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defaultThemeVersion="124226"/>
  <xr:revisionPtr revIDLastSave="0" documentId="13_ncr:1_{72564572-1631-4676-9850-8CA6DF57DBF0}" xr6:coauthVersionLast="47" xr6:coauthVersionMax="47" xr10:uidLastSave="{00000000-0000-0000-0000-000000000000}"/>
  <bookViews>
    <workbookView xWindow="-108" yWindow="-108" windowWidth="23256" windowHeight="12456" xr2:uid="{00000000-000D-0000-FFFF-FFFF00000000}"/>
  </bookViews>
  <sheets>
    <sheet name="BC" sheetId="1" r:id="rId1"/>
    <sheet name="Sheet1" sheetId="8" r:id="rId2"/>
    <sheet name="KY HIEU" sheetId="4" state="hidden" r:id="rId3"/>
    <sheet name="LK" sheetId="7" state="hidden" r:id="rId4"/>
  </sheets>
  <externalReferences>
    <externalReference r:id="rId5"/>
    <externalReference r:id="rId6"/>
  </externalReferences>
  <definedNames>
    <definedName name="_">"SQRT"</definedName>
    <definedName name="___NSO2" hidden="1">{"'Sheet1'!$L$16"}</definedName>
    <definedName name="__NSO2" hidden="1">{"'Sheet1'!$L$16"}</definedName>
    <definedName name="_aO">_a1O,_a2O,_a3O</definedName>
    <definedName name="_aZ">_a1Z,_a2Z,_a3Z</definedName>
    <definedName name="_xlnm._FilterDatabase" localSheetId="0" hidden="1">BC!$A$8:$JM$48</definedName>
    <definedName name="_xlnm._FilterDatabase" localSheetId="3" hidden="1">LK!$A$1:$G$261</definedName>
    <definedName name="_Order1" hidden="1">255</definedName>
    <definedName name="_Order2" hidden="1">255</definedName>
    <definedName name="_Regression_Int" hidden="1">1</definedName>
    <definedName name="√">"SQRT"</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"C:\dnkim\협력업체\카드발송.mdb"</definedName>
    <definedName name="ADSA">{"th152.xls"}</definedName>
    <definedName name="ADSA_1">NA()</definedName>
    <definedName name="anhung2">{"th152.xls"}</definedName>
    <definedName name="anhung2_1">NA()</definedName>
    <definedName name="bn" hidden="1">{"'Sheet1'!$L$16"}</definedName>
    <definedName name="chulai" hidden="1">{"'Sheet1'!$L$16"}</definedName>
    <definedName name="CLAIM">3</definedName>
    <definedName name="CLVC3">0.1</definedName>
    <definedName name="df" hidden="1">{"'Sheet1'!$L$16"}</definedName>
    <definedName name="dfdf">{"th152.xls"}</definedName>
    <definedName name="dfdfgffg" hidden="1">{"'Sheet1'!$L$16"}</definedName>
    <definedName name="Document_array">{"th152.xls"}</definedName>
    <definedName name="Document_array_1">NA()</definedName>
    <definedName name="dsbs">{"th152.xls"}</definedName>
    <definedName name="dsbs_1">NA()</definedName>
    <definedName name="DSNL">{"th152.xls"}</definedName>
    <definedName name="DSNL_1">NA()</definedName>
    <definedName name="duyn">{"Book1","sotheodoiT8.xls"}</definedName>
    <definedName name="FC_00">0</definedName>
    <definedName name="FC_00_1">0</definedName>
    <definedName name="FC_01">70700</definedName>
    <definedName name="FC_01_1">70700</definedName>
    <definedName name="FC_02">74700</definedName>
    <definedName name="FC_02_1">74700</definedName>
    <definedName name="FC_03">76300</definedName>
    <definedName name="FC_03_1">76300</definedName>
    <definedName name="FC_04">77700</definedName>
    <definedName name="FC_04_1">77700</definedName>
    <definedName name="FC_05">78200</definedName>
    <definedName name="FC_05_1">78200</definedName>
    <definedName name="FC_06">78300</definedName>
    <definedName name="FC_06_1">78300</definedName>
    <definedName name="FC_07">3900+79200</definedName>
    <definedName name="FC_07_1">3900+79200</definedName>
    <definedName name="FC_99">0</definedName>
    <definedName name="FC_99_1">0</definedName>
    <definedName name="fg" hidden="1">{"'Sheet1'!$L$16"}</definedName>
    <definedName name="FGASDUEI">{"th152.xls"}</definedName>
    <definedName name="FGASDUEI_1">NA()</definedName>
    <definedName name="FGF">2</definedName>
    <definedName name="FO_00">56900</definedName>
    <definedName name="FO_01">60800</definedName>
    <definedName name="FO_01_1">60800</definedName>
    <definedName name="FO_02">68700</definedName>
    <definedName name="FO_02_1">68700</definedName>
    <definedName name="FO_03">70200</definedName>
    <definedName name="FO_03_1">70200</definedName>
    <definedName name="FO_04">69200</definedName>
    <definedName name="FO_04_1">69200</definedName>
    <definedName name="FO_05">36300</definedName>
    <definedName name="FO_05_1">36300</definedName>
    <definedName name="FO_06">0</definedName>
    <definedName name="FO_06_1">0</definedName>
    <definedName name="FO_07">0</definedName>
    <definedName name="FO_07_1">0</definedName>
    <definedName name="FO_99">23700</definedName>
    <definedName name="FO_99_1">23700</definedName>
    <definedName name="GDHKFGK">{"th152.xls"}</definedName>
    <definedName name="GDS" hidden="1">{"'Sheet1'!$L$16"}</definedName>
    <definedName name="GGH">14</definedName>
    <definedName name="GƯD" hidden="1">{"'Sheet1'!$L$16"}</definedName>
    <definedName name="gXM">1700</definedName>
    <definedName name="Heä_soá_laép_xaø_H">1.7</definedName>
    <definedName name="Height">30</definedName>
    <definedName name="HGHB">{"th152.xls"}</definedName>
    <definedName name="HGHB_1">NA()</definedName>
    <definedName name="HSCT3">0.1</definedName>
    <definedName name="HSDN">2.5</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KHJN">{"th152.xls"}</definedName>
    <definedName name="KHJN_1">NA()</definedName>
    <definedName name="KhuyenmaiUPS">"AutoShape 264"</definedName>
    <definedName name="LC_00">281000</definedName>
    <definedName name="LC_00_1">281000</definedName>
    <definedName name="LC_01">258000</definedName>
    <definedName name="LC_01_1">258000</definedName>
    <definedName name="LC_02">256600</definedName>
    <definedName name="LC_02_1">256600</definedName>
    <definedName name="LC_03">256600</definedName>
    <definedName name="LC_03_1">256600</definedName>
    <definedName name="LC_04">118200</definedName>
    <definedName name="LC_04_1">118200</definedName>
    <definedName name="LC_05">0</definedName>
    <definedName name="LC_05_1">0</definedName>
    <definedName name="LC_06">0</definedName>
    <definedName name="LC_06_1">0</definedName>
    <definedName name="LC_07">0</definedName>
    <definedName name="LC_07_1">0</definedName>
    <definedName name="LC_99">160400</definedName>
    <definedName name="LC_99_1">160400</definedName>
    <definedName name="LZ_00">15000</definedName>
    <definedName name="LZ_00_1">15000</definedName>
    <definedName name="LZ_01">24000</definedName>
    <definedName name="LZ_01_1">24000</definedName>
    <definedName name="LZ_02">37000</definedName>
    <definedName name="LZ_02_1">37000</definedName>
    <definedName name="LZ_03">39500</definedName>
    <definedName name="LZ_03_1">39500</definedName>
    <definedName name="LZ_04">34500</definedName>
    <definedName name="LZ_04_1">34500</definedName>
    <definedName name="LZ_05">0</definedName>
    <definedName name="LZ_05_1">0</definedName>
    <definedName name="LZ_06">0</definedName>
    <definedName name="LZ_06_1">0</definedName>
    <definedName name="LZ_07">0</definedName>
    <definedName name="LZ_07_1">0</definedName>
    <definedName name="LZ_99">8000</definedName>
    <definedName name="LZ_99_1">8000</definedName>
    <definedName name="N">"?N*"</definedName>
    <definedName name="ner" hidden="1">{"'Sheet1'!$L$16"}</definedName>
    <definedName name="PLAN_2">1</definedName>
    <definedName name="_xlnm.Print_Area" localSheetId="0">BC!$A$1:$JA$8</definedName>
    <definedName name="_xlnm.Print_Area">#REF!</definedName>
    <definedName name="_xlnm.Print_Titles" localSheetId="0">BC!$4:$8</definedName>
    <definedName name="_xlnm.Print_Titles">#N/A</definedName>
    <definedName name="SM_00">63400</definedName>
    <definedName name="SM_00_1">63400</definedName>
    <definedName name="SM_01">77300</definedName>
    <definedName name="SM_01_1">77300</definedName>
    <definedName name="SM_02">82700</definedName>
    <definedName name="SM_02_1">82700</definedName>
    <definedName name="SM_03">85100</definedName>
    <definedName name="SM_03_1">85100</definedName>
    <definedName name="SM_04">85700</definedName>
    <definedName name="SM_04_1">85700</definedName>
    <definedName name="SM_05">78300</definedName>
    <definedName name="SM_05_1">78300</definedName>
    <definedName name="SM_06">3000</definedName>
    <definedName name="SM_06_1">3000</definedName>
    <definedName name="SM_07">0</definedName>
    <definedName name="SM_07_1">0</definedName>
    <definedName name="SM_99">4000</definedName>
    <definedName name="SM_99_1">4000</definedName>
    <definedName name="SR_00">32600</definedName>
    <definedName name="SR_00_1">32600</definedName>
    <definedName name="SR_01">38500</definedName>
    <definedName name="SR_01_1">38500</definedName>
    <definedName name="SR_02">46100</definedName>
    <definedName name="SR_02_1">46100</definedName>
    <definedName name="SR_03">52700</definedName>
    <definedName name="SR_03_1">52700</definedName>
    <definedName name="SR_04">53900</definedName>
    <definedName name="SR_04_1">53900</definedName>
    <definedName name="SR_05">55400</definedName>
    <definedName name="SR_05_1">55400</definedName>
    <definedName name="SR_06">56500</definedName>
    <definedName name="SR_06_1">56500</definedName>
    <definedName name="SR_07">57300</definedName>
    <definedName name="SR_07_1">57300</definedName>
    <definedName name="SR_99">20700</definedName>
    <definedName name="SR_99_1">20700</definedName>
    <definedName name="StartValue">-0.00506271473511073</definedName>
    <definedName name="StepValue">0.000315629990474312</definedName>
    <definedName name="tam">{"Book1","BoQ2.XLS"}</definedName>
    <definedName name="TaxTV">10%</definedName>
    <definedName name="TaxTV_1">10%</definedName>
    <definedName name="TaxXL">5%</definedName>
    <definedName name="TaxXL_1">5%</definedName>
    <definedName name="THCB">{"th152.xls"}</definedName>
    <definedName name="THFG">{"th152.xls"}</definedName>
    <definedName name="THFG_1">NA()</definedName>
    <definedName name="Width">2</definedName>
    <definedName name="XCCT">0.5</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π">PI()</definedName>
    <definedName name="다리미">_a1Z,_a2Z,_a3Z</definedName>
    <definedName name="단위">1000</definedName>
    <definedName name="백만">1000000</definedName>
    <definedName name="사라">_a1O,_a2O,_a3O</definedName>
    <definedName name="원">1</definedName>
    <definedName name="이">_a1O,_a2O,_a3O</definedName>
    <definedName name="중복.13">"?A*"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A8" i="1" l="1"/>
  <c r="HV9" i="1"/>
  <c r="HV10" i="1"/>
  <c r="HV11" i="1"/>
  <c r="HV12" i="1"/>
  <c r="HV13" i="1"/>
  <c r="HV14" i="1"/>
  <c r="HV15" i="1"/>
  <c r="HV16" i="1"/>
  <c r="HV17" i="1"/>
  <c r="HV18" i="1"/>
  <c r="HV19" i="1"/>
  <c r="HV20" i="1"/>
  <c r="HV21" i="1"/>
  <c r="HV22" i="1"/>
  <c r="HV23" i="1"/>
  <c r="HV24" i="1"/>
  <c r="HV25" i="1"/>
  <c r="HV26" i="1"/>
  <c r="HV27" i="1"/>
  <c r="HV28" i="1"/>
  <c r="HV29" i="1"/>
  <c r="HV30" i="1"/>
  <c r="HV31" i="1"/>
  <c r="HV32" i="1"/>
  <c r="HV33" i="1"/>
  <c r="HV34" i="1"/>
  <c r="HV35" i="1"/>
  <c r="HV36" i="1"/>
  <c r="HV37" i="1"/>
  <c r="HV38" i="1"/>
  <c r="HV39" i="1"/>
  <c r="HV40" i="1"/>
  <c r="HV41" i="1"/>
  <c r="HV42" i="1"/>
  <c r="HV43" i="1"/>
  <c r="HV44" i="1"/>
  <c r="HV45" i="1"/>
  <c r="HV46" i="1"/>
  <c r="HV47" i="1"/>
  <c r="HV48" i="1"/>
  <c r="HV8" i="1" l="1"/>
  <c r="BL9" i="1"/>
  <c r="BM9" i="1"/>
  <c r="BN9" i="1"/>
  <c r="BO9" i="1"/>
  <c r="BP9" i="1"/>
  <c r="BL10" i="1"/>
  <c r="BM10" i="1"/>
  <c r="BN10" i="1"/>
  <c r="BO10" i="1"/>
  <c r="BP10" i="1"/>
  <c r="BL11" i="1"/>
  <c r="BM11" i="1"/>
  <c r="BN11" i="1"/>
  <c r="BO11" i="1"/>
  <c r="BP11" i="1"/>
  <c r="BL12" i="1"/>
  <c r="BM12" i="1"/>
  <c r="BN12" i="1"/>
  <c r="BO12" i="1"/>
  <c r="BP12" i="1"/>
  <c r="BL13" i="1"/>
  <c r="BM13" i="1"/>
  <c r="BN13" i="1"/>
  <c r="BO13" i="1"/>
  <c r="BP13" i="1"/>
  <c r="BL14" i="1"/>
  <c r="BM14" i="1"/>
  <c r="BN14" i="1"/>
  <c r="BO14" i="1"/>
  <c r="BP14" i="1"/>
  <c r="BL15" i="1"/>
  <c r="BM15" i="1"/>
  <c r="BN15" i="1"/>
  <c r="BO15" i="1"/>
  <c r="BP15" i="1"/>
  <c r="BL16" i="1"/>
  <c r="BM16" i="1"/>
  <c r="BN16" i="1"/>
  <c r="BO16" i="1"/>
  <c r="BP16" i="1"/>
  <c r="BL17" i="1"/>
  <c r="BM17" i="1"/>
  <c r="BN17" i="1"/>
  <c r="BO17" i="1"/>
  <c r="BP17" i="1"/>
  <c r="BL18" i="1"/>
  <c r="BM18" i="1"/>
  <c r="BN18" i="1"/>
  <c r="BO18" i="1"/>
  <c r="BP18" i="1"/>
  <c r="BL19" i="1"/>
  <c r="BM19" i="1"/>
  <c r="BN19" i="1"/>
  <c r="BO19" i="1"/>
  <c r="BP19" i="1"/>
  <c r="BL20" i="1"/>
  <c r="BM20" i="1"/>
  <c r="BN20" i="1"/>
  <c r="BO20" i="1"/>
  <c r="BP20" i="1"/>
  <c r="BL21" i="1"/>
  <c r="BM21" i="1"/>
  <c r="BN21" i="1"/>
  <c r="BO21" i="1"/>
  <c r="BP21" i="1"/>
  <c r="BL22" i="1"/>
  <c r="BM22" i="1"/>
  <c r="BN22" i="1"/>
  <c r="BO22" i="1"/>
  <c r="BP22" i="1"/>
  <c r="BL23" i="1"/>
  <c r="BM23" i="1"/>
  <c r="BN23" i="1"/>
  <c r="BO23" i="1"/>
  <c r="BP23" i="1"/>
  <c r="BL24" i="1"/>
  <c r="BM24" i="1"/>
  <c r="BN24" i="1"/>
  <c r="BO24" i="1"/>
  <c r="BP24" i="1"/>
  <c r="BL25" i="1"/>
  <c r="BM25" i="1"/>
  <c r="BN25" i="1"/>
  <c r="BO25" i="1"/>
  <c r="BP25" i="1"/>
  <c r="BL26" i="1"/>
  <c r="BM26" i="1"/>
  <c r="BN26" i="1"/>
  <c r="BO26" i="1"/>
  <c r="BP26" i="1"/>
  <c r="BL27" i="1"/>
  <c r="BM27" i="1"/>
  <c r="BN27" i="1"/>
  <c r="BO27" i="1"/>
  <c r="BP27" i="1"/>
  <c r="BL28" i="1"/>
  <c r="BM28" i="1"/>
  <c r="BN28" i="1"/>
  <c r="BO28" i="1"/>
  <c r="BP28" i="1"/>
  <c r="BL29" i="1"/>
  <c r="BM29" i="1"/>
  <c r="BN29" i="1"/>
  <c r="BO29" i="1"/>
  <c r="BP29" i="1"/>
  <c r="BL30" i="1"/>
  <c r="BM30" i="1"/>
  <c r="BN30" i="1"/>
  <c r="BO30" i="1"/>
  <c r="BP30" i="1"/>
  <c r="BL31" i="1"/>
  <c r="BM31" i="1"/>
  <c r="BN31" i="1"/>
  <c r="BO31" i="1"/>
  <c r="BP31" i="1"/>
  <c r="BL32" i="1"/>
  <c r="BM32" i="1"/>
  <c r="BN32" i="1"/>
  <c r="BO32" i="1"/>
  <c r="BP32" i="1"/>
  <c r="BL33" i="1"/>
  <c r="BM33" i="1"/>
  <c r="BN33" i="1"/>
  <c r="BO33" i="1"/>
  <c r="BP33" i="1"/>
  <c r="BL34" i="1"/>
  <c r="BM34" i="1"/>
  <c r="BN34" i="1"/>
  <c r="BO34" i="1"/>
  <c r="BP34" i="1"/>
  <c r="BL35" i="1"/>
  <c r="BM35" i="1"/>
  <c r="BN35" i="1"/>
  <c r="BO35" i="1"/>
  <c r="BP35" i="1"/>
  <c r="BL36" i="1"/>
  <c r="BM36" i="1"/>
  <c r="BN36" i="1"/>
  <c r="BO36" i="1"/>
  <c r="BP36" i="1"/>
  <c r="BL37" i="1"/>
  <c r="BM37" i="1"/>
  <c r="BN37" i="1"/>
  <c r="BO37" i="1"/>
  <c r="BP37" i="1"/>
  <c r="BL38" i="1"/>
  <c r="BM38" i="1"/>
  <c r="BN38" i="1"/>
  <c r="BO38" i="1"/>
  <c r="BP38" i="1"/>
  <c r="BL39" i="1"/>
  <c r="BM39" i="1"/>
  <c r="BN39" i="1"/>
  <c r="BO39" i="1"/>
  <c r="BP39" i="1"/>
  <c r="BL40" i="1"/>
  <c r="BM40" i="1"/>
  <c r="BN40" i="1"/>
  <c r="BO40" i="1"/>
  <c r="BP40" i="1"/>
  <c r="BL41" i="1"/>
  <c r="BM41" i="1"/>
  <c r="BN41" i="1"/>
  <c r="BO41" i="1"/>
  <c r="BP41" i="1"/>
  <c r="BL42" i="1"/>
  <c r="BM42" i="1"/>
  <c r="BN42" i="1"/>
  <c r="BO42" i="1"/>
  <c r="BP42" i="1"/>
  <c r="BL43" i="1"/>
  <c r="BM43" i="1"/>
  <c r="BN43" i="1"/>
  <c r="BO43" i="1"/>
  <c r="BP43" i="1"/>
  <c r="BL44" i="1"/>
  <c r="BM44" i="1"/>
  <c r="BN44" i="1"/>
  <c r="BO44" i="1"/>
  <c r="BP44" i="1"/>
  <c r="BL45" i="1"/>
  <c r="BM45" i="1"/>
  <c r="BN45" i="1"/>
  <c r="BO45" i="1"/>
  <c r="BP45" i="1"/>
  <c r="BL46" i="1"/>
  <c r="BM46" i="1"/>
  <c r="BN46" i="1"/>
  <c r="BO46" i="1"/>
  <c r="BP46" i="1"/>
  <c r="BL47" i="1"/>
  <c r="BM47" i="1"/>
  <c r="BN47" i="1"/>
  <c r="BO47" i="1"/>
  <c r="BP47" i="1"/>
  <c r="BL48" i="1"/>
  <c r="BM48" i="1"/>
  <c r="BN48" i="1"/>
  <c r="BO48" i="1"/>
  <c r="BP48" i="1"/>
  <c r="JC9" i="1"/>
  <c r="JC10" i="1"/>
  <c r="JC11" i="1"/>
  <c r="JC12" i="1"/>
  <c r="JC13" i="1"/>
  <c r="JC14" i="1"/>
  <c r="JC15" i="1"/>
  <c r="JC16" i="1"/>
  <c r="JC17" i="1"/>
  <c r="JC18" i="1"/>
  <c r="JC19" i="1"/>
  <c r="JC20" i="1"/>
  <c r="JC21" i="1"/>
  <c r="JC22" i="1"/>
  <c r="JC23" i="1"/>
  <c r="JC24" i="1"/>
  <c r="JC25" i="1"/>
  <c r="JC26" i="1"/>
  <c r="JC27" i="1"/>
  <c r="JC28" i="1"/>
  <c r="JC29" i="1"/>
  <c r="JC30" i="1"/>
  <c r="JC31" i="1"/>
  <c r="JC32" i="1"/>
  <c r="JC33" i="1"/>
  <c r="JC34" i="1"/>
  <c r="JC35" i="1"/>
  <c r="JC36" i="1"/>
  <c r="JC37" i="1"/>
  <c r="JC38" i="1"/>
  <c r="JC39" i="1"/>
  <c r="JC40" i="1"/>
  <c r="JC41" i="1"/>
  <c r="JC42" i="1"/>
  <c r="JC43" i="1"/>
  <c r="JC44" i="1"/>
  <c r="JC45" i="1"/>
  <c r="JC46" i="1"/>
  <c r="JC47" i="1"/>
  <c r="JC48" i="1"/>
  <c r="JG9" i="1"/>
  <c r="JG10" i="1"/>
  <c r="JG11" i="1"/>
  <c r="JG12" i="1"/>
  <c r="JG13" i="1"/>
  <c r="JG14" i="1"/>
  <c r="JG15" i="1"/>
  <c r="JG16" i="1"/>
  <c r="JG17" i="1"/>
  <c r="JG18" i="1"/>
  <c r="JG19" i="1"/>
  <c r="JG20" i="1"/>
  <c r="JG21" i="1"/>
  <c r="JG22" i="1"/>
  <c r="JG23" i="1"/>
  <c r="JG24" i="1"/>
  <c r="JG25" i="1"/>
  <c r="JG26" i="1"/>
  <c r="JG27" i="1"/>
  <c r="JG28" i="1"/>
  <c r="JG29" i="1"/>
  <c r="JG30" i="1"/>
  <c r="JG31" i="1"/>
  <c r="JG32" i="1"/>
  <c r="JG33" i="1"/>
  <c r="JG34" i="1"/>
  <c r="JG35" i="1"/>
  <c r="JG36" i="1"/>
  <c r="JG37" i="1"/>
  <c r="JG38" i="1"/>
  <c r="JG39" i="1"/>
  <c r="JG40" i="1"/>
  <c r="JG41" i="1"/>
  <c r="JG42" i="1"/>
  <c r="JG43" i="1"/>
  <c r="JG44" i="1"/>
  <c r="JG45" i="1"/>
  <c r="JG46" i="1"/>
  <c r="JG47" i="1"/>
  <c r="JG48" i="1"/>
  <c r="IV9" i="1"/>
  <c r="IV10" i="1"/>
  <c r="IV11" i="1"/>
  <c r="IV12" i="1"/>
  <c r="IV13" i="1"/>
  <c r="IV14" i="1"/>
  <c r="IV15" i="1"/>
  <c r="IV16" i="1"/>
  <c r="IV17" i="1"/>
  <c r="IV18" i="1"/>
  <c r="IV19" i="1"/>
  <c r="IV20" i="1"/>
  <c r="IV21" i="1"/>
  <c r="IV22" i="1"/>
  <c r="IV23" i="1"/>
  <c r="IV24" i="1"/>
  <c r="IV25" i="1"/>
  <c r="IV26" i="1"/>
  <c r="IV27" i="1"/>
  <c r="IV28" i="1"/>
  <c r="IV29" i="1"/>
  <c r="IV30" i="1"/>
  <c r="IV31" i="1"/>
  <c r="IV32" i="1"/>
  <c r="IV33" i="1"/>
  <c r="IV34" i="1"/>
  <c r="IV35" i="1"/>
  <c r="IV36" i="1"/>
  <c r="IV37" i="1"/>
  <c r="IV38" i="1"/>
  <c r="IV39" i="1"/>
  <c r="IV40" i="1"/>
  <c r="IV41" i="1"/>
  <c r="IV42" i="1"/>
  <c r="IV43" i="1"/>
  <c r="IV44" i="1"/>
  <c r="IV45" i="1"/>
  <c r="IV46" i="1"/>
  <c r="IV47" i="1"/>
  <c r="IV8" i="1" l="1"/>
  <c r="JC8" i="1"/>
  <c r="FI9" i="1"/>
  <c r="GF9" i="1" s="1"/>
  <c r="FJ9" i="1"/>
  <c r="FV9" i="1" s="1"/>
  <c r="FK9" i="1"/>
  <c r="FW9" i="1" s="1"/>
  <c r="FL9" i="1"/>
  <c r="FX9" i="1" s="1"/>
  <c r="FM9" i="1"/>
  <c r="FY9" i="1" s="1"/>
  <c r="FN9" i="1"/>
  <c r="FZ9" i="1" s="1"/>
  <c r="GA9" i="1"/>
  <c r="GD9" i="1"/>
  <c r="GE9" i="1"/>
  <c r="GG9" i="1"/>
  <c r="GH9" i="1"/>
  <c r="GM9" i="1"/>
  <c r="GN9" i="1"/>
  <c r="GO9" i="1"/>
  <c r="GP9" i="1"/>
  <c r="HW9" i="1"/>
  <c r="HZ9" i="1"/>
  <c r="IT9" i="1"/>
  <c r="FI10" i="1"/>
  <c r="GF10" i="1" s="1"/>
  <c r="FJ10" i="1"/>
  <c r="FV10" i="1" s="1"/>
  <c r="FK10" i="1"/>
  <c r="FW10" i="1" s="1"/>
  <c r="FL10" i="1"/>
  <c r="FX10" i="1" s="1"/>
  <c r="FM10" i="1"/>
  <c r="FN10" i="1"/>
  <c r="FZ10" i="1" s="1"/>
  <c r="GA10" i="1"/>
  <c r="GD10" i="1"/>
  <c r="GE10" i="1"/>
  <c r="GG10" i="1"/>
  <c r="GH10" i="1"/>
  <c r="GM10" i="1"/>
  <c r="GN10" i="1"/>
  <c r="GO10" i="1"/>
  <c r="GP10" i="1"/>
  <c r="HW10" i="1"/>
  <c r="HZ10" i="1"/>
  <c r="IT10" i="1"/>
  <c r="FI11" i="1"/>
  <c r="GI11" i="1" s="1"/>
  <c r="FJ11" i="1"/>
  <c r="FV11" i="1" s="1"/>
  <c r="FK11" i="1"/>
  <c r="FW11" i="1" s="1"/>
  <c r="FL11" i="1"/>
  <c r="FM11" i="1"/>
  <c r="FY11" i="1" s="1"/>
  <c r="FN11" i="1"/>
  <c r="GA11" i="1"/>
  <c r="GD11" i="1"/>
  <c r="GE11" i="1"/>
  <c r="GG11" i="1"/>
  <c r="GH11" i="1"/>
  <c r="GM11" i="1"/>
  <c r="GN11" i="1"/>
  <c r="GO11" i="1"/>
  <c r="GP11" i="1"/>
  <c r="HW11" i="1"/>
  <c r="HZ11" i="1"/>
  <c r="IT11" i="1"/>
  <c r="FI12" i="1"/>
  <c r="FU12" i="1" s="1"/>
  <c r="FJ12" i="1"/>
  <c r="FK12" i="1"/>
  <c r="FL12" i="1"/>
  <c r="FX12" i="1" s="1"/>
  <c r="FM12" i="1"/>
  <c r="FY12" i="1" s="1"/>
  <c r="FN12" i="1"/>
  <c r="FZ12" i="1" s="1"/>
  <c r="GA12" i="1"/>
  <c r="GD12" i="1"/>
  <c r="GE12" i="1"/>
  <c r="GG12" i="1"/>
  <c r="GH12" i="1"/>
  <c r="GM12" i="1"/>
  <c r="GN12" i="1"/>
  <c r="GO12" i="1"/>
  <c r="GP12" i="1"/>
  <c r="HW12" i="1"/>
  <c r="HZ12" i="1"/>
  <c r="IT12" i="1"/>
  <c r="FI13" i="1"/>
  <c r="GI13" i="1" s="1"/>
  <c r="FJ13" i="1"/>
  <c r="FV13" i="1" s="1"/>
  <c r="FK13" i="1"/>
  <c r="FW13" i="1" s="1"/>
  <c r="FL13" i="1"/>
  <c r="FX13" i="1" s="1"/>
  <c r="FM13" i="1"/>
  <c r="FY13" i="1" s="1"/>
  <c r="FN13" i="1"/>
  <c r="FZ13" i="1" s="1"/>
  <c r="GA13" i="1"/>
  <c r="GD13" i="1"/>
  <c r="GE13" i="1"/>
  <c r="GG13" i="1"/>
  <c r="GH13" i="1"/>
  <c r="GM13" i="1"/>
  <c r="GN13" i="1"/>
  <c r="GO13" i="1"/>
  <c r="GP13" i="1"/>
  <c r="HW13" i="1"/>
  <c r="HZ13" i="1"/>
  <c r="IT13" i="1"/>
  <c r="FI14" i="1"/>
  <c r="FJ14" i="1"/>
  <c r="FV14" i="1" s="1"/>
  <c r="FK14" i="1"/>
  <c r="FL14" i="1"/>
  <c r="FX14" i="1" s="1"/>
  <c r="FM14" i="1"/>
  <c r="FY14" i="1" s="1"/>
  <c r="FN14" i="1"/>
  <c r="FZ14" i="1" s="1"/>
  <c r="GA14" i="1"/>
  <c r="GD14" i="1"/>
  <c r="GE14" i="1"/>
  <c r="GG14" i="1"/>
  <c r="GH14" i="1"/>
  <c r="GM14" i="1"/>
  <c r="GN14" i="1"/>
  <c r="GO14" i="1"/>
  <c r="GP14" i="1"/>
  <c r="HW14" i="1"/>
  <c r="IB14" i="1"/>
  <c r="IT14" i="1"/>
  <c r="FI15" i="1"/>
  <c r="FJ15" i="1"/>
  <c r="FV15" i="1" s="1"/>
  <c r="FK15" i="1"/>
  <c r="FW15" i="1" s="1"/>
  <c r="FL15" i="1"/>
  <c r="FX15" i="1" s="1"/>
  <c r="FM15" i="1"/>
  <c r="FY15" i="1" s="1"/>
  <c r="FN15" i="1"/>
  <c r="FZ15" i="1" s="1"/>
  <c r="GA15" i="1"/>
  <c r="GD15" i="1"/>
  <c r="GE15" i="1"/>
  <c r="GG15" i="1"/>
  <c r="GH15" i="1"/>
  <c r="GM15" i="1"/>
  <c r="GN15" i="1"/>
  <c r="GO15" i="1"/>
  <c r="GP15" i="1"/>
  <c r="HW15" i="1"/>
  <c r="HZ15" i="1"/>
  <c r="IT15" i="1"/>
  <c r="FI16" i="1"/>
  <c r="FJ16" i="1"/>
  <c r="FV16" i="1" s="1"/>
  <c r="FK16" i="1"/>
  <c r="FW16" i="1" s="1"/>
  <c r="FL16" i="1"/>
  <c r="FX16" i="1" s="1"/>
  <c r="FM16" i="1"/>
  <c r="FY16" i="1" s="1"/>
  <c r="FN16" i="1"/>
  <c r="FZ16" i="1" s="1"/>
  <c r="GA16" i="1"/>
  <c r="GD16" i="1"/>
  <c r="GE16" i="1"/>
  <c r="GG16" i="1"/>
  <c r="GH16" i="1"/>
  <c r="GM16" i="1"/>
  <c r="GN16" i="1"/>
  <c r="GO16" i="1"/>
  <c r="GP16" i="1"/>
  <c r="HW16" i="1"/>
  <c r="IB16" i="1"/>
  <c r="IT16" i="1"/>
  <c r="FI17" i="1"/>
  <c r="FJ17" i="1"/>
  <c r="FV17" i="1" s="1"/>
  <c r="FK17" i="1"/>
  <c r="FW17" i="1" s="1"/>
  <c r="FL17" i="1"/>
  <c r="FX17" i="1" s="1"/>
  <c r="FM17" i="1"/>
  <c r="FY17" i="1" s="1"/>
  <c r="FN17" i="1"/>
  <c r="FZ17" i="1" s="1"/>
  <c r="GA17" i="1"/>
  <c r="GD17" i="1"/>
  <c r="GE17" i="1"/>
  <c r="GG17" i="1"/>
  <c r="GH17" i="1"/>
  <c r="GM17" i="1"/>
  <c r="GN17" i="1"/>
  <c r="GO17" i="1"/>
  <c r="GP17" i="1"/>
  <c r="HW17" i="1"/>
  <c r="IB17" i="1"/>
  <c r="IT17" i="1"/>
  <c r="FI18" i="1"/>
  <c r="FU18" i="1" s="1"/>
  <c r="FJ18" i="1"/>
  <c r="FV18" i="1" s="1"/>
  <c r="FK18" i="1"/>
  <c r="FW18" i="1" s="1"/>
  <c r="FL18" i="1"/>
  <c r="FX18" i="1" s="1"/>
  <c r="FM18" i="1"/>
  <c r="FY18" i="1" s="1"/>
  <c r="FN18" i="1"/>
  <c r="FZ18" i="1" s="1"/>
  <c r="GA18" i="1"/>
  <c r="GD18" i="1"/>
  <c r="GE18" i="1"/>
  <c r="GG18" i="1"/>
  <c r="GH18" i="1"/>
  <c r="GM18" i="1"/>
  <c r="GN18" i="1"/>
  <c r="GO18" i="1"/>
  <c r="GP18" i="1"/>
  <c r="HW18" i="1"/>
  <c r="IB18" i="1"/>
  <c r="IT18" i="1"/>
  <c r="FI19" i="1"/>
  <c r="FJ19" i="1"/>
  <c r="FV19" i="1" s="1"/>
  <c r="FK19" i="1"/>
  <c r="FW19" i="1" s="1"/>
  <c r="FL19" i="1"/>
  <c r="FX19" i="1" s="1"/>
  <c r="FM19" i="1"/>
  <c r="FY19" i="1" s="1"/>
  <c r="FN19" i="1"/>
  <c r="FZ19" i="1" s="1"/>
  <c r="GA19" i="1"/>
  <c r="GD19" i="1"/>
  <c r="GE19" i="1"/>
  <c r="GG19" i="1"/>
  <c r="GH19" i="1"/>
  <c r="GM19" i="1"/>
  <c r="GN19" i="1"/>
  <c r="GO19" i="1"/>
  <c r="GP19" i="1"/>
  <c r="HW19" i="1"/>
  <c r="IB19" i="1"/>
  <c r="IT19" i="1"/>
  <c r="FI20" i="1"/>
  <c r="GF20" i="1" s="1"/>
  <c r="FJ20" i="1"/>
  <c r="FV20" i="1" s="1"/>
  <c r="FK20" i="1"/>
  <c r="FW20" i="1" s="1"/>
  <c r="FL20" i="1"/>
  <c r="FX20" i="1" s="1"/>
  <c r="FM20" i="1"/>
  <c r="FY20" i="1" s="1"/>
  <c r="FN20" i="1"/>
  <c r="FZ20" i="1" s="1"/>
  <c r="GA20" i="1"/>
  <c r="GD20" i="1"/>
  <c r="GE20" i="1"/>
  <c r="GG20" i="1"/>
  <c r="GH20" i="1"/>
  <c r="GM20" i="1"/>
  <c r="GN20" i="1"/>
  <c r="GO20" i="1"/>
  <c r="GP20" i="1"/>
  <c r="HW20" i="1"/>
  <c r="IB20" i="1"/>
  <c r="IT20" i="1"/>
  <c r="FI21" i="1"/>
  <c r="GF21" i="1" s="1"/>
  <c r="FJ21" i="1"/>
  <c r="FV21" i="1" s="1"/>
  <c r="FK21" i="1"/>
  <c r="FW21" i="1" s="1"/>
  <c r="FL21" i="1"/>
  <c r="FX21" i="1" s="1"/>
  <c r="FM21" i="1"/>
  <c r="FY21" i="1" s="1"/>
  <c r="FN21" i="1"/>
  <c r="FZ21" i="1" s="1"/>
  <c r="GA21" i="1"/>
  <c r="GD21" i="1"/>
  <c r="GE21" i="1"/>
  <c r="GG21" i="1"/>
  <c r="GH21" i="1"/>
  <c r="GM21" i="1"/>
  <c r="GN21" i="1"/>
  <c r="GO21" i="1"/>
  <c r="GP21" i="1"/>
  <c r="HW21" i="1"/>
  <c r="IB21" i="1"/>
  <c r="IT21" i="1"/>
  <c r="FI22" i="1"/>
  <c r="GF22" i="1" s="1"/>
  <c r="FJ22" i="1"/>
  <c r="FV22" i="1" s="1"/>
  <c r="FK22" i="1"/>
  <c r="FW22" i="1" s="1"/>
  <c r="FL22" i="1"/>
  <c r="FX22" i="1" s="1"/>
  <c r="FM22" i="1"/>
  <c r="FN22" i="1"/>
  <c r="FZ22" i="1" s="1"/>
  <c r="GA22" i="1"/>
  <c r="GD22" i="1"/>
  <c r="GE22" i="1"/>
  <c r="GG22" i="1"/>
  <c r="GH22" i="1"/>
  <c r="GM22" i="1"/>
  <c r="GN22" i="1"/>
  <c r="GO22" i="1"/>
  <c r="GP22" i="1"/>
  <c r="HW22" i="1"/>
  <c r="IB22" i="1"/>
  <c r="IT22" i="1"/>
  <c r="FI23" i="1"/>
  <c r="GI23" i="1" s="1"/>
  <c r="FJ23" i="1"/>
  <c r="FV23" i="1" s="1"/>
  <c r="FK23" i="1"/>
  <c r="FW23" i="1" s="1"/>
  <c r="FL23" i="1"/>
  <c r="FM23" i="1"/>
  <c r="FY23" i="1" s="1"/>
  <c r="FN23" i="1"/>
  <c r="FZ23" i="1" s="1"/>
  <c r="GA23" i="1"/>
  <c r="GD23" i="1"/>
  <c r="GE23" i="1"/>
  <c r="GG23" i="1"/>
  <c r="GH23" i="1"/>
  <c r="GM23" i="1"/>
  <c r="GN23" i="1"/>
  <c r="GO23" i="1"/>
  <c r="GP23" i="1"/>
  <c r="HW23" i="1"/>
  <c r="IB23" i="1"/>
  <c r="IT23" i="1"/>
  <c r="FI24" i="1"/>
  <c r="GF24" i="1" s="1"/>
  <c r="FJ24" i="1"/>
  <c r="FV24" i="1" s="1"/>
  <c r="FK24" i="1"/>
  <c r="FW24" i="1" s="1"/>
  <c r="FL24" i="1"/>
  <c r="FX24" i="1" s="1"/>
  <c r="FM24" i="1"/>
  <c r="FY24" i="1" s="1"/>
  <c r="FN24" i="1"/>
  <c r="FZ24" i="1" s="1"/>
  <c r="GA24" i="1"/>
  <c r="GD24" i="1"/>
  <c r="GE24" i="1"/>
  <c r="GG24" i="1"/>
  <c r="GH24" i="1"/>
  <c r="GM24" i="1"/>
  <c r="GN24" i="1"/>
  <c r="GO24" i="1"/>
  <c r="GP24" i="1"/>
  <c r="HW24" i="1"/>
  <c r="IB24" i="1"/>
  <c r="IT24" i="1"/>
  <c r="FI25" i="1"/>
  <c r="GI25" i="1" s="1"/>
  <c r="FJ25" i="1"/>
  <c r="FV25" i="1" s="1"/>
  <c r="FK25" i="1"/>
  <c r="FW25" i="1" s="1"/>
  <c r="FL25" i="1"/>
  <c r="FX25" i="1" s="1"/>
  <c r="FM25" i="1"/>
  <c r="FY25" i="1" s="1"/>
  <c r="FN25" i="1"/>
  <c r="FZ25" i="1" s="1"/>
  <c r="GA25" i="1"/>
  <c r="GD25" i="1"/>
  <c r="GE25" i="1"/>
  <c r="GG25" i="1"/>
  <c r="GH25" i="1"/>
  <c r="GM25" i="1"/>
  <c r="GN25" i="1"/>
  <c r="GO25" i="1"/>
  <c r="GP25" i="1"/>
  <c r="HW25" i="1"/>
  <c r="IB25" i="1"/>
  <c r="IT25" i="1"/>
  <c r="FI26" i="1"/>
  <c r="GF26" i="1" s="1"/>
  <c r="FJ26" i="1"/>
  <c r="FV26" i="1" s="1"/>
  <c r="FK26" i="1"/>
  <c r="FW26" i="1" s="1"/>
  <c r="FL26" i="1"/>
  <c r="FX26" i="1" s="1"/>
  <c r="FM26" i="1"/>
  <c r="FY26" i="1" s="1"/>
  <c r="FN26" i="1"/>
  <c r="FZ26" i="1" s="1"/>
  <c r="GA26" i="1"/>
  <c r="GD26" i="1"/>
  <c r="GE26" i="1"/>
  <c r="GG26" i="1"/>
  <c r="GH26" i="1"/>
  <c r="GM26" i="1"/>
  <c r="GN26" i="1"/>
  <c r="GO26" i="1"/>
  <c r="GP26" i="1"/>
  <c r="HW26" i="1"/>
  <c r="IB26" i="1"/>
  <c r="IT26" i="1"/>
  <c r="FI27" i="1"/>
  <c r="FJ27" i="1"/>
  <c r="FV27" i="1" s="1"/>
  <c r="FK27" i="1"/>
  <c r="FW27" i="1" s="1"/>
  <c r="FL27" i="1"/>
  <c r="FX27" i="1" s="1"/>
  <c r="FM27" i="1"/>
  <c r="FY27" i="1" s="1"/>
  <c r="FN27" i="1"/>
  <c r="FZ27" i="1" s="1"/>
  <c r="GA27" i="1"/>
  <c r="GD27" i="1"/>
  <c r="GE27" i="1"/>
  <c r="GG27" i="1"/>
  <c r="GH27" i="1"/>
  <c r="GM27" i="1"/>
  <c r="GN27" i="1"/>
  <c r="GO27" i="1"/>
  <c r="GP27" i="1"/>
  <c r="HW27" i="1"/>
  <c r="IB27" i="1"/>
  <c r="IT27" i="1"/>
  <c r="FI28" i="1"/>
  <c r="FJ28" i="1"/>
  <c r="FV28" i="1" s="1"/>
  <c r="FK28" i="1"/>
  <c r="FW28" i="1" s="1"/>
  <c r="FL28" i="1"/>
  <c r="FX28" i="1" s="1"/>
  <c r="FM28" i="1"/>
  <c r="FY28" i="1" s="1"/>
  <c r="FN28" i="1"/>
  <c r="FZ28" i="1" s="1"/>
  <c r="GA28" i="1"/>
  <c r="GD28" i="1"/>
  <c r="GE28" i="1"/>
  <c r="GG28" i="1"/>
  <c r="GH28" i="1"/>
  <c r="GM28" i="1"/>
  <c r="GN28" i="1"/>
  <c r="GO28" i="1"/>
  <c r="GP28" i="1"/>
  <c r="HW28" i="1"/>
  <c r="IB28" i="1"/>
  <c r="IT28" i="1"/>
  <c r="FI29" i="1"/>
  <c r="GF29" i="1" s="1"/>
  <c r="FJ29" i="1"/>
  <c r="FV29" i="1" s="1"/>
  <c r="FK29" i="1"/>
  <c r="FW29" i="1" s="1"/>
  <c r="FL29" i="1"/>
  <c r="FX29" i="1" s="1"/>
  <c r="FM29" i="1"/>
  <c r="FY29" i="1" s="1"/>
  <c r="FN29" i="1"/>
  <c r="GA29" i="1"/>
  <c r="GD29" i="1"/>
  <c r="GE29" i="1"/>
  <c r="GG29" i="1"/>
  <c r="GH29" i="1"/>
  <c r="GM29" i="1"/>
  <c r="GN29" i="1"/>
  <c r="GO29" i="1"/>
  <c r="GP29" i="1"/>
  <c r="HW29" i="1"/>
  <c r="IB29" i="1"/>
  <c r="IT29" i="1"/>
  <c r="FI30" i="1"/>
  <c r="FJ30" i="1"/>
  <c r="FV30" i="1" s="1"/>
  <c r="FK30" i="1"/>
  <c r="FW30" i="1" s="1"/>
  <c r="FL30" i="1"/>
  <c r="FX30" i="1" s="1"/>
  <c r="FM30" i="1"/>
  <c r="FY30" i="1" s="1"/>
  <c r="FN30" i="1"/>
  <c r="FZ30" i="1" s="1"/>
  <c r="GA30" i="1"/>
  <c r="GD30" i="1"/>
  <c r="GE30" i="1"/>
  <c r="GG30" i="1"/>
  <c r="GH30" i="1"/>
  <c r="GM30" i="1"/>
  <c r="GN30" i="1"/>
  <c r="GO30" i="1"/>
  <c r="GP30" i="1"/>
  <c r="HW30" i="1"/>
  <c r="IB30" i="1"/>
  <c r="IT30" i="1"/>
  <c r="FI31" i="1"/>
  <c r="GI31" i="1" s="1"/>
  <c r="FJ31" i="1"/>
  <c r="FV31" i="1" s="1"/>
  <c r="FK31" i="1"/>
  <c r="FW31" i="1" s="1"/>
  <c r="FL31" i="1"/>
  <c r="FX31" i="1" s="1"/>
  <c r="FM31" i="1"/>
  <c r="FN31" i="1"/>
  <c r="FZ31" i="1" s="1"/>
  <c r="GA31" i="1"/>
  <c r="GD31" i="1"/>
  <c r="GE31" i="1"/>
  <c r="GG31" i="1"/>
  <c r="GH31" i="1"/>
  <c r="GM31" i="1"/>
  <c r="GN31" i="1"/>
  <c r="GO31" i="1"/>
  <c r="GP31" i="1"/>
  <c r="HW31" i="1"/>
  <c r="IB31" i="1"/>
  <c r="IT31" i="1"/>
  <c r="FI32" i="1"/>
  <c r="FU32" i="1" s="1"/>
  <c r="FJ32" i="1"/>
  <c r="FV32" i="1" s="1"/>
  <c r="FK32" i="1"/>
  <c r="FW32" i="1" s="1"/>
  <c r="FL32" i="1"/>
  <c r="FM32" i="1"/>
  <c r="FY32" i="1" s="1"/>
  <c r="FN32" i="1"/>
  <c r="FZ32" i="1" s="1"/>
  <c r="GA32" i="1"/>
  <c r="GD32" i="1"/>
  <c r="GE32" i="1"/>
  <c r="GG32" i="1"/>
  <c r="GH32" i="1"/>
  <c r="GM32" i="1"/>
  <c r="GN32" i="1"/>
  <c r="GO32" i="1"/>
  <c r="GP32" i="1"/>
  <c r="HW32" i="1"/>
  <c r="IB32" i="1"/>
  <c r="IT32" i="1"/>
  <c r="FI33" i="1"/>
  <c r="GI33" i="1" s="1"/>
  <c r="FJ33" i="1"/>
  <c r="FV33" i="1" s="1"/>
  <c r="FK33" i="1"/>
  <c r="FL33" i="1"/>
  <c r="FX33" i="1" s="1"/>
  <c r="FM33" i="1"/>
  <c r="FY33" i="1" s="1"/>
  <c r="FN33" i="1"/>
  <c r="FZ33" i="1" s="1"/>
  <c r="GA33" i="1"/>
  <c r="GD33" i="1"/>
  <c r="GE33" i="1"/>
  <c r="GG33" i="1"/>
  <c r="GH33" i="1"/>
  <c r="GM33" i="1"/>
  <c r="GN33" i="1"/>
  <c r="GO33" i="1"/>
  <c r="GP33" i="1"/>
  <c r="HW33" i="1"/>
  <c r="IB33" i="1"/>
  <c r="IT33" i="1"/>
  <c r="FI34" i="1"/>
  <c r="GI34" i="1" s="1"/>
  <c r="FJ34" i="1"/>
  <c r="FV34" i="1" s="1"/>
  <c r="FK34" i="1"/>
  <c r="FW34" i="1" s="1"/>
  <c r="FL34" i="1"/>
  <c r="FX34" i="1" s="1"/>
  <c r="FM34" i="1"/>
  <c r="FY34" i="1" s="1"/>
  <c r="FN34" i="1"/>
  <c r="FZ34" i="1" s="1"/>
  <c r="GA34" i="1"/>
  <c r="GD34" i="1"/>
  <c r="GE34" i="1"/>
  <c r="GG34" i="1"/>
  <c r="GH34" i="1"/>
  <c r="GM34" i="1"/>
  <c r="GN34" i="1"/>
  <c r="GO34" i="1"/>
  <c r="GP34" i="1"/>
  <c r="HW34" i="1"/>
  <c r="IB34" i="1"/>
  <c r="IT34" i="1"/>
  <c r="FI35" i="1"/>
  <c r="FU35" i="1" s="1"/>
  <c r="FJ35" i="1"/>
  <c r="FV35" i="1" s="1"/>
  <c r="FK35" i="1"/>
  <c r="FL35" i="1"/>
  <c r="FX35" i="1" s="1"/>
  <c r="FM35" i="1"/>
  <c r="FY35" i="1" s="1"/>
  <c r="FN35" i="1"/>
  <c r="FZ35" i="1" s="1"/>
  <c r="GA35" i="1"/>
  <c r="GD35" i="1"/>
  <c r="GE35" i="1"/>
  <c r="GG35" i="1"/>
  <c r="GH35" i="1"/>
  <c r="GM35" i="1"/>
  <c r="GN35" i="1"/>
  <c r="GO35" i="1"/>
  <c r="GP35" i="1"/>
  <c r="HW35" i="1"/>
  <c r="IB35" i="1"/>
  <c r="IT35" i="1"/>
  <c r="FI36" i="1"/>
  <c r="GF36" i="1" s="1"/>
  <c r="FJ36" i="1"/>
  <c r="FK36" i="1"/>
  <c r="FW36" i="1" s="1"/>
  <c r="FL36" i="1"/>
  <c r="FX36" i="1" s="1"/>
  <c r="FM36" i="1"/>
  <c r="FY36" i="1" s="1"/>
  <c r="FN36" i="1"/>
  <c r="FZ36" i="1" s="1"/>
  <c r="GA36" i="1"/>
  <c r="GD36" i="1"/>
  <c r="GE36" i="1"/>
  <c r="GG36" i="1"/>
  <c r="GH36" i="1"/>
  <c r="GM36" i="1"/>
  <c r="GN36" i="1"/>
  <c r="GO36" i="1"/>
  <c r="GP36" i="1"/>
  <c r="HW36" i="1"/>
  <c r="IB36" i="1"/>
  <c r="IT36" i="1"/>
  <c r="FI37" i="1"/>
  <c r="GF37" i="1" s="1"/>
  <c r="FJ37" i="1"/>
  <c r="FV37" i="1" s="1"/>
  <c r="FK37" i="1"/>
  <c r="FW37" i="1" s="1"/>
  <c r="FL37" i="1"/>
  <c r="FX37" i="1" s="1"/>
  <c r="FM37" i="1"/>
  <c r="FY37" i="1" s="1"/>
  <c r="FN37" i="1"/>
  <c r="FZ37" i="1" s="1"/>
  <c r="GA37" i="1"/>
  <c r="GD37" i="1"/>
  <c r="GE37" i="1"/>
  <c r="GG37" i="1"/>
  <c r="GH37" i="1"/>
  <c r="GM37" i="1"/>
  <c r="GN37" i="1"/>
  <c r="GO37" i="1"/>
  <c r="GP37" i="1"/>
  <c r="HW37" i="1"/>
  <c r="IB37" i="1"/>
  <c r="IT37" i="1"/>
  <c r="FI38" i="1"/>
  <c r="GF38" i="1" s="1"/>
  <c r="FJ38" i="1"/>
  <c r="FV38" i="1" s="1"/>
  <c r="FK38" i="1"/>
  <c r="FW38" i="1" s="1"/>
  <c r="FL38" i="1"/>
  <c r="FX38" i="1" s="1"/>
  <c r="FM38" i="1"/>
  <c r="FY38" i="1" s="1"/>
  <c r="FN38" i="1"/>
  <c r="FZ38" i="1" s="1"/>
  <c r="GA38" i="1"/>
  <c r="GD38" i="1"/>
  <c r="GE38" i="1"/>
  <c r="GG38" i="1"/>
  <c r="GH38" i="1"/>
  <c r="GM38" i="1"/>
  <c r="GN38" i="1"/>
  <c r="GO38" i="1"/>
  <c r="GP38" i="1"/>
  <c r="HW38" i="1"/>
  <c r="IB38" i="1"/>
  <c r="IT38" i="1"/>
  <c r="FI39" i="1"/>
  <c r="GF39" i="1" s="1"/>
  <c r="FJ39" i="1"/>
  <c r="FV39" i="1" s="1"/>
  <c r="FK39" i="1"/>
  <c r="FW39" i="1" s="1"/>
  <c r="FL39" i="1"/>
  <c r="FX39" i="1" s="1"/>
  <c r="FM39" i="1"/>
  <c r="FY39" i="1" s="1"/>
  <c r="FN39" i="1"/>
  <c r="FZ39" i="1" s="1"/>
  <c r="GA39" i="1"/>
  <c r="GD39" i="1"/>
  <c r="GE39" i="1"/>
  <c r="GG39" i="1"/>
  <c r="GH39" i="1"/>
  <c r="GM39" i="1"/>
  <c r="GN39" i="1"/>
  <c r="GO39" i="1"/>
  <c r="GP39" i="1"/>
  <c r="HW39" i="1"/>
  <c r="IB39" i="1"/>
  <c r="IT39" i="1"/>
  <c r="FI40" i="1"/>
  <c r="GI40" i="1" s="1"/>
  <c r="FJ40" i="1"/>
  <c r="FV40" i="1" s="1"/>
  <c r="FK40" i="1"/>
  <c r="FL40" i="1"/>
  <c r="FX40" i="1" s="1"/>
  <c r="FM40" i="1"/>
  <c r="FN40" i="1"/>
  <c r="FZ40" i="1" s="1"/>
  <c r="GA40" i="1"/>
  <c r="GD40" i="1"/>
  <c r="GE40" i="1"/>
  <c r="GG40" i="1"/>
  <c r="GH40" i="1"/>
  <c r="GM40" i="1"/>
  <c r="GN40" i="1"/>
  <c r="GO40" i="1"/>
  <c r="GP40" i="1"/>
  <c r="HW40" i="1"/>
  <c r="IB40" i="1"/>
  <c r="IT40" i="1"/>
  <c r="FI41" i="1"/>
  <c r="GF41" i="1" s="1"/>
  <c r="FJ41" i="1"/>
  <c r="FV41" i="1" s="1"/>
  <c r="FK41" i="1"/>
  <c r="FW41" i="1" s="1"/>
  <c r="FL41" i="1"/>
  <c r="FX41" i="1" s="1"/>
  <c r="FM41" i="1"/>
  <c r="FY41" i="1" s="1"/>
  <c r="FN41" i="1"/>
  <c r="GA41" i="1"/>
  <c r="GD41" i="1"/>
  <c r="GE41" i="1"/>
  <c r="GG41" i="1"/>
  <c r="GH41" i="1"/>
  <c r="GM41" i="1"/>
  <c r="GN41" i="1"/>
  <c r="GO41" i="1"/>
  <c r="GP41" i="1"/>
  <c r="HW41" i="1"/>
  <c r="IB41" i="1"/>
  <c r="IT41" i="1"/>
  <c r="FI42" i="1"/>
  <c r="FJ42" i="1"/>
  <c r="FV42" i="1" s="1"/>
  <c r="FK42" i="1"/>
  <c r="FW42" i="1" s="1"/>
  <c r="FL42" i="1"/>
  <c r="FX42" i="1" s="1"/>
  <c r="FM42" i="1"/>
  <c r="FY42" i="1" s="1"/>
  <c r="FN42" i="1"/>
  <c r="FZ42" i="1" s="1"/>
  <c r="GA42" i="1"/>
  <c r="GD42" i="1"/>
  <c r="GE42" i="1"/>
  <c r="GG42" i="1"/>
  <c r="GH42" i="1"/>
  <c r="GM42" i="1"/>
  <c r="GN42" i="1"/>
  <c r="GO42" i="1"/>
  <c r="GP42" i="1"/>
  <c r="HW42" i="1"/>
  <c r="IB42" i="1"/>
  <c r="IT42" i="1"/>
  <c r="FI43" i="1"/>
  <c r="FJ43" i="1"/>
  <c r="FV43" i="1" s="1"/>
  <c r="FK43" i="1"/>
  <c r="FW43" i="1" s="1"/>
  <c r="FL43" i="1"/>
  <c r="FX43" i="1" s="1"/>
  <c r="FM43" i="1"/>
  <c r="FN43" i="1"/>
  <c r="FZ43" i="1" s="1"/>
  <c r="GA43" i="1"/>
  <c r="GD43" i="1"/>
  <c r="GE43" i="1"/>
  <c r="GG43" i="1"/>
  <c r="GH43" i="1"/>
  <c r="GM43" i="1"/>
  <c r="GN43" i="1"/>
  <c r="GO43" i="1"/>
  <c r="GP43" i="1"/>
  <c r="HW43" i="1"/>
  <c r="IB43" i="1"/>
  <c r="IT43" i="1"/>
  <c r="FI44" i="1"/>
  <c r="FU44" i="1" s="1"/>
  <c r="FJ44" i="1"/>
  <c r="FV44" i="1" s="1"/>
  <c r="FK44" i="1"/>
  <c r="FW44" i="1" s="1"/>
  <c r="FL44" i="1"/>
  <c r="FM44" i="1"/>
  <c r="FY44" i="1" s="1"/>
  <c r="FN44" i="1"/>
  <c r="FZ44" i="1" s="1"/>
  <c r="GA44" i="1"/>
  <c r="GD44" i="1"/>
  <c r="GE44" i="1"/>
  <c r="GG44" i="1"/>
  <c r="GH44" i="1"/>
  <c r="GM44" i="1"/>
  <c r="GN44" i="1"/>
  <c r="GO44" i="1"/>
  <c r="GP44" i="1"/>
  <c r="HW44" i="1"/>
  <c r="IB44" i="1"/>
  <c r="IT44" i="1"/>
  <c r="FI45" i="1"/>
  <c r="GI45" i="1" s="1"/>
  <c r="FJ45" i="1"/>
  <c r="FV45" i="1" s="1"/>
  <c r="FK45" i="1"/>
  <c r="FL45" i="1"/>
  <c r="FX45" i="1" s="1"/>
  <c r="FM45" i="1"/>
  <c r="FY45" i="1" s="1"/>
  <c r="FN45" i="1"/>
  <c r="FZ45" i="1" s="1"/>
  <c r="GA45" i="1"/>
  <c r="GD45" i="1"/>
  <c r="GE45" i="1"/>
  <c r="GG45" i="1"/>
  <c r="GH45" i="1"/>
  <c r="GM45" i="1"/>
  <c r="GN45" i="1"/>
  <c r="GO45" i="1"/>
  <c r="GP45" i="1"/>
  <c r="HW45" i="1"/>
  <c r="IB45" i="1"/>
  <c r="IT45" i="1"/>
  <c r="FI46" i="1"/>
  <c r="GI46" i="1" s="1"/>
  <c r="FJ46" i="1"/>
  <c r="FV46" i="1" s="1"/>
  <c r="FK46" i="1"/>
  <c r="FW46" i="1" s="1"/>
  <c r="FL46" i="1"/>
  <c r="FX46" i="1" s="1"/>
  <c r="FM46" i="1"/>
  <c r="FY46" i="1" s="1"/>
  <c r="FN46" i="1"/>
  <c r="FZ46" i="1" s="1"/>
  <c r="GA46" i="1"/>
  <c r="GD46" i="1"/>
  <c r="GE46" i="1"/>
  <c r="GG46" i="1"/>
  <c r="GH46" i="1"/>
  <c r="GM46" i="1"/>
  <c r="GN46" i="1"/>
  <c r="GO46" i="1"/>
  <c r="GP46" i="1"/>
  <c r="HW46" i="1"/>
  <c r="IB46" i="1"/>
  <c r="IT46" i="1"/>
  <c r="FI47" i="1"/>
  <c r="FU47" i="1" s="1"/>
  <c r="FJ47" i="1"/>
  <c r="FV47" i="1" s="1"/>
  <c r="FK47" i="1"/>
  <c r="FL47" i="1"/>
  <c r="FX47" i="1" s="1"/>
  <c r="FM47" i="1"/>
  <c r="FY47" i="1" s="1"/>
  <c r="FN47" i="1"/>
  <c r="FZ47" i="1" s="1"/>
  <c r="GA47" i="1"/>
  <c r="GD47" i="1"/>
  <c r="GE47" i="1"/>
  <c r="GG47" i="1"/>
  <c r="GH47" i="1"/>
  <c r="GM47" i="1"/>
  <c r="GN47" i="1"/>
  <c r="GO47" i="1"/>
  <c r="GP47" i="1"/>
  <c r="HW47" i="1"/>
  <c r="IB47" i="1"/>
  <c r="IT47" i="1"/>
  <c r="FI48" i="1"/>
  <c r="GI48" i="1" s="1"/>
  <c r="FJ48" i="1"/>
  <c r="FK48" i="1"/>
  <c r="FW48" i="1" s="1"/>
  <c r="FL48" i="1"/>
  <c r="FX48" i="1" s="1"/>
  <c r="FM48" i="1"/>
  <c r="FY48" i="1" s="1"/>
  <c r="FN48" i="1"/>
  <c r="FZ48" i="1" s="1"/>
  <c r="GA48" i="1"/>
  <c r="GD48" i="1"/>
  <c r="GE48" i="1"/>
  <c r="GG48" i="1"/>
  <c r="GH48" i="1"/>
  <c r="GM48" i="1"/>
  <c r="GN48" i="1"/>
  <c r="GO48" i="1"/>
  <c r="GP48" i="1"/>
  <c r="HW48" i="1"/>
  <c r="IB48" i="1"/>
  <c r="IT48" i="1"/>
  <c r="BQ9" i="1"/>
  <c r="BR9" i="1"/>
  <c r="CD9" i="1" s="1"/>
  <c r="BS9" i="1"/>
  <c r="CE9" i="1" s="1"/>
  <c r="BT9" i="1"/>
  <c r="CF9" i="1" s="1"/>
  <c r="BU9" i="1"/>
  <c r="CG9" i="1" s="1"/>
  <c r="HT9" i="1" s="1"/>
  <c r="BV9" i="1"/>
  <c r="CH9" i="1" s="1"/>
  <c r="CI9" i="1"/>
  <c r="CJ9" i="1"/>
  <c r="IE9" i="1" s="1"/>
  <c r="CK9" i="1"/>
  <c r="IF9" i="1" s="1"/>
  <c r="CL9" i="1"/>
  <c r="CM9" i="1"/>
  <c r="CO9" i="1"/>
  <c r="IH9" i="1" s="1"/>
  <c r="CP9" i="1"/>
  <c r="CR9" i="1"/>
  <c r="CT9" i="1"/>
  <c r="CU9" i="1"/>
  <c r="CV9" i="1"/>
  <c r="CX9" i="1"/>
  <c r="BQ10" i="1"/>
  <c r="BR10" i="1"/>
  <c r="BS10" i="1"/>
  <c r="CE10" i="1" s="1"/>
  <c r="HR10" i="1" s="1"/>
  <c r="BT10" i="1"/>
  <c r="CF10" i="1" s="1"/>
  <c r="HS10" i="1" s="1"/>
  <c r="BU10" i="1"/>
  <c r="CG10" i="1" s="1"/>
  <c r="BV10" i="1"/>
  <c r="CH10" i="1" s="1"/>
  <c r="CI10" i="1"/>
  <c r="CJ10" i="1"/>
  <c r="IE10" i="1" s="1"/>
  <c r="CK10" i="1"/>
  <c r="IF10" i="1" s="1"/>
  <c r="CL10" i="1"/>
  <c r="IC10" i="1" s="1"/>
  <c r="CM10" i="1"/>
  <c r="CO10" i="1"/>
  <c r="CP10" i="1"/>
  <c r="CR10" i="1"/>
  <c r="CT10" i="1"/>
  <c r="CU10" i="1"/>
  <c r="CV10" i="1"/>
  <c r="CX10" i="1"/>
  <c r="IQ10" i="1" s="1"/>
  <c r="BQ11" i="1"/>
  <c r="BR11" i="1"/>
  <c r="CD11" i="1" s="1"/>
  <c r="BS11" i="1"/>
  <c r="CE11" i="1" s="1"/>
  <c r="HR11" i="1" s="1"/>
  <c r="BT11" i="1"/>
  <c r="CF11" i="1" s="1"/>
  <c r="BU11" i="1"/>
  <c r="CG11" i="1" s="1"/>
  <c r="BV11" i="1"/>
  <c r="CH11" i="1" s="1"/>
  <c r="CI11" i="1"/>
  <c r="ID11" i="1" s="1"/>
  <c r="CJ11" i="1"/>
  <c r="IE11" i="1" s="1"/>
  <c r="CK11" i="1"/>
  <c r="IF11" i="1" s="1"/>
  <c r="CL11" i="1"/>
  <c r="IC11" i="1" s="1"/>
  <c r="CM11" i="1"/>
  <c r="CO11" i="1"/>
  <c r="CP11" i="1"/>
  <c r="CR11" i="1"/>
  <c r="CT11" i="1"/>
  <c r="CU11" i="1"/>
  <c r="CV11" i="1"/>
  <c r="CX11" i="1"/>
  <c r="BQ12" i="1"/>
  <c r="BR12" i="1"/>
  <c r="CD12" i="1" s="1"/>
  <c r="BS12" i="1"/>
  <c r="CE12" i="1" s="1"/>
  <c r="BT12" i="1"/>
  <c r="CF12" i="1" s="1"/>
  <c r="BU12" i="1"/>
  <c r="CG12" i="1" s="1"/>
  <c r="BV12" i="1"/>
  <c r="CH12" i="1" s="1"/>
  <c r="CI12" i="1"/>
  <c r="ID12" i="1" s="1"/>
  <c r="CJ12" i="1"/>
  <c r="IE12" i="1" s="1"/>
  <c r="CK12" i="1"/>
  <c r="IF12" i="1" s="1"/>
  <c r="CL12" i="1"/>
  <c r="CM12" i="1"/>
  <c r="CO12" i="1"/>
  <c r="CP12" i="1"/>
  <c r="CR12" i="1"/>
  <c r="CT12" i="1"/>
  <c r="CU12" i="1"/>
  <c r="CV12" i="1"/>
  <c r="CX12" i="1"/>
  <c r="BQ13" i="1"/>
  <c r="BR13" i="1"/>
  <c r="CD13" i="1" s="1"/>
  <c r="BS13" i="1"/>
  <c r="CE13" i="1" s="1"/>
  <c r="BT13" i="1"/>
  <c r="CF13" i="1" s="1"/>
  <c r="BU13" i="1"/>
  <c r="CG13" i="1" s="1"/>
  <c r="BV13" i="1"/>
  <c r="CH13" i="1" s="1"/>
  <c r="CI13" i="1"/>
  <c r="ID13" i="1" s="1"/>
  <c r="CJ13" i="1"/>
  <c r="IE13" i="1" s="1"/>
  <c r="CK13" i="1"/>
  <c r="IF13" i="1" s="1"/>
  <c r="CL13" i="1"/>
  <c r="CM13" i="1"/>
  <c r="CO13" i="1"/>
  <c r="CP13" i="1"/>
  <c r="CR13" i="1"/>
  <c r="CT13" i="1"/>
  <c r="CU13" i="1"/>
  <c r="CV13" i="1"/>
  <c r="IO13" i="1" s="1"/>
  <c r="CX13" i="1"/>
  <c r="BQ14" i="1"/>
  <c r="BR14" i="1"/>
  <c r="CD14" i="1" s="1"/>
  <c r="BS14" i="1"/>
  <c r="CE14" i="1" s="1"/>
  <c r="BT14" i="1"/>
  <c r="CF14" i="1" s="1"/>
  <c r="BU14" i="1"/>
  <c r="CG14" i="1" s="1"/>
  <c r="BV14" i="1"/>
  <c r="CH14" i="1" s="1"/>
  <c r="CI14" i="1"/>
  <c r="CJ14" i="1"/>
  <c r="IE14" i="1" s="1"/>
  <c r="CK14" i="1"/>
  <c r="IF14" i="1" s="1"/>
  <c r="CL14" i="1"/>
  <c r="CM14" i="1"/>
  <c r="CO14" i="1"/>
  <c r="CP14" i="1"/>
  <c r="CR14" i="1"/>
  <c r="CT14" i="1"/>
  <c r="CU14" i="1"/>
  <c r="IN14" i="1" s="1"/>
  <c r="CV14" i="1"/>
  <c r="IO14" i="1" s="1"/>
  <c r="CX14" i="1"/>
  <c r="BQ15" i="1"/>
  <c r="BR15" i="1"/>
  <c r="CD15" i="1" s="1"/>
  <c r="BS15" i="1"/>
  <c r="CE15" i="1" s="1"/>
  <c r="BT15" i="1"/>
  <c r="CF15" i="1" s="1"/>
  <c r="BU15" i="1"/>
  <c r="CG15" i="1" s="1"/>
  <c r="BV15" i="1"/>
  <c r="CH15" i="1" s="1"/>
  <c r="CI15" i="1"/>
  <c r="CJ15" i="1"/>
  <c r="IE15" i="1" s="1"/>
  <c r="CK15" i="1"/>
  <c r="IF15" i="1" s="1"/>
  <c r="CL15" i="1"/>
  <c r="CM15" i="1"/>
  <c r="CO15" i="1"/>
  <c r="CP15" i="1"/>
  <c r="CR15" i="1"/>
  <c r="CT15" i="1"/>
  <c r="CU15" i="1"/>
  <c r="CV15" i="1"/>
  <c r="CX15" i="1"/>
  <c r="BQ16" i="1"/>
  <c r="BR16" i="1"/>
  <c r="CD16" i="1" s="1"/>
  <c r="BS16" i="1"/>
  <c r="CE16" i="1" s="1"/>
  <c r="BT16" i="1"/>
  <c r="CF16" i="1" s="1"/>
  <c r="BU16" i="1"/>
  <c r="CG16" i="1" s="1"/>
  <c r="BV16" i="1"/>
  <c r="CH16" i="1" s="1"/>
  <c r="HU16" i="1" s="1"/>
  <c r="CI16" i="1"/>
  <c r="CJ16" i="1"/>
  <c r="IE16" i="1" s="1"/>
  <c r="CK16" i="1"/>
  <c r="IF16" i="1" s="1"/>
  <c r="CL16" i="1"/>
  <c r="CM16" i="1"/>
  <c r="CO16" i="1"/>
  <c r="CP16" i="1"/>
  <c r="CR16" i="1"/>
  <c r="CT16" i="1"/>
  <c r="CU16" i="1"/>
  <c r="CV16" i="1"/>
  <c r="CX16" i="1"/>
  <c r="BQ17" i="1"/>
  <c r="BR17" i="1"/>
  <c r="CD17" i="1" s="1"/>
  <c r="BS17" i="1"/>
  <c r="CE17" i="1" s="1"/>
  <c r="BT17" i="1"/>
  <c r="CF17" i="1" s="1"/>
  <c r="BU17" i="1"/>
  <c r="CG17" i="1" s="1"/>
  <c r="HT17" i="1" s="1"/>
  <c r="BV17" i="1"/>
  <c r="CH17" i="1" s="1"/>
  <c r="CI17" i="1"/>
  <c r="CJ17" i="1"/>
  <c r="IE17" i="1" s="1"/>
  <c r="CK17" i="1"/>
  <c r="IF17" i="1" s="1"/>
  <c r="CL17" i="1"/>
  <c r="IC17" i="1" s="1"/>
  <c r="CM17" i="1"/>
  <c r="CO17" i="1"/>
  <c r="CP17" i="1"/>
  <c r="CR17" i="1"/>
  <c r="CT17" i="1"/>
  <c r="CU17" i="1"/>
  <c r="CV17" i="1"/>
  <c r="CX17" i="1"/>
  <c r="BQ18" i="1"/>
  <c r="BR18" i="1"/>
  <c r="CD18" i="1" s="1"/>
  <c r="BS18" i="1"/>
  <c r="CE18" i="1" s="1"/>
  <c r="BT18" i="1"/>
  <c r="CF18" i="1" s="1"/>
  <c r="HS18" i="1" s="1"/>
  <c r="BU18" i="1"/>
  <c r="CG18" i="1" s="1"/>
  <c r="BV18" i="1"/>
  <c r="CH18" i="1" s="1"/>
  <c r="CI18" i="1"/>
  <c r="CJ18" i="1"/>
  <c r="IE18" i="1" s="1"/>
  <c r="CK18" i="1"/>
  <c r="IF18" i="1" s="1"/>
  <c r="CL18" i="1"/>
  <c r="CM18" i="1"/>
  <c r="CO18" i="1"/>
  <c r="CP18" i="1"/>
  <c r="CR18" i="1"/>
  <c r="CT18" i="1"/>
  <c r="CU18" i="1"/>
  <c r="CV18" i="1"/>
  <c r="CX18" i="1"/>
  <c r="BQ19" i="1"/>
  <c r="BR19" i="1"/>
  <c r="CD19" i="1" s="1"/>
  <c r="BS19" i="1"/>
  <c r="CE19" i="1" s="1"/>
  <c r="BT19" i="1"/>
  <c r="CF19" i="1" s="1"/>
  <c r="BU19" i="1"/>
  <c r="BV19" i="1"/>
  <c r="CH19" i="1" s="1"/>
  <c r="HU19" i="1" s="1"/>
  <c r="CI19" i="1"/>
  <c r="CJ19" i="1"/>
  <c r="IE19" i="1" s="1"/>
  <c r="CK19" i="1"/>
  <c r="IF19" i="1" s="1"/>
  <c r="CL19" i="1"/>
  <c r="CM19" i="1"/>
  <c r="CO19" i="1"/>
  <c r="CP19" i="1"/>
  <c r="CR19" i="1"/>
  <c r="CT19" i="1"/>
  <c r="CU19" i="1"/>
  <c r="CV19" i="1"/>
  <c r="CX19" i="1"/>
  <c r="BQ20" i="1"/>
  <c r="BR20" i="1"/>
  <c r="CD20" i="1" s="1"/>
  <c r="BS20" i="1"/>
  <c r="CE20" i="1" s="1"/>
  <c r="BT20" i="1"/>
  <c r="CF20" i="1" s="1"/>
  <c r="BU20" i="1"/>
  <c r="CG20" i="1" s="1"/>
  <c r="HT20" i="1" s="1"/>
  <c r="BV20" i="1"/>
  <c r="CH20" i="1" s="1"/>
  <c r="HU20" i="1" s="1"/>
  <c r="CI20" i="1"/>
  <c r="CJ20" i="1"/>
  <c r="IE20" i="1" s="1"/>
  <c r="CK20" i="1"/>
  <c r="IF20" i="1" s="1"/>
  <c r="CL20" i="1"/>
  <c r="CM20" i="1"/>
  <c r="CO20" i="1"/>
  <c r="CP20" i="1"/>
  <c r="II20" i="1" s="1"/>
  <c r="CR20" i="1"/>
  <c r="CT20" i="1"/>
  <c r="CU20" i="1"/>
  <c r="CV20" i="1"/>
  <c r="CX20" i="1"/>
  <c r="BQ21" i="1"/>
  <c r="BR21" i="1"/>
  <c r="CD21" i="1" s="1"/>
  <c r="BS21" i="1"/>
  <c r="CE21" i="1" s="1"/>
  <c r="BT21" i="1"/>
  <c r="CF21" i="1" s="1"/>
  <c r="BU21" i="1"/>
  <c r="CG21" i="1" s="1"/>
  <c r="BV21" i="1"/>
  <c r="CH21" i="1" s="1"/>
  <c r="HU21" i="1" s="1"/>
  <c r="CI21" i="1"/>
  <c r="CJ21" i="1"/>
  <c r="IE21" i="1" s="1"/>
  <c r="CK21" i="1"/>
  <c r="IF21" i="1" s="1"/>
  <c r="CL21" i="1"/>
  <c r="CM21" i="1"/>
  <c r="CO21" i="1"/>
  <c r="CP21" i="1"/>
  <c r="CR21" i="1"/>
  <c r="CT21" i="1"/>
  <c r="CU21" i="1"/>
  <c r="CV21" i="1"/>
  <c r="CX21" i="1"/>
  <c r="BQ22" i="1"/>
  <c r="BR22" i="1"/>
  <c r="CD22" i="1" s="1"/>
  <c r="BS22" i="1"/>
  <c r="CE22" i="1" s="1"/>
  <c r="BT22" i="1"/>
  <c r="CF22" i="1" s="1"/>
  <c r="BU22" i="1"/>
  <c r="CG22" i="1" s="1"/>
  <c r="BV22" i="1"/>
  <c r="CH22" i="1" s="1"/>
  <c r="CI22" i="1"/>
  <c r="CJ22" i="1"/>
  <c r="IE22" i="1" s="1"/>
  <c r="CK22" i="1"/>
  <c r="IF22" i="1" s="1"/>
  <c r="CL22" i="1"/>
  <c r="CM22" i="1"/>
  <c r="CO22" i="1"/>
  <c r="CP22" i="1"/>
  <c r="CR22" i="1"/>
  <c r="CT22" i="1"/>
  <c r="CU22" i="1"/>
  <c r="CV22" i="1"/>
  <c r="CX22" i="1"/>
  <c r="IQ22" i="1" s="1"/>
  <c r="BQ23" i="1"/>
  <c r="BR23" i="1"/>
  <c r="CD23" i="1" s="1"/>
  <c r="HQ23" i="1" s="1"/>
  <c r="BS23" i="1"/>
  <c r="CE23" i="1" s="1"/>
  <c r="HR23" i="1" s="1"/>
  <c r="BT23" i="1"/>
  <c r="CF23" i="1" s="1"/>
  <c r="BU23" i="1"/>
  <c r="CG23" i="1" s="1"/>
  <c r="BV23" i="1"/>
  <c r="CH23" i="1" s="1"/>
  <c r="CI23" i="1"/>
  <c r="CJ23" i="1"/>
  <c r="IE23" i="1" s="1"/>
  <c r="CK23" i="1"/>
  <c r="IF23" i="1" s="1"/>
  <c r="CL23" i="1"/>
  <c r="CM23" i="1"/>
  <c r="CO23" i="1"/>
  <c r="CP23" i="1"/>
  <c r="II23" i="1" s="1"/>
  <c r="CR23" i="1"/>
  <c r="CT23" i="1"/>
  <c r="CU23" i="1"/>
  <c r="CV23" i="1"/>
  <c r="CX23" i="1"/>
  <c r="BQ24" i="1"/>
  <c r="BR24" i="1"/>
  <c r="CD24" i="1" s="1"/>
  <c r="BS24" i="1"/>
  <c r="CE24" i="1" s="1"/>
  <c r="HR24" i="1" s="1"/>
  <c r="BT24" i="1"/>
  <c r="CF24" i="1" s="1"/>
  <c r="HS24" i="1" s="1"/>
  <c r="BU24" i="1"/>
  <c r="CG24" i="1" s="1"/>
  <c r="BV24" i="1"/>
  <c r="CH24" i="1" s="1"/>
  <c r="HU24" i="1" s="1"/>
  <c r="CI24" i="1"/>
  <c r="CJ24" i="1"/>
  <c r="IE24" i="1" s="1"/>
  <c r="CK24" i="1"/>
  <c r="IF24" i="1" s="1"/>
  <c r="CL24" i="1"/>
  <c r="CM24" i="1"/>
  <c r="CO24" i="1"/>
  <c r="IH24" i="1" s="1"/>
  <c r="CP24" i="1"/>
  <c r="CR24" i="1"/>
  <c r="CT24" i="1"/>
  <c r="CU24" i="1"/>
  <c r="CV24" i="1"/>
  <c r="CX24" i="1"/>
  <c r="BQ25" i="1"/>
  <c r="BR25" i="1"/>
  <c r="CD25" i="1" s="1"/>
  <c r="BS25" i="1"/>
  <c r="CE25" i="1" s="1"/>
  <c r="HR25" i="1" s="1"/>
  <c r="BT25" i="1"/>
  <c r="CF25" i="1" s="1"/>
  <c r="BU25" i="1"/>
  <c r="CG25" i="1" s="1"/>
  <c r="HT25" i="1" s="1"/>
  <c r="BV25" i="1"/>
  <c r="CH25" i="1" s="1"/>
  <c r="CI25" i="1"/>
  <c r="CJ25" i="1"/>
  <c r="IE25" i="1" s="1"/>
  <c r="CK25" i="1"/>
  <c r="IF25" i="1" s="1"/>
  <c r="CL25" i="1"/>
  <c r="CM25" i="1"/>
  <c r="CO25" i="1"/>
  <c r="CP25" i="1"/>
  <c r="CR25" i="1"/>
  <c r="CT25" i="1"/>
  <c r="CU25" i="1"/>
  <c r="CV25" i="1"/>
  <c r="CX25" i="1"/>
  <c r="BQ26" i="1"/>
  <c r="BR26" i="1"/>
  <c r="CD26" i="1" s="1"/>
  <c r="BS26" i="1"/>
  <c r="CE26" i="1" s="1"/>
  <c r="BT26" i="1"/>
  <c r="CF26" i="1" s="1"/>
  <c r="BU26" i="1"/>
  <c r="CG26" i="1" s="1"/>
  <c r="HT26" i="1" s="1"/>
  <c r="BV26" i="1"/>
  <c r="CH26" i="1" s="1"/>
  <c r="CI26" i="1"/>
  <c r="ID26" i="1" s="1"/>
  <c r="CJ26" i="1"/>
  <c r="IE26" i="1" s="1"/>
  <c r="CK26" i="1"/>
  <c r="IF26" i="1" s="1"/>
  <c r="CL26" i="1"/>
  <c r="CM26" i="1"/>
  <c r="CO26" i="1"/>
  <c r="CP26" i="1"/>
  <c r="CR26" i="1"/>
  <c r="CT26" i="1"/>
  <c r="CU26" i="1"/>
  <c r="CV26" i="1"/>
  <c r="CX26" i="1"/>
  <c r="IQ26" i="1" s="1"/>
  <c r="BQ27" i="1"/>
  <c r="BR27" i="1"/>
  <c r="CD27" i="1" s="1"/>
  <c r="BS27" i="1"/>
  <c r="CE27" i="1" s="1"/>
  <c r="BT27" i="1"/>
  <c r="CF27" i="1" s="1"/>
  <c r="BU27" i="1"/>
  <c r="CG27" i="1" s="1"/>
  <c r="HT27" i="1" s="1"/>
  <c r="BV27" i="1"/>
  <c r="CH27" i="1" s="1"/>
  <c r="HU27" i="1" s="1"/>
  <c r="CI27" i="1"/>
  <c r="ID27" i="1" s="1"/>
  <c r="CJ27" i="1"/>
  <c r="IE27" i="1" s="1"/>
  <c r="CK27" i="1"/>
  <c r="IF27" i="1" s="1"/>
  <c r="CL27" i="1"/>
  <c r="IC27" i="1" s="1"/>
  <c r="CM27" i="1"/>
  <c r="CO27" i="1"/>
  <c r="CP27" i="1"/>
  <c r="CR27" i="1"/>
  <c r="CT27" i="1"/>
  <c r="CU27" i="1"/>
  <c r="CV27" i="1"/>
  <c r="CX27" i="1"/>
  <c r="BQ28" i="1"/>
  <c r="BR28" i="1"/>
  <c r="CD28" i="1" s="1"/>
  <c r="BS28" i="1"/>
  <c r="CE28" i="1" s="1"/>
  <c r="HR28" i="1" s="1"/>
  <c r="BT28" i="1"/>
  <c r="CF28" i="1" s="1"/>
  <c r="BU28" i="1"/>
  <c r="CG28" i="1" s="1"/>
  <c r="BV28" i="1"/>
  <c r="CH28" i="1" s="1"/>
  <c r="CI28" i="1"/>
  <c r="CJ28" i="1"/>
  <c r="IE28" i="1" s="1"/>
  <c r="CK28" i="1"/>
  <c r="IF28" i="1" s="1"/>
  <c r="CL28" i="1"/>
  <c r="CM28" i="1"/>
  <c r="CO28" i="1"/>
  <c r="CP28" i="1"/>
  <c r="CR28" i="1"/>
  <c r="CT28" i="1"/>
  <c r="CU28" i="1"/>
  <c r="CV28" i="1"/>
  <c r="CX28" i="1"/>
  <c r="BQ29" i="1"/>
  <c r="BR29" i="1"/>
  <c r="CD29" i="1" s="1"/>
  <c r="BS29" i="1"/>
  <c r="CE29" i="1" s="1"/>
  <c r="BT29" i="1"/>
  <c r="CF29" i="1" s="1"/>
  <c r="BU29" i="1"/>
  <c r="CG29" i="1" s="1"/>
  <c r="HT29" i="1" s="1"/>
  <c r="BV29" i="1"/>
  <c r="CH29" i="1" s="1"/>
  <c r="CI29" i="1"/>
  <c r="CJ29" i="1"/>
  <c r="IE29" i="1" s="1"/>
  <c r="CK29" i="1"/>
  <c r="IF29" i="1" s="1"/>
  <c r="CL29" i="1"/>
  <c r="CM29" i="1"/>
  <c r="CO29" i="1"/>
  <c r="CP29" i="1"/>
  <c r="CR29" i="1"/>
  <c r="CT29" i="1"/>
  <c r="CU29" i="1"/>
  <c r="CV29" i="1"/>
  <c r="CX29" i="1"/>
  <c r="BQ30" i="1"/>
  <c r="BR30" i="1"/>
  <c r="CD30" i="1" s="1"/>
  <c r="BS30" i="1"/>
  <c r="CE30" i="1" s="1"/>
  <c r="BT30" i="1"/>
  <c r="CF30" i="1" s="1"/>
  <c r="HS30" i="1" s="1"/>
  <c r="BU30" i="1"/>
  <c r="CG30" i="1" s="1"/>
  <c r="BV30" i="1"/>
  <c r="CH30" i="1" s="1"/>
  <c r="CI30" i="1"/>
  <c r="CJ30" i="1"/>
  <c r="IE30" i="1" s="1"/>
  <c r="CK30" i="1"/>
  <c r="IF30" i="1" s="1"/>
  <c r="CL30" i="1"/>
  <c r="CM30" i="1"/>
  <c r="CO30" i="1"/>
  <c r="CP30" i="1"/>
  <c r="CR30" i="1"/>
  <c r="CT30" i="1"/>
  <c r="CU30" i="1"/>
  <c r="IN30" i="1" s="1"/>
  <c r="CV30" i="1"/>
  <c r="CX30" i="1"/>
  <c r="BQ31" i="1"/>
  <c r="BR31" i="1"/>
  <c r="CD31" i="1" s="1"/>
  <c r="BS31" i="1"/>
  <c r="CE31" i="1" s="1"/>
  <c r="BT31" i="1"/>
  <c r="CF31" i="1" s="1"/>
  <c r="BU31" i="1"/>
  <c r="CG31" i="1" s="1"/>
  <c r="BV31" i="1"/>
  <c r="CH31" i="1" s="1"/>
  <c r="CI31" i="1"/>
  <c r="CJ31" i="1"/>
  <c r="IE31" i="1" s="1"/>
  <c r="CK31" i="1"/>
  <c r="IF31" i="1" s="1"/>
  <c r="CL31" i="1"/>
  <c r="CM31" i="1"/>
  <c r="CO31" i="1"/>
  <c r="CP31" i="1"/>
  <c r="CR31" i="1"/>
  <c r="CT31" i="1"/>
  <c r="CU31" i="1"/>
  <c r="CV31" i="1"/>
  <c r="CX31" i="1"/>
  <c r="BQ32" i="1"/>
  <c r="BR32" i="1"/>
  <c r="CD32" i="1" s="1"/>
  <c r="BS32" i="1"/>
  <c r="CE32" i="1" s="1"/>
  <c r="BT32" i="1"/>
  <c r="CF32" i="1" s="1"/>
  <c r="BU32" i="1"/>
  <c r="CG32" i="1" s="1"/>
  <c r="BV32" i="1"/>
  <c r="CH32" i="1" s="1"/>
  <c r="CI32" i="1"/>
  <c r="ID32" i="1" s="1"/>
  <c r="CJ32" i="1"/>
  <c r="IE32" i="1" s="1"/>
  <c r="CK32" i="1"/>
  <c r="IF32" i="1" s="1"/>
  <c r="CL32" i="1"/>
  <c r="CM32" i="1"/>
  <c r="CO32" i="1"/>
  <c r="IH32" i="1" s="1"/>
  <c r="CP32" i="1"/>
  <c r="CR32" i="1"/>
  <c r="CT32" i="1"/>
  <c r="CU32" i="1"/>
  <c r="CV32" i="1"/>
  <c r="CX32" i="1"/>
  <c r="BQ33" i="1"/>
  <c r="BR33" i="1"/>
  <c r="CD33" i="1" s="1"/>
  <c r="HQ33" i="1" s="1"/>
  <c r="BS33" i="1"/>
  <c r="CE33" i="1" s="1"/>
  <c r="BT33" i="1"/>
  <c r="CF33" i="1" s="1"/>
  <c r="HS33" i="1" s="1"/>
  <c r="BU33" i="1"/>
  <c r="CG33" i="1" s="1"/>
  <c r="BV33" i="1"/>
  <c r="CH33" i="1" s="1"/>
  <c r="CI33" i="1"/>
  <c r="ID33" i="1" s="1"/>
  <c r="CJ33" i="1"/>
  <c r="IE33" i="1" s="1"/>
  <c r="CK33" i="1"/>
  <c r="IF33" i="1" s="1"/>
  <c r="CL33" i="1"/>
  <c r="CM33" i="1"/>
  <c r="CO33" i="1"/>
  <c r="CP33" i="1"/>
  <c r="CR33" i="1"/>
  <c r="CT33" i="1"/>
  <c r="CU33" i="1"/>
  <c r="CV33" i="1"/>
  <c r="CX33" i="1"/>
  <c r="BQ34" i="1"/>
  <c r="BR34" i="1"/>
  <c r="CD34" i="1" s="1"/>
  <c r="BS34" i="1"/>
  <c r="CE34" i="1" s="1"/>
  <c r="HR34" i="1" s="1"/>
  <c r="BT34" i="1"/>
  <c r="CF34" i="1" s="1"/>
  <c r="BU34" i="1"/>
  <c r="CG34" i="1" s="1"/>
  <c r="BV34" i="1"/>
  <c r="CH34" i="1" s="1"/>
  <c r="CI34" i="1"/>
  <c r="CJ34" i="1"/>
  <c r="IE34" i="1" s="1"/>
  <c r="CK34" i="1"/>
  <c r="IF34" i="1" s="1"/>
  <c r="CL34" i="1"/>
  <c r="CM34" i="1"/>
  <c r="CO34" i="1"/>
  <c r="CP34" i="1"/>
  <c r="CR34" i="1"/>
  <c r="CT34" i="1"/>
  <c r="CU34" i="1"/>
  <c r="CV34" i="1"/>
  <c r="CX34" i="1"/>
  <c r="BQ35" i="1"/>
  <c r="BR35" i="1"/>
  <c r="CD35" i="1" s="1"/>
  <c r="BS35" i="1"/>
  <c r="CE35" i="1" s="1"/>
  <c r="BT35" i="1"/>
  <c r="CF35" i="1" s="1"/>
  <c r="BU35" i="1"/>
  <c r="CG35" i="1" s="1"/>
  <c r="BV35" i="1"/>
  <c r="CH35" i="1" s="1"/>
  <c r="CI35" i="1"/>
  <c r="ID35" i="1" s="1"/>
  <c r="CJ35" i="1"/>
  <c r="IE35" i="1" s="1"/>
  <c r="CK35" i="1"/>
  <c r="IF35" i="1" s="1"/>
  <c r="CL35" i="1"/>
  <c r="IC35" i="1" s="1"/>
  <c r="CM35" i="1"/>
  <c r="CO35" i="1"/>
  <c r="CP35" i="1"/>
  <c r="CR35" i="1"/>
  <c r="CT35" i="1"/>
  <c r="CU35" i="1"/>
  <c r="CV35" i="1"/>
  <c r="IO35" i="1" s="1"/>
  <c r="CX35" i="1"/>
  <c r="BQ36" i="1"/>
  <c r="BR36" i="1"/>
  <c r="CD36" i="1" s="1"/>
  <c r="BS36" i="1"/>
  <c r="CE36" i="1" s="1"/>
  <c r="BT36" i="1"/>
  <c r="CF36" i="1" s="1"/>
  <c r="BU36" i="1"/>
  <c r="CG36" i="1" s="1"/>
  <c r="BV36" i="1"/>
  <c r="CH36" i="1" s="1"/>
  <c r="HU36" i="1" s="1"/>
  <c r="CI36" i="1"/>
  <c r="ID36" i="1" s="1"/>
  <c r="CJ36" i="1"/>
  <c r="IE36" i="1" s="1"/>
  <c r="CK36" i="1"/>
  <c r="IF36" i="1" s="1"/>
  <c r="CL36" i="1"/>
  <c r="CM36" i="1"/>
  <c r="CO36" i="1"/>
  <c r="CP36" i="1"/>
  <c r="CR36" i="1"/>
  <c r="CT36" i="1"/>
  <c r="CU36" i="1"/>
  <c r="CV36" i="1"/>
  <c r="CX36" i="1"/>
  <c r="BQ37" i="1"/>
  <c r="BR37" i="1"/>
  <c r="CD37" i="1" s="1"/>
  <c r="BS37" i="1"/>
  <c r="CE37" i="1" s="1"/>
  <c r="BT37" i="1"/>
  <c r="BU37" i="1"/>
  <c r="CG37" i="1" s="1"/>
  <c r="BV37" i="1"/>
  <c r="CH37" i="1" s="1"/>
  <c r="CI37" i="1"/>
  <c r="CJ37" i="1"/>
  <c r="IE37" i="1" s="1"/>
  <c r="CK37" i="1"/>
  <c r="IF37" i="1" s="1"/>
  <c r="CL37" i="1"/>
  <c r="CM37" i="1"/>
  <c r="CO37" i="1"/>
  <c r="CP37" i="1"/>
  <c r="CR37" i="1"/>
  <c r="CT37" i="1"/>
  <c r="CU37" i="1"/>
  <c r="CV37" i="1"/>
  <c r="CX37" i="1"/>
  <c r="BQ38" i="1"/>
  <c r="BR38" i="1"/>
  <c r="CD38" i="1" s="1"/>
  <c r="BS38" i="1"/>
  <c r="CE38" i="1" s="1"/>
  <c r="BT38" i="1"/>
  <c r="CF38" i="1" s="1"/>
  <c r="HS38" i="1" s="1"/>
  <c r="BU38" i="1"/>
  <c r="CG38" i="1" s="1"/>
  <c r="BV38" i="1"/>
  <c r="CH38" i="1" s="1"/>
  <c r="CI38" i="1"/>
  <c r="CJ38" i="1"/>
  <c r="IE38" i="1" s="1"/>
  <c r="CK38" i="1"/>
  <c r="IF38" i="1" s="1"/>
  <c r="CL38" i="1"/>
  <c r="CM38" i="1"/>
  <c r="CO38" i="1"/>
  <c r="CP38" i="1"/>
  <c r="CR38" i="1"/>
  <c r="CT38" i="1"/>
  <c r="CU38" i="1"/>
  <c r="IN38" i="1" s="1"/>
  <c r="CV38" i="1"/>
  <c r="CX38" i="1"/>
  <c r="BQ39" i="1"/>
  <c r="BR39" i="1"/>
  <c r="BS39" i="1"/>
  <c r="CE39" i="1" s="1"/>
  <c r="BT39" i="1"/>
  <c r="CF39" i="1" s="1"/>
  <c r="BU39" i="1"/>
  <c r="CG39" i="1" s="1"/>
  <c r="BV39" i="1"/>
  <c r="CH39" i="1" s="1"/>
  <c r="CI39" i="1"/>
  <c r="CJ39" i="1"/>
  <c r="IE39" i="1" s="1"/>
  <c r="CK39" i="1"/>
  <c r="IF39" i="1" s="1"/>
  <c r="CL39" i="1"/>
  <c r="CM39" i="1"/>
  <c r="CO39" i="1"/>
  <c r="CP39" i="1"/>
  <c r="II39" i="1" s="1"/>
  <c r="CR39" i="1"/>
  <c r="CT39" i="1"/>
  <c r="CU39" i="1"/>
  <c r="CV39" i="1"/>
  <c r="CX39" i="1"/>
  <c r="IQ39" i="1" s="1"/>
  <c r="BQ40" i="1"/>
  <c r="BR40" i="1"/>
  <c r="CD40" i="1" s="1"/>
  <c r="BS40" i="1"/>
  <c r="CE40" i="1" s="1"/>
  <c r="BT40" i="1"/>
  <c r="CF40" i="1" s="1"/>
  <c r="BU40" i="1"/>
  <c r="CG40" i="1" s="1"/>
  <c r="BV40" i="1"/>
  <c r="CH40" i="1" s="1"/>
  <c r="CI40" i="1"/>
  <c r="ID40" i="1" s="1"/>
  <c r="CJ40" i="1"/>
  <c r="IE40" i="1" s="1"/>
  <c r="CK40" i="1"/>
  <c r="IF40" i="1" s="1"/>
  <c r="CL40" i="1"/>
  <c r="CM40" i="1"/>
  <c r="CO40" i="1"/>
  <c r="CP40" i="1"/>
  <c r="II40" i="1" s="1"/>
  <c r="CR40" i="1"/>
  <c r="CT40" i="1"/>
  <c r="CU40" i="1"/>
  <c r="CV40" i="1"/>
  <c r="CX40" i="1"/>
  <c r="BQ41" i="1"/>
  <c r="BR41" i="1"/>
  <c r="CD41" i="1" s="1"/>
  <c r="BS41" i="1"/>
  <c r="CE41" i="1" s="1"/>
  <c r="BT41" i="1"/>
  <c r="CF41" i="1" s="1"/>
  <c r="BU41" i="1"/>
  <c r="CG41" i="1" s="1"/>
  <c r="BV41" i="1"/>
  <c r="CH41" i="1" s="1"/>
  <c r="CI41" i="1"/>
  <c r="CJ41" i="1"/>
  <c r="IE41" i="1" s="1"/>
  <c r="CK41" i="1"/>
  <c r="IF41" i="1" s="1"/>
  <c r="CL41" i="1"/>
  <c r="IC41" i="1" s="1"/>
  <c r="CM41" i="1"/>
  <c r="CO41" i="1"/>
  <c r="IH41" i="1" s="1"/>
  <c r="CP41" i="1"/>
  <c r="II41" i="1" s="1"/>
  <c r="CR41" i="1"/>
  <c r="CT41" i="1"/>
  <c r="CU41" i="1"/>
  <c r="CV41" i="1"/>
  <c r="CX41" i="1"/>
  <c r="BQ42" i="1"/>
  <c r="BR42" i="1"/>
  <c r="CD42" i="1" s="1"/>
  <c r="BS42" i="1"/>
  <c r="CE42" i="1" s="1"/>
  <c r="BT42" i="1"/>
  <c r="CF42" i="1" s="1"/>
  <c r="BU42" i="1"/>
  <c r="CG42" i="1" s="1"/>
  <c r="BV42" i="1"/>
  <c r="CH42" i="1" s="1"/>
  <c r="CI42" i="1"/>
  <c r="CJ42" i="1"/>
  <c r="IE42" i="1" s="1"/>
  <c r="CK42" i="1"/>
  <c r="IF42" i="1" s="1"/>
  <c r="CL42" i="1"/>
  <c r="CM42" i="1"/>
  <c r="CO42" i="1"/>
  <c r="IH42" i="1" s="1"/>
  <c r="CP42" i="1"/>
  <c r="CR42" i="1"/>
  <c r="CT42" i="1"/>
  <c r="CU42" i="1"/>
  <c r="CV42" i="1"/>
  <c r="CX42" i="1"/>
  <c r="BQ43" i="1"/>
  <c r="BR43" i="1"/>
  <c r="CD43" i="1" s="1"/>
  <c r="BS43" i="1"/>
  <c r="CE43" i="1" s="1"/>
  <c r="BT43" i="1"/>
  <c r="CF43" i="1" s="1"/>
  <c r="BU43" i="1"/>
  <c r="CG43" i="1" s="1"/>
  <c r="BV43" i="1"/>
  <c r="CH43" i="1" s="1"/>
  <c r="CI43" i="1"/>
  <c r="CJ43" i="1"/>
  <c r="IE43" i="1" s="1"/>
  <c r="CK43" i="1"/>
  <c r="IF43" i="1" s="1"/>
  <c r="CL43" i="1"/>
  <c r="IC43" i="1" s="1"/>
  <c r="CM43" i="1"/>
  <c r="CO43" i="1"/>
  <c r="CP43" i="1"/>
  <c r="CR43" i="1"/>
  <c r="CT43" i="1"/>
  <c r="CU43" i="1"/>
  <c r="CV43" i="1"/>
  <c r="CX43" i="1"/>
  <c r="BQ44" i="1"/>
  <c r="BR44" i="1"/>
  <c r="CD44" i="1" s="1"/>
  <c r="BS44" i="1"/>
  <c r="CE44" i="1" s="1"/>
  <c r="BT44" i="1"/>
  <c r="CF44" i="1" s="1"/>
  <c r="BU44" i="1"/>
  <c r="CG44" i="1" s="1"/>
  <c r="HT44" i="1" s="1"/>
  <c r="BV44" i="1"/>
  <c r="CH44" i="1" s="1"/>
  <c r="CI44" i="1"/>
  <c r="CJ44" i="1"/>
  <c r="IE44" i="1" s="1"/>
  <c r="CK44" i="1"/>
  <c r="IF44" i="1" s="1"/>
  <c r="CL44" i="1"/>
  <c r="CM44" i="1"/>
  <c r="CO44" i="1"/>
  <c r="CP44" i="1"/>
  <c r="CR44" i="1"/>
  <c r="CT44" i="1"/>
  <c r="CU44" i="1"/>
  <c r="CV44" i="1"/>
  <c r="CX44" i="1"/>
  <c r="BQ45" i="1"/>
  <c r="BR45" i="1"/>
  <c r="CD45" i="1" s="1"/>
  <c r="HQ45" i="1" s="1"/>
  <c r="BS45" i="1"/>
  <c r="CE45" i="1" s="1"/>
  <c r="BT45" i="1"/>
  <c r="CF45" i="1" s="1"/>
  <c r="HS45" i="1" s="1"/>
  <c r="BU45" i="1"/>
  <c r="CG45" i="1" s="1"/>
  <c r="BV45" i="1"/>
  <c r="CH45" i="1" s="1"/>
  <c r="CI45" i="1"/>
  <c r="ID45" i="1" s="1"/>
  <c r="CJ45" i="1"/>
  <c r="IE45" i="1" s="1"/>
  <c r="CK45" i="1"/>
  <c r="IF45" i="1" s="1"/>
  <c r="CL45" i="1"/>
  <c r="CM45" i="1"/>
  <c r="CO45" i="1"/>
  <c r="CP45" i="1"/>
  <c r="CR45" i="1"/>
  <c r="CT45" i="1"/>
  <c r="CU45" i="1"/>
  <c r="CV45" i="1"/>
  <c r="IO45" i="1" s="1"/>
  <c r="CX45" i="1"/>
  <c r="IQ45" i="1" s="1"/>
  <c r="BQ46" i="1"/>
  <c r="BR46" i="1"/>
  <c r="CD46" i="1" s="1"/>
  <c r="BS46" i="1"/>
  <c r="CE46" i="1" s="1"/>
  <c r="HR46" i="1" s="1"/>
  <c r="BT46" i="1"/>
  <c r="CF46" i="1" s="1"/>
  <c r="BU46" i="1"/>
  <c r="CG46" i="1" s="1"/>
  <c r="BV46" i="1"/>
  <c r="CH46" i="1" s="1"/>
  <c r="CI46" i="1"/>
  <c r="ID46" i="1" s="1"/>
  <c r="CJ46" i="1"/>
  <c r="IE46" i="1" s="1"/>
  <c r="CK46" i="1"/>
  <c r="IF46" i="1" s="1"/>
  <c r="CL46" i="1"/>
  <c r="CM46" i="1"/>
  <c r="CO46" i="1"/>
  <c r="CP46" i="1"/>
  <c r="CR46" i="1"/>
  <c r="CT46" i="1"/>
  <c r="CU46" i="1"/>
  <c r="CV46" i="1"/>
  <c r="CX46" i="1"/>
  <c r="IQ46" i="1" s="1"/>
  <c r="BQ47" i="1"/>
  <c r="BR47" i="1"/>
  <c r="CD47" i="1" s="1"/>
  <c r="HQ47" i="1" s="1"/>
  <c r="BS47" i="1"/>
  <c r="CE47" i="1" s="1"/>
  <c r="BT47" i="1"/>
  <c r="CF47" i="1" s="1"/>
  <c r="BU47" i="1"/>
  <c r="CG47" i="1" s="1"/>
  <c r="BV47" i="1"/>
  <c r="CH47" i="1" s="1"/>
  <c r="CI47" i="1"/>
  <c r="ID47" i="1" s="1"/>
  <c r="CJ47" i="1"/>
  <c r="IE47" i="1" s="1"/>
  <c r="CK47" i="1"/>
  <c r="IF47" i="1" s="1"/>
  <c r="CL47" i="1"/>
  <c r="CM47" i="1"/>
  <c r="CO47" i="1"/>
  <c r="CP47" i="1"/>
  <c r="CR47" i="1"/>
  <c r="CT47" i="1"/>
  <c r="CU47" i="1"/>
  <c r="IN47" i="1" s="1"/>
  <c r="CV47" i="1"/>
  <c r="CX47" i="1"/>
  <c r="BQ48" i="1"/>
  <c r="BR48" i="1"/>
  <c r="CD48" i="1" s="1"/>
  <c r="BS48" i="1"/>
  <c r="CE48" i="1" s="1"/>
  <c r="BT48" i="1"/>
  <c r="CF48" i="1" s="1"/>
  <c r="BU48" i="1"/>
  <c r="CG48" i="1" s="1"/>
  <c r="BV48" i="1"/>
  <c r="CH48" i="1" s="1"/>
  <c r="CI48" i="1"/>
  <c r="ID48" i="1" s="1"/>
  <c r="CJ48" i="1"/>
  <c r="IE48" i="1" s="1"/>
  <c r="CK48" i="1"/>
  <c r="IF48" i="1" s="1"/>
  <c r="CL48" i="1"/>
  <c r="CM48" i="1"/>
  <c r="CO48" i="1"/>
  <c r="IH48" i="1" s="1"/>
  <c r="CP48" i="1"/>
  <c r="CR48" i="1"/>
  <c r="CT48" i="1"/>
  <c r="CU48" i="1"/>
  <c r="CV48" i="1"/>
  <c r="CX48" i="1"/>
  <c r="IH47" i="1" l="1"/>
  <c r="IC40" i="1"/>
  <c r="IH39" i="1"/>
  <c r="IH31" i="1"/>
  <c r="IQ12" i="1"/>
  <c r="ID28" i="1"/>
  <c r="IO24" i="1"/>
  <c r="II18" i="1"/>
  <c r="IF8" i="1"/>
  <c r="IN13" i="1"/>
  <c r="IE8" i="1"/>
  <c r="IC47" i="1"/>
  <c r="IC31" i="1"/>
  <c r="IC23" i="1"/>
  <c r="HW8" i="1"/>
  <c r="HS9" i="1"/>
  <c r="IT8" i="1"/>
  <c r="IH43" i="1"/>
  <c r="IC28" i="1"/>
  <c r="IN25" i="1"/>
  <c r="IQ24" i="1"/>
  <c r="IH19" i="1"/>
  <c r="IC12" i="1"/>
  <c r="IQ20" i="1"/>
  <c r="IQ43" i="1"/>
  <c r="IQ35" i="1"/>
  <c r="IQ27" i="1"/>
  <c r="IQ42" i="1"/>
  <c r="IQ34" i="1"/>
  <c r="IH29" i="1"/>
  <c r="IC22" i="1"/>
  <c r="IO34" i="1"/>
  <c r="IH44" i="1"/>
  <c r="IN42" i="1"/>
  <c r="IC37" i="1"/>
  <c r="IH36" i="1"/>
  <c r="IN34" i="1"/>
  <c r="IH28" i="1"/>
  <c r="IQ9" i="1"/>
  <c r="II43" i="1"/>
  <c r="IO33" i="1"/>
  <c r="II19" i="1"/>
  <c r="IN46" i="1"/>
  <c r="IO47" i="1"/>
  <c r="IQ38" i="1"/>
  <c r="ID34" i="1"/>
  <c r="HR22" i="1"/>
  <c r="ID14" i="1"/>
  <c r="IH40" i="1"/>
  <c r="IH30" i="1"/>
  <c r="IC29" i="1"/>
  <c r="IH20" i="1"/>
  <c r="IH10" i="1"/>
  <c r="HU28" i="1"/>
  <c r="HS27" i="1"/>
  <c r="ID25" i="1"/>
  <c r="IQ31" i="1"/>
  <c r="HR39" i="1"/>
  <c r="HR19" i="1"/>
  <c r="HT41" i="1"/>
  <c r="HT21" i="1"/>
  <c r="IC24" i="1"/>
  <c r="HU22" i="1"/>
  <c r="ID23" i="1"/>
  <c r="IO29" i="1"/>
  <c r="IC33" i="1"/>
  <c r="HU31" i="1"/>
  <c r="IC13" i="1"/>
  <c r="IN37" i="1"/>
  <c r="HS21" i="1"/>
  <c r="IC45" i="1"/>
  <c r="HU43" i="1"/>
  <c r="IC25" i="1"/>
  <c r="HU23" i="1"/>
  <c r="ID44" i="1"/>
  <c r="ID24" i="1"/>
  <c r="II29" i="1"/>
  <c r="II9" i="1"/>
  <c r="IQ13" i="1"/>
  <c r="HQ40" i="1"/>
  <c r="HS42" i="1"/>
  <c r="HS22" i="1"/>
  <c r="HT23" i="1"/>
  <c r="IC44" i="1"/>
  <c r="IC32" i="1"/>
  <c r="IC20" i="1"/>
  <c r="IC14" i="1"/>
  <c r="CN41" i="1"/>
  <c r="CQ33" i="1"/>
  <c r="CS33" i="1" s="1"/>
  <c r="CW21" i="1"/>
  <c r="IP21" i="1" s="1"/>
  <c r="CW13" i="1"/>
  <c r="IP13" i="1" s="1"/>
  <c r="CC45" i="1"/>
  <c r="CW35" i="1"/>
  <c r="IP35" i="1" s="1"/>
  <c r="CC27" i="1"/>
  <c r="CN15" i="1"/>
  <c r="CW36" i="1"/>
  <c r="IP36" i="1" s="1"/>
  <c r="CC26" i="1"/>
  <c r="CN44" i="1"/>
  <c r="CQ46" i="1"/>
  <c r="IJ46" i="1" s="1"/>
  <c r="CW38" i="1"/>
  <c r="CY38" i="1" s="1"/>
  <c r="CQ42" i="1"/>
  <c r="CS42" i="1" s="1"/>
  <c r="CW48" i="1"/>
  <c r="IP48" i="1" s="1"/>
  <c r="CN40" i="1"/>
  <c r="CW43" i="1"/>
  <c r="IP43" i="1" s="1"/>
  <c r="CC31" i="1"/>
  <c r="CW23" i="1"/>
  <c r="IP23" i="1" s="1"/>
  <c r="CW11" i="1"/>
  <c r="IP11" i="1" s="1"/>
  <c r="CW47" i="1"/>
  <c r="IP47" i="1" s="1"/>
  <c r="CW37" i="1"/>
  <c r="CY37" i="1" s="1"/>
  <c r="CN25" i="1"/>
  <c r="CQ17" i="1"/>
  <c r="CS17" i="1" s="1"/>
  <c r="CC39" i="1"/>
  <c r="CQ29" i="1"/>
  <c r="CS29" i="1" s="1"/>
  <c r="CC19" i="1"/>
  <c r="CC9" i="1"/>
  <c r="CN22" i="1"/>
  <c r="CN18" i="1"/>
  <c r="CQ10" i="1"/>
  <c r="CN16" i="1"/>
  <c r="CN20" i="1"/>
  <c r="CN12" i="1"/>
  <c r="CN24" i="1"/>
  <c r="CW40" i="1"/>
  <c r="IP40" i="1" s="1"/>
  <c r="HR31" i="1"/>
  <c r="GI12" i="1"/>
  <c r="GF25" i="1"/>
  <c r="GF23" i="1"/>
  <c r="CQ9" i="1"/>
  <c r="CW39" i="1"/>
  <c r="CY39" i="1" s="1"/>
  <c r="HT37" i="1"/>
  <c r="CQ47" i="1"/>
  <c r="GI20" i="1"/>
  <c r="HU48" i="1"/>
  <c r="HQ35" i="1"/>
  <c r="GI44" i="1"/>
  <c r="HU40" i="1"/>
  <c r="CN17" i="1"/>
  <c r="GF40" i="1"/>
  <c r="CQ39" i="1"/>
  <c r="CS39" i="1" s="1"/>
  <c r="CW33" i="1"/>
  <c r="IP33" i="1" s="1"/>
  <c r="CN39" i="1"/>
  <c r="CQ40" i="1"/>
  <c r="IJ40" i="1" s="1"/>
  <c r="HR43" i="1"/>
  <c r="CN23" i="1"/>
  <c r="GQ16" i="1"/>
  <c r="CC12" i="1"/>
  <c r="HP12" i="1" s="1"/>
  <c r="CQ11" i="1"/>
  <c r="CS11" i="1" s="1"/>
  <c r="CC33" i="1"/>
  <c r="CC48" i="1"/>
  <c r="CC29" i="1"/>
  <c r="CW27" i="1"/>
  <c r="IP27" i="1" s="1"/>
  <c r="CQ15" i="1"/>
  <c r="CS15" i="1" s="1"/>
  <c r="CZ10" i="1"/>
  <c r="CN10" i="1"/>
  <c r="GQ45" i="1"/>
  <c r="GF44" i="1"/>
  <c r="FU23" i="1"/>
  <c r="FU20" i="1"/>
  <c r="FU24" i="1"/>
  <c r="IW17" i="1"/>
  <c r="GQ35" i="1"/>
  <c r="GI9" i="1"/>
  <c r="CW29" i="1"/>
  <c r="IP29" i="1" s="1"/>
  <c r="CN47" i="1"/>
  <c r="CN37" i="1"/>
  <c r="CQ20" i="1"/>
  <c r="CS20" i="1" s="1"/>
  <c r="CZ11" i="1"/>
  <c r="CN35" i="1"/>
  <c r="CQ24" i="1"/>
  <c r="CS24" i="1" s="1"/>
  <c r="CC47" i="1"/>
  <c r="HP47" i="1" s="1"/>
  <c r="CC44" i="1"/>
  <c r="HP44" i="1" s="1"/>
  <c r="CW17" i="1"/>
  <c r="CY17" i="1" s="1"/>
  <c r="CC37" i="1"/>
  <c r="CQ37" i="1"/>
  <c r="CS37" i="1" s="1"/>
  <c r="CW45" i="1"/>
  <c r="IP45" i="1" s="1"/>
  <c r="IW47" i="1"/>
  <c r="IW43" i="1"/>
  <c r="GI21" i="1"/>
  <c r="GF45" i="1"/>
  <c r="GQ22" i="1"/>
  <c r="GQ14" i="1"/>
  <c r="GQ47" i="1"/>
  <c r="IW36" i="1"/>
  <c r="FU33" i="1"/>
  <c r="GF11" i="1"/>
  <c r="GR40" i="1"/>
  <c r="FU36" i="1"/>
  <c r="GR35" i="1"/>
  <c r="GQ28" i="1"/>
  <c r="GI24" i="1"/>
  <c r="FU40" i="1"/>
  <c r="GQ13" i="1"/>
  <c r="GL43" i="1"/>
  <c r="IM43" i="1" s="1"/>
  <c r="GQ20" i="1"/>
  <c r="FU10" i="1"/>
  <c r="FU46" i="1"/>
  <c r="GL40" i="1"/>
  <c r="IM40" i="1" s="1"/>
  <c r="GI36" i="1"/>
  <c r="GI29" i="1"/>
  <c r="FU22" i="1"/>
  <c r="GJ31" i="1"/>
  <c r="IK31" i="1" s="1"/>
  <c r="GI26" i="1"/>
  <c r="GI10" i="1"/>
  <c r="CZ44" i="1"/>
  <c r="IN35" i="1"/>
  <c r="CZ27" i="1"/>
  <c r="CW25" i="1"/>
  <c r="CY25" i="1" s="1"/>
  <c r="CQ21" i="1"/>
  <c r="CS21" i="1" s="1"/>
  <c r="CC21" i="1"/>
  <c r="IN16" i="1"/>
  <c r="CQ13" i="1"/>
  <c r="CS13" i="1" s="1"/>
  <c r="CC13" i="1"/>
  <c r="CN9" i="1"/>
  <c r="IO25" i="1"/>
  <c r="CW44" i="1"/>
  <c r="CY44" i="1" s="1"/>
  <c r="CW31" i="1"/>
  <c r="CY31" i="1" s="1"/>
  <c r="CW26" i="1"/>
  <c r="CY26" i="1" s="1"/>
  <c r="IH21" i="1"/>
  <c r="IN36" i="1"/>
  <c r="CC36" i="1"/>
  <c r="CQ35" i="1"/>
  <c r="CS35" i="1" s="1"/>
  <c r="CC35" i="1"/>
  <c r="HP35" i="1" s="1"/>
  <c r="CQ23" i="1"/>
  <c r="CS23" i="1" s="1"/>
  <c r="CC23" i="1"/>
  <c r="CQ22" i="1"/>
  <c r="CS22" i="1" s="1"/>
  <c r="CN21" i="1"/>
  <c r="CW18" i="1"/>
  <c r="CY18" i="1" s="1"/>
  <c r="CN13" i="1"/>
  <c r="IN26" i="1"/>
  <c r="CZ13" i="1"/>
  <c r="CW9" i="1"/>
  <c r="CY9" i="1" s="1"/>
  <c r="CQ45" i="1"/>
  <c r="IJ45" i="1" s="1"/>
  <c r="IH35" i="1"/>
  <c r="CZ33" i="1"/>
  <c r="IN27" i="1"/>
  <c r="CQ25" i="1"/>
  <c r="IJ25" i="1" s="1"/>
  <c r="CC25" i="1"/>
  <c r="IH22" i="1"/>
  <c r="CW10" i="1"/>
  <c r="CY10" i="1" s="1"/>
  <c r="CQ31" i="1"/>
  <c r="CS31" i="1" s="1"/>
  <c r="CZ15" i="1"/>
  <c r="CN45" i="1"/>
  <c r="CQ44" i="1"/>
  <c r="CS44" i="1" s="1"/>
  <c r="CN43" i="1"/>
  <c r="CW41" i="1"/>
  <c r="CY41" i="1" s="1"/>
  <c r="CQ38" i="1"/>
  <c r="CS38" i="1" s="1"/>
  <c r="II31" i="1"/>
  <c r="CQ27" i="1"/>
  <c r="CS27" i="1" s="1"/>
  <c r="CW20" i="1"/>
  <c r="CY20" i="1" s="1"/>
  <c r="CW15" i="1"/>
  <c r="CY15" i="1" s="1"/>
  <c r="CW12" i="1"/>
  <c r="IP12" i="1" s="1"/>
  <c r="CC10" i="1"/>
  <c r="IN48" i="1"/>
  <c r="IN41" i="1"/>
  <c r="CC40" i="1"/>
  <c r="IH27" i="1"/>
  <c r="CW16" i="1"/>
  <c r="CY16" i="1" s="1"/>
  <c r="IN15" i="1"/>
  <c r="CN19" i="1"/>
  <c r="IQ47" i="1"/>
  <c r="IQ32" i="1"/>
  <c r="IO12" i="1"/>
  <c r="HT39" i="1"/>
  <c r="IQ44" i="1"/>
  <c r="HS29" i="1"/>
  <c r="IO48" i="1"/>
  <c r="HR26" i="1"/>
  <c r="IO41" i="1"/>
  <c r="IO37" i="1"/>
  <c r="HN45" i="1"/>
  <c r="JD45" i="1" s="1"/>
  <c r="IQ23" i="1"/>
  <c r="IO46" i="1"/>
  <c r="HR42" i="1"/>
  <c r="HS48" i="1"/>
  <c r="GJ44" i="1"/>
  <c r="IK44" i="1" s="1"/>
  <c r="IO42" i="1"/>
  <c r="HT42" i="1"/>
  <c r="IN39" i="1"/>
  <c r="HT38" i="1"/>
  <c r="HS35" i="1"/>
  <c r="HR29" i="1"/>
  <c r="GF28" i="1"/>
  <c r="GL28" i="1"/>
  <c r="IM28" i="1" s="1"/>
  <c r="GR28" i="1"/>
  <c r="HR18" i="1"/>
  <c r="ID16" i="1"/>
  <c r="HR48" i="1"/>
  <c r="GF47" i="1"/>
  <c r="GR46" i="1"/>
  <c r="FU45" i="1"/>
  <c r="II44" i="1"/>
  <c r="HR44" i="1"/>
  <c r="ID43" i="1"/>
  <c r="GQ42" i="1"/>
  <c r="IQ37" i="1"/>
  <c r="IC36" i="1"/>
  <c r="GR34" i="1"/>
  <c r="IN29" i="1"/>
  <c r="HN26" i="1"/>
  <c r="JD26" i="1" s="1"/>
  <c r="IN18" i="1"/>
  <c r="FU14" i="1"/>
  <c r="GF14" i="1"/>
  <c r="HT12" i="1"/>
  <c r="II48" i="1"/>
  <c r="GR48" i="1"/>
  <c r="HU45" i="1"/>
  <c r="GJ42" i="1"/>
  <c r="IK42" i="1" s="1"/>
  <c r="ID41" i="1"/>
  <c r="IQ40" i="1"/>
  <c r="GQ37" i="1"/>
  <c r="HR37" i="1"/>
  <c r="HU34" i="1"/>
  <c r="ID30" i="1"/>
  <c r="GJ48" i="1"/>
  <c r="GK48" i="1" s="1"/>
  <c r="GQ46" i="1"/>
  <c r="HU46" i="1"/>
  <c r="IN45" i="1"/>
  <c r="HT45" i="1"/>
  <c r="II42" i="1"/>
  <c r="HS41" i="1"/>
  <c r="FY40" i="1"/>
  <c r="HT40" i="1" s="1"/>
  <c r="GQ34" i="1"/>
  <c r="HU32" i="1"/>
  <c r="II26" i="1"/>
  <c r="GF48" i="1"/>
  <c r="HT46" i="1"/>
  <c r="HQ43" i="1"/>
  <c r="GL42" i="1"/>
  <c r="IM42" i="1" s="1"/>
  <c r="HR41" i="1"/>
  <c r="GQ40" i="1"/>
  <c r="IC39" i="1"/>
  <c r="GQ36" i="1"/>
  <c r="II35" i="1"/>
  <c r="HS34" i="1"/>
  <c r="IQ33" i="1"/>
  <c r="HT33" i="1"/>
  <c r="HT32" i="1"/>
  <c r="HR30" i="1"/>
  <c r="IN24" i="1"/>
  <c r="GQ24" i="1"/>
  <c r="IO15" i="1"/>
  <c r="HS46" i="1"/>
  <c r="II45" i="1"/>
  <c r="GJ45" i="1"/>
  <c r="IK45" i="1" s="1"/>
  <c r="FU43" i="1"/>
  <c r="IQ41" i="1"/>
  <c r="FU41" i="1"/>
  <c r="ID39" i="1"/>
  <c r="II38" i="1"/>
  <c r="II37" i="1"/>
  <c r="HN30" i="1"/>
  <c r="JD30" i="1" s="1"/>
  <c r="HS20" i="1"/>
  <c r="FU19" i="1"/>
  <c r="GL19" i="1"/>
  <c r="IM19" i="1" s="1"/>
  <c r="IW48" i="1"/>
  <c r="IC48" i="1"/>
  <c r="HU47" i="1"/>
  <c r="IH45" i="1"/>
  <c r="IW44" i="1"/>
  <c r="IO43" i="1"/>
  <c r="IC42" i="1"/>
  <c r="GL41" i="1"/>
  <c r="IM41" i="1" s="1"/>
  <c r="HU39" i="1"/>
  <c r="IH38" i="1"/>
  <c r="IH37" i="1"/>
  <c r="IO36" i="1"/>
  <c r="HT36" i="1"/>
  <c r="GJ33" i="1"/>
  <c r="IK33" i="1" s="1"/>
  <c r="IO32" i="1"/>
  <c r="IQ30" i="1"/>
  <c r="HU30" i="1"/>
  <c r="IW27" i="1"/>
  <c r="HR20" i="1"/>
  <c r="HU17" i="1"/>
  <c r="HT47" i="1"/>
  <c r="II46" i="1"/>
  <c r="IN43" i="1"/>
  <c r="GJ43" i="1"/>
  <c r="IK43" i="1" s="1"/>
  <c r="ID42" i="1"/>
  <c r="HS36" i="1"/>
  <c r="II34" i="1"/>
  <c r="GJ34" i="1"/>
  <c r="IK34" i="1" s="1"/>
  <c r="FU34" i="1"/>
  <c r="IN33" i="1"/>
  <c r="GQ33" i="1"/>
  <c r="IQ21" i="1"/>
  <c r="HQ20" i="1"/>
  <c r="IQ17" i="1"/>
  <c r="HS47" i="1"/>
  <c r="IH46" i="1"/>
  <c r="GJ46" i="1"/>
  <c r="GK46" i="1" s="1"/>
  <c r="IW45" i="1"/>
  <c r="GI43" i="1"/>
  <c r="GQ41" i="1"/>
  <c r="IC38" i="1"/>
  <c r="HR36" i="1"/>
  <c r="IH34" i="1"/>
  <c r="II33" i="1"/>
  <c r="GF32" i="1"/>
  <c r="GI32" i="1"/>
  <c r="HS31" i="1"/>
  <c r="HR21" i="1"/>
  <c r="IC19" i="1"/>
  <c r="GQ48" i="1"/>
  <c r="FU48" i="1"/>
  <c r="GR47" i="1"/>
  <c r="GF46" i="1"/>
  <c r="GI41" i="1"/>
  <c r="GJ40" i="1"/>
  <c r="IK40" i="1" s="1"/>
  <c r="ID38" i="1"/>
  <c r="ID37" i="1"/>
  <c r="II36" i="1"/>
  <c r="GR36" i="1"/>
  <c r="GF34" i="1"/>
  <c r="IH33" i="1"/>
  <c r="IN31" i="1"/>
  <c r="HS28" i="1"/>
  <c r="IC15" i="1"/>
  <c r="IW46" i="1"/>
  <c r="IO44" i="1"/>
  <c r="HU44" i="1"/>
  <c r="HU35" i="1"/>
  <c r="GF33" i="1"/>
  <c r="II30" i="1"/>
  <c r="IO27" i="1"/>
  <c r="HR27" i="1"/>
  <c r="IO22" i="1"/>
  <c r="IQ11" i="1"/>
  <c r="HR9" i="1"/>
  <c r="HT48" i="1"/>
  <c r="II47" i="1"/>
  <c r="IC46" i="1"/>
  <c r="IN44" i="1"/>
  <c r="HU42" i="1"/>
  <c r="IO39" i="1"/>
  <c r="HU38" i="1"/>
  <c r="HU37" i="1"/>
  <c r="HT35" i="1"/>
  <c r="GL31" i="1"/>
  <c r="IM31" i="1" s="1"/>
  <c r="FU31" i="1"/>
  <c r="GJ30" i="1"/>
  <c r="IK30" i="1" s="1"/>
  <c r="HN28" i="1"/>
  <c r="JD28" i="1" s="1"/>
  <c r="IH25" i="1"/>
  <c r="GJ21" i="1"/>
  <c r="GJ20" i="1"/>
  <c r="IK20" i="1" s="1"/>
  <c r="IO18" i="1"/>
  <c r="IC16" i="1"/>
  <c r="HU12" i="1"/>
  <c r="GJ9" i="1"/>
  <c r="HU9" i="1"/>
  <c r="IW19" i="1"/>
  <c r="ID19" i="1"/>
  <c r="HS17" i="1"/>
  <c r="ID15" i="1"/>
  <c r="II14" i="1"/>
  <c r="GR13" i="1"/>
  <c r="FU13" i="1"/>
  <c r="IN12" i="1"/>
  <c r="HS12" i="1"/>
  <c r="IO10" i="1"/>
  <c r="IH18" i="1"/>
  <c r="HT16" i="1"/>
  <c r="HU15" i="1"/>
  <c r="IH14" i="1"/>
  <c r="HU13" i="1"/>
  <c r="GR12" i="1"/>
  <c r="GQ10" i="1"/>
  <c r="HU10" i="1"/>
  <c r="GJ22" i="1"/>
  <c r="IK22" i="1" s="1"/>
  <c r="HT13" i="1"/>
  <c r="II12" i="1"/>
  <c r="GL12" i="1"/>
  <c r="IM12" i="1" s="1"/>
  <c r="GJ10" i="1"/>
  <c r="IK10" i="1" s="1"/>
  <c r="GL10" i="1"/>
  <c r="IM10" i="1" s="1"/>
  <c r="IN32" i="1"/>
  <c r="GJ32" i="1"/>
  <c r="IK32" i="1" s="1"/>
  <c r="IO30" i="1"/>
  <c r="HT30" i="1"/>
  <c r="HT28" i="1"/>
  <c r="IQ25" i="1"/>
  <c r="GQ23" i="1"/>
  <c r="GI22" i="1"/>
  <c r="IC21" i="1"/>
  <c r="IQ19" i="1"/>
  <c r="HS19" i="1"/>
  <c r="IC18" i="1"/>
  <c r="GQ17" i="1"/>
  <c r="IQ16" i="1"/>
  <c r="HT15" i="1"/>
  <c r="HS13" i="1"/>
  <c r="IH12" i="1"/>
  <c r="HQ11" i="1"/>
  <c r="IC9" i="1"/>
  <c r="IC34" i="1"/>
  <c r="HR32" i="1"/>
  <c r="ID31" i="1"/>
  <c r="GQ30" i="1"/>
  <c r="ID29" i="1"/>
  <c r="IQ28" i="1"/>
  <c r="IC26" i="1"/>
  <c r="FU25" i="1"/>
  <c r="IN23" i="1"/>
  <c r="II22" i="1"/>
  <c r="ID21" i="1"/>
  <c r="ID20" i="1"/>
  <c r="ID18" i="1"/>
  <c r="IN17" i="1"/>
  <c r="HR17" i="1"/>
  <c r="HS16" i="1"/>
  <c r="GQ15" i="1"/>
  <c r="HS15" i="1"/>
  <c r="HR13" i="1"/>
  <c r="GF12" i="1"/>
  <c r="FU11" i="1"/>
  <c r="II10" i="1"/>
  <c r="ID9" i="1"/>
  <c r="II32" i="1"/>
  <c r="HU25" i="1"/>
  <c r="HT24" i="1"/>
  <c r="GR23" i="1"/>
  <c r="IO19" i="1"/>
  <c r="HU18" i="1"/>
  <c r="II17" i="1"/>
  <c r="IO16" i="1"/>
  <c r="HR16" i="1"/>
  <c r="HR15" i="1"/>
  <c r="GQ11" i="1"/>
  <c r="GR11" i="1"/>
  <c r="IS11" i="1" s="1"/>
  <c r="IU11" i="1" s="1"/>
  <c r="IN19" i="1"/>
  <c r="HT18" i="1"/>
  <c r="IH17" i="1"/>
  <c r="GJ17" i="1"/>
  <c r="IK17" i="1" s="1"/>
  <c r="HU14" i="1"/>
  <c r="II13" i="1"/>
  <c r="GL13" i="1"/>
  <c r="IM13" i="1" s="1"/>
  <c r="IN11" i="1"/>
  <c r="HT11" i="1"/>
  <c r="GF35" i="1"/>
  <c r="HU33" i="1"/>
  <c r="GL30" i="1"/>
  <c r="IM30" i="1" s="1"/>
  <c r="IQ29" i="1"/>
  <c r="IN28" i="1"/>
  <c r="GQ27" i="1"/>
  <c r="HU26" i="1"/>
  <c r="GJ25" i="1"/>
  <c r="GK25" i="1" s="1"/>
  <c r="HS25" i="1"/>
  <c r="IN20" i="1"/>
  <c r="II16" i="1"/>
  <c r="GL16" i="1"/>
  <c r="IM16" i="1" s="1"/>
  <c r="GL15" i="1"/>
  <c r="IM15" i="1" s="1"/>
  <c r="HT14" i="1"/>
  <c r="IH13" i="1"/>
  <c r="GJ11" i="1"/>
  <c r="IK11" i="1" s="1"/>
  <c r="FU29" i="1"/>
  <c r="II27" i="1"/>
  <c r="GL27" i="1"/>
  <c r="IM27" i="1" s="1"/>
  <c r="II24" i="1"/>
  <c r="ID22" i="1"/>
  <c r="IO21" i="1"/>
  <c r="GL20" i="1"/>
  <c r="IM20" i="1" s="1"/>
  <c r="IQ18" i="1"/>
  <c r="II15" i="1"/>
  <c r="IQ14" i="1"/>
  <c r="HS14" i="1"/>
  <c r="GF13" i="1"/>
  <c r="GQ12" i="1"/>
  <c r="FV12" i="1"/>
  <c r="HQ12" i="1" s="1"/>
  <c r="II11" i="1"/>
  <c r="ID10" i="1"/>
  <c r="IO9" i="1"/>
  <c r="HN9" i="1"/>
  <c r="JD9" i="1" s="1"/>
  <c r="IN40" i="1"/>
  <c r="GQ38" i="1"/>
  <c r="HR38" i="1"/>
  <c r="GJ36" i="1"/>
  <c r="HT34" i="1"/>
  <c r="IO31" i="1"/>
  <c r="IC30" i="1"/>
  <c r="GL29" i="1"/>
  <c r="IM29" i="1" s="1"/>
  <c r="II28" i="1"/>
  <c r="IO26" i="1"/>
  <c r="HS26" i="1"/>
  <c r="II25" i="1"/>
  <c r="IN21" i="1"/>
  <c r="FU21" i="1"/>
  <c r="ID17" i="1"/>
  <c r="IH15" i="1"/>
  <c r="GR14" i="1"/>
  <c r="IH11" i="1"/>
  <c r="IN9" i="1"/>
  <c r="FU9" i="1"/>
  <c r="CS47" i="1"/>
  <c r="CS10" i="1"/>
  <c r="IW34" i="1"/>
  <c r="IW41" i="1"/>
  <c r="IW28" i="1"/>
  <c r="IW42" i="1"/>
  <c r="IW37" i="1"/>
  <c r="IW33" i="1"/>
  <c r="IW39" i="1"/>
  <c r="IW35" i="1"/>
  <c r="IW40" i="1"/>
  <c r="IW30" i="1"/>
  <c r="IW29" i="1"/>
  <c r="IW31" i="1"/>
  <c r="IW32" i="1"/>
  <c r="IW15" i="1"/>
  <c r="IW10" i="1"/>
  <c r="IW9" i="1"/>
  <c r="IW16" i="1"/>
  <c r="HS43" i="1"/>
  <c r="HN35" i="1"/>
  <c r="JD35" i="1" s="1"/>
  <c r="HN47" i="1"/>
  <c r="JD47" i="1" s="1"/>
  <c r="HN27" i="1"/>
  <c r="JD27" i="1" s="1"/>
  <c r="HQ27" i="1"/>
  <c r="HQ38" i="1"/>
  <c r="HN38" i="1"/>
  <c r="JD38" i="1" s="1"/>
  <c r="HQ37" i="1"/>
  <c r="HS39" i="1"/>
  <c r="HN33" i="1"/>
  <c r="JD33" i="1" s="1"/>
  <c r="HN42" i="1"/>
  <c r="JD42" i="1" s="1"/>
  <c r="HN34" i="1"/>
  <c r="JD34" i="1" s="1"/>
  <c r="HQ34" i="1"/>
  <c r="HN29" i="1"/>
  <c r="JD29" i="1" s="1"/>
  <c r="HQ29" i="1"/>
  <c r="HN46" i="1"/>
  <c r="JD46" i="1" s="1"/>
  <c r="HQ46" i="1"/>
  <c r="HN41" i="1"/>
  <c r="JD41" i="1" s="1"/>
  <c r="HQ41" i="1"/>
  <c r="GR25" i="1"/>
  <c r="GL22" i="1"/>
  <c r="IM22" i="1" s="1"/>
  <c r="FY22" i="1"/>
  <c r="HN22" i="1" s="1"/>
  <c r="JD22" i="1" s="1"/>
  <c r="IW20" i="1"/>
  <c r="GR45" i="1"/>
  <c r="GI42" i="1"/>
  <c r="FU42" i="1"/>
  <c r="GJ41" i="1"/>
  <c r="FW40" i="1"/>
  <c r="HR40" i="1" s="1"/>
  <c r="GL39" i="1"/>
  <c r="IM39" i="1" s="1"/>
  <c r="GR33" i="1"/>
  <c r="GI30" i="1"/>
  <c r="FU30" i="1"/>
  <c r="GJ29" i="1"/>
  <c r="GJ28" i="1"/>
  <c r="IK28" i="1" s="1"/>
  <c r="FU28" i="1"/>
  <c r="GR27" i="1"/>
  <c r="IW26" i="1"/>
  <c r="GJ26" i="1"/>
  <c r="IK26" i="1" s="1"/>
  <c r="GL26" i="1"/>
  <c r="IM26" i="1" s="1"/>
  <c r="GQ25" i="1"/>
  <c r="GR24" i="1"/>
  <c r="GR44" i="1"/>
  <c r="IW38" i="1"/>
  <c r="GL38" i="1"/>
  <c r="IM38" i="1" s="1"/>
  <c r="GR32" i="1"/>
  <c r="GI28" i="1"/>
  <c r="IH26" i="1"/>
  <c r="HN25" i="1"/>
  <c r="JD25" i="1" s="1"/>
  <c r="HQ44" i="1"/>
  <c r="GQ44" i="1"/>
  <c r="GR43" i="1"/>
  <c r="GF43" i="1"/>
  <c r="GJ39" i="1"/>
  <c r="IK39" i="1" s="1"/>
  <c r="GL37" i="1"/>
  <c r="IM37" i="1" s="1"/>
  <c r="HQ32" i="1"/>
  <c r="GQ32" i="1"/>
  <c r="GR31" i="1"/>
  <c r="GF31" i="1"/>
  <c r="GR26" i="1"/>
  <c r="IW25" i="1"/>
  <c r="IW24" i="1"/>
  <c r="HN24" i="1"/>
  <c r="JD24" i="1" s="1"/>
  <c r="IW23" i="1"/>
  <c r="HN21" i="1"/>
  <c r="JD21" i="1" s="1"/>
  <c r="HQ21" i="1"/>
  <c r="HN16" i="1"/>
  <c r="JD16" i="1" s="1"/>
  <c r="HQ16" i="1"/>
  <c r="GL48" i="1"/>
  <c r="IM48" i="1" s="1"/>
  <c r="GQ43" i="1"/>
  <c r="GR42" i="1"/>
  <c r="GF42" i="1"/>
  <c r="GI39" i="1"/>
  <c r="FU39" i="1"/>
  <c r="GJ38" i="1"/>
  <c r="IK38" i="1" s="1"/>
  <c r="GL36" i="1"/>
  <c r="IM36" i="1" s="1"/>
  <c r="HQ31" i="1"/>
  <c r="GQ31" i="1"/>
  <c r="GR30" i="1"/>
  <c r="GF30" i="1"/>
  <c r="GQ26" i="1"/>
  <c r="HN18" i="1"/>
  <c r="JD18" i="1" s="1"/>
  <c r="HQ18" i="1"/>
  <c r="GL47" i="1"/>
  <c r="IM47" i="1" s="1"/>
  <c r="HQ42" i="1"/>
  <c r="GR41" i="1"/>
  <c r="HS40" i="1"/>
  <c r="GI38" i="1"/>
  <c r="FU38" i="1"/>
  <c r="GJ37" i="1"/>
  <c r="IK37" i="1" s="1"/>
  <c r="GL35" i="1"/>
  <c r="IM35" i="1" s="1"/>
  <c r="HQ30" i="1"/>
  <c r="GR29" i="1"/>
  <c r="HQ25" i="1"/>
  <c r="HN17" i="1"/>
  <c r="JD17" i="1" s="1"/>
  <c r="HQ17" i="1"/>
  <c r="HN14" i="1"/>
  <c r="JD14" i="1" s="1"/>
  <c r="HQ14" i="1"/>
  <c r="HN13" i="1"/>
  <c r="JD13" i="1" s="1"/>
  <c r="HQ13" i="1"/>
  <c r="FV48" i="1"/>
  <c r="FW47" i="1"/>
  <c r="HR47" i="1" s="1"/>
  <c r="GL46" i="1"/>
  <c r="IM46" i="1" s="1"/>
  <c r="GI37" i="1"/>
  <c r="FU37" i="1"/>
  <c r="FV36" i="1"/>
  <c r="FW35" i="1"/>
  <c r="HR35" i="1" s="1"/>
  <c r="GL34" i="1"/>
  <c r="IM34" i="1" s="1"/>
  <c r="GQ29" i="1"/>
  <c r="FU27" i="1"/>
  <c r="HQ26" i="1"/>
  <c r="GJ23" i="1"/>
  <c r="IK23" i="1" s="1"/>
  <c r="FX23" i="1"/>
  <c r="GL23" i="1"/>
  <c r="IM23" i="1" s="1"/>
  <c r="IW21" i="1"/>
  <c r="GJ47" i="1"/>
  <c r="IK47" i="1" s="1"/>
  <c r="GL45" i="1"/>
  <c r="IM45" i="1" s="1"/>
  <c r="IO40" i="1"/>
  <c r="GR39" i="1"/>
  <c r="GJ35" i="1"/>
  <c r="IK35" i="1" s="1"/>
  <c r="GL33" i="1"/>
  <c r="IM33" i="1" s="1"/>
  <c r="IO28" i="1"/>
  <c r="HQ28" i="1"/>
  <c r="GJ27" i="1"/>
  <c r="IK27" i="1" s="1"/>
  <c r="FU26" i="1"/>
  <c r="GJ24" i="1"/>
  <c r="IK24" i="1" s="1"/>
  <c r="GI47" i="1"/>
  <c r="FW45" i="1"/>
  <c r="GL44" i="1"/>
  <c r="IM44" i="1" s="1"/>
  <c r="FX44" i="1"/>
  <c r="HS44" i="1" s="1"/>
  <c r="FY43" i="1"/>
  <c r="HT43" i="1" s="1"/>
  <c r="GQ39" i="1"/>
  <c r="GR38" i="1"/>
  <c r="GI35" i="1"/>
  <c r="FW33" i="1"/>
  <c r="GL32" i="1"/>
  <c r="IM32" i="1" s="1"/>
  <c r="FX32" i="1"/>
  <c r="HS32" i="1" s="1"/>
  <c r="FY31" i="1"/>
  <c r="HT31" i="1" s="1"/>
  <c r="GI27" i="1"/>
  <c r="HQ24" i="1"/>
  <c r="IH23" i="1"/>
  <c r="HN15" i="1"/>
  <c r="JD15" i="1" s="1"/>
  <c r="HQ15" i="1"/>
  <c r="IQ48" i="1"/>
  <c r="FZ41" i="1"/>
  <c r="HU41" i="1" s="1"/>
  <c r="IO38" i="1"/>
  <c r="GR37" i="1"/>
  <c r="IQ36" i="1"/>
  <c r="FZ29" i="1"/>
  <c r="HU29" i="1" s="1"/>
  <c r="GL25" i="1"/>
  <c r="IM25" i="1" s="1"/>
  <c r="HQ22" i="1"/>
  <c r="GL24" i="1"/>
  <c r="IM24" i="1" s="1"/>
  <c r="II21" i="1"/>
  <c r="GF27" i="1"/>
  <c r="IW22" i="1"/>
  <c r="IN22" i="1"/>
  <c r="GQ21" i="1"/>
  <c r="GR20" i="1"/>
  <c r="GI17" i="1"/>
  <c r="FU17" i="1"/>
  <c r="IH16" i="1"/>
  <c r="GJ16" i="1"/>
  <c r="IK16" i="1" s="1"/>
  <c r="IW14" i="1"/>
  <c r="GL14" i="1"/>
  <c r="IM14" i="1" s="1"/>
  <c r="IN10" i="1"/>
  <c r="HQ9" i="1"/>
  <c r="GQ9" i="1"/>
  <c r="IO20" i="1"/>
  <c r="GR19" i="1"/>
  <c r="GF19" i="1"/>
  <c r="GI16" i="1"/>
  <c r="FU16" i="1"/>
  <c r="GJ15" i="1"/>
  <c r="IK15" i="1" s="1"/>
  <c r="FW14" i="1"/>
  <c r="HR14" i="1" s="1"/>
  <c r="IW13" i="1"/>
  <c r="FZ11" i="1"/>
  <c r="HU11" i="1" s="1"/>
  <c r="HQ19" i="1"/>
  <c r="GQ19" i="1"/>
  <c r="GR18" i="1"/>
  <c r="GF18" i="1"/>
  <c r="GI15" i="1"/>
  <c r="FU15" i="1"/>
  <c r="GJ14" i="1"/>
  <c r="IK14" i="1" s="1"/>
  <c r="IW12" i="1"/>
  <c r="GQ18" i="1"/>
  <c r="GR17" i="1"/>
  <c r="GF17" i="1"/>
  <c r="GI14" i="1"/>
  <c r="GJ13" i="1"/>
  <c r="IK13" i="1" s="1"/>
  <c r="FW12" i="1"/>
  <c r="IW11" i="1"/>
  <c r="GL11" i="1"/>
  <c r="IM11" i="1" s="1"/>
  <c r="FX11" i="1"/>
  <c r="FY10" i="1"/>
  <c r="HT10" i="1" s="1"/>
  <c r="HN20" i="1"/>
  <c r="JD20" i="1" s="1"/>
  <c r="IO17" i="1"/>
  <c r="GR16" i="1"/>
  <c r="GF16" i="1"/>
  <c r="IQ15" i="1"/>
  <c r="GJ12" i="1"/>
  <c r="IK12" i="1" s="1"/>
  <c r="GL21" i="1"/>
  <c r="IM21" i="1" s="1"/>
  <c r="GR15" i="1"/>
  <c r="GF15" i="1"/>
  <c r="GL9" i="1"/>
  <c r="IM9" i="1" s="1"/>
  <c r="IW18" i="1"/>
  <c r="GL18" i="1"/>
  <c r="IM18" i="1" s="1"/>
  <c r="GJ19" i="1"/>
  <c r="GL17" i="1"/>
  <c r="IM17" i="1" s="1"/>
  <c r="IO23" i="1"/>
  <c r="GR22" i="1"/>
  <c r="GI19" i="1"/>
  <c r="GJ18" i="1"/>
  <c r="IK18" i="1" s="1"/>
  <c r="IO11" i="1"/>
  <c r="GR10" i="1"/>
  <c r="GR21" i="1"/>
  <c r="GI18" i="1"/>
  <c r="GR9" i="1"/>
  <c r="CG19" i="1"/>
  <c r="CZ19" i="1"/>
  <c r="CN32" i="1"/>
  <c r="CZ32" i="1"/>
  <c r="CC32" i="1"/>
  <c r="CQ32" i="1"/>
  <c r="CS32" i="1" s="1"/>
  <c r="CW32" i="1"/>
  <c r="IP32" i="1" s="1"/>
  <c r="CN28" i="1"/>
  <c r="CZ28" i="1"/>
  <c r="CC28" i="1"/>
  <c r="CQ28" i="1"/>
  <c r="CS28" i="1" s="1"/>
  <c r="CW28" i="1"/>
  <c r="IP28" i="1" s="1"/>
  <c r="CN46" i="1"/>
  <c r="CZ46" i="1"/>
  <c r="CC46" i="1"/>
  <c r="CW46" i="1"/>
  <c r="IP46" i="1" s="1"/>
  <c r="CN34" i="1"/>
  <c r="CZ34" i="1"/>
  <c r="CC34" i="1"/>
  <c r="CQ34" i="1"/>
  <c r="CW34" i="1"/>
  <c r="IP34" i="1" s="1"/>
  <c r="CZ45" i="1"/>
  <c r="CF37" i="1"/>
  <c r="HN37" i="1" s="1"/>
  <c r="JD37" i="1" s="1"/>
  <c r="CZ37" i="1"/>
  <c r="CN30" i="1"/>
  <c r="CZ30" i="1"/>
  <c r="CC30" i="1"/>
  <c r="CQ30" i="1"/>
  <c r="CS30" i="1" s="1"/>
  <c r="CW30" i="1"/>
  <c r="IP30" i="1" s="1"/>
  <c r="CZ47" i="1"/>
  <c r="CZ43" i="1"/>
  <c r="CZ35" i="1"/>
  <c r="CZ9" i="1"/>
  <c r="CY47" i="1"/>
  <c r="CZ39" i="1"/>
  <c r="CD39" i="1"/>
  <c r="CZ25" i="1"/>
  <c r="CQ19" i="1"/>
  <c r="CS19" i="1" s="1"/>
  <c r="CN14" i="1"/>
  <c r="CZ14" i="1"/>
  <c r="CC42" i="1"/>
  <c r="CN26" i="1"/>
  <c r="CZ26" i="1"/>
  <c r="CW24" i="1"/>
  <c r="CW22" i="1"/>
  <c r="CC17" i="1"/>
  <c r="CC15" i="1"/>
  <c r="CC11" i="1"/>
  <c r="CZ42" i="1"/>
  <c r="CN42" i="1"/>
  <c r="CN11" i="1"/>
  <c r="CQ43" i="1"/>
  <c r="CS43" i="1" s="1"/>
  <c r="CZ40" i="1"/>
  <c r="CN33" i="1"/>
  <c r="CZ31" i="1"/>
  <c r="CN31" i="1"/>
  <c r="CN29" i="1"/>
  <c r="CN27" i="1"/>
  <c r="CZ23" i="1"/>
  <c r="CZ21" i="1"/>
  <c r="CZ17" i="1"/>
  <c r="CQ48" i="1"/>
  <c r="CW42" i="1"/>
  <c r="CC38" i="1"/>
  <c r="CQ36" i="1"/>
  <c r="CZ29" i="1"/>
  <c r="CQ14" i="1"/>
  <c r="CS14" i="1" s="1"/>
  <c r="CC43" i="1"/>
  <c r="CQ41" i="1"/>
  <c r="CS41" i="1" s="1"/>
  <c r="CZ38" i="1"/>
  <c r="CN38" i="1"/>
  <c r="CQ26" i="1"/>
  <c r="CW19" i="1"/>
  <c r="CQ18" i="1"/>
  <c r="CS18" i="1" s="1"/>
  <c r="CQ16" i="1"/>
  <c r="CS16" i="1" s="1"/>
  <c r="CC14" i="1"/>
  <c r="CQ12" i="1"/>
  <c r="CD10" i="1"/>
  <c r="CZ48" i="1"/>
  <c r="CN48" i="1"/>
  <c r="CC41" i="1"/>
  <c r="CZ36" i="1"/>
  <c r="CN36" i="1"/>
  <c r="CC24" i="1"/>
  <c r="CC22" i="1"/>
  <c r="CC20" i="1"/>
  <c r="CC18" i="1"/>
  <c r="CC16" i="1"/>
  <c r="CZ41" i="1"/>
  <c r="CZ18" i="1"/>
  <c r="CZ16" i="1"/>
  <c r="CZ12" i="1"/>
  <c r="CZ24" i="1"/>
  <c r="CZ22" i="1"/>
  <c r="CZ20" i="1"/>
  <c r="CW14" i="1"/>
  <c r="IG22" i="8"/>
  <c r="HT22" i="8"/>
  <c r="HS22" i="8"/>
  <c r="HN22" i="8"/>
  <c r="GC22" i="8"/>
  <c r="GB22" i="8"/>
  <c r="FZ22" i="8"/>
  <c r="FY22" i="8"/>
  <c r="FV22" i="8"/>
  <c r="FS22" i="8"/>
  <c r="FR22" i="8"/>
  <c r="FI22" i="8"/>
  <c r="FU22" i="8" s="1"/>
  <c r="FH22" i="8"/>
  <c r="FT22" i="8" s="1"/>
  <c r="FG22" i="8"/>
  <c r="FF22" i="8"/>
  <c r="FE22" i="8"/>
  <c r="FQ22" i="8" s="1"/>
  <c r="FD22" i="8"/>
  <c r="GA22" i="8" s="1"/>
  <c r="CS22" i="8"/>
  <c r="CR22" i="8"/>
  <c r="CQ22" i="8"/>
  <c r="CO22" i="8"/>
  <c r="CM22" i="8"/>
  <c r="HX22" i="8" s="1"/>
  <c r="CL22" i="8"/>
  <c r="CK22" i="8"/>
  <c r="CJ22" i="8"/>
  <c r="CI22" i="8"/>
  <c r="CF22" i="8"/>
  <c r="HR22" i="8" s="1"/>
  <c r="CB22" i="8"/>
  <c r="CA22" i="8"/>
  <c r="BS22" i="8"/>
  <c r="BR22" i="8"/>
  <c r="CD22" i="8" s="1"/>
  <c r="BQ22" i="8"/>
  <c r="BP22" i="8"/>
  <c r="BO22" i="8"/>
  <c r="BN22" i="8"/>
  <c r="IG21" i="8"/>
  <c r="HT21" i="8"/>
  <c r="HS21" i="8"/>
  <c r="HQ21" i="8"/>
  <c r="HN21" i="8"/>
  <c r="GC21" i="8"/>
  <c r="GB21" i="8"/>
  <c r="FZ21" i="8"/>
  <c r="FY21" i="8"/>
  <c r="FV21" i="8"/>
  <c r="FU21" i="8"/>
  <c r="FI21" i="8"/>
  <c r="FH21" i="8"/>
  <c r="FT21" i="8" s="1"/>
  <c r="FG21" i="8"/>
  <c r="FS21" i="8" s="1"/>
  <c r="FF21" i="8"/>
  <c r="FR21" i="8" s="1"/>
  <c r="FE21" i="8"/>
  <c r="FD21" i="8"/>
  <c r="GD21" i="8" s="1"/>
  <c r="CR21" i="8"/>
  <c r="CQ21" i="8"/>
  <c r="CO21" i="8"/>
  <c r="CM21" i="8"/>
  <c r="HX21" i="8" s="1"/>
  <c r="CL21" i="8"/>
  <c r="CJ21" i="8"/>
  <c r="CI21" i="8"/>
  <c r="CF21" i="8"/>
  <c r="HR21" i="8" s="1"/>
  <c r="CB21" i="8"/>
  <c r="CA21" i="8"/>
  <c r="BZ21" i="8"/>
  <c r="BS21" i="8"/>
  <c r="CE21" i="8" s="1"/>
  <c r="HL21" i="8" s="1"/>
  <c r="BR21" i="8"/>
  <c r="CD21" i="8" s="1"/>
  <c r="BQ21" i="8"/>
  <c r="CC21" i="8" s="1"/>
  <c r="BP21" i="8"/>
  <c r="BO21" i="8"/>
  <c r="BN21" i="8"/>
  <c r="CN21" i="8" s="1"/>
  <c r="HN20" i="8"/>
  <c r="HN19" i="8"/>
  <c r="HN18" i="8"/>
  <c r="HN17" i="8"/>
  <c r="HN16" i="8"/>
  <c r="HN15" i="8"/>
  <c r="HN14" i="8"/>
  <c r="HN13" i="8"/>
  <c r="HN12" i="8"/>
  <c r="HN11" i="8"/>
  <c r="HN10" i="8"/>
  <c r="IJ9" i="8"/>
  <c r="IJ8" i="8" s="1"/>
  <c r="IG9" i="8"/>
  <c r="HT9" i="8"/>
  <c r="HT8" i="8" s="1"/>
  <c r="HS9" i="8"/>
  <c r="HS8" i="8" s="1"/>
  <c r="HN9" i="8"/>
  <c r="HN8" i="8" s="1"/>
  <c r="GC9" i="8"/>
  <c r="GC8" i="8" s="1"/>
  <c r="GB9" i="8"/>
  <c r="GB8" i="8" s="1"/>
  <c r="FZ9" i="8"/>
  <c r="FZ8" i="8" s="1"/>
  <c r="FY9" i="8"/>
  <c r="FY8" i="8" s="1"/>
  <c r="FV9" i="8"/>
  <c r="FV8" i="8" s="1"/>
  <c r="FI9" i="8"/>
  <c r="FU9" i="8" s="1"/>
  <c r="FU8" i="8" s="1"/>
  <c r="FH9" i="8"/>
  <c r="FT9" i="8" s="1"/>
  <c r="FT8" i="8" s="1"/>
  <c r="FG9" i="8"/>
  <c r="FG8" i="8" s="1"/>
  <c r="FF9" i="8"/>
  <c r="FR9" i="8" s="1"/>
  <c r="FR8" i="8" s="1"/>
  <c r="FE9" i="8"/>
  <c r="FQ9" i="8" s="1"/>
  <c r="FQ8" i="8" s="1"/>
  <c r="FD9" i="8"/>
  <c r="FP9" i="8" s="1"/>
  <c r="CR9" i="8"/>
  <c r="CQ9" i="8"/>
  <c r="CO9" i="8"/>
  <c r="CM9" i="8"/>
  <c r="CM8" i="8" s="1"/>
  <c r="CL9" i="8"/>
  <c r="CL8" i="8" s="1"/>
  <c r="CJ9" i="8"/>
  <c r="CJ8" i="8" s="1"/>
  <c r="CI9" i="8"/>
  <c r="HQ9" i="8" s="1"/>
  <c r="HQ8" i="8" s="1"/>
  <c r="CF9" i="8"/>
  <c r="CF8" i="8" s="1"/>
  <c r="CE9" i="8"/>
  <c r="BS9" i="8"/>
  <c r="BR9" i="8"/>
  <c r="CD9" i="8" s="1"/>
  <c r="BQ9" i="8"/>
  <c r="BQ8" i="8" s="1"/>
  <c r="BP9" i="8"/>
  <c r="CB9" i="8" s="1"/>
  <c r="BO9" i="8"/>
  <c r="BN9" i="8"/>
  <c r="II8" i="8"/>
  <c r="HV8" i="8"/>
  <c r="HP8" i="8"/>
  <c r="HG8" i="8"/>
  <c r="GM8" i="8"/>
  <c r="GL8" i="8"/>
  <c r="FX8" i="8"/>
  <c r="FW8" i="8"/>
  <c r="FO8" i="8"/>
  <c r="FN8" i="8"/>
  <c r="FM8" i="8"/>
  <c r="FL8" i="8"/>
  <c r="FK8" i="8"/>
  <c r="FJ8" i="8"/>
  <c r="FF8" i="8"/>
  <c r="CW8" i="8"/>
  <c r="CV8" i="8"/>
  <c r="CR8" i="8"/>
  <c r="CH8" i="8"/>
  <c r="CG8" i="8"/>
  <c r="CE8" i="8"/>
  <c r="BY8" i="8"/>
  <c r="BX8" i="8"/>
  <c r="BW8" i="8"/>
  <c r="BV8" i="8"/>
  <c r="BU8" i="8"/>
  <c r="BT8" i="8"/>
  <c r="BS8" i="8"/>
  <c r="BR8" i="8"/>
  <c r="GP8" i="1"/>
  <c r="GM8" i="1"/>
  <c r="GH8" i="1"/>
  <c r="GE8" i="1"/>
  <c r="GD8" i="1"/>
  <c r="GA8" i="1"/>
  <c r="FN8" i="1"/>
  <c r="FM8" i="1"/>
  <c r="FL8" i="1"/>
  <c r="FW8" i="1"/>
  <c r="FJ8" i="1"/>
  <c r="GI8" i="1"/>
  <c r="GT8" i="1"/>
  <c r="GS8" i="1"/>
  <c r="GC8" i="1"/>
  <c r="GB8" i="1"/>
  <c r="FT8" i="1"/>
  <c r="FS8" i="1"/>
  <c r="FR8" i="1"/>
  <c r="FQ8" i="1"/>
  <c r="FP8" i="1"/>
  <c r="FO8" i="1"/>
  <c r="DB8" i="1"/>
  <c r="DA8" i="1"/>
  <c r="CB8" i="1"/>
  <c r="CA8" i="1"/>
  <c r="BZ8" i="1"/>
  <c r="BY8" i="1"/>
  <c r="BX8" i="1"/>
  <c r="BW8" i="1"/>
  <c r="IJ12" i="1" l="1"/>
  <c r="IQ8" i="1"/>
  <c r="ID8" i="1"/>
  <c r="IS35" i="1"/>
  <c r="IU35" i="1" s="1"/>
  <c r="IP39" i="1"/>
  <c r="IS15" i="1"/>
  <c r="IU15" i="1" s="1"/>
  <c r="IH8" i="1"/>
  <c r="CY45" i="1"/>
  <c r="HB45" i="1" s="1"/>
  <c r="IW8" i="1"/>
  <c r="IN8" i="1"/>
  <c r="IM8" i="1"/>
  <c r="IC8" i="1"/>
  <c r="HU8" i="1"/>
  <c r="II8" i="1"/>
  <c r="IO8" i="1"/>
  <c r="IJ11" i="1"/>
  <c r="IP38" i="1"/>
  <c r="HP9" i="1"/>
  <c r="GK21" i="1"/>
  <c r="HA21" i="1" s="1"/>
  <c r="IP17" i="1"/>
  <c r="CY27" i="1"/>
  <c r="IJ10" i="1"/>
  <c r="IJ42" i="1"/>
  <c r="CY40" i="1"/>
  <c r="HB40" i="1" s="1"/>
  <c r="GK31" i="1"/>
  <c r="GU31" i="1" s="1"/>
  <c r="DC31" i="1"/>
  <c r="HE31" i="1" s="1"/>
  <c r="IP37" i="1"/>
  <c r="HP31" i="1"/>
  <c r="CY13" i="1"/>
  <c r="IR13" i="1" s="1"/>
  <c r="IJ17" i="1"/>
  <c r="IJ27" i="1"/>
  <c r="IS40" i="1"/>
  <c r="IU40" i="1" s="1"/>
  <c r="IS33" i="1"/>
  <c r="IU33" i="1" s="1"/>
  <c r="IJ47" i="1"/>
  <c r="IS10" i="1"/>
  <c r="IU10" i="1" s="1"/>
  <c r="GK36" i="1"/>
  <c r="GU36" i="1" s="1"/>
  <c r="DC47" i="1"/>
  <c r="JE47" i="1" s="1"/>
  <c r="JF47" i="1" s="1"/>
  <c r="CY33" i="1"/>
  <c r="IP9" i="1"/>
  <c r="IP31" i="1"/>
  <c r="CY21" i="1"/>
  <c r="HB21" i="1" s="1"/>
  <c r="CY43" i="1"/>
  <c r="HB43" i="1" s="1"/>
  <c r="CS46" i="1"/>
  <c r="HA46" i="1" s="1"/>
  <c r="IR16" i="1"/>
  <c r="IJ24" i="1"/>
  <c r="HP21" i="1"/>
  <c r="GK33" i="1"/>
  <c r="GU33" i="1" s="1"/>
  <c r="IP10" i="1"/>
  <c r="IJ9" i="1"/>
  <c r="HB20" i="1"/>
  <c r="CS9" i="1"/>
  <c r="DC9" i="1" s="1"/>
  <c r="IK25" i="1"/>
  <c r="DC44" i="1"/>
  <c r="HX44" i="1" s="1"/>
  <c r="HP45" i="1"/>
  <c r="HP19" i="1"/>
  <c r="CY36" i="1"/>
  <c r="HB36" i="1" s="1"/>
  <c r="IP18" i="1"/>
  <c r="GK9" i="1"/>
  <c r="GU9" i="1" s="1"/>
  <c r="IJ38" i="1"/>
  <c r="HP10" i="1"/>
  <c r="IP20" i="1"/>
  <c r="HP29" i="1"/>
  <c r="IJ37" i="1"/>
  <c r="GK11" i="1"/>
  <c r="GU11" i="1" s="1"/>
  <c r="GK34" i="1"/>
  <c r="IJ31" i="1"/>
  <c r="HP33" i="1"/>
  <c r="IJ39" i="1"/>
  <c r="IP41" i="1"/>
  <c r="IS27" i="1"/>
  <c r="IU27" i="1" s="1"/>
  <c r="CY11" i="1"/>
  <c r="IR11" i="1" s="1"/>
  <c r="IP25" i="1"/>
  <c r="CY48" i="1"/>
  <c r="IJ35" i="1"/>
  <c r="DC27" i="1"/>
  <c r="JE27" i="1" s="1"/>
  <c r="JF27" i="1" s="1"/>
  <c r="GK45" i="1"/>
  <c r="GU45" i="1" s="1"/>
  <c r="GK32" i="1"/>
  <c r="GU32" i="1" s="1"/>
  <c r="GK43" i="1"/>
  <c r="GU43" i="1" s="1"/>
  <c r="IR20" i="1"/>
  <c r="HP40" i="1"/>
  <c r="HB17" i="1"/>
  <c r="HP23" i="1"/>
  <c r="IJ44" i="1"/>
  <c r="IJ22" i="1"/>
  <c r="IP15" i="1"/>
  <c r="IJ13" i="1"/>
  <c r="CS25" i="1"/>
  <c r="DC25" i="1" s="1"/>
  <c r="HP48" i="1"/>
  <c r="DC29" i="1"/>
  <c r="IJ21" i="1"/>
  <c r="HQ22" i="8"/>
  <c r="HI21" i="8"/>
  <c r="CI8" i="8"/>
  <c r="GD22" i="8"/>
  <c r="HW21" i="8"/>
  <c r="GK22" i="1"/>
  <c r="HA22" i="1" s="1"/>
  <c r="CK21" i="8"/>
  <c r="FS9" i="8"/>
  <c r="FS8" i="8" s="1"/>
  <c r="BP8" i="8"/>
  <c r="HY21" i="8"/>
  <c r="IJ29" i="1"/>
  <c r="HI22" i="8"/>
  <c r="DC33" i="1"/>
  <c r="HF33" i="1" s="1"/>
  <c r="IJ33" i="1"/>
  <c r="HB16" i="1"/>
  <c r="IP16" i="1"/>
  <c r="HP13" i="1"/>
  <c r="IS13" i="1"/>
  <c r="IU13" i="1" s="1"/>
  <c r="IP44" i="1"/>
  <c r="CY35" i="1"/>
  <c r="IR37" i="1"/>
  <c r="CY23" i="1"/>
  <c r="IR23" i="1" s="1"/>
  <c r="IS44" i="1"/>
  <c r="IU44" i="1" s="1"/>
  <c r="IP26" i="1"/>
  <c r="HB38" i="1"/>
  <c r="IK9" i="1"/>
  <c r="GK10" i="1"/>
  <c r="GU10" i="1" s="1"/>
  <c r="HP14" i="1"/>
  <c r="HP32" i="1"/>
  <c r="HP46" i="1"/>
  <c r="DC11" i="1"/>
  <c r="HP18" i="1"/>
  <c r="DC20" i="1"/>
  <c r="JE20" i="1" s="1"/>
  <c r="JF20" i="1" s="1"/>
  <c r="DC17" i="1"/>
  <c r="JE17" i="1" s="1"/>
  <c r="JF17" i="1" s="1"/>
  <c r="DC38" i="1"/>
  <c r="JE38" i="1" s="1"/>
  <c r="JF38" i="1" s="1"/>
  <c r="IR38" i="1"/>
  <c r="IJ23" i="1"/>
  <c r="IR17" i="1"/>
  <c r="CS45" i="1"/>
  <c r="HN12" i="1"/>
  <c r="CY29" i="1"/>
  <c r="IK46" i="1"/>
  <c r="GK40" i="1"/>
  <c r="GU40" i="1" s="1"/>
  <c r="CY46" i="1"/>
  <c r="IR46" i="1" s="1"/>
  <c r="HB37" i="1"/>
  <c r="HB27" i="1"/>
  <c r="DC35" i="1"/>
  <c r="IJ20" i="1"/>
  <c r="IR27" i="1"/>
  <c r="IK36" i="1"/>
  <c r="GK20" i="1"/>
  <c r="IL20" i="1" s="1"/>
  <c r="HN31" i="1"/>
  <c r="JD31" i="1" s="1"/>
  <c r="GK44" i="1"/>
  <c r="GU44" i="1" s="1"/>
  <c r="IK48" i="1"/>
  <c r="HN40" i="1"/>
  <c r="JD40" i="1" s="1"/>
  <c r="IJ15" i="1"/>
  <c r="CS40" i="1"/>
  <c r="DC40" i="1" s="1"/>
  <c r="HB41" i="1"/>
  <c r="IR41" i="1"/>
  <c r="IK21" i="1"/>
  <c r="DC13" i="1"/>
  <c r="HB15" i="1"/>
  <c r="IR15" i="1"/>
  <c r="IR10" i="1"/>
  <c r="HB10" i="1"/>
  <c r="DC21" i="1"/>
  <c r="GK17" i="1"/>
  <c r="GU17" i="1" s="1"/>
  <c r="HP36" i="1"/>
  <c r="DC10" i="1"/>
  <c r="JE10" i="1" s="1"/>
  <c r="HQ10" i="1"/>
  <c r="GK12" i="1"/>
  <c r="CY42" i="1"/>
  <c r="IP42" i="1"/>
  <c r="CS48" i="1"/>
  <c r="DC48" i="1" s="1"/>
  <c r="IJ48" i="1"/>
  <c r="CY22" i="1"/>
  <c r="IP22" i="1"/>
  <c r="IS9" i="1"/>
  <c r="IU9" i="1" s="1"/>
  <c r="IS16" i="1"/>
  <c r="IU16" i="1" s="1"/>
  <c r="CY24" i="1"/>
  <c r="HB24" i="1" s="1"/>
  <c r="IP24" i="1"/>
  <c r="HB47" i="1"/>
  <c r="IR47" i="1"/>
  <c r="IJ18" i="1"/>
  <c r="IS38" i="1"/>
  <c r="IU38" i="1" s="1"/>
  <c r="IS17" i="1"/>
  <c r="IU17" i="1" s="1"/>
  <c r="IJ16" i="1"/>
  <c r="GK16" i="1"/>
  <c r="IL16" i="1" s="1"/>
  <c r="CY19" i="1"/>
  <c r="IR19" i="1" s="1"/>
  <c r="IP19" i="1"/>
  <c r="CY14" i="1"/>
  <c r="IP14" i="1"/>
  <c r="CS26" i="1"/>
  <c r="IJ26" i="1"/>
  <c r="IS43" i="1"/>
  <c r="IU43" i="1" s="1"/>
  <c r="DC22" i="1"/>
  <c r="HP22" i="1"/>
  <c r="CS34" i="1"/>
  <c r="IJ34" i="1"/>
  <c r="CY34" i="1"/>
  <c r="HN19" i="1"/>
  <c r="JD19" i="1" s="1"/>
  <c r="HT19" i="1"/>
  <c r="IS41" i="1"/>
  <c r="IU41" i="1" s="1"/>
  <c r="IS42" i="1"/>
  <c r="IU42" i="1" s="1"/>
  <c r="DC24" i="1"/>
  <c r="HP24" i="1"/>
  <c r="CS12" i="1"/>
  <c r="DC12" i="1" s="1"/>
  <c r="CY32" i="1"/>
  <c r="HB32" i="1" s="1"/>
  <c r="IS18" i="1"/>
  <c r="IU18" i="1" s="1"/>
  <c r="IS39" i="1"/>
  <c r="IU39" i="1" s="1"/>
  <c r="IJ30" i="1"/>
  <c r="CY28" i="1"/>
  <c r="CY30" i="1"/>
  <c r="DC43" i="1"/>
  <c r="DC37" i="1"/>
  <c r="JE37" i="1" s="1"/>
  <c r="JF37" i="1" s="1"/>
  <c r="HS37" i="1"/>
  <c r="IJ19" i="1"/>
  <c r="CS36" i="1"/>
  <c r="IJ36" i="1"/>
  <c r="DC39" i="1"/>
  <c r="HD39" i="1" s="1"/>
  <c r="HN39" i="1"/>
  <c r="JD39" i="1" s="1"/>
  <c r="HQ39" i="1"/>
  <c r="HP20" i="1"/>
  <c r="IS29" i="1"/>
  <c r="IU29" i="1" s="1"/>
  <c r="IS30" i="1"/>
  <c r="IU30" i="1" s="1"/>
  <c r="IJ28" i="1"/>
  <c r="IS37" i="1"/>
  <c r="IU37" i="1" s="1"/>
  <c r="IS31" i="1"/>
  <c r="IU31" i="1" s="1"/>
  <c r="IS12" i="1"/>
  <c r="IS28" i="1"/>
  <c r="IU28" i="1" s="1"/>
  <c r="HP25" i="1"/>
  <c r="GU46" i="1"/>
  <c r="IS24" i="1"/>
  <c r="IU24" i="1" s="1"/>
  <c r="IS36" i="1"/>
  <c r="IU36" i="1" s="1"/>
  <c r="DC23" i="1"/>
  <c r="IS14" i="1"/>
  <c r="IU14" i="1" s="1"/>
  <c r="HP11" i="1"/>
  <c r="IS48" i="1"/>
  <c r="IU48" i="1" s="1"/>
  <c r="IS46" i="1"/>
  <c r="IU46" i="1" s="1"/>
  <c r="IS22" i="1"/>
  <c r="IU22" i="1" s="1"/>
  <c r="IS32" i="1"/>
  <c r="IU32" i="1" s="1"/>
  <c r="IS25" i="1"/>
  <c r="IU25" i="1" s="1"/>
  <c r="IS23" i="1"/>
  <c r="IU23" i="1" s="1"/>
  <c r="IJ43" i="1"/>
  <c r="IS34" i="1"/>
  <c r="IU34" i="1" s="1"/>
  <c r="IS19" i="1"/>
  <c r="IU19" i="1" s="1"/>
  <c r="GK23" i="1"/>
  <c r="HA23" i="1" s="1"/>
  <c r="HP41" i="1"/>
  <c r="IJ41" i="1"/>
  <c r="IJ32" i="1"/>
  <c r="HP43" i="1"/>
  <c r="IS21" i="1"/>
  <c r="IU21" i="1" s="1"/>
  <c r="IJ14" i="1"/>
  <c r="GU25" i="1"/>
  <c r="GU34" i="1"/>
  <c r="IS45" i="1"/>
  <c r="IU45" i="1" s="1"/>
  <c r="IS47" i="1"/>
  <c r="IU47" i="1" s="1"/>
  <c r="IS20" i="1"/>
  <c r="IU20" i="1" s="1"/>
  <c r="IS26" i="1"/>
  <c r="IU26" i="1" s="1"/>
  <c r="HP34" i="1"/>
  <c r="CY12" i="1"/>
  <c r="IR12" i="1" s="1"/>
  <c r="DC42" i="1"/>
  <c r="HE38" i="1"/>
  <c r="HG38" i="1"/>
  <c r="HI38" i="1"/>
  <c r="HH38" i="1"/>
  <c r="JB39" i="1" s="1"/>
  <c r="DC18" i="1"/>
  <c r="JE18" i="1" s="1"/>
  <c r="JF18" i="1" s="1"/>
  <c r="DC19" i="1"/>
  <c r="HH10" i="1"/>
  <c r="JB11" i="1" s="1"/>
  <c r="HI10" i="1"/>
  <c r="GV10" i="1"/>
  <c r="GY10" i="1"/>
  <c r="HJ10" i="1"/>
  <c r="GW10" i="1"/>
  <c r="GK13" i="1"/>
  <c r="HB31" i="1"/>
  <c r="IR31" i="1"/>
  <c r="IL31" i="1"/>
  <c r="GK35" i="1"/>
  <c r="HN43" i="1"/>
  <c r="JD43" i="1" s="1"/>
  <c r="HB18" i="1"/>
  <c r="IR18" i="1"/>
  <c r="HB39" i="1"/>
  <c r="IR39" i="1"/>
  <c r="HQ48" i="1"/>
  <c r="HN48" i="1"/>
  <c r="JD48" i="1" s="1"/>
  <c r="GK47" i="1"/>
  <c r="GU47" i="1" s="1"/>
  <c r="GU48" i="1"/>
  <c r="HP15" i="1"/>
  <c r="HP26" i="1"/>
  <c r="HP38" i="1"/>
  <c r="HB25" i="1"/>
  <c r="IR25" i="1"/>
  <c r="HB44" i="1"/>
  <c r="IR44" i="1"/>
  <c r="HS11" i="1"/>
  <c r="HN11" i="1"/>
  <c r="JD11" i="1" s="1"/>
  <c r="GK18" i="1"/>
  <c r="GK24" i="1"/>
  <c r="IL22" i="1"/>
  <c r="GK30" i="1"/>
  <c r="GU30" i="1" s="1"/>
  <c r="GK26" i="1"/>
  <c r="GK19" i="1"/>
  <c r="IK19" i="1"/>
  <c r="GK15" i="1"/>
  <c r="HQ36" i="1"/>
  <c r="HN36" i="1"/>
  <c r="JD36" i="1" s="1"/>
  <c r="HB26" i="1"/>
  <c r="IR26" i="1"/>
  <c r="GK37" i="1"/>
  <c r="GU37" i="1" s="1"/>
  <c r="IK41" i="1"/>
  <c r="GK41" i="1"/>
  <c r="GU22" i="1"/>
  <c r="HT22" i="1"/>
  <c r="GK39" i="1"/>
  <c r="GU39" i="1" s="1"/>
  <c r="HR12" i="1"/>
  <c r="HR8" i="1" s="1"/>
  <c r="IR9" i="1"/>
  <c r="HB9" i="1"/>
  <c r="GK27" i="1"/>
  <c r="GU27" i="1" s="1"/>
  <c r="HP37" i="1"/>
  <c r="HP42" i="1"/>
  <c r="HN10" i="1"/>
  <c r="JD10" i="1" s="1"/>
  <c r="HN23" i="1"/>
  <c r="JD23" i="1" s="1"/>
  <c r="HS23" i="1"/>
  <c r="GK28" i="1"/>
  <c r="GU28" i="1" s="1"/>
  <c r="HP39" i="1"/>
  <c r="HP28" i="1"/>
  <c r="IL17" i="1"/>
  <c r="GK14" i="1"/>
  <c r="HP17" i="1"/>
  <c r="IL25" i="1"/>
  <c r="HR33" i="1"/>
  <c r="HR45" i="1"/>
  <c r="HN32" i="1"/>
  <c r="JD32" i="1" s="1"/>
  <c r="IK29" i="1"/>
  <c r="GK29" i="1"/>
  <c r="GK42" i="1"/>
  <c r="GU42" i="1" s="1"/>
  <c r="HP16" i="1"/>
  <c r="HP27" i="1"/>
  <c r="GK38" i="1"/>
  <c r="HP30" i="1"/>
  <c r="HN44" i="1"/>
  <c r="JD44" i="1" s="1"/>
  <c r="DC15" i="1"/>
  <c r="JE15" i="1" s="1"/>
  <c r="JF15" i="1" s="1"/>
  <c r="DC32" i="1"/>
  <c r="DC41" i="1"/>
  <c r="JE41" i="1" s="1"/>
  <c r="JF41" i="1" s="1"/>
  <c r="DC28" i="1"/>
  <c r="DC16" i="1"/>
  <c r="JE16" i="1" s="1"/>
  <c r="JF16" i="1" s="1"/>
  <c r="DC14" i="1"/>
  <c r="DC30" i="1"/>
  <c r="FK8" i="1"/>
  <c r="FU8" i="1"/>
  <c r="CX8" i="1"/>
  <c r="CI8" i="1"/>
  <c r="BS8" i="1"/>
  <c r="CJ8" i="1"/>
  <c r="BQ8" i="1"/>
  <c r="CV8" i="1"/>
  <c r="CK8" i="1"/>
  <c r="CL8" i="1"/>
  <c r="GO8" i="1"/>
  <c r="CM8" i="1"/>
  <c r="FX8" i="1"/>
  <c r="FI8" i="1"/>
  <c r="GF8" i="1"/>
  <c r="BU8" i="1"/>
  <c r="CU8" i="1"/>
  <c r="BV8" i="1"/>
  <c r="BR8" i="1"/>
  <c r="GJ8" i="1"/>
  <c r="CO8" i="1"/>
  <c r="CP8" i="1"/>
  <c r="FZ8" i="1"/>
  <c r="CR8" i="1"/>
  <c r="CT8" i="1"/>
  <c r="GG8" i="1"/>
  <c r="BT8" i="1"/>
  <c r="FY8" i="1"/>
  <c r="FQ21" i="8"/>
  <c r="HE21" i="8" s="1"/>
  <c r="GG21" i="8"/>
  <c r="IB21" i="8" s="1"/>
  <c r="CE22" i="8"/>
  <c r="HL22" i="8" s="1"/>
  <c r="CU22" i="8"/>
  <c r="HL9" i="8"/>
  <c r="HL8" i="8" s="1"/>
  <c r="HJ21" i="8"/>
  <c r="CQ8" i="8"/>
  <c r="HH22" i="8"/>
  <c r="HK21" i="8"/>
  <c r="FP8" i="8"/>
  <c r="HK22" i="8"/>
  <c r="HU22" i="8"/>
  <c r="IK22" i="8" s="1"/>
  <c r="IN22" i="8" s="1"/>
  <c r="BO8" i="8"/>
  <c r="CA9" i="8"/>
  <c r="HK9" i="8"/>
  <c r="HK8" i="8" s="1"/>
  <c r="CD8" i="8"/>
  <c r="HI9" i="8"/>
  <c r="HI8" i="8" s="1"/>
  <c r="HR9" i="8"/>
  <c r="HR8" i="8" s="1"/>
  <c r="CX21" i="8"/>
  <c r="GE21" i="8"/>
  <c r="GF21" i="8" s="1"/>
  <c r="IA21" i="8" s="1"/>
  <c r="CT22" i="8"/>
  <c r="HW22" i="8"/>
  <c r="CO8" i="8"/>
  <c r="GA9" i="8"/>
  <c r="GA8" i="8" s="1"/>
  <c r="GH21" i="8"/>
  <c r="BZ22" i="8"/>
  <c r="GE22" i="8"/>
  <c r="HZ22" i="8" s="1"/>
  <c r="CS9" i="8"/>
  <c r="HW9" i="8"/>
  <c r="HW8" i="8" s="1"/>
  <c r="GI21" i="8"/>
  <c r="HX9" i="8"/>
  <c r="HX8" i="8" s="1"/>
  <c r="GG22" i="8"/>
  <c r="IB22" i="8" s="1"/>
  <c r="CU9" i="8"/>
  <c r="CU8" i="8" s="1"/>
  <c r="GD9" i="8"/>
  <c r="GD8" i="8" s="1"/>
  <c r="GK21" i="8"/>
  <c r="CC22" i="8"/>
  <c r="HJ22" i="8" s="1"/>
  <c r="GH22" i="8"/>
  <c r="IC22" i="8" s="1"/>
  <c r="BZ9" i="8"/>
  <c r="GE9" i="8"/>
  <c r="GE8" i="8" s="1"/>
  <c r="FP21" i="8"/>
  <c r="GI22" i="8"/>
  <c r="ID22" i="8" s="1"/>
  <c r="HE22" i="8"/>
  <c r="GF9" i="8"/>
  <c r="GG9" i="8"/>
  <c r="GG8" i="8" s="1"/>
  <c r="GK22" i="8"/>
  <c r="CB8" i="8"/>
  <c r="CC9" i="8"/>
  <c r="GH9" i="8"/>
  <c r="IC9" i="8" s="1"/>
  <c r="IC8" i="8" s="1"/>
  <c r="FP22" i="8"/>
  <c r="IG8" i="8"/>
  <c r="GI9" i="8"/>
  <c r="GI8" i="8" s="1"/>
  <c r="FD8" i="8"/>
  <c r="GK9" i="8"/>
  <c r="FE8" i="8"/>
  <c r="CP21" i="8"/>
  <c r="CN22" i="8"/>
  <c r="HY22" i="8" s="1"/>
  <c r="BN8" i="8"/>
  <c r="CK9" i="8"/>
  <c r="GA21" i="8"/>
  <c r="HU21" i="8" s="1"/>
  <c r="IK21" i="8" s="1"/>
  <c r="IN21" i="8" s="1"/>
  <c r="FH8" i="8"/>
  <c r="CS21" i="8"/>
  <c r="FI8" i="8"/>
  <c r="CN9" i="8"/>
  <c r="CU21" i="8"/>
  <c r="HT8" i="1" l="1"/>
  <c r="HP8" i="1"/>
  <c r="HY10" i="1"/>
  <c r="HA31" i="1"/>
  <c r="HL10" i="1"/>
  <c r="HQ8" i="1"/>
  <c r="GW27" i="1"/>
  <c r="HK47" i="1"/>
  <c r="HX10" i="1"/>
  <c r="IX10" i="1" s="1"/>
  <c r="IY10" i="1" s="1"/>
  <c r="IP8" i="1"/>
  <c r="IK8" i="1"/>
  <c r="HG37" i="1"/>
  <c r="DC46" i="1"/>
  <c r="HH46" i="1" s="1"/>
  <c r="JB47" i="1" s="1"/>
  <c r="HA17" i="1"/>
  <c r="HS8" i="1"/>
  <c r="HG10" i="1"/>
  <c r="HF10" i="1"/>
  <c r="JF10" i="1"/>
  <c r="GV38" i="1"/>
  <c r="HK10" i="1"/>
  <c r="HC10" i="1"/>
  <c r="HK38" i="1"/>
  <c r="IJ8" i="1"/>
  <c r="GV47" i="1"/>
  <c r="IL46" i="1"/>
  <c r="HE47" i="1"/>
  <c r="HG27" i="1"/>
  <c r="HY27" i="1"/>
  <c r="IY27" i="1" s="1"/>
  <c r="HX40" i="1"/>
  <c r="IA40" i="1" s="1"/>
  <c r="GY27" i="1"/>
  <c r="IR45" i="1"/>
  <c r="HF27" i="1"/>
  <c r="GZ31" i="1"/>
  <c r="GY31" i="1"/>
  <c r="HL31" i="1"/>
  <c r="GX31" i="1"/>
  <c r="HK31" i="1"/>
  <c r="GU21" i="1"/>
  <c r="HH31" i="1"/>
  <c r="JB32" i="1" s="1"/>
  <c r="GU23" i="1"/>
  <c r="GZ10" i="1"/>
  <c r="IR21" i="1"/>
  <c r="IL48" i="1"/>
  <c r="IL21" i="1"/>
  <c r="JD12" i="1"/>
  <c r="JD8" i="1" s="1"/>
  <c r="HN8" i="1"/>
  <c r="IU12" i="1"/>
  <c r="IU8" i="1" s="1"/>
  <c r="IS8" i="1"/>
  <c r="HE27" i="1"/>
  <c r="JE13" i="1"/>
  <c r="JF13" i="1" s="1"/>
  <c r="GU16" i="1"/>
  <c r="GW31" i="1"/>
  <c r="IL32" i="1"/>
  <c r="HD27" i="1"/>
  <c r="HG31" i="1"/>
  <c r="HA32" i="1"/>
  <c r="HK27" i="1"/>
  <c r="HJ31" i="1"/>
  <c r="IR43" i="1"/>
  <c r="GZ27" i="1"/>
  <c r="HF38" i="1"/>
  <c r="HF31" i="1"/>
  <c r="HI33" i="1"/>
  <c r="HL27" i="1"/>
  <c r="HX43" i="1"/>
  <c r="JE43" i="1"/>
  <c r="HB13" i="1"/>
  <c r="IR40" i="1"/>
  <c r="GV27" i="1"/>
  <c r="HL43" i="1"/>
  <c r="HA16" i="1"/>
  <c r="HG33" i="1"/>
  <c r="HI27" i="1"/>
  <c r="HI31" i="1"/>
  <c r="IL33" i="1"/>
  <c r="HC19" i="1"/>
  <c r="HD31" i="1"/>
  <c r="JE31" i="1"/>
  <c r="JF31" i="1" s="1"/>
  <c r="HL17" i="1"/>
  <c r="GW39" i="1"/>
  <c r="GX27" i="1"/>
  <c r="HA33" i="1"/>
  <c r="HX27" i="1"/>
  <c r="HY31" i="1"/>
  <c r="IY31" i="1" s="1"/>
  <c r="HH27" i="1"/>
  <c r="JB28" i="1" s="1"/>
  <c r="HA48" i="1"/>
  <c r="HC31" i="1"/>
  <c r="GX33" i="1"/>
  <c r="HX47" i="1"/>
  <c r="IA47" i="1" s="1"/>
  <c r="HK33" i="1"/>
  <c r="HX38" i="1"/>
  <c r="IA38" i="1" s="1"/>
  <c r="HD33" i="1"/>
  <c r="GZ38" i="1"/>
  <c r="HB33" i="1"/>
  <c r="HC33" i="1"/>
  <c r="HY38" i="1"/>
  <c r="IY38" i="1" s="1"/>
  <c r="HA12" i="1"/>
  <c r="GY11" i="1"/>
  <c r="IL23" i="1"/>
  <c r="HD47" i="1"/>
  <c r="GX10" i="1"/>
  <c r="HE10" i="1"/>
  <c r="HJ33" i="1"/>
  <c r="HC27" i="1"/>
  <c r="GY38" i="1"/>
  <c r="HX31" i="1"/>
  <c r="IA31" i="1" s="1"/>
  <c r="GV31" i="1"/>
  <c r="IL11" i="1"/>
  <c r="HY47" i="1"/>
  <c r="IY47" i="1" s="1"/>
  <c r="HD10" i="1"/>
  <c r="HY33" i="1"/>
  <c r="IY33" i="1" s="1"/>
  <c r="HJ27" i="1"/>
  <c r="GX38" i="1"/>
  <c r="GY33" i="1"/>
  <c r="HL47" i="1"/>
  <c r="GX47" i="1"/>
  <c r="GZ47" i="1"/>
  <c r="HA11" i="1"/>
  <c r="HF47" i="1"/>
  <c r="GW47" i="1"/>
  <c r="GV33" i="1"/>
  <c r="GW38" i="1"/>
  <c r="HL44" i="1"/>
  <c r="JE33" i="1"/>
  <c r="JF33" i="1" s="1"/>
  <c r="HH47" i="1"/>
  <c r="JB48" i="1" s="1"/>
  <c r="HI47" i="1"/>
  <c r="HD38" i="1"/>
  <c r="HC38" i="1"/>
  <c r="HO38" i="1" s="1"/>
  <c r="IG38" i="1" s="1"/>
  <c r="HC47" i="1"/>
  <c r="HG47" i="1"/>
  <c r="HX33" i="1"/>
  <c r="HJ38" i="1"/>
  <c r="GZ33" i="1"/>
  <c r="HL33" i="1"/>
  <c r="IR33" i="1"/>
  <c r="GY47" i="1"/>
  <c r="HE33" i="1"/>
  <c r="GW33" i="1"/>
  <c r="HB19" i="1"/>
  <c r="HJ47" i="1"/>
  <c r="HH33" i="1"/>
  <c r="JB34" i="1" s="1"/>
  <c r="HL38" i="1"/>
  <c r="HA34" i="1"/>
  <c r="GU12" i="1"/>
  <c r="HA45" i="1"/>
  <c r="IL44" i="1"/>
  <c r="IL12" i="1"/>
  <c r="HA44" i="1"/>
  <c r="HG17" i="1"/>
  <c r="HE17" i="1"/>
  <c r="DC34" i="1"/>
  <c r="GW34" i="1" s="1"/>
  <c r="HK17" i="1"/>
  <c r="HC17" i="1"/>
  <c r="GW17" i="1"/>
  <c r="HJ17" i="1"/>
  <c r="GV17" i="1"/>
  <c r="IL34" i="1"/>
  <c r="HI17" i="1"/>
  <c r="GX17" i="1"/>
  <c r="HH17" i="1"/>
  <c r="JB18" i="1" s="1"/>
  <c r="HY17" i="1"/>
  <c r="IY17" i="1" s="1"/>
  <c r="HD17" i="1"/>
  <c r="GZ17" i="1"/>
  <c r="HF17" i="1"/>
  <c r="IR32" i="1"/>
  <c r="GY17" i="1"/>
  <c r="HX17" i="1"/>
  <c r="HF42" i="1"/>
  <c r="IL9" i="1"/>
  <c r="HJ11" i="1"/>
  <c r="GV11" i="1"/>
  <c r="GY37" i="1"/>
  <c r="GX37" i="1"/>
  <c r="GV37" i="1"/>
  <c r="HL37" i="1"/>
  <c r="HJ37" i="1"/>
  <c r="HF37" i="1"/>
  <c r="HE37" i="1"/>
  <c r="HD37" i="1"/>
  <c r="HK37" i="1"/>
  <c r="HC37" i="1"/>
  <c r="GW37" i="1"/>
  <c r="HI37" i="1"/>
  <c r="GZ37" i="1"/>
  <c r="HX37" i="1"/>
  <c r="HZ37" i="1" s="1"/>
  <c r="HX21" i="1"/>
  <c r="HZ21" i="1" s="1"/>
  <c r="HJ42" i="1"/>
  <c r="HK29" i="1"/>
  <c r="IL45" i="1"/>
  <c r="GZ29" i="1"/>
  <c r="HH48" i="1"/>
  <c r="IR36" i="1"/>
  <c r="GW29" i="1"/>
  <c r="HJ29" i="1"/>
  <c r="GW13" i="1"/>
  <c r="IR29" i="1"/>
  <c r="HL29" i="1"/>
  <c r="GZ13" i="1"/>
  <c r="HH29" i="1"/>
  <c r="JB30" i="1" s="1"/>
  <c r="HJ13" i="1"/>
  <c r="HB29" i="1"/>
  <c r="HG29" i="1"/>
  <c r="GV13" i="1"/>
  <c r="HI13" i="1"/>
  <c r="HI11" i="1"/>
  <c r="HH13" i="1"/>
  <c r="JB14" i="1" s="1"/>
  <c r="HH11" i="1"/>
  <c r="JB12" i="1" s="1"/>
  <c r="HG13" i="1"/>
  <c r="HG11" i="1"/>
  <c r="HF13" i="1"/>
  <c r="IL43" i="1"/>
  <c r="HF11" i="1"/>
  <c r="HE13" i="1"/>
  <c r="HA43" i="1"/>
  <c r="HE11" i="1"/>
  <c r="GY13" i="1"/>
  <c r="HY11" i="1"/>
  <c r="HC29" i="1"/>
  <c r="HY13" i="1"/>
  <c r="IX13" i="1" s="1"/>
  <c r="IY13" i="1" s="1"/>
  <c r="HL11" i="1"/>
  <c r="HF29" i="1"/>
  <c r="HL13" i="1"/>
  <c r="HD11" i="1"/>
  <c r="GY29" i="1"/>
  <c r="HD13" i="1"/>
  <c r="GX11" i="1"/>
  <c r="HE29" i="1"/>
  <c r="GX13" i="1"/>
  <c r="HC11" i="1"/>
  <c r="GX29" i="1"/>
  <c r="HX13" i="1"/>
  <c r="HK11" i="1"/>
  <c r="HX29" i="1"/>
  <c r="HZ29" i="1" s="1"/>
  <c r="HK13" i="1"/>
  <c r="GZ11" i="1"/>
  <c r="HY29" i="1"/>
  <c r="IY29" i="1" s="1"/>
  <c r="HC13" i="1"/>
  <c r="HX12" i="1"/>
  <c r="HC44" i="1"/>
  <c r="GW44" i="1"/>
  <c r="GZ44" i="1"/>
  <c r="HK44" i="1"/>
  <c r="GY44" i="1"/>
  <c r="GV44" i="1"/>
  <c r="HJ44" i="1"/>
  <c r="HI44" i="1"/>
  <c r="HH44" i="1"/>
  <c r="JB45" i="1" s="1"/>
  <c r="HG44" i="1"/>
  <c r="HF44" i="1"/>
  <c r="HE44" i="1"/>
  <c r="HA9" i="1"/>
  <c r="HY44" i="1"/>
  <c r="IY44" i="1" s="1"/>
  <c r="JE44" i="1"/>
  <c r="JF44" i="1" s="1"/>
  <c r="GX44" i="1"/>
  <c r="HD44" i="1"/>
  <c r="HE43" i="1"/>
  <c r="GY43" i="1"/>
  <c r="GX43" i="1"/>
  <c r="GV43" i="1"/>
  <c r="GW43" i="1"/>
  <c r="HK43" i="1"/>
  <c r="HC43" i="1"/>
  <c r="GW11" i="1"/>
  <c r="HJ43" i="1"/>
  <c r="GZ43" i="1"/>
  <c r="HI43" i="1"/>
  <c r="HH43" i="1"/>
  <c r="JB44" i="1" s="1"/>
  <c r="HG43" i="1"/>
  <c r="HF43" i="1"/>
  <c r="HY43" i="1"/>
  <c r="IY43" i="1" s="1"/>
  <c r="HC24" i="1"/>
  <c r="JE29" i="1"/>
  <c r="JF29" i="1" s="1"/>
  <c r="HD43" i="1"/>
  <c r="HG35" i="1"/>
  <c r="HB11" i="1"/>
  <c r="JE11" i="1"/>
  <c r="JF11" i="1" s="1"/>
  <c r="HX11" i="1"/>
  <c r="IB11" i="1" s="1"/>
  <c r="GY35" i="1"/>
  <c r="HY35" i="1"/>
  <c r="IY35" i="1" s="1"/>
  <c r="GW35" i="1"/>
  <c r="HX35" i="1"/>
  <c r="HZ35" i="1" s="1"/>
  <c r="HK35" i="1"/>
  <c r="HF35" i="1"/>
  <c r="HL35" i="1"/>
  <c r="GX35" i="1"/>
  <c r="HB48" i="1"/>
  <c r="IR48" i="1"/>
  <c r="HJ35" i="1"/>
  <c r="HE35" i="1"/>
  <c r="GV35" i="1"/>
  <c r="HD35" i="1"/>
  <c r="HI35" i="1"/>
  <c r="HC35" i="1"/>
  <c r="GV29" i="1"/>
  <c r="HY37" i="1"/>
  <c r="IY37" i="1" s="1"/>
  <c r="HH35" i="1"/>
  <c r="JB36" i="1" s="1"/>
  <c r="HI29" i="1"/>
  <c r="GZ35" i="1"/>
  <c r="HH37" i="1"/>
  <c r="JB38" i="1" s="1"/>
  <c r="HD29" i="1"/>
  <c r="HI25" i="1"/>
  <c r="HX25" i="1"/>
  <c r="IA25" i="1" s="1"/>
  <c r="HF25" i="1"/>
  <c r="HE25" i="1"/>
  <c r="IL40" i="1"/>
  <c r="HA40" i="1"/>
  <c r="HD25" i="1"/>
  <c r="GW25" i="1"/>
  <c r="HC25" i="1"/>
  <c r="GV25" i="1"/>
  <c r="GZ25" i="1"/>
  <c r="HY25" i="1"/>
  <c r="IY25" i="1" s="1"/>
  <c r="HA25" i="1"/>
  <c r="GY25" i="1"/>
  <c r="HK25" i="1"/>
  <c r="HL25" i="1"/>
  <c r="HJ25" i="1"/>
  <c r="GX25" i="1"/>
  <c r="HH25" i="1"/>
  <c r="JB26" i="1" s="1"/>
  <c r="JE25" i="1"/>
  <c r="JF25" i="1" s="1"/>
  <c r="HG25" i="1"/>
  <c r="IL36" i="1"/>
  <c r="DC36" i="1"/>
  <c r="HI36" i="1" s="1"/>
  <c r="HD20" i="1"/>
  <c r="HA20" i="1"/>
  <c r="HH21" i="8"/>
  <c r="GU20" i="1"/>
  <c r="HL22" i="1"/>
  <c r="JE35" i="1"/>
  <c r="JF35" i="1" s="1"/>
  <c r="HX24" i="1"/>
  <c r="HZ24" i="1" s="1"/>
  <c r="HF39" i="1"/>
  <c r="HF24" i="1"/>
  <c r="HH24" i="1"/>
  <c r="JB25" i="1" s="1"/>
  <c r="HI39" i="1"/>
  <c r="HX42" i="1"/>
  <c r="IA42" i="1" s="1"/>
  <c r="HJ24" i="1"/>
  <c r="HC39" i="1"/>
  <c r="HY42" i="1"/>
  <c r="IY42" i="1" s="1"/>
  <c r="HE42" i="1"/>
  <c r="GY42" i="1"/>
  <c r="HE24" i="1"/>
  <c r="HH39" i="1"/>
  <c r="JB40" i="1" s="1"/>
  <c r="HC42" i="1"/>
  <c r="HL42" i="1"/>
  <c r="HB35" i="1"/>
  <c r="IR35" i="1"/>
  <c r="GZ24" i="1"/>
  <c r="GZ39" i="1"/>
  <c r="GW42" i="1"/>
  <c r="HD42" i="1"/>
  <c r="GY22" i="1"/>
  <c r="HD24" i="1"/>
  <c r="HY39" i="1"/>
  <c r="IY39" i="1" s="1"/>
  <c r="GV42" i="1"/>
  <c r="GX42" i="1"/>
  <c r="DC26" i="1"/>
  <c r="HG26" i="1" s="1"/>
  <c r="GW24" i="1"/>
  <c r="GY24" i="1"/>
  <c r="GY39" i="1"/>
  <c r="HK42" i="1"/>
  <c r="GV24" i="1"/>
  <c r="HJ39" i="1"/>
  <c r="HG39" i="1"/>
  <c r="HH42" i="1"/>
  <c r="JB43" i="1" s="1"/>
  <c r="HG24" i="1"/>
  <c r="HL24" i="1"/>
  <c r="HE39" i="1"/>
  <c r="HL39" i="1"/>
  <c r="HG42" i="1"/>
  <c r="HL21" i="1"/>
  <c r="HK39" i="1"/>
  <c r="HY24" i="1"/>
  <c r="IY24" i="1" s="1"/>
  <c r="GX24" i="1"/>
  <c r="GV39" i="1"/>
  <c r="GX39" i="1"/>
  <c r="GZ42" i="1"/>
  <c r="HI42" i="1"/>
  <c r="HK24" i="1"/>
  <c r="HI24" i="1"/>
  <c r="HB23" i="1"/>
  <c r="GZ22" i="1"/>
  <c r="GZ20" i="1"/>
  <c r="GX22" i="1"/>
  <c r="HX20" i="1"/>
  <c r="HG20" i="1"/>
  <c r="GY20" i="1"/>
  <c r="HX22" i="1"/>
  <c r="HZ22" i="1" s="1"/>
  <c r="HK22" i="1"/>
  <c r="HF20" i="1"/>
  <c r="HL20" i="1"/>
  <c r="HI22" i="1"/>
  <c r="GW22" i="1"/>
  <c r="HY20" i="1"/>
  <c r="IY20" i="1" s="1"/>
  <c r="HH20" i="1"/>
  <c r="JB21" i="1" s="1"/>
  <c r="HF22" i="1"/>
  <c r="HJ22" i="1"/>
  <c r="HE20" i="1"/>
  <c r="GW20" i="1"/>
  <c r="HH22" i="1"/>
  <c r="JB23" i="1" s="1"/>
  <c r="HD22" i="1"/>
  <c r="HC20" i="1"/>
  <c r="HB46" i="1"/>
  <c r="HE22" i="1"/>
  <c r="GV22" i="1"/>
  <c r="GX20" i="1"/>
  <c r="HA10" i="1"/>
  <c r="IL10" i="1"/>
  <c r="HY22" i="1"/>
  <c r="IY22" i="1" s="1"/>
  <c r="HK20" i="1"/>
  <c r="HC22" i="1"/>
  <c r="HJ20" i="1"/>
  <c r="HG22" i="1"/>
  <c r="GV20" i="1"/>
  <c r="HI20" i="1"/>
  <c r="HA36" i="1"/>
  <c r="JE12" i="1"/>
  <c r="JE40" i="1"/>
  <c r="JF40" i="1" s="1"/>
  <c r="HX9" i="1"/>
  <c r="IA9" i="1" s="1"/>
  <c r="JE9" i="1"/>
  <c r="JF9" i="1" s="1"/>
  <c r="JE30" i="1"/>
  <c r="JF30" i="1" s="1"/>
  <c r="JE22" i="1"/>
  <c r="JF22" i="1" s="1"/>
  <c r="JF43" i="1"/>
  <c r="JE14" i="1"/>
  <c r="JF14" i="1" s="1"/>
  <c r="JE48" i="1"/>
  <c r="JF48" i="1" s="1"/>
  <c r="JE42" i="1"/>
  <c r="JF42" i="1" s="1"/>
  <c r="HX39" i="1"/>
  <c r="HZ39" i="1" s="1"/>
  <c r="JE39" i="1"/>
  <c r="JF39" i="1" s="1"/>
  <c r="JE19" i="1"/>
  <c r="JF19" i="1" s="1"/>
  <c r="JE32" i="1"/>
  <c r="JF32" i="1" s="1"/>
  <c r="DC45" i="1"/>
  <c r="JE45" i="1" s="1"/>
  <c r="JF45" i="1" s="1"/>
  <c r="JE28" i="1"/>
  <c r="JF28" i="1" s="1"/>
  <c r="IR24" i="1"/>
  <c r="JE24" i="1"/>
  <c r="JF24" i="1" s="1"/>
  <c r="HI23" i="1"/>
  <c r="JE23" i="1"/>
  <c r="JF23" i="1" s="1"/>
  <c r="JE21" i="1"/>
  <c r="JF21" i="1" s="1"/>
  <c r="HI40" i="1"/>
  <c r="HD48" i="1"/>
  <c r="HI48" i="1"/>
  <c r="GV21" i="1"/>
  <c r="HF21" i="1"/>
  <c r="HI21" i="1"/>
  <c r="GX48" i="1"/>
  <c r="HE21" i="1"/>
  <c r="HH21" i="1"/>
  <c r="JB22" i="1" s="1"/>
  <c r="GZ21" i="1"/>
  <c r="HD21" i="1"/>
  <c r="GY21" i="1"/>
  <c r="HC21" i="1"/>
  <c r="GW9" i="1"/>
  <c r="HK21" i="1"/>
  <c r="GW21" i="1"/>
  <c r="HJ21" i="1"/>
  <c r="HY21" i="1"/>
  <c r="IY21" i="1" s="1"/>
  <c r="GX21" i="1"/>
  <c r="HG21" i="1"/>
  <c r="GZ48" i="1"/>
  <c r="HE9" i="1"/>
  <c r="GW40" i="1"/>
  <c r="HY48" i="1"/>
  <c r="IY48" i="1" s="1"/>
  <c r="GV40" i="1"/>
  <c r="GY40" i="1"/>
  <c r="GY48" i="1"/>
  <c r="HK9" i="1"/>
  <c r="HF9" i="1"/>
  <c r="HC48" i="1"/>
  <c r="HK40" i="1"/>
  <c r="HG48" i="1"/>
  <c r="GZ40" i="1"/>
  <c r="GX9" i="1"/>
  <c r="HD40" i="1"/>
  <c r="HJ40" i="1"/>
  <c r="HH23" i="1"/>
  <c r="JB24" i="1" s="1"/>
  <c r="HY40" i="1"/>
  <c r="IY40" i="1" s="1"/>
  <c r="HC23" i="1"/>
  <c r="HH40" i="1"/>
  <c r="JB41" i="1" s="1"/>
  <c r="HY23" i="1"/>
  <c r="IY23" i="1" s="1"/>
  <c r="HB30" i="1"/>
  <c r="IR30" i="1"/>
  <c r="GZ23" i="1"/>
  <c r="GV9" i="1"/>
  <c r="HD9" i="1"/>
  <c r="HC40" i="1"/>
  <c r="HB12" i="1"/>
  <c r="HG23" i="1"/>
  <c r="HE40" i="1"/>
  <c r="HX23" i="1"/>
  <c r="HD23" i="1"/>
  <c r="GX23" i="1"/>
  <c r="HF23" i="1"/>
  <c r="IR22" i="1"/>
  <c r="HB22" i="1"/>
  <c r="HK23" i="1"/>
  <c r="GY23" i="1"/>
  <c r="HL40" i="1"/>
  <c r="GX40" i="1"/>
  <c r="GY12" i="1"/>
  <c r="GW23" i="1"/>
  <c r="HE23" i="1"/>
  <c r="IR34" i="1"/>
  <c r="HB34" i="1"/>
  <c r="IR14" i="1"/>
  <c r="HB14" i="1"/>
  <c r="HJ23" i="1"/>
  <c r="HL23" i="1"/>
  <c r="HB42" i="1"/>
  <c r="IR42" i="1"/>
  <c r="IR28" i="1"/>
  <c r="HB28" i="1"/>
  <c r="GV23" i="1"/>
  <c r="HG40" i="1"/>
  <c r="HI19" i="1"/>
  <c r="GV48" i="1"/>
  <c r="HX15" i="1"/>
  <c r="HK15" i="1"/>
  <c r="GY15" i="1"/>
  <c r="HC15" i="1"/>
  <c r="GZ15" i="1"/>
  <c r="HI15" i="1"/>
  <c r="HD15" i="1"/>
  <c r="HE15" i="1"/>
  <c r="HY15" i="1"/>
  <c r="GV15" i="1"/>
  <c r="HF15" i="1"/>
  <c r="HJ15" i="1"/>
  <c r="HG15" i="1"/>
  <c r="HH15" i="1"/>
  <c r="JB16" i="1" s="1"/>
  <c r="GW15" i="1"/>
  <c r="GX15" i="1"/>
  <c r="HL15" i="1"/>
  <c r="GZ14" i="1"/>
  <c r="HL14" i="1"/>
  <c r="HG14" i="1"/>
  <c r="HE14" i="1"/>
  <c r="HH14" i="1"/>
  <c r="JB15" i="1" s="1"/>
  <c r="HI14" i="1"/>
  <c r="HJ14" i="1"/>
  <c r="GW14" i="1"/>
  <c r="HK14" i="1"/>
  <c r="GY14" i="1"/>
  <c r="HC14" i="1"/>
  <c r="HX14" i="1"/>
  <c r="HY14" i="1"/>
  <c r="IY14" i="1" s="1"/>
  <c r="GV14" i="1"/>
  <c r="HD14" i="1"/>
  <c r="GX14" i="1"/>
  <c r="HF14" i="1"/>
  <c r="GX28" i="1"/>
  <c r="HL28" i="1"/>
  <c r="GY28" i="1"/>
  <c r="GZ28" i="1"/>
  <c r="HE28" i="1"/>
  <c r="HX28" i="1"/>
  <c r="HH28" i="1"/>
  <c r="JB29" i="1" s="1"/>
  <c r="HJ28" i="1"/>
  <c r="HY28" i="1"/>
  <c r="IY28" i="1" s="1"/>
  <c r="HF28" i="1"/>
  <c r="HI28" i="1"/>
  <c r="GW28" i="1"/>
  <c r="HC28" i="1"/>
  <c r="HG28" i="1"/>
  <c r="GV28" i="1"/>
  <c r="HK28" i="1"/>
  <c r="HD28" i="1"/>
  <c r="JB9" i="1"/>
  <c r="JB8" i="1" s="1"/>
  <c r="GY30" i="1"/>
  <c r="HD30" i="1"/>
  <c r="HY30" i="1"/>
  <c r="IY30" i="1" s="1"/>
  <c r="HG30" i="1"/>
  <c r="GZ30" i="1"/>
  <c r="GV30" i="1"/>
  <c r="HH30" i="1"/>
  <c r="JB31" i="1" s="1"/>
  <c r="HF30" i="1"/>
  <c r="HC30" i="1"/>
  <c r="HJ30" i="1"/>
  <c r="HI30" i="1"/>
  <c r="GW30" i="1"/>
  <c r="HE30" i="1"/>
  <c r="HK30" i="1"/>
  <c r="HX30" i="1"/>
  <c r="GX30" i="1"/>
  <c r="HL30" i="1"/>
  <c r="HJ32" i="1"/>
  <c r="HF32" i="1"/>
  <c r="GW32" i="1"/>
  <c r="HG32" i="1"/>
  <c r="HK32" i="1"/>
  <c r="GZ32" i="1"/>
  <c r="HH32" i="1"/>
  <c r="JB33" i="1" s="1"/>
  <c r="HC32" i="1"/>
  <c r="GX32" i="1"/>
  <c r="HY32" i="1"/>
  <c r="IY32" i="1" s="1"/>
  <c r="HL32" i="1"/>
  <c r="HI32" i="1"/>
  <c r="GY32" i="1"/>
  <c r="HD32" i="1"/>
  <c r="HX32" i="1"/>
  <c r="GV32" i="1"/>
  <c r="HE32" i="1"/>
  <c r="HC16" i="1"/>
  <c r="HI16" i="1"/>
  <c r="HK16" i="1"/>
  <c r="GV16" i="1"/>
  <c r="HD16" i="1"/>
  <c r="GX16" i="1"/>
  <c r="HE16" i="1"/>
  <c r="HL16" i="1"/>
  <c r="HX16" i="1"/>
  <c r="GY16" i="1"/>
  <c r="HF16" i="1"/>
  <c r="HJ16" i="1"/>
  <c r="HY16" i="1"/>
  <c r="IY16" i="1" s="1"/>
  <c r="GZ16" i="1"/>
  <c r="HG16" i="1"/>
  <c r="GW16" i="1"/>
  <c r="HH16" i="1"/>
  <c r="JB17" i="1" s="1"/>
  <c r="HX19" i="1"/>
  <c r="GZ18" i="1"/>
  <c r="GV18" i="1"/>
  <c r="HK18" i="1"/>
  <c r="HJ18" i="1"/>
  <c r="HC18" i="1"/>
  <c r="GY18" i="1"/>
  <c r="GX18" i="1"/>
  <c r="GW18" i="1"/>
  <c r="HD18" i="1"/>
  <c r="HX18" i="1"/>
  <c r="HL18" i="1"/>
  <c r="HY18" i="1"/>
  <c r="IY18" i="1" s="1"/>
  <c r="HE18" i="1"/>
  <c r="HF18" i="1"/>
  <c r="HG18" i="1"/>
  <c r="HH18" i="1"/>
  <c r="JB19" i="1" s="1"/>
  <c r="HI18" i="1"/>
  <c r="HX48" i="1"/>
  <c r="HF48" i="1"/>
  <c r="HJ9" i="1"/>
  <c r="GY9" i="1"/>
  <c r="GZ9" i="1"/>
  <c r="HY9" i="1"/>
  <c r="HO10" i="1"/>
  <c r="HF40" i="1"/>
  <c r="GZ19" i="1"/>
  <c r="HE48" i="1"/>
  <c r="HL19" i="1"/>
  <c r="HF19" i="1"/>
  <c r="HD41" i="1"/>
  <c r="GV41" i="1"/>
  <c r="HY41" i="1"/>
  <c r="IY41" i="1" s="1"/>
  <c r="GZ41" i="1"/>
  <c r="HE41" i="1"/>
  <c r="HF41" i="1"/>
  <c r="GW41" i="1"/>
  <c r="GX41" i="1"/>
  <c r="HG41" i="1"/>
  <c r="HI41" i="1"/>
  <c r="HK41" i="1"/>
  <c r="HL41" i="1"/>
  <c r="HH41" i="1"/>
  <c r="JB42" i="1" s="1"/>
  <c r="HJ41" i="1"/>
  <c r="HX41" i="1"/>
  <c r="GY41" i="1"/>
  <c r="HC41" i="1"/>
  <c r="IA37" i="1"/>
  <c r="GX19" i="1"/>
  <c r="GY19" i="1"/>
  <c r="HK48" i="1"/>
  <c r="HJ48" i="1"/>
  <c r="HH9" i="1"/>
  <c r="JB10" i="1" s="1"/>
  <c r="HK19" i="1"/>
  <c r="HE19" i="1"/>
  <c r="GW19" i="1"/>
  <c r="HJ19" i="1"/>
  <c r="GV19" i="1"/>
  <c r="HD19" i="1"/>
  <c r="IA10" i="1"/>
  <c r="HL9" i="1"/>
  <c r="HG9" i="1"/>
  <c r="HC9" i="1"/>
  <c r="HH19" i="1"/>
  <c r="JB20" i="1" s="1"/>
  <c r="HY19" i="1"/>
  <c r="IY19" i="1" s="1"/>
  <c r="HL48" i="1"/>
  <c r="HI9" i="1"/>
  <c r="HG19" i="1"/>
  <c r="GW48" i="1"/>
  <c r="GZ12" i="1"/>
  <c r="HD12" i="1"/>
  <c r="HZ31" i="1"/>
  <c r="GX12" i="1"/>
  <c r="HK12" i="1"/>
  <c r="GW12" i="1"/>
  <c r="IX35" i="1"/>
  <c r="HJ12" i="1"/>
  <c r="HI12" i="1"/>
  <c r="HZ43" i="1"/>
  <c r="IA43" i="1"/>
  <c r="HF12" i="1"/>
  <c r="HX46" i="1"/>
  <c r="HY46" i="1"/>
  <c r="IY46" i="1" s="1"/>
  <c r="HE46" i="1"/>
  <c r="HF46" i="1"/>
  <c r="GV12" i="1"/>
  <c r="HE12" i="1"/>
  <c r="HH12" i="1"/>
  <c r="HY12" i="1"/>
  <c r="HG12" i="1"/>
  <c r="HC12" i="1"/>
  <c r="HL12" i="1"/>
  <c r="IA13" i="1"/>
  <c r="IB13" i="1"/>
  <c r="HZ44" i="1"/>
  <c r="IA44" i="1"/>
  <c r="HA38" i="1"/>
  <c r="IL38" i="1"/>
  <c r="GU38" i="1"/>
  <c r="HA28" i="1"/>
  <c r="IL28" i="1"/>
  <c r="IL27" i="1"/>
  <c r="HA27" i="1"/>
  <c r="IL13" i="1"/>
  <c r="HA13" i="1"/>
  <c r="GU13" i="1"/>
  <c r="IL39" i="1"/>
  <c r="HA39" i="1"/>
  <c r="HA24" i="1"/>
  <c r="IL24" i="1"/>
  <c r="GU24" i="1"/>
  <c r="HA47" i="1"/>
  <c r="IL47" i="1"/>
  <c r="HA26" i="1"/>
  <c r="IL26" i="1"/>
  <c r="GU26" i="1"/>
  <c r="HA14" i="1"/>
  <c r="IL14" i="1"/>
  <c r="GU14" i="1"/>
  <c r="HA41" i="1"/>
  <c r="IL41" i="1"/>
  <c r="GU41" i="1"/>
  <c r="HA15" i="1"/>
  <c r="IL15" i="1"/>
  <c r="HA30" i="1"/>
  <c r="IL30" i="1"/>
  <c r="HA18" i="1"/>
  <c r="IL18" i="1"/>
  <c r="GU18" i="1"/>
  <c r="HA29" i="1"/>
  <c r="IL29" i="1"/>
  <c r="GU29" i="1"/>
  <c r="HA19" i="1"/>
  <c r="IL19" i="1"/>
  <c r="GU19" i="1"/>
  <c r="HA42" i="1"/>
  <c r="IL42" i="1"/>
  <c r="GU15" i="1"/>
  <c r="HA35" i="1"/>
  <c r="IL35" i="1"/>
  <c r="GU35" i="1"/>
  <c r="HA37" i="1"/>
  <c r="IL37" i="1"/>
  <c r="FV8" i="1"/>
  <c r="CD8" i="1"/>
  <c r="CN8" i="1"/>
  <c r="GS21" i="8"/>
  <c r="GP21" i="8"/>
  <c r="CE8" i="1"/>
  <c r="HB21" i="8"/>
  <c r="CG8" i="1"/>
  <c r="GR21" i="8"/>
  <c r="GJ21" i="8"/>
  <c r="GU21" i="8" s="1"/>
  <c r="IC21" i="8"/>
  <c r="GL8" i="1"/>
  <c r="HG22" i="8"/>
  <c r="CX22" i="8"/>
  <c r="HC22" i="8" s="1"/>
  <c r="GW22" i="8"/>
  <c r="HA21" i="8"/>
  <c r="GF22" i="8"/>
  <c r="IA22" i="8" s="1"/>
  <c r="GF8" i="8"/>
  <c r="HH9" i="8"/>
  <c r="HE9" i="8"/>
  <c r="HE8" i="8" s="1"/>
  <c r="CA8" i="8"/>
  <c r="HZ21" i="8"/>
  <c r="CP22" i="8"/>
  <c r="HA22" i="8" s="1"/>
  <c r="GR8" i="1"/>
  <c r="CT21" i="8"/>
  <c r="ID21" i="8"/>
  <c r="CZ8" i="1"/>
  <c r="CW8" i="1"/>
  <c r="CK8" i="8"/>
  <c r="HU9" i="8"/>
  <c r="GT21" i="8"/>
  <c r="HC21" i="8"/>
  <c r="GJ9" i="8"/>
  <c r="GH8" i="8"/>
  <c r="BZ8" i="8"/>
  <c r="CH8" i="1"/>
  <c r="HJ9" i="8"/>
  <c r="HJ8" i="8" s="1"/>
  <c r="CC8" i="8"/>
  <c r="HZ9" i="8"/>
  <c r="HZ8" i="8" s="1"/>
  <c r="CS8" i="1"/>
  <c r="CF8" i="1"/>
  <c r="GN21" i="8"/>
  <c r="GJ22" i="8"/>
  <c r="GU22" i="8" s="1"/>
  <c r="GN9" i="8"/>
  <c r="GN8" i="8" s="1"/>
  <c r="CC8" i="1"/>
  <c r="IF9" i="8"/>
  <c r="GK8" i="8"/>
  <c r="HG21" i="8"/>
  <c r="IB9" i="8"/>
  <c r="IB8" i="8" s="1"/>
  <c r="IF21" i="8"/>
  <c r="IH21" i="8" s="1"/>
  <c r="ID9" i="8"/>
  <c r="ID8" i="8" s="1"/>
  <c r="CS8" i="8"/>
  <c r="CT9" i="8"/>
  <c r="HY9" i="8"/>
  <c r="HY8" i="8" s="1"/>
  <c r="CP9" i="8"/>
  <c r="IA9" i="8" s="1"/>
  <c r="IA8" i="8" s="1"/>
  <c r="CN8" i="8"/>
  <c r="IF22" i="8"/>
  <c r="IH22" i="8" s="1"/>
  <c r="CQ8" i="1"/>
  <c r="GQ8" i="1"/>
  <c r="GZ46" i="1" l="1"/>
  <c r="IB10" i="1"/>
  <c r="HZ40" i="1"/>
  <c r="HC46" i="1"/>
  <c r="HL46" i="1"/>
  <c r="GW46" i="1"/>
  <c r="IR8" i="1"/>
  <c r="GV46" i="1"/>
  <c r="HM46" i="1" s="1"/>
  <c r="IX27" i="1"/>
  <c r="HI46" i="1"/>
  <c r="GY46" i="1"/>
  <c r="HJ34" i="1"/>
  <c r="HK46" i="1"/>
  <c r="JE46" i="1"/>
  <c r="JF46" i="1" s="1"/>
  <c r="GX46" i="1"/>
  <c r="HD46" i="1"/>
  <c r="HJ46" i="1"/>
  <c r="HG46" i="1"/>
  <c r="IB9" i="1"/>
  <c r="IL8" i="1"/>
  <c r="HZ27" i="1"/>
  <c r="HO31" i="1"/>
  <c r="IZ31" i="1" s="1"/>
  <c r="IA27" i="1"/>
  <c r="HA8" i="1"/>
  <c r="HM31" i="1"/>
  <c r="HB8" i="1"/>
  <c r="HO27" i="1"/>
  <c r="IG27" i="1" s="1"/>
  <c r="IX17" i="1"/>
  <c r="JB13" i="1"/>
  <c r="JF12" i="1"/>
  <c r="IX31" i="1"/>
  <c r="HZ47" i="1"/>
  <c r="HO37" i="1"/>
  <c r="IG37" i="1" s="1"/>
  <c r="IX25" i="1"/>
  <c r="HM38" i="1"/>
  <c r="HO44" i="1"/>
  <c r="HZ38" i="1"/>
  <c r="IZ38" i="1" s="1"/>
  <c r="HO47" i="1"/>
  <c r="IG47" i="1" s="1"/>
  <c r="IX47" i="1"/>
  <c r="HO33" i="1"/>
  <c r="IG33" i="1" s="1"/>
  <c r="IX37" i="1"/>
  <c r="IX44" i="1"/>
  <c r="IA29" i="1"/>
  <c r="IX33" i="1"/>
  <c r="HM33" i="1"/>
  <c r="IX29" i="1"/>
  <c r="HM47" i="1"/>
  <c r="IA22" i="1"/>
  <c r="HG34" i="1"/>
  <c r="JE34" i="1"/>
  <c r="JF34" i="1" s="1"/>
  <c r="HZ33" i="1"/>
  <c r="HC34" i="1"/>
  <c r="HM27" i="1"/>
  <c r="HM17" i="1"/>
  <c r="IA17" i="1"/>
  <c r="HK34" i="1"/>
  <c r="GV34" i="1"/>
  <c r="HL34" i="1"/>
  <c r="HI34" i="1"/>
  <c r="GY34" i="1"/>
  <c r="GX34" i="1"/>
  <c r="HX34" i="1"/>
  <c r="HZ34" i="1" s="1"/>
  <c r="HF34" i="1"/>
  <c r="HZ17" i="1"/>
  <c r="GZ34" i="1"/>
  <c r="HE34" i="1"/>
  <c r="HH34" i="1"/>
  <c r="JB35" i="1" s="1"/>
  <c r="HZ25" i="1"/>
  <c r="IX9" i="1"/>
  <c r="IY9" i="1" s="1"/>
  <c r="IA33" i="1"/>
  <c r="HD34" i="1"/>
  <c r="IX38" i="1"/>
  <c r="HY34" i="1"/>
  <c r="IY34" i="1" s="1"/>
  <c r="HM10" i="1"/>
  <c r="HO17" i="1"/>
  <c r="IG17" i="1" s="1"/>
  <c r="HM37" i="1"/>
  <c r="HO29" i="1"/>
  <c r="IG29" i="1" s="1"/>
  <c r="IX21" i="1"/>
  <c r="IA21" i="1"/>
  <c r="HO43" i="1"/>
  <c r="IG43" i="1" s="1"/>
  <c r="HO13" i="1"/>
  <c r="IG13" i="1" s="1"/>
  <c r="IX12" i="1"/>
  <c r="IA35" i="1"/>
  <c r="HM13" i="1"/>
  <c r="IA12" i="1"/>
  <c r="IB12" i="1"/>
  <c r="HM11" i="1"/>
  <c r="HO35" i="1"/>
  <c r="IG35" i="1" s="1"/>
  <c r="HO11" i="1"/>
  <c r="IG11" i="1" s="1"/>
  <c r="IX22" i="1"/>
  <c r="HO24" i="1"/>
  <c r="IG24" i="1" s="1"/>
  <c r="HM43" i="1"/>
  <c r="HM44" i="1"/>
  <c r="IX42" i="1"/>
  <c r="HZ42" i="1"/>
  <c r="IX43" i="1"/>
  <c r="HM29" i="1"/>
  <c r="IA11" i="1"/>
  <c r="IX39" i="1"/>
  <c r="HM35" i="1"/>
  <c r="GX36" i="1"/>
  <c r="JE36" i="1"/>
  <c r="JF36" i="1" s="1"/>
  <c r="GZ36" i="1"/>
  <c r="HO25" i="1"/>
  <c r="IG25" i="1" s="1"/>
  <c r="IX11" i="1"/>
  <c r="IY11" i="1" s="1"/>
  <c r="HE26" i="1"/>
  <c r="HE8" i="1" s="1"/>
  <c r="HD36" i="1"/>
  <c r="HM25" i="1"/>
  <c r="HH36" i="1"/>
  <c r="JB37" i="1" s="1"/>
  <c r="HC36" i="1"/>
  <c r="HY36" i="1"/>
  <c r="IY36" i="1" s="1"/>
  <c r="HC26" i="1"/>
  <c r="HK26" i="1"/>
  <c r="HH26" i="1"/>
  <c r="JB27" i="1" s="1"/>
  <c r="HI26" i="1"/>
  <c r="HK36" i="1"/>
  <c r="HE36" i="1"/>
  <c r="HY26" i="1"/>
  <c r="IY26" i="1" s="1"/>
  <c r="JE26" i="1"/>
  <c r="JF26" i="1" s="1"/>
  <c r="HG36" i="1"/>
  <c r="HJ26" i="1"/>
  <c r="GV26" i="1"/>
  <c r="GV8" i="1" s="1"/>
  <c r="HD26" i="1"/>
  <c r="HD8" i="1" s="1"/>
  <c r="GW26" i="1"/>
  <c r="GW8" i="1" s="1"/>
  <c r="GX26" i="1"/>
  <c r="HF26" i="1"/>
  <c r="HF8" i="1" s="1"/>
  <c r="HL26" i="1"/>
  <c r="GY26" i="1"/>
  <c r="GZ26" i="1"/>
  <c r="HO22" i="1"/>
  <c r="IG22" i="1" s="1"/>
  <c r="HM28" i="1"/>
  <c r="HM42" i="1"/>
  <c r="IA24" i="1"/>
  <c r="GY36" i="1"/>
  <c r="HL36" i="1"/>
  <c r="HX36" i="1"/>
  <c r="GV36" i="1"/>
  <c r="GW36" i="1"/>
  <c r="HJ36" i="1"/>
  <c r="HF36" i="1"/>
  <c r="GP22" i="8"/>
  <c r="GQ22" i="8"/>
  <c r="HB22" i="8"/>
  <c r="GY22" i="8"/>
  <c r="HO42" i="1"/>
  <c r="IG42" i="1" s="1"/>
  <c r="HO39" i="1"/>
  <c r="IG39" i="1" s="1"/>
  <c r="HO21" i="1"/>
  <c r="IG21" i="1" s="1"/>
  <c r="HO20" i="1"/>
  <c r="IG20" i="1" s="1"/>
  <c r="HM24" i="1"/>
  <c r="IX40" i="1"/>
  <c r="HM39" i="1"/>
  <c r="IX24" i="1"/>
  <c r="HX26" i="1"/>
  <c r="HM22" i="1"/>
  <c r="HM20" i="1"/>
  <c r="IA39" i="1"/>
  <c r="HM14" i="1"/>
  <c r="HO48" i="1"/>
  <c r="IG48" i="1" s="1"/>
  <c r="HZ20" i="1"/>
  <c r="IA20" i="1"/>
  <c r="IX20" i="1"/>
  <c r="GV45" i="1"/>
  <c r="GZ45" i="1"/>
  <c r="HY45" i="1"/>
  <c r="IY45" i="1" s="1"/>
  <c r="HK45" i="1"/>
  <c r="HC45" i="1"/>
  <c r="GW45" i="1"/>
  <c r="HF45" i="1"/>
  <c r="HD45" i="1"/>
  <c r="HG45" i="1"/>
  <c r="GY45" i="1"/>
  <c r="HH45" i="1"/>
  <c r="JB46" i="1" s="1"/>
  <c r="HX45" i="1"/>
  <c r="HI45" i="1"/>
  <c r="HE45" i="1"/>
  <c r="GX45" i="1"/>
  <c r="HJ45" i="1"/>
  <c r="HL45" i="1"/>
  <c r="HM15" i="1"/>
  <c r="HO40" i="1"/>
  <c r="IG40" i="1" s="1"/>
  <c r="HM41" i="1"/>
  <c r="HM21" i="1"/>
  <c r="IX48" i="1"/>
  <c r="HZ48" i="1"/>
  <c r="IA48" i="1"/>
  <c r="HM32" i="1"/>
  <c r="HM19" i="1"/>
  <c r="HO23" i="1"/>
  <c r="IG23" i="1" s="1"/>
  <c r="HM30" i="1"/>
  <c r="HM40" i="1"/>
  <c r="HM18" i="1"/>
  <c r="IZ37" i="1"/>
  <c r="HM9" i="1"/>
  <c r="HZ23" i="1"/>
  <c r="IA23" i="1"/>
  <c r="IX23" i="1"/>
  <c r="HM12" i="1"/>
  <c r="HM23" i="1"/>
  <c r="HO9" i="1"/>
  <c r="IG9" i="1" s="1"/>
  <c r="IX30" i="1"/>
  <c r="HZ30" i="1"/>
  <c r="IA30" i="1"/>
  <c r="HO14" i="1"/>
  <c r="IG10" i="1"/>
  <c r="IZ10" i="1"/>
  <c r="IX19" i="1"/>
  <c r="HZ19" i="1"/>
  <c r="IA19" i="1"/>
  <c r="HO32" i="1"/>
  <c r="IX15" i="1"/>
  <c r="IY15" i="1" s="1"/>
  <c r="IA15" i="1"/>
  <c r="IB15" i="1"/>
  <c r="IG44" i="1"/>
  <c r="IZ44" i="1"/>
  <c r="HM48" i="1"/>
  <c r="HO16" i="1"/>
  <c r="IA32" i="1"/>
  <c r="HZ32" i="1"/>
  <c r="IX32" i="1"/>
  <c r="IA14" i="1"/>
  <c r="IX14" i="1"/>
  <c r="HZ14" i="1"/>
  <c r="IX18" i="1"/>
  <c r="HZ18" i="1"/>
  <c r="IA18" i="1"/>
  <c r="HO28" i="1"/>
  <c r="HO15" i="1"/>
  <c r="IX41" i="1"/>
  <c r="IA41" i="1"/>
  <c r="HZ41" i="1"/>
  <c r="HO18" i="1"/>
  <c r="HO46" i="1"/>
  <c r="HO41" i="1"/>
  <c r="IX28" i="1"/>
  <c r="HZ28" i="1"/>
  <c r="IA28" i="1"/>
  <c r="IX16" i="1"/>
  <c r="HZ16" i="1"/>
  <c r="IA16" i="1"/>
  <c r="HO30" i="1"/>
  <c r="IX46" i="1"/>
  <c r="IA46" i="1"/>
  <c r="HZ46" i="1"/>
  <c r="HM16" i="1"/>
  <c r="HO12" i="1"/>
  <c r="HO19" i="1"/>
  <c r="CY8" i="1"/>
  <c r="GU8" i="1"/>
  <c r="GK8" i="1"/>
  <c r="GN22" i="8"/>
  <c r="GJ8" i="8"/>
  <c r="GU9" i="8"/>
  <c r="GT22" i="8"/>
  <c r="GS22" i="8"/>
  <c r="HU8" i="8"/>
  <c r="IK9" i="8"/>
  <c r="HH8" i="8"/>
  <c r="IM9" i="8"/>
  <c r="IM21" i="8"/>
  <c r="IP21" i="8" s="1"/>
  <c r="IJ21" i="8"/>
  <c r="IH9" i="8"/>
  <c r="IH8" i="8" s="1"/>
  <c r="IF8" i="8"/>
  <c r="CP8" i="8"/>
  <c r="GT9" i="8"/>
  <c r="GT8" i="8" s="1"/>
  <c r="DC8" i="1"/>
  <c r="IE22" i="8"/>
  <c r="GR9" i="8"/>
  <c r="GR8" i="8" s="1"/>
  <c r="IJ22" i="8"/>
  <c r="IM22" i="8"/>
  <c r="IP22" i="8" s="1"/>
  <c r="GV22" i="8"/>
  <c r="GO22" i="8"/>
  <c r="IE21" i="8"/>
  <c r="GW21" i="8"/>
  <c r="GZ21" i="8"/>
  <c r="GX21" i="8"/>
  <c r="GO21" i="8"/>
  <c r="GY21" i="8"/>
  <c r="GV21" i="8"/>
  <c r="IE9" i="8"/>
  <c r="IE8" i="8" s="1"/>
  <c r="CT8" i="8"/>
  <c r="GQ21" i="8"/>
  <c r="GZ22" i="8"/>
  <c r="CX9" i="8"/>
  <c r="CX8" i="8" s="1"/>
  <c r="GR22" i="8"/>
  <c r="GX22" i="8"/>
  <c r="GX8" i="1" l="1"/>
  <c r="IZ27" i="1"/>
  <c r="HJ8" i="1"/>
  <c r="HI8" i="1"/>
  <c r="IG31" i="1"/>
  <c r="GZ8" i="1"/>
  <c r="HK8" i="1"/>
  <c r="HG8" i="1"/>
  <c r="GY8" i="1"/>
  <c r="HC8" i="1"/>
  <c r="IZ47" i="1"/>
  <c r="HL8" i="1"/>
  <c r="HX8" i="1"/>
  <c r="HY8" i="1"/>
  <c r="JF8" i="1"/>
  <c r="IB8" i="1"/>
  <c r="IZ43" i="1"/>
  <c r="HH8" i="1"/>
  <c r="JE8" i="1"/>
  <c r="HM34" i="1"/>
  <c r="IY12" i="1"/>
  <c r="IY8" i="1" s="1"/>
  <c r="IZ33" i="1"/>
  <c r="IZ17" i="1"/>
  <c r="HO34" i="1"/>
  <c r="IG34" i="1" s="1"/>
  <c r="IX34" i="1"/>
  <c r="IZ11" i="1"/>
  <c r="IZ29" i="1"/>
  <c r="IA34" i="1"/>
  <c r="IZ24" i="1"/>
  <c r="IZ35" i="1"/>
  <c r="IZ13" i="1"/>
  <c r="IX36" i="1"/>
  <c r="IZ25" i="1"/>
  <c r="IZ22" i="1"/>
  <c r="HM26" i="1"/>
  <c r="IZ20" i="1"/>
  <c r="HO26" i="1"/>
  <c r="IG26" i="1" s="1"/>
  <c r="IZ42" i="1"/>
  <c r="HO36" i="1"/>
  <c r="HZ36" i="1"/>
  <c r="IA36" i="1"/>
  <c r="IZ40" i="1"/>
  <c r="IZ21" i="1"/>
  <c r="HM36" i="1"/>
  <c r="GO9" i="8"/>
  <c r="GY9" i="8"/>
  <c r="GY8" i="8" s="1"/>
  <c r="IZ39" i="1"/>
  <c r="HA9" i="8"/>
  <c r="HA8" i="8" s="1"/>
  <c r="IA26" i="1"/>
  <c r="HZ26" i="1"/>
  <c r="IX26" i="1"/>
  <c r="IZ48" i="1"/>
  <c r="HM45" i="1"/>
  <c r="HO45" i="1"/>
  <c r="IX45" i="1"/>
  <c r="IA45" i="1"/>
  <c r="HZ45" i="1"/>
  <c r="IZ9" i="1"/>
  <c r="IZ23" i="1"/>
  <c r="IG18" i="1"/>
  <c r="IZ18" i="1"/>
  <c r="IG28" i="1"/>
  <c r="IZ28" i="1"/>
  <c r="IG14" i="1"/>
  <c r="IZ14" i="1"/>
  <c r="IG30" i="1"/>
  <c r="IZ30" i="1"/>
  <c r="IG46" i="1"/>
  <c r="IZ46" i="1"/>
  <c r="IG16" i="1"/>
  <c r="IZ16" i="1"/>
  <c r="IG41" i="1"/>
  <c r="IZ41" i="1"/>
  <c r="IG15" i="1"/>
  <c r="IZ15" i="1"/>
  <c r="IG12" i="1"/>
  <c r="IZ12" i="1"/>
  <c r="IG32" i="1"/>
  <c r="IZ32" i="1"/>
  <c r="IG19" i="1"/>
  <c r="IZ19" i="1"/>
  <c r="GW9" i="8"/>
  <c r="GW8" i="8" s="1"/>
  <c r="HF22" i="8"/>
  <c r="HD22" i="8"/>
  <c r="IO21" i="8"/>
  <c r="IL21" i="8"/>
  <c r="IM8" i="8"/>
  <c r="IP9" i="8"/>
  <c r="IP8" i="8" s="1"/>
  <c r="IO22" i="8"/>
  <c r="IL22" i="8"/>
  <c r="GO8" i="8"/>
  <c r="IL9" i="8"/>
  <c r="IL8" i="8" s="1"/>
  <c r="IK8" i="8"/>
  <c r="IN9" i="8"/>
  <c r="GV9" i="8"/>
  <c r="GV8" i="8" s="1"/>
  <c r="GZ9" i="8"/>
  <c r="GZ8" i="8" s="1"/>
  <c r="GS9" i="8"/>
  <c r="GS8" i="8" s="1"/>
  <c r="HF21" i="8"/>
  <c r="HD21" i="8"/>
  <c r="HC9" i="8"/>
  <c r="HC8" i="8" s="1"/>
  <c r="HB9" i="8"/>
  <c r="HB8" i="8" s="1"/>
  <c r="GP9" i="8"/>
  <c r="GP8" i="8" s="1"/>
  <c r="GQ9" i="8"/>
  <c r="GQ8" i="8" s="1"/>
  <c r="GX9" i="8"/>
  <c r="GX8" i="8" s="1"/>
  <c r="IX8" i="1" l="1"/>
  <c r="HM8" i="1"/>
  <c r="HZ8" i="1"/>
  <c r="IA8" i="1"/>
  <c r="HO8" i="1"/>
  <c r="IZ34" i="1"/>
  <c r="IG36" i="1"/>
  <c r="IZ36" i="1"/>
  <c r="IZ26" i="1"/>
  <c r="IZ8" i="1" s="1"/>
  <c r="HF9" i="8"/>
  <c r="HF8" i="8" s="1"/>
  <c r="IG45" i="1"/>
  <c r="IZ45" i="1"/>
  <c r="IN8" i="8"/>
  <c r="IO9" i="8"/>
  <c r="IO8" i="8" s="1"/>
  <c r="HD9" i="8"/>
  <c r="HD8" i="8" s="1"/>
  <c r="IG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 authorId="0" shapeId="0" xr:uid="{00000000-0006-0000-0000-000001000000}">
      <text>
        <r>
          <rPr>
            <b/>
            <sz val="9"/>
            <color indexed="81"/>
            <rFont val="Tahoma"/>
            <family val="2"/>
          </rPr>
          <t>Author:</t>
        </r>
        <r>
          <rPr>
            <sz val="9"/>
            <color indexed="81"/>
            <rFont val="Tahoma"/>
            <family val="2"/>
          </rPr>
          <t xml:space="preserve">
10,000đ
15,000đ
20,000đ
25,000đ</t>
        </r>
      </text>
    </comment>
    <comment ref="AN12" authorId="0" shapeId="0" xr:uid="{00000000-0006-0000-0000-000027000000}">
      <text>
        <r>
          <rPr>
            <sz val="11"/>
            <rFont val="Calibri"/>
          </rPr>
          <t>học ATVSLĐ</t>
        </r>
      </text>
    </comment>
    <comment ref="AS12" authorId="0" shapeId="0" xr:uid="{00000000-0006-0000-0000-000028000000}">
      <text>
        <r>
          <rPr>
            <sz val="11"/>
            <rFont val="Calibri"/>
          </rPr>
          <t>OFF CHIỀU đã bs gp</t>
        </r>
      </text>
    </comment>
    <comment ref="AJ15" authorId="0" shapeId="0" xr:uid="{00000000-0006-0000-0000-000029000000}">
      <text>
        <r>
          <rPr>
            <sz val="11"/>
            <rFont val="Calibri"/>
          </rPr>
          <t>chấm công chưa đồng bộ</t>
        </r>
      </text>
    </comment>
    <comment ref="AS17" authorId="0" shapeId="0" xr:uid="{00000000-0006-0000-0000-00002A000000}">
      <text>
        <r>
          <rPr>
            <sz val="11"/>
            <rFont val="Calibri"/>
          </rPr>
          <t>ĐÃ BS GIẢI TRÌNH CÔNG</t>
        </r>
      </text>
    </comment>
    <comment ref="AJ23" authorId="0" shapeId="0" xr:uid="{00000000-0006-0000-0000-00002B000000}">
      <text>
        <r>
          <rPr>
            <sz val="11"/>
            <rFont val="Calibri"/>
          </rPr>
          <t>con ốm, đi khám bệnh đã bs gP</t>
        </r>
      </text>
    </comment>
    <comment ref="AY24" authorId="0" shapeId="0" xr:uid="{00000000-0006-0000-0000-00002C000000}">
      <text>
        <r>
          <rPr>
            <sz val="11"/>
            <rFont val="Calibri"/>
          </rPr>
          <t>Chấm công máy RD VP-08 ko đồng bộ</t>
        </r>
      </text>
    </comment>
    <comment ref="BE24" authorId="0" shapeId="0" xr:uid="{00000000-0006-0000-0000-00002D000000}">
      <text>
        <r>
          <rPr>
            <sz val="11"/>
            <rFont val="Calibri"/>
          </rPr>
          <t>OB</t>
        </r>
      </text>
    </comment>
    <comment ref="AJ26" authorId="0" shapeId="0" xr:uid="{00000000-0006-0000-0000-00002E000000}">
      <text>
        <r>
          <rPr>
            <sz val="11"/>
            <rFont val="Calibri"/>
          </rPr>
          <t>chấm công chưa đồng bộ</t>
        </r>
      </text>
    </comment>
    <comment ref="BF26" authorId="0" shapeId="0" xr:uid="{00000000-0006-0000-0000-00002F000000}">
      <text>
        <r>
          <rPr>
            <sz val="11"/>
            <rFont val="Calibri"/>
          </rPr>
          <t>Hỗ trợ chào cờ NM LKN</t>
        </r>
      </text>
    </comment>
    <comment ref="BH26" authorId="0" shapeId="0" xr:uid="{00000000-0006-0000-0000-000030000000}">
      <text>
        <r>
          <rPr>
            <sz val="11"/>
            <rFont val="Calibri"/>
          </rPr>
          <t>OB</t>
        </r>
      </text>
    </comment>
    <comment ref="AM28" authorId="0" shapeId="0" xr:uid="{00000000-0006-0000-0000-000031000000}">
      <text>
        <r>
          <rPr>
            <sz val="11"/>
            <rFont val="Calibri"/>
          </rPr>
          <t>chấm công trễ</t>
        </r>
      </text>
    </comment>
    <comment ref="AN29" authorId="0" shapeId="0" xr:uid="{00000000-0006-0000-0000-000032000000}">
      <text>
        <r>
          <rPr>
            <sz val="11"/>
            <rFont val="Calibri"/>
          </rPr>
          <t>BS Tc</t>
        </r>
      </text>
    </comment>
    <comment ref="BI29" authorId="0" shapeId="0" xr:uid="{00000000-0006-0000-0000-000033000000}">
      <text>
        <r>
          <rPr>
            <sz val="11"/>
            <rFont val="Calibri"/>
          </rPr>
          <t>bs tăng báo cáo ERP và cập nhật link ns</t>
        </r>
      </text>
    </comment>
    <comment ref="AZ31" authorId="0" shapeId="0" xr:uid="{00000000-0006-0000-0000-000034000000}">
      <text>
        <r>
          <rPr>
            <sz val="11"/>
            <rFont val="Calibri"/>
          </rPr>
          <t>setup âm thanh máy chiếu phục vụ đào tạo ATLĐ NM cơ điện, hỗ trợ di dời, kết nối thiết bị CNTT NM cơ điện chuyển sang RD</t>
        </r>
      </text>
    </comment>
    <comment ref="AY32" authorId="0" shapeId="0" xr:uid="{00000000-0006-0000-0000-000035000000}">
      <text>
        <r>
          <rPr>
            <sz val="11"/>
            <rFont val="Calibri"/>
          </rPr>
          <t>ID-RD-VP-09: KO ĐỒNG BỘ</t>
        </r>
      </text>
    </comment>
    <comment ref="AY35" authorId="0" shapeId="0" xr:uid="{00000000-0006-0000-0000-000036000000}">
      <text>
        <r>
          <rPr>
            <sz val="11"/>
            <rFont val="Calibri"/>
          </rPr>
          <t>Chấm công máy RD VP-08 ko đồng bộ</t>
        </r>
      </text>
    </comment>
    <comment ref="AJ36" authorId="0" shapeId="0" xr:uid="{00000000-0006-0000-0000-000037000000}">
      <text>
        <r>
          <rPr>
            <sz val="11"/>
            <rFont val="Calibri"/>
          </rPr>
          <t>chấm công chưa đồng bộ</t>
        </r>
      </text>
    </comment>
    <comment ref="AM36" authorId="0" shapeId="0" xr:uid="{00000000-0006-0000-0000-000038000000}">
      <text>
        <r>
          <rPr>
            <sz val="11"/>
            <rFont val="Calibri"/>
          </rPr>
          <t>đồng bộ trễ</t>
        </r>
      </text>
    </comment>
    <comment ref="AY37" authorId="0" shapeId="0" xr:uid="{00000000-0006-0000-0000-000039000000}">
      <text>
        <r>
          <rPr>
            <sz val="11"/>
            <rFont val="Calibri"/>
          </rPr>
          <t>RD-VP-08 KO ĐỒNG BỘ</t>
        </r>
      </text>
    </comment>
    <comment ref="AV39" authorId="0" shapeId="0" xr:uid="{00000000-0006-0000-0000-00003A000000}">
      <text>
        <r>
          <rPr>
            <sz val="11"/>
            <rFont val="Calibri"/>
          </rPr>
          <t>Đã bs GTC</t>
        </r>
      </text>
    </comment>
    <comment ref="AN40" authorId="0" shapeId="0" xr:uid="{00000000-0006-0000-0000-00003B000000}">
      <text>
        <r>
          <rPr>
            <sz val="11"/>
            <rFont val="Calibri"/>
          </rPr>
          <t>Học ATVSLĐ</t>
        </r>
      </text>
    </comment>
    <comment ref="AW40" authorId="0" shapeId="0" xr:uid="{00000000-0006-0000-0000-00003C000000}">
      <text>
        <r>
          <rPr>
            <sz val="11"/>
            <rFont val="Calibri"/>
          </rPr>
          <t>hỗ trợ CNTT Họp rà soát kết quả T4 &amp; KH SXKD T5 ID</t>
        </r>
      </text>
    </comment>
    <comment ref="AY42" authorId="0" shapeId="0" xr:uid="{00000000-0006-0000-0000-00003D000000}">
      <text>
        <r>
          <rPr>
            <sz val="11"/>
            <rFont val="Calibri"/>
          </rPr>
          <t>RD VP 08 KO ĐỒNG BỘ</t>
        </r>
      </text>
    </comment>
    <comment ref="AV44" authorId="0" shapeId="0" xr:uid="{00000000-0006-0000-0000-00003E000000}">
      <text>
        <r>
          <rPr>
            <sz val="11"/>
            <rFont val="Calibri"/>
          </rPr>
          <t>OFF SÁNG</t>
        </r>
      </text>
    </comment>
    <comment ref="AV47" authorId="0" shapeId="0" xr:uid="{00000000-0006-0000-0000-00003F000000}">
      <text>
        <r>
          <rPr>
            <sz val="11"/>
            <rFont val="Calibri"/>
          </rPr>
          <t>đã bs giải trình công</t>
        </r>
      </text>
    </comment>
    <comment ref="AY47" authorId="0" shapeId="0" xr:uid="{00000000-0006-0000-0000-000040000000}">
      <text>
        <r>
          <rPr>
            <sz val="11"/>
            <rFont val="Calibri"/>
          </rPr>
          <t>RD VP-09 KO ĐỒNG BỘ</t>
        </r>
      </text>
    </comment>
    <comment ref="AJ48" authorId="0" shapeId="0" xr:uid="{00000000-0006-0000-0000-000041000000}">
      <text>
        <r>
          <rPr>
            <sz val="11"/>
            <rFont val="Calibri"/>
          </rPr>
          <t>Nhân sự làm việc ngày đầu tiên=&gt; lấy dữ liệu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4" authorId="0" shapeId="0" xr:uid="{00000000-0006-0000-0100-000001000000}">
      <text>
        <r>
          <rPr>
            <b/>
            <sz val="9"/>
            <color indexed="81"/>
            <rFont val="Tahoma"/>
            <family val="2"/>
          </rPr>
          <t>Author:</t>
        </r>
        <r>
          <rPr>
            <sz val="9"/>
            <color indexed="81"/>
            <rFont val="Tahoma"/>
            <family val="2"/>
          </rPr>
          <t xml:space="preserve">
10,000đ
15,000đ
20,000đ
25,000đ</t>
        </r>
      </text>
    </comment>
  </commentList>
</comments>
</file>

<file path=xl/sharedStrings.xml><?xml version="1.0" encoding="utf-8"?>
<sst xmlns="http://schemas.openxmlformats.org/spreadsheetml/2006/main" count="2862" uniqueCount="918">
  <si>
    <t>TÊN ĐƠN VỊ: NVQT THACO INDUSTRIES</t>
  </si>
  <si>
    <t>Địa chỉ : KCN - Tam Hiệp - Núi Thành - Quảng Nam</t>
  </si>
  <si>
    <t>BẢNG CHẤM CÔNG KỲ I THÁNG 05 NĂM 2025
(Từ ngày 01/05/2025 đến ngày 15/05/2025)</t>
  </si>
  <si>
    <t>TT</t>
  </si>
  <si>
    <t>MSNV</t>
  </si>
  <si>
    <t>HỌ VÀ TÊN</t>
  </si>
  <si>
    <t>BỘ PHẬN</t>
  </si>
  <si>
    <t>ĐƠN VỊ</t>
  </si>
  <si>
    <t>ĐỐI TƯỢNG HƯƠNG LƯƠNG</t>
  </si>
  <si>
    <t>NS Công tác làm việc tại công trình nước ngoài</t>
  </si>
  <si>
    <t>MỨC HƯỞNG PHỤ CẤP ĐỘC HẠI</t>
  </si>
  <si>
    <t>Ngày công trong kỳ I</t>
  </si>
  <si>
    <t>Tổng cộng KỲ 1</t>
  </si>
  <si>
    <t>Ngày công trong kỳ II</t>
  </si>
  <si>
    <t>Tổng cộng kỳ II</t>
  </si>
  <si>
    <t>THỐNG KÊ NGÀY NGHỈ THÁNG 05/2025</t>
  </si>
  <si>
    <t>TỔNG HỢP CÔNG THÁNG 05/2025</t>
  </si>
  <si>
    <t>CÔNG LÀM OL</t>
  </si>
  <si>
    <t>Lũy kế ngày chế độ thứ 7 chưa nghỉ còn lại</t>
  </si>
  <si>
    <t>Tổng ngày thứ 7 được phép nghỉ trong tháng 05</t>
  </si>
  <si>
    <t>Số ngày nghỉ T7 đã nghỉ trong tháng</t>
  </si>
  <si>
    <t>Lũy kế T7 chưa nghỉ còn lại đến hết tháng 05</t>
  </si>
  <si>
    <t>TỔNG CỘNG</t>
  </si>
  <si>
    <t>SỐ CÔNG ĐI LÀM SẢN XUẤT, QUẢN TRỊ
(Chi phí lương tính cho nhà máy)</t>
  </si>
  <si>
    <t>Chuyển Sang</t>
  </si>
  <si>
    <t>Tổng công đi làm</t>
  </si>
  <si>
    <t>Công ngày Lễ, Tết</t>
  </si>
  <si>
    <t>Công T7</t>
  </si>
  <si>
    <t>NGÀY NGHỈ HƯƠNG LƯƠNG</t>
  </si>
  <si>
    <t>NGÀY NGHỈ KHÔNG HƯỞNG LƯƠNG</t>
  </si>
  <si>
    <t>TỔNG CÔNG OL</t>
  </si>
  <si>
    <t>TỔNG CÔNG ĐI LÀM</t>
  </si>
  <si>
    <t>TỔNG CÔNG THỨ 7</t>
  </si>
  <si>
    <t>Công T7 Thanh toán</t>
  </si>
  <si>
    <t>Tồn T7 trong tháng</t>
  </si>
  <si>
    <t>TỔNG CÔNG LỄ</t>
  </si>
  <si>
    <t>NGÀY PHÉP NĂM</t>
  </si>
  <si>
    <t>C</t>
  </si>
  <si>
    <t>T</t>
  </si>
  <si>
    <t>P/C</t>
  </si>
  <si>
    <t>Chính</t>
  </si>
  <si>
    <t xml:space="preserve">Tăng ca ngày thường </t>
  </si>
  <si>
    <t>Công tca tính P/C ngày thường</t>
  </si>
  <si>
    <t>Chủ nhật</t>
  </si>
  <si>
    <t>Tăng ca CN</t>
  </si>
  <si>
    <t>Công tăng ca tính phụ cấp ngày CN</t>
  </si>
  <si>
    <t>Công Chính</t>
  </si>
  <si>
    <t xml:space="preserve">Công tăng ca ngày thường </t>
  </si>
  <si>
    <t>Công Chủ nhật</t>
  </si>
  <si>
    <t>Công tăng ca CN</t>
  </si>
  <si>
    <t>Tăng ca</t>
  </si>
  <si>
    <t>Công tca tính P/C</t>
  </si>
  <si>
    <t>Nghỉ Lễ, têt</t>
  </si>
  <si>
    <t>CÔNG NGHỈ T7</t>
  </si>
  <si>
    <t>CÔNG BÙ B7</t>
  </si>
  <si>
    <t>TỔNG CÔNG NGỪNG VIỆC</t>
  </si>
  <si>
    <t>Nghỉ hiếu, hỉ</t>
  </si>
  <si>
    <t>Nghỉ ODK</t>
  </si>
  <si>
    <t>NGHỈ RO</t>
  </si>
  <si>
    <t>NGHỈ KL7</t>
  </si>
  <si>
    <t>NGHỈ KLV</t>
  </si>
  <si>
    <t>TỔNG</t>
  </si>
  <si>
    <t>Tổng OL</t>
  </si>
  <si>
    <t>Làm việc</t>
  </si>
  <si>
    <t>Nghỉ</t>
  </si>
  <si>
    <t xml:space="preserve"> Công tca tính P/C Chủ nhật</t>
  </si>
  <si>
    <t>Việc riêng (VR,VR\, XB\)</t>
  </si>
  <si>
    <t>Việc riêng Covid-19 (VR19, VR19\)</t>
  </si>
  <si>
    <t>Ốm BH trả (OB, OB\)</t>
  </si>
  <si>
    <t>Ốm (Ô, Ô\)</t>
  </si>
  <si>
    <t>Tai nạn lao động (TN, TN\)</t>
  </si>
  <si>
    <t>Công ngừng việc</t>
  </si>
  <si>
    <t>NGÀY NGHĨỈ KHÔNG HƯỞNG LƯƠNG</t>
  </si>
  <si>
    <t>Không phép</t>
  </si>
  <si>
    <t>THAI SẢN</t>
  </si>
  <si>
    <t>phép năm</t>
  </si>
  <si>
    <t>Phép năm Covid-19</t>
  </si>
  <si>
    <t>KH, Hiếu hỉ</t>
  </si>
  <si>
    <t>quân sự</t>
  </si>
  <si>
    <t>Đình chỉ công tác</t>
  </si>
  <si>
    <t>Tổng cộng</t>
  </si>
  <si>
    <t>Ngày nghỉ tính phép năm</t>
  </si>
  <si>
    <t>TỔNG 
CÔNG CHÍNH THÁNG 05</t>
  </si>
  <si>
    <t>TỔNG CÔNG 
TĂNG CA THÁNG</t>
  </si>
  <si>
    <t>TỔNG CÔNG TÍNH PC NGÀY THƯỜNG</t>
  </si>
  <si>
    <t>TỔNG CÔNG NGÀY CN</t>
  </si>
  <si>
    <t>TỔNG CÔNG TĂNG CA NGÀY CN</t>
  </si>
  <si>
    <t>TỔNG CÔNG TÍNH PC NGÀY CN</t>
  </si>
  <si>
    <t>Số ngày đi làm T7 theo thông báo</t>
  </si>
  <si>
    <t>Số ngày nghỉ T7 theo thông báo</t>
  </si>
  <si>
    <t>CÔNG BÙ T7</t>
  </si>
  <si>
    <t>Ngày đi làm T7</t>
  </si>
  <si>
    <t>Ngày nghỉ T7</t>
  </si>
  <si>
    <t>NGÀY NGHỈ LỄ</t>
  </si>
  <si>
    <t>NGÀY ĐI LÀM LỄ</t>
  </si>
  <si>
    <t>TĂNG CA NGÀY LỄ</t>
  </si>
  <si>
    <t>TỔNG CÔNG TÍNH PC NGÀY LỄ</t>
  </si>
  <si>
    <t>Phép năm thanh toán</t>
  </si>
  <si>
    <t>Tổng</t>
  </si>
  <si>
    <t>Nghỉ cách ly
(ODL)</t>
  </si>
  <si>
    <t>Nghỉ NV19</t>
  </si>
  <si>
    <t>NGHỈ NV</t>
  </si>
  <si>
    <t>Nghỉ BK</t>
  </si>
  <si>
    <t>Tổng công NV</t>
  </si>
  <si>
    <t>NghỈ BK</t>
  </si>
  <si>
    <t>ĐẶT VÒNG</t>
  </si>
  <si>
    <t>DƯỠNG SỨC SAU SIINH</t>
  </si>
  <si>
    <t>VỢ SINH</t>
  </si>
  <si>
    <t>NghỈ BKK</t>
  </si>
  <si>
    <t>1</t>
  </si>
  <si>
    <t>CÔNG TY TNHH TẬP ĐOÀN CÔNG NGHIỆP TRƯỜNG HẢI</t>
  </si>
  <si>
    <t>Lương tháng</t>
  </si>
  <si>
    <t>NL</t>
  </si>
  <si>
    <t>T7</t>
  </si>
  <si>
    <t/>
  </si>
  <si>
    <t>X</t>
  </si>
  <si>
    <t>XB</t>
  </si>
  <si>
    <t>1203056</t>
  </si>
  <si>
    <t>Nguyễn Hoàng Thuyết</t>
  </si>
  <si>
    <t>Lương ngày</t>
  </si>
  <si>
    <t>1911054</t>
  </si>
  <si>
    <t>Bùi Thị Cẩm Sa</t>
  </si>
  <si>
    <t>2106145</t>
  </si>
  <si>
    <t>Huỳnh Thị Thanh Hằng</t>
  </si>
  <si>
    <t>P\</t>
  </si>
  <si>
    <t>16</t>
  </si>
  <si>
    <t>TS</t>
  </si>
  <si>
    <t>P</t>
  </si>
  <si>
    <t>CN\</t>
  </si>
  <si>
    <t>1012012</t>
  </si>
  <si>
    <t>Nguyễn Văn Vĩnh Phú</t>
  </si>
  <si>
    <t>CT</t>
  </si>
  <si>
    <t>1205037</t>
  </si>
  <si>
    <t>Nguyễn Văn Bình</t>
  </si>
  <si>
    <t>1501014</t>
  </si>
  <si>
    <t>Nguyễn Thị Thu Hương</t>
  </si>
  <si>
    <t>NB</t>
  </si>
  <si>
    <t>KLV</t>
  </si>
  <si>
    <t>VR\</t>
  </si>
  <si>
    <t>0702007</t>
  </si>
  <si>
    <t>Phan Như Anh Vũ</t>
  </si>
  <si>
    <t>CN</t>
  </si>
  <si>
    <t>0908132</t>
  </si>
  <si>
    <t>Nguyễn Thị Hoa</t>
  </si>
  <si>
    <t>1003296</t>
  </si>
  <si>
    <t>Phạm Minh Nở</t>
  </si>
  <si>
    <t>CT\</t>
  </si>
  <si>
    <t>0406017</t>
  </si>
  <si>
    <t>Đỗ Minh Tâm</t>
  </si>
  <si>
    <t>1104118</t>
  </si>
  <si>
    <t>Huỳnh Nhất Danh</t>
  </si>
  <si>
    <t>0708042</t>
  </si>
  <si>
    <t>Lê Thị Linh</t>
  </si>
  <si>
    <t>0910147</t>
  </si>
  <si>
    <t>Huỳnh Công Danh</t>
  </si>
  <si>
    <t>1008082</t>
  </si>
  <si>
    <t>Phạm Linh Nhi</t>
  </si>
  <si>
    <t>CÔNG TY TNHH SX&amp;LR Ô TÔ DU LỊCH TRƯỜNG HẢI KIA</t>
  </si>
  <si>
    <t>1803151</t>
  </si>
  <si>
    <t>Cao Thị Thùy Dương</t>
  </si>
  <si>
    <t>CÔNG TY TNHH SẢN XUẤT VÀ LẮP RÁP Ô TÔ DU LỊCH CAO CẤP THACO</t>
  </si>
  <si>
    <t>2008206</t>
  </si>
  <si>
    <t>Nguyễn Thị Mỹ Hạnh</t>
  </si>
  <si>
    <t>2104486</t>
  </si>
  <si>
    <t>Đỗ Thị Dung Cư</t>
  </si>
  <si>
    <t>2104524</t>
  </si>
  <si>
    <t>Phạm Thị Hoàng Oanh</t>
  </si>
  <si>
    <t>2105117</t>
  </si>
  <si>
    <t>Huỳnh Thị Phương Thùy</t>
  </si>
  <si>
    <t>CÔNG TY TNHH MTV SẢN XUẤT Ô TÔ THACO-MAZDA</t>
  </si>
  <si>
    <t>2105118</t>
  </si>
  <si>
    <t>Phạm Thị Thùy Na</t>
  </si>
  <si>
    <t>OB</t>
  </si>
  <si>
    <t>CÔNG TY TNHH SẢN XUẤT PHỤ TÙNG Ô TÔ</t>
  </si>
  <si>
    <t>0802061</t>
  </si>
  <si>
    <t>Võ Như Bình</t>
  </si>
  <si>
    <t>1006176</t>
  </si>
  <si>
    <t>Đinh Thị Thu Hà</t>
  </si>
  <si>
    <t>CÔNG TY TNHH MTV SẢN XUẤT VÀ LẮP RÁP XE TẢI THACO</t>
  </si>
  <si>
    <t>1007009</t>
  </si>
  <si>
    <t>Nguyễn Đình Hoàng Viên</t>
  </si>
  <si>
    <t>1007035</t>
  </si>
  <si>
    <t>Đỗ Nhật Thành</t>
  </si>
  <si>
    <t>1008153</t>
  </si>
  <si>
    <t>Phan Đức Quốc Tiến</t>
  </si>
  <si>
    <t>1105193</t>
  </si>
  <si>
    <t>Phan Thanh Nhơn</t>
  </si>
  <si>
    <t>1404178</t>
  </si>
  <si>
    <t>Phạm Hồng Sâm</t>
  </si>
  <si>
    <t>1504277</t>
  </si>
  <si>
    <t>Bùi Trọng Thiên</t>
  </si>
  <si>
    <t>1511073</t>
  </si>
  <si>
    <t>Đỗ Minh Huấn</t>
  </si>
  <si>
    <t>1603543</t>
  </si>
  <si>
    <t>Bùi Duy Vang</t>
  </si>
  <si>
    <t>1702085</t>
  </si>
  <si>
    <t>Trần Đức Danh</t>
  </si>
  <si>
    <t>1707017</t>
  </si>
  <si>
    <t>Nguyễn Hữu Vũ Bảo</t>
  </si>
  <si>
    <t>1803262</t>
  </si>
  <si>
    <t>Huỳnh Thanh Duẩn</t>
  </si>
  <si>
    <t>T7\</t>
  </si>
  <si>
    <t>1804023</t>
  </si>
  <si>
    <t>Đinh Ngọc Trưởng</t>
  </si>
  <si>
    <t>1804055</t>
  </si>
  <si>
    <t>Phạm Thị Tú Nguyệt</t>
  </si>
  <si>
    <t>1805113</t>
  </si>
  <si>
    <t>Trịnh Thị Thanh Thu</t>
  </si>
  <si>
    <t>Trần Nhật Quang</t>
  </si>
  <si>
    <t>1907607</t>
  </si>
  <si>
    <t>Mai Tấn Thân</t>
  </si>
  <si>
    <t>1908463</t>
  </si>
  <si>
    <t>Lê Văn Huy Phát</t>
  </si>
  <si>
    <t>2007084</t>
  </si>
  <si>
    <t>Ngô Lưu Kha</t>
  </si>
  <si>
    <t>Nguyễn Anh Tuấn</t>
  </si>
  <si>
    <t>CÔNG TY TNHH MTV SẢN XUẤT XE BUS THACO</t>
  </si>
  <si>
    <t>CÔNG TY TNHH SẢN XUẤT XE DU LỊCH CHUYÊN DỤNG CAO CẤP THACO</t>
  </si>
  <si>
    <t>1203073</t>
  </si>
  <si>
    <t>Trần Văn Hữu</t>
  </si>
  <si>
    <t>CÔNG TY TNHH SẢN XUẤT PHỤ TÙNG ĐIỆN Ô TÔ</t>
  </si>
  <si>
    <t>CÔNG TY TNHH SX MÁY LẠNH Ô TÔ VINA</t>
  </si>
  <si>
    <t>Nguyễn Thị Lan</t>
  </si>
  <si>
    <t>1410090</t>
  </si>
  <si>
    <t>Trần Quang Khải</t>
  </si>
  <si>
    <t>1511154</t>
  </si>
  <si>
    <t>Lê Thị Bích Xuân</t>
  </si>
  <si>
    <t>1611044</t>
  </si>
  <si>
    <t>Đặng Thành Đạo</t>
  </si>
  <si>
    <t>CÔNG TY TNHH SẢN XUẤT XE CHUYÊN DỤNG THACO</t>
  </si>
  <si>
    <t>1604337</t>
  </si>
  <si>
    <t>Võ Ngọc Hải</t>
  </si>
  <si>
    <t>1607026</t>
  </si>
  <si>
    <t>Ngô Văn Lực</t>
  </si>
  <si>
    <t>0912020</t>
  </si>
  <si>
    <t>Trần Vũ</t>
  </si>
  <si>
    <t>1008041</t>
  </si>
  <si>
    <t>Nguyễn Huy Cường</t>
  </si>
  <si>
    <t>1106100</t>
  </si>
  <si>
    <t>Đỗ Quang Thắng</t>
  </si>
  <si>
    <t>1503906</t>
  </si>
  <si>
    <t>Nguyễn Văn Thắng</t>
  </si>
  <si>
    <t>1907018</t>
  </si>
  <si>
    <t>Doãn Bá Tâm</t>
  </si>
  <si>
    <t>1908473</t>
  </si>
  <si>
    <t>Võ Song Thịnh</t>
  </si>
  <si>
    <t>2106226</t>
  </si>
  <si>
    <t>Trần Đức Thiện</t>
  </si>
  <si>
    <t>2204496</t>
  </si>
  <si>
    <t>Nguyễn Hồng Định</t>
  </si>
  <si>
    <t>2208893</t>
  </si>
  <si>
    <t>Trần Minh Trí</t>
  </si>
  <si>
    <t>22091010</t>
  </si>
  <si>
    <t>Trần Thanh Hào</t>
  </si>
  <si>
    <t>22111132</t>
  </si>
  <si>
    <t>Ngô Tuấn Vũ</t>
  </si>
  <si>
    <t>2212108</t>
  </si>
  <si>
    <t>Hồ Văn Dưỡng</t>
  </si>
  <si>
    <t>2212387</t>
  </si>
  <si>
    <t>Nguyễn Ngọc Tiến</t>
  </si>
  <si>
    <t>2303029</t>
  </si>
  <si>
    <t>Châu Quốc Việt</t>
  </si>
  <si>
    <t>2303030</t>
  </si>
  <si>
    <t>Lương Thị Kiều Duyên</t>
  </si>
  <si>
    <t>2303031</t>
  </si>
  <si>
    <t>Nguyễn Thị Hoanh Kiều</t>
  </si>
  <si>
    <t>2303032</t>
  </si>
  <si>
    <t>Lê Vinh Dự</t>
  </si>
  <si>
    <t>2303035</t>
  </si>
  <si>
    <t>Bích Văn Điền</t>
  </si>
  <si>
    <t>2303246</t>
  </si>
  <si>
    <t>Ngô Xuân Cả</t>
  </si>
  <si>
    <t>2303495</t>
  </si>
  <si>
    <t>Nguyễn Văn Sữ</t>
  </si>
  <si>
    <t>2303989</t>
  </si>
  <si>
    <t>Nguyễn Thị Phương Thảo</t>
  </si>
  <si>
    <t>2305982</t>
  </si>
  <si>
    <t>Phạm Tấn Dũng</t>
  </si>
  <si>
    <t>2305992</t>
  </si>
  <si>
    <t>Nguyễn Văn Đợi</t>
  </si>
  <si>
    <t>2305994</t>
  </si>
  <si>
    <t>Đinh Ngọc Phúc</t>
  </si>
  <si>
    <t>2306896</t>
  </si>
  <si>
    <t>Nguyễn Thị Lan Vi</t>
  </si>
  <si>
    <t>2307104</t>
  </si>
  <si>
    <t>Lê Đức Tài</t>
  </si>
  <si>
    <t>2307223</t>
  </si>
  <si>
    <t>Ngô Thanh Hà</t>
  </si>
  <si>
    <t>23081344</t>
  </si>
  <si>
    <t>Phạm Văn Hùng</t>
  </si>
  <si>
    <t>2308901</t>
  </si>
  <si>
    <t>Trương Việt Nam Trân</t>
  </si>
  <si>
    <t>2401023</t>
  </si>
  <si>
    <t>Phan Chí Bảo</t>
  </si>
  <si>
    <t>2401026</t>
  </si>
  <si>
    <t>Võ Quốc Hùng</t>
  </si>
  <si>
    <t>2402284</t>
  </si>
  <si>
    <t>Huỳnh Tấn Bằng</t>
  </si>
  <si>
    <t>24082331</t>
  </si>
  <si>
    <t>Nguyễn Xuân Hoàng</t>
  </si>
  <si>
    <t>24082888</t>
  </si>
  <si>
    <t>Nguyễn Thị Thảo Uyên</t>
  </si>
  <si>
    <t>24112175</t>
  </si>
  <si>
    <t>Nguyễn Duy Linh</t>
  </si>
  <si>
    <t>24122708</t>
  </si>
  <si>
    <t>Phạm Đắc Lực</t>
  </si>
  <si>
    <t>25022579</t>
  </si>
  <si>
    <t>Nguyễn Tất Kỳ</t>
  </si>
  <si>
    <t>25030968</t>
  </si>
  <si>
    <t>Nguyễn Trung Thực</t>
  </si>
  <si>
    <t>25030994</t>
  </si>
  <si>
    <t>Phan Nhật Hoàng</t>
  </si>
  <si>
    <t>25050623</t>
  </si>
  <si>
    <t>Đoàn Thế Linh</t>
  </si>
  <si>
    <t>0911028</t>
  </si>
  <si>
    <t>Huỳnh Lưu Quốc</t>
  </si>
  <si>
    <t>1510010</t>
  </si>
  <si>
    <t>Nguyễn Lưu Văn</t>
  </si>
  <si>
    <t>VR</t>
  </si>
  <si>
    <t>2011005</t>
  </si>
  <si>
    <t>Nguyễn Thị Minh Thư</t>
  </si>
  <si>
    <t>2104070</t>
  </si>
  <si>
    <t>Đinh Thị Thanh Thúy</t>
  </si>
  <si>
    <t>0903294</t>
  </si>
  <si>
    <t>Nguyễn Lân</t>
  </si>
  <si>
    <t>XL</t>
  </si>
  <si>
    <t>VS</t>
  </si>
  <si>
    <t>Đỗ Thành Long</t>
  </si>
  <si>
    <t>QS</t>
  </si>
  <si>
    <t>1506447</t>
  </si>
  <si>
    <t>Trần Thúy Hiền</t>
  </si>
  <si>
    <t>2009406</t>
  </si>
  <si>
    <t>Phan Thị Ngọc Hân</t>
  </si>
  <si>
    <t>0609011</t>
  </si>
  <si>
    <t>Võ Kim Cương</t>
  </si>
  <si>
    <t>B7\</t>
  </si>
  <si>
    <t>0802020</t>
  </si>
  <si>
    <t>Trần Phú Xuân</t>
  </si>
  <si>
    <t>1209023</t>
  </si>
  <si>
    <t>Lê Đình Thuận</t>
  </si>
  <si>
    <t>1406220</t>
  </si>
  <si>
    <t>Phan Thanh Cường</t>
  </si>
  <si>
    <t>1602092</t>
  </si>
  <si>
    <t>Trần Minh Hải</t>
  </si>
  <si>
    <t>1806172</t>
  </si>
  <si>
    <t>Đỗ Thị Tứ</t>
  </si>
  <si>
    <t>1810373</t>
  </si>
  <si>
    <t>Ngô Thị Mai Thảo</t>
  </si>
  <si>
    <t>1906030</t>
  </si>
  <si>
    <t>Lê Duy Hùng</t>
  </si>
  <si>
    <t>2007008</t>
  </si>
  <si>
    <t>Nguyễn Thị Thu Thảo</t>
  </si>
  <si>
    <t>CÔNG TY TNHH SẢN XUẤT LINH KIỆN NHỰA THACO</t>
  </si>
  <si>
    <t>0510014</t>
  </si>
  <si>
    <t>Võ Trung Chính</t>
  </si>
  <si>
    <t>0707031</t>
  </si>
  <si>
    <t>Nguyễn Thảo Nguyên</t>
  </si>
  <si>
    <t>1604010</t>
  </si>
  <si>
    <t>Phạm Ngọc Ri</t>
  </si>
  <si>
    <t>1907291</t>
  </si>
  <si>
    <t>Trương Công Vũ</t>
  </si>
  <si>
    <t>2010050</t>
  </si>
  <si>
    <t>Nguyễn Thị Xuân Tòng</t>
  </si>
  <si>
    <t>2102034</t>
  </si>
  <si>
    <t>Võ Thị Ngọc Trâm</t>
  </si>
  <si>
    <t>Trần Thị Ánh</t>
  </si>
  <si>
    <t>1008048</t>
  </si>
  <si>
    <t>Đồng Phước Mạnh Linh</t>
  </si>
  <si>
    <t>1604011</t>
  </si>
  <si>
    <t>Nguyễn Thị Thà</t>
  </si>
  <si>
    <t>2007007</t>
  </si>
  <si>
    <t>Hồ Văn Nghĩa</t>
  </si>
  <si>
    <t>TÊN ĐƠN VỊ: VĂN PHÒNG CHU LAI</t>
  </si>
  <si>
    <t>BẢNG CHẤM CÔNG THÁNG 10 NĂM 2023
(Từ ngày 01/10/2023 đến ngày 31/10/2023)</t>
  </si>
  <si>
    <t>Ngày vào</t>
  </si>
  <si>
    <t>THỐNG KÊ NGÀY NGHỈ THÁNG 10/2023</t>
  </si>
  <si>
    <t>TỔNG HỢP CÔNG THÁNG 10/2023</t>
  </si>
  <si>
    <t>Tổng ngày thứ 7 được phép nghỉ trong tháng 10</t>
  </si>
  <si>
    <t>Lũy kế T7 chưa nghỉ còn lại đến hết tháng 9</t>
  </si>
  <si>
    <t>T7 ĐÃ DÙNG</t>
  </si>
  <si>
    <t>TỒN T7</t>
  </si>
  <si>
    <t>TỔNG NGÀY NGHỈ</t>
  </si>
  <si>
    <t>NGHỈ KL</t>
  </si>
  <si>
    <t>CÔNG NGHỈ KL</t>
  </si>
  <si>
    <t>TỔNG 
CÔNG CHÍNH THÁNG 10</t>
  </si>
  <si>
    <t>TỔNG NGÀY NGHĨ TÍNH CHẾ ĐỘ T7</t>
  </si>
  <si>
    <t>SỐ CÔNG T7 ĐƯỢC HƯỞNG TRONG THÁNG</t>
  </si>
  <si>
    <t>CÔNG ĐI LÀM T7</t>
  </si>
  <si>
    <t>…</t>
  </si>
  <si>
    <t>Nghỉ BKK</t>
  </si>
  <si>
    <t>16/10/202</t>
  </si>
  <si>
    <t>=IF(AND(DAY(C6)&lt;"15",YEAR(C6)&lt;="23",D6&gt;=7),"0",IF(AND(DAY(C6)&lt;"15",YEAR(C6)&lt;="23",D6&gt;4),"1",IF(AND(DAY(C6)&lt;"15",YEAR(C6)&lt;="23",D6&lt;=4),"2",IF(D6&gt;=7,"1","0"))))</t>
  </si>
  <si>
    <r>
      <t>QUY ĐỊNH KÝ HIỆU CHẤM CÔNG
(</t>
    </r>
    <r>
      <rPr>
        <b/>
        <i/>
        <sz val="12"/>
        <color theme="1"/>
        <rFont val="Times New Roman"/>
        <family val="1"/>
      </rPr>
      <t>Đính kèm theo thông báo số         /2020/TB-VPCL ngày…/03/2020</t>
    </r>
    <r>
      <rPr>
        <b/>
        <sz val="12"/>
        <color theme="1"/>
        <rFont val="Times New Roman"/>
        <family val="1"/>
      </rPr>
      <t>)</t>
    </r>
  </si>
  <si>
    <t>STT</t>
  </si>
  <si>
    <t>Loại ngày công/ ngày nghỉ</t>
  </si>
  <si>
    <t>Ký hiệu</t>
  </si>
  <si>
    <t>Ghi chú</t>
  </si>
  <si>
    <t>I - NHÓM KÝ HIỆU CÔNG ĐI LÀM</t>
  </si>
  <si>
    <t>Đi làm ngày thường</t>
  </si>
  <si>
    <t>Đi công tác</t>
  </si>
  <si>
    <t>Đi công tác ½ ngày</t>
  </si>
  <si>
    <t>Đi làm ngày chủ nhật</t>
  </si>
  <si>
    <t>Đi làm ½ ngày chủ nhật</t>
  </si>
  <si>
    <t>Đi làm trong ngày Lễ, Tết</t>
  </si>
  <si>
    <t>Đi làm ½ ngày Lễ, Tết</t>
  </si>
  <si>
    <t>XL\</t>
  </si>
  <si>
    <t>Đi làm 1 ngày thứ 7 trong tháng</t>
  </si>
  <si>
    <t>X7</t>
  </si>
  <si>
    <r>
      <t xml:space="preserve">Áp dụng trong trường hợp Công ty có thông báo cho </t>
    </r>
    <r>
      <rPr>
        <b/>
        <sz val="12"/>
        <color rgb="FFFF0000"/>
        <rFont val="Times New Roman"/>
        <family val="1"/>
      </rPr>
      <t>nghỉ thứ 7</t>
    </r>
    <r>
      <rPr>
        <sz val="12"/>
        <color rgb="FFFF0000"/>
        <rFont val="Times New Roman"/>
        <family val="1"/>
      </rPr>
      <t xml:space="preserve"> trong tháng </t>
    </r>
    <r>
      <rPr>
        <b/>
        <sz val="12"/>
        <color rgb="FFFF0000"/>
        <rFont val="Times New Roman"/>
        <family val="1"/>
      </rPr>
      <t>theo chế độ</t>
    </r>
    <r>
      <rPr>
        <sz val="12"/>
        <color rgb="FFFF0000"/>
        <rFont val="Times New Roman"/>
        <family val="1"/>
      </rPr>
      <t>.</t>
    </r>
  </si>
  <si>
    <t>Đi làm ½ ngày thứ 7 trong tháng</t>
  </si>
  <si>
    <t>X7\</t>
  </si>
  <si>
    <r>
      <t xml:space="preserve">Áp dụng trong trường hợp Công ty có thông báo cho </t>
    </r>
    <r>
      <rPr>
        <b/>
        <sz val="12"/>
        <color rgb="FFFF0000"/>
        <rFont val="Times New Roman"/>
        <family val="1"/>
      </rPr>
      <t xml:space="preserve">nghỉ thứ 7 </t>
    </r>
    <r>
      <rPr>
        <sz val="12"/>
        <color rgb="FFFF0000"/>
        <rFont val="Times New Roman"/>
        <family val="1"/>
      </rPr>
      <t xml:space="preserve">trong tháng </t>
    </r>
    <r>
      <rPr>
        <b/>
        <sz val="12"/>
        <color rgb="FFFF0000"/>
        <rFont val="Times New Roman"/>
        <family val="1"/>
      </rPr>
      <t>theo tình hình SXKD</t>
    </r>
    <r>
      <rPr>
        <sz val="12"/>
        <color rgb="FFFF0000"/>
        <rFont val="Times New Roman"/>
        <family val="1"/>
      </rPr>
      <t>.</t>
    </r>
  </si>
  <si>
    <t>Đi làm ½ ngày và nghỉ bù ½ ngày.</t>
  </si>
  <si>
    <t>Áp dụng trong trường hợp nhân sự nghỉ ½ ngày và được bù công tăng ca.</t>
  </si>
  <si>
    <t>II - NHÓM KÝ HIỆU NGHỈ</t>
  </si>
  <si>
    <t>Nghỉ Lễ, Tết</t>
  </si>
  <si>
    <t>Nghỉ phép năm</t>
  </si>
  <si>
    <t>Áp dụng khi Công ty bố trí nghỉ phép năm.</t>
  </si>
  <si>
    <t>Nghỉ ½ ngày phép năm.</t>
  </si>
  <si>
    <t>Nghỉ việc riêng</t>
  </si>
  <si>
    <t>Áp dụng trong trường hợp:</t>
  </si>
  <si>
    <t>- Nghỉ do bận việc cá nhân/ gia đình.</t>
  </si>
  <si>
    <t>Nghỉ ½ ngày việc riêng.</t>
  </si>
  <si>
    <r>
      <t xml:space="preserve">- Nghỉ do bản thân ốm, con ốm, bản thân bị tai nạn giao thông ("TNGT"), tai nạn rủi ro ("TNRR"); nhưng không nhập viện điều trị, </t>
    </r>
    <r>
      <rPr>
        <b/>
        <sz val="12"/>
        <color rgb="FF000000"/>
        <rFont val="Times New Roman"/>
        <family val="1"/>
      </rPr>
      <t>không có giấy tờ chứng minh hợp lệ</t>
    </r>
    <r>
      <rPr>
        <sz val="12"/>
        <color rgb="FF000000"/>
        <rFont val="Times New Roman"/>
        <family val="1"/>
      </rPr>
      <t xml:space="preserve"> (xác nhận của Bác sĩ/ cơ quan y tế).</t>
    </r>
  </si>
  <si>
    <t>Nghỉ ốm không hưởng chế độ BHXH</t>
  </si>
  <si>
    <t>Ô</t>
  </si>
  <si>
    <t>Nghỉ ốm ½ ngày không hưởng chế độ BHXH</t>
  </si>
  <si>
    <t>Ô\</t>
  </si>
  <si>
    <r>
      <t>Bản thân ốm, con dưới 7 tuổi ốm, bản thân bị TNGT, TNRR; Có giấy tờ chứng minh hợp lệ, nhưng</t>
    </r>
    <r>
      <rPr>
        <b/>
        <sz val="12"/>
        <color rgb="FF000000"/>
        <rFont val="Times New Roman"/>
        <family val="1"/>
      </rPr>
      <t xml:space="preserve"> không đủ điều kiện hưởng chế độ BHXH</t>
    </r>
    <r>
      <rPr>
        <sz val="12"/>
        <color rgb="FF000000"/>
        <rFont val="Times New Roman"/>
        <family val="1"/>
      </rPr>
      <t>.</t>
    </r>
  </si>
  <si>
    <t>Nghỉ ốm hưởng chế độ BHXH</t>
  </si>
  <si>
    <r>
      <t>Bản thân ốm, con dưới 7 tuổi ốm, bản thân bị TNGT, TNRR; Có giấy ra viện/ giấy nghỉ hưởng BHXH,</t>
    </r>
    <r>
      <rPr>
        <b/>
        <sz val="12"/>
        <color rgb="FF000000"/>
        <rFont val="Times New Roman"/>
        <family val="1"/>
      </rPr>
      <t xml:space="preserve"> đủ điều kiện hưởng chế độ BHXH.</t>
    </r>
  </si>
  <si>
    <t>Nghỉ chế độ thai sản</t>
  </si>
  <si>
    <t>Sinh con, sẩy thai, ...</t>
  </si>
  <si>
    <t>Nghỉ chế độ vợ sinh</t>
  </si>
  <si>
    <t>Nghỉ chế độ khám thai</t>
  </si>
  <si>
    <t>KT</t>
  </si>
  <si>
    <t>Nghỉ do tai nạn lao động</t>
  </si>
  <si>
    <t>TN</t>
  </si>
  <si>
    <t>Nghỉ ½ ngày do tai nạn lao động</t>
  </si>
  <si>
    <t>TN\</t>
  </si>
  <si>
    <t>Nghỉ bản thân kết hôn</t>
  </si>
  <si>
    <t>KH</t>
  </si>
  <si>
    <t>Nghỉ ½ ngày bản thân kết hôn</t>
  </si>
  <si>
    <t>KH\</t>
  </si>
  <si>
    <t>Nghỉ ma chay</t>
  </si>
  <si>
    <t>MC</t>
  </si>
  <si>
    <t>Nghỉ ½ ngày ma chay</t>
  </si>
  <si>
    <t>MC\</t>
  </si>
  <si>
    <t>Nghỉ con kết hôn</t>
  </si>
  <si>
    <t>CH</t>
  </si>
  <si>
    <t>Nghỉ ½ ngày con kết hôn</t>
  </si>
  <si>
    <t>CH\</t>
  </si>
  <si>
    <t>Nghỉ quân sự</t>
  </si>
  <si>
    <t>- Áp dụng cho các trường hợp đi khám nghĩa vụ quân sự, đào tạo sĩ quan dự bị, dân quân tự vệ, …</t>
  </si>
  <si>
    <t>Nghỉ ½ quân sự</t>
  </si>
  <si>
    <t>QS\</t>
  </si>
  <si>
    <t>- Trường hợp đi bộ đội thì thực hiện tạm hoãn hợp đồng theo quy định hoặc giải quyết theo đơn của người lao động, không theo dõi chấm công hàng tháng.</t>
  </si>
  <si>
    <t>Nghỉ không phép</t>
  </si>
  <si>
    <t>KP</t>
  </si>
  <si>
    <t>Nghỉ ½ ngày không phép</t>
  </si>
  <si>
    <t>KP\</t>
  </si>
  <si>
    <t>ĐC</t>
  </si>
  <si>
    <t>Đình chỉ công tác ½ ngày</t>
  </si>
  <si>
    <t>ĐC\</t>
  </si>
  <si>
    <t>Nghỉ bù</t>
  </si>
  <si>
    <t>Áp dụng trong trường hợp nghỉ ngày thứ 7 theo thông báo của Công ty và được bù công tăng ca.</t>
  </si>
  <si>
    <t>Bù ½ công vào ngày thứ 7 Công ty cho nghỉ</t>
  </si>
  <si>
    <t>Nghỉ bù 1 ngày không hưởng lương, không trừ phép.</t>
  </si>
  <si>
    <t>BK</t>
  </si>
  <si>
    <t>Áp dụng cho Bảo vệ nghỉ bù ngày nghỉ hàng tuần do tính chất công việc trực luân phiên; Lãnh đạo nghỉ bù khi trực Lễ, Tết.</t>
  </si>
  <si>
    <t>Nghỉ bù ½ ngày không hưởng lương, không trừ phép.</t>
  </si>
  <si>
    <t>BK\</t>
  </si>
  <si>
    <t>Nghỉ bù ½ ngày và ½ ngày nghỉ việc riêng.</t>
  </si>
  <si>
    <t>XB\</t>
  </si>
  <si>
    <t>Áp dụng khi nhân sự nghỉ 1 ngày, trong đó có ½ được bù công tăng ca.</t>
  </si>
  <si>
    <t>Nghỉ ngày thứ 7</t>
  </si>
  <si>
    <t>Áp dụng khi Công ty thông báo cho nghỉ theo chế độ 01 ngày thứ 7 trong tháng hoặc do tình hình SXKD.</t>
  </si>
  <si>
    <t>Nghỉ không lương</t>
  </si>
  <si>
    <t>RO</t>
  </si>
  <si>
    <t>Áp dụng khi  nghỉ ma chay, cưới hỏi (ông nội, bà nội, ông ngoại, bà ngoại, anh, chị, em ruột chết; bố hoặc mẹ kết hôn; anh, chị, em ruột kết hôn).</t>
  </si>
  <si>
    <t>Nghỉ cách ly được hưởng lương do Công ty trả.</t>
  </si>
  <si>
    <t>ODL</t>
  </si>
  <si>
    <t>Áp dụng cho trường hợp nghỉ cách ly theo yêu cầu của cơ quan y tế/Ban chỉ đạo địa phương và không thuộc đối tượng hưởng chế độ BHXH.</t>
  </si>
  <si>
    <t>Nghỉ cách ly không hưởng lương.</t>
  </si>
  <si>
    <t>ODK</t>
  </si>
  <si>
    <t xml:space="preserve">Áp dụng trường hợp nghỉ để tự cách ly, khi bản thân có dấu hiệu sốt, ho, khó thở; bản thân tiếp xúc với nguồn bệnh hoặc có đi qua vùng dịch nhưng không thuộc đối tượng hưởng chế độ do BHXH chi trả. </t>
  </si>
  <si>
    <t>Nghỉ ốm/ cách ly theo chỉ định liên quan đến dịch bệnh, hưởng chế độ BHXH.</t>
  </si>
  <si>
    <t>ODB</t>
  </si>
  <si>
    <t>Áp dụng cho trường hợp đủ điều kiện hưởng chế độ do BHXH chi trả.</t>
  </si>
  <si>
    <t>Nghỉ vì lý do bất khả kháng khác</t>
  </si>
  <si>
    <t>BKK</t>
  </si>
  <si>
    <t>Áp dụng cho trường hợp ngừng việc vì sự cố điện, nước mà không do lỗi của Công ty hoặc vì những nguyên nhân bất khả kháng: thiên tai, lũ lụt…</t>
  </si>
  <si>
    <t>Nghỉ phép trong thời gian bùng phát dịch Covid -19</t>
  </si>
  <si>
    <t>P19</t>
  </si>
  <si>
    <t>Áp dụng khi công ty bố trí nghỉ phép năm/nhân sự đăng ký nghỉ phép năm trong thời gian bùng phát dịch Covid -19</t>
  </si>
  <si>
    <t>Nghĩ việc riêng không lương trong thời gian hưởng bùng phát dịch Covid -19</t>
  </si>
  <si>
    <t>VR19</t>
  </si>
  <si>
    <t>Áp dụng khi nhân sự xin nghỉ việc riêng không lương trong thời gian bùng phát dịch Covid -19 (khi đã tạm ứng hết ngày phép tiêu chuẩn còn lại trong năm)</t>
  </si>
  <si>
    <t>NV19</t>
  </si>
  <si>
    <t>Công ty bố trí nghĩ ngừng việc do dịch (nghĩ luân phiên)</t>
  </si>
  <si>
    <t>LŨY KẾ NGÀY NGHỈ THỨ 7</t>
  </si>
  <si>
    <t>0509014</t>
  </si>
  <si>
    <t>Lê Thị Minh</t>
  </si>
  <si>
    <t>PHÒNG HÀNH CHÍNH</t>
  </si>
  <si>
    <t>0712024</t>
  </si>
  <si>
    <t>Phạm Thị Bích Vân</t>
  </si>
  <si>
    <t>0906070</t>
  </si>
  <si>
    <t>Lê Thị Hòa</t>
  </si>
  <si>
    <t>1102068</t>
  </si>
  <si>
    <t>1107069</t>
  </si>
  <si>
    <t>Phạm Phúc Vĩnh</t>
  </si>
  <si>
    <t>1111151</t>
  </si>
  <si>
    <t>Huỳnh Tấn Duy</t>
  </si>
  <si>
    <t>1112060</t>
  </si>
  <si>
    <t>Nguyễn Thị Cúc</t>
  </si>
  <si>
    <t>1201015</t>
  </si>
  <si>
    <t>Nguyễn Thị Lài</t>
  </si>
  <si>
    <t>CÔNG TY TNHH MTV TỔ HỢP CƠ KHÍ THACO CHU LAI</t>
  </si>
  <si>
    <t>1311121</t>
  </si>
  <si>
    <t>Nguyễn Thị Hoàng Ly</t>
  </si>
  <si>
    <t>1311122</t>
  </si>
  <si>
    <t>Nguyễn Thị Trang Ngọc</t>
  </si>
  <si>
    <t>1506025</t>
  </si>
  <si>
    <t>Lê Thị Thanh Hằng</t>
  </si>
  <si>
    <t>1512110</t>
  </si>
  <si>
    <t>Triệu Thị Xinh</t>
  </si>
  <si>
    <t>1601167</t>
  </si>
  <si>
    <t>Châu Thị Tường Vi</t>
  </si>
  <si>
    <t>1603110</t>
  </si>
  <si>
    <t>Nguyễn Thị Diểm</t>
  </si>
  <si>
    <t>1705097</t>
  </si>
  <si>
    <t>Lâm Phượng Kiều</t>
  </si>
  <si>
    <t>1808006</t>
  </si>
  <si>
    <t>Phan Thị Thanh Thanh</t>
  </si>
  <si>
    <t>1907374</t>
  </si>
  <si>
    <t>Huỳnh Thanh Nam</t>
  </si>
  <si>
    <t>CÔNG TY TNHH MTV GIA CÔNG THÉP CHU LAI - TRƯỜNG HẢI</t>
  </si>
  <si>
    <t>1911234</t>
  </si>
  <si>
    <t>Nguyễn Đỗ Hoàng Yến</t>
  </si>
  <si>
    <t>2012047</t>
  </si>
  <si>
    <t>Nguyễn Thị Tuyết Mỹ</t>
  </si>
  <si>
    <t>CÔNG TY TNHH MTV CẢNG CHU LAI-TRƯỜNG HẢI</t>
  </si>
  <si>
    <t>2104740</t>
  </si>
  <si>
    <t>0408018</t>
  </si>
  <si>
    <t>Trần Bá Tuấn</t>
  </si>
  <si>
    <t>PHÒNG CNTT</t>
  </si>
  <si>
    <t>0511014</t>
  </si>
  <si>
    <t>Nguyễn Thành Long</t>
  </si>
  <si>
    <t>0709032</t>
  </si>
  <si>
    <t>Nguyễn Thanh Nhã</t>
  </si>
  <si>
    <t>1008075</t>
  </si>
  <si>
    <t>Phan Thanh Minh</t>
  </si>
  <si>
    <t>1106011</t>
  </si>
  <si>
    <t>Nguyễn Tam Quang</t>
  </si>
  <si>
    <t>1108175</t>
  </si>
  <si>
    <t>Dương Quang Phú</t>
  </si>
  <si>
    <t>1407227</t>
  </si>
  <si>
    <t>Nguyễn Tấn Dấn</t>
  </si>
  <si>
    <t>1709087</t>
  </si>
  <si>
    <t>Nguyễn Văn Duy</t>
  </si>
  <si>
    <t>1710229</t>
  </si>
  <si>
    <t>Lê Thị Lệ Huyên</t>
  </si>
  <si>
    <t>1805272</t>
  </si>
  <si>
    <t>1905003</t>
  </si>
  <si>
    <t>CÔNG TY TNHH MTV SX NHÍP Ô TÔ CHU LAI TRƯỜNG HẢI</t>
  </si>
  <si>
    <t>1909342</t>
  </si>
  <si>
    <t>Nguyễn Đức Chung</t>
  </si>
  <si>
    <t>1912133</t>
  </si>
  <si>
    <t>Trần Văn Nam</t>
  </si>
  <si>
    <t>2005055</t>
  </si>
  <si>
    <t>Đặng Thị Kim Chi</t>
  </si>
  <si>
    <t>2102058</t>
  </si>
  <si>
    <t>Cao Văn Vũ</t>
  </si>
  <si>
    <t>CÔNG TY TNHH MTV VẬN TẢI ĐƯỜNG BỘ CHU LAI TRƯỜNG HẢI</t>
  </si>
  <si>
    <t>0703098</t>
  </si>
  <si>
    <t>Đoàn Quang Trung</t>
  </si>
  <si>
    <t>PHÒNG MARKETING</t>
  </si>
  <si>
    <t>0705047</t>
  </si>
  <si>
    <t>Nguyễn Ngọc Hiền</t>
  </si>
  <si>
    <t>1407226</t>
  </si>
  <si>
    <t>Bùi Quốc Danh</t>
  </si>
  <si>
    <t>1408120</t>
  </si>
  <si>
    <t>Nguyễn Thị Mỹ Huyền</t>
  </si>
  <si>
    <t>1507650</t>
  </si>
  <si>
    <t>Nguyễn Lê Quốc Đạt</t>
  </si>
  <si>
    <t>1607311</t>
  </si>
  <si>
    <t>Trần Xuân Cảnh</t>
  </si>
  <si>
    <t>1803185</t>
  </si>
  <si>
    <t>Nguyễn Văn Nhân</t>
  </si>
  <si>
    <t>1906004</t>
  </si>
  <si>
    <t>Nguyễn Thế Đại</t>
  </si>
  <si>
    <t>2002199</t>
  </si>
  <si>
    <t>Nguyễn Vũ Quang</t>
  </si>
  <si>
    <t>2010590</t>
  </si>
  <si>
    <t>Đoàn Thanh Vũ</t>
  </si>
  <si>
    <t>PHÒNG NHÂN SỰ</t>
  </si>
  <si>
    <t>0803006</t>
  </si>
  <si>
    <t>Bùi Trần Nhân Trí</t>
  </si>
  <si>
    <t>0804009</t>
  </si>
  <si>
    <t>Phan Thị Thu Yến</t>
  </si>
  <si>
    <t>CÔNG TY ĐẦU TƯ PHÁT TRIỂN HẠ TẦNG KCN &amp; ĐÔ THỊ CHU LAI TRƯỜNG HẢI</t>
  </si>
  <si>
    <t>1003299</t>
  </si>
  <si>
    <t>Bùi Thị Thanh Hòa</t>
  </si>
  <si>
    <t>1006159</t>
  </si>
  <si>
    <t>Phạm Thị Hạnh</t>
  </si>
  <si>
    <t>CÔNG TY TNHH SẢN XUẤT MÁY LẠNH THACO</t>
  </si>
  <si>
    <t>1111162</t>
  </si>
  <si>
    <t>Trịnh Thị Trang</t>
  </si>
  <si>
    <t>1609310</t>
  </si>
  <si>
    <t>Trần Hữu Phước</t>
  </si>
  <si>
    <t>2104737</t>
  </si>
  <si>
    <t>Lê Minh Vũ</t>
  </si>
  <si>
    <t>BAN  LÃNH ĐẠO</t>
  </si>
  <si>
    <t>0512013</t>
  </si>
  <si>
    <t>Đặng Ngọc Tuấn</t>
  </si>
  <si>
    <t>PHÒNG CLKH</t>
  </si>
  <si>
    <t>1004460</t>
  </si>
  <si>
    <t>Hoàng Quốc Phong</t>
  </si>
  <si>
    <t>1407005</t>
  </si>
  <si>
    <t>Lê Thị Minh Thi</t>
  </si>
  <si>
    <t>1505543</t>
  </si>
  <si>
    <t>Phan Thị Hồng Quyên</t>
  </si>
  <si>
    <t>1510323</t>
  </si>
  <si>
    <t>Huỳnh Anh Chương</t>
  </si>
  <si>
    <t>1605336</t>
  </si>
  <si>
    <t>Phan Hùng Lực</t>
  </si>
  <si>
    <t>1706006</t>
  </si>
  <si>
    <t>Vũ Hồng Triều</t>
  </si>
  <si>
    <t>CÔNG TY TNHH SẢN XUẤT LINH KIỆN NỘI THẤT Ô TÔ THACO</t>
  </si>
  <si>
    <t>2012082</t>
  </si>
  <si>
    <t>Huỳnh Văn Hanh</t>
  </si>
  <si>
    <t>CÔNG TY TNHH MTV ĐÓNG GÓI CHU LAI</t>
  </si>
  <si>
    <t>2104063</t>
  </si>
  <si>
    <t>Lê Thị Thu Thủy</t>
  </si>
  <si>
    <t>0604003</t>
  </si>
  <si>
    <t>Nguyễn Bá Châu</t>
  </si>
  <si>
    <t>PHÒNG ĐĂNG KIỂM</t>
  </si>
  <si>
    <t>1010374</t>
  </si>
  <si>
    <t>Hồ Đăng Hùng</t>
  </si>
  <si>
    <t>1106133</t>
  </si>
  <si>
    <t>Hoàng Văn Tân</t>
  </si>
  <si>
    <t>1206075</t>
  </si>
  <si>
    <t>Nguyễn Văn Phương</t>
  </si>
  <si>
    <t>1905611</t>
  </si>
  <si>
    <t>Cù Xuân Đạt</t>
  </si>
  <si>
    <t>1910420</t>
  </si>
  <si>
    <t>Võ Hồng Di</t>
  </si>
  <si>
    <t>1912037</t>
  </si>
  <si>
    <t>Trương Thịnh</t>
  </si>
  <si>
    <t>1912038</t>
  </si>
  <si>
    <t>Phạm Thị Mỹ Duyên</t>
  </si>
  <si>
    <t>2009520</t>
  </si>
  <si>
    <t>Thái Viết Hòa</t>
  </si>
  <si>
    <t>1106166</t>
  </si>
  <si>
    <t>Phan Thị Lựu</t>
  </si>
  <si>
    <t>PHÒNG VHTT</t>
  </si>
  <si>
    <t>1809040</t>
  </si>
  <si>
    <t>Nguyễn Như Thảo</t>
  </si>
  <si>
    <t>1812202</t>
  </si>
  <si>
    <t>Trương Thị Minh Thư</t>
  </si>
  <si>
    <t>0508008</t>
  </si>
  <si>
    <t>Trương Tuấn Bảo</t>
  </si>
  <si>
    <t>PHÒNG THU MUA (VPCL)</t>
  </si>
  <si>
    <t>CÔNG TY TNHH SẢN XUẤT KEO VÀ DUNG DỊCH CHUYÊN DỤNG Ô TÔ CHU LAI</t>
  </si>
  <si>
    <t>1312204</t>
  </si>
  <si>
    <t>Hồ Duy Bình</t>
  </si>
  <si>
    <t>1609321</t>
  </si>
  <si>
    <t>Thân Thị Thu Trang</t>
  </si>
  <si>
    <t>CÔNG TY TNHH MTV SX KÍNH Ô TÔ CHU LAI TRƯỜNG HẢI</t>
  </si>
  <si>
    <t>2009546</t>
  </si>
  <si>
    <t>Trần Thị Tường Vy</t>
  </si>
  <si>
    <t>2105488</t>
  </si>
  <si>
    <t>Nguyễn Thị Mỹ Luyến</t>
  </si>
  <si>
    <t>9905001</t>
  </si>
  <si>
    <t>Nguyễn Được</t>
  </si>
  <si>
    <t>PHÒNG ATLD</t>
  </si>
  <si>
    <t>1008214</t>
  </si>
  <si>
    <t>Võ Văn Tín</t>
  </si>
  <si>
    <t>1503493</t>
  </si>
  <si>
    <t>Trần Văn Sang</t>
  </si>
  <si>
    <t>1612039</t>
  </si>
  <si>
    <t>Châu Nguyễn Hoàng Tịnh</t>
  </si>
  <si>
    <t>1702137</t>
  </si>
  <si>
    <t>Nguyễn Bá Quốc</t>
  </si>
  <si>
    <t>2104373</t>
  </si>
  <si>
    <t>Bùi Thị Diễm</t>
  </si>
  <si>
    <t>PHÒNG KD LKPT</t>
  </si>
  <si>
    <t>CÔNG TY TNHH MTV HÓA CHẤT CHUYÊN DỤNG CHU LAI TRƯỜNG HẢI</t>
  </si>
  <si>
    <t>1711184</t>
  </si>
  <si>
    <t>Trần Thị Nữ</t>
  </si>
  <si>
    <t>CÔNG TY TNHH MTV SX LINH KIỆN COMPOSITE CHU LAI TRƯỜNG HẢI</t>
  </si>
  <si>
    <t>1908239</t>
  </si>
  <si>
    <t>Trương Trần Thanh Tâm</t>
  </si>
  <si>
    <t>2007042</t>
  </si>
  <si>
    <t>Trần Tiến Tiến</t>
  </si>
  <si>
    <t>2011708</t>
  </si>
  <si>
    <t>Phạm Thị Pha Lê</t>
  </si>
  <si>
    <t>2011709</t>
  </si>
  <si>
    <t>Nguyễn Thị Minh Anh</t>
  </si>
  <si>
    <t>0506011</t>
  </si>
  <si>
    <t>Võ Lưu Nam Anh</t>
  </si>
  <si>
    <t>PHÒNG KẾ TOÁN</t>
  </si>
  <si>
    <t>1209044</t>
  </si>
  <si>
    <t>Nguyễn Đình Công</t>
  </si>
  <si>
    <t>1304005</t>
  </si>
  <si>
    <t>1812028</t>
  </si>
  <si>
    <t>Bùi Thị Phương Trâm</t>
  </si>
  <si>
    <t>1412183</t>
  </si>
  <si>
    <t>Nguyễn Thanh Vũ</t>
  </si>
  <si>
    <t>PHÒNG QUẢN LÝ GNVC</t>
  </si>
  <si>
    <t>1708081</t>
  </si>
  <si>
    <t>Lê Thị Mận</t>
  </si>
  <si>
    <t>1805077</t>
  </si>
  <si>
    <t>Bùi Thị Ni Na</t>
  </si>
  <si>
    <t>2105248</t>
  </si>
  <si>
    <t>Trương Thị Thùy Phúc</t>
  </si>
  <si>
    <t>2105249</t>
  </si>
  <si>
    <t>Huỳnh Thị Dung</t>
  </si>
  <si>
    <t>0508006</t>
  </si>
  <si>
    <t>Kiều Minh Tâm</t>
  </si>
  <si>
    <t>PHÒNG QUẢN LÝ LINH KIỆN Ô TÔ</t>
  </si>
  <si>
    <t>1411001</t>
  </si>
  <si>
    <t>Bùi Lưu Tiến</t>
  </si>
  <si>
    <t>2007106</t>
  </si>
  <si>
    <t>Trần Quang Vũ</t>
  </si>
  <si>
    <t>2011542</t>
  </si>
  <si>
    <t>Phan Thế Minh Đức</t>
  </si>
  <si>
    <t>2103447</t>
  </si>
  <si>
    <t>Trương Toàn Thắng</t>
  </si>
  <si>
    <t>2103482</t>
  </si>
  <si>
    <t>Phạm Thị Huyền Trâm</t>
  </si>
  <si>
    <t>1708115</t>
  </si>
  <si>
    <t>Bùi Ngọc Chương</t>
  </si>
  <si>
    <t>PHÒNG ĐHLK TẢI BUS (VPCL)</t>
  </si>
  <si>
    <t>2001053</t>
  </si>
  <si>
    <t>Trần Nguyễn Ý Vy</t>
  </si>
  <si>
    <t>2009528</t>
  </si>
  <si>
    <t>Huỳnh Thị Thúy Ngân</t>
  </si>
  <si>
    <t>2105391</t>
  </si>
  <si>
    <t>Nguyễn Nhật Lam</t>
  </si>
  <si>
    <t>0501007</t>
  </si>
  <si>
    <t>Nguyễn Thị Diệu Thảo</t>
  </si>
  <si>
    <t>PHÒNG TÀI CHÍNH</t>
  </si>
  <si>
    <t>1102044</t>
  </si>
  <si>
    <t>Võ Thị Thanh Huyền</t>
  </si>
  <si>
    <t>1506425</t>
  </si>
  <si>
    <t>Trần Thị Thùy Linh</t>
  </si>
  <si>
    <t>1510386</t>
  </si>
  <si>
    <t>Bùi Tấn Đạt</t>
  </si>
  <si>
    <t>1601149</t>
  </si>
  <si>
    <t>Trịnh Nguyễn Xuân Phương</t>
  </si>
  <si>
    <t>0708017</t>
  </si>
  <si>
    <t>Lê Quốc Hưng</t>
  </si>
  <si>
    <t>PHÒNG XNK</t>
  </si>
  <si>
    <t>0908152</t>
  </si>
  <si>
    <t>Ngô Đề</t>
  </si>
  <si>
    <t>0911239</t>
  </si>
  <si>
    <t>Trần Ngọc Đoan</t>
  </si>
  <si>
    <t>1105196</t>
  </si>
  <si>
    <t>Bùi Thị Phương Thanh</t>
  </si>
  <si>
    <t>1307042</t>
  </si>
  <si>
    <t>Trần Thị Thanh Nhàn</t>
  </si>
  <si>
    <t>1407141</t>
  </si>
  <si>
    <t>Phan Lê Khánh Quốc</t>
  </si>
  <si>
    <t>2011549</t>
  </si>
  <si>
    <t>Đoàn Thị Tường Vi</t>
  </si>
  <si>
    <t>2011554</t>
  </si>
  <si>
    <t>Bùi Nhật Linh</t>
  </si>
  <si>
    <t>1606323</t>
  </si>
  <si>
    <t>Trần Đình Quang</t>
  </si>
  <si>
    <t>PHÒNG XUẤT KHẨU</t>
  </si>
  <si>
    <t>1904406</t>
  </si>
  <si>
    <t>Lê Mai Thanh Thảo</t>
  </si>
  <si>
    <t>1906110</t>
  </si>
  <si>
    <t>Trương Nữ Vũ My</t>
  </si>
  <si>
    <t>1906401</t>
  </si>
  <si>
    <t>Lê Ngọc Thảo Ly</t>
  </si>
  <si>
    <t>2102051</t>
  </si>
  <si>
    <t>Nguyễn Thị Phương Hà</t>
  </si>
  <si>
    <t>2103552</t>
  </si>
  <si>
    <t>Trần Thị Hồng Lợi</t>
  </si>
  <si>
    <t>0403005</t>
  </si>
  <si>
    <t>Đoàn Đạt Ninh</t>
  </si>
  <si>
    <t>PHÒNG MARKETING LKPT</t>
  </si>
  <si>
    <t>2006013</t>
  </si>
  <si>
    <t>Phan Trương Thanh Tâm</t>
  </si>
  <si>
    <t>2009239</t>
  </si>
  <si>
    <t>Nguyễn Xuân Thạch Thảo</t>
  </si>
  <si>
    <t>0708039</t>
  </si>
  <si>
    <t>Trương Ngọc Phúc</t>
  </si>
  <si>
    <t>PHÒNG BẢO TRÌ</t>
  </si>
  <si>
    <t>0908111</t>
  </si>
  <si>
    <t>Hoàng Đình Cước</t>
  </si>
  <si>
    <t>1004450</t>
  </si>
  <si>
    <t>Lê Quý Huyền</t>
  </si>
  <si>
    <t>1012017</t>
  </si>
  <si>
    <t>Nguyễn Minh Thuấn</t>
  </si>
  <si>
    <t>1204110</t>
  </si>
  <si>
    <t>Ngô Hữu Tấn</t>
  </si>
  <si>
    <t>1405212</t>
  </si>
  <si>
    <t>Võ Văn Kỳ</t>
  </si>
  <si>
    <t>1504383</t>
  </si>
  <si>
    <t>Nguyễn Đình Hải</t>
  </si>
  <si>
    <t>1505995</t>
  </si>
  <si>
    <t>Trần Hồng Tín</t>
  </si>
  <si>
    <t>1606345</t>
  </si>
  <si>
    <t>Trần Đình Huy</t>
  </si>
  <si>
    <t>1408239</t>
  </si>
  <si>
    <t>Lê Thành Tín</t>
  </si>
  <si>
    <t>PHÒNG CKD</t>
  </si>
  <si>
    <t>1509237</t>
  </si>
  <si>
    <t>Lê Quốc Sơn</t>
  </si>
  <si>
    <t>1811160</t>
  </si>
  <si>
    <t>Nguyễn Phú Khoa</t>
  </si>
  <si>
    <t>1811162</t>
  </si>
  <si>
    <t>Lê Lý Công Sang</t>
  </si>
  <si>
    <t>2010042</t>
  </si>
  <si>
    <t>2012190</t>
  </si>
  <si>
    <t>Phạm Viết Trung Hiếu</t>
  </si>
  <si>
    <t>2102048</t>
  </si>
  <si>
    <t>Huỳnh Ngọc Trí</t>
  </si>
  <si>
    <t>2104821</t>
  </si>
  <si>
    <t>Nguyễn Thị Thanh Huyền</t>
  </si>
  <si>
    <t>0411012</t>
  </si>
  <si>
    <t>Trương Thị Tiên</t>
  </si>
  <si>
    <t>PHÒNG Y TẾ</t>
  </si>
  <si>
    <t>1007049</t>
  </si>
  <si>
    <t>Phạm Thị Hòa</t>
  </si>
  <si>
    <t>1105205</t>
  </si>
  <si>
    <t>Nguyễn Thị Minh Phương</t>
  </si>
  <si>
    <t>1204017</t>
  </si>
  <si>
    <t>Nguyễn Thị Cẩm Duyên</t>
  </si>
  <si>
    <t>1306152</t>
  </si>
  <si>
    <t>Phan Đình Chiến</t>
  </si>
  <si>
    <t>1307023</t>
  </si>
  <si>
    <t>Nguyễn Thị Thanh Hương</t>
  </si>
  <si>
    <t>1312029</t>
  </si>
  <si>
    <t>Nguyễn Thị Hương</t>
  </si>
  <si>
    <t>1707100</t>
  </si>
  <si>
    <t>Lương Minh Toàn</t>
  </si>
  <si>
    <t>2010268</t>
  </si>
  <si>
    <t>Ngô Thị Ánh</t>
  </si>
  <si>
    <t>0910102</t>
  </si>
  <si>
    <t>Nguyễn Vũ Bảo</t>
  </si>
  <si>
    <t>PHÒNG NVKD XE DL</t>
  </si>
  <si>
    <t>1106248</t>
  </si>
  <si>
    <t>Vũ Thị Kim Nhị</t>
  </si>
  <si>
    <t>1307002</t>
  </si>
  <si>
    <t>Đoàn Ngọc Duy</t>
  </si>
  <si>
    <t>1504884</t>
  </si>
  <si>
    <t>Đỗ Thị Ngân</t>
  </si>
  <si>
    <t>1807271</t>
  </si>
  <si>
    <t>Võ Thị Hằng</t>
  </si>
  <si>
    <t>1809173</t>
  </si>
  <si>
    <t>Nguyễn Huy Mạnh</t>
  </si>
  <si>
    <t>1907395</t>
  </si>
  <si>
    <t>Nguyễn Lê Hoàng Linh</t>
  </si>
  <si>
    <t>2009295</t>
  </si>
  <si>
    <t>Nguyễn Nhật Vũ</t>
  </si>
  <si>
    <t>PHÒNG SẢN PHẨM PHỤ KIỆN</t>
  </si>
  <si>
    <t>1111141</t>
  </si>
  <si>
    <t>Nguyễn Hoàng Duy</t>
  </si>
  <si>
    <t>1403076</t>
  </si>
  <si>
    <t>Thân Vĩnh Vũ</t>
  </si>
  <si>
    <t>1903472</t>
  </si>
  <si>
    <t>Lê Hữu Năm</t>
  </si>
  <si>
    <t>1907562</t>
  </si>
  <si>
    <t>Trần Cao Nguyên</t>
  </si>
  <si>
    <t>1908430</t>
  </si>
  <si>
    <t>2002179</t>
  </si>
  <si>
    <t>Nguyễn Ngọc Huynh</t>
  </si>
  <si>
    <t>2010043</t>
  </si>
  <si>
    <t>Trần Duy Hà</t>
  </si>
  <si>
    <t>0906017</t>
  </si>
  <si>
    <t>Phan Nguyễn Văn Thanh</t>
  </si>
  <si>
    <t>PHÒNG NGHIỆP VỤ KINH DOANH TẢI_BUS</t>
  </si>
  <si>
    <t>1007119</t>
  </si>
  <si>
    <t>Nguyễn Công Kiếm</t>
  </si>
  <si>
    <t>1108068</t>
  </si>
  <si>
    <t>Thi Thơ</t>
  </si>
  <si>
    <t>1208173</t>
  </si>
  <si>
    <t>Trương Hoàng Hổ</t>
  </si>
  <si>
    <t>1608337</t>
  </si>
  <si>
    <t>Nguyễn Thị Kim Tự</t>
  </si>
  <si>
    <t>1805021</t>
  </si>
  <si>
    <t>Trần Chánh Tín</t>
  </si>
  <si>
    <t>1908198</t>
  </si>
  <si>
    <t>Bùi Ngọc Quốc Huy</t>
  </si>
  <si>
    <t>1604012</t>
  </si>
  <si>
    <t>Lê Chỉ Huy</t>
  </si>
  <si>
    <t>PHÒNG NỘI ĐỊA HÓA</t>
  </si>
  <si>
    <t>1808242</t>
  </si>
  <si>
    <t>Nguyễn Thị Ngọc Mai</t>
  </si>
  <si>
    <t>1910105</t>
  </si>
  <si>
    <t>Võ Hoàng Sơn</t>
  </si>
  <si>
    <t>2002175</t>
  </si>
  <si>
    <t>Huỳnh Tấn Phúc</t>
  </si>
  <si>
    <t>2002176</t>
  </si>
  <si>
    <t>Nguyễn Thị Hồng Quyến</t>
  </si>
  <si>
    <t>PHÒNG THU MUA (NHÀ MÁY)</t>
  </si>
  <si>
    <t>CÔNG TY TNHH SẢN XUẤT XE MÔ TÔ THACO</t>
  </si>
  <si>
    <t>2009268</t>
  </si>
  <si>
    <t>Lê Nguyễn Hương Sen</t>
  </si>
  <si>
    <t>PHÒNG PHÁP LÝ</t>
  </si>
  <si>
    <t>1405248</t>
  </si>
  <si>
    <t>Nguyễn Thị Bích Trâm</t>
  </si>
  <si>
    <t>2012045</t>
  </si>
  <si>
    <t>Phan Huy Tài</t>
  </si>
  <si>
    <t>2106373</t>
  </si>
  <si>
    <t>Nguyễn Mai Gia Bảo</t>
  </si>
  <si>
    <t>2009061</t>
  </si>
  <si>
    <t>Trần Bá Trường Hải</t>
  </si>
  <si>
    <t>Ban CNTT</t>
  </si>
  <si>
    <t>NGHỈ BÙ</t>
  </si>
  <si>
    <t>TỒN TĂNG CA THÁNG 4</t>
  </si>
  <si>
    <t>Phép năm đến tháng 5/2025</t>
  </si>
  <si>
    <t>TĂNG CA THÁNG 4 + THÁNG 5</t>
  </si>
  <si>
    <t>TỒN TĂNG CA THÁNG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</si>
</sst>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0">
    <numFmt numFmtId="5" formatCode="&quot;$&quot;#,##0_);\(&quot;$&quot;#,##0\)"/>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0\ &quot;₫&quot;;\-#,##0\ &quot;₫&quot;"/>
    <numFmt numFmtId="165" formatCode="#,##0\ &quot;₫&quot;;[Red]\-#,##0\ &quot;₫&quot;"/>
    <numFmt numFmtId="166" formatCode="_-* #,##0.00\ &quot;₫&quot;_-;\-* #,##0.00\ &quot;₫&quot;_-;_-* &quot;-&quot;??\ &quot;₫&quot;_-;_-@_-"/>
    <numFmt numFmtId="167" formatCode="_-* #,##0.00\ _₫_-;\-* #,##0.00\ _₫_-;_-* &quot;-&quot;??\ _₫_-;_-@_-"/>
    <numFmt numFmtId="168" formatCode="_-* #,##0_-;\-* #,##0_-;_-* &quot;-&quot;_-;_-@_-"/>
    <numFmt numFmtId="169" formatCode="_-* #,##0.00_-;\-* #,##0.00_-;_-* &quot;-&quot;??_-;_-@_-"/>
    <numFmt numFmtId="170" formatCode="&quot;£&quot;#,##0;[Red]\-&quot;£&quot;#,##0"/>
    <numFmt numFmtId="171" formatCode="_(* #,##0.0_);_(* \(#,##0.0\);_(* &quot;-&quot;?_);_(@_)"/>
    <numFmt numFmtId="172" formatCode="0.0"/>
    <numFmt numFmtId="173" formatCode="_(* #,##0.0_);_(* \(#,##0.0\);_(* &quot;-&quot;??_);_(@_)"/>
    <numFmt numFmtId="174" formatCode="_(* #,##0_);_(* \(#,##0\);_(* &quot;-&quot;??_);_(@_)"/>
    <numFmt numFmtId="175" formatCode="[$-1010000]d/m/yy;@"/>
    <numFmt numFmtId="176" formatCode="&quot;$&quot;#,##0;[Red]\-&quot;$&quot;#,##0"/>
    <numFmt numFmtId="177" formatCode="_-&quot;$&quot;* #,##0_-;\-&quot;$&quot;* #,##0_-;_-&quot;$&quot;* &quot;-&quot;_-;_-@_-"/>
    <numFmt numFmtId="178" formatCode="_-&quot;$&quot;* #,##0.00_-;\-&quot;$&quot;* #,##0.00_-;_-&quot;$&quot;* &quot;-&quot;??_-;_-@_-"/>
    <numFmt numFmtId="179" formatCode="#,##0.0_);\(#,##0.0\)"/>
    <numFmt numFmtId="180" formatCode="_-[$€]* #,##0.00_-;\-[$€]* #,##0.00_-;_-[$€]* &quot;-&quot;??_-;_-@_-"/>
    <numFmt numFmtId="181" formatCode="#,##0;[Red]&quot;-&quot;#,##0"/>
    <numFmt numFmtId="182" formatCode="_(* #,##0.00_);_(* \(#,##0.00\);_(* \-??_);_(@_)"/>
    <numFmt numFmtId="183" formatCode="00.000"/>
    <numFmt numFmtId="184" formatCode="&quot;?&quot;#,##0;&quot;?&quot;\-#,##0"/>
    <numFmt numFmtId="185" formatCode=";;"/>
    <numFmt numFmtId="186" formatCode=".00"/>
    <numFmt numFmtId="187" formatCode="#,##0&quot;%&quot;"/>
    <numFmt numFmtId="188" formatCode="&quot;\&quot;#,##0.00;[Red]&quot;\&quot;\-#,##0.00"/>
    <numFmt numFmtId="189" formatCode="#,##0.0&quot;%&quot;"/>
    <numFmt numFmtId="190" formatCode="&quot;?#,##0;\-&quot;&quot;?&quot;#,##0"/>
    <numFmt numFmtId="191" formatCode="_ &quot;\&quot;* #,##0_ ;_ &quot;\&quot;* \-#,##0_ ;_ &quot;\&quot;* &quot;-&quot;_ ;_ @_ "/>
    <numFmt numFmtId="192" formatCode="_-&quot;\&quot;* #,##0_-;\-&quot;\&quot;* #,##0_-;_-&quot;\&quot;* &quot;-&quot;_-;_-@_-"/>
    <numFmt numFmtId="193" formatCode="_ &quot;\&quot;* #,##0.00_ ;_ &quot;\&quot;* \-#,##0.00_ ;_ &quot;\&quot;* &quot;-&quot;??_ ;_ @_ "/>
    <numFmt numFmtId="194" formatCode="_-&quot;\&quot;* #,##0.00_-;\-&quot;\&quot;* #,##0.00_-;_-&quot;\&quot;* &quot;-&quot;??_-;_-@_-"/>
    <numFmt numFmtId="195" formatCode="_ * #,##0_ ;_ * \-#,##0_ ;_ * &quot;-&quot;_ ;_ @_ "/>
    <numFmt numFmtId="196" formatCode="_ * #,##0.00_ ;_ * \-#,##0.00_ ;_ * &quot;-&quot;??_ ;_ @_ "/>
    <numFmt numFmtId="197" formatCode="_(* #,##0.0000_);_(* \(#,##0.0000\);_(* &quot;-&quot;??_);_(@_)"/>
    <numFmt numFmtId="198" formatCode="0.0%;[Red]\(0.0%\)"/>
    <numFmt numFmtId="199" formatCode="_ * #,##0.00_)&quot;£&quot;_ ;_ * \(#,##0.00\)&quot;£&quot;_ ;_ * &quot;-&quot;??_)&quot;£&quot;_ ;_ @_ "/>
    <numFmt numFmtId="200" formatCode="0.0%;\(0.0%\)"/>
    <numFmt numFmtId="201" formatCode="#,##0;\(#,##0\)"/>
    <numFmt numFmtId="202" formatCode="&quot;\&quot;#,##0.00;\-&quot;\&quot;#,##0.00"/>
    <numFmt numFmtId="203" formatCode="\U\S\$#,##0.00;\(\U\S\$#,##0.00\)"/>
    <numFmt numFmtId="204" formatCode="_-* #,##0\ _D_M_-;\-* #,##0\ _D_M_-;_-* &quot;-&quot;\ _D_M_-;_-@_-"/>
    <numFmt numFmtId="205" formatCode="_-* #,##0.00\ _D_M_-;\-* #,##0.00\ _D_M_-;_-* &quot;-&quot;??\ _D_M_-;_-@_-"/>
    <numFmt numFmtId="206" formatCode="\t#\ ??/??"/>
    <numFmt numFmtId="207" formatCode="_ * #,##0.0_ ;_ * \-#,##0.0_ ;_ * &quot;-&quot;??_ ;_ @_ "/>
    <numFmt numFmtId="208" formatCode="#."/>
    <numFmt numFmtId="209" formatCode="#,###"/>
    <numFmt numFmtId="210" formatCode="#,##0\ &quot;$&quot;_);[Red]\(#,##0\ &quot;$&quot;\)"/>
    <numFmt numFmtId="211" formatCode="&quot;$&quot;###,0&quot;.&quot;00_);[Red]\(&quot;$&quot;###,0&quot;.&quot;00\)"/>
    <numFmt numFmtId="212" formatCode="m/d"/>
    <numFmt numFmtId="213" formatCode="&quot;ß&quot;#,##0;\-&quot;&quot;\ß&quot;&quot;#,##0"/>
    <numFmt numFmtId="214" formatCode="&quot;\&quot;#,##0.00;&quot;\&quot;\-#,##0.00"/>
    <numFmt numFmtId="215" formatCode="#,##0.000_);\(#,##0.000\)"/>
    <numFmt numFmtId="216" formatCode="_-* #,##0.00\ _с_о_м_-;\-* #,##0.00\ _с_о_м_-;_-* &quot;-&quot;??\ _с_о_м_-;_-@_-"/>
    <numFmt numFmtId="217" formatCode="#,##0.00\ &quot;F&quot;;[Red]\-#,##0.00\ &quot;F&quot;"/>
    <numFmt numFmtId="218" formatCode="_-* #,##0.0\ _F_-;\-* #,##0.0\ _F_-;_-* &quot;-&quot;??\ _F_-;_-@_-"/>
    <numFmt numFmtId="219" formatCode="&quot;\&quot;#,##0;[Red]\-&quot;\&quot;#,##0"/>
    <numFmt numFmtId="220" formatCode="#,##0\ &quot;F&quot;;\-#,##0\ &quot;F&quot;"/>
    <numFmt numFmtId="221" formatCode="#,##0\ &quot;F&quot;;[Red]\-#,##0\ &quot;F&quot;"/>
    <numFmt numFmtId="222" formatCode="_-* #,##0\ &quot;F&quot;_-;\-* #,##0\ &quot;F&quot;_-;_-* &quot;-&quot;\ &quot;F&quot;_-;_-@_-"/>
    <numFmt numFmtId="223" formatCode="#,##0.00\ &quot;F&quot;;\-#,##0.00\ &quot;F&quot;"/>
    <numFmt numFmtId="224" formatCode="_-* #,##0\ &quot;DM&quot;_-;\-* #,##0\ &quot;DM&quot;_-;_-* &quot;-&quot;\ &quot;DM&quot;_-;_-@_-"/>
    <numFmt numFmtId="225" formatCode="_-* #,##0.00\ &quot;DM&quot;_-;\-* #,##0.00\ &quot;DM&quot;_-;_-* &quot;-&quot;??\ &quot;DM&quot;_-;_-@_-"/>
    <numFmt numFmtId="226" formatCode="_ * #,##0.0_ ;_ * &quot;\&quot;\!\-#,##0.0_ ;_ * &quot;-&quot;_ ;_ @_ "/>
    <numFmt numFmtId="227" formatCode="_-* #,##0_-;&quot;\&quot;\!\-* #,##0_-;_-* &quot;-&quot;_-;_-@_-"/>
    <numFmt numFmtId="228" formatCode="_-* #,##0.00\ _k_r_._-;\-* #,##0.00\ _k_r_._-;_-* &quot;-&quot;??\ _k_r_._-;_-@_-"/>
    <numFmt numFmtId="229" formatCode="&quot;￥&quot;#,##0;&quot;￥&quot;\-#,##0"/>
    <numFmt numFmtId="230" formatCode="_-&quot;₫&quot;* #,##0.00_-;\-&quot;₫&quot;* #,##0.00_-;_-&quot;₫&quot;* &quot;-&quot;??_-;_-@_-"/>
    <numFmt numFmtId="231" formatCode="\$#,##0\ ;\(\$#,##0\)"/>
    <numFmt numFmtId="232" formatCode="_-* #,##0.000000_-;\-* #,##0.000000_-;_-* &quot;-&quot;??_-;_-@_-"/>
    <numFmt numFmtId="233" formatCode="#,##0\ &quot;DM&quot;;\-#,##0\ &quot;DM&quot;"/>
    <numFmt numFmtId="234" formatCode="0.000%"/>
    <numFmt numFmtId="235" formatCode="_-* #,##0\ _F_-;\-* #,##0\ _F_-;_-* &quot;-&quot;\ _F_-;_-@_-"/>
    <numFmt numFmtId="236" formatCode="#,###,###.00"/>
    <numFmt numFmtId="237" formatCode="#,###,###,###.00"/>
    <numFmt numFmtId="238" formatCode="_(* #,##0.0_);_(* \(#,##0.0\);_(* &quot; - &quot;_);_(@_)"/>
  </numFmts>
  <fonts count="230">
    <font>
      <sz val="11"/>
      <color theme="1"/>
      <name val="Calibri"/>
      <family val="2"/>
      <scheme val="minor"/>
    </font>
    <font>
      <sz val="11"/>
      <color theme="1"/>
      <name val="Calibri"/>
      <family val="2"/>
      <scheme val="minor"/>
    </font>
    <font>
      <sz val="12"/>
      <name val="VNI-Times"/>
    </font>
    <font>
      <sz val="12"/>
      <name val="Times New Roman"/>
      <family val="1"/>
    </font>
    <font>
      <sz val="10"/>
      <name val="Times New Roman"/>
      <family val="1"/>
    </font>
    <font>
      <sz val="12"/>
      <name val=".VnTime"/>
      <family val="2"/>
    </font>
    <font>
      <sz val="12"/>
      <color indexed="8"/>
      <name val="Times New Roman"/>
      <family val="1"/>
    </font>
    <font>
      <sz val="10"/>
      <name val="Arial"/>
      <family val="2"/>
    </font>
    <font>
      <sz val="10"/>
      <name val="Arial"/>
      <family val="2"/>
    </font>
    <font>
      <b/>
      <sz val="14"/>
      <name val="VNI-Times"/>
    </font>
    <font>
      <sz val="12"/>
      <name val="宋体"/>
    </font>
    <font>
      <sz val="12"/>
      <name val="바탕체"/>
      <family val="1"/>
    </font>
    <font>
      <sz val="12"/>
      <name val="VNtimes new roman"/>
      <family val="2"/>
    </font>
    <font>
      <sz val="10"/>
      <name val="VNI-Helve-Condense"/>
    </font>
    <font>
      <sz val="11"/>
      <name val="??"/>
      <family val="3"/>
    </font>
    <font>
      <sz val="10"/>
      <name val="?? ??"/>
      <family val="1"/>
    </font>
    <font>
      <sz val="12"/>
      <name val="바탕체"/>
      <family val="1"/>
    </font>
    <font>
      <sz val="14"/>
      <name val="??"/>
      <family val="3"/>
    </font>
    <font>
      <sz val="9"/>
      <name val="Arial"/>
      <family val="2"/>
    </font>
    <font>
      <sz val="11"/>
      <name val="??"/>
      <family val="3"/>
    </font>
    <font>
      <sz val="12"/>
      <name val="Courier"/>
      <family val="3"/>
    </font>
    <font>
      <sz val="10"/>
      <name val="MS Sans Serif"/>
      <family val="2"/>
    </font>
    <font>
      <sz val="12"/>
      <name val="Arial"/>
      <family val="2"/>
    </font>
    <font>
      <sz val="10"/>
      <name val="Helv"/>
      <family val="2"/>
    </font>
    <font>
      <sz val="12"/>
      <name val="宋体"/>
    </font>
    <font>
      <sz val="11"/>
      <name val="굴림체"/>
      <family val="3"/>
    </font>
    <font>
      <sz val="11"/>
      <name val="돋움"/>
      <family val="3"/>
    </font>
    <font>
      <sz val="11"/>
      <name val="바탕체"/>
      <family val="1"/>
    </font>
    <font>
      <b/>
      <sz val="18"/>
      <color indexed="24"/>
      <name val="¹UAAA¼"/>
      <family val="1"/>
    </font>
    <font>
      <b/>
      <sz val="15"/>
      <color indexed="24"/>
      <name val="¹UAAA¼"/>
      <family val="1"/>
    </font>
    <font>
      <b/>
      <u/>
      <sz val="14"/>
      <color indexed="8"/>
      <name val=".VnBook-AntiquaH"/>
      <family val="2"/>
    </font>
    <font>
      <sz val="10"/>
      <name val="굴림체"/>
      <family val="3"/>
    </font>
    <font>
      <sz val="10"/>
      <name val="VnTimes"/>
    </font>
    <font>
      <sz val="13"/>
      <name val="VNtimes New Roman"/>
      <family val="2"/>
    </font>
    <font>
      <sz val="1"/>
      <color indexed="0"/>
      <name val="Courier"/>
      <family val="3"/>
    </font>
    <font>
      <i/>
      <sz val="12"/>
      <color indexed="8"/>
      <name val=".VnBook-AntiquaH"/>
      <family val="2"/>
    </font>
    <font>
      <sz val="11"/>
      <color indexed="8"/>
      <name val="Arial"/>
      <family val="2"/>
    </font>
    <font>
      <sz val="11"/>
      <color indexed="8"/>
      <name val="맑은 고딕"/>
      <family val="3"/>
    </font>
    <font>
      <sz val="12"/>
      <color indexed="8"/>
      <name val="新細明體"/>
      <family val="1"/>
    </font>
    <font>
      <b/>
      <sz val="12"/>
      <color indexed="8"/>
      <name val=".VnBook-Antiqua"/>
      <family val="2"/>
    </font>
    <font>
      <i/>
      <sz val="12"/>
      <color indexed="8"/>
      <name val=".VnBook-Antiqua"/>
      <family val="2"/>
    </font>
    <font>
      <sz val="11"/>
      <color indexed="9"/>
      <name val="Arial"/>
      <family val="2"/>
    </font>
    <font>
      <sz val="11"/>
      <color indexed="9"/>
      <name val="맑은 고딕"/>
      <family val="3"/>
    </font>
    <font>
      <sz val="12"/>
      <color indexed="9"/>
      <name val="新細明體"/>
      <family val="1"/>
    </font>
    <font>
      <sz val="12"/>
      <name val="￥i￠￢￠?oA¨u"/>
      <family val="3"/>
    </font>
    <font>
      <sz val="12"/>
      <name val="¹UAAA¼"/>
      <family val="1"/>
    </font>
    <font>
      <sz val="12"/>
      <name val="±¼¸²Ã¼"/>
      <family val="3"/>
    </font>
    <font>
      <sz val="11"/>
      <name val="μ¸¿o"/>
      <family val="3"/>
    </font>
    <font>
      <sz val="11"/>
      <name val="µ¸¿ò"/>
      <family val="3"/>
    </font>
    <font>
      <sz val="12"/>
      <name val="μ¸¿oA¼"/>
      <family val="3"/>
    </font>
    <font>
      <sz val="12"/>
      <name val="µ¸¿òÃ¼"/>
      <family val="3"/>
    </font>
    <font>
      <sz val="12"/>
      <name val="¹ÙÅÁÃ¼"/>
      <family val="1"/>
    </font>
    <font>
      <sz val="10"/>
      <name val="μ¸¿oA¼"/>
      <family val="3"/>
    </font>
    <font>
      <sz val="10"/>
      <name val="µ¸¿òÃ¼"/>
      <family val="3"/>
    </font>
    <font>
      <sz val="12"/>
      <name val="μ¸¿o"/>
      <family val="3"/>
    </font>
    <font>
      <sz val="12"/>
      <name val="Tms Rmn"/>
      <family val="1"/>
    </font>
    <font>
      <sz val="12"/>
      <name val="¹UAAA¼"/>
      <family val="3"/>
    </font>
    <font>
      <sz val="12"/>
      <name val="ⓒoUAAA¨u"/>
      <family val="1"/>
    </font>
    <font>
      <sz val="11"/>
      <name val="µ¸¿ò"/>
    </font>
    <font>
      <sz val="14"/>
      <name val="±¼¸²Ã¼"/>
      <family val="3"/>
    </font>
    <font>
      <sz val="10"/>
      <name val="¹ÙÅÁÃ¼"/>
      <family val="1"/>
    </font>
    <font>
      <sz val="10"/>
      <name val="¹UAAA¼"/>
      <family val="1"/>
    </font>
    <font>
      <sz val="10"/>
      <name val="±¼¸²A¼"/>
      <family val="3"/>
    </font>
    <font>
      <sz val="10"/>
      <name val="Times New Roman Tur"/>
      <family val="1"/>
    </font>
    <font>
      <sz val="9"/>
      <name val="±¼¸²Ã¼"/>
      <family val="3"/>
    </font>
    <font>
      <sz val="9"/>
      <name val="±¼¸²A¼"/>
      <family val="3"/>
    </font>
    <font>
      <sz val="8"/>
      <name val="¹UAAA¼"/>
      <family val="1"/>
    </font>
    <font>
      <sz val="11"/>
      <name val="μ¸¿oA¼"/>
      <family val="3"/>
    </font>
    <font>
      <sz val="11"/>
      <name val="µ¸¿òÃ¼"/>
      <family val="3"/>
    </font>
    <font>
      <sz val="11"/>
      <name val="±¼¸²A¼"/>
      <family val="3"/>
    </font>
    <font>
      <sz val="12"/>
      <name val="¸íÁ¶"/>
      <family val="3"/>
    </font>
    <font>
      <sz val="12"/>
      <name val="System"/>
      <family val="1"/>
    </font>
    <font>
      <sz val="11"/>
      <name val="¹ÙÅÁÃ¼"/>
      <family val="1"/>
    </font>
    <font>
      <sz val="10"/>
      <name val="Helv"/>
    </font>
    <font>
      <b/>
      <sz val="10"/>
      <name val="Helv"/>
      <family val="2"/>
    </font>
    <font>
      <sz val="10"/>
      <name val="VNI-Times"/>
    </font>
    <font>
      <sz val="10"/>
      <name val="VNI-Aptima"/>
    </font>
    <font>
      <sz val="12"/>
      <name val="???"/>
    </font>
    <font>
      <sz val="10"/>
      <color indexed="8"/>
      <name val="Arial"/>
      <family val="2"/>
    </font>
    <font>
      <sz val="1"/>
      <color indexed="8"/>
      <name val="Courier"/>
      <family val="3"/>
    </font>
    <font>
      <b/>
      <sz val="11"/>
      <color indexed="63"/>
      <name val="Arial"/>
      <family val="2"/>
    </font>
    <font>
      <sz val="11"/>
      <color indexed="62"/>
      <name val="Arial"/>
      <family val="2"/>
    </font>
    <font>
      <b/>
      <sz val="15"/>
      <color indexed="56"/>
      <name val="Arial"/>
      <family val="2"/>
    </font>
    <font>
      <b/>
      <sz val="13"/>
      <color indexed="56"/>
      <name val="Arial"/>
      <family val="2"/>
    </font>
    <font>
      <b/>
      <sz val="11"/>
      <color indexed="56"/>
      <name val="Arial"/>
      <family val="2"/>
    </font>
    <font>
      <b/>
      <sz val="16"/>
      <color indexed="16"/>
      <name val="VNbritannic"/>
      <family val="2"/>
    </font>
    <font>
      <b/>
      <sz val="18"/>
      <color indexed="12"/>
      <name val="VNbritannic"/>
      <family val="2"/>
    </font>
    <font>
      <b/>
      <sz val="18"/>
      <name val="VNnew Century Cond"/>
      <family val="2"/>
    </font>
    <font>
      <b/>
      <sz val="20"/>
      <color indexed="12"/>
      <name val="VNnew Century Cond"/>
      <family val="2"/>
    </font>
    <font>
      <b/>
      <sz val="16"/>
      <name val="VNlucida sans"/>
      <family val="2"/>
    </font>
    <font>
      <b/>
      <sz val="18"/>
      <color indexed="10"/>
      <name val="VNnew Century Cond"/>
      <family val="2"/>
    </font>
    <font>
      <b/>
      <sz val="16"/>
      <color indexed="14"/>
      <name val="VNottawa"/>
      <family val="2"/>
    </font>
    <font>
      <sz val="8"/>
      <name val="Arial"/>
      <family val="2"/>
    </font>
    <font>
      <b/>
      <sz val="12"/>
      <name val=".VnBook-AntiquaH"/>
      <family val="2"/>
    </font>
    <font>
      <b/>
      <sz val="12"/>
      <name val="Helv"/>
      <family val="2"/>
    </font>
    <font>
      <b/>
      <sz val="12"/>
      <name val="Arial"/>
      <family val="2"/>
    </font>
    <font>
      <b/>
      <sz val="1"/>
      <color indexed="8"/>
      <name val="Courier"/>
      <family val="3"/>
    </font>
    <font>
      <b/>
      <sz val="10"/>
      <name val=".VnTime"/>
      <family val="2"/>
    </font>
    <font>
      <b/>
      <sz val="14"/>
      <name val=".VnTimeH"/>
      <family val="2"/>
    </font>
    <font>
      <b/>
      <sz val="11"/>
      <color indexed="9"/>
      <name val="Arial"/>
      <family val="2"/>
    </font>
    <font>
      <b/>
      <sz val="11"/>
      <name val="Helv"/>
      <family val="2"/>
    </font>
    <font>
      <sz val="10"/>
      <name val=".VnAvant"/>
      <family val="2"/>
    </font>
    <font>
      <sz val="7"/>
      <name val="Small Fonts"/>
      <family val="2"/>
    </font>
    <font>
      <b/>
      <sz val="12"/>
      <name val="VN-NTime"/>
      <family val="2"/>
    </font>
    <font>
      <sz val="12"/>
      <name val="돋움체"/>
      <family val="3"/>
    </font>
    <font>
      <sz val="11"/>
      <color indexed="52"/>
      <name val="Arial"/>
      <family val="2"/>
    </font>
    <font>
      <sz val="14"/>
      <name val="뼻뮝"/>
      <family val="3"/>
    </font>
    <font>
      <sz val="14"/>
      <name val="–¾’©"/>
      <family val="3"/>
    </font>
    <font>
      <b/>
      <sz val="11"/>
      <name val="Arial"/>
      <family val="2"/>
    </font>
    <font>
      <sz val="12"/>
      <name val="Helv"/>
      <family val="2"/>
    </font>
    <font>
      <b/>
      <sz val="10"/>
      <name val="MS Sans Serif"/>
      <family val="2"/>
    </font>
    <font>
      <sz val="13"/>
      <name val=".VnTime"/>
      <family val="2"/>
    </font>
    <font>
      <sz val="12"/>
      <name val="VNTime"/>
    </font>
    <font>
      <b/>
      <sz val="18"/>
      <color indexed="56"/>
      <name val="Times New Roman"/>
      <family val="2"/>
    </font>
    <font>
      <b/>
      <sz val="11"/>
      <name val="Times New Roman"/>
      <family val="1"/>
    </font>
    <font>
      <b/>
      <sz val="11"/>
      <color indexed="52"/>
      <name val="Arial"/>
      <family val="2"/>
    </font>
    <font>
      <b/>
      <sz val="11"/>
      <color indexed="8"/>
      <name val="Arial"/>
      <family val="2"/>
    </font>
    <font>
      <sz val="11"/>
      <color indexed="17"/>
      <name val="Arial"/>
      <family val="2"/>
    </font>
    <font>
      <sz val="11"/>
      <color indexed="60"/>
      <name val="Arial"/>
      <family val="2"/>
    </font>
    <font>
      <sz val="11"/>
      <color indexed="10"/>
      <name val="Arial"/>
      <family val="2"/>
    </font>
    <font>
      <i/>
      <sz val="11"/>
      <color indexed="23"/>
      <name val="Arial"/>
      <family val="2"/>
    </font>
    <font>
      <sz val="8"/>
      <color indexed="20"/>
      <name val="Tahoma"/>
      <family val="2"/>
    </font>
    <font>
      <sz val="10"/>
      <name val="VNtimes new roman"/>
      <family val="2"/>
    </font>
    <font>
      <b/>
      <sz val="8"/>
      <name val="VN Helvetica"/>
    </font>
    <font>
      <b/>
      <sz val="12"/>
      <name val=".VnTime"/>
      <family val="2"/>
    </font>
    <font>
      <b/>
      <sz val="10"/>
      <name val="VN AvantGBook"/>
    </font>
    <font>
      <b/>
      <sz val="16"/>
      <name val=".VnTime"/>
      <family val="2"/>
    </font>
    <font>
      <sz val="10"/>
      <name val=".VnTime"/>
      <family val="2"/>
    </font>
    <font>
      <sz val="9"/>
      <name val=".VnTime"/>
      <family val="2"/>
    </font>
    <font>
      <i/>
      <sz val="8"/>
      <color indexed="8"/>
      <name val="Tahoma"/>
      <family val="2"/>
    </font>
    <font>
      <sz val="11"/>
      <color indexed="20"/>
      <name val="Arial"/>
      <family val="2"/>
    </font>
    <font>
      <sz val="14"/>
      <name val=".VnArial"/>
      <family val="2"/>
    </font>
    <font>
      <sz val="16"/>
      <name val="AngsanaUPC"/>
      <family val="3"/>
    </font>
    <font>
      <sz val="10"/>
      <name val=" "/>
      <family val="1"/>
    </font>
    <font>
      <sz val="11"/>
      <color indexed="10"/>
      <name val="맑은 고딕"/>
      <family val="3"/>
    </font>
    <font>
      <b/>
      <sz val="11"/>
      <color indexed="52"/>
      <name val="맑은 고딕"/>
      <family val="3"/>
    </font>
    <font>
      <b/>
      <sz val="18"/>
      <color indexed="24"/>
      <name val="바탕체"/>
      <family val="1"/>
    </font>
    <font>
      <b/>
      <sz val="15"/>
      <color indexed="24"/>
      <name val="바탕체"/>
      <family val="1"/>
    </font>
    <font>
      <sz val="11"/>
      <color indexed="20"/>
      <name val="맑은 고딕"/>
      <family val="3"/>
    </font>
    <font>
      <u/>
      <sz val="10"/>
      <color indexed="36"/>
      <name val="굴림"/>
      <family val="3"/>
    </font>
    <font>
      <sz val="14"/>
      <name val="뼻뮝"/>
      <family val="1"/>
    </font>
    <font>
      <sz val="12"/>
      <name val="┭병릇"/>
      <family val="1"/>
    </font>
    <font>
      <sz val="12"/>
      <name val="바탕체"/>
      <family val="3"/>
    </font>
    <font>
      <sz val="11"/>
      <color indexed="60"/>
      <name val="맑은 고딕"/>
      <family val="3"/>
    </font>
    <font>
      <sz val="12"/>
      <name val="뼻뮝"/>
      <family val="1"/>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56"/>
      <name val="맑은 고딕"/>
      <family val="3"/>
    </font>
    <font>
      <b/>
      <sz val="15"/>
      <color indexed="56"/>
      <name val="맑은 고딕"/>
      <family val="3"/>
    </font>
    <font>
      <b/>
      <sz val="13"/>
      <color indexed="56"/>
      <name val="맑은 고딕"/>
      <family val="3"/>
    </font>
    <font>
      <b/>
      <sz val="11"/>
      <color indexed="56"/>
      <name val="맑은 고딕"/>
      <family val="3"/>
    </font>
    <font>
      <sz val="11"/>
      <color indexed="17"/>
      <name val="맑은 고딕"/>
      <family val="3"/>
    </font>
    <font>
      <b/>
      <sz val="11"/>
      <color indexed="63"/>
      <name val="맑은 고딕"/>
      <family val="3"/>
    </font>
    <font>
      <sz val="11"/>
      <name val="돋움"/>
      <family val="3"/>
    </font>
    <font>
      <sz val="10"/>
      <name val="굴림체"/>
      <family val="3"/>
    </font>
    <font>
      <sz val="12"/>
      <name val="옢?릇"/>
      <family val="3"/>
    </font>
    <font>
      <sz val="12"/>
      <name val="굴림체"/>
      <family val="3"/>
    </font>
    <font>
      <sz val="12"/>
      <color indexed="24"/>
      <name val="바탕체"/>
      <family val="1"/>
    </font>
    <font>
      <sz val="12"/>
      <color indexed="60"/>
      <name val="新細明體"/>
      <family val="1"/>
    </font>
    <font>
      <b/>
      <sz val="12"/>
      <color indexed="8"/>
      <name val="新細明體"/>
      <family val="1"/>
    </font>
    <font>
      <sz val="12"/>
      <color indexed="20"/>
      <name val="新細明體"/>
      <family val="1"/>
    </font>
    <font>
      <sz val="12"/>
      <color indexed="17"/>
      <name val="新細明體"/>
      <family val="1"/>
    </font>
    <font>
      <sz val="11"/>
      <color indexed="8"/>
      <name val="Arial"/>
      <family val="2"/>
    </font>
    <font>
      <sz val="10"/>
      <name val=".VnArial"/>
      <family val="1"/>
    </font>
    <font>
      <b/>
      <sz val="18"/>
      <color indexed="56"/>
      <name val="新細明體"/>
      <family val="1"/>
    </font>
    <font>
      <b/>
      <sz val="15"/>
      <color indexed="56"/>
      <name val="新細明體"/>
      <family val="1"/>
    </font>
    <font>
      <b/>
      <sz val="13"/>
      <color indexed="56"/>
      <name val="新細明體"/>
      <family val="1"/>
    </font>
    <font>
      <b/>
      <sz val="11"/>
      <color indexed="56"/>
      <name val="新細明體"/>
      <family val="1"/>
    </font>
    <font>
      <b/>
      <sz val="12"/>
      <color indexed="9"/>
      <name val="新細明體"/>
      <family val="1"/>
    </font>
    <font>
      <b/>
      <sz val="12"/>
      <color indexed="52"/>
      <name val="新細明體"/>
      <family val="1"/>
    </font>
    <font>
      <i/>
      <sz val="12"/>
      <color indexed="23"/>
      <name val="新細明體"/>
      <family val="1"/>
    </font>
    <font>
      <sz val="12"/>
      <color indexed="10"/>
      <name val="新細明體"/>
      <family val="1"/>
    </font>
    <font>
      <u/>
      <sz val="10"/>
      <color indexed="12"/>
      <name val="VNI-Times"/>
    </font>
    <font>
      <sz val="12"/>
      <color indexed="62"/>
      <name val="新細明體"/>
      <family val="1"/>
    </font>
    <font>
      <b/>
      <sz val="12"/>
      <color indexed="63"/>
      <name val="新細明體"/>
      <family val="1"/>
    </font>
    <font>
      <sz val="12"/>
      <color indexed="52"/>
      <name val="新細明體"/>
      <family val="1"/>
    </font>
    <font>
      <u/>
      <sz val="10"/>
      <color indexed="20"/>
      <name val="VNI-Times"/>
    </font>
    <font>
      <sz val="10"/>
      <color theme="1"/>
      <name val="Times New Roman"/>
      <family val="2"/>
    </font>
    <font>
      <sz val="11"/>
      <name val="VNI-Times"/>
    </font>
    <font>
      <b/>
      <sz val="18"/>
      <name val="Arial"/>
      <family val="2"/>
    </font>
    <font>
      <sz val="11"/>
      <color rgb="FF000000"/>
      <name val="Calibri"/>
      <family val="2"/>
    </font>
    <font>
      <sz val="12"/>
      <color rgb="FFFF0000"/>
      <name val="Times New Roman"/>
      <family val="1"/>
    </font>
    <font>
      <b/>
      <sz val="12"/>
      <color theme="1"/>
      <name val="Times New Roman"/>
      <family val="1"/>
    </font>
    <font>
      <b/>
      <sz val="12"/>
      <color rgb="FF000000"/>
      <name val="Times New Roman"/>
      <family val="1"/>
    </font>
    <font>
      <sz val="12"/>
      <color rgb="FF000000"/>
      <name val="Times New Roman"/>
      <family val="1"/>
    </font>
    <font>
      <sz val="10"/>
      <color theme="1"/>
      <name val="Times New Roman"/>
      <family val="1"/>
    </font>
    <font>
      <b/>
      <sz val="10"/>
      <color theme="1"/>
      <name val="Times New Roman"/>
      <family val="1"/>
    </font>
    <font>
      <sz val="12"/>
      <name val="Cambria"/>
      <family val="1"/>
      <scheme val="major"/>
    </font>
    <font>
      <sz val="12"/>
      <color theme="1"/>
      <name val="Cambria"/>
      <family val="1"/>
      <scheme val="major"/>
    </font>
    <font>
      <b/>
      <sz val="12"/>
      <color theme="1"/>
      <name val="Cambria"/>
      <family val="1"/>
      <scheme val="major"/>
    </font>
    <font>
      <b/>
      <sz val="12"/>
      <name val="Cambria"/>
      <family val="1"/>
      <scheme val="major"/>
    </font>
    <font>
      <b/>
      <sz val="12"/>
      <color rgb="FFFF0000"/>
      <name val="Cambria"/>
      <family val="1"/>
      <scheme val="major"/>
    </font>
    <font>
      <sz val="12"/>
      <color rgb="FFFF0000"/>
      <name val="Cambria"/>
      <family val="1"/>
      <scheme val="major"/>
    </font>
    <font>
      <sz val="11"/>
      <color theme="1"/>
      <name val="Cambria"/>
      <family val="1"/>
      <scheme val="major"/>
    </font>
    <font>
      <b/>
      <sz val="11"/>
      <color theme="1"/>
      <name val="Cambria"/>
      <family val="1"/>
      <scheme val="major"/>
    </font>
    <font>
      <b/>
      <sz val="10"/>
      <color rgb="FFFF0000"/>
      <name val="Times New Roman"/>
      <family val="1"/>
    </font>
    <font>
      <sz val="11"/>
      <color theme="1"/>
      <name val="Times New Roman"/>
      <family val="1"/>
    </font>
    <font>
      <sz val="12"/>
      <color rgb="FF000000"/>
      <name val="Cambria"/>
      <family val="1"/>
      <scheme val="major"/>
    </font>
    <font>
      <sz val="10"/>
      <color rgb="FFFF0000"/>
      <name val="Times New Roman"/>
      <family val="1"/>
    </font>
    <font>
      <b/>
      <sz val="18"/>
      <color rgb="FFFF0000"/>
      <name val="Times New Roman"/>
      <family val="1"/>
    </font>
    <font>
      <b/>
      <sz val="18"/>
      <color theme="1"/>
      <name val="Times New Roman"/>
      <family val="1"/>
    </font>
    <font>
      <b/>
      <sz val="24"/>
      <name val="Times New Roman"/>
      <family val="1"/>
    </font>
    <font>
      <b/>
      <sz val="24"/>
      <color rgb="FFFF0000"/>
      <name val="Times New Roman"/>
      <family val="1"/>
    </font>
    <font>
      <b/>
      <sz val="24"/>
      <color theme="1"/>
      <name val="Times New Roman"/>
      <family val="1"/>
    </font>
    <font>
      <sz val="24"/>
      <color theme="1"/>
      <name val="Times New Roman"/>
      <family val="1"/>
    </font>
    <font>
      <b/>
      <sz val="16"/>
      <name val="Cambria"/>
      <family val="1"/>
      <scheme val="major"/>
    </font>
    <font>
      <b/>
      <sz val="16"/>
      <color theme="1"/>
      <name val="Cambria"/>
      <family val="1"/>
      <scheme val="major"/>
    </font>
    <font>
      <b/>
      <sz val="16"/>
      <color theme="1"/>
      <name val="Times New Roman"/>
      <family val="1"/>
    </font>
    <font>
      <b/>
      <sz val="20"/>
      <color theme="1"/>
      <name val="Cambria"/>
      <family val="1"/>
      <scheme val="major"/>
    </font>
    <font>
      <sz val="22"/>
      <color theme="1"/>
      <name val="Times New Roman"/>
      <family val="1"/>
    </font>
    <font>
      <sz val="16"/>
      <color theme="1"/>
      <name val="Cambria"/>
      <family val="1"/>
      <scheme val="major"/>
    </font>
    <font>
      <sz val="16"/>
      <name val="Times New Roman"/>
      <family val="1"/>
    </font>
    <font>
      <sz val="16"/>
      <color theme="1"/>
      <name val="Times New Roman"/>
      <family val="1"/>
    </font>
    <font>
      <sz val="16"/>
      <color rgb="FFFF0000"/>
      <name val="Cambria"/>
      <family val="1"/>
      <scheme val="major"/>
    </font>
    <font>
      <sz val="16"/>
      <color rgb="FF000000"/>
      <name val="Cambria"/>
      <family val="1"/>
      <scheme val="major"/>
    </font>
    <font>
      <sz val="16"/>
      <name val="Cambria"/>
      <family val="1"/>
      <scheme val="major"/>
    </font>
    <font>
      <b/>
      <sz val="16"/>
      <color rgb="FFFF0000"/>
      <name val="Cambria"/>
      <family val="1"/>
      <scheme val="major"/>
    </font>
    <font>
      <sz val="16"/>
      <color rgb="FFFF0000"/>
      <name val="Times New Roman"/>
      <family val="1"/>
    </font>
    <font>
      <b/>
      <sz val="16"/>
      <color rgb="FFFF0000"/>
      <name val="Times New Roman"/>
      <family val="1"/>
    </font>
    <font>
      <b/>
      <sz val="16"/>
      <name val="Times New Roman"/>
      <family val="1"/>
    </font>
    <font>
      <sz val="16"/>
      <color rgb="FFFF0000"/>
      <name val="Cambria"/>
      <family val="1"/>
      <scheme val="major"/>
    </font>
    <font>
      <sz val="16"/>
      <color rgb="FF000000"/>
      <name val="Cambria"/>
      <family val="1"/>
      <scheme val="major"/>
    </font>
    <font>
      <b/>
      <i/>
      <sz val="12"/>
      <color theme="1"/>
      <name val="Times New Roman"/>
      <family val="1"/>
    </font>
    <font>
      <b/>
      <sz val="12"/>
      <color rgb="FFFF0000"/>
      <name val="Times New Roman"/>
      <family val="1"/>
    </font>
    <font>
      <b/>
      <sz val="9"/>
      <color indexed="81"/>
      <name val="Tahoma"/>
      <family val="2"/>
    </font>
    <font>
      <sz val="9"/>
      <color indexed="81"/>
      <name val="Tahoma"/>
      <family val="2"/>
    </font>
    <font>
      <sz val="11"/>
      <name val="Calibri"/>
    </font>
  </fonts>
  <fills count="59">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theme="3" tint="0.59999389629810485"/>
        <bgColor indexed="64"/>
      </patternFill>
    </fill>
    <fill>
      <patternFill patternType="solid">
        <fgColor indexed="9"/>
        <bgColor indexed="64"/>
      </patternFill>
    </fill>
    <fill>
      <patternFill patternType="solid">
        <fgColor indexed="22"/>
        <bgColor indexed="64"/>
      </patternFill>
    </fill>
    <fill>
      <patternFill patternType="lightGray"/>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40"/>
        <bgColor indexed="64"/>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2"/>
        <bgColor indexed="25"/>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tint="0.39997558519241921"/>
        <bgColor indexed="64"/>
      </patternFill>
    </fill>
    <fill>
      <patternFill patternType="solid">
        <fgColor rgb="FFFFFF00" tint="0.59999389629810485"/>
        <bgColor indexed="64"/>
      </patternFill>
    </fill>
    <fill>
      <patternFill patternType="solid">
        <fgColor rgb="FFFF0000"/>
        <bgColor indexed="64"/>
      </patternFill>
    </fill>
    <fill>
      <patternFill patternType="solid">
        <fgColor rgb="FFFFC000"/>
        <bgColor rgb="FFA4C2F4"/>
      </patternFill>
    </fill>
    <fill>
      <patternFill patternType="solid">
        <fgColor rgb="FF73E2F3" tint="0.79998168889431442"/>
        <bgColor indexed="64"/>
      </patternFill>
    </fill>
    <fill>
      <patternFill patternType="solid">
        <fgColor rgb="FFFFFFFF"/>
        <bgColor indexed="64"/>
      </patternFill>
    </fill>
    <fill>
      <patternFill patternType="solid">
        <fgColor rgb="FF73E2F3"/>
        <bgColor indexed="64"/>
      </patternFill>
    </fill>
    <fill>
      <patternFill patternType="solid">
        <fgColor theme="6"/>
        <bgColor indexed="64"/>
      </patternFill>
    </fill>
  </fills>
  <borders count="61">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double">
        <color indexed="64"/>
      </top>
      <bottom style="hair">
        <color indexed="64"/>
      </bottom>
      <diagonal/>
    </border>
    <border>
      <left/>
      <right style="thin">
        <color indexed="8"/>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thick">
        <color indexed="64"/>
      </left>
      <right/>
      <top style="thick">
        <color indexed="64"/>
      </top>
      <bottom/>
      <diagonal/>
    </border>
    <border>
      <left style="thin">
        <color indexed="22"/>
      </left>
      <right style="thin">
        <color indexed="22"/>
      </right>
      <top style="thin">
        <color indexed="22"/>
      </top>
      <bottom style="thin">
        <color indexed="22"/>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right/>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style="medium">
        <color indexed="0"/>
      </right>
      <top/>
      <bottom/>
      <diagonal/>
    </border>
    <border>
      <left/>
      <right/>
      <top style="thin">
        <color indexed="62"/>
      </top>
      <bottom style="double">
        <color indexed="62"/>
      </bottom>
      <diagonal/>
    </border>
    <border>
      <left style="hair">
        <color indexed="23"/>
      </left>
      <right style="hair">
        <color indexed="23"/>
      </right>
      <top style="hair">
        <color indexed="23"/>
      </top>
      <bottom style="hair">
        <color indexed="23"/>
      </bottom>
      <diagonal/>
    </border>
    <border>
      <left/>
      <right/>
      <top style="double">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auto="1"/>
      </left>
      <right/>
      <top/>
      <bottom style="thin">
        <color auto="1"/>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520">
    <xf numFmtId="0" fontId="0" fillId="0" borderId="0"/>
    <xf numFmtId="0" fontId="8" fillId="0" borderId="0"/>
    <xf numFmtId="0" fontId="8" fillId="0" borderId="0"/>
    <xf numFmtId="181" fontId="11" fillId="0" borderId="0"/>
    <xf numFmtId="0" fontId="11" fillId="0" borderId="0"/>
    <xf numFmtId="0" fontId="11" fillId="0" borderId="0"/>
    <xf numFmtId="174" fontId="12" fillId="0" borderId="8"/>
    <xf numFmtId="181" fontId="11" fillId="0" borderId="0"/>
    <xf numFmtId="182" fontId="13" fillId="0" borderId="0"/>
    <xf numFmtId="183" fontId="14" fillId="0" borderId="0"/>
    <xf numFmtId="0" fontId="15" fillId="0" borderId="0"/>
    <xf numFmtId="184" fontId="14" fillId="0" borderId="0"/>
    <xf numFmtId="233" fontId="14" fillId="0" borderId="0"/>
    <xf numFmtId="234" fontId="14" fillId="0" borderId="0"/>
    <xf numFmtId="234" fontId="14"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40" fontId="17" fillId="0" borderId="0"/>
    <xf numFmtId="38" fontId="17" fillId="0" borderId="0"/>
    <xf numFmtId="168" fontId="18" fillId="0" borderId="0"/>
    <xf numFmtId="9" fontId="19" fillId="0" borderId="0"/>
    <xf numFmtId="176" fontId="20" fillId="0" borderId="0"/>
    <xf numFmtId="0" fontId="3" fillId="0" borderId="0">
      <alignment vertical="center"/>
    </xf>
    <xf numFmtId="0" fontId="8" fillId="0" borderId="0"/>
    <xf numFmtId="0" fontId="11" fillId="0" borderId="0"/>
    <xf numFmtId="40" fontId="21" fillId="0" borderId="0"/>
    <xf numFmtId="0" fontId="22" fillId="0" borderId="0"/>
    <xf numFmtId="0" fontId="11" fillId="0" borderId="0"/>
    <xf numFmtId="0" fontId="23" fillId="0" borderId="0"/>
    <xf numFmtId="0" fontId="10" fillId="0" borderId="0"/>
    <xf numFmtId="0" fontId="23" fillId="0" borderId="0"/>
    <xf numFmtId="0" fontId="8" fillId="0" borderId="0"/>
    <xf numFmtId="0" fontId="8" fillId="0" borderId="0"/>
    <xf numFmtId="40" fontId="21" fillId="0" borderId="0"/>
    <xf numFmtId="0" fontId="8" fillId="0" borderId="0"/>
    <xf numFmtId="40" fontId="21" fillId="0" borderId="0"/>
    <xf numFmtId="0" fontId="8" fillId="0" borderId="0"/>
    <xf numFmtId="0" fontId="10" fillId="0" borderId="0"/>
    <xf numFmtId="0" fontId="10" fillId="0" borderId="0"/>
    <xf numFmtId="0" fontId="8" fillId="0" borderId="0"/>
    <xf numFmtId="0" fontId="8" fillId="0" borderId="0"/>
    <xf numFmtId="0" fontId="8" fillId="0" borderId="0"/>
    <xf numFmtId="0" fontId="24" fillId="0" borderId="0"/>
    <xf numFmtId="0" fontId="8" fillId="0" borderId="0"/>
    <xf numFmtId="0" fontId="8" fillId="0" borderId="0"/>
    <xf numFmtId="0" fontId="24" fillId="0" borderId="0"/>
    <xf numFmtId="0" fontId="8" fillId="0" borderId="0"/>
    <xf numFmtId="0" fontId="8" fillId="0" borderId="0"/>
    <xf numFmtId="0" fontId="8" fillId="0" borderId="0"/>
    <xf numFmtId="0" fontId="24" fillId="0" borderId="0"/>
    <xf numFmtId="0" fontId="25" fillId="0" borderId="0"/>
    <xf numFmtId="0" fontId="25" fillId="0" borderId="0"/>
    <xf numFmtId="0" fontId="25" fillId="0" borderId="0"/>
    <xf numFmtId="0" fontId="8" fillId="0" borderId="0"/>
    <xf numFmtId="0" fontId="11" fillId="0" borderId="0"/>
    <xf numFmtId="0" fontId="8" fillId="0" borderId="0"/>
    <xf numFmtId="0" fontId="8" fillId="0" borderId="0"/>
    <xf numFmtId="0" fontId="16" fillId="0" borderId="0"/>
    <xf numFmtId="0" fontId="11" fillId="0" borderId="0"/>
    <xf numFmtId="0" fontId="8" fillId="0" borderId="0"/>
    <xf numFmtId="185" fontId="26" fillId="0" borderId="0"/>
    <xf numFmtId="0" fontId="8" fillId="0" borderId="0"/>
    <xf numFmtId="0" fontId="8" fillId="0" borderId="0"/>
    <xf numFmtId="40" fontId="21" fillId="0" borderId="0"/>
    <xf numFmtId="0" fontId="10" fillId="0" borderId="0"/>
    <xf numFmtId="0" fontId="23" fillId="0" borderId="0"/>
    <xf numFmtId="0" fontId="8" fillId="0" borderId="0"/>
    <xf numFmtId="40" fontId="21" fillId="0" borderId="0"/>
    <xf numFmtId="0" fontId="11" fillId="0" borderId="0"/>
    <xf numFmtId="0" fontId="8" fillId="0" borderId="0"/>
    <xf numFmtId="0" fontId="23" fillId="0" borderId="0"/>
    <xf numFmtId="0" fontId="10" fillId="0" borderId="0"/>
    <xf numFmtId="0" fontId="8" fillId="0" borderId="0"/>
    <xf numFmtId="0" fontId="26" fillId="0" borderId="0"/>
    <xf numFmtId="0" fontId="8" fillId="0" borderId="0"/>
    <xf numFmtId="186" fontId="26" fillId="0" borderId="0"/>
    <xf numFmtId="187" fontId="26" fillId="0" borderId="0"/>
    <xf numFmtId="188" fontId="27" fillId="0" borderId="0"/>
    <xf numFmtId="189" fontId="26" fillId="0" borderId="0"/>
    <xf numFmtId="190" fontId="27" fillId="0" borderId="0"/>
    <xf numFmtId="185" fontId="26" fillId="0" borderId="0"/>
    <xf numFmtId="0" fontId="11" fillId="0" borderId="0"/>
    <xf numFmtId="0" fontId="8" fillId="0" borderId="0"/>
    <xf numFmtId="0" fontId="8" fillId="0" borderId="0"/>
    <xf numFmtId="40" fontId="21" fillId="0" borderId="0"/>
    <xf numFmtId="0" fontId="8" fillId="0" borderId="0"/>
    <xf numFmtId="0" fontId="8" fillId="0" borderId="0"/>
    <xf numFmtId="0" fontId="8" fillId="0" borderId="0"/>
    <xf numFmtId="0" fontId="8" fillId="0" borderId="0"/>
    <xf numFmtId="0" fontId="3" fillId="0" borderId="0"/>
    <xf numFmtId="0" fontId="28" fillId="0" borderId="0"/>
    <xf numFmtId="0" fontId="29" fillId="0" borderId="0"/>
    <xf numFmtId="181" fontId="11" fillId="0" borderId="0"/>
    <xf numFmtId="0" fontId="30" fillId="11" borderId="0"/>
    <xf numFmtId="0" fontId="23" fillId="12" borderId="0">
      <protection locked="0"/>
    </xf>
    <xf numFmtId="0" fontId="23" fillId="12" borderId="0">
      <protection locked="0"/>
    </xf>
    <xf numFmtId="0" fontId="23" fillId="12" borderId="0">
      <protection locked="0"/>
    </xf>
    <xf numFmtId="0" fontId="23" fillId="12" borderId="0">
      <protection locked="0"/>
    </xf>
    <xf numFmtId="0" fontId="23" fillId="12" borderId="0">
      <protection locked="0"/>
    </xf>
    <xf numFmtId="0" fontId="23" fillId="12" borderId="0">
      <protection locked="0"/>
    </xf>
    <xf numFmtId="0" fontId="30" fillId="11" borderId="0"/>
    <xf numFmtId="0" fontId="31" fillId="12" borderId="0">
      <protection locked="0"/>
    </xf>
    <xf numFmtId="0" fontId="23" fillId="12" borderId="0">
      <protection locked="0"/>
    </xf>
    <xf numFmtId="0" fontId="30" fillId="11" borderId="0"/>
    <xf numFmtId="0" fontId="8" fillId="0" borderId="0"/>
    <xf numFmtId="0" fontId="32" fillId="0" borderId="0"/>
    <xf numFmtId="0" fontId="8" fillId="0" borderId="0"/>
    <xf numFmtId="0" fontId="33" fillId="0" borderId="0"/>
    <xf numFmtId="0" fontId="5" fillId="0" borderId="0"/>
    <xf numFmtId="180" fontId="9" fillId="0" borderId="0"/>
    <xf numFmtId="0" fontId="9" fillId="0" borderId="0"/>
    <xf numFmtId="0" fontId="5" fillId="0" borderId="0"/>
    <xf numFmtId="180" fontId="9" fillId="0" borderId="0"/>
    <xf numFmtId="180" fontId="5" fillId="0" borderId="0"/>
    <xf numFmtId="180" fontId="5" fillId="0" borderId="0"/>
    <xf numFmtId="0" fontId="34" fillId="0" borderId="0">
      <protection locked="0"/>
    </xf>
    <xf numFmtId="0" fontId="35" fillId="11" borderId="0"/>
    <xf numFmtId="0" fontId="11" fillId="0" borderId="0"/>
    <xf numFmtId="0" fontId="36" fillId="13" borderId="0"/>
    <xf numFmtId="0" fontId="36" fillId="14" borderId="0"/>
    <xf numFmtId="0" fontId="36" fillId="15" borderId="0"/>
    <xf numFmtId="0" fontId="36" fillId="16" borderId="0"/>
    <xf numFmtId="0" fontId="36" fillId="17" borderId="0"/>
    <xf numFmtId="0" fontId="36" fillId="18" borderId="0"/>
    <xf numFmtId="0" fontId="37" fillId="13" borderId="0">
      <alignment vertical="center"/>
    </xf>
    <xf numFmtId="0" fontId="37" fillId="14" borderId="0">
      <alignment vertical="center"/>
    </xf>
    <xf numFmtId="0" fontId="37" fillId="15" borderId="0">
      <alignment vertical="center"/>
    </xf>
    <xf numFmtId="0" fontId="37" fillId="16" borderId="0">
      <alignment vertical="center"/>
    </xf>
    <xf numFmtId="0" fontId="37" fillId="17" borderId="0">
      <alignment vertical="center"/>
    </xf>
    <xf numFmtId="0" fontId="37" fillId="18" borderId="0">
      <alignment vertical="center"/>
    </xf>
    <xf numFmtId="0" fontId="38" fillId="13" borderId="0">
      <alignment vertical="center"/>
    </xf>
    <xf numFmtId="0" fontId="38" fillId="14" borderId="0">
      <alignment vertical="center"/>
    </xf>
    <xf numFmtId="0" fontId="38" fillId="15" borderId="0">
      <alignment vertical="center"/>
    </xf>
    <xf numFmtId="0" fontId="38" fillId="16" borderId="0">
      <alignment vertical="center"/>
    </xf>
    <xf numFmtId="0" fontId="38" fillId="17" borderId="0">
      <alignment vertical="center"/>
    </xf>
    <xf numFmtId="0" fontId="38" fillId="18" borderId="0">
      <alignment vertical="center"/>
    </xf>
    <xf numFmtId="0" fontId="39" fillId="11" borderId="0"/>
    <xf numFmtId="0" fontId="40" fillId="0" borderId="0">
      <alignment wrapText="1"/>
    </xf>
    <xf numFmtId="0" fontId="36" fillId="19" borderId="0"/>
    <xf numFmtId="0" fontId="36" fillId="20" borderId="0"/>
    <xf numFmtId="0" fontId="36" fillId="21" borderId="0"/>
    <xf numFmtId="0" fontId="36" fillId="16" borderId="0"/>
    <xf numFmtId="0" fontId="36" fillId="19" borderId="0"/>
    <xf numFmtId="0" fontId="36" fillId="22" borderId="0"/>
    <xf numFmtId="0" fontId="37" fillId="19" borderId="0">
      <alignment vertical="center"/>
    </xf>
    <xf numFmtId="0" fontId="37" fillId="20" borderId="0">
      <alignment vertical="center"/>
    </xf>
    <xf numFmtId="0" fontId="37" fillId="21" borderId="0">
      <alignment vertical="center"/>
    </xf>
    <xf numFmtId="0" fontId="37" fillId="16" borderId="0">
      <alignment vertical="center"/>
    </xf>
    <xf numFmtId="0" fontId="37" fillId="19" borderId="0">
      <alignment vertical="center"/>
    </xf>
    <xf numFmtId="0" fontId="37" fillId="22" borderId="0">
      <alignment vertical="center"/>
    </xf>
    <xf numFmtId="0" fontId="38" fillId="19" borderId="0">
      <alignment vertical="center"/>
    </xf>
    <xf numFmtId="0" fontId="38" fillId="20" borderId="0">
      <alignment vertical="center"/>
    </xf>
    <xf numFmtId="0" fontId="38" fillId="21" borderId="0">
      <alignment vertical="center"/>
    </xf>
    <xf numFmtId="0" fontId="38" fillId="16" borderId="0">
      <alignment vertical="center"/>
    </xf>
    <xf numFmtId="0" fontId="38" fillId="19" borderId="0">
      <alignment vertical="center"/>
    </xf>
    <xf numFmtId="0" fontId="38" fillId="22" borderId="0">
      <alignment vertical="center"/>
    </xf>
    <xf numFmtId="0" fontId="41" fillId="23" borderId="0"/>
    <xf numFmtId="0" fontId="41" fillId="20" borderId="0"/>
    <xf numFmtId="0" fontId="41" fillId="21" borderId="0"/>
    <xf numFmtId="0" fontId="41" fillId="24" borderId="0"/>
    <xf numFmtId="0" fontId="41" fillId="25" borderId="0"/>
    <xf numFmtId="0" fontId="41" fillId="26" borderId="0"/>
    <xf numFmtId="0" fontId="42" fillId="23" borderId="0">
      <alignment vertical="center"/>
    </xf>
    <xf numFmtId="0" fontId="42" fillId="20" borderId="0">
      <alignment vertical="center"/>
    </xf>
    <xf numFmtId="0" fontId="42" fillId="21" borderId="0">
      <alignment vertical="center"/>
    </xf>
    <xf numFmtId="0" fontId="42" fillId="24" borderId="0">
      <alignment vertical="center"/>
    </xf>
    <xf numFmtId="0" fontId="42" fillId="25" borderId="0">
      <alignment vertical="center"/>
    </xf>
    <xf numFmtId="0" fontId="42" fillId="26" borderId="0">
      <alignment vertical="center"/>
    </xf>
    <xf numFmtId="0" fontId="43" fillId="23" borderId="0">
      <alignment vertical="center"/>
    </xf>
    <xf numFmtId="0" fontId="43" fillId="20" borderId="0">
      <alignment vertical="center"/>
    </xf>
    <xf numFmtId="0" fontId="43" fillId="21" borderId="0">
      <alignment vertical="center"/>
    </xf>
    <xf numFmtId="0" fontId="43" fillId="24" borderId="0">
      <alignment vertical="center"/>
    </xf>
    <xf numFmtId="0" fontId="43" fillId="25" borderId="0">
      <alignment vertical="center"/>
    </xf>
    <xf numFmtId="0" fontId="43" fillId="26" borderId="0">
      <alignment vertical="center"/>
    </xf>
    <xf numFmtId="0" fontId="44" fillId="0" borderId="0"/>
    <xf numFmtId="0" fontId="44" fillId="0" borderId="0"/>
    <xf numFmtId="0" fontId="34" fillId="0" borderId="0">
      <protection locked="0"/>
    </xf>
    <xf numFmtId="0" fontId="34" fillId="0" borderId="0">
      <protection locked="0"/>
    </xf>
    <xf numFmtId="0" fontId="45" fillId="0" borderId="0"/>
    <xf numFmtId="0" fontId="11" fillId="0" borderId="0"/>
    <xf numFmtId="0" fontId="45" fillId="0" borderId="0"/>
    <xf numFmtId="191" fontId="46" fillId="0" borderId="0"/>
    <xf numFmtId="192" fontId="47" fillId="0" borderId="0"/>
    <xf numFmtId="0" fontId="48" fillId="0" borderId="0"/>
    <xf numFmtId="0" fontId="47" fillId="0" borderId="0"/>
    <xf numFmtId="0" fontId="48" fillId="0" borderId="0"/>
    <xf numFmtId="0" fontId="49"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9" fillId="0" borderId="0"/>
    <xf numFmtId="0" fontId="50" fillId="0" borderId="0"/>
    <xf numFmtId="0" fontId="45" fillId="0" borderId="0"/>
    <xf numFmtId="0" fontId="51" fillId="0" borderId="0"/>
    <xf numFmtId="0" fontId="52" fillId="0" borderId="0"/>
    <xf numFmtId="0" fontId="53" fillId="0" borderId="0"/>
    <xf numFmtId="0" fontId="45" fillId="0" borderId="0"/>
    <xf numFmtId="0" fontId="51" fillId="0" borderId="0"/>
    <xf numFmtId="0" fontId="49" fillId="0" borderId="0"/>
    <xf numFmtId="0" fontId="48" fillId="0" borderId="0"/>
    <xf numFmtId="0" fontId="49" fillId="0" borderId="0"/>
    <xf numFmtId="0" fontId="51" fillId="0" borderId="0"/>
    <xf numFmtId="0" fontId="45" fillId="0" borderId="0"/>
    <xf numFmtId="0" fontId="51" fillId="0" borderId="0"/>
    <xf numFmtId="0" fontId="45" fillId="0" borderId="0"/>
    <xf numFmtId="0" fontId="48" fillId="0" borderId="0"/>
    <xf numFmtId="0" fontId="47" fillId="0" borderId="0"/>
    <xf numFmtId="0" fontId="50" fillId="0" borderId="0"/>
    <xf numFmtId="0" fontId="45" fillId="0" borderId="0"/>
    <xf numFmtId="0" fontId="48" fillId="0" borderId="0"/>
    <xf numFmtId="0" fontId="45" fillId="0" borderId="0"/>
    <xf numFmtId="0" fontId="51" fillId="0" borderId="0"/>
    <xf numFmtId="0" fontId="47" fillId="0" borderId="0"/>
    <xf numFmtId="0" fontId="48" fillId="0" borderId="0"/>
    <xf numFmtId="0" fontId="47" fillId="0" borderId="0"/>
    <xf numFmtId="0" fontId="48" fillId="0" borderId="0"/>
    <xf numFmtId="0" fontId="47" fillId="0" borderId="0"/>
    <xf numFmtId="0" fontId="51" fillId="0" borderId="0"/>
    <xf numFmtId="0" fontId="45" fillId="0" borderId="0"/>
    <xf numFmtId="0" fontId="51" fillId="0" borderId="0"/>
    <xf numFmtId="0" fontId="49" fillId="0" borderId="0"/>
    <xf numFmtId="0" fontId="50" fillId="0" borderId="0"/>
    <xf numFmtId="0" fontId="47" fillId="0" borderId="0"/>
    <xf numFmtId="0" fontId="48" fillId="0" borderId="0"/>
    <xf numFmtId="0" fontId="45" fillId="0" borderId="0"/>
    <xf numFmtId="0" fontId="45" fillId="0" borderId="0"/>
    <xf numFmtId="0" fontId="11" fillId="0" borderId="0"/>
    <xf numFmtId="0" fontId="45" fillId="0" borderId="0"/>
    <xf numFmtId="193" fontId="46" fillId="0" borderId="0"/>
    <xf numFmtId="194" fontId="47" fillId="0" borderId="0"/>
    <xf numFmtId="0" fontId="50" fillId="0" borderId="0"/>
    <xf numFmtId="0" fontId="49" fillId="0" borderId="0"/>
    <xf numFmtId="0" fontId="50" fillId="0" borderId="0"/>
    <xf numFmtId="0" fontId="49"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9" fillId="0" borderId="0"/>
    <xf numFmtId="0" fontId="50" fillId="0" borderId="0"/>
    <xf numFmtId="0" fontId="45" fillId="0" borderId="0"/>
    <xf numFmtId="0" fontId="51" fillId="0" borderId="0"/>
    <xf numFmtId="0" fontId="52" fillId="0" borderId="0"/>
    <xf numFmtId="0" fontId="53" fillId="0" borderId="0"/>
    <xf numFmtId="0" fontId="45" fillId="0" borderId="0"/>
    <xf numFmtId="0" fontId="51" fillId="0" borderId="0"/>
    <xf numFmtId="0" fontId="11" fillId="0" borderId="0"/>
    <xf numFmtId="0" fontId="48" fillId="0" borderId="0"/>
    <xf numFmtId="0" fontId="49" fillId="0" borderId="0"/>
    <xf numFmtId="0" fontId="51" fillId="0" borderId="0"/>
    <xf numFmtId="0" fontId="45" fillId="0" borderId="0"/>
    <xf numFmtId="0" fontId="51" fillId="0" borderId="0"/>
    <xf numFmtId="0" fontId="45" fillId="0" borderId="0"/>
    <xf numFmtId="0" fontId="48" fillId="0" borderId="0"/>
    <xf numFmtId="0" fontId="47" fillId="0" borderId="0"/>
    <xf numFmtId="0" fontId="50" fillId="0" borderId="0"/>
    <xf numFmtId="0" fontId="45" fillId="0" borderId="0"/>
    <xf numFmtId="0" fontId="50" fillId="0" borderId="0"/>
    <xf numFmtId="0" fontId="45" fillId="0" borderId="0"/>
    <xf numFmtId="0" fontId="51" fillId="0" borderId="0"/>
    <xf numFmtId="0" fontId="47" fillId="0" borderId="0"/>
    <xf numFmtId="0" fontId="48" fillId="0" borderId="0"/>
    <xf numFmtId="0" fontId="47" fillId="0" borderId="0"/>
    <xf numFmtId="0" fontId="48" fillId="0" borderId="0"/>
    <xf numFmtId="0" fontId="47" fillId="0" borderId="0"/>
    <xf numFmtId="0" fontId="51" fillId="0" borderId="0"/>
    <xf numFmtId="0" fontId="45" fillId="0" borderId="0"/>
    <xf numFmtId="0" fontId="51" fillId="0" borderId="0"/>
    <xf numFmtId="0" fontId="49" fillId="0" borderId="0"/>
    <xf numFmtId="0" fontId="50" fillId="0" borderId="0"/>
    <xf numFmtId="0" fontId="47" fillId="0" borderId="0"/>
    <xf numFmtId="0" fontId="48" fillId="0" borderId="0"/>
    <xf numFmtId="0" fontId="52" fillId="0" borderId="0"/>
    <xf numFmtId="0" fontId="53" fillId="0" borderId="0"/>
    <xf numFmtId="0" fontId="45" fillId="0" borderId="0"/>
    <xf numFmtId="0" fontId="44" fillId="0" borderId="0"/>
    <xf numFmtId="0" fontId="44" fillId="0" borderId="0"/>
    <xf numFmtId="0" fontId="34" fillId="0" borderId="0">
      <protection locked="0"/>
    </xf>
    <xf numFmtId="0" fontId="34" fillId="0" borderId="0">
      <protection locked="0"/>
    </xf>
    <xf numFmtId="0" fontId="45" fillId="0" borderId="0"/>
    <xf numFmtId="0" fontId="11" fillId="0" borderId="0"/>
    <xf numFmtId="0" fontId="45" fillId="0" borderId="0"/>
    <xf numFmtId="195" fontId="46" fillId="0" borderId="0"/>
    <xf numFmtId="168" fontId="47" fillId="0" borderId="0"/>
    <xf numFmtId="0" fontId="50" fillId="0" borderId="0"/>
    <xf numFmtId="0" fontId="45" fillId="0" borderId="0"/>
    <xf numFmtId="0" fontId="51" fillId="0" borderId="0"/>
    <xf numFmtId="0" fontId="45" fillId="0" borderId="0"/>
    <xf numFmtId="0" fontId="48" fillId="0" borderId="0"/>
    <xf numFmtId="0" fontId="47" fillId="0" borderId="0"/>
    <xf numFmtId="0" fontId="51" fillId="0" borderId="0"/>
    <xf numFmtId="0" fontId="45" fillId="0" borderId="0"/>
    <xf numFmtId="0" fontId="48" fillId="0" borderId="0"/>
    <xf numFmtId="0" fontId="49" fillId="0" borderId="0"/>
    <xf numFmtId="0" fontId="50" fillId="0" borderId="0"/>
    <xf numFmtId="0" fontId="47" fillId="0" borderId="0"/>
    <xf numFmtId="0" fontId="51" fillId="0" borderId="0"/>
    <xf numFmtId="38" fontId="45" fillId="0" borderId="0"/>
    <xf numFmtId="38" fontId="51" fillId="0" borderId="0"/>
    <xf numFmtId="0" fontId="45" fillId="0" borderId="0"/>
    <xf numFmtId="0" fontId="51" fillId="0" borderId="0"/>
    <xf numFmtId="0" fontId="54" fillId="0" borderId="0"/>
    <xf numFmtId="0" fontId="48" fillId="0" borderId="0"/>
    <xf numFmtId="0" fontId="49" fillId="0" borderId="0"/>
    <xf numFmtId="0" fontId="51" fillId="0" borderId="0"/>
    <xf numFmtId="0" fontId="45" fillId="0" borderId="0"/>
    <xf numFmtId="0" fontId="53" fillId="0" borderId="0"/>
    <xf numFmtId="0" fontId="45" fillId="0" borderId="0"/>
    <xf numFmtId="0" fontId="53" fillId="0" borderId="0"/>
    <xf numFmtId="0" fontId="45" fillId="0" borderId="0"/>
    <xf numFmtId="0" fontId="48" fillId="0" borderId="0"/>
    <xf numFmtId="0" fontId="47" fillId="0" borderId="0"/>
    <xf numFmtId="0" fontId="50" fillId="0" borderId="0"/>
    <xf numFmtId="0" fontId="45" fillId="0" borderId="0"/>
    <xf numFmtId="0" fontId="51" fillId="0" borderId="0"/>
    <xf numFmtId="0" fontId="47" fillId="0" borderId="0"/>
    <xf numFmtId="0" fontId="48" fillId="0" borderId="0"/>
    <xf numFmtId="0" fontId="47" fillId="0" borderId="0"/>
    <xf numFmtId="0" fontId="48" fillId="0" borderId="0"/>
    <xf numFmtId="0" fontId="47" fillId="0" borderId="0"/>
    <xf numFmtId="0" fontId="51" fillId="0" borderId="0"/>
    <xf numFmtId="0" fontId="47" fillId="0" borderId="0"/>
    <xf numFmtId="0" fontId="48" fillId="0" borderId="0"/>
    <xf numFmtId="0" fontId="49" fillId="0" borderId="0"/>
    <xf numFmtId="0" fontId="50" fillId="0" borderId="0"/>
    <xf numFmtId="0" fontId="47" fillId="0" borderId="0"/>
    <xf numFmtId="0" fontId="48" fillId="0" borderId="0"/>
    <xf numFmtId="0" fontId="45" fillId="0" borderId="0"/>
    <xf numFmtId="0" fontId="45" fillId="0" borderId="0"/>
    <xf numFmtId="0" fontId="11" fillId="0" borderId="0"/>
    <xf numFmtId="0" fontId="45" fillId="0" borderId="0"/>
    <xf numFmtId="196" fontId="46" fillId="0" borderId="0"/>
    <xf numFmtId="169" fontId="47" fillId="0" borderId="0"/>
    <xf numFmtId="0" fontId="50" fillId="0" borderId="0"/>
    <xf numFmtId="0" fontId="47" fillId="0" borderId="0"/>
    <xf numFmtId="0" fontId="48" fillId="0" borderId="0"/>
    <xf numFmtId="0" fontId="47" fillId="0" borderId="0"/>
    <xf numFmtId="0" fontId="48" fillId="0" borderId="0"/>
    <xf numFmtId="0" fontId="49" fillId="0" borderId="0"/>
    <xf numFmtId="0" fontId="50" fillId="0" borderId="0"/>
    <xf numFmtId="0" fontId="45" fillId="0" borderId="0"/>
    <xf numFmtId="0" fontId="51" fillId="0" borderId="0"/>
    <xf numFmtId="40" fontId="45" fillId="0" borderId="0"/>
    <xf numFmtId="40" fontId="51" fillId="0" borderId="0"/>
    <xf numFmtId="0" fontId="45" fillId="0" borderId="0"/>
    <xf numFmtId="0" fontId="51" fillId="0" borderId="0"/>
    <xf numFmtId="0" fontId="45" fillId="0" borderId="0"/>
    <xf numFmtId="0" fontId="48" fillId="0" borderId="0"/>
    <xf numFmtId="0" fontId="49" fillId="0" borderId="0"/>
    <xf numFmtId="0" fontId="51" fillId="0" borderId="0"/>
    <xf numFmtId="0" fontId="45" fillId="0" borderId="0"/>
    <xf numFmtId="0" fontId="51" fillId="0" borderId="0"/>
    <xf numFmtId="0" fontId="45" fillId="0" borderId="0"/>
    <xf numFmtId="0" fontId="53" fillId="0" borderId="0"/>
    <xf numFmtId="0" fontId="11" fillId="0" borderId="0"/>
    <xf numFmtId="0" fontId="48" fillId="0" borderId="0"/>
    <xf numFmtId="0" fontId="47" fillId="0" borderId="0"/>
    <xf numFmtId="0" fontId="50" fillId="0" borderId="0"/>
    <xf numFmtId="0" fontId="45" fillId="0" borderId="0"/>
    <xf numFmtId="0" fontId="51" fillId="0" borderId="0"/>
    <xf numFmtId="0" fontId="47" fillId="0" borderId="0"/>
    <xf numFmtId="0" fontId="48" fillId="0" borderId="0"/>
    <xf numFmtId="0" fontId="47" fillId="0" borderId="0"/>
    <xf numFmtId="0" fontId="48" fillId="0" borderId="0"/>
    <xf numFmtId="0" fontId="47" fillId="0" borderId="0"/>
    <xf numFmtId="0" fontId="51" fillId="0" borderId="0"/>
    <xf numFmtId="0" fontId="45" fillId="0" borderId="0"/>
    <xf numFmtId="0" fontId="51" fillId="0" borderId="0"/>
    <xf numFmtId="0" fontId="49" fillId="0" borderId="0"/>
    <xf numFmtId="0" fontId="50" fillId="0" borderId="0"/>
    <xf numFmtId="0" fontId="47" fillId="0" borderId="0"/>
    <xf numFmtId="0" fontId="48" fillId="0" borderId="0"/>
    <xf numFmtId="0" fontId="52" fillId="0" borderId="0"/>
    <xf numFmtId="0" fontId="53" fillId="0" borderId="0"/>
    <xf numFmtId="0" fontId="45" fillId="0" borderId="0"/>
    <xf numFmtId="0" fontId="55" fillId="0" borderId="0"/>
    <xf numFmtId="0" fontId="56" fillId="0" borderId="0"/>
    <xf numFmtId="0" fontId="57" fillId="0" borderId="0"/>
    <xf numFmtId="0" fontId="34" fillId="0" borderId="0">
      <protection locked="0"/>
    </xf>
    <xf numFmtId="0" fontId="45" fillId="0" borderId="0"/>
    <xf numFmtId="0" fontId="58" fillId="0" borderId="0"/>
    <xf numFmtId="0" fontId="45" fillId="0" borderId="0"/>
    <xf numFmtId="0" fontId="59" fillId="0" borderId="0">
      <alignment vertical="center"/>
    </xf>
    <xf numFmtId="0" fontId="45" fillId="0" borderId="0"/>
    <xf numFmtId="0" fontId="50" fillId="0" borderId="0"/>
    <xf numFmtId="0" fontId="49" fillId="0" borderId="0"/>
    <xf numFmtId="0" fontId="48" fillId="0" borderId="0"/>
    <xf numFmtId="0" fontId="45" fillId="0" borderId="0"/>
    <xf numFmtId="0" fontId="51" fillId="0" borderId="0"/>
    <xf numFmtId="0" fontId="45" fillId="0" borderId="0"/>
    <xf numFmtId="0" fontId="60" fillId="0" borderId="0"/>
    <xf numFmtId="0" fontId="61" fillId="0" borderId="0"/>
    <xf numFmtId="0" fontId="60" fillId="0" borderId="0"/>
    <xf numFmtId="0" fontId="47" fillId="0" borderId="0"/>
    <xf numFmtId="0" fontId="50" fillId="0" borderId="0"/>
    <xf numFmtId="0" fontId="45" fillId="0" borderId="0"/>
    <xf numFmtId="0" fontId="48" fillId="0" borderId="0"/>
    <xf numFmtId="0" fontId="45" fillId="0" borderId="0"/>
    <xf numFmtId="0" fontId="51" fillId="0" borderId="0"/>
    <xf numFmtId="0" fontId="8" fillId="0" borderId="0"/>
    <xf numFmtId="0" fontId="50" fillId="0" borderId="0"/>
    <xf numFmtId="0" fontId="45" fillId="0" borderId="0"/>
    <xf numFmtId="0" fontId="51" fillId="0" borderId="0"/>
    <xf numFmtId="0" fontId="62" fillId="0" borderId="0"/>
    <xf numFmtId="0" fontId="48" fillId="0" borderId="0"/>
    <xf numFmtId="0" fontId="49" fillId="0" borderId="0"/>
    <xf numFmtId="0" fontId="50" fillId="0" borderId="0"/>
    <xf numFmtId="0" fontId="45" fillId="0" borderId="0"/>
    <xf numFmtId="0" fontId="51" fillId="0" borderId="0"/>
    <xf numFmtId="0" fontId="45" fillId="0" borderId="0"/>
    <xf numFmtId="0" fontId="63" fillId="0" borderId="0"/>
    <xf numFmtId="0" fontId="45" fillId="0" borderId="0"/>
    <xf numFmtId="0" fontId="48" fillId="0" borderId="0"/>
    <xf numFmtId="0" fontId="45" fillId="0" borderId="0"/>
    <xf numFmtId="0" fontId="51" fillId="0" borderId="0"/>
    <xf numFmtId="0" fontId="45" fillId="0" borderId="0"/>
    <xf numFmtId="0" fontId="51" fillId="0" borderId="0"/>
    <xf numFmtId="0" fontId="45" fillId="0" borderId="0"/>
    <xf numFmtId="0" fontId="64" fillId="0" borderId="0"/>
    <xf numFmtId="0" fontId="65" fillId="0" borderId="0"/>
    <xf numFmtId="0" fontId="51" fillId="0" borderId="0"/>
    <xf numFmtId="0" fontId="49" fillId="0" borderId="0"/>
    <xf numFmtId="0" fontId="50" fillId="0" borderId="0"/>
    <xf numFmtId="0" fontId="45" fillId="0" borderId="0"/>
    <xf numFmtId="0" fontId="51" fillId="0" borderId="0"/>
    <xf numFmtId="0" fontId="49" fillId="0" borderId="0"/>
    <xf numFmtId="0" fontId="51" fillId="0" borderId="0"/>
    <xf numFmtId="0" fontId="49" fillId="0" borderId="0"/>
    <xf numFmtId="0" fontId="50" fillId="0" borderId="0"/>
    <xf numFmtId="0" fontId="66" fillId="0" borderId="0"/>
    <xf numFmtId="0" fontId="51" fillId="0" borderId="0"/>
    <xf numFmtId="0" fontId="45" fillId="0" borderId="0"/>
    <xf numFmtId="0" fontId="53" fillId="0" borderId="0"/>
    <xf numFmtId="0" fontId="67" fillId="0" borderId="0"/>
    <xf numFmtId="0" fontId="68" fillId="0" borderId="0"/>
    <xf numFmtId="0" fontId="67" fillId="0" borderId="0"/>
    <xf numFmtId="0" fontId="68" fillId="0" borderId="0"/>
    <xf numFmtId="0" fontId="67" fillId="0" borderId="0"/>
    <xf numFmtId="0" fontId="68" fillId="0" borderId="0"/>
    <xf numFmtId="0" fontId="67" fillId="0" borderId="0"/>
    <xf numFmtId="0" fontId="68" fillId="0" borderId="0"/>
    <xf numFmtId="0" fontId="45" fillId="0" borderId="0"/>
    <xf numFmtId="0" fontId="53" fillId="0" borderId="0"/>
    <xf numFmtId="0" fontId="69" fillId="0" borderId="0"/>
    <xf numFmtId="0" fontId="70" fillId="0" borderId="0"/>
    <xf numFmtId="0" fontId="45" fillId="0" borderId="0"/>
    <xf numFmtId="0" fontId="51" fillId="0" borderId="0"/>
    <xf numFmtId="0" fontId="45" fillId="0" borderId="0"/>
    <xf numFmtId="0" fontId="51" fillId="0" borderId="0"/>
    <xf numFmtId="0" fontId="45" fillId="0" borderId="0"/>
    <xf numFmtId="0" fontId="51" fillId="0" borderId="0"/>
    <xf numFmtId="0" fontId="45" fillId="0" borderId="0"/>
    <xf numFmtId="0" fontId="51" fillId="0" borderId="0"/>
    <xf numFmtId="0" fontId="45" fillId="0" borderId="0"/>
    <xf numFmtId="0" fontId="51" fillId="0" borderId="0"/>
    <xf numFmtId="0" fontId="45" fillId="0" borderId="0"/>
    <xf numFmtId="0" fontId="51" fillId="0" borderId="0"/>
    <xf numFmtId="0" fontId="47" fillId="0" borderId="0"/>
    <xf numFmtId="0" fontId="48" fillId="0" borderId="0"/>
    <xf numFmtId="0" fontId="8" fillId="0" borderId="0"/>
    <xf numFmtId="0" fontId="8" fillId="0" borderId="0"/>
    <xf numFmtId="0" fontId="8" fillId="0" borderId="0"/>
    <xf numFmtId="0" fontId="8" fillId="0" borderId="0"/>
    <xf numFmtId="0" fontId="45" fillId="0" borderId="0"/>
    <xf numFmtId="0" fontId="51" fillId="0" borderId="0"/>
    <xf numFmtId="0" fontId="45" fillId="0" borderId="0"/>
    <xf numFmtId="0" fontId="51" fillId="0" borderId="0"/>
    <xf numFmtId="0" fontId="45" fillId="0" borderId="0"/>
    <xf numFmtId="0" fontId="51" fillId="0" borderId="0"/>
    <xf numFmtId="0" fontId="45" fillId="0" borderId="0"/>
    <xf numFmtId="0" fontId="51" fillId="0" borderId="0"/>
    <xf numFmtId="0" fontId="45" fillId="0" borderId="0"/>
    <xf numFmtId="0" fontId="51" fillId="0" borderId="0"/>
    <xf numFmtId="0" fontId="47" fillId="0" borderId="0"/>
    <xf numFmtId="0" fontId="48" fillId="0" borderId="0"/>
    <xf numFmtId="0" fontId="47" fillId="0" borderId="0"/>
    <xf numFmtId="0" fontId="51" fillId="0" borderId="0"/>
    <xf numFmtId="0" fontId="45" fillId="0" borderId="0"/>
    <xf numFmtId="0" fontId="51" fillId="0" borderId="0"/>
    <xf numFmtId="0" fontId="45" fillId="0" borderId="0"/>
    <xf numFmtId="0" fontId="51" fillId="0" borderId="0"/>
    <xf numFmtId="0" fontId="49" fillId="0" borderId="0"/>
    <xf numFmtId="0" fontId="53" fillId="0" borderId="0"/>
    <xf numFmtId="0" fontId="52" fillId="0" borderId="0"/>
    <xf numFmtId="0" fontId="53" fillId="0" borderId="0"/>
    <xf numFmtId="0" fontId="45" fillId="0" borderId="0"/>
    <xf numFmtId="0" fontId="51" fillId="0" borderId="0"/>
    <xf numFmtId="0" fontId="62" fillId="0" borderId="0"/>
    <xf numFmtId="0" fontId="71" fillId="0" borderId="0"/>
    <xf numFmtId="0" fontId="47" fillId="0" borderId="0"/>
    <xf numFmtId="0" fontId="48" fillId="0" borderId="0"/>
    <xf numFmtId="0" fontId="47" fillId="0" borderId="0"/>
    <xf numFmtId="0" fontId="72" fillId="0" borderId="0"/>
    <xf numFmtId="0" fontId="67" fillId="0" borderId="0"/>
    <xf numFmtId="0" fontId="68" fillId="0" borderId="0"/>
    <xf numFmtId="0" fontId="45" fillId="0" borderId="0"/>
    <xf numFmtId="0" fontId="51" fillId="0" borderId="0"/>
    <xf numFmtId="0" fontId="45" fillId="0" borderId="0"/>
    <xf numFmtId="0" fontId="46" fillId="0" borderId="0"/>
    <xf numFmtId="0" fontId="47" fillId="0" borderId="0"/>
    <xf numFmtId="0" fontId="68" fillId="0" borderId="0"/>
    <xf numFmtId="0" fontId="67" fillId="0" borderId="0"/>
    <xf numFmtId="0" fontId="68" fillId="0" borderId="0"/>
    <xf numFmtId="0" fontId="45" fillId="0" borderId="0"/>
    <xf numFmtId="0" fontId="51" fillId="0" borderId="0"/>
    <xf numFmtId="0" fontId="45" fillId="0" borderId="0"/>
    <xf numFmtId="0" fontId="51" fillId="0" borderId="0"/>
    <xf numFmtId="0" fontId="22" fillId="0" borderId="0"/>
    <xf numFmtId="0" fontId="48" fillId="0" borderId="0"/>
    <xf numFmtId="0" fontId="45" fillId="0" borderId="0"/>
    <xf numFmtId="0" fontId="51" fillId="0" borderId="0"/>
    <xf numFmtId="0" fontId="45" fillId="0" borderId="0"/>
    <xf numFmtId="0" fontId="51" fillId="0" borderId="0"/>
    <xf numFmtId="0" fontId="45" fillId="0" borderId="0"/>
    <xf numFmtId="0" fontId="51" fillId="0" borderId="0"/>
    <xf numFmtId="0" fontId="52" fillId="0" borderId="0"/>
    <xf numFmtId="0" fontId="53" fillId="0" borderId="0"/>
    <xf numFmtId="0" fontId="52" fillId="0" borderId="0"/>
    <xf numFmtId="0" fontId="8" fillId="0" borderId="0"/>
    <xf numFmtId="179" fontId="73" fillId="0" borderId="0"/>
    <xf numFmtId="197" fontId="73" fillId="0" borderId="0"/>
    <xf numFmtId="198" fontId="73" fillId="0" borderId="0"/>
    <xf numFmtId="199" fontId="8" fillId="0" borderId="0"/>
    <xf numFmtId="178" fontId="73" fillId="0" borderId="0"/>
    <xf numFmtId="230" fontId="73" fillId="0" borderId="0"/>
    <xf numFmtId="200" fontId="73" fillId="0" borderId="0"/>
    <xf numFmtId="179" fontId="73" fillId="0" borderId="0"/>
    <xf numFmtId="0" fontId="74" fillId="0" borderId="0"/>
    <xf numFmtId="0" fontId="75" fillId="0" borderId="0"/>
    <xf numFmtId="0" fontId="75" fillId="0" borderId="0"/>
    <xf numFmtId="0" fontId="75" fillId="0" borderId="0"/>
    <xf numFmtId="1" fontId="76" fillId="0" borderId="6"/>
    <xf numFmtId="43" fontId="1" fillId="0" borderId="0"/>
    <xf numFmtId="0" fontId="23" fillId="0" borderId="9"/>
    <xf numFmtId="178" fontId="73" fillId="0" borderId="0"/>
    <xf numFmtId="230" fontId="73" fillId="0" borderId="0"/>
    <xf numFmtId="167" fontId="1" fillId="0" borderId="0"/>
    <xf numFmtId="167" fontId="1" fillId="0" borderId="0"/>
    <xf numFmtId="167" fontId="1" fillId="0" borderId="0"/>
    <xf numFmtId="167" fontId="1" fillId="0" borderId="0"/>
    <xf numFmtId="167" fontId="1" fillId="0" borderId="0"/>
    <xf numFmtId="43" fontId="2" fillId="0" borderId="0"/>
    <xf numFmtId="167" fontId="1" fillId="0" borderId="0"/>
    <xf numFmtId="167" fontId="1" fillId="0" borderId="0"/>
    <xf numFmtId="167" fontId="1" fillId="0" borderId="0"/>
    <xf numFmtId="167" fontId="1" fillId="0" borderId="0"/>
    <xf numFmtId="167" fontId="1" fillId="0" borderId="0"/>
    <xf numFmtId="167" fontId="1" fillId="0" borderId="0"/>
    <xf numFmtId="43" fontId="8" fillId="0" borderId="0"/>
    <xf numFmtId="167" fontId="8" fillId="0" borderId="0"/>
    <xf numFmtId="43" fontId="7" fillId="0" borderId="0"/>
    <xf numFmtId="167" fontId="7" fillId="0" borderId="0"/>
    <xf numFmtId="167" fontId="1" fillId="0" borderId="0"/>
    <xf numFmtId="43" fontId="1" fillId="0" borderId="0"/>
    <xf numFmtId="167" fontId="1" fillId="0" borderId="0"/>
    <xf numFmtId="167" fontId="1" fillId="0" borderId="0"/>
    <xf numFmtId="43" fontId="1" fillId="0" borderId="0"/>
    <xf numFmtId="167" fontId="1" fillId="0" borderId="0"/>
    <xf numFmtId="167" fontId="1" fillId="0" borderId="0"/>
    <xf numFmtId="167" fontId="1" fillId="0" borderId="0"/>
    <xf numFmtId="201" fontId="4" fillId="0" borderId="0"/>
    <xf numFmtId="3" fontId="8" fillId="0" borderId="0"/>
    <xf numFmtId="0" fontId="23" fillId="0" borderId="9"/>
    <xf numFmtId="179" fontId="73"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202" fontId="12" fillId="0" borderId="0"/>
    <xf numFmtId="231" fontId="8" fillId="0" borderId="0"/>
    <xf numFmtId="0" fontId="26" fillId="0" borderId="0"/>
    <xf numFmtId="195" fontId="77" fillId="0" borderId="0"/>
    <xf numFmtId="195" fontId="11" fillId="0" borderId="0"/>
    <xf numFmtId="0" fontId="8" fillId="0" borderId="0"/>
    <xf numFmtId="14" fontId="78" fillId="0" borderId="0"/>
    <xf numFmtId="0" fontId="79" fillId="0" borderId="0">
      <protection locked="0"/>
    </xf>
    <xf numFmtId="0" fontId="80" fillId="27" borderId="10"/>
    <xf numFmtId="0" fontId="80" fillId="27" borderId="10"/>
    <xf numFmtId="0" fontId="80" fillId="27" borderId="31"/>
    <xf numFmtId="0" fontId="80" fillId="27" borderId="47"/>
    <xf numFmtId="0" fontId="80" fillId="27" borderId="39"/>
    <xf numFmtId="0" fontId="80" fillId="27" borderId="10"/>
    <xf numFmtId="0" fontId="80" fillId="27" borderId="31"/>
    <xf numFmtId="0" fontId="80" fillId="27" borderId="47"/>
    <xf numFmtId="0" fontId="80" fillId="27" borderId="39"/>
    <xf numFmtId="0" fontId="80" fillId="27" borderId="31"/>
    <xf numFmtId="0" fontId="80" fillId="27" borderId="47"/>
    <xf numFmtId="0" fontId="80" fillId="27" borderId="39"/>
    <xf numFmtId="0" fontId="81" fillId="18" borderId="11"/>
    <xf numFmtId="0" fontId="81" fillId="18" borderId="11"/>
    <xf numFmtId="0" fontId="81" fillId="18" borderId="11"/>
    <xf numFmtId="0" fontId="81" fillId="18" borderId="32"/>
    <xf numFmtId="0" fontId="81" fillId="18" borderId="48"/>
    <xf numFmtId="0" fontId="81" fillId="18" borderId="40"/>
    <xf numFmtId="0" fontId="81" fillId="18" borderId="11"/>
    <xf numFmtId="0" fontId="81" fillId="18" borderId="32"/>
    <xf numFmtId="0" fontId="81" fillId="18" borderId="48"/>
    <xf numFmtId="0" fontId="81" fillId="18" borderId="40"/>
    <xf numFmtId="0" fontId="81" fillId="18" borderId="32"/>
    <xf numFmtId="0" fontId="81" fillId="18" borderId="48"/>
    <xf numFmtId="0" fontId="81" fillId="18" borderId="40"/>
    <xf numFmtId="0" fontId="81" fillId="18" borderId="11"/>
    <xf numFmtId="0" fontId="81" fillId="18" borderId="32"/>
    <xf numFmtId="0" fontId="81" fillId="18" borderId="48"/>
    <xf numFmtId="0" fontId="81" fillId="18" borderId="40"/>
    <xf numFmtId="0" fontId="81" fillId="18" borderId="11"/>
    <xf numFmtId="0" fontId="81" fillId="18" borderId="32"/>
    <xf numFmtId="0" fontId="81" fillId="18" borderId="48"/>
    <xf numFmtId="0" fontId="81" fillId="18" borderId="40"/>
    <xf numFmtId="0" fontId="81" fillId="18" borderId="32"/>
    <xf numFmtId="0" fontId="81" fillId="18" borderId="48"/>
    <xf numFmtId="0" fontId="81" fillId="18" borderId="40"/>
    <xf numFmtId="0" fontId="82" fillId="0" borderId="12"/>
    <xf numFmtId="0" fontId="83" fillId="0" borderId="13"/>
    <xf numFmtId="0" fontId="84" fillId="0" borderId="14"/>
    <xf numFmtId="0" fontId="84" fillId="0" borderId="0"/>
    <xf numFmtId="203" fontId="8" fillId="0" borderId="15">
      <alignment vertical="center"/>
    </xf>
    <xf numFmtId="204" fontId="8" fillId="0" borderId="0"/>
    <xf numFmtId="205" fontId="8" fillId="0" borderId="0"/>
    <xf numFmtId="206" fontId="8" fillId="0" borderId="0"/>
    <xf numFmtId="188" fontId="27" fillId="0" borderId="0"/>
    <xf numFmtId="178" fontId="73" fillId="0" borderId="0"/>
    <xf numFmtId="230" fontId="73" fillId="0" borderId="0"/>
    <xf numFmtId="179" fontId="73" fillId="0" borderId="0"/>
    <xf numFmtId="178" fontId="73" fillId="0" borderId="0"/>
    <xf numFmtId="230" fontId="73" fillId="0" borderId="0"/>
    <xf numFmtId="200" fontId="73" fillId="0" borderId="0"/>
    <xf numFmtId="179" fontId="73" fillId="0" borderId="0"/>
    <xf numFmtId="180" fontId="8" fillId="0" borderId="0"/>
    <xf numFmtId="2" fontId="8" fillId="0" borderId="0"/>
    <xf numFmtId="0" fontId="85" fillId="0" borderId="0"/>
    <xf numFmtId="0" fontId="86" fillId="0" borderId="0">
      <alignment vertical="center"/>
    </xf>
    <xf numFmtId="0" fontId="87" fillId="0" borderId="0"/>
    <xf numFmtId="0" fontId="88" fillId="0" borderId="0">
      <alignment vertical="center"/>
    </xf>
    <xf numFmtId="0" fontId="89" fillId="0" borderId="0"/>
    <xf numFmtId="0" fontId="90" fillId="0" borderId="0"/>
    <xf numFmtId="207" fontId="8" fillId="0" borderId="16"/>
    <xf numFmtId="0" fontId="91" fillId="0" borderId="0"/>
    <xf numFmtId="0" fontId="36" fillId="28" borderId="17"/>
    <xf numFmtId="0" fontId="36" fillId="28" borderId="17"/>
    <xf numFmtId="0" fontId="36" fillId="28" borderId="17"/>
    <xf numFmtId="0" fontId="36" fillId="28" borderId="33"/>
    <xf numFmtId="0" fontId="36" fillId="28" borderId="49"/>
    <xf numFmtId="0" fontId="36" fillId="28" borderId="41"/>
    <xf numFmtId="0" fontId="36" fillId="28" borderId="17"/>
    <xf numFmtId="0" fontId="36" fillId="28" borderId="33"/>
    <xf numFmtId="0" fontId="36" fillId="28" borderId="49"/>
    <xf numFmtId="0" fontId="36" fillId="28" borderId="41"/>
    <xf numFmtId="0" fontId="36" fillId="28" borderId="33"/>
    <xf numFmtId="0" fontId="36" fillId="28" borderId="49"/>
    <xf numFmtId="0" fontId="36" fillId="28" borderId="41"/>
    <xf numFmtId="0" fontId="36" fillId="28" borderId="17"/>
    <xf numFmtId="0" fontId="36" fillId="28" borderId="33"/>
    <xf numFmtId="0" fontId="36" fillId="28" borderId="49"/>
    <xf numFmtId="0" fontId="36" fillId="28" borderId="41"/>
    <xf numFmtId="0" fontId="36" fillId="28" borderId="17"/>
    <xf numFmtId="0" fontId="36" fillId="28" borderId="33"/>
    <xf numFmtId="0" fontId="36" fillId="28" borderId="49"/>
    <xf numFmtId="0" fontId="36" fillId="28" borderId="41"/>
    <xf numFmtId="0" fontId="36" fillId="28" borderId="33"/>
    <xf numFmtId="0" fontId="36" fillId="28" borderId="49"/>
    <xf numFmtId="0" fontId="36" fillId="28" borderId="41"/>
    <xf numFmtId="38" fontId="92" fillId="10" borderId="0"/>
    <xf numFmtId="0" fontId="93" fillId="0" borderId="0">
      <alignment horizontal="left" vertical="center"/>
    </xf>
    <xf numFmtId="0" fontId="94" fillId="0" borderId="0">
      <alignment horizontal="left"/>
    </xf>
    <xf numFmtId="0" fontId="95" fillId="0" borderId="18">
      <alignment horizontal="left" vertical="center"/>
    </xf>
    <xf numFmtId="0" fontId="95" fillId="0" borderId="4">
      <alignment horizontal="left" vertical="center"/>
    </xf>
    <xf numFmtId="0" fontId="95" fillId="0" borderId="4">
      <alignment horizontal="left" vertical="center"/>
    </xf>
    <xf numFmtId="0" fontId="95" fillId="0" borderId="30">
      <alignment horizontal="left" vertical="center"/>
    </xf>
    <xf numFmtId="0" fontId="95" fillId="0" borderId="46">
      <alignment horizontal="left" vertical="center"/>
    </xf>
    <xf numFmtId="0" fontId="95" fillId="0" borderId="38">
      <alignment horizontal="left" vertical="center"/>
    </xf>
    <xf numFmtId="0" fontId="95" fillId="0" borderId="4">
      <alignment horizontal="left" vertical="center"/>
    </xf>
    <xf numFmtId="0" fontId="95" fillId="0" borderId="30">
      <alignment horizontal="left" vertical="center"/>
    </xf>
    <xf numFmtId="0" fontId="95" fillId="0" borderId="46">
      <alignment horizontal="left" vertical="center"/>
    </xf>
    <xf numFmtId="0" fontId="95" fillId="0" borderId="38">
      <alignment horizontal="left" vertical="center"/>
    </xf>
    <xf numFmtId="0" fontId="95" fillId="0" borderId="4">
      <alignment horizontal="left" vertical="center"/>
    </xf>
    <xf numFmtId="0" fontId="95" fillId="0" borderId="30">
      <alignment horizontal="left" vertical="center"/>
    </xf>
    <xf numFmtId="0" fontId="95" fillId="0" borderId="46">
      <alignment horizontal="left" vertical="center"/>
    </xf>
    <xf numFmtId="0" fontId="95" fillId="0" borderId="38">
      <alignment horizontal="left" vertical="center"/>
    </xf>
    <xf numFmtId="0" fontId="95" fillId="0" borderId="30">
      <alignment horizontal="left" vertical="center"/>
    </xf>
    <xf numFmtId="0" fontId="95" fillId="0" borderId="46">
      <alignment horizontal="left" vertical="center"/>
    </xf>
    <xf numFmtId="0" fontId="95" fillId="0" borderId="38">
      <alignment horizontal="left" vertical="center"/>
    </xf>
    <xf numFmtId="0" fontId="182" fillId="0" borderId="0"/>
    <xf numFmtId="0" fontId="95" fillId="0" borderId="0"/>
    <xf numFmtId="208" fontId="96" fillId="0" borderId="0">
      <protection locked="0"/>
    </xf>
    <xf numFmtId="208" fontId="96" fillId="0" borderId="0">
      <protection locked="0"/>
    </xf>
    <xf numFmtId="5" fontId="97" fillId="29" borderId="5">
      <alignment horizontal="left" vertical="top"/>
    </xf>
    <xf numFmtId="164" fontId="97" fillId="29" borderId="5">
      <alignment horizontal="left" vertical="top"/>
    </xf>
    <xf numFmtId="164" fontId="97" fillId="29" borderId="5">
      <alignment horizontal="left" vertical="top"/>
    </xf>
    <xf numFmtId="164" fontId="97" fillId="29" borderId="27">
      <alignment horizontal="left" vertical="top"/>
    </xf>
    <xf numFmtId="164" fontId="97" fillId="29" borderId="43">
      <alignment horizontal="left" vertical="top"/>
    </xf>
    <xf numFmtId="164" fontId="97" fillId="29" borderId="35">
      <alignment horizontal="left" vertical="top"/>
    </xf>
    <xf numFmtId="164" fontId="97" fillId="29" borderId="5">
      <alignment horizontal="left" vertical="top"/>
    </xf>
    <xf numFmtId="164" fontId="97" fillId="29" borderId="27">
      <alignment horizontal="left" vertical="top"/>
    </xf>
    <xf numFmtId="164" fontId="97" fillId="29" borderId="43">
      <alignment horizontal="left" vertical="top"/>
    </xf>
    <xf numFmtId="164" fontId="97" fillId="29" borderId="35">
      <alignment horizontal="left" vertical="top"/>
    </xf>
    <xf numFmtId="164" fontId="97" fillId="29" borderId="27">
      <alignment horizontal="left" vertical="top"/>
    </xf>
    <xf numFmtId="164" fontId="97" fillId="29" borderId="43">
      <alignment horizontal="left" vertical="top"/>
    </xf>
    <xf numFmtId="164" fontId="97" fillId="29" borderId="35">
      <alignment horizontal="left" vertical="top"/>
    </xf>
    <xf numFmtId="5" fontId="97" fillId="29" borderId="5">
      <alignment horizontal="left" vertical="top"/>
    </xf>
    <xf numFmtId="5" fontId="97" fillId="29" borderId="27">
      <alignment horizontal="left" vertical="top"/>
    </xf>
    <xf numFmtId="5" fontId="97" fillId="29" borderId="43">
      <alignment horizontal="left" vertical="top"/>
    </xf>
    <xf numFmtId="5" fontId="97" fillId="29" borderId="35">
      <alignment horizontal="left" vertical="top"/>
    </xf>
    <xf numFmtId="5" fontId="97" fillId="29" borderId="5">
      <alignment horizontal="left" vertical="top"/>
    </xf>
    <xf numFmtId="5" fontId="97" fillId="29" borderId="27">
      <alignment horizontal="left" vertical="top"/>
    </xf>
    <xf numFmtId="5" fontId="97" fillId="29" borderId="43">
      <alignment horizontal="left" vertical="top"/>
    </xf>
    <xf numFmtId="5" fontId="97" fillId="29" borderId="35">
      <alignment horizontal="left" vertical="top"/>
    </xf>
    <xf numFmtId="5" fontId="97" fillId="29" borderId="27">
      <alignment horizontal="left" vertical="top"/>
    </xf>
    <xf numFmtId="5" fontId="97" fillId="29" borderId="43">
      <alignment horizontal="left" vertical="top"/>
    </xf>
    <xf numFmtId="5" fontId="97" fillId="29" borderId="35">
      <alignment horizontal="left" vertical="top"/>
    </xf>
    <xf numFmtId="0" fontId="2" fillId="10" borderId="0">
      <alignment horizontal="center"/>
    </xf>
    <xf numFmtId="49" fontId="98" fillId="0" borderId="5">
      <alignment vertical="center"/>
    </xf>
    <xf numFmtId="49" fontId="98" fillId="0" borderId="5">
      <alignment vertical="center"/>
    </xf>
    <xf numFmtId="49" fontId="98" fillId="0" borderId="27">
      <alignment vertical="center"/>
    </xf>
    <xf numFmtId="49" fontId="98" fillId="0" borderId="43">
      <alignment vertical="center"/>
    </xf>
    <xf numFmtId="49" fontId="98" fillId="0" borderId="35">
      <alignment vertical="center"/>
    </xf>
    <xf numFmtId="49" fontId="98" fillId="0" borderId="5">
      <alignment vertical="center"/>
    </xf>
    <xf numFmtId="49" fontId="98" fillId="0" borderId="27">
      <alignment vertical="center"/>
    </xf>
    <xf numFmtId="49" fontId="98" fillId="0" borderId="43">
      <alignment vertical="center"/>
    </xf>
    <xf numFmtId="49" fontId="98" fillId="0" borderId="35">
      <alignment vertical="center"/>
    </xf>
    <xf numFmtId="49" fontId="98" fillId="0" borderId="27">
      <alignment vertical="center"/>
    </xf>
    <xf numFmtId="49" fontId="98" fillId="0" borderId="43">
      <alignment vertical="center"/>
    </xf>
    <xf numFmtId="49" fontId="98" fillId="0" borderId="35">
      <alignment vertical="center"/>
    </xf>
    <xf numFmtId="10" fontId="92" fillId="10" borderId="5"/>
    <xf numFmtId="10" fontId="92" fillId="10" borderId="5"/>
    <xf numFmtId="10" fontId="92" fillId="10" borderId="27"/>
    <xf numFmtId="10" fontId="92" fillId="10" borderId="43"/>
    <xf numFmtId="10" fontId="92" fillId="10" borderId="35"/>
    <xf numFmtId="10" fontId="92" fillId="10" borderId="5"/>
    <xf numFmtId="10" fontId="92" fillId="10" borderId="27"/>
    <xf numFmtId="10" fontId="92" fillId="10" borderId="43"/>
    <xf numFmtId="10" fontId="92" fillId="10" borderId="35"/>
    <xf numFmtId="10" fontId="92" fillId="10" borderId="27"/>
    <xf numFmtId="10" fontId="92" fillId="10" borderId="43"/>
    <xf numFmtId="10" fontId="92" fillId="10" borderId="35"/>
    <xf numFmtId="0" fontId="21" fillId="0" borderId="0"/>
    <xf numFmtId="0" fontId="99" fillId="30" borderId="19"/>
    <xf numFmtId="0" fontId="21" fillId="0" borderId="0"/>
    <xf numFmtId="0" fontId="21" fillId="0" borderId="0"/>
    <xf numFmtId="178" fontId="73" fillId="0" borderId="0"/>
    <xf numFmtId="230" fontId="73" fillId="0" borderId="0"/>
    <xf numFmtId="179" fontId="73" fillId="0" borderId="0"/>
    <xf numFmtId="178" fontId="73" fillId="0" borderId="0"/>
    <xf numFmtId="230" fontId="73" fillId="0" borderId="0"/>
    <xf numFmtId="200" fontId="73" fillId="0" borderId="0"/>
    <xf numFmtId="179" fontId="73" fillId="0" borderId="0"/>
    <xf numFmtId="38" fontId="21" fillId="0" borderId="0"/>
    <xf numFmtId="40" fontId="21" fillId="0" borderId="0"/>
    <xf numFmtId="0" fontId="100" fillId="0" borderId="20"/>
    <xf numFmtId="209" fontId="101" fillId="0" borderId="21"/>
    <xf numFmtId="210" fontId="21" fillId="0" borderId="0"/>
    <xf numFmtId="211" fontId="21" fillId="0" borderId="0"/>
    <xf numFmtId="212" fontId="8" fillId="0" borderId="0"/>
    <xf numFmtId="213" fontId="8" fillId="0" borderId="0"/>
    <xf numFmtId="0" fontId="22" fillId="0" borderId="0"/>
    <xf numFmtId="0" fontId="13" fillId="0" borderId="0"/>
    <xf numFmtId="0" fontId="13" fillId="0" borderId="0"/>
    <xf numFmtId="0" fontId="13" fillId="0" borderId="0"/>
    <xf numFmtId="0" fontId="13" fillId="0" borderId="0"/>
    <xf numFmtId="0" fontId="22" fillId="0" borderId="0"/>
    <xf numFmtId="0" fontId="4" fillId="0" borderId="0"/>
    <xf numFmtId="0" fontId="41" fillId="31" borderId="0"/>
    <xf numFmtId="0" fontId="41" fillId="32" borderId="0"/>
    <xf numFmtId="0" fontId="41" fillId="33" borderId="0"/>
    <xf numFmtId="0" fontId="41" fillId="24" borderId="0"/>
    <xf numFmtId="0" fontId="41" fillId="25" borderId="0"/>
    <xf numFmtId="0" fontId="41" fillId="34" borderId="0"/>
    <xf numFmtId="37" fontId="102" fillId="0" borderId="0"/>
    <xf numFmtId="0" fontId="103" fillId="0" borderId="5">
      <alignment horizontal="center"/>
    </xf>
    <xf numFmtId="0" fontId="103" fillId="0" borderId="5">
      <alignment horizontal="center"/>
    </xf>
    <xf numFmtId="0" fontId="103" fillId="0" borderId="27">
      <alignment horizontal="center"/>
    </xf>
    <xf numFmtId="0" fontId="103" fillId="0" borderId="43">
      <alignment horizontal="center"/>
    </xf>
    <xf numFmtId="0" fontId="103" fillId="0" borderId="35">
      <alignment horizontal="center"/>
    </xf>
    <xf numFmtId="0" fontId="103" fillId="0" borderId="5">
      <alignment horizontal="center"/>
    </xf>
    <xf numFmtId="0" fontId="103" fillId="0" borderId="27">
      <alignment horizontal="center"/>
    </xf>
    <xf numFmtId="0" fontId="103" fillId="0" borderId="43">
      <alignment horizontal="center"/>
    </xf>
    <xf numFmtId="0" fontId="103" fillId="0" borderId="35">
      <alignment horizontal="center"/>
    </xf>
    <xf numFmtId="0" fontId="103" fillId="0" borderId="27">
      <alignment horizontal="center"/>
    </xf>
    <xf numFmtId="0" fontId="103" fillId="0" borderId="43">
      <alignment horizontal="center"/>
    </xf>
    <xf numFmtId="0" fontId="103" fillId="0" borderId="35">
      <alignment horizontal="center"/>
    </xf>
    <xf numFmtId="214" fontId="104" fillId="0" borderId="0"/>
    <xf numFmtId="232" fontId="12" fillId="0" borderId="0"/>
    <xf numFmtId="0" fontId="11" fillId="0" borderId="0"/>
    <xf numFmtId="0" fontId="8" fillId="0" borderId="0"/>
    <xf numFmtId="0" fontId="1" fillId="0" borderId="0"/>
    <xf numFmtId="0" fontId="180" fillId="0" borderId="0"/>
    <xf numFmtId="175" fontId="1" fillId="0" borderId="0"/>
    <xf numFmtId="0" fontId="5" fillId="0" borderId="0"/>
    <xf numFmtId="0" fontId="181" fillId="0" borderId="0"/>
    <xf numFmtId="0" fontId="183" fillId="0" borderId="0"/>
    <xf numFmtId="0" fontId="8" fillId="0" borderId="0"/>
    <xf numFmtId="0" fontId="7" fillId="0" borderId="0"/>
    <xf numFmtId="0" fontId="7" fillId="0" borderId="0"/>
    <xf numFmtId="0" fontId="5" fillId="0" borderId="0"/>
    <xf numFmtId="0" fontId="2" fillId="0" borderId="0"/>
    <xf numFmtId="0" fontId="5" fillId="0" borderId="0"/>
    <xf numFmtId="0" fontId="2" fillId="0" borderId="0"/>
    <xf numFmtId="0" fontId="5" fillId="0" borderId="0"/>
    <xf numFmtId="0" fontId="105" fillId="0" borderId="22"/>
    <xf numFmtId="40" fontId="106" fillId="0" borderId="0"/>
    <xf numFmtId="40" fontId="107" fillId="0" borderId="0"/>
    <xf numFmtId="38" fontId="107" fillId="0" borderId="0"/>
    <xf numFmtId="0" fontId="108" fillId="0" borderId="0"/>
    <xf numFmtId="0" fontId="8" fillId="0" borderId="0"/>
    <xf numFmtId="0" fontId="4" fillId="0" borderId="0"/>
    <xf numFmtId="0" fontId="6" fillId="10" borderId="0"/>
    <xf numFmtId="199" fontId="8" fillId="0" borderId="0"/>
    <xf numFmtId="215" fontId="8" fillId="0" borderId="0"/>
    <xf numFmtId="10" fontId="8" fillId="0" borderId="0"/>
    <xf numFmtId="178" fontId="73" fillId="0" borderId="0"/>
    <xf numFmtId="230" fontId="73" fillId="0" borderId="0"/>
    <xf numFmtId="179" fontId="73" fillId="0" borderId="0"/>
    <xf numFmtId="178" fontId="73" fillId="0" borderId="0"/>
    <xf numFmtId="230" fontId="73" fillId="0" borderId="0"/>
    <xf numFmtId="200" fontId="73" fillId="0" borderId="0"/>
    <xf numFmtId="179" fontId="73" fillId="0" borderId="0"/>
    <xf numFmtId="0" fontId="109" fillId="0" borderId="0"/>
    <xf numFmtId="0" fontId="21" fillId="0" borderId="0">
      <alignment horizontal="left"/>
    </xf>
    <xf numFmtId="0" fontId="110" fillId="0" borderId="20">
      <alignment horizontal="center"/>
    </xf>
    <xf numFmtId="0" fontId="8" fillId="0" borderId="0"/>
    <xf numFmtId="0" fontId="10" fillId="0" borderId="0"/>
    <xf numFmtId="0" fontId="10" fillId="0" borderId="0"/>
    <xf numFmtId="169" fontId="2" fillId="0" borderId="0"/>
    <xf numFmtId="216" fontId="2" fillId="0" borderId="0"/>
    <xf numFmtId="190" fontId="27" fillId="0" borderId="0"/>
    <xf numFmtId="169" fontId="2" fillId="0" borderId="0"/>
    <xf numFmtId="185" fontId="26" fillId="0" borderId="0"/>
    <xf numFmtId="0" fontId="100" fillId="0" borderId="0"/>
    <xf numFmtId="217" fontId="111" fillId="0" borderId="3">
      <alignment horizontal="right" vertical="center"/>
    </xf>
    <xf numFmtId="218" fontId="5" fillId="0" borderId="3">
      <alignment horizontal="right" vertical="center"/>
    </xf>
    <xf numFmtId="218" fontId="5" fillId="0" borderId="29">
      <alignment horizontal="right" vertical="center"/>
    </xf>
    <xf numFmtId="218" fontId="5" fillId="0" borderId="45">
      <alignment horizontal="right" vertical="center"/>
    </xf>
    <xf numFmtId="218" fontId="5" fillId="0" borderId="36">
      <alignment horizontal="right" vertical="center"/>
    </xf>
    <xf numFmtId="218" fontId="5" fillId="0" borderId="3">
      <alignment horizontal="right" vertical="center"/>
    </xf>
    <xf numFmtId="218" fontId="5" fillId="0" borderId="29">
      <alignment horizontal="right" vertical="center"/>
    </xf>
    <xf numFmtId="218" fontId="5" fillId="0" borderId="45">
      <alignment horizontal="right" vertical="center"/>
    </xf>
    <xf numFmtId="218" fontId="5"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8" fontId="5" fillId="0" borderId="3">
      <alignment horizontal="right" vertical="center"/>
    </xf>
    <xf numFmtId="218" fontId="5" fillId="0" borderId="3">
      <alignment horizontal="right" vertical="center"/>
    </xf>
    <xf numFmtId="218" fontId="5" fillId="0" borderId="29">
      <alignment horizontal="right" vertical="center"/>
    </xf>
    <xf numFmtId="218" fontId="5" fillId="0" borderId="45">
      <alignment horizontal="right" vertical="center"/>
    </xf>
    <xf numFmtId="218" fontId="5" fillId="0" borderId="36">
      <alignment horizontal="right" vertical="center"/>
    </xf>
    <xf numFmtId="218" fontId="5" fillId="0" borderId="3">
      <alignment horizontal="right" vertical="center"/>
    </xf>
    <xf numFmtId="218" fontId="5" fillId="0" borderId="29">
      <alignment horizontal="right" vertical="center"/>
    </xf>
    <xf numFmtId="218" fontId="5" fillId="0" borderId="45">
      <alignment horizontal="right" vertical="center"/>
    </xf>
    <xf numFmtId="218" fontId="5" fillId="0" borderId="36">
      <alignment horizontal="right" vertical="center"/>
    </xf>
    <xf numFmtId="218" fontId="5" fillId="0" borderId="29">
      <alignment horizontal="right" vertical="center"/>
    </xf>
    <xf numFmtId="218" fontId="5" fillId="0" borderId="45">
      <alignment horizontal="right" vertical="center"/>
    </xf>
    <xf numFmtId="218" fontId="5" fillId="0" borderId="36">
      <alignment horizontal="right" vertical="center"/>
    </xf>
    <xf numFmtId="217" fontId="111" fillId="0" borderId="3">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8" fontId="5" fillId="0" borderId="3">
      <alignment horizontal="right" vertical="center"/>
    </xf>
    <xf numFmtId="218" fontId="5" fillId="0" borderId="3">
      <alignment horizontal="right" vertical="center"/>
    </xf>
    <xf numFmtId="218" fontId="5" fillId="0" borderId="29">
      <alignment horizontal="right" vertical="center"/>
    </xf>
    <xf numFmtId="218" fontId="5" fillId="0" borderId="45">
      <alignment horizontal="right" vertical="center"/>
    </xf>
    <xf numFmtId="218" fontId="5" fillId="0" borderId="36">
      <alignment horizontal="right" vertical="center"/>
    </xf>
    <xf numFmtId="218" fontId="5" fillId="0" borderId="3">
      <alignment horizontal="right" vertical="center"/>
    </xf>
    <xf numFmtId="218" fontId="5" fillId="0" borderId="29">
      <alignment horizontal="right" vertical="center"/>
    </xf>
    <xf numFmtId="218" fontId="5" fillId="0" borderId="45">
      <alignment horizontal="right" vertical="center"/>
    </xf>
    <xf numFmtId="218" fontId="5" fillId="0" borderId="36">
      <alignment horizontal="right" vertical="center"/>
    </xf>
    <xf numFmtId="218" fontId="5" fillId="0" borderId="29">
      <alignment horizontal="right" vertical="center"/>
    </xf>
    <xf numFmtId="218" fontId="5" fillId="0" borderId="45">
      <alignment horizontal="right" vertical="center"/>
    </xf>
    <xf numFmtId="218" fontId="5" fillId="0" borderId="36">
      <alignment horizontal="right" vertical="center"/>
    </xf>
    <xf numFmtId="217" fontId="111" fillId="0" borderId="3">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3">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7" fontId="111" fillId="0" borderId="29">
      <alignment horizontal="right" vertical="center"/>
    </xf>
    <xf numFmtId="217" fontId="111" fillId="0" borderId="45">
      <alignment horizontal="right" vertical="center"/>
    </xf>
    <xf numFmtId="217" fontId="111" fillId="0" borderId="36">
      <alignment horizontal="right" vertical="center"/>
    </xf>
    <xf numFmtId="219" fontId="5" fillId="0" borderId="3">
      <alignment horizontal="right" vertical="center"/>
    </xf>
    <xf numFmtId="219" fontId="5" fillId="0" borderId="3">
      <alignment horizontal="right" vertical="center"/>
    </xf>
    <xf numFmtId="219" fontId="5" fillId="0" borderId="29">
      <alignment horizontal="right" vertical="center"/>
    </xf>
    <xf numFmtId="219" fontId="5" fillId="0" borderId="45">
      <alignment horizontal="right" vertical="center"/>
    </xf>
    <xf numFmtId="219" fontId="5" fillId="0" borderId="36">
      <alignment horizontal="right" vertical="center"/>
    </xf>
    <xf numFmtId="219" fontId="5" fillId="0" borderId="3">
      <alignment horizontal="right" vertical="center"/>
    </xf>
    <xf numFmtId="219" fontId="5" fillId="0" borderId="29">
      <alignment horizontal="right" vertical="center"/>
    </xf>
    <xf numFmtId="219" fontId="5" fillId="0" borderId="45">
      <alignment horizontal="right" vertical="center"/>
    </xf>
    <xf numFmtId="219" fontId="5" fillId="0" borderId="36">
      <alignment horizontal="right" vertical="center"/>
    </xf>
    <xf numFmtId="219" fontId="5" fillId="0" borderId="29">
      <alignment horizontal="right" vertical="center"/>
    </xf>
    <xf numFmtId="219" fontId="5" fillId="0" borderId="45">
      <alignment horizontal="right" vertical="center"/>
    </xf>
    <xf numFmtId="219" fontId="5" fillId="0" borderId="36">
      <alignment horizontal="right" vertical="center"/>
    </xf>
    <xf numFmtId="219" fontId="5" fillId="0" borderId="3">
      <alignment horizontal="right" vertical="center"/>
    </xf>
    <xf numFmtId="219" fontId="5" fillId="0" borderId="3">
      <alignment horizontal="right" vertical="center"/>
    </xf>
    <xf numFmtId="219" fontId="5" fillId="0" borderId="29">
      <alignment horizontal="right" vertical="center"/>
    </xf>
    <xf numFmtId="219" fontId="5" fillId="0" borderId="45">
      <alignment horizontal="right" vertical="center"/>
    </xf>
    <xf numFmtId="219" fontId="5" fillId="0" borderId="36">
      <alignment horizontal="right" vertical="center"/>
    </xf>
    <xf numFmtId="219" fontId="5" fillId="0" borderId="3">
      <alignment horizontal="right" vertical="center"/>
    </xf>
    <xf numFmtId="219" fontId="5" fillId="0" borderId="29">
      <alignment horizontal="right" vertical="center"/>
    </xf>
    <xf numFmtId="219" fontId="5" fillId="0" borderId="45">
      <alignment horizontal="right" vertical="center"/>
    </xf>
    <xf numFmtId="219" fontId="5" fillId="0" borderId="36">
      <alignment horizontal="right" vertical="center"/>
    </xf>
    <xf numFmtId="219" fontId="5" fillId="0" borderId="29">
      <alignment horizontal="right" vertical="center"/>
    </xf>
    <xf numFmtId="219" fontId="5" fillId="0" borderId="45">
      <alignment horizontal="right" vertical="center"/>
    </xf>
    <xf numFmtId="219" fontId="5" fillId="0" borderId="36">
      <alignment horizontal="right" vertical="center"/>
    </xf>
    <xf numFmtId="49" fontId="78" fillId="0" borderId="0"/>
    <xf numFmtId="220" fontId="8" fillId="0" borderId="0"/>
    <xf numFmtId="221" fontId="8" fillId="0" borderId="0"/>
    <xf numFmtId="222" fontId="111" fillId="0" borderId="3">
      <alignment horizontal="center"/>
    </xf>
    <xf numFmtId="222" fontId="111" fillId="0" borderId="3">
      <alignment horizontal="center"/>
    </xf>
    <xf numFmtId="222" fontId="111" fillId="0" borderId="3">
      <alignment horizontal="center"/>
    </xf>
    <xf numFmtId="222" fontId="111" fillId="0" borderId="29">
      <alignment horizontal="center"/>
    </xf>
    <xf numFmtId="222" fontId="111" fillId="0" borderId="45">
      <alignment horizontal="center"/>
    </xf>
    <xf numFmtId="222" fontId="111" fillId="0" borderId="36">
      <alignment horizontal="center"/>
    </xf>
    <xf numFmtId="222" fontId="111" fillId="0" borderId="3">
      <alignment horizontal="center"/>
    </xf>
    <xf numFmtId="222" fontId="111" fillId="0" borderId="29">
      <alignment horizontal="center"/>
    </xf>
    <xf numFmtId="222" fontId="111" fillId="0" borderId="45">
      <alignment horizontal="center"/>
    </xf>
    <xf numFmtId="222" fontId="111" fillId="0" borderId="36">
      <alignment horizontal="center"/>
    </xf>
    <xf numFmtId="222" fontId="111" fillId="0" borderId="29">
      <alignment horizontal="center"/>
    </xf>
    <xf numFmtId="222" fontId="111" fillId="0" borderId="45">
      <alignment horizontal="center"/>
    </xf>
    <xf numFmtId="222" fontId="111" fillId="0" borderId="36">
      <alignment horizontal="center"/>
    </xf>
    <xf numFmtId="235" fontId="5" fillId="0" borderId="3">
      <alignment horizontal="center"/>
    </xf>
    <xf numFmtId="235" fontId="5" fillId="0" borderId="29">
      <alignment horizontal="center"/>
    </xf>
    <xf numFmtId="235" fontId="5" fillId="0" borderId="45">
      <alignment horizontal="center"/>
    </xf>
    <xf numFmtId="235" fontId="5" fillId="0" borderId="36">
      <alignment horizontal="center"/>
    </xf>
    <xf numFmtId="235" fontId="5" fillId="0" borderId="3">
      <alignment horizontal="center"/>
    </xf>
    <xf numFmtId="235" fontId="5" fillId="0" borderId="29">
      <alignment horizontal="center"/>
    </xf>
    <xf numFmtId="235" fontId="5" fillId="0" borderId="45">
      <alignment horizontal="center"/>
    </xf>
    <xf numFmtId="235" fontId="5" fillId="0" borderId="36">
      <alignment horizontal="center"/>
    </xf>
    <xf numFmtId="222" fontId="111" fillId="0" borderId="3">
      <alignment horizontal="center"/>
    </xf>
    <xf numFmtId="222" fontId="111" fillId="0" borderId="29">
      <alignment horizontal="center"/>
    </xf>
    <xf numFmtId="222" fontId="111" fillId="0" borderId="45">
      <alignment horizontal="center"/>
    </xf>
    <xf numFmtId="222" fontId="111" fillId="0" borderId="36">
      <alignment horizontal="center"/>
    </xf>
    <xf numFmtId="222" fontId="111" fillId="0" borderId="3">
      <alignment horizontal="center"/>
    </xf>
    <xf numFmtId="222" fontId="111" fillId="0" borderId="29">
      <alignment horizontal="center"/>
    </xf>
    <xf numFmtId="222" fontId="111" fillId="0" borderId="45">
      <alignment horizontal="center"/>
    </xf>
    <xf numFmtId="222" fontId="111" fillId="0" borderId="36">
      <alignment horizontal="center"/>
    </xf>
    <xf numFmtId="222" fontId="111" fillId="0" borderId="29">
      <alignment horizontal="center"/>
    </xf>
    <xf numFmtId="222" fontId="111" fillId="0" borderId="45">
      <alignment horizontal="center"/>
    </xf>
    <xf numFmtId="222" fontId="111" fillId="0" borderId="36">
      <alignment horizontal="center"/>
    </xf>
    <xf numFmtId="0" fontId="45" fillId="0" borderId="0"/>
    <xf numFmtId="0" fontId="112" fillId="0" borderId="23"/>
    <xf numFmtId="0" fontId="108" fillId="0" borderId="0"/>
    <xf numFmtId="0" fontId="113" fillId="0" borderId="0"/>
    <xf numFmtId="40" fontId="114" fillId="0" borderId="0"/>
    <xf numFmtId="0" fontId="115" fillId="27" borderId="11"/>
    <xf numFmtId="0" fontId="115" fillId="27" borderId="11"/>
    <xf numFmtId="0" fontId="115" fillId="27" borderId="11"/>
    <xf numFmtId="0" fontId="115" fillId="27" borderId="32"/>
    <xf numFmtId="0" fontId="115" fillId="27" borderId="48"/>
    <xf numFmtId="0" fontId="115" fillId="27" borderId="40"/>
    <xf numFmtId="0" fontId="115" fillId="27" borderId="11"/>
    <xf numFmtId="0" fontId="115" fillId="27" borderId="32"/>
    <xf numFmtId="0" fontId="115" fillId="27" borderId="48"/>
    <xf numFmtId="0" fontId="115" fillId="27" borderId="40"/>
    <xf numFmtId="0" fontId="115" fillId="27" borderId="32"/>
    <xf numFmtId="0" fontId="115" fillId="27" borderId="48"/>
    <xf numFmtId="0" fontId="115" fillId="27" borderId="40"/>
    <xf numFmtId="0" fontId="115" fillId="27" borderId="11"/>
    <xf numFmtId="0" fontId="115" fillId="27" borderId="32"/>
    <xf numFmtId="0" fontId="115" fillId="27" borderId="48"/>
    <xf numFmtId="0" fontId="115" fillId="27" borderId="40"/>
    <xf numFmtId="0" fontId="115" fillId="27" borderId="11"/>
    <xf numFmtId="0" fontId="115" fillId="27" borderId="32"/>
    <xf numFmtId="0" fontId="115" fillId="27" borderId="48"/>
    <xf numFmtId="0" fontId="115" fillId="27" borderId="40"/>
    <xf numFmtId="0" fontId="115" fillId="27" borderId="32"/>
    <xf numFmtId="0" fontId="115" fillId="27" borderId="48"/>
    <xf numFmtId="0" fontId="115" fillId="27" borderId="40"/>
    <xf numFmtId="0" fontId="116" fillId="0" borderId="24"/>
    <xf numFmtId="0" fontId="116" fillId="0" borderId="24"/>
    <xf numFmtId="0" fontId="116" fillId="0" borderId="24"/>
    <xf numFmtId="0" fontId="116" fillId="0" borderId="34"/>
    <xf numFmtId="0" fontId="116" fillId="0" borderId="50"/>
    <xf numFmtId="0" fontId="116" fillId="0" borderId="42"/>
    <xf numFmtId="0" fontId="116" fillId="0" borderId="24"/>
    <xf numFmtId="0" fontId="116" fillId="0" borderId="34"/>
    <xf numFmtId="0" fontId="116" fillId="0" borderId="50"/>
    <xf numFmtId="0" fontId="116" fillId="0" borderId="42"/>
    <xf numFmtId="0" fontId="116" fillId="0" borderId="34"/>
    <xf numFmtId="0" fontId="116" fillId="0" borderId="50"/>
    <xf numFmtId="0" fontId="116" fillId="0" borderId="42"/>
    <xf numFmtId="0" fontId="116" fillId="0" borderId="24"/>
    <xf numFmtId="0" fontId="116" fillId="0" borderId="34"/>
    <xf numFmtId="0" fontId="116" fillId="0" borderId="50"/>
    <xf numFmtId="0" fontId="116" fillId="0" borderId="42"/>
    <xf numFmtId="0" fontId="116" fillId="0" borderId="24"/>
    <xf numFmtId="0" fontId="116" fillId="0" borderId="34"/>
    <xf numFmtId="0" fontId="116" fillId="0" borderId="50"/>
    <xf numFmtId="0" fontId="116" fillId="0" borderId="42"/>
    <xf numFmtId="0" fontId="116" fillId="0" borderId="34"/>
    <xf numFmtId="0" fontId="116" fillId="0" borderId="50"/>
    <xf numFmtId="0" fontId="116" fillId="0" borderId="42"/>
    <xf numFmtId="0" fontId="117" fillId="15" borderId="0"/>
    <xf numFmtId="0" fontId="8" fillId="0" borderId="26"/>
    <xf numFmtId="0" fontId="118" fillId="35" borderId="0"/>
    <xf numFmtId="168" fontId="8" fillId="0" borderId="0"/>
    <xf numFmtId="169" fontId="8" fillId="0" borderId="0"/>
    <xf numFmtId="187" fontId="26" fillId="0" borderId="0"/>
    <xf numFmtId="177" fontId="8" fillId="0" borderId="0"/>
    <xf numFmtId="178" fontId="8" fillId="0" borderId="0"/>
    <xf numFmtId="0" fontId="119" fillId="0" borderId="0"/>
    <xf numFmtId="0" fontId="120" fillId="0" borderId="0"/>
    <xf numFmtId="0" fontId="121" fillId="36" borderId="25"/>
    <xf numFmtId="221" fontId="111" fillId="0" borderId="0"/>
    <xf numFmtId="236" fontId="5" fillId="0" borderId="0"/>
    <xf numFmtId="223" fontId="111" fillId="0" borderId="5"/>
    <xf numFmtId="237" fontId="5" fillId="0" borderId="5"/>
    <xf numFmtId="237" fontId="5" fillId="0" borderId="27"/>
    <xf numFmtId="237" fontId="5" fillId="0" borderId="43"/>
    <xf numFmtId="237" fontId="5" fillId="0" borderId="35"/>
    <xf numFmtId="237" fontId="5" fillId="0" borderId="5"/>
    <xf numFmtId="237" fontId="5" fillId="0" borderId="27"/>
    <xf numFmtId="237" fontId="5" fillId="0" borderId="43"/>
    <xf numFmtId="237" fontId="5" fillId="0" borderId="35"/>
    <xf numFmtId="223" fontId="111" fillId="0" borderId="5"/>
    <xf numFmtId="223" fontId="111" fillId="0" borderId="27"/>
    <xf numFmtId="223" fontId="111" fillId="0" borderId="43"/>
    <xf numFmtId="223" fontId="111" fillId="0" borderId="35"/>
    <xf numFmtId="223" fontId="111" fillId="0" borderId="5"/>
    <xf numFmtId="223" fontId="111" fillId="0" borderId="27"/>
    <xf numFmtId="223" fontId="111" fillId="0" borderId="43"/>
    <xf numFmtId="223" fontId="111" fillId="0" borderId="35"/>
    <xf numFmtId="223" fontId="111" fillId="0" borderId="27"/>
    <xf numFmtId="223" fontId="111" fillId="0" borderId="43"/>
    <xf numFmtId="223" fontId="111" fillId="0" borderId="35"/>
    <xf numFmtId="0" fontId="122" fillId="0" borderId="0"/>
    <xf numFmtId="0" fontId="122" fillId="0" borderId="0"/>
    <xf numFmtId="5" fontId="123" fillId="37" borderId="2">
      <alignment vertical="top"/>
    </xf>
    <xf numFmtId="164" fontId="123" fillId="37" borderId="2">
      <alignment vertical="top"/>
    </xf>
    <xf numFmtId="164" fontId="123" fillId="37" borderId="2">
      <alignment vertical="top"/>
    </xf>
    <xf numFmtId="164" fontId="123" fillId="37" borderId="28">
      <alignment vertical="top"/>
    </xf>
    <xf numFmtId="164" fontId="123" fillId="37" borderId="44">
      <alignment vertical="top"/>
    </xf>
    <xf numFmtId="164" fontId="123" fillId="37" borderId="37">
      <alignment vertical="top"/>
    </xf>
    <xf numFmtId="164" fontId="123" fillId="37" borderId="2">
      <alignment vertical="top"/>
    </xf>
    <xf numFmtId="164" fontId="123" fillId="37" borderId="28">
      <alignment vertical="top"/>
    </xf>
    <xf numFmtId="164" fontId="123" fillId="37" borderId="44">
      <alignment vertical="top"/>
    </xf>
    <xf numFmtId="164" fontId="123" fillId="37" borderId="37">
      <alignment vertical="top"/>
    </xf>
    <xf numFmtId="164" fontId="123" fillId="37" borderId="28">
      <alignment vertical="top"/>
    </xf>
    <xf numFmtId="164" fontId="123" fillId="37" borderId="44">
      <alignment vertical="top"/>
    </xf>
    <xf numFmtId="164" fontId="123" fillId="37" borderId="37">
      <alignment vertical="top"/>
    </xf>
    <xf numFmtId="5" fontId="123" fillId="37" borderId="2">
      <alignment vertical="top"/>
    </xf>
    <xf numFmtId="5" fontId="123" fillId="37" borderId="28">
      <alignment vertical="top"/>
    </xf>
    <xf numFmtId="5" fontId="123" fillId="37" borderId="44">
      <alignment vertical="top"/>
    </xf>
    <xf numFmtId="5" fontId="123" fillId="37" borderId="37">
      <alignment vertical="top"/>
    </xf>
    <xf numFmtId="5" fontId="123" fillId="37" borderId="2">
      <alignment vertical="top"/>
    </xf>
    <xf numFmtId="5" fontId="123" fillId="37" borderId="28">
      <alignment vertical="top"/>
    </xf>
    <xf numFmtId="5" fontId="123" fillId="37" borderId="44">
      <alignment vertical="top"/>
    </xf>
    <xf numFmtId="5" fontId="123" fillId="37" borderId="37">
      <alignment vertical="top"/>
    </xf>
    <xf numFmtId="5" fontId="123" fillId="37" borderId="28">
      <alignment vertical="top"/>
    </xf>
    <xf numFmtId="5" fontId="123" fillId="37" borderId="44">
      <alignment vertical="top"/>
    </xf>
    <xf numFmtId="5" fontId="123" fillId="37" borderId="37">
      <alignment vertical="top"/>
    </xf>
    <xf numFmtId="0" fontId="124" fillId="38" borderId="5">
      <alignment horizontal="left" vertical="center"/>
    </xf>
    <xf numFmtId="0" fontId="124" fillId="38" borderId="5">
      <alignment horizontal="left" vertical="center"/>
    </xf>
    <xf numFmtId="0" fontId="124" fillId="38" borderId="27">
      <alignment horizontal="left" vertical="center"/>
    </xf>
    <xf numFmtId="0" fontId="124" fillId="38" borderId="43">
      <alignment horizontal="left" vertical="center"/>
    </xf>
    <xf numFmtId="0" fontId="124" fillId="38" borderId="35">
      <alignment horizontal="left" vertical="center"/>
    </xf>
    <xf numFmtId="0" fontId="124" fillId="38" borderId="5">
      <alignment horizontal="left" vertical="center"/>
    </xf>
    <xf numFmtId="0" fontId="124" fillId="38" borderId="27">
      <alignment horizontal="left" vertical="center"/>
    </xf>
    <xf numFmtId="0" fontId="124" fillId="38" borderId="43">
      <alignment horizontal="left" vertical="center"/>
    </xf>
    <xf numFmtId="0" fontId="124" fillId="38" borderId="35">
      <alignment horizontal="left" vertical="center"/>
    </xf>
    <xf numFmtId="0" fontId="124" fillId="38" borderId="27">
      <alignment horizontal="left" vertical="center"/>
    </xf>
    <xf numFmtId="0" fontId="124" fillId="38" borderId="43">
      <alignment horizontal="left" vertical="center"/>
    </xf>
    <xf numFmtId="0" fontId="124" fillId="38" borderId="35">
      <alignment horizontal="left" vertical="center"/>
    </xf>
    <xf numFmtId="6" fontId="125" fillId="39" borderId="2"/>
    <xf numFmtId="165" fontId="125" fillId="39" borderId="2"/>
    <xf numFmtId="165" fontId="125" fillId="39" borderId="2"/>
    <xf numFmtId="165" fontId="125" fillId="39" borderId="28"/>
    <xf numFmtId="165" fontId="125" fillId="39" borderId="44"/>
    <xf numFmtId="165" fontId="125" fillId="39" borderId="37"/>
    <xf numFmtId="165" fontId="125" fillId="39" borderId="2"/>
    <xf numFmtId="165" fontId="125" fillId="39" borderId="28"/>
    <xf numFmtId="165" fontId="125" fillId="39" borderId="44"/>
    <xf numFmtId="165" fontId="125" fillId="39" borderId="37"/>
    <xf numFmtId="165" fontId="125" fillId="39" borderId="28"/>
    <xf numFmtId="165" fontId="125" fillId="39" borderId="44"/>
    <xf numFmtId="165" fontId="125" fillId="39" borderId="37"/>
    <xf numFmtId="6" fontId="125" fillId="39" borderId="2"/>
    <xf numFmtId="6" fontId="125" fillId="39" borderId="28"/>
    <xf numFmtId="6" fontId="125" fillId="39" borderId="44"/>
    <xf numFmtId="6" fontId="125" fillId="39" borderId="37"/>
    <xf numFmtId="6" fontId="125" fillId="39" borderId="2"/>
    <xf numFmtId="6" fontId="125" fillId="39" borderId="28"/>
    <xf numFmtId="6" fontId="125" fillId="39" borderId="44"/>
    <xf numFmtId="6" fontId="125" fillId="39" borderId="37"/>
    <xf numFmtId="6" fontId="125" fillId="39" borderId="28"/>
    <xf numFmtId="6" fontId="125" fillId="39" borderId="44"/>
    <xf numFmtId="6" fontId="125" fillId="39" borderId="37"/>
    <xf numFmtId="5" fontId="97" fillId="0" borderId="2">
      <alignment horizontal="left" vertical="top"/>
    </xf>
    <xf numFmtId="164" fontId="97" fillId="0" borderId="2">
      <alignment horizontal="left" vertical="top"/>
    </xf>
    <xf numFmtId="164" fontId="97" fillId="0" borderId="2">
      <alignment horizontal="left" vertical="top"/>
    </xf>
    <xf numFmtId="164" fontId="97" fillId="0" borderId="28">
      <alignment horizontal="left" vertical="top"/>
    </xf>
    <xf numFmtId="164" fontId="97" fillId="0" borderId="44">
      <alignment horizontal="left" vertical="top"/>
    </xf>
    <xf numFmtId="164" fontId="97" fillId="0" borderId="37">
      <alignment horizontal="left" vertical="top"/>
    </xf>
    <xf numFmtId="164" fontId="97" fillId="0" borderId="2">
      <alignment horizontal="left" vertical="top"/>
    </xf>
    <xf numFmtId="164" fontId="97" fillId="0" borderId="28">
      <alignment horizontal="left" vertical="top"/>
    </xf>
    <xf numFmtId="164" fontId="97" fillId="0" borderId="44">
      <alignment horizontal="left" vertical="top"/>
    </xf>
    <xf numFmtId="164" fontId="97" fillId="0" borderId="37">
      <alignment horizontal="left" vertical="top"/>
    </xf>
    <xf numFmtId="164" fontId="97" fillId="0" borderId="28">
      <alignment horizontal="left" vertical="top"/>
    </xf>
    <xf numFmtId="164" fontId="97" fillId="0" borderId="44">
      <alignment horizontal="left" vertical="top"/>
    </xf>
    <xf numFmtId="164" fontId="97" fillId="0" borderId="37">
      <alignment horizontal="left" vertical="top"/>
    </xf>
    <xf numFmtId="5" fontId="97" fillId="0" borderId="2">
      <alignment horizontal="left" vertical="top"/>
    </xf>
    <xf numFmtId="5" fontId="97" fillId="0" borderId="28">
      <alignment horizontal="left" vertical="top"/>
    </xf>
    <xf numFmtId="5" fontId="97" fillId="0" borderId="44">
      <alignment horizontal="left" vertical="top"/>
    </xf>
    <xf numFmtId="5" fontId="97" fillId="0" borderId="37">
      <alignment horizontal="left" vertical="top"/>
    </xf>
    <xf numFmtId="5" fontId="97" fillId="0" borderId="2">
      <alignment horizontal="left" vertical="top"/>
    </xf>
    <xf numFmtId="5" fontId="97" fillId="0" borderId="28">
      <alignment horizontal="left" vertical="top"/>
    </xf>
    <xf numFmtId="5" fontId="97" fillId="0" borderId="44">
      <alignment horizontal="left" vertical="top"/>
    </xf>
    <xf numFmtId="5" fontId="97" fillId="0" borderId="37">
      <alignment horizontal="left" vertical="top"/>
    </xf>
    <xf numFmtId="5" fontId="97" fillId="0" borderId="28">
      <alignment horizontal="left" vertical="top"/>
    </xf>
    <xf numFmtId="5" fontId="97" fillId="0" borderId="44">
      <alignment horizontal="left" vertical="top"/>
    </xf>
    <xf numFmtId="5" fontId="97" fillId="0" borderId="37">
      <alignment horizontal="left" vertical="top"/>
    </xf>
    <xf numFmtId="0" fontId="126" fillId="40" borderId="0">
      <alignment horizontal="left" vertical="center"/>
    </xf>
    <xf numFmtId="5" fontId="127" fillId="0" borderId="7">
      <alignment horizontal="left" vertical="top"/>
    </xf>
    <xf numFmtId="164" fontId="127" fillId="0" borderId="7">
      <alignment horizontal="left" vertical="top"/>
    </xf>
    <xf numFmtId="0" fontId="128" fillId="0" borderId="7">
      <alignment horizontal="left" vertical="center"/>
    </xf>
    <xf numFmtId="0" fontId="129" fillId="0" borderId="0">
      <alignment horizontal="right"/>
    </xf>
    <xf numFmtId="224" fontId="8" fillId="0" borderId="0"/>
    <xf numFmtId="225" fontId="8" fillId="0" borderId="0"/>
    <xf numFmtId="0" fontId="130" fillId="14" borderId="0"/>
    <xf numFmtId="0" fontId="131" fillId="0" borderId="0"/>
    <xf numFmtId="0" fontId="26" fillId="0" borderId="0"/>
    <xf numFmtId="0" fontId="26" fillId="0" borderId="0"/>
    <xf numFmtId="0" fontId="26" fillId="0" borderId="0"/>
    <xf numFmtId="0" fontId="26" fillId="0" borderId="0"/>
    <xf numFmtId="0" fontId="26" fillId="0" borderId="0"/>
    <xf numFmtId="0" fontId="26" fillId="0" borderId="0"/>
    <xf numFmtId="42" fontId="132" fillId="0" borderId="0"/>
    <xf numFmtId="44" fontId="132" fillId="0" borderId="0"/>
    <xf numFmtId="0" fontId="132" fillId="0" borderId="0"/>
    <xf numFmtId="0" fontId="133" fillId="0" borderId="0"/>
    <xf numFmtId="0" fontId="133" fillId="0" borderId="0"/>
    <xf numFmtId="0" fontId="3" fillId="0" borderId="0">
      <alignment vertical="center"/>
    </xf>
    <xf numFmtId="0" fontId="42" fillId="31" borderId="0">
      <alignment vertical="center"/>
    </xf>
    <xf numFmtId="0" fontId="42" fillId="32" borderId="0">
      <alignment vertical="center"/>
    </xf>
    <xf numFmtId="0" fontId="42" fillId="33" borderId="0">
      <alignment vertical="center"/>
    </xf>
    <xf numFmtId="0" fontId="42" fillId="24" borderId="0">
      <alignment vertical="center"/>
    </xf>
    <xf numFmtId="0" fontId="42" fillId="25" borderId="0">
      <alignment vertical="center"/>
    </xf>
    <xf numFmtId="0" fontId="42" fillId="34" borderId="0">
      <alignment vertical="center"/>
    </xf>
    <xf numFmtId="0" fontId="134" fillId="0" borderId="0">
      <alignment vertical="center"/>
    </xf>
    <xf numFmtId="0" fontId="135" fillId="27" borderId="11">
      <alignment vertical="center"/>
    </xf>
    <xf numFmtId="0" fontId="135" fillId="27" borderId="11">
      <alignment vertical="center"/>
    </xf>
    <xf numFmtId="0" fontId="135" fillId="27" borderId="11">
      <alignment vertical="center"/>
    </xf>
    <xf numFmtId="0" fontId="135" fillId="27" borderId="32">
      <alignment vertical="center"/>
    </xf>
    <xf numFmtId="0" fontId="135" fillId="27" borderId="48">
      <alignment vertical="center"/>
    </xf>
    <xf numFmtId="0" fontId="135" fillId="27" borderId="40">
      <alignment vertical="center"/>
    </xf>
    <xf numFmtId="0" fontId="135" fillId="27" borderId="11">
      <alignment vertical="center"/>
    </xf>
    <xf numFmtId="0" fontId="135" fillId="27" borderId="32">
      <alignment vertical="center"/>
    </xf>
    <xf numFmtId="0" fontId="135" fillId="27" borderId="48">
      <alignment vertical="center"/>
    </xf>
    <xf numFmtId="0" fontId="135" fillId="27" borderId="40">
      <alignment vertical="center"/>
    </xf>
    <xf numFmtId="0" fontId="135" fillId="27" borderId="32">
      <alignment vertical="center"/>
    </xf>
    <xf numFmtId="0" fontId="135" fillId="27" borderId="48">
      <alignment vertical="center"/>
    </xf>
    <xf numFmtId="0" fontId="135" fillId="27" borderId="40">
      <alignment vertical="center"/>
    </xf>
    <xf numFmtId="0" fontId="135" fillId="27" borderId="11">
      <alignment vertical="center"/>
    </xf>
    <xf numFmtId="0" fontId="135" fillId="27" borderId="32">
      <alignment vertical="center"/>
    </xf>
    <xf numFmtId="0" fontId="135" fillId="27" borderId="48">
      <alignment vertical="center"/>
    </xf>
    <xf numFmtId="0" fontId="135" fillId="27" borderId="40">
      <alignment vertical="center"/>
    </xf>
    <xf numFmtId="0" fontId="135" fillId="27" borderId="11">
      <alignment vertical="center"/>
    </xf>
    <xf numFmtId="0" fontId="135" fillId="27" borderId="32">
      <alignment vertical="center"/>
    </xf>
    <xf numFmtId="0" fontId="135" fillId="27" borderId="48">
      <alignment vertical="center"/>
    </xf>
    <xf numFmtId="0" fontId="135" fillId="27" borderId="40">
      <alignment vertical="center"/>
    </xf>
    <xf numFmtId="0" fontId="135" fillId="27" borderId="32">
      <alignment vertical="center"/>
    </xf>
    <xf numFmtId="0" fontId="135" fillId="27" borderId="48">
      <alignment vertical="center"/>
    </xf>
    <xf numFmtId="0" fontId="135" fillId="27" borderId="40">
      <alignment vertical="center"/>
    </xf>
    <xf numFmtId="0" fontId="26" fillId="0" borderId="0">
      <protection locked="0"/>
    </xf>
    <xf numFmtId="0" fontId="136" fillId="0" borderId="0"/>
    <xf numFmtId="0" fontId="137" fillId="0" borderId="0"/>
    <xf numFmtId="0" fontId="138" fillId="14" borderId="0">
      <alignment vertical="center"/>
    </xf>
    <xf numFmtId="0" fontId="79" fillId="0" borderId="0">
      <protection locked="0"/>
    </xf>
    <xf numFmtId="0" fontId="79" fillId="0" borderId="0">
      <protection locked="0"/>
    </xf>
    <xf numFmtId="0" fontId="139" fillId="0" borderId="0">
      <alignment vertical="top"/>
      <protection locked="0"/>
    </xf>
    <xf numFmtId="40" fontId="140" fillId="0" borderId="0"/>
    <xf numFmtId="38" fontId="140" fillId="0" borderId="0"/>
    <xf numFmtId="0" fontId="8" fillId="28" borderId="17">
      <alignment vertical="center"/>
    </xf>
    <xf numFmtId="0" fontId="8" fillId="28" borderId="17">
      <alignment vertical="center"/>
    </xf>
    <xf numFmtId="0" fontId="8" fillId="28" borderId="17">
      <alignment vertical="center"/>
    </xf>
    <xf numFmtId="0" fontId="8" fillId="28" borderId="33">
      <alignment vertical="center"/>
    </xf>
    <xf numFmtId="0" fontId="8" fillId="28" borderId="49">
      <alignment vertical="center"/>
    </xf>
    <xf numFmtId="0" fontId="8" fillId="28" borderId="41">
      <alignment vertical="center"/>
    </xf>
    <xf numFmtId="0" fontId="8" fillId="28" borderId="17">
      <alignment vertical="center"/>
    </xf>
    <xf numFmtId="0" fontId="8" fillId="28" borderId="33">
      <alignment vertical="center"/>
    </xf>
    <xf numFmtId="0" fontId="8" fillId="28" borderId="49">
      <alignment vertical="center"/>
    </xf>
    <xf numFmtId="0" fontId="8" fillId="28" borderId="41">
      <alignment vertical="center"/>
    </xf>
    <xf numFmtId="0" fontId="8" fillId="28" borderId="33">
      <alignment vertical="center"/>
    </xf>
    <xf numFmtId="0" fontId="8" fillId="28" borderId="49">
      <alignment vertical="center"/>
    </xf>
    <xf numFmtId="0" fontId="8" fillId="28" borderId="41">
      <alignment vertical="center"/>
    </xf>
    <xf numFmtId="0" fontId="8" fillId="28" borderId="17">
      <alignment vertical="center"/>
    </xf>
    <xf numFmtId="0" fontId="8" fillId="28" borderId="33">
      <alignment vertical="center"/>
    </xf>
    <xf numFmtId="0" fontId="8" fillId="28" borderId="49">
      <alignment vertical="center"/>
    </xf>
    <xf numFmtId="0" fontId="8" fillId="28" borderId="41">
      <alignment vertical="center"/>
    </xf>
    <xf numFmtId="0" fontId="8" fillId="28" borderId="17">
      <alignment vertical="center"/>
    </xf>
    <xf numFmtId="0" fontId="8" fillId="28" borderId="33">
      <alignment vertical="center"/>
    </xf>
    <xf numFmtId="0" fontId="8" fillId="28" borderId="49">
      <alignment vertical="center"/>
    </xf>
    <xf numFmtId="0" fontId="8" fillId="28" borderId="41">
      <alignment vertical="center"/>
    </xf>
    <xf numFmtId="0" fontId="8" fillId="28" borderId="33">
      <alignment vertical="center"/>
    </xf>
    <xf numFmtId="0" fontId="8" fillId="28" borderId="49">
      <alignment vertical="center"/>
    </xf>
    <xf numFmtId="0" fontId="8" fillId="28" borderId="41">
      <alignment vertical="center"/>
    </xf>
    <xf numFmtId="0" fontId="11" fillId="0" borderId="0"/>
    <xf numFmtId="0" fontId="11" fillId="0" borderId="0"/>
    <xf numFmtId="0" fontId="141" fillId="0" borderId="0"/>
    <xf numFmtId="0" fontId="141" fillId="0" borderId="0"/>
    <xf numFmtId="208" fontId="34"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9" fontId="142" fillId="0" borderId="0"/>
    <xf numFmtId="0" fontId="143" fillId="35" borderId="0">
      <alignment vertical="center"/>
    </xf>
    <xf numFmtId="0" fontId="144" fillId="0" borderId="0"/>
    <xf numFmtId="0" fontId="141" fillId="0" borderId="0"/>
    <xf numFmtId="0" fontId="141" fillId="0" borderId="0"/>
    <xf numFmtId="0" fontId="145" fillId="0" borderId="0">
      <alignment vertical="center"/>
    </xf>
    <xf numFmtId="0" fontId="146" fillId="30" borderId="19">
      <alignment vertical="center"/>
    </xf>
    <xf numFmtId="168" fontId="26" fillId="0" borderId="0">
      <alignment vertical="center"/>
    </xf>
    <xf numFmtId="5" fontId="8" fillId="0" borderId="0"/>
    <xf numFmtId="164" fontId="8" fillId="0" borderId="0"/>
    <xf numFmtId="170" fontId="8" fillId="0" borderId="0"/>
    <xf numFmtId="227" fontId="26" fillId="0" borderId="0"/>
    <xf numFmtId="228" fontId="8" fillId="0" borderId="0"/>
    <xf numFmtId="0" fontId="147" fillId="0" borderId="22">
      <alignment vertical="center"/>
    </xf>
    <xf numFmtId="0" fontId="148" fillId="0" borderId="24">
      <alignment vertical="center"/>
    </xf>
    <xf numFmtId="0" fontId="148" fillId="0" borderId="24">
      <alignment vertical="center"/>
    </xf>
    <xf numFmtId="0" fontId="148" fillId="0" borderId="24">
      <alignment vertical="center"/>
    </xf>
    <xf numFmtId="0" fontId="148" fillId="0" borderId="34">
      <alignment vertical="center"/>
    </xf>
    <xf numFmtId="0" fontId="148" fillId="0" borderId="50">
      <alignment vertical="center"/>
    </xf>
    <xf numFmtId="0" fontId="148" fillId="0" borderId="42">
      <alignment vertical="center"/>
    </xf>
    <xf numFmtId="0" fontId="148" fillId="0" borderId="24">
      <alignment vertical="center"/>
    </xf>
    <xf numFmtId="0" fontId="148" fillId="0" borderId="34">
      <alignment vertical="center"/>
    </xf>
    <xf numFmtId="0" fontId="148" fillId="0" borderId="50">
      <alignment vertical="center"/>
    </xf>
    <xf numFmtId="0" fontId="148" fillId="0" borderId="42">
      <alignment vertical="center"/>
    </xf>
    <xf numFmtId="0" fontId="148" fillId="0" borderId="34">
      <alignment vertical="center"/>
    </xf>
    <xf numFmtId="0" fontId="148" fillId="0" borderId="50">
      <alignment vertical="center"/>
    </xf>
    <xf numFmtId="0" fontId="148" fillId="0" borderId="42">
      <alignment vertical="center"/>
    </xf>
    <xf numFmtId="0" fontId="148" fillId="0" borderId="24">
      <alignment vertical="center"/>
    </xf>
    <xf numFmtId="0" fontId="148" fillId="0" borderId="34">
      <alignment vertical="center"/>
    </xf>
    <xf numFmtId="0" fontId="148" fillId="0" borderId="50">
      <alignment vertical="center"/>
    </xf>
    <xf numFmtId="0" fontId="148" fillId="0" borderId="42">
      <alignment vertical="center"/>
    </xf>
    <xf numFmtId="0" fontId="148" fillId="0" borderId="24">
      <alignment vertical="center"/>
    </xf>
    <xf numFmtId="0" fontId="148" fillId="0" borderId="34">
      <alignment vertical="center"/>
    </xf>
    <xf numFmtId="0" fontId="148" fillId="0" borderId="50">
      <alignment vertical="center"/>
    </xf>
    <xf numFmtId="0" fontId="148" fillId="0" borderId="42">
      <alignment vertical="center"/>
    </xf>
    <xf numFmtId="0" fontId="148" fillId="0" borderId="34">
      <alignment vertical="center"/>
    </xf>
    <xf numFmtId="0" fontId="148" fillId="0" borderId="50">
      <alignment vertical="center"/>
    </xf>
    <xf numFmtId="0" fontId="148" fillId="0" borderId="42">
      <alignment vertical="center"/>
    </xf>
    <xf numFmtId="0" fontId="149" fillId="18" borderId="11">
      <alignment vertical="center"/>
    </xf>
    <xf numFmtId="0" fontId="149" fillId="18" borderId="11">
      <alignment vertical="center"/>
    </xf>
    <xf numFmtId="0" fontId="149" fillId="18" borderId="11">
      <alignment vertical="center"/>
    </xf>
    <xf numFmtId="0" fontId="149" fillId="18" borderId="32">
      <alignment vertical="center"/>
    </xf>
    <xf numFmtId="0" fontId="149" fillId="18" borderId="48">
      <alignment vertical="center"/>
    </xf>
    <xf numFmtId="0" fontId="149" fillId="18" borderId="40">
      <alignment vertical="center"/>
    </xf>
    <xf numFmtId="0" fontId="149" fillId="18" borderId="11">
      <alignment vertical="center"/>
    </xf>
    <xf numFmtId="0" fontId="149" fillId="18" borderId="32">
      <alignment vertical="center"/>
    </xf>
    <xf numFmtId="0" fontId="149" fillId="18" borderId="48">
      <alignment vertical="center"/>
    </xf>
    <xf numFmtId="0" fontId="149" fillId="18" borderId="40">
      <alignment vertical="center"/>
    </xf>
    <xf numFmtId="0" fontId="149" fillId="18" borderId="32">
      <alignment vertical="center"/>
    </xf>
    <xf numFmtId="0" fontId="149" fillId="18" borderId="48">
      <alignment vertical="center"/>
    </xf>
    <xf numFmtId="0" fontId="149" fillId="18" borderId="40">
      <alignment vertical="center"/>
    </xf>
    <xf numFmtId="0" fontId="149" fillId="18" borderId="11">
      <alignment vertical="center"/>
    </xf>
    <xf numFmtId="0" fontId="149" fillId="18" borderId="32">
      <alignment vertical="center"/>
    </xf>
    <xf numFmtId="0" fontId="149" fillId="18" borderId="48">
      <alignment vertical="center"/>
    </xf>
    <xf numFmtId="0" fontId="149" fillId="18" borderId="40">
      <alignment vertical="center"/>
    </xf>
    <xf numFmtId="0" fontId="149" fillId="18" borderId="11">
      <alignment vertical="center"/>
    </xf>
    <xf numFmtId="0" fontId="149" fillId="18" borderId="32">
      <alignment vertical="center"/>
    </xf>
    <xf numFmtId="0" fontId="149" fillId="18" borderId="48">
      <alignment vertical="center"/>
    </xf>
    <xf numFmtId="0" fontId="149" fillId="18" borderId="40">
      <alignment vertical="center"/>
    </xf>
    <xf numFmtId="0" fontId="149" fillId="18" borderId="32">
      <alignment vertical="center"/>
    </xf>
    <xf numFmtId="0" fontId="149" fillId="18" borderId="48">
      <alignment vertical="center"/>
    </xf>
    <xf numFmtId="0" fontId="149" fillId="18" borderId="40">
      <alignment vertical="center"/>
    </xf>
    <xf numFmtId="4" fontId="79" fillId="0" borderId="0">
      <protection locked="0"/>
    </xf>
    <xf numFmtId="0" fontId="26" fillId="0" borderId="0">
      <protection locked="0"/>
    </xf>
    <xf numFmtId="0" fontId="150" fillId="0" borderId="0">
      <alignment vertical="center"/>
    </xf>
    <xf numFmtId="0" fontId="151" fillId="0" borderId="12">
      <alignment vertical="center"/>
    </xf>
    <xf numFmtId="0" fontId="152" fillId="0" borderId="13">
      <alignment vertical="center"/>
    </xf>
    <xf numFmtId="0" fontId="153" fillId="0" borderId="14">
      <alignment vertical="center"/>
    </xf>
    <xf numFmtId="0" fontId="153" fillId="0" borderId="0">
      <alignment vertical="center"/>
    </xf>
    <xf numFmtId="0" fontId="154" fillId="15" borderId="0">
      <alignment vertical="center"/>
    </xf>
    <xf numFmtId="0" fontId="11" fillId="0" borderId="0"/>
    <xf numFmtId="0" fontId="155" fillId="27" borderId="10">
      <alignment vertical="center"/>
    </xf>
    <xf numFmtId="0" fontId="155" fillId="27" borderId="10">
      <alignment vertical="center"/>
    </xf>
    <xf numFmtId="0" fontId="155" fillId="27" borderId="31">
      <alignment vertical="center"/>
    </xf>
    <xf numFmtId="0" fontId="155" fillId="27" borderId="47">
      <alignment vertical="center"/>
    </xf>
    <xf numFmtId="0" fontId="155" fillId="27" borderId="39">
      <alignment vertical="center"/>
    </xf>
    <xf numFmtId="0" fontId="155" fillId="27" borderId="10">
      <alignment vertical="center"/>
    </xf>
    <xf numFmtId="0" fontId="155" fillId="27" borderId="31">
      <alignment vertical="center"/>
    </xf>
    <xf numFmtId="0" fontId="155" fillId="27" borderId="47">
      <alignment vertical="center"/>
    </xf>
    <xf numFmtId="0" fontId="155" fillId="27" borderId="39">
      <alignment vertical="center"/>
    </xf>
    <xf numFmtId="0" fontId="155" fillId="27" borderId="31">
      <alignment vertical="center"/>
    </xf>
    <xf numFmtId="0" fontId="155" fillId="27" borderId="47">
      <alignment vertical="center"/>
    </xf>
    <xf numFmtId="0" fontId="155" fillId="27" borderId="39">
      <alignment vertical="center"/>
    </xf>
    <xf numFmtId="208" fontId="34"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08" fontId="34" fillId="0" borderId="0">
      <protection locked="0"/>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6" fillId="0" borderId="0"/>
    <xf numFmtId="208" fontId="34"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08" fontId="34" fillId="0" borderId="0">
      <protection locked="0"/>
    </xf>
    <xf numFmtId="229" fontId="156" fillId="0" borderId="0"/>
    <xf numFmtId="183" fontId="156" fillId="0" borderId="0"/>
    <xf numFmtId="0" fontId="11" fillId="0" borderId="0"/>
    <xf numFmtId="0" fontId="26" fillId="0" borderId="0">
      <protection locked="0"/>
    </xf>
    <xf numFmtId="208" fontId="34"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226" fontId="26" fillId="0" borderId="0">
      <protection locked="0"/>
    </xf>
    <xf numFmtId="0" fontId="26" fillId="0" borderId="0">
      <alignment vertical="center"/>
    </xf>
    <xf numFmtId="0" fontId="8" fillId="0" borderId="0"/>
    <xf numFmtId="0" fontId="157" fillId="0" borderId="0"/>
    <xf numFmtId="0" fontId="158" fillId="0" borderId="0"/>
    <xf numFmtId="0" fontId="79" fillId="0" borderId="26">
      <protection locked="0"/>
    </xf>
    <xf numFmtId="0" fontId="159" fillId="0" borderId="0"/>
    <xf numFmtId="0" fontId="160" fillId="0" borderId="0"/>
    <xf numFmtId="0" fontId="11" fillId="0" borderId="0"/>
    <xf numFmtId="0" fontId="22" fillId="0" borderId="0"/>
    <xf numFmtId="0" fontId="161" fillId="35" borderId="0">
      <alignment vertical="center"/>
    </xf>
    <xf numFmtId="0" fontId="8" fillId="28" borderId="17">
      <alignment vertical="center"/>
    </xf>
    <xf numFmtId="0" fontId="8" fillId="28" borderId="17">
      <alignment vertical="center"/>
    </xf>
    <xf numFmtId="0" fontId="8" fillId="28" borderId="17">
      <alignment vertical="center"/>
    </xf>
    <xf numFmtId="0" fontId="8" fillId="28" borderId="33">
      <alignment vertical="center"/>
    </xf>
    <xf numFmtId="0" fontId="8" fillId="28" borderId="49">
      <alignment vertical="center"/>
    </xf>
    <xf numFmtId="0" fontId="8" fillId="28" borderId="41">
      <alignment vertical="center"/>
    </xf>
    <xf numFmtId="0" fontId="8" fillId="28" borderId="17">
      <alignment vertical="center"/>
    </xf>
    <xf numFmtId="0" fontId="8" fillId="28" borderId="33">
      <alignment vertical="center"/>
    </xf>
    <xf numFmtId="0" fontId="8" fillId="28" borderId="49">
      <alignment vertical="center"/>
    </xf>
    <xf numFmtId="0" fontId="8" fillId="28" borderId="41">
      <alignment vertical="center"/>
    </xf>
    <xf numFmtId="0" fontId="8" fillId="28" borderId="33">
      <alignment vertical="center"/>
    </xf>
    <xf numFmtId="0" fontId="8" fillId="28" borderId="49">
      <alignment vertical="center"/>
    </xf>
    <xf numFmtId="0" fontId="8" fillId="28" borderId="41">
      <alignment vertical="center"/>
    </xf>
    <xf numFmtId="0" fontId="8" fillId="28" borderId="17">
      <alignment vertical="center"/>
    </xf>
    <xf numFmtId="0" fontId="8" fillId="28" borderId="33">
      <alignment vertical="center"/>
    </xf>
    <xf numFmtId="0" fontId="8" fillId="28" borderId="49">
      <alignment vertical="center"/>
    </xf>
    <xf numFmtId="0" fontId="8" fillId="28" borderId="41">
      <alignment vertical="center"/>
    </xf>
    <xf numFmtId="0" fontId="8" fillId="28" borderId="17">
      <alignment vertical="center"/>
    </xf>
    <xf numFmtId="0" fontId="8" fillId="28" borderId="33">
      <alignment vertical="center"/>
    </xf>
    <xf numFmtId="0" fontId="8" fillId="28" borderId="49">
      <alignment vertical="center"/>
    </xf>
    <xf numFmtId="0" fontId="8" fillId="28" borderId="41">
      <alignment vertical="center"/>
    </xf>
    <xf numFmtId="0" fontId="8" fillId="28" borderId="33">
      <alignment vertical="center"/>
    </xf>
    <xf numFmtId="0" fontId="8" fillId="28" borderId="49">
      <alignment vertical="center"/>
    </xf>
    <xf numFmtId="0" fontId="8" fillId="28" borderId="41">
      <alignment vertical="center"/>
    </xf>
    <xf numFmtId="168" fontId="18" fillId="0" borderId="0"/>
    <xf numFmtId="169" fontId="18" fillId="0" borderId="0"/>
    <xf numFmtId="0" fontId="162" fillId="0" borderId="24">
      <alignment vertical="center"/>
    </xf>
    <xf numFmtId="0" fontId="162" fillId="0" borderId="24">
      <alignment vertical="center"/>
    </xf>
    <xf numFmtId="0" fontId="162" fillId="0" borderId="24">
      <alignment vertical="center"/>
    </xf>
    <xf numFmtId="0" fontId="162" fillId="0" borderId="34">
      <alignment vertical="center"/>
    </xf>
    <xf numFmtId="0" fontId="162" fillId="0" borderId="50">
      <alignment vertical="center"/>
    </xf>
    <xf numFmtId="0" fontId="162" fillId="0" borderId="42">
      <alignment vertical="center"/>
    </xf>
    <xf numFmtId="0" fontId="162" fillId="0" borderId="24">
      <alignment vertical="center"/>
    </xf>
    <xf numFmtId="0" fontId="162" fillId="0" borderId="34">
      <alignment vertical="center"/>
    </xf>
    <xf numFmtId="0" fontId="162" fillId="0" borderId="50">
      <alignment vertical="center"/>
    </xf>
    <xf numFmtId="0" fontId="162" fillId="0" borderId="42">
      <alignment vertical="center"/>
    </xf>
    <xf numFmtId="0" fontId="162" fillId="0" borderId="34">
      <alignment vertical="center"/>
    </xf>
    <xf numFmtId="0" fontId="162" fillId="0" borderId="50">
      <alignment vertical="center"/>
    </xf>
    <xf numFmtId="0" fontId="162" fillId="0" borderId="42">
      <alignment vertical="center"/>
    </xf>
    <xf numFmtId="0" fontId="162" fillId="0" borderId="24">
      <alignment vertical="center"/>
    </xf>
    <xf numFmtId="0" fontId="162" fillId="0" borderId="34">
      <alignment vertical="center"/>
    </xf>
    <xf numFmtId="0" fontId="162" fillId="0" borderId="50">
      <alignment vertical="center"/>
    </xf>
    <xf numFmtId="0" fontId="162" fillId="0" borderId="42">
      <alignment vertical="center"/>
    </xf>
    <xf numFmtId="0" fontId="162" fillId="0" borderId="24">
      <alignment vertical="center"/>
    </xf>
    <xf numFmtId="0" fontId="162" fillId="0" borderId="34">
      <alignment vertical="center"/>
    </xf>
    <xf numFmtId="0" fontId="162" fillId="0" borderId="50">
      <alignment vertical="center"/>
    </xf>
    <xf numFmtId="0" fontId="162" fillId="0" borderId="42">
      <alignment vertical="center"/>
    </xf>
    <xf numFmtId="0" fontId="162" fillId="0" borderId="34">
      <alignment vertical="center"/>
    </xf>
    <xf numFmtId="0" fontId="162" fillId="0" borderId="50">
      <alignment vertical="center"/>
    </xf>
    <xf numFmtId="0" fontId="162" fillId="0" borderId="42">
      <alignment vertical="center"/>
    </xf>
    <xf numFmtId="0" fontId="163" fillId="14" borderId="0">
      <alignment vertical="center"/>
    </xf>
    <xf numFmtId="0" fontId="164" fillId="15" borderId="0">
      <alignment vertical="center"/>
    </xf>
    <xf numFmtId="0" fontId="165" fillId="0" borderId="0"/>
    <xf numFmtId="196" fontId="166" fillId="0" borderId="0"/>
    <xf numFmtId="195" fontId="166" fillId="0" borderId="0"/>
    <xf numFmtId="0" fontId="166" fillId="0" borderId="0"/>
    <xf numFmtId="0" fontId="167" fillId="0" borderId="0">
      <alignment vertical="center"/>
    </xf>
    <xf numFmtId="0" fontId="168" fillId="0" borderId="12">
      <alignment vertical="center"/>
    </xf>
    <xf numFmtId="0" fontId="169" fillId="0" borderId="13">
      <alignment vertical="center"/>
    </xf>
    <xf numFmtId="0" fontId="170" fillId="0" borderId="14">
      <alignment vertical="center"/>
    </xf>
    <xf numFmtId="0" fontId="170" fillId="0" borderId="0">
      <alignment vertical="center"/>
    </xf>
    <xf numFmtId="0" fontId="171" fillId="30" borderId="19">
      <alignment vertical="center"/>
    </xf>
    <xf numFmtId="0" fontId="172" fillId="27" borderId="11">
      <alignment vertical="center"/>
    </xf>
    <xf numFmtId="0" fontId="172" fillId="27" borderId="11">
      <alignment vertical="center"/>
    </xf>
    <xf numFmtId="0" fontId="172" fillId="27" borderId="11">
      <alignment vertical="center"/>
    </xf>
    <xf numFmtId="0" fontId="172" fillId="27" borderId="32">
      <alignment vertical="center"/>
    </xf>
    <xf numFmtId="0" fontId="172" fillId="27" borderId="48">
      <alignment vertical="center"/>
    </xf>
    <xf numFmtId="0" fontId="172" fillId="27" borderId="40">
      <alignment vertical="center"/>
    </xf>
    <xf numFmtId="0" fontId="172" fillId="27" borderId="11">
      <alignment vertical="center"/>
    </xf>
    <xf numFmtId="0" fontId="172" fillId="27" borderId="32">
      <alignment vertical="center"/>
    </xf>
    <xf numFmtId="0" fontId="172" fillId="27" borderId="48">
      <alignment vertical="center"/>
    </xf>
    <xf numFmtId="0" fontId="172" fillId="27" borderId="40">
      <alignment vertical="center"/>
    </xf>
    <xf numFmtId="0" fontId="172" fillId="27" borderId="32">
      <alignment vertical="center"/>
    </xf>
    <xf numFmtId="0" fontId="172" fillId="27" borderId="48">
      <alignment vertical="center"/>
    </xf>
    <xf numFmtId="0" fontId="172" fillId="27" borderId="40">
      <alignment vertical="center"/>
    </xf>
    <xf numFmtId="0" fontId="172" fillId="27" borderId="11">
      <alignment vertical="center"/>
    </xf>
    <xf numFmtId="0" fontId="172" fillId="27" borderId="32">
      <alignment vertical="center"/>
    </xf>
    <xf numFmtId="0" fontId="172" fillId="27" borderId="48">
      <alignment vertical="center"/>
    </xf>
    <xf numFmtId="0" fontId="172" fillId="27" borderId="40">
      <alignment vertical="center"/>
    </xf>
    <xf numFmtId="0" fontId="172" fillId="27" borderId="11">
      <alignment vertical="center"/>
    </xf>
    <xf numFmtId="0" fontId="172" fillId="27" borderId="32">
      <alignment vertical="center"/>
    </xf>
    <xf numFmtId="0" fontId="172" fillId="27" borderId="48">
      <alignment vertical="center"/>
    </xf>
    <xf numFmtId="0" fontId="172" fillId="27" borderId="40">
      <alignment vertical="center"/>
    </xf>
    <xf numFmtId="0" fontId="172" fillId="27" borderId="32">
      <alignment vertical="center"/>
    </xf>
    <xf numFmtId="0" fontId="172" fillId="27" borderId="48">
      <alignment vertical="center"/>
    </xf>
    <xf numFmtId="0" fontId="172" fillId="27" borderId="40">
      <alignment vertical="center"/>
    </xf>
    <xf numFmtId="0" fontId="173" fillId="0" borderId="0">
      <alignment vertical="center"/>
    </xf>
    <xf numFmtId="0" fontId="174" fillId="0" borderId="0">
      <alignment vertical="center"/>
    </xf>
    <xf numFmtId="177" fontId="18" fillId="0" borderId="0"/>
    <xf numFmtId="176" fontId="20" fillId="0" borderId="0"/>
    <xf numFmtId="178" fontId="18" fillId="0" borderId="0"/>
    <xf numFmtId="0" fontId="175" fillId="0" borderId="0">
      <alignment vertical="top"/>
      <protection locked="0"/>
    </xf>
    <xf numFmtId="0" fontId="43" fillId="31" borderId="0">
      <alignment vertical="center"/>
    </xf>
    <xf numFmtId="0" fontId="43" fillId="32" borderId="0">
      <alignment vertical="center"/>
    </xf>
    <xf numFmtId="0" fontId="43" fillId="33" borderId="0">
      <alignment vertical="center"/>
    </xf>
    <xf numFmtId="0" fontId="43" fillId="24" borderId="0">
      <alignment vertical="center"/>
    </xf>
    <xf numFmtId="0" fontId="43" fillId="25" borderId="0">
      <alignment vertical="center"/>
    </xf>
    <xf numFmtId="0" fontId="43" fillId="34" borderId="0">
      <alignment vertical="center"/>
    </xf>
    <xf numFmtId="0" fontId="176" fillId="18" borderId="11">
      <alignment vertical="center"/>
    </xf>
    <xf numFmtId="0" fontId="176" fillId="18" borderId="11">
      <alignment vertical="center"/>
    </xf>
    <xf numFmtId="0" fontId="176" fillId="18" borderId="11">
      <alignment vertical="center"/>
    </xf>
    <xf numFmtId="0" fontId="176" fillId="18" borderId="32">
      <alignment vertical="center"/>
    </xf>
    <xf numFmtId="0" fontId="176" fillId="18" borderId="48">
      <alignment vertical="center"/>
    </xf>
    <xf numFmtId="0" fontId="176" fillId="18" borderId="40">
      <alignment vertical="center"/>
    </xf>
    <xf numFmtId="0" fontId="176" fillId="18" borderId="11">
      <alignment vertical="center"/>
    </xf>
    <xf numFmtId="0" fontId="176" fillId="18" borderId="32">
      <alignment vertical="center"/>
    </xf>
    <xf numFmtId="0" fontId="176" fillId="18" borderId="48">
      <alignment vertical="center"/>
    </xf>
    <xf numFmtId="0" fontId="176" fillId="18" borderId="40">
      <alignment vertical="center"/>
    </xf>
    <xf numFmtId="0" fontId="176" fillId="18" borderId="32">
      <alignment vertical="center"/>
    </xf>
    <xf numFmtId="0" fontId="176" fillId="18" borderId="48">
      <alignment vertical="center"/>
    </xf>
    <xf numFmtId="0" fontId="176" fillId="18" borderId="40">
      <alignment vertical="center"/>
    </xf>
    <xf numFmtId="0" fontId="176" fillId="18" borderId="11">
      <alignment vertical="center"/>
    </xf>
    <xf numFmtId="0" fontId="176" fillId="18" borderId="32">
      <alignment vertical="center"/>
    </xf>
    <xf numFmtId="0" fontId="176" fillId="18" borderId="48">
      <alignment vertical="center"/>
    </xf>
    <xf numFmtId="0" fontId="176" fillId="18" borderId="40">
      <alignment vertical="center"/>
    </xf>
    <xf numFmtId="0" fontId="176" fillId="18" borderId="11">
      <alignment vertical="center"/>
    </xf>
    <xf numFmtId="0" fontId="176" fillId="18" borderId="32">
      <alignment vertical="center"/>
    </xf>
    <xf numFmtId="0" fontId="176" fillId="18" borderId="48">
      <alignment vertical="center"/>
    </xf>
    <xf numFmtId="0" fontId="176" fillId="18" borderId="40">
      <alignment vertical="center"/>
    </xf>
    <xf numFmtId="0" fontId="176" fillId="18" borderId="32">
      <alignment vertical="center"/>
    </xf>
    <xf numFmtId="0" fontId="176" fillId="18" borderId="48">
      <alignment vertical="center"/>
    </xf>
    <xf numFmtId="0" fontId="176" fillId="18" borderId="40">
      <alignment vertical="center"/>
    </xf>
    <xf numFmtId="0" fontId="177" fillId="27" borderId="10">
      <alignment vertical="center"/>
    </xf>
    <xf numFmtId="0" fontId="177" fillId="27" borderId="10">
      <alignment vertical="center"/>
    </xf>
    <xf numFmtId="0" fontId="177" fillId="27" borderId="31">
      <alignment vertical="center"/>
    </xf>
    <xf numFmtId="0" fontId="177" fillId="27" borderId="47">
      <alignment vertical="center"/>
    </xf>
    <xf numFmtId="0" fontId="177" fillId="27" borderId="39">
      <alignment vertical="center"/>
    </xf>
    <xf numFmtId="0" fontId="177" fillId="27" borderId="10">
      <alignment vertical="center"/>
    </xf>
    <xf numFmtId="0" fontId="177" fillId="27" borderId="31">
      <alignment vertical="center"/>
    </xf>
    <xf numFmtId="0" fontId="177" fillId="27" borderId="47">
      <alignment vertical="center"/>
    </xf>
    <xf numFmtId="0" fontId="177" fillId="27" borderId="39">
      <alignment vertical="center"/>
    </xf>
    <xf numFmtId="0" fontId="177" fillId="27" borderId="31">
      <alignment vertical="center"/>
    </xf>
    <xf numFmtId="0" fontId="177" fillId="27" borderId="47">
      <alignment vertical="center"/>
    </xf>
    <xf numFmtId="0" fontId="177" fillId="27" borderId="39">
      <alignment vertical="center"/>
    </xf>
    <xf numFmtId="44" fontId="166" fillId="0" borderId="0"/>
    <xf numFmtId="42" fontId="166" fillId="0" borderId="0"/>
    <xf numFmtId="0" fontId="178" fillId="0" borderId="22">
      <alignment vertical="center"/>
    </xf>
    <xf numFmtId="0" fontId="179" fillId="0" borderId="0">
      <alignment vertical="top"/>
      <protection locked="0"/>
    </xf>
  </cellStyleXfs>
  <cellXfs count="509">
    <xf numFmtId="0" fontId="0" fillId="0" borderId="0" xfId="0"/>
    <xf numFmtId="0" fontId="186" fillId="0" borderId="43" xfId="0" applyFont="1" applyBorder="1" applyAlignment="1">
      <alignment horizontal="center" vertical="center" wrapText="1"/>
    </xf>
    <xf numFmtId="0" fontId="187" fillId="0" borderId="43" xfId="0" applyFont="1" applyBorder="1" applyAlignment="1">
      <alignment horizontal="center" vertical="center" wrapText="1"/>
    </xf>
    <xf numFmtId="0" fontId="187" fillId="0" borderId="43" xfId="0" applyFont="1" applyBorder="1" applyAlignment="1">
      <alignment vertical="center" wrapText="1"/>
    </xf>
    <xf numFmtId="0" fontId="187" fillId="0" borderId="43" xfId="0" applyFont="1" applyBorder="1" applyAlignment="1">
      <alignment horizontal="justify" vertical="center" wrapText="1"/>
    </xf>
    <xf numFmtId="0" fontId="184" fillId="0" borderId="43" xfId="0" applyFont="1" applyBorder="1" applyAlignment="1">
      <alignment horizontal="center" vertical="center" wrapText="1"/>
    </xf>
    <xf numFmtId="0" fontId="184" fillId="0" borderId="43" xfId="0" applyFont="1" applyBorder="1" applyAlignment="1">
      <alignment vertical="center" wrapText="1"/>
    </xf>
    <xf numFmtId="0" fontId="184" fillId="0" borderId="43" xfId="0" applyFont="1" applyBorder="1" applyAlignment="1">
      <alignment horizontal="justify" vertical="center" wrapText="1"/>
    </xf>
    <xf numFmtId="0" fontId="188" fillId="0" borderId="0" xfId="0" applyFont="1" applyAlignment="1">
      <alignment vertical="center"/>
    </xf>
    <xf numFmtId="0" fontId="188" fillId="0" borderId="0" xfId="0" applyFont="1"/>
    <xf numFmtId="0" fontId="188" fillId="0" borderId="0" xfId="0" applyFont="1" applyAlignment="1">
      <alignment horizontal="center"/>
    </xf>
    <xf numFmtId="43" fontId="188" fillId="0" borderId="0" xfId="544" applyFont="1"/>
    <xf numFmtId="0" fontId="184" fillId="0" borderId="27" xfId="0" applyFont="1" applyBorder="1" applyAlignment="1">
      <alignment vertical="center" wrapText="1"/>
    </xf>
    <xf numFmtId="0" fontId="187" fillId="0" borderId="27" xfId="0" applyFont="1" applyBorder="1" applyAlignment="1">
      <alignment horizontal="center" vertical="center" wrapText="1"/>
    </xf>
    <xf numFmtId="0" fontId="187" fillId="0" borderId="27" xfId="0" applyFont="1" applyBorder="1" applyAlignment="1">
      <alignment horizontal="justify" vertical="center" wrapText="1"/>
    </xf>
    <xf numFmtId="0" fontId="188" fillId="0" borderId="0" xfId="0" applyFont="1" applyAlignment="1">
      <alignment horizontal="center" vertical="center"/>
    </xf>
    <xf numFmtId="0" fontId="4" fillId="0" borderId="0" xfId="0" applyFont="1" applyAlignment="1">
      <alignment horizontal="center" vertical="center"/>
    </xf>
    <xf numFmtId="173" fontId="188" fillId="0" borderId="0" xfId="544" applyNumberFormat="1" applyFont="1"/>
    <xf numFmtId="43" fontId="189" fillId="0" borderId="0" xfId="544" applyFont="1" applyAlignment="1">
      <alignment horizontal="center"/>
    </xf>
    <xf numFmtId="0" fontId="188" fillId="41" borderId="0" xfId="0" applyFont="1" applyFill="1"/>
    <xf numFmtId="173" fontId="188" fillId="0" borderId="0" xfId="0" applyNumberFormat="1" applyFont="1"/>
    <xf numFmtId="43" fontId="189" fillId="0" borderId="0" xfId="544" applyFont="1" applyAlignment="1">
      <alignment horizontal="left"/>
    </xf>
    <xf numFmtId="2" fontId="188" fillId="0" borderId="0" xfId="0" applyNumberFormat="1" applyFont="1"/>
    <xf numFmtId="0" fontId="0" fillId="0" borderId="35" xfId="0" applyBorder="1"/>
    <xf numFmtId="0" fontId="187" fillId="0" borderId="35" xfId="0" applyFont="1" applyBorder="1" applyAlignment="1">
      <alignment horizontal="center" vertical="center" wrapText="1"/>
    </xf>
    <xf numFmtId="0" fontId="187" fillId="0" borderId="35" xfId="0" applyFont="1" applyBorder="1" applyAlignment="1">
      <alignment horizontal="justify" vertical="center" wrapText="1"/>
    </xf>
    <xf numFmtId="3" fontId="190" fillId="9" borderId="5" xfId="816" applyNumberFormat="1" applyFont="1" applyFill="1" applyBorder="1" applyAlignment="1">
      <alignment horizontal="center" vertical="center"/>
    </xf>
    <xf numFmtId="2" fontId="190" fillId="9" borderId="5" xfId="816" applyNumberFormat="1" applyFont="1" applyFill="1" applyBorder="1" applyAlignment="1">
      <alignment horizontal="left" vertical="center"/>
    </xf>
    <xf numFmtId="0" fontId="190" fillId="9" borderId="5" xfId="816" applyFont="1" applyFill="1" applyBorder="1" applyAlignment="1">
      <alignment horizontal="left" vertical="center"/>
    </xf>
    <xf numFmtId="0" fontId="190" fillId="9" borderId="43" xfId="816" applyFont="1" applyFill="1" applyBorder="1" applyAlignment="1">
      <alignment horizontal="left" vertical="center"/>
    </xf>
    <xf numFmtId="0" fontId="190" fillId="9" borderId="35" xfId="816" applyFont="1" applyFill="1" applyBorder="1" applyAlignment="1">
      <alignment horizontal="left" vertical="center"/>
    </xf>
    <xf numFmtId="173" fontId="190" fillId="9" borderId="5" xfId="544" applyNumberFormat="1" applyFont="1" applyFill="1" applyBorder="1" applyAlignment="1">
      <alignment horizontal="center" vertical="center"/>
    </xf>
    <xf numFmtId="173" fontId="190" fillId="9" borderId="5" xfId="544" applyNumberFormat="1" applyFont="1" applyFill="1" applyBorder="1" applyAlignment="1">
      <alignment horizontal="left" vertical="center"/>
    </xf>
    <xf numFmtId="173" fontId="190" fillId="9" borderId="43" xfId="544" applyNumberFormat="1" applyFont="1" applyFill="1" applyBorder="1" applyAlignment="1">
      <alignment horizontal="left" vertical="center"/>
    </xf>
    <xf numFmtId="173" fontId="190" fillId="9" borderId="27" xfId="544" applyNumberFormat="1" applyFont="1" applyFill="1" applyBorder="1" applyAlignment="1">
      <alignment horizontal="left" vertical="center"/>
    </xf>
    <xf numFmtId="43" fontId="193" fillId="9" borderId="5" xfId="544" applyFont="1" applyFill="1" applyBorder="1" applyAlignment="1">
      <alignment horizontal="left" vertical="center"/>
    </xf>
    <xf numFmtId="173" fontId="190" fillId="9" borderId="5" xfId="544" applyNumberFormat="1" applyFont="1" applyFill="1" applyBorder="1" applyAlignment="1">
      <alignment vertical="center"/>
    </xf>
    <xf numFmtId="43" fontId="190" fillId="9" borderId="5" xfId="544" applyFont="1" applyFill="1" applyBorder="1" applyAlignment="1">
      <alignment horizontal="left" vertical="center"/>
    </xf>
    <xf numFmtId="43" fontId="194" fillId="9" borderId="5" xfId="544" applyFont="1" applyFill="1" applyBorder="1" applyAlignment="1">
      <alignment horizontal="center" vertical="center"/>
    </xf>
    <xf numFmtId="43" fontId="190" fillId="9" borderId="43" xfId="544" applyFont="1" applyFill="1" applyBorder="1" applyAlignment="1">
      <alignment horizontal="left" vertical="center"/>
    </xf>
    <xf numFmtId="43" fontId="190" fillId="9" borderId="27" xfId="544" applyFont="1" applyFill="1" applyBorder="1" applyAlignment="1">
      <alignment horizontal="left" vertical="center"/>
    </xf>
    <xf numFmtId="43" fontId="190" fillId="9" borderId="53" xfId="544" applyFont="1" applyFill="1" applyBorder="1" applyAlignment="1">
      <alignment horizontal="left" vertical="center"/>
    </xf>
    <xf numFmtId="173" fontId="190" fillId="0" borderId="27" xfId="544" applyNumberFormat="1" applyFont="1" applyBorder="1" applyAlignment="1">
      <alignment horizontal="center" vertical="center"/>
    </xf>
    <xf numFmtId="43" fontId="190" fillId="0" borderId="27" xfId="544" applyFont="1" applyBorder="1" applyAlignment="1">
      <alignment horizontal="center" vertical="center"/>
    </xf>
    <xf numFmtId="171" fontId="190" fillId="9" borderId="5" xfId="544" applyNumberFormat="1" applyFont="1" applyFill="1" applyBorder="1" applyAlignment="1">
      <alignment horizontal="center" vertical="center"/>
    </xf>
    <xf numFmtId="172" fontId="190" fillId="9" borderId="5" xfId="544" applyNumberFormat="1" applyFont="1" applyFill="1" applyBorder="1" applyAlignment="1">
      <alignment horizontal="center" vertical="center"/>
    </xf>
    <xf numFmtId="172" fontId="190" fillId="9" borderId="6" xfId="544" applyNumberFormat="1" applyFont="1" applyFill="1" applyBorder="1" applyAlignment="1">
      <alignment horizontal="center" vertical="center"/>
    </xf>
    <xf numFmtId="0" fontId="191" fillId="9" borderId="27" xfId="0" applyFont="1" applyFill="1" applyBorder="1" applyAlignment="1">
      <alignment vertical="center"/>
    </xf>
    <xf numFmtId="0" fontId="191" fillId="9" borderId="43" xfId="0" applyFont="1" applyFill="1" applyBorder="1" applyAlignment="1">
      <alignment vertical="center"/>
    </xf>
    <xf numFmtId="43" fontId="191" fillId="0" borderId="27" xfId="544" applyFont="1" applyBorder="1" applyAlignment="1">
      <alignment vertical="center"/>
    </xf>
    <xf numFmtId="43" fontId="191" fillId="0" borderId="27" xfId="0" applyNumberFormat="1" applyFont="1" applyBorder="1" applyAlignment="1">
      <alignment vertical="center"/>
    </xf>
    <xf numFmtId="0" fontId="191" fillId="9" borderId="51" xfId="0" applyFont="1" applyFill="1" applyBorder="1" applyAlignment="1">
      <alignment vertical="center"/>
    </xf>
    <xf numFmtId="173" fontId="191" fillId="0" borderId="27" xfId="0" applyNumberFormat="1" applyFont="1" applyBorder="1" applyAlignment="1">
      <alignment vertical="center"/>
    </xf>
    <xf numFmtId="173" fontId="190" fillId="9" borderId="51" xfId="544" applyNumberFormat="1" applyFont="1" applyFill="1" applyBorder="1" applyAlignment="1">
      <alignment horizontal="left" vertical="center"/>
    </xf>
    <xf numFmtId="0" fontId="196" fillId="0" borderId="51" xfId="0" applyFont="1" applyBorder="1"/>
    <xf numFmtId="0" fontId="196" fillId="0" borderId="51" xfId="0" applyFont="1" applyBorder="1" applyAlignment="1">
      <alignment horizontal="center"/>
    </xf>
    <xf numFmtId="0" fontId="0" fillId="0" borderId="0" xfId="0" applyAlignment="1">
      <alignment horizontal="center"/>
    </xf>
    <xf numFmtId="0" fontId="197" fillId="46" borderId="51" xfId="0" applyFont="1" applyFill="1" applyBorder="1" applyAlignment="1">
      <alignment horizontal="center"/>
    </xf>
    <xf numFmtId="172" fontId="197" fillId="46" borderId="51" xfId="0" applyNumberFormat="1" applyFont="1" applyFill="1" applyBorder="1" applyAlignment="1">
      <alignment horizontal="center"/>
    </xf>
    <xf numFmtId="172" fontId="0" fillId="0" borderId="0" xfId="0" applyNumberFormat="1" applyAlignment="1">
      <alignment horizontal="center"/>
    </xf>
    <xf numFmtId="0" fontId="191" fillId="9" borderId="43" xfId="0" applyFont="1" applyFill="1" applyBorder="1" applyAlignment="1">
      <alignment horizontal="right" vertical="center"/>
    </xf>
    <xf numFmtId="49" fontId="197" fillId="46" borderId="51" xfId="0" applyNumberFormat="1" applyFont="1" applyFill="1" applyBorder="1" applyAlignment="1">
      <alignment horizontal="center"/>
    </xf>
    <xf numFmtId="49" fontId="196" fillId="0" borderId="51" xfId="0" applyNumberFormat="1" applyFont="1" applyBorder="1" applyAlignment="1">
      <alignment horizontal="center"/>
    </xf>
    <xf numFmtId="49" fontId="0" fillId="0" borderId="0" xfId="0" applyNumberFormat="1" applyAlignment="1">
      <alignment horizontal="center"/>
    </xf>
    <xf numFmtId="0" fontId="185" fillId="0" borderId="0" xfId="0" applyFont="1"/>
    <xf numFmtId="0" fontId="185" fillId="0" borderId="27" xfId="0" applyFont="1" applyBorder="1"/>
    <xf numFmtId="0" fontId="185" fillId="0" borderId="27" xfId="0" applyFont="1" applyBorder="1" applyAlignment="1">
      <alignment vertical="center"/>
    </xf>
    <xf numFmtId="43" fontId="185" fillId="0" borderId="27" xfId="0" applyNumberFormat="1" applyFont="1" applyBorder="1" applyAlignment="1">
      <alignment vertical="center"/>
    </xf>
    <xf numFmtId="173" fontId="189" fillId="0" borderId="27" xfId="0" applyNumberFormat="1" applyFont="1" applyBorder="1"/>
    <xf numFmtId="0" fontId="194" fillId="9" borderId="43" xfId="0" applyFont="1" applyFill="1" applyBorder="1" applyAlignment="1">
      <alignment vertical="center"/>
    </xf>
    <xf numFmtId="0" fontId="198" fillId="0" borderId="0" xfId="0" applyFont="1"/>
    <xf numFmtId="0" fontId="201" fillId="0" borderId="0" xfId="0" applyFont="1"/>
    <xf numFmtId="0" fontId="191" fillId="9" borderId="51" xfId="0" applyFont="1" applyFill="1" applyBorder="1" applyAlignment="1">
      <alignment horizontal="right" vertical="center"/>
    </xf>
    <xf numFmtId="0" fontId="188" fillId="0" borderId="0" xfId="0" applyFont="1" applyAlignment="1">
      <alignment horizontal="left" vertical="center"/>
    </xf>
    <xf numFmtId="0" fontId="188" fillId="41" borderId="0" xfId="0" applyFont="1" applyFill="1" applyAlignment="1">
      <alignment horizontal="left"/>
    </xf>
    <xf numFmtId="0" fontId="206" fillId="0" borderId="0" xfId="0" applyFont="1" applyAlignment="1">
      <alignment horizontal="left"/>
    </xf>
    <xf numFmtId="0" fontId="207" fillId="0" borderId="0" xfId="0" applyFont="1" applyAlignment="1">
      <alignment horizontal="left"/>
    </xf>
    <xf numFmtId="0" fontId="203" fillId="0" borderId="0" xfId="0" applyFont="1"/>
    <xf numFmtId="0" fontId="203" fillId="0" borderId="0" xfId="0" applyFont="1" applyAlignment="1">
      <alignment vertical="center"/>
    </xf>
    <xf numFmtId="3" fontId="191" fillId="41" borderId="27" xfId="816" applyNumberFormat="1" applyFont="1" applyFill="1" applyBorder="1" applyAlignment="1">
      <alignment horizontal="center" vertical="center"/>
    </xf>
    <xf numFmtId="2" fontId="191" fillId="41" borderId="27" xfId="0" quotePrefix="1" applyNumberFormat="1" applyFont="1" applyFill="1" applyBorder="1" applyAlignment="1">
      <alignment horizontal="center" vertical="center" wrapText="1"/>
    </xf>
    <xf numFmtId="0" fontId="191" fillId="41" borderId="27" xfId="0" applyFont="1" applyFill="1" applyBorder="1" applyAlignment="1">
      <alignment horizontal="center" vertical="center" wrapText="1"/>
    </xf>
    <xf numFmtId="0" fontId="195" fillId="41" borderId="27" xfId="0" applyFont="1" applyFill="1" applyBorder="1" applyAlignment="1">
      <alignment horizontal="center" vertical="center" wrapText="1"/>
    </xf>
    <xf numFmtId="238" fontId="191" fillId="41" borderId="27" xfId="0" applyNumberFormat="1" applyFont="1" applyFill="1" applyBorder="1" applyAlignment="1">
      <alignment horizontal="center" vertical="center" wrapText="1"/>
    </xf>
    <xf numFmtId="0" fontId="191" fillId="0" borderId="27" xfId="0" applyFont="1" applyBorder="1" applyAlignment="1">
      <alignment horizontal="center" vertical="center"/>
    </xf>
    <xf numFmtId="174" fontId="190" fillId="0" borderId="27" xfId="544" applyNumberFormat="1" applyFont="1" applyBorder="1" applyAlignment="1">
      <alignment horizontal="center" vertical="center"/>
    </xf>
    <xf numFmtId="43" fontId="194" fillId="0" borderId="27" xfId="544" applyFont="1" applyBorder="1" applyAlignment="1">
      <alignment horizontal="left" vertical="center"/>
    </xf>
    <xf numFmtId="0" fontId="190" fillId="0" borderId="27" xfId="0" applyFont="1" applyBorder="1" applyAlignment="1">
      <alignment horizontal="center" vertical="center"/>
    </xf>
    <xf numFmtId="172" fontId="190" fillId="0" borderId="27" xfId="544" applyNumberFormat="1" applyFont="1" applyBorder="1" applyAlignment="1">
      <alignment horizontal="center" vertical="center"/>
    </xf>
    <xf numFmtId="172" fontId="195" fillId="0" borderId="27" xfId="544" applyNumberFormat="1" applyFont="1" applyBorder="1" applyAlignment="1">
      <alignment vertical="center"/>
    </xf>
    <xf numFmtId="173" fontId="191" fillId="0" borderId="27" xfId="544" applyNumberFormat="1" applyFont="1" applyBorder="1" applyAlignment="1">
      <alignment vertical="center"/>
    </xf>
    <xf numFmtId="173" fontId="194" fillId="0" borderId="27" xfId="544" applyNumberFormat="1" applyFont="1" applyBorder="1" applyAlignment="1">
      <alignment horizontal="center" vertical="center"/>
    </xf>
    <xf numFmtId="43" fontId="199" fillId="41" borderId="27" xfId="0" applyNumberFormat="1" applyFont="1" applyFill="1" applyBorder="1" applyAlignment="1">
      <alignment vertical="center"/>
    </xf>
    <xf numFmtId="173" fontId="191" fillId="0" borderId="27" xfId="0" applyNumberFormat="1" applyFont="1" applyBorder="1" applyAlignment="1">
      <alignment horizontal="center" vertical="center"/>
    </xf>
    <xf numFmtId="43" fontId="194" fillId="0" borderId="27" xfId="0" applyNumberFormat="1" applyFont="1" applyBorder="1" applyAlignment="1">
      <alignment vertical="center"/>
    </xf>
    <xf numFmtId="43" fontId="193" fillId="48" borderId="27" xfId="544" applyFont="1" applyFill="1" applyBorder="1" applyAlignment="1">
      <alignment horizontal="center" vertical="center" wrapText="1"/>
    </xf>
    <xf numFmtId="43" fontId="193" fillId="49" borderId="27" xfId="544" applyFont="1" applyFill="1" applyBorder="1" applyAlignment="1">
      <alignment horizontal="center" vertical="center" wrapText="1"/>
    </xf>
    <xf numFmtId="0" fontId="210" fillId="0" borderId="0" xfId="0" applyFont="1" applyAlignment="1">
      <alignment horizontal="center" vertical="center"/>
    </xf>
    <xf numFmtId="0" fontId="189" fillId="0" borderId="0" xfId="0" applyFont="1" applyAlignment="1">
      <alignment horizontal="center" vertical="center"/>
    </xf>
    <xf numFmtId="43" fontId="191" fillId="0" borderId="51" xfId="0" applyNumberFormat="1" applyFont="1" applyBorder="1" applyAlignment="1">
      <alignment vertical="center"/>
    </xf>
    <xf numFmtId="43" fontId="190" fillId="9" borderId="51" xfId="544" applyFont="1" applyFill="1" applyBorder="1" applyAlignment="1">
      <alignment horizontal="left" vertical="center"/>
    </xf>
    <xf numFmtId="43" fontId="191" fillId="0" borderId="51" xfId="544" applyFont="1" applyBorder="1" applyAlignment="1">
      <alignment vertical="center"/>
    </xf>
    <xf numFmtId="43" fontId="193" fillId="49" borderId="51" xfId="544" applyFont="1" applyFill="1" applyBorder="1" applyAlignment="1">
      <alignment horizontal="center" vertical="center" wrapText="1"/>
    </xf>
    <xf numFmtId="173" fontId="190" fillId="0" borderId="51" xfId="544" applyNumberFormat="1" applyFont="1" applyBorder="1" applyAlignment="1">
      <alignment horizontal="center" vertical="center"/>
    </xf>
    <xf numFmtId="173" fontId="191" fillId="0" borderId="51" xfId="0" applyNumberFormat="1" applyFont="1" applyBorder="1" applyAlignment="1">
      <alignment vertical="center"/>
    </xf>
    <xf numFmtId="0" fontId="209" fillId="2" borderId="51" xfId="0" applyFont="1" applyFill="1" applyBorder="1" applyAlignment="1">
      <alignment horizontal="center" vertical="center" wrapText="1"/>
    </xf>
    <xf numFmtId="0" fontId="190" fillId="52" borderId="5" xfId="816" applyFont="1" applyFill="1" applyBorder="1" applyAlignment="1">
      <alignment horizontal="left" vertical="center"/>
    </xf>
    <xf numFmtId="0" fontId="190" fillId="52" borderId="35" xfId="816" applyFont="1" applyFill="1" applyBorder="1" applyAlignment="1">
      <alignment horizontal="left" vertical="center"/>
    </xf>
    <xf numFmtId="173" fontId="190" fillId="52" borderId="5" xfId="544" applyNumberFormat="1" applyFont="1" applyFill="1" applyBorder="1" applyAlignment="1">
      <alignment horizontal="center" vertical="center"/>
    </xf>
    <xf numFmtId="43" fontId="188" fillId="0" borderId="0" xfId="0" applyNumberFormat="1" applyFont="1" applyAlignment="1">
      <alignment vertical="center"/>
    </xf>
    <xf numFmtId="43" fontId="193" fillId="48" borderId="55" xfId="544" applyFont="1" applyFill="1" applyBorder="1" applyAlignment="1">
      <alignment horizontal="center" vertical="center" wrapText="1"/>
    </xf>
    <xf numFmtId="43" fontId="193" fillId="48" borderId="6" xfId="544" applyFont="1" applyFill="1" applyBorder="1" applyAlignment="1">
      <alignment horizontal="center" vertical="center" wrapText="1"/>
    </xf>
    <xf numFmtId="43" fontId="193" fillId="48" borderId="53" xfId="544" applyFont="1" applyFill="1" applyBorder="1" applyAlignment="1">
      <alignment horizontal="center" vertical="center" wrapText="1"/>
    </xf>
    <xf numFmtId="43" fontId="193" fillId="48" borderId="51" xfId="544" applyFont="1" applyFill="1" applyBorder="1" applyAlignment="1">
      <alignment horizontal="center" vertical="center" wrapText="1"/>
    </xf>
    <xf numFmtId="43" fontId="199" fillId="41" borderId="51" xfId="0" applyNumberFormat="1" applyFont="1" applyFill="1" applyBorder="1" applyAlignment="1">
      <alignment vertical="center"/>
    </xf>
    <xf numFmtId="0" fontId="211" fillId="2" borderId="60" xfId="0" applyFont="1" applyFill="1" applyBorder="1" applyAlignment="1">
      <alignment horizontal="center" vertical="center" wrapText="1"/>
    </xf>
    <xf numFmtId="0" fontId="191" fillId="41" borderId="27" xfId="0" applyFont="1" applyFill="1" applyBorder="1" applyAlignment="1">
      <alignment vertical="center" wrapText="1"/>
    </xf>
    <xf numFmtId="0" fontId="3" fillId="41" borderId="27" xfId="0" applyFont="1" applyFill="1" applyBorder="1" applyAlignment="1">
      <alignment horizontal="left" vertical="center" wrapText="1"/>
    </xf>
    <xf numFmtId="0" fontId="188" fillId="0" borderId="27" xfId="0" applyFont="1" applyBorder="1" applyAlignment="1">
      <alignment vertical="center" wrapText="1"/>
    </xf>
    <xf numFmtId="0" fontId="200" fillId="41" borderId="27" xfId="0" applyFont="1" applyFill="1" applyBorder="1" applyAlignment="1">
      <alignment horizontal="center" vertical="center" wrapText="1"/>
    </xf>
    <xf numFmtId="238" fontId="200" fillId="41" borderId="27" xfId="0" applyNumberFormat="1" applyFont="1" applyFill="1" applyBorder="1" applyAlignment="1">
      <alignment horizontal="center" vertical="center" wrapText="1"/>
    </xf>
    <xf numFmtId="0" fontId="195" fillId="2" borderId="27" xfId="0" applyFont="1" applyFill="1" applyBorder="1" applyAlignment="1">
      <alignment horizontal="center" vertical="center" wrapText="1"/>
    </xf>
    <xf numFmtId="238" fontId="200" fillId="2" borderId="27" xfId="0" applyNumberFormat="1" applyFont="1" applyFill="1" applyBorder="1" applyAlignment="1">
      <alignment horizontal="center" vertical="center" wrapText="1"/>
    </xf>
    <xf numFmtId="0" fontId="200" fillId="41" borderId="27" xfId="0" applyFont="1" applyFill="1" applyBorder="1" applyAlignment="1">
      <alignment horizontal="center" vertical="center"/>
    </xf>
    <xf numFmtId="238" fontId="200" fillId="41" borderId="27" xfId="0" applyNumberFormat="1" applyFont="1" applyFill="1" applyBorder="1" applyAlignment="1">
      <alignment horizontal="center" vertical="center"/>
    </xf>
    <xf numFmtId="0" fontId="195" fillId="41" borderId="27" xfId="0" applyFont="1" applyFill="1" applyBorder="1" applyAlignment="1">
      <alignment horizontal="center" vertical="center"/>
    </xf>
    <xf numFmtId="0" fontId="195" fillId="2" borderId="27" xfId="0" applyFont="1" applyFill="1" applyBorder="1" applyAlignment="1">
      <alignment horizontal="center" vertical="center"/>
    </xf>
    <xf numFmtId="238" fontId="200" fillId="2" borderId="27" xfId="0" applyNumberFormat="1" applyFont="1" applyFill="1" applyBorder="1" applyAlignment="1">
      <alignment horizontal="center" vertical="center"/>
    </xf>
    <xf numFmtId="0" fontId="211" fillId="2" borderId="51" xfId="0" applyFont="1" applyFill="1" applyBorder="1" applyAlignment="1">
      <alignment horizontal="center" vertical="center" wrapText="1"/>
    </xf>
    <xf numFmtId="0" fontId="190" fillId="9" borderId="51" xfId="816" applyFont="1" applyFill="1" applyBorder="1" applyAlignment="1">
      <alignment horizontal="left" vertical="center"/>
    </xf>
    <xf numFmtId="0" fontId="191" fillId="41" borderId="51" xfId="0" applyFont="1" applyFill="1" applyBorder="1" applyAlignment="1">
      <alignment horizontal="center" vertical="center" wrapText="1"/>
    </xf>
    <xf numFmtId="0" fontId="212" fillId="0" borderId="0" xfId="0" quotePrefix="1" applyFont="1"/>
    <xf numFmtId="14" fontId="191" fillId="41" borderId="51" xfId="0" applyNumberFormat="1" applyFont="1" applyFill="1" applyBorder="1" applyAlignment="1">
      <alignment horizontal="center" vertical="center" wrapText="1"/>
    </xf>
    <xf numFmtId="0" fontId="190" fillId="41" borderId="27" xfId="0" applyFont="1" applyFill="1" applyBorder="1" applyAlignment="1">
      <alignment horizontal="center" vertical="center"/>
    </xf>
    <xf numFmtId="238" fontId="190" fillId="41" borderId="27" xfId="0" applyNumberFormat="1" applyFont="1" applyFill="1" applyBorder="1" applyAlignment="1">
      <alignment horizontal="center" vertical="center"/>
    </xf>
    <xf numFmtId="3" fontId="191" fillId="41" borderId="51" xfId="816" applyNumberFormat="1" applyFont="1" applyFill="1" applyBorder="1" applyAlignment="1">
      <alignment horizontal="center" vertical="center"/>
    </xf>
    <xf numFmtId="2" fontId="191" fillId="41" borderId="51" xfId="0" quotePrefix="1" applyNumberFormat="1" applyFont="1" applyFill="1" applyBorder="1" applyAlignment="1">
      <alignment horizontal="center" vertical="center" wrapText="1"/>
    </xf>
    <xf numFmtId="0" fontId="191" fillId="41" borderId="51" xfId="0" applyFont="1" applyFill="1" applyBorder="1" applyAlignment="1">
      <alignment vertical="center" wrapText="1"/>
    </xf>
    <xf numFmtId="0" fontId="3" fillId="41" borderId="51" xfId="0" applyFont="1" applyFill="1" applyBorder="1" applyAlignment="1">
      <alignment horizontal="left" vertical="center" wrapText="1"/>
    </xf>
    <xf numFmtId="0" fontId="188" fillId="0" borderId="51" xfId="0" applyFont="1" applyBorder="1" applyAlignment="1">
      <alignment vertical="center" wrapText="1"/>
    </xf>
    <xf numFmtId="0" fontId="195" fillId="41" borderId="51" xfId="0" applyFont="1" applyFill="1" applyBorder="1" applyAlignment="1">
      <alignment horizontal="center" vertical="center" wrapText="1"/>
    </xf>
    <xf numFmtId="238" fontId="191" fillId="41" borderId="51" xfId="0" applyNumberFormat="1" applyFont="1" applyFill="1" applyBorder="1" applyAlignment="1">
      <alignment horizontal="center" vertical="center" wrapText="1"/>
    </xf>
    <xf numFmtId="0" fontId="195" fillId="2" borderId="51" xfId="0" applyFont="1" applyFill="1" applyBorder="1" applyAlignment="1">
      <alignment horizontal="center" vertical="center" wrapText="1"/>
    </xf>
    <xf numFmtId="238" fontId="200" fillId="2" borderId="51" xfId="0" applyNumberFormat="1" applyFont="1" applyFill="1" applyBorder="1" applyAlignment="1">
      <alignment horizontal="center" vertical="center" wrapText="1"/>
    </xf>
    <xf numFmtId="238" fontId="200" fillId="41" borderId="51" xfId="0" applyNumberFormat="1" applyFont="1" applyFill="1" applyBorder="1" applyAlignment="1">
      <alignment horizontal="center" vertical="center" wrapText="1"/>
    </xf>
    <xf numFmtId="0" fontId="200" fillId="41" borderId="51" xfId="0" applyFont="1" applyFill="1" applyBorder="1" applyAlignment="1">
      <alignment horizontal="center" vertical="center" wrapText="1"/>
    </xf>
    <xf numFmtId="43" fontId="190" fillId="0" borderId="51" xfId="544" applyFont="1" applyBorder="1" applyAlignment="1">
      <alignment horizontal="center" vertical="center"/>
    </xf>
    <xf numFmtId="0" fontId="191" fillId="0" borderId="51" xfId="0" applyFont="1" applyBorder="1" applyAlignment="1">
      <alignment horizontal="center" vertical="center"/>
    </xf>
    <xf numFmtId="174" fontId="190" fillId="0" borderId="51" xfId="544" applyNumberFormat="1" applyFont="1" applyBorder="1" applyAlignment="1">
      <alignment horizontal="center" vertical="center"/>
    </xf>
    <xf numFmtId="43" fontId="194" fillId="0" borderId="51" xfId="544" applyFont="1" applyBorder="1" applyAlignment="1">
      <alignment horizontal="left" vertical="center"/>
    </xf>
    <xf numFmtId="0" fontId="190" fillId="0" borderId="51" xfId="0" applyFont="1" applyBorder="1" applyAlignment="1">
      <alignment horizontal="center" vertical="center"/>
    </xf>
    <xf numFmtId="172" fontId="190" fillId="0" borderId="51" xfId="544" applyNumberFormat="1" applyFont="1" applyBorder="1" applyAlignment="1">
      <alignment horizontal="center" vertical="center"/>
    </xf>
    <xf numFmtId="172" fontId="195" fillId="0" borderId="51" xfId="544" applyNumberFormat="1" applyFont="1" applyBorder="1" applyAlignment="1">
      <alignment vertical="center"/>
    </xf>
    <xf numFmtId="0" fontId="200" fillId="41" borderId="51" xfId="0" applyFont="1" applyFill="1" applyBorder="1" applyAlignment="1">
      <alignment horizontal="center" vertical="center"/>
    </xf>
    <xf numFmtId="238" fontId="200" fillId="41" borderId="51" xfId="0" applyNumberFormat="1" applyFont="1" applyFill="1" applyBorder="1" applyAlignment="1">
      <alignment horizontal="center" vertical="center"/>
    </xf>
    <xf numFmtId="0" fontId="195" fillId="41" borderId="51" xfId="0" applyFont="1" applyFill="1" applyBorder="1" applyAlignment="1">
      <alignment horizontal="center" vertical="center"/>
    </xf>
    <xf numFmtId="0" fontId="195" fillId="2" borderId="51" xfId="0" applyFont="1" applyFill="1" applyBorder="1" applyAlignment="1">
      <alignment horizontal="center" vertical="center"/>
    </xf>
    <xf numFmtId="238" fontId="200" fillId="2" borderId="51" xfId="0" applyNumberFormat="1" applyFont="1" applyFill="1" applyBorder="1" applyAlignment="1">
      <alignment horizontal="center" vertical="center"/>
    </xf>
    <xf numFmtId="173" fontId="191" fillId="0" borderId="51" xfId="544" applyNumberFormat="1" applyFont="1" applyBorder="1" applyAlignment="1">
      <alignment vertical="center"/>
    </xf>
    <xf numFmtId="173" fontId="194" fillId="0" borderId="51" xfId="544" applyNumberFormat="1" applyFont="1" applyBorder="1" applyAlignment="1">
      <alignment horizontal="center" vertical="center"/>
    </xf>
    <xf numFmtId="173" fontId="191" fillId="0" borderId="51" xfId="0" applyNumberFormat="1" applyFont="1" applyBorder="1" applyAlignment="1">
      <alignment horizontal="center" vertical="center"/>
    </xf>
    <xf numFmtId="43" fontId="194" fillId="0" borderId="51" xfId="0" applyNumberFormat="1" applyFont="1" applyBorder="1" applyAlignment="1">
      <alignment vertical="center"/>
    </xf>
    <xf numFmtId="173" fontId="189" fillId="0" borderId="51" xfId="0" applyNumberFormat="1" applyFont="1" applyBorder="1"/>
    <xf numFmtId="43" fontId="185" fillId="0" borderId="51" xfId="0" applyNumberFormat="1" applyFont="1" applyBorder="1" applyAlignment="1">
      <alignment vertical="center"/>
    </xf>
    <xf numFmtId="3" fontId="213" fillId="41" borderId="51" xfId="816" applyNumberFormat="1" applyFont="1" applyFill="1" applyBorder="1" applyAlignment="1">
      <alignment horizontal="center" vertical="center"/>
    </xf>
    <xf numFmtId="2" fontId="213" fillId="41" borderId="51" xfId="0" quotePrefix="1" applyNumberFormat="1" applyFont="1" applyFill="1" applyBorder="1" applyAlignment="1">
      <alignment horizontal="center" vertical="center" wrapText="1"/>
    </xf>
    <xf numFmtId="0" fontId="213" fillId="41" borderId="51" xfId="0" applyFont="1" applyFill="1" applyBorder="1" applyAlignment="1">
      <alignment horizontal="center" vertical="center" wrapText="1"/>
    </xf>
    <xf numFmtId="173" fontId="218" fillId="0" borderId="51" xfId="544" applyNumberFormat="1" applyFont="1" applyBorder="1" applyAlignment="1">
      <alignment horizontal="center" vertical="center"/>
    </xf>
    <xf numFmtId="43" fontId="218" fillId="0" borderId="51" xfId="544" applyFont="1" applyBorder="1" applyAlignment="1">
      <alignment horizontal="center" vertical="center"/>
    </xf>
    <xf numFmtId="0" fontId="213" fillId="0" borderId="51" xfId="0" applyFont="1" applyBorder="1" applyAlignment="1">
      <alignment horizontal="center" vertical="center"/>
    </xf>
    <xf numFmtId="174" fontId="218" fillId="0" borderId="51" xfId="544" applyNumberFormat="1" applyFont="1" applyBorder="1" applyAlignment="1">
      <alignment horizontal="center" vertical="center"/>
    </xf>
    <xf numFmtId="43" fontId="219" fillId="0" borderId="51" xfId="544" applyFont="1" applyBorder="1" applyAlignment="1">
      <alignment horizontal="left" vertical="center"/>
    </xf>
    <xf numFmtId="0" fontId="218" fillId="0" borderId="51" xfId="0" applyFont="1" applyBorder="1" applyAlignment="1">
      <alignment horizontal="center" vertical="center"/>
    </xf>
    <xf numFmtId="172" fontId="218" fillId="0" borderId="51" xfId="544" applyNumberFormat="1" applyFont="1" applyBorder="1" applyAlignment="1">
      <alignment horizontal="center" vertical="center"/>
    </xf>
    <xf numFmtId="172" fontId="216" fillId="0" borderId="51" xfId="544" applyNumberFormat="1" applyFont="1" applyBorder="1" applyAlignment="1">
      <alignment vertical="center"/>
    </xf>
    <xf numFmtId="173" fontId="213" fillId="0" borderId="51" xfId="544" applyNumberFormat="1" applyFont="1" applyBorder="1" applyAlignment="1">
      <alignment vertical="center"/>
    </xf>
    <xf numFmtId="173" fontId="219" fillId="0" borderId="51" xfId="544" applyNumberFormat="1" applyFont="1" applyBorder="1" applyAlignment="1">
      <alignment horizontal="center" vertical="center"/>
    </xf>
    <xf numFmtId="43" fontId="213" fillId="0" borderId="51" xfId="544" applyFont="1" applyBorder="1" applyAlignment="1">
      <alignment vertical="center"/>
    </xf>
    <xf numFmtId="43" fontId="213" fillId="0" borderId="51" xfId="0" applyNumberFormat="1" applyFont="1" applyBorder="1" applyAlignment="1">
      <alignment vertical="center"/>
    </xf>
    <xf numFmtId="173" fontId="213" fillId="0" borderId="51" xfId="0" applyNumberFormat="1" applyFont="1" applyBorder="1" applyAlignment="1">
      <alignment vertical="center"/>
    </xf>
    <xf numFmtId="173" fontId="213" fillId="0" borderId="51" xfId="0" applyNumberFormat="1" applyFont="1" applyBorder="1" applyAlignment="1">
      <alignment horizontal="center" vertical="center"/>
    </xf>
    <xf numFmtId="43" fontId="219" fillId="0" borderId="51" xfId="0" applyNumberFormat="1" applyFont="1" applyBorder="1" applyAlignment="1">
      <alignment vertical="center"/>
    </xf>
    <xf numFmtId="0" fontId="215" fillId="0" borderId="0" xfId="0" applyFont="1" applyAlignment="1">
      <alignment vertical="center"/>
    </xf>
    <xf numFmtId="0" fontId="215" fillId="0" borderId="0" xfId="0" applyFont="1"/>
    <xf numFmtId="0" fontId="210" fillId="0" borderId="0" xfId="0" applyFont="1" applyAlignment="1">
      <alignment vertical="center"/>
    </xf>
    <xf numFmtId="0" fontId="215" fillId="0" borderId="0" xfId="0" applyFont="1" applyAlignment="1">
      <alignment horizontal="left"/>
    </xf>
    <xf numFmtId="3" fontId="218" fillId="9" borderId="5" xfId="816" applyNumberFormat="1" applyFont="1" applyFill="1" applyBorder="1" applyAlignment="1">
      <alignment horizontal="center" vertical="center"/>
    </xf>
    <xf numFmtId="2" fontId="218" fillId="9" borderId="5" xfId="816" applyNumberFormat="1" applyFont="1" applyFill="1" applyBorder="1" applyAlignment="1">
      <alignment horizontal="left" vertical="center"/>
    </xf>
    <xf numFmtId="0" fontId="218" fillId="9" borderId="5" xfId="816" applyFont="1" applyFill="1" applyBorder="1" applyAlignment="1">
      <alignment horizontal="left" vertical="center"/>
    </xf>
    <xf numFmtId="43" fontId="218" fillId="9" borderId="53" xfId="544" applyFont="1" applyFill="1" applyBorder="1" applyAlignment="1">
      <alignment horizontal="left" vertical="center"/>
    </xf>
    <xf numFmtId="0" fontId="218" fillId="9" borderId="43" xfId="816" applyFont="1" applyFill="1" applyBorder="1" applyAlignment="1">
      <alignment horizontal="left" vertical="center"/>
    </xf>
    <xf numFmtId="0" fontId="218" fillId="9" borderId="35" xfId="816" applyFont="1" applyFill="1" applyBorder="1" applyAlignment="1">
      <alignment horizontal="left" vertical="center"/>
    </xf>
    <xf numFmtId="0" fontId="218" fillId="52" borderId="5" xfId="816" applyFont="1" applyFill="1" applyBorder="1" applyAlignment="1">
      <alignment horizontal="left" vertical="center"/>
    </xf>
    <xf numFmtId="0" fontId="218" fillId="52" borderId="35" xfId="816" applyFont="1" applyFill="1" applyBorder="1" applyAlignment="1">
      <alignment horizontal="left" vertical="center"/>
    </xf>
    <xf numFmtId="173" fontId="218" fillId="9" borderId="5" xfId="544" applyNumberFormat="1" applyFont="1" applyFill="1" applyBorder="1" applyAlignment="1">
      <alignment horizontal="left" vertical="center"/>
    </xf>
    <xf numFmtId="173" fontId="218" fillId="9" borderId="51" xfId="544" applyNumberFormat="1" applyFont="1" applyFill="1" applyBorder="1" applyAlignment="1">
      <alignment horizontal="left" vertical="center"/>
    </xf>
    <xf numFmtId="173" fontId="218" fillId="9" borderId="27" xfId="544" applyNumberFormat="1" applyFont="1" applyFill="1" applyBorder="1" applyAlignment="1">
      <alignment horizontal="left" vertical="center"/>
    </xf>
    <xf numFmtId="173" fontId="218" fillId="9" borderId="43" xfId="544" applyNumberFormat="1" applyFont="1" applyFill="1" applyBorder="1" applyAlignment="1">
      <alignment horizontal="left" vertical="center"/>
    </xf>
    <xf numFmtId="43" fontId="208" fillId="9" borderId="5" xfId="544" applyFont="1" applyFill="1" applyBorder="1" applyAlignment="1">
      <alignment horizontal="left" vertical="center"/>
    </xf>
    <xf numFmtId="171" fontId="218" fillId="9" borderId="5" xfId="544" applyNumberFormat="1" applyFont="1" applyFill="1" applyBorder="1" applyAlignment="1">
      <alignment horizontal="center" vertical="center"/>
    </xf>
    <xf numFmtId="173" fontId="218" fillId="9" borderId="5" xfId="544" applyNumberFormat="1" applyFont="1" applyFill="1" applyBorder="1" applyAlignment="1">
      <alignment horizontal="center" vertical="center"/>
    </xf>
    <xf numFmtId="173" fontId="218" fillId="9" borderId="5" xfId="544" applyNumberFormat="1" applyFont="1" applyFill="1" applyBorder="1" applyAlignment="1">
      <alignment vertical="center"/>
    </xf>
    <xf numFmtId="43" fontId="218" fillId="9" borderId="5" xfId="544" applyFont="1" applyFill="1" applyBorder="1" applyAlignment="1">
      <alignment horizontal="left" vertical="center"/>
    </xf>
    <xf numFmtId="43" fontId="219" fillId="9" borderId="5" xfId="544" applyFont="1" applyFill="1" applyBorder="1" applyAlignment="1">
      <alignment horizontal="center" vertical="center"/>
    </xf>
    <xf numFmtId="2" fontId="215" fillId="0" borderId="0" xfId="0" applyNumberFormat="1" applyFont="1"/>
    <xf numFmtId="0" fontId="215" fillId="41" borderId="0" xfId="0" applyFont="1" applyFill="1"/>
    <xf numFmtId="0" fontId="215" fillId="41" borderId="0" xfId="0" applyFont="1" applyFill="1" applyAlignment="1">
      <alignment horizontal="left"/>
    </xf>
    <xf numFmtId="0" fontId="215" fillId="0" borderId="0" xfId="0" applyFont="1" applyAlignment="1">
      <alignment horizontal="center" vertical="center"/>
    </xf>
    <xf numFmtId="0" fontId="214" fillId="0" borderId="0" xfId="0" applyFont="1" applyAlignment="1">
      <alignment horizontal="center" vertical="center"/>
    </xf>
    <xf numFmtId="173" fontId="215" fillId="0" borderId="0" xfId="544" applyNumberFormat="1" applyFont="1"/>
    <xf numFmtId="173" fontId="215" fillId="0" borderId="0" xfId="0" applyNumberFormat="1" applyFont="1"/>
    <xf numFmtId="43" fontId="210" fillId="0" borderId="0" xfId="544" applyFont="1" applyAlignment="1">
      <alignment horizontal="left"/>
    </xf>
    <xf numFmtId="0" fontId="220" fillId="0" borderId="0" xfId="0" applyFont="1"/>
    <xf numFmtId="43" fontId="215" fillId="0" borderId="0" xfId="544" applyFont="1"/>
    <xf numFmtId="43" fontId="210" fillId="0" borderId="0" xfId="544" applyFont="1" applyAlignment="1">
      <alignment horizontal="center"/>
    </xf>
    <xf numFmtId="0" fontId="215" fillId="0" borderId="0" xfId="0" applyFont="1" applyAlignment="1">
      <alignment horizontal="center"/>
    </xf>
    <xf numFmtId="0" fontId="221" fillId="0" borderId="0" xfId="0" applyFont="1"/>
    <xf numFmtId="14" fontId="218" fillId="53" borderId="5" xfId="816" applyNumberFormat="1" applyFont="1" applyFill="1" applyBorder="1" applyAlignment="1">
      <alignment horizontal="left" vertical="center"/>
    </xf>
    <xf numFmtId="43" fontId="213" fillId="0" borderId="51" xfId="544" applyFont="1" applyBorder="1" applyAlignment="1">
      <alignment horizontal="center" vertical="center"/>
    </xf>
    <xf numFmtId="43" fontId="208" fillId="49" borderId="51" xfId="544" applyFont="1" applyFill="1" applyBorder="1" applyAlignment="1">
      <alignment horizontal="center" vertical="center" wrapText="1"/>
    </xf>
    <xf numFmtId="43" fontId="208" fillId="49" borderId="27" xfId="544" applyFont="1" applyFill="1" applyBorder="1" applyAlignment="1">
      <alignment horizontal="center" vertical="center" wrapText="1"/>
    </xf>
    <xf numFmtId="43" fontId="208" fillId="7" borderId="51" xfId="544" applyFont="1" applyFill="1" applyBorder="1" applyAlignment="1">
      <alignment horizontal="center" vertical="center" wrapText="1"/>
    </xf>
    <xf numFmtId="0" fontId="221" fillId="0" borderId="0" xfId="0" applyFont="1" applyAlignment="1">
      <alignment vertical="center"/>
    </xf>
    <xf numFmtId="0" fontId="222" fillId="0" borderId="1" xfId="0" applyFont="1" applyBorder="1" applyAlignment="1">
      <alignment vertical="center"/>
    </xf>
    <xf numFmtId="0" fontId="221" fillId="0" borderId="1" xfId="0" applyFont="1" applyBorder="1" applyAlignment="1">
      <alignment vertical="center"/>
    </xf>
    <xf numFmtId="43" fontId="218" fillId="46" borderId="53" xfId="544" applyFont="1" applyFill="1" applyBorder="1" applyAlignment="1">
      <alignment horizontal="left" vertical="center"/>
    </xf>
    <xf numFmtId="0" fontId="213" fillId="46" borderId="51" xfId="0" applyFont="1" applyFill="1" applyBorder="1" applyAlignment="1">
      <alignment horizontal="center" vertical="center" wrapText="1"/>
    </xf>
    <xf numFmtId="43" fontId="215" fillId="46" borderId="51" xfId="0" applyNumberFormat="1" applyFont="1" applyFill="1" applyBorder="1" applyAlignment="1">
      <alignment vertical="center"/>
    </xf>
    <xf numFmtId="0" fontId="222" fillId="53" borderId="1" xfId="0" applyFont="1" applyFill="1" applyBorder="1" applyAlignment="1">
      <alignment vertical="center"/>
    </xf>
    <xf numFmtId="0" fontId="216" fillId="2" borderId="51" xfId="0" applyFont="1" applyFill="1" applyBorder="1" applyAlignment="1">
      <alignment horizontal="center" vertical="center" wrapText="1"/>
    </xf>
    <xf numFmtId="238" fontId="217" fillId="2" borderId="51" xfId="0" applyNumberFormat="1" applyFont="1" applyFill="1" applyBorder="1" applyAlignment="1">
      <alignment horizontal="center" vertical="center" wrapText="1"/>
    </xf>
    <xf numFmtId="0" fontId="217" fillId="41" borderId="51" xfId="0" applyFont="1" applyFill="1" applyBorder="1" applyAlignment="1">
      <alignment horizontal="center" vertical="center"/>
    </xf>
    <xf numFmtId="238" fontId="217" fillId="41" borderId="51" xfId="0" applyNumberFormat="1" applyFont="1" applyFill="1" applyBorder="1" applyAlignment="1">
      <alignment horizontal="center" vertical="center"/>
    </xf>
    <xf numFmtId="0" fontId="216" fillId="41" borderId="51" xfId="0" applyFont="1" applyFill="1" applyBorder="1" applyAlignment="1">
      <alignment horizontal="center" vertical="center"/>
    </xf>
    <xf numFmtId="0" fontId="218" fillId="9" borderId="51" xfId="816" applyFont="1" applyFill="1" applyBorder="1" applyAlignment="1">
      <alignment horizontal="left" vertical="center"/>
    </xf>
    <xf numFmtId="0" fontId="218" fillId="44" borderId="5" xfId="816" applyFont="1" applyFill="1" applyBorder="1" applyAlignment="1">
      <alignment horizontal="left" vertical="center"/>
    </xf>
    <xf numFmtId="0" fontId="218" fillId="44" borderId="35" xfId="816" applyFont="1" applyFill="1" applyBorder="1" applyAlignment="1">
      <alignment horizontal="left" vertical="center"/>
    </xf>
    <xf numFmtId="0" fontId="216" fillId="44" borderId="51" xfId="0" applyFont="1" applyFill="1" applyBorder="1" applyAlignment="1">
      <alignment horizontal="center" vertical="center" wrapText="1"/>
    </xf>
    <xf numFmtId="238" fontId="217" fillId="44" borderId="51" xfId="0" applyNumberFormat="1" applyFont="1" applyFill="1" applyBorder="1" applyAlignment="1">
      <alignment horizontal="center" vertical="center" wrapText="1"/>
    </xf>
    <xf numFmtId="0" fontId="213" fillId="44" borderId="51" xfId="0" applyFont="1" applyFill="1" applyBorder="1" applyAlignment="1">
      <alignment horizontal="center" vertical="center" wrapText="1"/>
    </xf>
    <xf numFmtId="0" fontId="213" fillId="41" borderId="51" xfId="0" applyFont="1" applyFill="1" applyBorder="1" applyAlignment="1">
      <alignment vertical="center" wrapText="1"/>
    </xf>
    <xf numFmtId="0" fontId="214" fillId="41" borderId="51" xfId="0" applyFont="1" applyFill="1" applyBorder="1" applyAlignment="1">
      <alignment horizontal="left" vertical="center" wrapText="1"/>
    </xf>
    <xf numFmtId="0" fontId="215" fillId="0" borderId="51" xfId="0" applyFont="1" applyBorder="1" applyAlignment="1">
      <alignment vertical="center" wrapText="1"/>
    </xf>
    <xf numFmtId="0" fontId="223" fillId="55" borderId="51" xfId="0" applyFont="1" applyFill="1" applyBorder="1" applyAlignment="1">
      <alignment horizontal="center" vertical="center" wrapText="1"/>
    </xf>
    <xf numFmtId="238" fontId="224" fillId="44" borderId="51" xfId="0" applyNumberFormat="1" applyFont="1" applyFill="1" applyBorder="1" applyAlignment="1">
      <alignment horizontal="center" vertical="center" wrapText="1"/>
    </xf>
    <xf numFmtId="238" fontId="217" fillId="56" borderId="51" xfId="0" applyNumberFormat="1" applyFont="1" applyFill="1" applyBorder="1" applyAlignment="1">
      <alignment horizontal="center" vertical="center" wrapText="1"/>
    </xf>
    <xf numFmtId="238" fontId="216" fillId="56" borderId="51" xfId="0" applyNumberFormat="1" applyFont="1" applyFill="1" applyBorder="1" applyAlignment="1">
      <alignment horizontal="center" vertical="center" wrapText="1"/>
    </xf>
    <xf numFmtId="238" fontId="216" fillId="57" borderId="51" xfId="0" applyNumberFormat="1" applyFont="1" applyFill="1" applyBorder="1" applyAlignment="1">
      <alignment horizontal="center" vertical="center" wrapText="1"/>
    </xf>
    <xf numFmtId="238" fontId="217" fillId="41" borderId="51" xfId="0" applyNumberFormat="1" applyFont="1" applyFill="1" applyBorder="1" applyAlignment="1">
      <alignment horizontal="center" vertical="center" wrapText="1"/>
    </xf>
    <xf numFmtId="0" fontId="217" fillId="56" borderId="51" xfId="0" applyFont="1" applyFill="1" applyBorder="1" applyAlignment="1">
      <alignment horizontal="center" vertical="center" wrapText="1"/>
    </xf>
    <xf numFmtId="238" fontId="216" fillId="41" borderId="51" xfId="0" applyNumberFormat="1" applyFont="1" applyFill="1" applyBorder="1" applyAlignment="1">
      <alignment horizontal="center" vertical="center" wrapText="1"/>
    </xf>
    <xf numFmtId="0" fontId="216" fillId="56" borderId="51" xfId="0" applyFont="1" applyFill="1" applyBorder="1" applyAlignment="1">
      <alignment horizontal="center" vertical="center" wrapText="1"/>
    </xf>
    <xf numFmtId="0" fontId="216" fillId="57" borderId="51" xfId="0" applyFont="1" applyFill="1" applyBorder="1" applyAlignment="1">
      <alignment horizontal="center" vertical="center" wrapText="1"/>
    </xf>
    <xf numFmtId="43" fontId="215" fillId="0" borderId="51" xfId="0" applyNumberFormat="1" applyFont="1" applyBorder="1" applyAlignment="1">
      <alignment vertical="center"/>
    </xf>
    <xf numFmtId="167" fontId="215" fillId="0" borderId="51" xfId="0" applyNumberFormat="1" applyFont="1" applyBorder="1" applyAlignment="1">
      <alignment vertical="center"/>
    </xf>
    <xf numFmtId="0" fontId="213" fillId="0" borderId="51" xfId="0" applyFont="1" applyFill="1" applyBorder="1" applyAlignment="1">
      <alignment horizontal="center" vertical="center" wrapText="1"/>
    </xf>
    <xf numFmtId="0" fontId="209" fillId="2" borderId="51" xfId="0" applyFont="1" applyFill="1" applyBorder="1" applyAlignment="1">
      <alignment horizontal="center" vertical="center" wrapText="1"/>
    </xf>
    <xf numFmtId="173" fontId="208" fillId="50" borderId="55" xfId="544" applyNumberFormat="1" applyFont="1" applyFill="1" applyBorder="1" applyAlignment="1">
      <alignment horizontal="center" vertical="center" wrapText="1"/>
    </xf>
    <xf numFmtId="173" fontId="208" fillId="50" borderId="6" xfId="544" applyNumberFormat="1" applyFont="1" applyFill="1" applyBorder="1" applyAlignment="1">
      <alignment horizontal="center" vertical="center" wrapText="1"/>
    </xf>
    <xf numFmtId="43" fontId="208" fillId="7" borderId="51" xfId="544" applyFont="1" applyFill="1" applyBorder="1" applyAlignment="1">
      <alignment horizontal="center" vertical="center" wrapText="1"/>
    </xf>
    <xf numFmtId="43" fontId="208" fillId="50" borderId="54" xfId="544" applyFont="1" applyFill="1" applyBorder="1" applyAlignment="1">
      <alignment horizontal="center" vertical="center" wrapText="1"/>
    </xf>
    <xf numFmtId="43" fontId="208" fillId="50" borderId="60" xfId="544" applyFont="1" applyFill="1" applyBorder="1" applyAlignment="1">
      <alignment horizontal="center" vertical="center" wrapText="1"/>
    </xf>
    <xf numFmtId="0" fontId="222" fillId="0" borderId="1" xfId="0" applyFont="1" applyBorder="1" applyAlignment="1">
      <alignment horizontal="left" vertical="center" wrapText="1"/>
    </xf>
    <xf numFmtId="173" fontId="208" fillId="5" borderId="27" xfId="544" applyNumberFormat="1" applyFont="1" applyFill="1" applyBorder="1" applyAlignment="1">
      <alignment horizontal="center" vertical="center" wrapText="1"/>
    </xf>
    <xf numFmtId="173" fontId="208" fillId="45" borderId="27" xfId="544" applyNumberFormat="1" applyFont="1" applyFill="1" applyBorder="1" applyAlignment="1">
      <alignment horizontal="center" vertical="center" wrapText="1"/>
    </xf>
    <xf numFmtId="0" fontId="209" fillId="2" borderId="27" xfId="0" applyFont="1" applyFill="1" applyBorder="1" applyAlignment="1">
      <alignment horizontal="center" vertical="center" wrapText="1"/>
    </xf>
    <xf numFmtId="0" fontId="209" fillId="46" borderId="55" xfId="0" applyFont="1" applyFill="1" applyBorder="1" applyAlignment="1">
      <alignment horizontal="center" vertical="center" wrapText="1"/>
    </xf>
    <xf numFmtId="0" fontId="209" fillId="46" borderId="6" xfId="0" applyFont="1" applyFill="1" applyBorder="1" applyAlignment="1">
      <alignment horizontal="center" vertical="center" wrapText="1"/>
    </xf>
    <xf numFmtId="173" fontId="208" fillId="5" borderId="55" xfId="544" applyNumberFormat="1" applyFont="1" applyFill="1" applyBorder="1" applyAlignment="1">
      <alignment horizontal="center" vertical="center" wrapText="1"/>
    </xf>
    <xf numFmtId="173" fontId="208" fillId="5" borderId="6" xfId="544" applyNumberFormat="1" applyFont="1" applyFill="1" applyBorder="1" applyAlignment="1">
      <alignment horizontal="center" vertical="center" wrapText="1"/>
    </xf>
    <xf numFmtId="43" fontId="208" fillId="49" borderId="29" xfId="544" applyFont="1" applyFill="1" applyBorder="1" applyAlignment="1">
      <alignment horizontal="center" vertical="center" wrapText="1"/>
    </xf>
    <xf numFmtId="43" fontId="208" fillId="49" borderId="27" xfId="544" applyFont="1" applyFill="1" applyBorder="1" applyAlignment="1">
      <alignment horizontal="center" vertical="center" wrapText="1"/>
    </xf>
    <xf numFmtId="0" fontId="209" fillId="2" borderId="55" xfId="0" applyFont="1" applyFill="1" applyBorder="1" applyAlignment="1">
      <alignment horizontal="center" vertical="center" wrapText="1"/>
    </xf>
    <xf numFmtId="0" fontId="209" fillId="2" borderId="6" xfId="0" applyFont="1" applyFill="1" applyBorder="1" applyAlignment="1">
      <alignment horizontal="center" vertical="center" wrapText="1"/>
    </xf>
    <xf numFmtId="0" fontId="209" fillId="2" borderId="53" xfId="0" applyFont="1" applyFill="1" applyBorder="1" applyAlignment="1">
      <alignment horizontal="center" vertical="center" wrapText="1"/>
    </xf>
    <xf numFmtId="0" fontId="209" fillId="2" borderId="54" xfId="0" applyFont="1" applyFill="1" applyBorder="1" applyAlignment="1">
      <alignment horizontal="center" vertical="center" wrapText="1"/>
    </xf>
    <xf numFmtId="0" fontId="209" fillId="2" borderId="60" xfId="0" applyFont="1" applyFill="1" applyBorder="1" applyAlignment="1">
      <alignment horizontal="center" vertical="center" wrapText="1"/>
    </xf>
    <xf numFmtId="43" fontId="208" fillId="49" borderId="54" xfId="544" applyFont="1" applyFill="1" applyBorder="1" applyAlignment="1">
      <alignment horizontal="center" vertical="center" wrapText="1"/>
    </xf>
    <xf numFmtId="0" fontId="209" fillId="46" borderId="53" xfId="0" applyFont="1" applyFill="1" applyBorder="1" applyAlignment="1">
      <alignment horizontal="center" vertical="center" wrapText="1"/>
    </xf>
    <xf numFmtId="0" fontId="209" fillId="46" borderId="54" xfId="0" applyFont="1" applyFill="1" applyBorder="1" applyAlignment="1">
      <alignment horizontal="center" vertical="center" wrapText="1"/>
    </xf>
    <xf numFmtId="0" fontId="209" fillId="46" borderId="60" xfId="0" applyFont="1" applyFill="1" applyBorder="1" applyAlignment="1">
      <alignment horizontal="center" vertical="center" wrapText="1"/>
    </xf>
    <xf numFmtId="43" fontId="208" fillId="8" borderId="51" xfId="544" applyFont="1" applyFill="1" applyBorder="1" applyAlignment="1">
      <alignment horizontal="center" vertical="center" wrapText="1"/>
    </xf>
    <xf numFmtId="0" fontId="209" fillId="2" borderId="7" xfId="0" applyFont="1" applyFill="1" applyBorder="1" applyAlignment="1">
      <alignment horizontal="center" vertical="center" wrapText="1"/>
    </xf>
    <xf numFmtId="173" fontId="208" fillId="44" borderId="56" xfId="544" applyNumberFormat="1" applyFont="1" applyFill="1" applyBorder="1" applyAlignment="1">
      <alignment horizontal="center" vertical="center" wrapText="1"/>
    </xf>
    <xf numFmtId="173" fontId="208" fillId="44" borderId="52" xfId="544" applyNumberFormat="1" applyFont="1" applyFill="1" applyBorder="1" applyAlignment="1">
      <alignment horizontal="center" vertical="center" wrapText="1"/>
    </xf>
    <xf numFmtId="43" fontId="208" fillId="49" borderId="51" xfId="544" applyFont="1" applyFill="1" applyBorder="1" applyAlignment="1">
      <alignment horizontal="center" vertical="center" wrapText="1"/>
    </xf>
    <xf numFmtId="43" fontId="208" fillId="50" borderId="51" xfId="544" applyFont="1" applyFill="1" applyBorder="1" applyAlignment="1">
      <alignment horizontal="center" vertical="center" wrapText="1"/>
    </xf>
    <xf numFmtId="43" fontId="208" fillId="45" borderId="29" xfId="544" applyFont="1" applyFill="1" applyBorder="1" applyAlignment="1">
      <alignment horizontal="center" vertical="center" wrapText="1"/>
    </xf>
    <xf numFmtId="43" fontId="208" fillId="45" borderId="54" xfId="544" applyFont="1" applyFill="1" applyBorder="1" applyAlignment="1">
      <alignment horizontal="center" vertical="center" wrapText="1"/>
    </xf>
    <xf numFmtId="43" fontId="208" fillId="45" borderId="60" xfId="544" applyFont="1" applyFill="1" applyBorder="1" applyAlignment="1">
      <alignment horizontal="center" vertical="center" wrapText="1"/>
    </xf>
    <xf numFmtId="43" fontId="208" fillId="47" borderId="29" xfId="544" applyFont="1" applyFill="1" applyBorder="1" applyAlignment="1">
      <alignment horizontal="center" vertical="center" wrapText="1"/>
    </xf>
    <xf numFmtId="43" fontId="208" fillId="47" borderId="54" xfId="544" applyFont="1" applyFill="1" applyBorder="1" applyAlignment="1">
      <alignment horizontal="center" vertical="center" wrapText="1"/>
    </xf>
    <xf numFmtId="43" fontId="208" fillId="47" borderId="60" xfId="544" applyFont="1" applyFill="1" applyBorder="1" applyAlignment="1">
      <alignment horizontal="center" vertical="center" wrapText="1"/>
    </xf>
    <xf numFmtId="173" fontId="208" fillId="47" borderId="27" xfId="544" applyNumberFormat="1" applyFont="1" applyFill="1" applyBorder="1" applyAlignment="1">
      <alignment horizontal="center" vertical="center" wrapText="1"/>
    </xf>
    <xf numFmtId="43" fontId="208" fillId="44" borderId="27" xfId="544" applyFont="1" applyFill="1" applyBorder="1" applyAlignment="1">
      <alignment horizontal="center" vertical="center" wrapText="1"/>
    </xf>
    <xf numFmtId="43" fontId="208" fillId="48" borderId="53" xfId="544" applyFont="1" applyFill="1" applyBorder="1" applyAlignment="1">
      <alignment horizontal="center" vertical="center" wrapText="1"/>
    </xf>
    <xf numFmtId="43" fontId="208" fillId="48" borderId="60" xfId="544" applyFont="1" applyFill="1" applyBorder="1" applyAlignment="1">
      <alignment horizontal="center" vertical="center" wrapText="1"/>
    </xf>
    <xf numFmtId="43" fontId="208" fillId="42" borderId="27" xfId="544" applyFont="1" applyFill="1" applyBorder="1" applyAlignment="1">
      <alignment horizontal="center" vertical="center" wrapText="1"/>
    </xf>
    <xf numFmtId="43" fontId="208" fillId="2" borderId="51" xfId="544" applyFont="1" applyFill="1" applyBorder="1" applyAlignment="1">
      <alignment horizontal="center" vertical="center" wrapText="1"/>
    </xf>
    <xf numFmtId="0" fontId="208" fillId="4" borderId="56" xfId="0" applyFont="1" applyFill="1" applyBorder="1" applyAlignment="1">
      <alignment horizontal="center" vertical="center"/>
    </xf>
    <xf numFmtId="0" fontId="208" fillId="4" borderId="52" xfId="0" applyFont="1" applyFill="1" applyBorder="1" applyAlignment="1">
      <alignment horizontal="center" vertical="center"/>
    </xf>
    <xf numFmtId="0" fontId="208" fillId="4" borderId="59" xfId="0" applyFont="1" applyFill="1" applyBorder="1" applyAlignment="1">
      <alignment horizontal="center" vertical="center"/>
    </xf>
    <xf numFmtId="0" fontId="208" fillId="4" borderId="58" xfId="0" applyFont="1" applyFill="1" applyBorder="1" applyAlignment="1">
      <alignment horizontal="center" vertical="center"/>
    </xf>
    <xf numFmtId="0" fontId="208" fillId="4" borderId="1" xfId="0" applyFont="1" applyFill="1" applyBorder="1" applyAlignment="1">
      <alignment horizontal="center" vertical="center"/>
    </xf>
    <xf numFmtId="0" fontId="208" fillId="4" borderId="57" xfId="0" applyFont="1" applyFill="1" applyBorder="1" applyAlignment="1">
      <alignment horizontal="center" vertical="center"/>
    </xf>
    <xf numFmtId="0" fontId="208" fillId="51" borderId="27" xfId="0" applyFont="1" applyFill="1" applyBorder="1" applyAlignment="1">
      <alignment horizontal="center" vertical="center"/>
    </xf>
    <xf numFmtId="0" fontId="208" fillId="51" borderId="27" xfId="0" applyFont="1" applyFill="1" applyBorder="1" applyAlignment="1">
      <alignment horizontal="center" vertical="center" wrapText="1"/>
    </xf>
    <xf numFmtId="0" fontId="208" fillId="4" borderId="27" xfId="0" applyFont="1" applyFill="1" applyBorder="1" applyAlignment="1">
      <alignment horizontal="center" vertical="center"/>
    </xf>
    <xf numFmtId="0" fontId="208" fillId="4" borderId="27" xfId="0" applyFont="1" applyFill="1" applyBorder="1" applyAlignment="1">
      <alignment horizontal="center" vertical="center" wrapText="1"/>
    </xf>
    <xf numFmtId="173" fontId="208" fillId="44" borderId="29" xfId="544" applyNumberFormat="1" applyFont="1" applyFill="1" applyBorder="1" applyAlignment="1">
      <alignment horizontal="center" vertical="center" wrapText="1"/>
    </xf>
    <xf numFmtId="173" fontId="208" fillId="44" borderId="54" xfId="544" applyNumberFormat="1" applyFont="1" applyFill="1" applyBorder="1" applyAlignment="1">
      <alignment horizontal="center" vertical="center" wrapText="1"/>
    </xf>
    <xf numFmtId="173" fontId="208" fillId="44" borderId="60" xfId="544" applyNumberFormat="1" applyFont="1" applyFill="1" applyBorder="1" applyAlignment="1">
      <alignment horizontal="center" vertical="center" wrapText="1"/>
    </xf>
    <xf numFmtId="173" fontId="208" fillId="44" borderId="55" xfId="544" applyNumberFormat="1" applyFont="1" applyFill="1" applyBorder="1" applyAlignment="1">
      <alignment horizontal="center" vertical="center" wrapText="1"/>
    </xf>
    <xf numFmtId="173" fontId="208" fillId="44" borderId="6" xfId="544" applyNumberFormat="1" applyFont="1" applyFill="1" applyBorder="1" applyAlignment="1">
      <alignment horizontal="center" vertical="center" wrapText="1"/>
    </xf>
    <xf numFmtId="43" fontId="208" fillId="47" borderId="27" xfId="544" applyFont="1" applyFill="1" applyBorder="1" applyAlignment="1">
      <alignment horizontal="center" vertical="center" wrapText="1"/>
    </xf>
    <xf numFmtId="43" fontId="208" fillId="45" borderId="27" xfId="544" applyFont="1" applyFill="1" applyBorder="1" applyAlignment="1">
      <alignment horizontal="center" vertical="center" wrapText="1"/>
    </xf>
    <xf numFmtId="43" fontId="208" fillId="42" borderId="29" xfId="544" applyFont="1" applyFill="1" applyBorder="1" applyAlignment="1">
      <alignment horizontal="center" vertical="center" wrapText="1"/>
    </xf>
    <xf numFmtId="43" fontId="208" fillId="42" borderId="54" xfId="544" applyFont="1" applyFill="1" applyBorder="1" applyAlignment="1">
      <alignment horizontal="center" vertical="center" wrapText="1"/>
    </xf>
    <xf numFmtId="43" fontId="208" fillId="42" borderId="60" xfId="544" applyFont="1" applyFill="1" applyBorder="1" applyAlignment="1">
      <alignment horizontal="center" vertical="center" wrapText="1"/>
    </xf>
    <xf numFmtId="43" fontId="208" fillId="48" borderId="55" xfId="544" applyFont="1" applyFill="1" applyBorder="1" applyAlignment="1">
      <alignment horizontal="center" vertical="center" wrapText="1"/>
    </xf>
    <xf numFmtId="43" fontId="208" fillId="48" borderId="6" xfId="544" applyFont="1" applyFill="1" applyBorder="1" applyAlignment="1">
      <alignment horizontal="center" vertical="center" wrapText="1"/>
    </xf>
    <xf numFmtId="0" fontId="208" fillId="4" borderId="56" xfId="0" applyFont="1" applyFill="1" applyBorder="1" applyAlignment="1">
      <alignment horizontal="center" vertical="center" wrapText="1"/>
    </xf>
    <xf numFmtId="0" fontId="208" fillId="4" borderId="52" xfId="0" applyFont="1" applyFill="1" applyBorder="1" applyAlignment="1">
      <alignment horizontal="center" vertical="center" wrapText="1"/>
    </xf>
    <xf numFmtId="0" fontId="208" fillId="4" borderId="59" xfId="0" applyFont="1" applyFill="1" applyBorder="1" applyAlignment="1">
      <alignment horizontal="center" vertical="center" wrapText="1"/>
    </xf>
    <xf numFmtId="0" fontId="208" fillId="4" borderId="58" xfId="0" applyFont="1" applyFill="1" applyBorder="1" applyAlignment="1">
      <alignment horizontal="center" vertical="center" wrapText="1"/>
    </xf>
    <xf numFmtId="0" fontId="208" fillId="4" borderId="1" xfId="0" applyFont="1" applyFill="1" applyBorder="1" applyAlignment="1">
      <alignment horizontal="center" vertical="center" wrapText="1"/>
    </xf>
    <xf numFmtId="0" fontId="208" fillId="4" borderId="57" xfId="0" applyFont="1" applyFill="1" applyBorder="1" applyAlignment="1">
      <alignment horizontal="center" vertical="center" wrapText="1"/>
    </xf>
    <xf numFmtId="0" fontId="208" fillId="51" borderId="56" xfId="0" applyFont="1" applyFill="1" applyBorder="1" applyAlignment="1">
      <alignment horizontal="center" vertical="center" wrapText="1"/>
    </xf>
    <xf numFmtId="0" fontId="208" fillId="51" borderId="52" xfId="0" applyFont="1" applyFill="1" applyBorder="1" applyAlignment="1">
      <alignment horizontal="center" vertical="center" wrapText="1"/>
    </xf>
    <xf numFmtId="0" fontId="208" fillId="51" borderId="59" xfId="0" applyFont="1" applyFill="1" applyBorder="1" applyAlignment="1">
      <alignment horizontal="center" vertical="center" wrapText="1"/>
    </xf>
    <xf numFmtId="0" fontId="208" fillId="51" borderId="58" xfId="0" applyFont="1" applyFill="1" applyBorder="1" applyAlignment="1">
      <alignment horizontal="center" vertical="center" wrapText="1"/>
    </xf>
    <xf numFmtId="0" fontId="208" fillId="51" borderId="1" xfId="0" applyFont="1" applyFill="1" applyBorder="1" applyAlignment="1">
      <alignment horizontal="center" vertical="center" wrapText="1"/>
    </xf>
    <xf numFmtId="0" fontId="208" fillId="51" borderId="57" xfId="0" applyFont="1" applyFill="1" applyBorder="1" applyAlignment="1">
      <alignment horizontal="center" vertical="center" wrapText="1"/>
    </xf>
    <xf numFmtId="0" fontId="209" fillId="44" borderId="27" xfId="0" applyFont="1" applyFill="1" applyBorder="1" applyAlignment="1">
      <alignment horizontal="center" vertical="center" wrapText="1"/>
    </xf>
    <xf numFmtId="43" fontId="209" fillId="6" borderId="56" xfId="544" applyFont="1" applyFill="1" applyBorder="1" applyAlignment="1">
      <alignment horizontal="center" vertical="center"/>
    </xf>
    <xf numFmtId="43" fontId="209" fillId="6" borderId="52" xfId="544" applyFont="1" applyFill="1" applyBorder="1" applyAlignment="1">
      <alignment horizontal="center" vertical="center"/>
    </xf>
    <xf numFmtId="43" fontId="209" fillId="6" borderId="59" xfId="544" applyFont="1" applyFill="1" applyBorder="1" applyAlignment="1">
      <alignment horizontal="center" vertical="center"/>
    </xf>
    <xf numFmtId="43" fontId="209" fillId="6" borderId="58" xfId="544" applyFont="1" applyFill="1" applyBorder="1" applyAlignment="1">
      <alignment horizontal="center" vertical="center"/>
    </xf>
    <xf numFmtId="43" fontId="209" fillId="6" borderId="1" xfId="544" applyFont="1" applyFill="1" applyBorder="1" applyAlignment="1">
      <alignment horizontal="center" vertical="center"/>
    </xf>
    <xf numFmtId="43" fontId="209" fillId="6" borderId="57" xfId="544" applyFont="1" applyFill="1" applyBorder="1" applyAlignment="1">
      <alignment horizontal="center" vertical="center"/>
    </xf>
    <xf numFmtId="0" fontId="209" fillId="2" borderId="56" xfId="0" applyFont="1" applyFill="1" applyBorder="1" applyAlignment="1">
      <alignment horizontal="center" vertical="center" wrapText="1"/>
    </xf>
    <xf numFmtId="0" fontId="209" fillId="2" borderId="52" xfId="0" applyFont="1" applyFill="1" applyBorder="1" applyAlignment="1">
      <alignment horizontal="center" vertical="center" wrapText="1"/>
    </xf>
    <xf numFmtId="43" fontId="208" fillId="5" borderId="27" xfId="544" applyFont="1" applyFill="1" applyBorder="1" applyAlignment="1">
      <alignment horizontal="center" vertical="center" wrapText="1"/>
    </xf>
    <xf numFmtId="0" fontId="185" fillId="54" borderId="55" xfId="804" applyFont="1" applyFill="1" applyBorder="1" applyAlignment="1">
      <alignment horizontal="center" vertical="center" wrapText="1"/>
    </xf>
    <xf numFmtId="0" fontId="185" fillId="54" borderId="6" xfId="804" applyFont="1" applyFill="1" applyBorder="1" applyAlignment="1">
      <alignment horizontal="center" vertical="center" wrapText="1"/>
    </xf>
    <xf numFmtId="0" fontId="185" fillId="54" borderId="56" xfId="804" applyFont="1" applyFill="1" applyBorder="1" applyAlignment="1">
      <alignment horizontal="center" vertical="center" wrapText="1"/>
    </xf>
    <xf numFmtId="0" fontId="185" fillId="54" borderId="58" xfId="804" applyFont="1" applyFill="1" applyBorder="1" applyAlignment="1">
      <alignment horizontal="center" vertical="center" wrapText="1"/>
    </xf>
    <xf numFmtId="0" fontId="209" fillId="46" borderId="51" xfId="0" applyFont="1" applyFill="1" applyBorder="1" applyAlignment="1">
      <alignment horizontal="center" vertical="center" wrapText="1"/>
    </xf>
    <xf numFmtId="49" fontId="208" fillId="46" borderId="55" xfId="816" applyNumberFormat="1" applyFont="1" applyFill="1" applyBorder="1" applyAlignment="1">
      <alignment horizontal="center" vertical="center" wrapText="1"/>
    </xf>
    <xf numFmtId="49" fontId="208" fillId="46" borderId="7" xfId="816" applyNumberFormat="1" applyFont="1" applyFill="1" applyBorder="1" applyAlignment="1">
      <alignment horizontal="center" vertical="center" wrapText="1"/>
    </xf>
    <xf numFmtId="49" fontId="208" fillId="46" borderId="6" xfId="816" applyNumberFormat="1" applyFont="1" applyFill="1" applyBorder="1" applyAlignment="1">
      <alignment horizontal="center" vertical="center" wrapText="1"/>
    </xf>
    <xf numFmtId="0" fontId="208" fillId="43" borderId="27" xfId="0" applyFont="1" applyFill="1" applyBorder="1" applyAlignment="1">
      <alignment horizontal="center" vertical="center"/>
    </xf>
    <xf numFmtId="0" fontId="208" fillId="43" borderId="27" xfId="0" applyFont="1" applyFill="1" applyBorder="1" applyAlignment="1">
      <alignment horizontal="center" vertical="center" wrapText="1"/>
    </xf>
    <xf numFmtId="0" fontId="208" fillId="44" borderId="27" xfId="0" applyFont="1" applyFill="1" applyBorder="1" applyAlignment="1">
      <alignment horizontal="center" vertical="center" wrapText="1"/>
    </xf>
    <xf numFmtId="43" fontId="208" fillId="4" borderId="55" xfId="544" applyFont="1" applyFill="1" applyBorder="1" applyAlignment="1">
      <alignment horizontal="center" vertical="center" wrapText="1"/>
    </xf>
    <xf numFmtId="43" fontId="208" fillId="4" borderId="6" xfId="544" applyFont="1" applyFill="1" applyBorder="1" applyAlignment="1">
      <alignment horizontal="center" vertical="center" wrapText="1"/>
    </xf>
    <xf numFmtId="0" fontId="208" fillId="44" borderId="27" xfId="0" applyFont="1" applyFill="1" applyBorder="1" applyAlignment="1">
      <alignment horizontal="center" vertical="center"/>
    </xf>
    <xf numFmtId="49" fontId="208" fillId="2" borderId="55" xfId="816" applyNumberFormat="1" applyFont="1" applyFill="1" applyBorder="1" applyAlignment="1">
      <alignment horizontal="center" vertical="center" wrapText="1"/>
    </xf>
    <xf numFmtId="49" fontId="208" fillId="2" borderId="7" xfId="816" applyNumberFormat="1" applyFont="1" applyFill="1" applyBorder="1" applyAlignment="1">
      <alignment horizontal="center" vertical="center" wrapText="1"/>
    </xf>
    <xf numFmtId="49" fontId="208" fillId="2" borderId="6" xfId="816" applyNumberFormat="1" applyFont="1" applyFill="1" applyBorder="1" applyAlignment="1">
      <alignment horizontal="center" vertical="center" wrapText="1"/>
    </xf>
    <xf numFmtId="173" fontId="208" fillId="4" borderId="55" xfId="544" applyNumberFormat="1" applyFont="1" applyFill="1" applyBorder="1" applyAlignment="1">
      <alignment horizontal="center" vertical="center" wrapText="1"/>
    </xf>
    <xf numFmtId="173" fontId="208" fillId="4" borderId="6" xfId="544" applyNumberFormat="1" applyFont="1" applyFill="1" applyBorder="1" applyAlignment="1">
      <alignment horizontal="center" vertical="center" wrapText="1"/>
    </xf>
    <xf numFmtId="2" fontId="208" fillId="2" borderId="2" xfId="816" applyNumberFormat="1" applyFont="1" applyFill="1" applyBorder="1" applyAlignment="1">
      <alignment horizontal="center" vertical="center" wrapText="1"/>
    </xf>
    <xf numFmtId="2" fontId="208" fillId="2" borderId="7" xfId="816" applyNumberFormat="1" applyFont="1" applyFill="1" applyBorder="1" applyAlignment="1">
      <alignment horizontal="center" vertical="center" wrapText="1"/>
    </xf>
    <xf numFmtId="2" fontId="208" fillId="2" borderId="6" xfId="816" applyNumberFormat="1" applyFont="1" applyFill="1" applyBorder="1" applyAlignment="1">
      <alignment horizontal="center" vertical="center" wrapText="1"/>
    </xf>
    <xf numFmtId="49" fontId="208" fillId="2" borderId="2" xfId="816" applyNumberFormat="1" applyFont="1" applyFill="1" applyBorder="1" applyAlignment="1">
      <alignment horizontal="center" vertical="center" wrapText="1"/>
    </xf>
    <xf numFmtId="43" fontId="208" fillId="4" borderId="27" xfId="544" applyFont="1" applyFill="1" applyBorder="1" applyAlignment="1">
      <alignment horizontal="center" vertical="center" wrapText="1"/>
    </xf>
    <xf numFmtId="0" fontId="208" fillId="43" borderId="56" xfId="0" applyFont="1" applyFill="1" applyBorder="1" applyAlignment="1">
      <alignment horizontal="center" vertical="center"/>
    </xf>
    <xf numFmtId="0" fontId="208" fillId="43" borderId="52" xfId="0" applyFont="1" applyFill="1" applyBorder="1" applyAlignment="1">
      <alignment horizontal="center" vertical="center"/>
    </xf>
    <xf numFmtId="0" fontId="208" fillId="43" borderId="59" xfId="0" applyFont="1" applyFill="1" applyBorder="1" applyAlignment="1">
      <alignment horizontal="center" vertical="center"/>
    </xf>
    <xf numFmtId="0" fontId="208" fillId="43" borderId="58" xfId="0" applyFont="1" applyFill="1" applyBorder="1" applyAlignment="1">
      <alignment horizontal="center" vertical="center"/>
    </xf>
    <xf numFmtId="0" fontId="208" fillId="43" borderId="1" xfId="0" applyFont="1" applyFill="1" applyBorder="1" applyAlignment="1">
      <alignment horizontal="center" vertical="center"/>
    </xf>
    <xf numFmtId="0" fontId="208" fillId="43" borderId="57" xfId="0" applyFont="1" applyFill="1" applyBorder="1" applyAlignment="1">
      <alignment horizontal="center" vertical="center"/>
    </xf>
    <xf numFmtId="3" fontId="208" fillId="3" borderId="2" xfId="816" applyNumberFormat="1" applyFont="1" applyFill="1" applyBorder="1" applyAlignment="1">
      <alignment horizontal="center" vertical="center" shrinkToFit="1"/>
    </xf>
    <xf numFmtId="3" fontId="208" fillId="3" borderId="7" xfId="816" applyNumberFormat="1" applyFont="1" applyFill="1" applyBorder="1" applyAlignment="1">
      <alignment horizontal="center" vertical="center" shrinkToFit="1"/>
    </xf>
    <xf numFmtId="3" fontId="208" fillId="3" borderId="6" xfId="816" applyNumberFormat="1" applyFont="1" applyFill="1" applyBorder="1" applyAlignment="1">
      <alignment horizontal="center" vertical="center" shrinkToFit="1"/>
    </xf>
    <xf numFmtId="0" fontId="208" fillId="44" borderId="56" xfId="0" applyFont="1" applyFill="1" applyBorder="1" applyAlignment="1">
      <alignment horizontal="center" vertical="center" wrapText="1"/>
    </xf>
    <xf numFmtId="0" fontId="208" fillId="44" borderId="52" xfId="0" applyFont="1" applyFill="1" applyBorder="1" applyAlignment="1">
      <alignment horizontal="center" vertical="center" wrapText="1"/>
    </xf>
    <xf numFmtId="0" fontId="208" fillId="44" borderId="59" xfId="0" applyFont="1" applyFill="1" applyBorder="1" applyAlignment="1">
      <alignment horizontal="center" vertical="center" wrapText="1"/>
    </xf>
    <xf numFmtId="0" fontId="208" fillId="44" borderId="58" xfId="0" applyFont="1" applyFill="1" applyBorder="1" applyAlignment="1">
      <alignment horizontal="center" vertical="center" wrapText="1"/>
    </xf>
    <xf numFmtId="0" fontId="208" fillId="44" borderId="1" xfId="0" applyFont="1" applyFill="1" applyBorder="1" applyAlignment="1">
      <alignment horizontal="center" vertical="center" wrapText="1"/>
    </xf>
    <xf numFmtId="0" fontId="208" fillId="44" borderId="57" xfId="0" applyFont="1" applyFill="1" applyBorder="1" applyAlignment="1">
      <alignment horizontal="center" vertical="center" wrapText="1"/>
    </xf>
    <xf numFmtId="0" fontId="208" fillId="44" borderId="56" xfId="0" applyFont="1" applyFill="1" applyBorder="1" applyAlignment="1">
      <alignment horizontal="center" vertical="center"/>
    </xf>
    <xf numFmtId="0" fontId="208" fillId="44" borderId="52" xfId="0" applyFont="1" applyFill="1" applyBorder="1" applyAlignment="1">
      <alignment horizontal="center" vertical="center"/>
    </xf>
    <xf numFmtId="0" fontId="208" fillId="44" borderId="59" xfId="0" applyFont="1" applyFill="1" applyBorder="1" applyAlignment="1">
      <alignment horizontal="center" vertical="center"/>
    </xf>
    <xf numFmtId="0" fontId="208" fillId="44" borderId="58" xfId="0" applyFont="1" applyFill="1" applyBorder="1" applyAlignment="1">
      <alignment horizontal="center" vertical="center"/>
    </xf>
    <xf numFmtId="0" fontId="208" fillId="44" borderId="1" xfId="0" applyFont="1" applyFill="1" applyBorder="1" applyAlignment="1">
      <alignment horizontal="center" vertical="center"/>
    </xf>
    <xf numFmtId="0" fontId="208" fillId="44" borderId="57" xfId="0" applyFont="1" applyFill="1" applyBorder="1" applyAlignment="1">
      <alignment horizontal="center" vertical="center"/>
    </xf>
    <xf numFmtId="43" fontId="208" fillId="4" borderId="29" xfId="544" applyFont="1" applyFill="1" applyBorder="1" applyAlignment="1">
      <alignment horizontal="center" vertical="center" wrapText="1"/>
    </xf>
    <xf numFmtId="43" fontId="208" fillId="4" borderId="54" xfId="544" applyFont="1" applyFill="1" applyBorder="1" applyAlignment="1">
      <alignment horizontal="center" vertical="center" wrapText="1"/>
    </xf>
    <xf numFmtId="43" fontId="208" fillId="4" borderId="60" xfId="544" applyFont="1" applyFill="1" applyBorder="1" applyAlignment="1">
      <alignment horizontal="center" vertical="center" wrapText="1"/>
    </xf>
    <xf numFmtId="43" fontId="208" fillId="2" borderId="2" xfId="544" applyFont="1" applyFill="1" applyBorder="1" applyAlignment="1">
      <alignment horizontal="center" vertical="center" wrapText="1"/>
    </xf>
    <xf numFmtId="43" fontId="208" fillId="2" borderId="7" xfId="544" applyFont="1" applyFill="1" applyBorder="1" applyAlignment="1">
      <alignment horizontal="center" vertical="center" wrapText="1"/>
    </xf>
    <xf numFmtId="43" fontId="208" fillId="2" borderId="6" xfId="544" applyFont="1" applyFill="1" applyBorder="1" applyAlignment="1">
      <alignment horizontal="center" vertical="center" wrapText="1"/>
    </xf>
    <xf numFmtId="0" fontId="209" fillId="58" borderId="51" xfId="0" applyFont="1" applyFill="1" applyBorder="1" applyAlignment="1">
      <alignment horizontal="center" vertical="center" wrapText="1"/>
    </xf>
    <xf numFmtId="0" fontId="209" fillId="58" borderId="55" xfId="0" applyFont="1" applyFill="1" applyBorder="1" applyAlignment="1">
      <alignment horizontal="center" vertical="center" wrapText="1"/>
    </xf>
    <xf numFmtId="0" fontId="209" fillId="58" borderId="7" xfId="0" applyFont="1" applyFill="1" applyBorder="1" applyAlignment="1">
      <alignment horizontal="center" vertical="center" wrapText="1"/>
    </xf>
    <xf numFmtId="0" fontId="209" fillId="58" borderId="6" xfId="0" applyFont="1" applyFill="1" applyBorder="1" applyAlignment="1">
      <alignment horizontal="center" vertical="center" wrapText="1"/>
    </xf>
    <xf numFmtId="0" fontId="219" fillId="2" borderId="43" xfId="0" applyFont="1" applyFill="1" applyBorder="1" applyAlignment="1">
      <alignment horizontal="center" vertical="center"/>
    </xf>
    <xf numFmtId="0" fontId="219" fillId="2" borderId="27" xfId="0" applyFont="1" applyFill="1" applyBorder="1" applyAlignment="1">
      <alignment horizontal="center" vertical="center"/>
    </xf>
    <xf numFmtId="0" fontId="193" fillId="43" borderId="27" xfId="0" applyFont="1" applyFill="1" applyBorder="1" applyAlignment="1">
      <alignment horizontal="center" vertical="center" wrapText="1"/>
    </xf>
    <xf numFmtId="0" fontId="193" fillId="43" borderId="27" xfId="0" applyFont="1" applyFill="1" applyBorder="1" applyAlignment="1">
      <alignment horizontal="center" vertical="center"/>
    </xf>
    <xf numFmtId="0" fontId="193" fillId="51" borderId="56" xfId="0" applyFont="1" applyFill="1" applyBorder="1" applyAlignment="1">
      <alignment horizontal="center" vertical="center" wrapText="1"/>
    </xf>
    <xf numFmtId="0" fontId="193" fillId="51" borderId="52" xfId="0" applyFont="1" applyFill="1" applyBorder="1" applyAlignment="1">
      <alignment horizontal="center" vertical="center" wrapText="1"/>
    </xf>
    <xf numFmtId="0" fontId="193" fillId="51" borderId="59" xfId="0" applyFont="1" applyFill="1" applyBorder="1" applyAlignment="1">
      <alignment horizontal="center" vertical="center" wrapText="1"/>
    </xf>
    <xf numFmtId="0" fontId="193" fillId="51" borderId="58" xfId="0" applyFont="1" applyFill="1" applyBorder="1" applyAlignment="1">
      <alignment horizontal="center" vertical="center" wrapText="1"/>
    </xf>
    <xf numFmtId="0" fontId="193" fillId="51" borderId="1" xfId="0" applyFont="1" applyFill="1" applyBorder="1" applyAlignment="1">
      <alignment horizontal="center" vertical="center" wrapText="1"/>
    </xf>
    <xf numFmtId="0" fontId="193" fillId="51" borderId="57" xfId="0" applyFont="1" applyFill="1" applyBorder="1" applyAlignment="1">
      <alignment horizontal="center" vertical="center" wrapText="1"/>
    </xf>
    <xf numFmtId="0" fontId="193" fillId="43" borderId="56" xfId="0" applyFont="1" applyFill="1" applyBorder="1" applyAlignment="1">
      <alignment horizontal="center" vertical="center"/>
    </xf>
    <xf numFmtId="0" fontId="193" fillId="43" borderId="52" xfId="0" applyFont="1" applyFill="1" applyBorder="1" applyAlignment="1">
      <alignment horizontal="center" vertical="center"/>
    </xf>
    <xf numFmtId="0" fontId="193" fillId="43" borderId="59" xfId="0" applyFont="1" applyFill="1" applyBorder="1" applyAlignment="1">
      <alignment horizontal="center" vertical="center"/>
    </xf>
    <xf numFmtId="0" fontId="193" fillId="43" borderId="58" xfId="0" applyFont="1" applyFill="1" applyBorder="1" applyAlignment="1">
      <alignment horizontal="center" vertical="center"/>
    </xf>
    <xf numFmtId="0" fontId="193" fillId="43" borderId="1" xfId="0" applyFont="1" applyFill="1" applyBorder="1" applyAlignment="1">
      <alignment horizontal="center" vertical="center"/>
    </xf>
    <xf numFmtId="0" fontId="193" fillId="43" borderId="57" xfId="0" applyFont="1" applyFill="1" applyBorder="1" applyAlignment="1">
      <alignment horizontal="center" vertical="center"/>
    </xf>
    <xf numFmtId="0" fontId="193" fillId="51" borderId="27" xfId="0" applyFont="1" applyFill="1" applyBorder="1" applyAlignment="1">
      <alignment horizontal="center" vertical="center"/>
    </xf>
    <xf numFmtId="0" fontId="203" fillId="0" borderId="0" xfId="0" applyFont="1" applyAlignment="1">
      <alignment horizontal="left" vertical="center"/>
    </xf>
    <xf numFmtId="0" fontId="202" fillId="0" borderId="0" xfId="0" applyFont="1" applyAlignment="1">
      <alignment horizontal="left" vertical="center"/>
    </xf>
    <xf numFmtId="0" fontId="204" fillId="0" borderId="1" xfId="0" applyFont="1" applyBorder="1" applyAlignment="1">
      <alignment horizontal="left" vertical="center" wrapText="1"/>
    </xf>
    <xf numFmtId="0" fontId="205" fillId="0" borderId="1" xfId="0" applyFont="1" applyBorder="1" applyAlignment="1">
      <alignment horizontal="left" vertical="center" wrapText="1"/>
    </xf>
    <xf numFmtId="3" fontId="193" fillId="3" borderId="2" xfId="816" applyNumberFormat="1" applyFont="1" applyFill="1" applyBorder="1" applyAlignment="1">
      <alignment horizontal="center" vertical="center" shrinkToFit="1"/>
    </xf>
    <xf numFmtId="3" fontId="193" fillId="3" borderId="7" xfId="816" applyNumberFormat="1" applyFont="1" applyFill="1" applyBorder="1" applyAlignment="1">
      <alignment horizontal="center" vertical="center" shrinkToFit="1"/>
    </xf>
    <xf numFmtId="3" fontId="193" fillId="3" borderId="6" xfId="816" applyNumberFormat="1" applyFont="1" applyFill="1" applyBorder="1" applyAlignment="1">
      <alignment horizontal="center" vertical="center" shrinkToFit="1"/>
    </xf>
    <xf numFmtId="2" fontId="193" fillId="2" borderId="2" xfId="816" applyNumberFormat="1" applyFont="1" applyFill="1" applyBorder="1" applyAlignment="1">
      <alignment horizontal="center" vertical="center" wrapText="1"/>
    </xf>
    <xf numFmtId="2" fontId="193" fillId="2" borderId="7" xfId="816" applyNumberFormat="1" applyFont="1" applyFill="1" applyBorder="1" applyAlignment="1">
      <alignment horizontal="center" vertical="center" wrapText="1"/>
    </xf>
    <xf numFmtId="2" fontId="193" fillId="2" borderId="6" xfId="816" applyNumberFormat="1" applyFont="1" applyFill="1" applyBorder="1" applyAlignment="1">
      <alignment horizontal="center" vertical="center" wrapText="1"/>
    </xf>
    <xf numFmtId="49" fontId="193" fillId="2" borderId="2" xfId="816" applyNumberFormat="1" applyFont="1" applyFill="1" applyBorder="1" applyAlignment="1">
      <alignment horizontal="center" vertical="center" wrapText="1"/>
    </xf>
    <xf numFmtId="49" fontId="193" fillId="2" borderId="7" xfId="816" applyNumberFormat="1" applyFont="1" applyFill="1" applyBorder="1" applyAlignment="1">
      <alignment horizontal="center" vertical="center" wrapText="1"/>
    </xf>
    <xf numFmtId="49" fontId="193" fillId="2" borderId="6" xfId="816" applyNumberFormat="1" applyFont="1" applyFill="1" applyBorder="1" applyAlignment="1">
      <alignment horizontal="center" vertical="center" wrapText="1"/>
    </xf>
    <xf numFmtId="49" fontId="193" fillId="2" borderId="55" xfId="816" applyNumberFormat="1" applyFont="1" applyFill="1" applyBorder="1" applyAlignment="1">
      <alignment horizontal="center" vertical="center" wrapText="1"/>
    </xf>
    <xf numFmtId="0" fontId="193" fillId="51" borderId="27" xfId="0" applyFont="1" applyFill="1" applyBorder="1" applyAlignment="1">
      <alignment horizontal="center" vertical="center" wrapText="1"/>
    </xf>
    <xf numFmtId="173" fontId="193" fillId="4" borderId="55" xfId="544" applyNumberFormat="1" applyFont="1" applyFill="1" applyBorder="1" applyAlignment="1">
      <alignment horizontal="center" vertical="center" wrapText="1"/>
    </xf>
    <xf numFmtId="173" fontId="193" fillId="4" borderId="6" xfId="544" applyNumberFormat="1" applyFont="1" applyFill="1" applyBorder="1" applyAlignment="1">
      <alignment horizontal="center" vertical="center" wrapText="1"/>
    </xf>
    <xf numFmtId="43" fontId="193" fillId="4" borderId="27" xfId="544" applyFont="1" applyFill="1" applyBorder="1" applyAlignment="1">
      <alignment horizontal="center" vertical="center" wrapText="1"/>
    </xf>
    <xf numFmtId="43" fontId="193" fillId="47" borderId="29" xfId="544" applyFont="1" applyFill="1" applyBorder="1" applyAlignment="1">
      <alignment horizontal="center" vertical="center" wrapText="1"/>
    </xf>
    <xf numFmtId="43" fontId="193" fillId="47" borderId="54" xfId="544" applyFont="1" applyFill="1" applyBorder="1" applyAlignment="1">
      <alignment horizontal="center" vertical="center" wrapText="1"/>
    </xf>
    <xf numFmtId="43" fontId="193" fillId="47" borderId="60" xfId="544" applyFont="1" applyFill="1" applyBorder="1" applyAlignment="1">
      <alignment horizontal="center" vertical="center" wrapText="1"/>
    </xf>
    <xf numFmtId="43" fontId="193" fillId="42" borderId="29" xfId="544" applyFont="1" applyFill="1" applyBorder="1" applyAlignment="1">
      <alignment horizontal="center" vertical="center" wrapText="1"/>
    </xf>
    <xf numFmtId="43" fontId="193" fillId="42" borderId="54" xfId="544" applyFont="1" applyFill="1" applyBorder="1" applyAlignment="1">
      <alignment horizontal="center" vertical="center" wrapText="1"/>
    </xf>
    <xf numFmtId="43" fontId="193" fillId="42" borderId="60" xfId="544" applyFont="1" applyFill="1" applyBorder="1" applyAlignment="1">
      <alignment horizontal="center" vertical="center" wrapText="1"/>
    </xf>
    <xf numFmtId="43" fontId="193" fillId="45" borderId="29" xfId="544" applyFont="1" applyFill="1" applyBorder="1" applyAlignment="1">
      <alignment horizontal="center" vertical="center" wrapText="1"/>
    </xf>
    <xf numFmtId="43" fontId="193" fillId="45" borderId="54" xfId="544" applyFont="1" applyFill="1" applyBorder="1" applyAlignment="1">
      <alignment horizontal="center" vertical="center" wrapText="1"/>
    </xf>
    <xf numFmtId="43" fontId="193" fillId="45" borderId="60" xfId="544" applyFont="1" applyFill="1" applyBorder="1" applyAlignment="1">
      <alignment horizontal="center" vertical="center" wrapText="1"/>
    </xf>
    <xf numFmtId="43" fontId="193" fillId="49" borderId="29" xfId="544" applyFont="1" applyFill="1" applyBorder="1" applyAlignment="1">
      <alignment horizontal="center" vertical="center" wrapText="1"/>
    </xf>
    <xf numFmtId="43" fontId="193" fillId="49" borderId="54" xfId="544" applyFont="1" applyFill="1" applyBorder="1" applyAlignment="1">
      <alignment horizontal="center" vertical="center" wrapText="1"/>
    </xf>
    <xf numFmtId="43" fontId="193" fillId="2" borderId="2" xfId="544" applyFont="1" applyFill="1" applyBorder="1" applyAlignment="1">
      <alignment horizontal="center" vertical="center" wrapText="1"/>
    </xf>
    <xf numFmtId="43" fontId="193" fillId="2" borderId="7" xfId="544" applyFont="1" applyFill="1" applyBorder="1" applyAlignment="1">
      <alignment horizontal="center" vertical="center" wrapText="1"/>
    </xf>
    <xf numFmtId="43" fontId="193" fillId="2" borderId="6" xfId="544" applyFont="1" applyFill="1" applyBorder="1" applyAlignment="1">
      <alignment horizontal="center" vertical="center" wrapText="1"/>
    </xf>
    <xf numFmtId="0" fontId="211" fillId="2" borderId="56" xfId="0" applyFont="1" applyFill="1" applyBorder="1" applyAlignment="1">
      <alignment horizontal="center" vertical="center" wrapText="1"/>
    </xf>
    <xf numFmtId="0" fontId="211" fillId="2" borderId="52" xfId="0" applyFont="1" applyFill="1" applyBorder="1" applyAlignment="1">
      <alignment horizontal="center" vertical="center" wrapText="1"/>
    </xf>
    <xf numFmtId="0" fontId="192" fillId="44" borderId="27" xfId="0" applyFont="1" applyFill="1" applyBorder="1" applyAlignment="1">
      <alignment horizontal="center" vertical="center" wrapText="1"/>
    </xf>
    <xf numFmtId="43" fontId="193" fillId="50" borderId="54" xfId="544" applyFont="1" applyFill="1" applyBorder="1" applyAlignment="1">
      <alignment horizontal="center" vertical="center" wrapText="1"/>
    </xf>
    <xf numFmtId="43" fontId="193" fillId="50" borderId="60" xfId="544" applyFont="1" applyFill="1" applyBorder="1" applyAlignment="1">
      <alignment horizontal="center" vertical="center" wrapText="1"/>
    </xf>
    <xf numFmtId="43" fontId="193" fillId="7" borderId="51" xfId="544" applyFont="1" applyFill="1" applyBorder="1" applyAlignment="1">
      <alignment horizontal="center" vertical="center" wrapText="1"/>
    </xf>
    <xf numFmtId="43" fontId="193" fillId="49" borderId="27" xfId="544" applyFont="1" applyFill="1" applyBorder="1" applyAlignment="1">
      <alignment horizontal="center" vertical="center" wrapText="1"/>
    </xf>
    <xf numFmtId="0" fontId="192" fillId="2" borderId="55" xfId="0" applyFont="1" applyFill="1" applyBorder="1" applyAlignment="1">
      <alignment horizontal="center" vertical="center" wrapText="1"/>
    </xf>
    <xf numFmtId="0" fontId="192" fillId="2" borderId="6" xfId="0" applyFont="1" applyFill="1" applyBorder="1" applyAlignment="1">
      <alignment horizontal="center" vertical="center" wrapText="1"/>
    </xf>
    <xf numFmtId="0" fontId="192" fillId="2" borderId="27" xfId="0" applyFont="1" applyFill="1" applyBorder="1" applyAlignment="1">
      <alignment horizontal="center" vertical="center" wrapText="1"/>
    </xf>
    <xf numFmtId="43" fontId="193" fillId="49" borderId="51" xfId="544" applyFont="1" applyFill="1" applyBorder="1" applyAlignment="1">
      <alignment horizontal="center" vertical="center" wrapText="1"/>
    </xf>
    <xf numFmtId="0" fontId="185" fillId="2" borderId="27" xfId="0" applyFont="1" applyFill="1" applyBorder="1" applyAlignment="1">
      <alignment horizontal="center" vertical="center"/>
    </xf>
    <xf numFmtId="0" fontId="192" fillId="2" borderId="7" xfId="0" applyFont="1" applyFill="1" applyBorder="1" applyAlignment="1">
      <alignment horizontal="center" vertical="center" wrapText="1"/>
    </xf>
    <xf numFmtId="0" fontId="194" fillId="2" borderId="43" xfId="0" applyFont="1" applyFill="1" applyBorder="1" applyAlignment="1">
      <alignment horizontal="center" vertical="center"/>
    </xf>
    <xf numFmtId="0" fontId="194" fillId="2" borderId="27" xfId="0" applyFont="1" applyFill="1" applyBorder="1" applyAlignment="1">
      <alignment horizontal="center" vertical="center"/>
    </xf>
    <xf numFmtId="0" fontId="193" fillId="4" borderId="27" xfId="0" applyFont="1" applyFill="1" applyBorder="1" applyAlignment="1">
      <alignment horizontal="center" vertical="center"/>
    </xf>
    <xf numFmtId="0" fontId="193" fillId="4" borderId="27" xfId="0" applyFont="1" applyFill="1" applyBorder="1" applyAlignment="1">
      <alignment horizontal="center" vertical="center" wrapText="1"/>
    </xf>
    <xf numFmtId="43" fontId="193" fillId="47" borderId="27" xfId="544" applyFont="1" applyFill="1" applyBorder="1" applyAlignment="1">
      <alignment horizontal="center" vertical="center" wrapText="1"/>
    </xf>
    <xf numFmtId="0" fontId="211" fillId="2" borderId="51" xfId="0" applyFont="1" applyFill="1" applyBorder="1" applyAlignment="1">
      <alignment horizontal="center" vertical="center" wrapText="1"/>
    </xf>
    <xf numFmtId="173" fontId="193" fillId="5" borderId="27" xfId="544" applyNumberFormat="1" applyFont="1" applyFill="1" applyBorder="1" applyAlignment="1">
      <alignment horizontal="center" vertical="center" wrapText="1"/>
    </xf>
    <xf numFmtId="173" fontId="193" fillId="50" borderId="55" xfId="544" applyNumberFormat="1" applyFont="1" applyFill="1" applyBorder="1" applyAlignment="1">
      <alignment horizontal="center" vertical="center" wrapText="1"/>
    </xf>
    <xf numFmtId="173" fontId="193" fillId="50" borderId="6" xfId="544" applyNumberFormat="1" applyFont="1" applyFill="1" applyBorder="1" applyAlignment="1">
      <alignment horizontal="center" vertical="center" wrapText="1"/>
    </xf>
    <xf numFmtId="173" fontId="193" fillId="5" borderId="55" xfId="544" applyNumberFormat="1" applyFont="1" applyFill="1" applyBorder="1" applyAlignment="1">
      <alignment horizontal="center" vertical="center" wrapText="1"/>
    </xf>
    <xf numFmtId="173" fontId="193" fillId="5" borderId="6" xfId="544" applyNumberFormat="1" applyFont="1" applyFill="1" applyBorder="1" applyAlignment="1">
      <alignment horizontal="center" vertical="center" wrapText="1"/>
    </xf>
    <xf numFmtId="0" fontId="208" fillId="52" borderId="56" xfId="0" applyFont="1" applyFill="1" applyBorder="1" applyAlignment="1">
      <alignment horizontal="center" vertical="center"/>
    </xf>
    <xf numFmtId="0" fontId="208" fillId="52" borderId="52" xfId="0" applyFont="1" applyFill="1" applyBorder="1" applyAlignment="1">
      <alignment horizontal="center" vertical="center"/>
    </xf>
    <xf numFmtId="0" fontId="208" fillId="52" borderId="59" xfId="0" applyFont="1" applyFill="1" applyBorder="1" applyAlignment="1">
      <alignment horizontal="center" vertical="center"/>
    </xf>
    <xf numFmtId="0" fontId="208" fillId="52" borderId="58" xfId="0" applyFont="1" applyFill="1" applyBorder="1" applyAlignment="1">
      <alignment horizontal="center" vertical="center"/>
    </xf>
    <xf numFmtId="0" fontId="208" fillId="52" borderId="1" xfId="0" applyFont="1" applyFill="1" applyBorder="1" applyAlignment="1">
      <alignment horizontal="center" vertical="center"/>
    </xf>
    <xf numFmtId="0" fontId="208" fillId="52" borderId="57" xfId="0" applyFont="1" applyFill="1" applyBorder="1" applyAlignment="1">
      <alignment horizontal="center" vertical="center"/>
    </xf>
    <xf numFmtId="173" fontId="193" fillId="44" borderId="29" xfId="544" applyNumberFormat="1" applyFont="1" applyFill="1" applyBorder="1" applyAlignment="1">
      <alignment horizontal="center" vertical="center" wrapText="1"/>
    </xf>
    <xf numFmtId="173" fontId="193" fillId="44" borderId="54" xfId="544" applyNumberFormat="1" applyFont="1" applyFill="1" applyBorder="1" applyAlignment="1">
      <alignment horizontal="center" vertical="center" wrapText="1"/>
    </xf>
    <xf numFmtId="173" fontId="193" fillId="44" borderId="60" xfId="544" applyNumberFormat="1" applyFont="1" applyFill="1" applyBorder="1" applyAlignment="1">
      <alignment horizontal="center" vertical="center" wrapText="1"/>
    </xf>
    <xf numFmtId="43" fontId="193" fillId="50" borderId="51" xfId="544" applyFont="1" applyFill="1" applyBorder="1" applyAlignment="1">
      <alignment horizontal="center" vertical="center" wrapText="1"/>
    </xf>
    <xf numFmtId="43" fontId="193" fillId="5" borderId="27" xfId="544" applyFont="1" applyFill="1" applyBorder="1" applyAlignment="1">
      <alignment horizontal="center" vertical="center" wrapText="1"/>
    </xf>
    <xf numFmtId="173" fontId="193" fillId="47" borderId="27" xfId="544" applyNumberFormat="1" applyFont="1" applyFill="1" applyBorder="1" applyAlignment="1">
      <alignment horizontal="center" vertical="center" wrapText="1"/>
    </xf>
    <xf numFmtId="0" fontId="211" fillId="2" borderId="53" xfId="0" applyFont="1" applyFill="1" applyBorder="1" applyAlignment="1">
      <alignment horizontal="center" vertical="center" wrapText="1"/>
    </xf>
    <xf numFmtId="0" fontId="211" fillId="2" borderId="54" xfId="0" applyFont="1" applyFill="1" applyBorder="1" applyAlignment="1">
      <alignment horizontal="center" vertical="center" wrapText="1"/>
    </xf>
    <xf numFmtId="0" fontId="211" fillId="2" borderId="60" xfId="0" applyFont="1" applyFill="1" applyBorder="1" applyAlignment="1">
      <alignment horizontal="center" vertical="center" wrapText="1"/>
    </xf>
    <xf numFmtId="43" fontId="193" fillId="45" borderId="27" xfId="544" applyFont="1" applyFill="1" applyBorder="1" applyAlignment="1">
      <alignment horizontal="center" vertical="center" wrapText="1"/>
    </xf>
    <xf numFmtId="43" fontId="193" fillId="48" borderId="55" xfId="544" applyFont="1" applyFill="1" applyBorder="1" applyAlignment="1">
      <alignment horizontal="center" vertical="center" wrapText="1"/>
    </xf>
    <xf numFmtId="43" fontId="193" fillId="48" borderId="6" xfId="544" applyFont="1" applyFill="1" applyBorder="1" applyAlignment="1">
      <alignment horizontal="center" vertical="center" wrapText="1"/>
    </xf>
    <xf numFmtId="43" fontId="193" fillId="2" borderId="51" xfId="544" applyFont="1" applyFill="1" applyBorder="1" applyAlignment="1">
      <alignment horizontal="center" vertical="center" wrapText="1"/>
    </xf>
    <xf numFmtId="43" fontId="193" fillId="42" borderId="27" xfId="544" applyFont="1" applyFill="1" applyBorder="1" applyAlignment="1">
      <alignment horizontal="center" vertical="center" wrapText="1"/>
    </xf>
    <xf numFmtId="43" fontId="193" fillId="4" borderId="55" xfId="544" applyFont="1" applyFill="1" applyBorder="1" applyAlignment="1">
      <alignment horizontal="center" vertical="center" wrapText="1"/>
    </xf>
    <xf numFmtId="43" fontId="193" fillId="4" borderId="6" xfId="544" applyFont="1" applyFill="1" applyBorder="1" applyAlignment="1">
      <alignment horizontal="center" vertical="center" wrapText="1"/>
    </xf>
    <xf numFmtId="173" fontId="193" fillId="45" borderId="27" xfId="544" applyNumberFormat="1" applyFont="1" applyFill="1" applyBorder="1" applyAlignment="1">
      <alignment horizontal="center" vertical="center" wrapText="1"/>
    </xf>
    <xf numFmtId="0" fontId="193" fillId="52" borderId="27" xfId="0" applyFont="1" applyFill="1" applyBorder="1" applyAlignment="1">
      <alignment horizontal="center" vertical="center"/>
    </xf>
    <xf numFmtId="0" fontId="193" fillId="52" borderId="27" xfId="0" applyFont="1" applyFill="1" applyBorder="1" applyAlignment="1">
      <alignment horizontal="center" vertical="center" wrapText="1"/>
    </xf>
    <xf numFmtId="173" fontId="193" fillId="44" borderId="55" xfId="544" applyNumberFormat="1" applyFont="1" applyFill="1" applyBorder="1" applyAlignment="1">
      <alignment horizontal="center" vertical="center" wrapText="1"/>
    </xf>
    <xf numFmtId="173" fontId="193" fillId="44" borderId="6" xfId="544" applyNumberFormat="1" applyFont="1" applyFill="1" applyBorder="1" applyAlignment="1">
      <alignment horizontal="center" vertical="center" wrapText="1"/>
    </xf>
    <xf numFmtId="43" fontId="193" fillId="44" borderId="27" xfId="544" applyFont="1" applyFill="1" applyBorder="1" applyAlignment="1">
      <alignment horizontal="center" vertical="center" wrapText="1"/>
    </xf>
    <xf numFmtId="43" fontId="193" fillId="8" borderId="51" xfId="544" applyFont="1" applyFill="1" applyBorder="1" applyAlignment="1">
      <alignment horizontal="center" vertical="center" wrapText="1"/>
    </xf>
    <xf numFmtId="43" fontId="193" fillId="7" borderId="55" xfId="544" applyFont="1" applyFill="1" applyBorder="1" applyAlignment="1">
      <alignment horizontal="center" vertical="center" wrapText="1"/>
    </xf>
    <xf numFmtId="43" fontId="193" fillId="7" borderId="6" xfId="544" applyFont="1" applyFill="1" applyBorder="1" applyAlignment="1">
      <alignment horizontal="center" vertical="center" wrapText="1"/>
    </xf>
    <xf numFmtId="0" fontId="187" fillId="0" borderId="43" xfId="0" applyFont="1" applyBorder="1" applyAlignment="1">
      <alignment horizontal="center" vertical="center" wrapText="1"/>
    </xf>
    <xf numFmtId="0" fontId="187" fillId="0" borderId="43" xfId="0" applyFont="1" applyBorder="1" applyAlignment="1">
      <alignment vertical="center" wrapText="1"/>
    </xf>
    <xf numFmtId="0" fontId="184" fillId="0" borderId="43" xfId="0" applyFont="1" applyBorder="1" applyAlignment="1">
      <alignment horizontal="justify" vertical="center" wrapText="1"/>
    </xf>
    <xf numFmtId="0" fontId="187" fillId="0" borderId="43" xfId="0" applyFont="1" applyBorder="1" applyAlignment="1">
      <alignment horizontal="justify" vertical="center" wrapText="1"/>
    </xf>
    <xf numFmtId="0" fontId="185" fillId="41" borderId="0" xfId="0" applyFont="1" applyFill="1" applyAlignment="1">
      <alignment horizontal="center" vertical="center" wrapText="1"/>
    </xf>
    <xf numFmtId="0" fontId="186" fillId="0" borderId="43" xfId="0" applyFont="1" applyBorder="1" applyAlignment="1">
      <alignment vertical="center" wrapText="1"/>
    </xf>
    <xf numFmtId="0" fontId="186" fillId="0" borderId="43" xfId="0" applyFont="1" applyBorder="1" applyAlignment="1">
      <alignment horizontal="justify" vertical="center" wrapText="1"/>
    </xf>
  </cellXfs>
  <cellStyles count="2520">
    <cellStyle name="          _x000d__x000a_mouse.drv=lmouse.drv" xfId="1" xr:uid="{00000000-0005-0000-0000-000000000000}"/>
    <cellStyle name="_x000a_mouse.drv=lm" xfId="2" xr:uid="{00000000-0005-0000-0000-000001000000}"/>
    <cellStyle name="#.0" xfId="3" xr:uid="{00000000-0005-0000-0000-000002000000}"/>
    <cellStyle name=")" xfId="4" xr:uid="{00000000-0005-0000-0000-000003000000}"/>
    <cellStyle name=")omma_9월경비 (2)_97회비 (2)_1월회비내역ͬ(2)" xfId="5" xr:uid="{00000000-0005-0000-0000-000004000000}"/>
    <cellStyle name="." xfId="6" xr:uid="{00000000-0005-0000-0000-000005000000}"/>
    <cellStyle name=".0" xfId="7" xr:uid="{00000000-0005-0000-0000-000006000000}"/>
    <cellStyle name="?" xfId="8" xr:uid="{00000000-0005-0000-0000-000007000000}"/>
    <cellStyle name="??" xfId="9" xr:uid="{00000000-0005-0000-0000-000008000000}"/>
    <cellStyle name="?? [0.00]_ Att. 1- Cover" xfId="10" xr:uid="{00000000-0005-0000-0000-000009000000}"/>
    <cellStyle name="?? [0]" xfId="11" xr:uid="{00000000-0005-0000-0000-00000A000000}"/>
    <cellStyle name="?? [0] 2" xfId="12" xr:uid="{00000000-0005-0000-0000-00000B000000}"/>
    <cellStyle name="?? 2" xfId="13" xr:uid="{00000000-0005-0000-0000-00000C000000}"/>
    <cellStyle name="?? 3" xfId="14" xr:uid="{00000000-0005-0000-0000-00000D000000}"/>
    <cellStyle name="??&amp;" xfId="15" xr:uid="{00000000-0005-0000-0000-00000E000000}"/>
    <cellStyle name="??&amp;O" xfId="16" xr:uid="{00000000-0005-0000-0000-00000F000000}"/>
    <cellStyle name="??&amp;O?" xfId="17" xr:uid="{00000000-0005-0000-0000-000010000000}"/>
    <cellStyle name="??&amp;O?&amp;H?_x0008_" xfId="18" xr:uid="{00000000-0005-0000-0000-000011000000}"/>
    <cellStyle name="??&amp;O?&amp;H?_x0008__x000f_" xfId="19" xr:uid="{00000000-0005-0000-0000-000012000000}"/>
    <cellStyle name="??&amp;O?&amp;H?_x0008__x000f__x0007_?_x0007__x0001__x0001_" xfId="20" xr:uid="{00000000-0005-0000-0000-000013000000}"/>
    <cellStyle name="??&amp;O?&amp;H?_x0008_??_x0007__x0001__x0001_" xfId="21" xr:uid="{00000000-0005-0000-0000-000014000000}"/>
    <cellStyle name="???? [0.00]_PRODUCT DETAIL Q1" xfId="22" xr:uid="{00000000-0005-0000-0000-000015000000}"/>
    <cellStyle name="????_PRODUCT DETAIL Q1" xfId="23" xr:uid="{00000000-0005-0000-0000-000016000000}"/>
    <cellStyle name="???[0]_00Q3902REV.1" xfId="24" xr:uid="{00000000-0005-0000-0000-000017000000}"/>
    <cellStyle name="???_???" xfId="25" xr:uid="{00000000-0005-0000-0000-000018000000}"/>
    <cellStyle name="??[0]_BRE" xfId="26" xr:uid="{00000000-0005-0000-0000-000019000000}"/>
    <cellStyle name="??_ Att. 1- Cover" xfId="27" xr:uid="{00000000-0005-0000-0000-00001A000000}"/>
    <cellStyle name="?”´?_REV3 " xfId="28" xr:uid="{00000000-0005-0000-0000-00001B000000}"/>
    <cellStyle name="_1" xfId="29" xr:uid="{00000000-0005-0000-0000-00001C000000}"/>
    <cellStyle name="_94390482품질평가서_앞장(041227)" xfId="30" xr:uid="{00000000-0005-0000-0000-00001D000000}"/>
    <cellStyle name="_94392449EVALUATION SHEET(Final,시험총괄)" xfId="31" xr:uid="{00000000-0005-0000-0000-00001E000000}"/>
    <cellStyle name="_ABC" xfId="32" xr:uid="{00000000-0005-0000-0000-00001F000000}"/>
    <cellStyle name="_bao ho lao dong thang 5" xfId="33" xr:uid="{00000000-0005-0000-0000-000020000000}"/>
    <cellStyle name="_BCC XSON(15.10.09)" xfId="34" xr:uid="{00000000-0005-0000-0000-000021000000}"/>
    <cellStyle name="_bieumau" xfId="35" xr:uid="{00000000-0005-0000-0000-000022000000}"/>
    <cellStyle name="_Book1" xfId="36" xr:uid="{00000000-0005-0000-0000-000023000000}"/>
    <cellStyle name="_Book1_1" xfId="37" xr:uid="{00000000-0005-0000-0000-000024000000}"/>
    <cellStyle name="_Book1_Book1" xfId="38" xr:uid="{00000000-0005-0000-0000-000025000000}"/>
    <cellStyle name="_Book1_Book3" xfId="39" xr:uid="{00000000-0005-0000-0000-000026000000}"/>
    <cellStyle name="_Book1_DANG GIA TINH DONG BO-THUNG" xfId="40" xr:uid="{00000000-0005-0000-0000-000027000000}"/>
    <cellStyle name="_Book3" xfId="41" xr:uid="{00000000-0005-0000-0000-000028000000}"/>
    <cellStyle name="_CONG KI I-07" xfId="42" xr:uid="{00000000-0005-0000-0000-000029000000}"/>
    <cellStyle name="_DANG GIA TINH DONG BO-THUNG" xfId="43" xr:uid="{00000000-0005-0000-0000-00002A000000}"/>
    <cellStyle name="_danh sach sat hach lai xe" xfId="44" xr:uid="{00000000-0005-0000-0000-00002B000000}"/>
    <cellStyle name="_Danh sach vao ngay 25 thang 4-09" xfId="45" xr:uid="{00000000-0005-0000-0000-00002C000000}"/>
    <cellStyle name="_Danh sach vao thang 5-09 ANH" xfId="46" xr:uid="{00000000-0005-0000-0000-00002D000000}"/>
    <cellStyle name="_DAT HANG BUS 6120 so 19-12 ngay 8-12-06" xfId="47" xr:uid="{00000000-0005-0000-0000-00002E000000}"/>
    <cellStyle name="_DS DIEM DANH" xfId="48" xr:uid="{00000000-0005-0000-0000-00002F000000}"/>
    <cellStyle name="_ET_STYLE_NoName_00_" xfId="49" xr:uid="{00000000-0005-0000-0000-000030000000}"/>
    <cellStyle name="_ET_STYLE_NoName_00__NHAP KHO" xfId="50" xr:uid="{00000000-0005-0000-0000-000031000000}"/>
    <cellStyle name="_ET_STYLE_NoName_00__Sheet2" xfId="51" xr:uid="{00000000-0005-0000-0000-000032000000}"/>
    <cellStyle name="_ET_STYLE_NoName_00__Sheet2_1" xfId="52" xr:uid="{00000000-0005-0000-0000-000033000000}"/>
    <cellStyle name="_ET_STYLE_NoName_00__Sheet2_5" xfId="53" xr:uid="{00000000-0005-0000-0000-000034000000}"/>
    <cellStyle name="_ET_STYLE_NoName_00__TON KHO_3" xfId="54" xr:uid="{00000000-0005-0000-0000-000035000000}"/>
    <cellStyle name="_FRN1톤 개선대책서 (0822)" xfId="55" xr:uid="{00000000-0005-0000-0000-000036000000}"/>
    <cellStyle name="_FRN1톤 전시차지적사항(0816)" xfId="56" xr:uid="{00000000-0005-0000-0000-000037000000}"/>
    <cellStyle name="_FRN1톤 지적사항 종합(0822)" xfId="57" xr:uid="{00000000-0005-0000-0000-000038000000}"/>
    <cellStyle name="_KHSX 6" xfId="58" xr:uid="{00000000-0005-0000-0000-000039000000}"/>
    <cellStyle name="_LuuNgay02-04-2009THONG BAO KE HOACH GIAO HANG CAP NHAT 2.4.09" xfId="59" xr:uid="{00000000-0005-0000-0000-00003A000000}"/>
    <cellStyle name="_NGAY 20-10" xfId="60" xr:uid="{00000000-0005-0000-0000-00003B000000}"/>
    <cellStyle name="_ngay 29-04" xfId="61" xr:uid="{00000000-0005-0000-0000-00003C000000}"/>
    <cellStyle name="_NHOM_THÉP BÌNH LỐP T05" xfId="62" xr:uid="{00000000-0005-0000-0000-00003D000000}"/>
    <cellStyle name="_Panora order(040827)" xfId="63" xr:uid="{00000000-0005-0000-0000-00003E000000}"/>
    <cellStyle name="_PERSONAL" xfId="64" xr:uid="{00000000-0005-0000-0000-00003F000000}"/>
    <cellStyle name="_PROJECT_CUR" xfId="65" xr:uid="{00000000-0005-0000-0000-000040000000}"/>
    <cellStyle name="_SAIC Survey Plan" xfId="66" xr:uid="{00000000-0005-0000-0000-000041000000}"/>
    <cellStyle name="_SEAT CKD PART FROM KMC" xfId="67" xr:uid="{00000000-0005-0000-0000-000042000000}"/>
    <cellStyle name="_SH100순환부식시험(1)" xfId="68" xr:uid="{00000000-0005-0000-0000-000043000000}"/>
    <cellStyle name="_Tang ca 2009" xfId="69" xr:uid="{00000000-0005-0000-0000-000044000000}"/>
    <cellStyle name="_THANG 7-2008" xfId="70" xr:uid="{00000000-0005-0000-0000-000046000000}"/>
    <cellStyle name="_THANH PHAM 08" xfId="71" xr:uid="{00000000-0005-0000-0000-000047000000}"/>
    <cellStyle name="_THEO DOI LO XE KIA" xfId="72" xr:uid="{00000000-0005-0000-0000-000048000000}"/>
    <cellStyle name="_THONG BAO KE HOACH GIAO HANG CAP NHAT 2.4.09" xfId="73" xr:uid="{00000000-0005-0000-0000-000049000000}"/>
    <cellStyle name="_TONG HOP HOA CHAT PHA 2009" xfId="74" xr:uid="{00000000-0005-0000-0000-000045000000}"/>
    <cellStyle name="_vat tu thang03 nam 2008(kia)" xfId="75" xr:uid="{00000000-0005-0000-0000-00004A000000}"/>
    <cellStyle name="_xuongson" xfId="76" xr:uid="{00000000-0005-0000-0000-00004B000000}"/>
    <cellStyle name="_국산화계획" xfId="77" xr:uid="{00000000-0005-0000-0000-00004C000000}"/>
    <cellStyle name="_부품개발정책(보고중.0915)" xfId="78" xr:uid="{00000000-0005-0000-0000-00004D000000}"/>
    <cellStyle name="_북경장님보고(0502)1200FULLVER(1)" xfId="79" xr:uid="{00000000-0005-0000-0000-00004E000000}"/>
    <cellStyle name="_업무분장안0427" xfId="80" xr:uid="{00000000-0005-0000-0000-00004F000000}"/>
    <cellStyle name="_업무분장안0427_1" xfId="81" xr:uid="{00000000-0005-0000-0000-000050000000}"/>
    <cellStyle name="_업무분장안0427_2" xfId="82" xr:uid="{00000000-0005-0000-0000-000051000000}"/>
    <cellStyle name="_업무분장안0427_3" xfId="83" xr:uid="{00000000-0005-0000-0000-000052000000}"/>
    <cellStyle name="_업무분장안0427_4" xfId="84" xr:uid="{00000000-0005-0000-0000-000053000000}"/>
    <cellStyle name="_업무분장안0427_5" xfId="85" xr:uid="{00000000-0005-0000-0000-000054000000}"/>
    <cellStyle name="_전창헌-1212-업무추진계획" xfId="86" xr:uid="{00000000-0005-0000-0000-000055000000}"/>
    <cellStyle name="_쿠웨이트 수출차 문제점(코스모스)_0717" xfId="87" xr:uid="{00000000-0005-0000-0000-000056000000}"/>
    <cellStyle name="_쿠웨이트 수출차 문제점(코스모스)_0717_Book3" xfId="88" xr:uid="{00000000-0005-0000-0000-000057000000}"/>
    <cellStyle name="_해외업체평가서(영문본)" xfId="89" xr:uid="{00000000-0005-0000-0000-000058000000}"/>
    <cellStyle name="_해외정비고객의목소리" xfId="90" xr:uid="{00000000-0005-0000-0000-000059000000}"/>
    <cellStyle name="_해외정비고객의목소리_Book3" xfId="91" xr:uid="{00000000-0005-0000-0000-00005A000000}"/>
    <cellStyle name="_회의소집" xfId="92" xr:uid="{00000000-0005-0000-0000-00005B000000}"/>
    <cellStyle name="_회의소집_Book3" xfId="93" xr:uid="{00000000-0005-0000-0000-00005C000000}"/>
    <cellStyle name="¤@?e_TEST-1 " xfId="94" xr:uid="{00000000-0005-0000-0000-00005D000000}"/>
    <cellStyle name="°iA¤Aa·A1_10¿u2WA¸ºI " xfId="95" xr:uid="{00000000-0005-0000-0000-00005E000000}"/>
    <cellStyle name="°iA¤Aa·A2_10¿u2WA¸ºI " xfId="96" xr:uid="{00000000-0005-0000-0000-00005F000000}"/>
    <cellStyle name="0.0" xfId="97" xr:uid="{00000000-0005-0000-0000-000060000000}"/>
    <cellStyle name="1" xfId="98" xr:uid="{00000000-0005-0000-0000-000061000000}"/>
    <cellStyle name="1_1127PHM (2)" xfId="99" xr:uid="{00000000-0005-0000-0000-000062000000}"/>
    <cellStyle name="1_1127PHM (4)" xfId="100" xr:uid="{00000000-0005-0000-0000-000063000000}"/>
    <cellStyle name="1_2000PN지침" xfId="101" xr:uid="{00000000-0005-0000-0000-000064000000}"/>
    <cellStyle name="1_918PHM (2)" xfId="102" xr:uid="{00000000-0005-0000-0000-000065000000}"/>
    <cellStyle name="1_97년PI333종합" xfId="103" xr:uid="{00000000-0005-0000-0000-000066000000}"/>
    <cellStyle name="1_CRD판매 (2)" xfId="104" xr:uid="{00000000-0005-0000-0000-000067000000}"/>
    <cellStyle name="1_DS DIEM DANH" xfId="105" xr:uid="{00000000-0005-0000-0000-000068000000}"/>
    <cellStyle name="1_KTRA" xfId="106" xr:uid="{00000000-0005-0000-0000-000069000000}"/>
    <cellStyle name="1_MC&amp;다변화" xfId="107" xr:uid="{00000000-0005-0000-0000-00006A000000}"/>
    <cellStyle name="1_NHOM_THÉP BÌNH LỐP T05" xfId="108" xr:uid="{00000000-0005-0000-0000-00006B000000}"/>
    <cellStyle name="123" xfId="109" xr:uid="{00000000-0005-0000-0000-00006C000000}"/>
    <cellStyle name="15" xfId="110" xr:uid="{00000000-0005-0000-0000-00006D000000}"/>
    <cellStyle name="-15-1976" xfId="111" xr:uid="{00000000-0005-0000-0000-00006E000000}"/>
    <cellStyle name="18.1" xfId="112" xr:uid="{00000000-0005-0000-0000-00006F000000}"/>
    <cellStyle name="1991-" xfId="113" xr:uid="{00000000-0005-0000-0000-000070000000}"/>
    <cellStyle name="1991- 10" xfId="114" xr:uid="{00000000-0005-0000-0000-000071000000}"/>
    <cellStyle name="1991- 15" xfId="115" xr:uid="{00000000-0005-0000-0000-000072000000}"/>
    <cellStyle name="1991- 18" xfId="116" xr:uid="{00000000-0005-0000-0000-000073000000}"/>
    <cellStyle name="1991- 2" xfId="117" xr:uid="{00000000-0005-0000-0000-000074000000}"/>
    <cellStyle name="1991- 3" xfId="118" xr:uid="{00000000-0005-0000-0000-000075000000}"/>
    <cellStyle name="1991- 3 3" xfId="119" xr:uid="{00000000-0005-0000-0000-000076000000}"/>
    <cellStyle name="¹é" xfId="120" xr:uid="{00000000-0005-0000-0000-000077000000}"/>
    <cellStyle name="2" xfId="121" xr:uid="{00000000-0005-0000-0000-000078000000}"/>
    <cellStyle name="2)" xfId="122" xr:uid="{00000000-0005-0000-0000-000079000000}"/>
    <cellStyle name="20% - Nhấn1" xfId="123" xr:uid="{00000000-0005-0000-0000-00007A000000}"/>
    <cellStyle name="20% - Nhấn2" xfId="124" xr:uid="{00000000-0005-0000-0000-00007B000000}"/>
    <cellStyle name="20% - Nhấn3" xfId="125" xr:uid="{00000000-0005-0000-0000-00007C000000}"/>
    <cellStyle name="20% - Nhấn4" xfId="126" xr:uid="{00000000-0005-0000-0000-00007D000000}"/>
    <cellStyle name="20% - Nhấn5" xfId="127" xr:uid="{00000000-0005-0000-0000-00007E000000}"/>
    <cellStyle name="20% - Nhấn6" xfId="128" xr:uid="{00000000-0005-0000-0000-00007F000000}"/>
    <cellStyle name="20% - 강조색1" xfId="129" xr:uid="{00000000-0005-0000-0000-000080000000}"/>
    <cellStyle name="20% - 강조색2" xfId="130" xr:uid="{00000000-0005-0000-0000-000081000000}"/>
    <cellStyle name="20% - 강조색3" xfId="131" xr:uid="{00000000-0005-0000-0000-000082000000}"/>
    <cellStyle name="20% - 강조색4" xfId="132" xr:uid="{00000000-0005-0000-0000-000083000000}"/>
    <cellStyle name="20% - 강조색5" xfId="133" xr:uid="{00000000-0005-0000-0000-000084000000}"/>
    <cellStyle name="20% - 강조색6" xfId="134" xr:uid="{00000000-0005-0000-0000-000085000000}"/>
    <cellStyle name="20% - 輔色1" xfId="135" xr:uid="{00000000-0005-0000-0000-000086000000}"/>
    <cellStyle name="20% - 輔色2" xfId="136" xr:uid="{00000000-0005-0000-0000-000087000000}"/>
    <cellStyle name="20% - 輔色3" xfId="137" xr:uid="{00000000-0005-0000-0000-000088000000}"/>
    <cellStyle name="20% - 輔色4" xfId="138" xr:uid="{00000000-0005-0000-0000-000089000000}"/>
    <cellStyle name="20% - 輔色5" xfId="139" xr:uid="{00000000-0005-0000-0000-00008A000000}"/>
    <cellStyle name="20% - 輔色6" xfId="140" xr:uid="{00000000-0005-0000-0000-00008B000000}"/>
    <cellStyle name="3" xfId="141" xr:uid="{00000000-0005-0000-0000-00008C000000}"/>
    <cellStyle name="4" xfId="142" xr:uid="{00000000-0005-0000-0000-00008D000000}"/>
    <cellStyle name="40% - Nhấn1" xfId="143" xr:uid="{00000000-0005-0000-0000-00008E000000}"/>
    <cellStyle name="40% - Nhấn2" xfId="144" xr:uid="{00000000-0005-0000-0000-00008F000000}"/>
    <cellStyle name="40% - Nhấn3" xfId="145" xr:uid="{00000000-0005-0000-0000-000090000000}"/>
    <cellStyle name="40% - Nhấn4" xfId="146" xr:uid="{00000000-0005-0000-0000-000091000000}"/>
    <cellStyle name="40% - Nhấn5" xfId="147" xr:uid="{00000000-0005-0000-0000-000092000000}"/>
    <cellStyle name="40% - Nhấn6" xfId="148" xr:uid="{00000000-0005-0000-0000-000093000000}"/>
    <cellStyle name="40% - 강조색1" xfId="149" xr:uid="{00000000-0005-0000-0000-000094000000}"/>
    <cellStyle name="40% - 강조색2" xfId="150" xr:uid="{00000000-0005-0000-0000-000095000000}"/>
    <cellStyle name="40% - 강조색3" xfId="151" xr:uid="{00000000-0005-0000-0000-000096000000}"/>
    <cellStyle name="40% - 강조색4" xfId="152" xr:uid="{00000000-0005-0000-0000-000097000000}"/>
    <cellStyle name="40% - 강조색5" xfId="153" xr:uid="{00000000-0005-0000-0000-000098000000}"/>
    <cellStyle name="40% - 강조색6" xfId="154" xr:uid="{00000000-0005-0000-0000-000099000000}"/>
    <cellStyle name="40% - 輔色1" xfId="155" xr:uid="{00000000-0005-0000-0000-00009A000000}"/>
    <cellStyle name="40% - 輔色2" xfId="156" xr:uid="{00000000-0005-0000-0000-00009B000000}"/>
    <cellStyle name="40% - 輔色3" xfId="157" xr:uid="{00000000-0005-0000-0000-00009C000000}"/>
    <cellStyle name="40% - 輔色4" xfId="158" xr:uid="{00000000-0005-0000-0000-00009D000000}"/>
    <cellStyle name="40% - 輔色5" xfId="159" xr:uid="{00000000-0005-0000-0000-00009E000000}"/>
    <cellStyle name="40% - 輔色6" xfId="160" xr:uid="{00000000-0005-0000-0000-00009F000000}"/>
    <cellStyle name="60% - Nhấn1" xfId="161" xr:uid="{00000000-0005-0000-0000-0000A0000000}"/>
    <cellStyle name="60% - Nhấn2" xfId="162" xr:uid="{00000000-0005-0000-0000-0000A1000000}"/>
    <cellStyle name="60% - Nhấn3" xfId="163" xr:uid="{00000000-0005-0000-0000-0000A2000000}"/>
    <cellStyle name="60% - Nhấn4" xfId="164" xr:uid="{00000000-0005-0000-0000-0000A3000000}"/>
    <cellStyle name="60% - Nhấn5" xfId="165" xr:uid="{00000000-0005-0000-0000-0000A4000000}"/>
    <cellStyle name="60% - Nhấn6" xfId="166" xr:uid="{00000000-0005-0000-0000-0000A5000000}"/>
    <cellStyle name="60% - 강조색1" xfId="167" xr:uid="{00000000-0005-0000-0000-0000A6000000}"/>
    <cellStyle name="60% - 강조색2" xfId="168" xr:uid="{00000000-0005-0000-0000-0000A7000000}"/>
    <cellStyle name="60% - 강조색3" xfId="169" xr:uid="{00000000-0005-0000-0000-0000A8000000}"/>
    <cellStyle name="60% - 강조색4" xfId="170" xr:uid="{00000000-0005-0000-0000-0000A9000000}"/>
    <cellStyle name="60% - 강조색5" xfId="171" xr:uid="{00000000-0005-0000-0000-0000AA000000}"/>
    <cellStyle name="60% - 강조색6" xfId="172" xr:uid="{00000000-0005-0000-0000-0000AB000000}"/>
    <cellStyle name="60% - 輔色1" xfId="173" xr:uid="{00000000-0005-0000-0000-0000AC000000}"/>
    <cellStyle name="60% - 輔色2" xfId="174" xr:uid="{00000000-0005-0000-0000-0000AD000000}"/>
    <cellStyle name="60% - 輔色3" xfId="175" xr:uid="{00000000-0005-0000-0000-0000AE000000}"/>
    <cellStyle name="60% - 輔色4" xfId="176" xr:uid="{00000000-0005-0000-0000-0000AF000000}"/>
    <cellStyle name="60% - 輔色5" xfId="177" xr:uid="{00000000-0005-0000-0000-0000B0000000}"/>
    <cellStyle name="60% - 輔色6" xfId="178" xr:uid="{00000000-0005-0000-0000-0000B1000000}"/>
    <cellStyle name="A¨­￠￢￠O [0]_¨uoAOCaA￠´¨oA¡io " xfId="179" xr:uid="{00000000-0005-0000-0000-0000B2000000}"/>
    <cellStyle name="A¨­￠￢￠O_¨uoAOCaA￠´¨oA¡io " xfId="180" xr:uid="{00000000-0005-0000-0000-0000B3000000}"/>
    <cellStyle name="Åë" xfId="181" xr:uid="{00000000-0005-0000-0000-0000B4000000}"/>
    <cellStyle name="ÅëÈ­ [" xfId="182" xr:uid="{00000000-0005-0000-0000-0000B5000000}"/>
    <cellStyle name="AeE­ [0]_          " xfId="183" xr:uid="{00000000-0005-0000-0000-0000B6000000}"/>
    <cellStyle name="ÅëÈ­ [0]_¡Ú¾ÈÜ¬ Á¾ÇÕºñ±³ " xfId="184" xr:uid="{00000000-0005-0000-0000-0000B7000000}"/>
    <cellStyle name="AeE­ [0]_¸i¿¹E¸Aa°EAa " xfId="185" xr:uid="{00000000-0005-0000-0000-0000B8000000}"/>
    <cellStyle name="ÅëÈ­ [0]_¿ì¹°Åë" xfId="186" xr:uid="{00000000-0005-0000-0000-0000B9000000}"/>
    <cellStyle name="AeE­ [0]_°æAi≫cAc°i " xfId="187" xr:uid="{00000000-0005-0000-0000-0000BA000000}"/>
    <cellStyle name="ÅëÈ­ [0]_¼­½ÄÃ¼01_ÅõÀÔ°èÈ¹ " xfId="188" xr:uid="{00000000-0005-0000-0000-0000BB000000}"/>
    <cellStyle name="AeE­ [0]_¼­½AAI¶÷_AoAO°eE¹ " xfId="189" xr:uid="{00000000-0005-0000-0000-0000BC000000}"/>
    <cellStyle name="ÅëÈ­ [0]_¼­½ÄÀÏ¶÷_ÅõÀÔ°èÈ¹ " xfId="190" xr:uid="{00000000-0005-0000-0000-0000BD000000}"/>
    <cellStyle name="AeE­ [0]_¼oAOCaA¤½A≫o " xfId="191" xr:uid="{00000000-0005-0000-0000-0000BE000000}"/>
    <cellStyle name="ÅëÈ­ [0]_1.ÆÇ¸Å½ÇÀû " xfId="192" xr:uid="{00000000-0005-0000-0000-0000BF000000}"/>
    <cellStyle name="AeE­ [0]_1.SUMMARY " xfId="193" xr:uid="{00000000-0005-0000-0000-0000C0000000}"/>
    <cellStyle name="ÅëÈ­ [0]_1.SUMMARY " xfId="194" xr:uid="{00000000-0005-0000-0000-0000C1000000}"/>
    <cellStyle name="AeE­ [0]_2.CONCEPT " xfId="195" xr:uid="{00000000-0005-0000-0000-0000C2000000}"/>
    <cellStyle name="ÅëÈ­ [0]_2.CONCEPT " xfId="196" xr:uid="{00000000-0005-0000-0000-0000C3000000}"/>
    <cellStyle name="AeE­ [0]_3.MSCHEDULE¿μ¹R " xfId="197" xr:uid="{00000000-0005-0000-0000-0000C4000000}"/>
    <cellStyle name="ÅëÈ­ [0]_3PJTR°èÈ¹ " xfId="198" xr:uid="{00000000-0005-0000-0000-0000C5000000}"/>
    <cellStyle name="AeE­ [0]_4 " xfId="199" xr:uid="{00000000-0005-0000-0000-0000C6000000}"/>
    <cellStyle name="ÅëÈ­ [0]_4 " xfId="200" xr:uid="{00000000-0005-0000-0000-0000C7000000}"/>
    <cellStyle name="AeE­ [0]_5-3-3-1-1.≫y≫e±¸A¶ºÐ¼R-MAT'L¡­ " xfId="201" xr:uid="{00000000-0005-0000-0000-0000C8000000}"/>
    <cellStyle name="ÅëÈ­ [0]_6-3°æÀï·Â " xfId="202" xr:uid="{00000000-0005-0000-0000-0000C9000000}"/>
    <cellStyle name="AeE­ [0]_96°eE¹ " xfId="203" xr:uid="{00000000-0005-0000-0000-0000CA000000}"/>
    <cellStyle name="ÅëÈ­ [0]_96°èÈ¹ " xfId="204" xr:uid="{00000000-0005-0000-0000-0000CB000000}"/>
    <cellStyle name="AeE­ [0]_96¾Æ½OBD " xfId="205" xr:uid="{00000000-0005-0000-0000-0000CC000000}"/>
    <cellStyle name="ÅëÈ­ [0]_À¯Çüº°ÀüÃ¼(¿ï»ê°øÀå)  " xfId="206" xr:uid="{00000000-0005-0000-0000-0000CD000000}"/>
    <cellStyle name="AeE­ [0]_A÷·E_CO¸RE­¾E " xfId="207" xr:uid="{00000000-0005-0000-0000-0000CE000000}"/>
    <cellStyle name="ÅëÈ­ [0]_ÀÎ¿ø°èÈ¹ " xfId="208" xr:uid="{00000000-0005-0000-0000-0000CF000000}"/>
    <cellStyle name="AeE­ [0]_AN°yº¸°i-Aß°¡Ay°¨ " xfId="209" xr:uid="{00000000-0005-0000-0000-0000D0000000}"/>
    <cellStyle name="ÅëÈ­ [0]_ÃÖÁ¾ÀÏÁ¤ " xfId="210" xr:uid="{00000000-0005-0000-0000-0000D1000000}"/>
    <cellStyle name="AeE­ [0]_C￥Ao " xfId="211" xr:uid="{00000000-0005-0000-0000-0000D2000000}"/>
    <cellStyle name="ÅëÈ­ [0]_INQUIRY ¿µ¾÷ÃßÁø " xfId="212" xr:uid="{00000000-0005-0000-0000-0000D3000000}"/>
    <cellStyle name="AeE­ [0]_INQUIRY ¿μ¾÷AßAø " xfId="213" xr:uid="{00000000-0005-0000-0000-0000D4000000}"/>
    <cellStyle name="ÅëÈ­ [0]_lx-taxi " xfId="214" xr:uid="{00000000-0005-0000-0000-0000D5000000}"/>
    <cellStyle name="AeE­ [0]_lx-taxi _±¸¸A½CAu " xfId="215" xr:uid="{00000000-0005-0000-0000-0000D6000000}"/>
    <cellStyle name="ÅëÈ­ [0]_MKN-M1.1 " xfId="216" xr:uid="{00000000-0005-0000-0000-0000D7000000}"/>
    <cellStyle name="AeE­ [0]_º≫ºIA¶A÷ " xfId="217" xr:uid="{00000000-0005-0000-0000-0000D8000000}"/>
    <cellStyle name="ÅëÈ­ [0]_ºÐ·ù±â01_ÅõÀÔ°èÈ¹ " xfId="218" xr:uid="{00000000-0005-0000-0000-0000D9000000}"/>
    <cellStyle name="AeE­ [0]_SAMPLE " xfId="219" xr:uid="{00000000-0005-0000-0000-0000DA000000}"/>
    <cellStyle name="ÅëÈ­ [0]_SAMPLE " xfId="220" xr:uid="{00000000-0005-0000-0000-0000DB000000}"/>
    <cellStyle name="AeE­ [0]_Sheet1 (2)_1.SUMMARY " xfId="221" xr:uid="{00000000-0005-0000-0000-0000DC000000}"/>
    <cellStyle name="ÅëÈ­ [0]_Sheet1 (2)_1.SUMMARY " xfId="222" xr:uid="{00000000-0005-0000-0000-0000DD000000}"/>
    <cellStyle name="AeE­ [0]_Sheet1 (2)_3.MSCHEDULE¿μ¹R " xfId="223" xr:uid="{00000000-0005-0000-0000-0000DE000000}"/>
    <cellStyle name="ÅëÈ­ [0]_Sheet1_1.SUMMARY " xfId="224" xr:uid="{00000000-0005-0000-0000-0000DF000000}"/>
    <cellStyle name="AeE­ [0]_Sheet1_3.MSCHEDULE¿μ¹R " xfId="225" xr:uid="{00000000-0005-0000-0000-0000E0000000}"/>
    <cellStyle name="ÅëÈ­ [0]_Sheet1_ÃÖÁ¾ÀÏÁ¤ " xfId="226" xr:uid="{00000000-0005-0000-0000-0000E1000000}"/>
    <cellStyle name="AeE­ [0]_Sheet1_XD AOA¾AIA¤ " xfId="227" xr:uid="{00000000-0005-0000-0000-0000E2000000}"/>
    <cellStyle name="ÅëÈ­ [0]_Sheet1_XD ÃÖÁ¾ÀÏÁ¤ " xfId="228" xr:uid="{00000000-0005-0000-0000-0000E3000000}"/>
    <cellStyle name="AeE­ [0]_SMG-CKD-d1.1 " xfId="229" xr:uid="{00000000-0005-0000-0000-0000E4000000}"/>
    <cellStyle name="ÅëÈ­ [0]_SMG-CKD-d1.1 " xfId="230" xr:uid="{00000000-0005-0000-0000-0000E5000000}"/>
    <cellStyle name="AeE­ [0]_XD±aAØ " xfId="231" xr:uid="{00000000-0005-0000-0000-0000E6000000}"/>
    <cellStyle name="ÅëÈ­ [0]_XD±âÁØ " xfId="232" xr:uid="{00000000-0005-0000-0000-0000E7000000}"/>
    <cellStyle name="AeE­ [0]_μðAⓒAIA¤ " xfId="233" xr:uid="{00000000-0005-0000-0000-0000E8000000}"/>
    <cellStyle name="AeE­_          " xfId="234" xr:uid="{00000000-0005-0000-0000-0000E9000000}"/>
    <cellStyle name="ÅëÈ­_¡Ú¾ÈÜ¬ Á¾ÇÕºñ±³ " xfId="235" xr:uid="{00000000-0005-0000-0000-0000EA000000}"/>
    <cellStyle name="AeE­_¸i¿¹E¸Aa°EAa " xfId="236" xr:uid="{00000000-0005-0000-0000-0000EB000000}"/>
    <cellStyle name="ÅëÈ­_¿ì¹°Åë" xfId="237" xr:uid="{00000000-0005-0000-0000-0000EC000000}"/>
    <cellStyle name="AeE­_°æAi≫cAc°i " xfId="238" xr:uid="{00000000-0005-0000-0000-0000ED000000}"/>
    <cellStyle name="ÅëÈ­_¼­½ÄÃ¼01_ÅõÀÔ°èÈ¹ " xfId="239" xr:uid="{00000000-0005-0000-0000-0000EE000000}"/>
    <cellStyle name="AeE­_¼­½AAI¶÷_AoAO°eE¹ " xfId="240" xr:uid="{00000000-0005-0000-0000-0000EF000000}"/>
    <cellStyle name="ÅëÈ­_¼­½ÄÀÏ¶÷_ÅõÀÔ°èÈ¹ " xfId="241" xr:uid="{00000000-0005-0000-0000-0000F0000000}"/>
    <cellStyle name="AeE­_¼oAOCaA¤½A≫o " xfId="242" xr:uid="{00000000-0005-0000-0000-0000F1000000}"/>
    <cellStyle name="ÅëÈ­_1.ÆÇ¸Å½ÇÀû " xfId="243" xr:uid="{00000000-0005-0000-0000-0000F2000000}"/>
    <cellStyle name="AeE­_1.SUMMARY " xfId="244" xr:uid="{00000000-0005-0000-0000-0000F3000000}"/>
    <cellStyle name="ÅëÈ­_1.SUMMARY " xfId="245" xr:uid="{00000000-0005-0000-0000-0000F4000000}"/>
    <cellStyle name="AeE­_2.CONCEPT " xfId="246" xr:uid="{00000000-0005-0000-0000-0000F5000000}"/>
    <cellStyle name="ÅëÈ­_2.CONCEPT " xfId="247" xr:uid="{00000000-0005-0000-0000-0000F6000000}"/>
    <cellStyle name="AeE­_3.MSCHEDULE¿μ¹R " xfId="248" xr:uid="{00000000-0005-0000-0000-0000F7000000}"/>
    <cellStyle name="ÅëÈ­_3PJTR°èÈ¹ " xfId="249" xr:uid="{00000000-0005-0000-0000-0000F8000000}"/>
    <cellStyle name="AeE­_4 " xfId="250" xr:uid="{00000000-0005-0000-0000-0000F9000000}"/>
    <cellStyle name="ÅëÈ­_4 " xfId="251" xr:uid="{00000000-0005-0000-0000-0000FA000000}"/>
    <cellStyle name="AeE­_5-3-3-1-1.≫y≫e±¸A¶ºÐ¼R-MAT'L¡­ " xfId="252" xr:uid="{00000000-0005-0000-0000-0000FB000000}"/>
    <cellStyle name="ÅëÈ­_6-3°æÀï·Â " xfId="253" xr:uid="{00000000-0005-0000-0000-0000FC000000}"/>
    <cellStyle name="AeE­_96°eE¹ " xfId="254" xr:uid="{00000000-0005-0000-0000-0000FD000000}"/>
    <cellStyle name="ÅëÈ­_96°èÈ¹ " xfId="255" xr:uid="{00000000-0005-0000-0000-0000FE000000}"/>
    <cellStyle name="AeE­_96¾Æ½OBD " xfId="256" xr:uid="{00000000-0005-0000-0000-0000FF000000}"/>
    <cellStyle name="ÅëÈ­_À¯Çüº°ÀüÃ¼(¿ï»ê°øÀå)  " xfId="257" xr:uid="{00000000-0005-0000-0000-000000010000}"/>
    <cellStyle name="AeE­_A÷·E_CO¸RE­¾E " xfId="258" xr:uid="{00000000-0005-0000-0000-000001010000}"/>
    <cellStyle name="ÅëÈ­_ÀÎ¿ø°èÈ¹ " xfId="259" xr:uid="{00000000-0005-0000-0000-000002010000}"/>
    <cellStyle name="AeE­_AN°yº¸°i-Aß°¡Ay°¨ " xfId="260" xr:uid="{00000000-0005-0000-0000-000003010000}"/>
    <cellStyle name="ÅëÈ­_ÃÖÁ¾ÀÏÁ¤ " xfId="261" xr:uid="{00000000-0005-0000-0000-000004010000}"/>
    <cellStyle name="AeE­_C￥Ao " xfId="262" xr:uid="{00000000-0005-0000-0000-000005010000}"/>
    <cellStyle name="ÅëÈ­_INQUIRY ¿µ¾÷ÃßÁø " xfId="263" xr:uid="{00000000-0005-0000-0000-000006010000}"/>
    <cellStyle name="AeE­_INQUIRY ¿μ¾÷AßAø " xfId="264" xr:uid="{00000000-0005-0000-0000-000007010000}"/>
    <cellStyle name="ÅëÈ­_lx-taxi " xfId="265" xr:uid="{00000000-0005-0000-0000-000008010000}"/>
    <cellStyle name="AeE­_lx-taxi _±¸¸A½CAu " xfId="266" xr:uid="{00000000-0005-0000-0000-000009010000}"/>
    <cellStyle name="ÅëÈ­_MKN-M1.1 " xfId="267" xr:uid="{00000000-0005-0000-0000-00000A010000}"/>
    <cellStyle name="AeE­_º≫ºIA¶A÷ " xfId="268" xr:uid="{00000000-0005-0000-0000-00000B010000}"/>
    <cellStyle name="ÅëÈ­_ºÐ·ù±â01_ÅõÀÔ°èÈ¹ " xfId="269" xr:uid="{00000000-0005-0000-0000-00000C010000}"/>
    <cellStyle name="AeE­_SAMPLE " xfId="270" xr:uid="{00000000-0005-0000-0000-00000D010000}"/>
    <cellStyle name="ÅëÈ­_SAMPLE " xfId="271" xr:uid="{00000000-0005-0000-0000-00000E010000}"/>
    <cellStyle name="AeE­_Sheet1 (2)_1.SUMMARY " xfId="272" xr:uid="{00000000-0005-0000-0000-00000F010000}"/>
    <cellStyle name="ÅëÈ­_Sheet1 (2)_1.SUMMARY " xfId="273" xr:uid="{00000000-0005-0000-0000-000010010000}"/>
    <cellStyle name="AeE­_Sheet1 (2)_3.MSCHEDULE¿μ¹R " xfId="274" xr:uid="{00000000-0005-0000-0000-000011010000}"/>
    <cellStyle name="ÅëÈ­_Sheet1_1.SUMMARY " xfId="275" xr:uid="{00000000-0005-0000-0000-000012010000}"/>
    <cellStyle name="AeE­_Sheet1_3.MSCHEDULE¿μ¹R " xfId="276" xr:uid="{00000000-0005-0000-0000-000013010000}"/>
    <cellStyle name="ÅëÈ­_Sheet1_ÃÖÁ¾ÀÏÁ¤ " xfId="277" xr:uid="{00000000-0005-0000-0000-000014010000}"/>
    <cellStyle name="AeE­_Sheet1_XD AOA¾AIA¤ " xfId="278" xr:uid="{00000000-0005-0000-0000-000015010000}"/>
    <cellStyle name="ÅëÈ­_Sheet1_XD ÃÖÁ¾ÀÏÁ¤ " xfId="279" xr:uid="{00000000-0005-0000-0000-000016010000}"/>
    <cellStyle name="AeE­_SMG-CKD-d1.1 " xfId="280" xr:uid="{00000000-0005-0000-0000-000017010000}"/>
    <cellStyle name="ÅëÈ­_SMG-CKD-d1.1 " xfId="281" xr:uid="{00000000-0005-0000-0000-000018010000}"/>
    <cellStyle name="AeE­_XD±aAØ " xfId="282" xr:uid="{00000000-0005-0000-0000-000019010000}"/>
    <cellStyle name="ÅëÈ­_XD±âÁØ " xfId="283" xr:uid="{00000000-0005-0000-0000-00001A010000}"/>
    <cellStyle name="AeE­_XG¿ø´UA§ " xfId="284" xr:uid="{00000000-0005-0000-0000-00001B010000}"/>
    <cellStyle name="ÅëÈ­_XG¿ø´ÜÀ§ " xfId="285" xr:uid="{00000000-0005-0000-0000-00001C010000}"/>
    <cellStyle name="AeE­_μðAⓒAIA¤ " xfId="286" xr:uid="{00000000-0005-0000-0000-00001D010000}"/>
    <cellStyle name="AeE¡ⓒ [0]_¨uoAOCaA￠´¨oA¡io " xfId="287" xr:uid="{00000000-0005-0000-0000-00001E010000}"/>
    <cellStyle name="AeE¡ⓒ_¨uoAOCaA￠´¨oA¡io " xfId="288" xr:uid="{00000000-0005-0000-0000-00001F010000}"/>
    <cellStyle name="ÄÞ" xfId="289" xr:uid="{00000000-0005-0000-0000-000020010000}"/>
    <cellStyle name="ÄÞ¸¶ [" xfId="290" xr:uid="{00000000-0005-0000-0000-000021010000}"/>
    <cellStyle name="AÞ¸¶ [0]_          " xfId="291" xr:uid="{00000000-0005-0000-0000-000022010000}"/>
    <cellStyle name="ÄÞ¸¶ [0]_¡Ú¾ÈÜ¬ Á¾ÇÕºñ±³ " xfId="292" xr:uid="{00000000-0005-0000-0000-000023010000}"/>
    <cellStyle name="AÞ¸¶ [0]_¸i¿¹E¸Aa°EAa " xfId="293" xr:uid="{00000000-0005-0000-0000-000024010000}"/>
    <cellStyle name="ÄÞ¸¶ [0]_¿ì¹°Åë" xfId="294" xr:uid="{00000000-0005-0000-0000-000025010000}"/>
    <cellStyle name="AÞ¸¶ [0]_°æAi≫cAc°i " xfId="295" xr:uid="{00000000-0005-0000-0000-000026010000}"/>
    <cellStyle name="ÄÞ¸¶ [0]_¼öÀÔÇàÁ¤½Å»ó " xfId="296" xr:uid="{00000000-0005-0000-0000-000027010000}"/>
    <cellStyle name="AÞ¸¶ [0]_1-3¿u " xfId="297" xr:uid="{00000000-0005-0000-0000-000028010000}"/>
    <cellStyle name="ÄÞ¸¶ [0]_1-3¿ù " xfId="298" xr:uid="{00000000-0005-0000-0000-000029010000}"/>
    <cellStyle name="AÞ¸¶ [0]_1-5¿u " xfId="299" xr:uid="{00000000-0005-0000-0000-00002A010000}"/>
    <cellStyle name="ÄÞ¸¶ [0]_2.CONCEPT " xfId="300" xr:uid="{00000000-0005-0000-0000-00002B010000}"/>
    <cellStyle name="AÞ¸¶ [0]_3.MSCHEDULE¿μ¹R " xfId="301" xr:uid="{00000000-0005-0000-0000-00002C010000}"/>
    <cellStyle name="ÄÞ¸¶ [0]_3¿ù´©°è " xfId="302" xr:uid="{00000000-0005-0000-0000-00002D010000}"/>
    <cellStyle name="AÞ¸¶ [0]_3¿u´ⓒ°e " xfId="303" xr:uid="{00000000-0005-0000-0000-00002E010000}"/>
    <cellStyle name="ÄÞ¸¶ [0]_3PJTR°èÈ¹ " xfId="304" xr:uid="{00000000-0005-0000-0000-00002F010000}"/>
    <cellStyle name="AÞ¸¶ [0]_4 " xfId="305" xr:uid="{00000000-0005-0000-0000-000030010000}"/>
    <cellStyle name="ÄÞ¸¶ [0]_4 " xfId="306" xr:uid="{00000000-0005-0000-0000-000031010000}"/>
    <cellStyle name="AÞ¸¶ [0]_6-3°æAi·A " xfId="307" xr:uid="{00000000-0005-0000-0000-000032010000}"/>
    <cellStyle name="ÄÞ¸¶ [0]_6-3°æÀï·Â " xfId="308" xr:uid="{00000000-0005-0000-0000-000033010000}"/>
    <cellStyle name="AÞ¸¶ [0]_96°eE¹ " xfId="309" xr:uid="{00000000-0005-0000-0000-000034010000}"/>
    <cellStyle name="ÄÞ¸¶ [0]_96°èÈ¹ " xfId="310" xr:uid="{00000000-0005-0000-0000-000035010000}"/>
    <cellStyle name="AÞ¸¶ [0]_96¾Æ½OBD " xfId="311" xr:uid="{00000000-0005-0000-0000-000036010000}"/>
    <cellStyle name="ÄÞ¸¶ [0]_À¯Çüº°ÀüÃ¼(¿ï»ê°øÀå)  " xfId="312" xr:uid="{00000000-0005-0000-0000-000037010000}"/>
    <cellStyle name="AÞ¸¶ [0]_A÷A¼¼³°e " xfId="313" xr:uid="{00000000-0005-0000-0000-000038010000}"/>
    <cellStyle name="ÄÞ¸¶ [0]_ÀÎ¿ø°èÈ¹ " xfId="314" xr:uid="{00000000-0005-0000-0000-000039010000}"/>
    <cellStyle name="AÞ¸¶ [0]_AN°yº¸°i-Aß°¡Ay°¨ " xfId="315" xr:uid="{00000000-0005-0000-0000-00003A010000}"/>
    <cellStyle name="ÄÞ¸¶ [0]_ÃÖÁ¾ÀÏÁ¤ " xfId="316" xr:uid="{00000000-0005-0000-0000-00003B010000}"/>
    <cellStyle name="AÞ¸¶ [0]_C￥Ao " xfId="317" xr:uid="{00000000-0005-0000-0000-00003C010000}"/>
    <cellStyle name="ÄÞ¸¶ [0]_ÇùÁ¶Àü_96°èÈ¹ " xfId="318" xr:uid="{00000000-0005-0000-0000-00003D010000}"/>
    <cellStyle name="AÞ¸¶ [0]_DW °¡¸¶°¨ " xfId="319" xr:uid="{00000000-0005-0000-0000-00003E010000}"/>
    <cellStyle name="ÄÞ¸¶ [0]_INQUIRY ¿µ¾÷ÃßÁø " xfId="320" xr:uid="{00000000-0005-0000-0000-00003F010000}"/>
    <cellStyle name="AÞ¸¶ [0]_INQUIRY ¿μ¾÷AßAø " xfId="321" xr:uid="{00000000-0005-0000-0000-000040010000}"/>
    <cellStyle name="ÄÞ¸¶ [0]_lx-taxi " xfId="322" xr:uid="{00000000-0005-0000-0000-000041010000}"/>
    <cellStyle name="AÞ¸¶ [0]_lx-taxi _±¸¸A½CAu " xfId="323" xr:uid="{00000000-0005-0000-0000-000042010000}"/>
    <cellStyle name="ÄÞ¸¶ [0]_MKN-M1.1 " xfId="324" xr:uid="{00000000-0005-0000-0000-000043010000}"/>
    <cellStyle name="AÞ¸¶ [0]_º≫ºIA¶A÷ " xfId="325" xr:uid="{00000000-0005-0000-0000-000044010000}"/>
    <cellStyle name="ÄÞ¸¶ [0]_SAMPLE " xfId="326" xr:uid="{00000000-0005-0000-0000-000045010000}"/>
    <cellStyle name="AÞ¸¶ [0]_Sheet1 (2)_1.SUMMARY " xfId="327" xr:uid="{00000000-0005-0000-0000-000046010000}"/>
    <cellStyle name="ÄÞ¸¶ [0]_Sheet1 (2)_1.SUMMARY " xfId="328" xr:uid="{00000000-0005-0000-0000-000047010000}"/>
    <cellStyle name="AÞ¸¶ [0]_Sheet1 (2)_3.MSCHEDULE¿μ¹R " xfId="329" xr:uid="{00000000-0005-0000-0000-000048010000}"/>
    <cellStyle name="ÄÞ¸¶ [0]_Sheet1_1.SUMMARY " xfId="330" xr:uid="{00000000-0005-0000-0000-000049010000}"/>
    <cellStyle name="AÞ¸¶ [0]_Sheet1_3.MSCHEDULE¿μ¹R " xfId="331" xr:uid="{00000000-0005-0000-0000-00004A010000}"/>
    <cellStyle name="ÄÞ¸¶ [0]_Sheet1_ÃÖÁ¾ÀÏÁ¤ " xfId="332" xr:uid="{00000000-0005-0000-0000-00004B010000}"/>
    <cellStyle name="AÞ¸¶ [0]_Sheet1_XD AOA¾AIA¤ " xfId="333" xr:uid="{00000000-0005-0000-0000-00004C010000}"/>
    <cellStyle name="ÄÞ¸¶ [0]_Sheet1_XD ÃÖÁ¾ÀÏÁ¤ " xfId="334" xr:uid="{00000000-0005-0000-0000-00004D010000}"/>
    <cellStyle name="AÞ¸¶ [0]_SMG-CKD-d1.1 " xfId="335" xr:uid="{00000000-0005-0000-0000-00004E010000}"/>
    <cellStyle name="ÄÞ¸¶ [0]_SMG-CKD-d1.1 " xfId="336" xr:uid="{00000000-0005-0000-0000-00004F010000}"/>
    <cellStyle name="AÞ¸¶ [0]_XD±aAØ " xfId="337" xr:uid="{00000000-0005-0000-0000-000050010000}"/>
    <cellStyle name="ÄÞ¸¶ [0]_XD±âÁØ " xfId="338" xr:uid="{00000000-0005-0000-0000-000051010000}"/>
    <cellStyle name="AÞ¸¶ [0]_μðAⓒAIA¤ " xfId="339" xr:uid="{00000000-0005-0000-0000-000052010000}"/>
    <cellStyle name="AÞ¸¶_          " xfId="340" xr:uid="{00000000-0005-0000-0000-000053010000}"/>
    <cellStyle name="ÄÞ¸¶_¡Ú¾ÈÜ¬ Á¾ÇÕºñ±³ " xfId="341" xr:uid="{00000000-0005-0000-0000-000054010000}"/>
    <cellStyle name="AÞ¸¶_¸i¿¹E¸Aa°EAa " xfId="342" xr:uid="{00000000-0005-0000-0000-000055010000}"/>
    <cellStyle name="ÄÞ¸¶_¿ì¹°Åë" xfId="343" xr:uid="{00000000-0005-0000-0000-000056010000}"/>
    <cellStyle name="AÞ¸¶_°æAi≫cAc°i " xfId="344" xr:uid="{00000000-0005-0000-0000-000057010000}"/>
    <cellStyle name="ÄÞ¸¶_¼öÀÔÇàÁ¤½Å»ó " xfId="345" xr:uid="{00000000-0005-0000-0000-000058010000}"/>
    <cellStyle name="AÞ¸¶_2.CONCEPT " xfId="346" xr:uid="{00000000-0005-0000-0000-000059010000}"/>
    <cellStyle name="ÄÞ¸¶_2.CONCEPT " xfId="347" xr:uid="{00000000-0005-0000-0000-00005A010000}"/>
    <cellStyle name="AÞ¸¶_3.MSCHEDULE¿μ¹R " xfId="348" xr:uid="{00000000-0005-0000-0000-00005B010000}"/>
    <cellStyle name="ÄÞ¸¶_3PJTR°èÈ¹ " xfId="349" xr:uid="{00000000-0005-0000-0000-00005C010000}"/>
    <cellStyle name="AÞ¸¶_4 " xfId="350" xr:uid="{00000000-0005-0000-0000-00005D010000}"/>
    <cellStyle name="ÄÞ¸¶_4 " xfId="351" xr:uid="{00000000-0005-0000-0000-00005E010000}"/>
    <cellStyle name="AÞ¸¶_6-3°æAi·A " xfId="352" xr:uid="{00000000-0005-0000-0000-00005F010000}"/>
    <cellStyle name="ÄÞ¸¶_6-3°æÀï·Â " xfId="353" xr:uid="{00000000-0005-0000-0000-000060010000}"/>
    <cellStyle name="AÞ¸¶_96°eE¹ " xfId="354" xr:uid="{00000000-0005-0000-0000-000061010000}"/>
    <cellStyle name="ÄÞ¸¶_96°èÈ¹ " xfId="355" xr:uid="{00000000-0005-0000-0000-000062010000}"/>
    <cellStyle name="AÞ¸¶_96¾Æ½OBD " xfId="356" xr:uid="{00000000-0005-0000-0000-000063010000}"/>
    <cellStyle name="ÄÞ¸¶_À¯Çüº°ÀüÃ¼(¿ï»ê°øÀå)  " xfId="357" xr:uid="{00000000-0005-0000-0000-000064010000}"/>
    <cellStyle name="AÞ¸¶_A÷A¼¼³°e " xfId="358" xr:uid="{00000000-0005-0000-0000-000065010000}"/>
    <cellStyle name="ÄÞ¸¶_ÀÎ¿ø°èÈ¹ " xfId="359" xr:uid="{00000000-0005-0000-0000-000066010000}"/>
    <cellStyle name="AÞ¸¶_AN°yº¸°i-Aß°¡Ay°¨ " xfId="360" xr:uid="{00000000-0005-0000-0000-000067010000}"/>
    <cellStyle name="ÄÞ¸¶_ÃÖÁ¾ÀÏÁ¤ " xfId="361" xr:uid="{00000000-0005-0000-0000-000068010000}"/>
    <cellStyle name="AÞ¸¶_C￥Ao " xfId="362" xr:uid="{00000000-0005-0000-0000-000069010000}"/>
    <cellStyle name="ÄÞ¸¶_ÇùÁ¶Àü_96°èÈ¹ " xfId="363" xr:uid="{00000000-0005-0000-0000-00006A010000}"/>
    <cellStyle name="AÞ¸¶_DW °¡¸¶°¨ " xfId="364" xr:uid="{00000000-0005-0000-0000-00006B010000}"/>
    <cellStyle name="ÄÞ¸¶_INQUIRY ¿µ¾÷ÃßÁø " xfId="365" xr:uid="{00000000-0005-0000-0000-00006C010000}"/>
    <cellStyle name="AÞ¸¶_INQUIRY ¿μ¾÷AßAø " xfId="366" xr:uid="{00000000-0005-0000-0000-00006D010000}"/>
    <cellStyle name="ÄÞ¸¶_lx-taxi " xfId="367" xr:uid="{00000000-0005-0000-0000-00006E010000}"/>
    <cellStyle name="AÞ¸¶_lx-taxi _±¸¸A½CAu " xfId="368" xr:uid="{00000000-0005-0000-0000-00006F010000}"/>
    <cellStyle name="ÄÞ¸¶_MKN-M1.1 " xfId="369" xr:uid="{00000000-0005-0000-0000-000070010000}"/>
    <cellStyle name="AÞ¸¶_º≫ºIA¶A÷ " xfId="370" xr:uid="{00000000-0005-0000-0000-000071010000}"/>
    <cellStyle name="ÄÞ¸¶_SAMPLE " xfId="371" xr:uid="{00000000-0005-0000-0000-000072010000}"/>
    <cellStyle name="AÞ¸¶_Sheet1 (2)_1.SUMMARY " xfId="372" xr:uid="{00000000-0005-0000-0000-000073010000}"/>
    <cellStyle name="ÄÞ¸¶_Sheet1 (2)_1.SUMMARY " xfId="373" xr:uid="{00000000-0005-0000-0000-000074010000}"/>
    <cellStyle name="AÞ¸¶_Sheet1 (2)_3.MSCHEDULE¿μ¹R " xfId="374" xr:uid="{00000000-0005-0000-0000-000075010000}"/>
    <cellStyle name="ÄÞ¸¶_Sheet1_1.SUMMARY " xfId="375" xr:uid="{00000000-0005-0000-0000-000076010000}"/>
    <cellStyle name="AÞ¸¶_Sheet1_3.MSCHEDULE¿μ¹R " xfId="376" xr:uid="{00000000-0005-0000-0000-000077010000}"/>
    <cellStyle name="ÄÞ¸¶_Sheet1_ÃÖÁ¾ÀÏÁ¤ " xfId="377" xr:uid="{00000000-0005-0000-0000-000078010000}"/>
    <cellStyle name="AÞ¸¶_Sheet1_XD AOA¾AIA¤ " xfId="378" xr:uid="{00000000-0005-0000-0000-000079010000}"/>
    <cellStyle name="ÄÞ¸¶_Sheet1_XD ÃÖÁ¾ÀÏÁ¤ " xfId="379" xr:uid="{00000000-0005-0000-0000-00007A010000}"/>
    <cellStyle name="AÞ¸¶_SMG-CKD-d1.1 " xfId="380" xr:uid="{00000000-0005-0000-0000-00007B010000}"/>
    <cellStyle name="ÄÞ¸¶_SMG-CKD-d1.1 " xfId="381" xr:uid="{00000000-0005-0000-0000-00007C010000}"/>
    <cellStyle name="AÞ¸¶_XD±aAØ " xfId="382" xr:uid="{00000000-0005-0000-0000-00007D010000}"/>
    <cellStyle name="ÄÞ¸¶_XD±âÁØ " xfId="383" xr:uid="{00000000-0005-0000-0000-00007E010000}"/>
    <cellStyle name="AÞ¸¶_XG¿ø´UA§ " xfId="384" xr:uid="{00000000-0005-0000-0000-00007F010000}"/>
    <cellStyle name="ÄÞ¸¶_XG¿ø´ÜÀ§ " xfId="385" xr:uid="{00000000-0005-0000-0000-000080010000}"/>
    <cellStyle name="AÞ¸¶_μðAⓒAIA¤ " xfId="386" xr:uid="{00000000-0005-0000-0000-000081010000}"/>
    <cellStyle name="Body" xfId="387" xr:uid="{00000000-0005-0000-0000-000082010000}"/>
    <cellStyle name="C?AØ_¿?¾÷CoE² " xfId="388" xr:uid="{00000000-0005-0000-0000-000083010000}"/>
    <cellStyle name="C¡IA¨ª_¡Æ￠R¨uO￠￢¡ÆAIA￠´_￥iⓒ￡A¨IAIA￠´ " xfId="389" xr:uid="{00000000-0005-0000-0000-000084010000}"/>
    <cellStyle name="Ç¥" xfId="390" xr:uid="{00000000-0005-0000-0000-000085010000}"/>
    <cellStyle name="C￥AØ_          " xfId="391" xr:uid="{00000000-0005-0000-0000-000086010000}"/>
    <cellStyle name="Ç¥ÁØ_#2(M17)_1" xfId="392" xr:uid="{00000000-0005-0000-0000-000087010000}"/>
    <cellStyle name="C￥AØ_¸i¿¹E¸Aa°EAa " xfId="393" xr:uid="{00000000-0005-0000-0000-000088010000}"/>
    <cellStyle name="Ç¥ÁØ_¸ñÂ÷ " xfId="394" xr:uid="{00000000-0005-0000-0000-000089010000}"/>
    <cellStyle name="C￥AØ_¿ø°¡(AU·a¼oAy) " xfId="395" xr:uid="{00000000-0005-0000-0000-00008A010000}"/>
    <cellStyle name="Ç¥ÁØ_±³°¢¼ö·®" xfId="396" xr:uid="{00000000-0005-0000-0000-00008B010000}"/>
    <cellStyle name="C￥AØ_±a¾E¿eAo_KDº?μ¿ " xfId="397" xr:uid="{00000000-0005-0000-0000-00008C010000}"/>
    <cellStyle name="Ç¥ÁØ_±âÁØ " xfId="398" xr:uid="{00000000-0005-0000-0000-00008D010000}"/>
    <cellStyle name="C￥AØ_≫c¾÷°³¹ßÆA_10¿u2WA¸ºI " xfId="399" xr:uid="{00000000-0005-0000-0000-00008E010000}"/>
    <cellStyle name="Ç¥ÁØ_°¡¼Ö¸°ÀÏÁ¤_µðÁ©ÀÏÁ¤ " xfId="400" xr:uid="{00000000-0005-0000-0000-00008F010000}"/>
    <cellStyle name="C￥AØ_°¡¼O¸°AIA¤_μðAⓒAIA¤ " xfId="401" xr:uid="{00000000-0005-0000-0000-000090010000}"/>
    <cellStyle name="Ç¥ÁØ_°³¹ßÀÏÁ¤ " xfId="402" xr:uid="{00000000-0005-0000-0000-000091010000}"/>
    <cellStyle name="C￥AØ_°³¹ßAIA¤  (2)_°³¹ßAIA¤ " xfId="403" xr:uid="{00000000-0005-0000-0000-000092010000}"/>
    <cellStyle name="Ç¥ÁØ_°³¹ßÀÏÁ¤  (2)_°³¹ßÀÏÁ¤ " xfId="404" xr:uid="{00000000-0005-0000-0000-000093010000}"/>
    <cellStyle name="C￥AØ_°æAi≫cAc°i " xfId="405" xr:uid="{00000000-0005-0000-0000-000094010000}"/>
    <cellStyle name="Ç¥ÁØ_¼öÀÔÇàÁ¤½Å»ó " xfId="406" xr:uid="{00000000-0005-0000-0000-000095010000}"/>
    <cellStyle name="C￥AØ_½CA÷A¶°C _±¸¸A½CAu " xfId="407" xr:uid="{00000000-0005-0000-0000-000096010000}"/>
    <cellStyle name="Ç¥ÁØ_1.SUMMARY " xfId="408" xr:uid="{00000000-0005-0000-0000-000097010000}"/>
    <cellStyle name="C￥AØ_10+10 " xfId="409" xr:uid="{00000000-0005-0000-0000-000098010000}"/>
    <cellStyle name="Ç¥ÁØ_10+10 " xfId="410" xr:uid="{00000000-0005-0000-0000-000099010000}"/>
    <cellStyle name="C￥AØ_1112_10¿u2WA¸ºI " xfId="411" xr:uid="{00000000-0005-0000-0000-00009A010000}"/>
    <cellStyle name="Ç¥ÁØ_1Â÷ ¼³°è¿ø°¡ºÐ¼®_KDº¯µ¿ " xfId="412" xr:uid="{00000000-0005-0000-0000-00009B010000}"/>
    <cellStyle name="C￥AØ_2.5GLS_¿ø´UA§ " xfId="413" xr:uid="{00000000-0005-0000-0000-00009C010000}"/>
    <cellStyle name="Ç¥ÁØ_2.5GLS_¿ø´ÜÀ§ " xfId="414" xr:uid="{00000000-0005-0000-0000-00009D010000}"/>
    <cellStyle name="C￥AØ_2¿uA¶¸³ " xfId="415" xr:uid="{00000000-0005-0000-0000-00009E010000}"/>
    <cellStyle name="Ç¥ÁØ_3PJTR°èÈ¹ " xfId="416" xr:uid="{00000000-0005-0000-0000-00009F010000}"/>
    <cellStyle name="C￥AØ_4 " xfId="417" xr:uid="{00000000-0005-0000-0000-0000A0010000}"/>
    <cellStyle name="Ç¥ÁØ_4 " xfId="418" xr:uid="{00000000-0005-0000-0000-0000A1010000}"/>
    <cellStyle name="C￥AØ_5-1±¤°i " xfId="419" xr:uid="{00000000-0005-0000-0000-0000A2010000}"/>
    <cellStyle name="Ç¥ÁØ_5-1±¤°í " xfId="420" xr:uid="{00000000-0005-0000-0000-0000A3010000}"/>
    <cellStyle name="C￥AØ_5-3-3-1-1.≫y≫e±¸A¶ºÐ¼R-MAT'L¡­ " xfId="421" xr:uid="{00000000-0005-0000-0000-0000A4010000}"/>
    <cellStyle name="Ç¥ÁØ_5-4 INDIRECT EP" xfId="422" xr:uid="{00000000-0005-0000-0000-0000A5010000}"/>
    <cellStyle name="C￥AØ_6-3°æAi·A _±¸¸A½CAu " xfId="423" xr:uid="{00000000-0005-0000-0000-0000A6010000}"/>
    <cellStyle name="Ç¥ÁØ_7.MASTER SCHEDULE " xfId="424" xr:uid="{00000000-0005-0000-0000-0000A7010000}"/>
    <cellStyle name="C￥AØ_8HR " xfId="425" xr:uid="{00000000-0005-0000-0000-0000A8010000}"/>
    <cellStyle name="Ç¥ÁØ_8HR " xfId="426" xr:uid="{00000000-0005-0000-0000-0000A9010000}"/>
    <cellStyle name="C￥AØ_96¾Æ½OBD " xfId="427" xr:uid="{00000000-0005-0000-0000-0000AA010000}"/>
    <cellStyle name="Ç¥ÁØ_96ÀÎ¿ø°è2 " xfId="428" xr:uid="{00000000-0005-0000-0000-0000AB010000}"/>
    <cellStyle name="C￥AØ_A÷¿ø½A≫o_A¶A÷μμ(12.31) " xfId="429" xr:uid="{00000000-0005-0000-0000-0000AC010000}"/>
    <cellStyle name="Ç¥ÁØ_Á¶Á÷µµ(12.31) " xfId="430" xr:uid="{00000000-0005-0000-0000-0000AD010000}"/>
    <cellStyle name="C￥AØ_A¶A÷μμ(12.31) " xfId="431" xr:uid="{00000000-0005-0000-0000-0000AE010000}"/>
    <cellStyle name="Ç¥ÁØ_Á¶È¸±â (2)" xfId="432" xr:uid="{00000000-0005-0000-0000-0000AF010000}"/>
    <cellStyle name="C￥AØ_A¾CO_8HR " xfId="433" xr:uid="{00000000-0005-0000-0000-0000B0010000}"/>
    <cellStyle name="Ç¥ÁØ_Á¾ÇÕ_8HR " xfId="434" xr:uid="{00000000-0005-0000-0000-0000B1010000}"/>
    <cellStyle name="C￥AØ_AI¿ø¹× A¶A÷(96.5.2.) _±¸¸A½CAu " xfId="435" xr:uid="{00000000-0005-0000-0000-0000B2010000}"/>
    <cellStyle name="Ç¥ÁØ_ÁÖ¿äITEMÂ÷ÀÌºñ±³-1_ÀüÈÄ Â÷ÀÌºñ±³ " xfId="436" xr:uid="{00000000-0005-0000-0000-0000B3010000}"/>
    <cellStyle name="C￥AØ_Ao¿øCoE² " xfId="437" xr:uid="{00000000-0005-0000-0000-0000B4010000}"/>
    <cellStyle name="Ç¥ÁØ_ÃÖÁ¾ÀÏÁ¤ " xfId="438" xr:uid="{00000000-0005-0000-0000-0000B5010000}"/>
    <cellStyle name="C￥AØ_AoAUºn(ºI¼­º°,°eA¤º°) " xfId="439" xr:uid="{00000000-0005-0000-0000-0000B6010000}"/>
    <cellStyle name="Ç¥ÁØ_ÅõÀÚºñ(ºÎ¼­º°,°èÁ¤º°) " xfId="440" xr:uid="{00000000-0005-0000-0000-0000B7010000}"/>
    <cellStyle name="C￥AØ_Aß±a≫y≫e°eE¹ " xfId="441" xr:uid="{00000000-0005-0000-0000-0000B8010000}"/>
    <cellStyle name="Ç¥ÁØ_ÀüÈÄ Â÷ÀÌºñ±³ " xfId="442" xr:uid="{00000000-0005-0000-0000-0000B9010000}"/>
    <cellStyle name="C￥AØ_Ay°eC￥(2¿u) " xfId="443" xr:uid="{00000000-0005-0000-0000-0000BA010000}"/>
    <cellStyle name="Ç¥ÁØ_BRK¿ø´Ü.XLS " xfId="444" xr:uid="{00000000-0005-0000-0000-0000BB010000}"/>
    <cellStyle name="C￥AØ_C￥1_¿ø´UA§ " xfId="445" xr:uid="{00000000-0005-0000-0000-0000BC010000}"/>
    <cellStyle name="Ç¥ÁØ_Ç¥1_¿ø´ÜÀ§ " xfId="446" xr:uid="{00000000-0005-0000-0000-0000BD010000}"/>
    <cellStyle name="C￥AØ_C￥2_¿ø´UA§ " xfId="447" xr:uid="{00000000-0005-0000-0000-0000BE010000}"/>
    <cellStyle name="Ç¥ÁØ_Ç¥2_¿ø´ÜÀ§ " xfId="448" xr:uid="{00000000-0005-0000-0000-0000BF010000}"/>
    <cellStyle name="C￥AØ_C￥3_¿ø´UA§ " xfId="449" xr:uid="{00000000-0005-0000-0000-0000C0010000}"/>
    <cellStyle name="Ç¥ÁØ_Ç¥3_¿ø´ÜÀ§ " xfId="450" xr:uid="{00000000-0005-0000-0000-0000C1010000}"/>
    <cellStyle name="C￥AØ_C￥4_¿ø´UA§ " xfId="451" xr:uid="{00000000-0005-0000-0000-0000C2010000}"/>
    <cellStyle name="Ç¥ÁØ_Ç¥4_¿ø´ÜÀ§ " xfId="452" xr:uid="{00000000-0005-0000-0000-0000C3010000}"/>
    <cellStyle name="C￥AØ_C￥Ao " xfId="453" xr:uid="{00000000-0005-0000-0000-0000C4010000}"/>
    <cellStyle name="Ç¥ÁØ_CON¿ø´Ü.XLS " xfId="454" xr:uid="{00000000-0005-0000-0000-0000C5010000}"/>
    <cellStyle name="C￥AØ_CuA¶Au_1_10¿u2WA¸ºI " xfId="455" xr:uid="{00000000-0005-0000-0000-0000C6010000}"/>
    <cellStyle name="Ç¥ÁØ_ÇùÁ¶Àü_96°èÈ¹ " xfId="456" xr:uid="{00000000-0005-0000-0000-0000C7010000}"/>
    <cellStyle name="C￥AØ_EF PAD " xfId="457" xr:uid="{00000000-0005-0000-0000-0000C8010000}"/>
    <cellStyle name="Ç¥ÁØ_H1 ´ë XG ¿ø´ÜÀ§ " xfId="458" xr:uid="{00000000-0005-0000-0000-0000C9010000}"/>
    <cellStyle name="C￥AØ_H1VSXGAßA¤¿ø´UA§_¿ø´UA§ " xfId="459" xr:uid="{00000000-0005-0000-0000-0000CA010000}"/>
    <cellStyle name="Ç¥ÁØ_H1VSXGÃßÁ¤¿ø´ÜÀ§_¿ø´ÜÀ§ " xfId="460" xr:uid="{00000000-0005-0000-0000-0000CB010000}"/>
    <cellStyle name="C￥AØ_KD LIST_¿ø´UA§ " xfId="461" xr:uid="{00000000-0005-0000-0000-0000CC010000}"/>
    <cellStyle name="Ç¥ÁØ_KD LIST_¿ø´ÜÀ§ " xfId="462" xr:uid="{00000000-0005-0000-0000-0000CD010000}"/>
    <cellStyle name="C￥AØ_KD LIST_AuEA A÷AIºn±³ " xfId="463" xr:uid="{00000000-0005-0000-0000-0000CE010000}"/>
    <cellStyle name="Ç¥ÁØ_KD LIST_ÀüÈÄ Â÷ÀÌºñ±³ " xfId="464" xr:uid="{00000000-0005-0000-0000-0000CF010000}"/>
    <cellStyle name="C￥AØ_KPI¾÷A¼ " xfId="465" xr:uid="{00000000-0005-0000-0000-0000D0010000}"/>
    <cellStyle name="Ç¥ÁØ_laroux_°³¹ßÀÏÁ¤ " xfId="466" xr:uid="{00000000-0005-0000-0000-0000D1010000}"/>
    <cellStyle name="C￥AØ_laroux_°³¹ßAIA¤  (2)_°³¹ßAIA¤ " xfId="467" xr:uid="{00000000-0005-0000-0000-0000D2010000}"/>
    <cellStyle name="Ç¥ÁØ_laroux_°³¹ßÀÏÁ¤  (2)_°³¹ßÀÏÁ¤ " xfId="468" xr:uid="{00000000-0005-0000-0000-0000D3010000}"/>
    <cellStyle name="C￥AØ_laroux_1_°³¹ßAIA¤ " xfId="469" xr:uid="{00000000-0005-0000-0000-0000D4010000}"/>
    <cellStyle name="Ç¥ÁØ_laroux_1_°³¹ßÀÏÁ¤ " xfId="470" xr:uid="{00000000-0005-0000-0000-0000D5010000}"/>
    <cellStyle name="C￥AØ_laroux_2_°³¹ßAIA¤ " xfId="471" xr:uid="{00000000-0005-0000-0000-0000D6010000}"/>
    <cellStyle name="Ç¥ÁØ_laroux_2_°³¹ßÀÏÁ¤ " xfId="472" xr:uid="{00000000-0005-0000-0000-0000D7010000}"/>
    <cellStyle name="C￥AØ_laroux_2_°³¹ßAIA¤ _Book3" xfId="473" xr:uid="{00000000-0005-0000-0000-0000D8010000}"/>
    <cellStyle name="Ç¥ÁØ_laroux_2_°³¹ßÀÏÁ¤ _Book3" xfId="474" xr:uid="{00000000-0005-0000-0000-0000D9010000}"/>
    <cellStyle name="C￥AØ_LX A÷AIºn±³_AuEA A÷AIºn±³ " xfId="475" xr:uid="{00000000-0005-0000-0000-0000DA010000}"/>
    <cellStyle name="Ç¥ÁØ_LX Â÷ÀÌºñ±³_ÀüÈÄ Â÷ÀÌºñ±³ " xfId="476" xr:uid="{00000000-0005-0000-0000-0000DB010000}"/>
    <cellStyle name="C￥AØ_LXLZ3.0 " xfId="477" xr:uid="{00000000-0005-0000-0000-0000DC010000}"/>
    <cellStyle name="Ç¥ÁØ_LXLZ3.0 " xfId="478" xr:uid="{00000000-0005-0000-0000-0000DD010000}"/>
    <cellStyle name="C￥AØ_LXLZ3.5 " xfId="479" xr:uid="{00000000-0005-0000-0000-0000DE010000}"/>
    <cellStyle name="Ç¥ÁØ_LXLZ3.5 " xfId="480" xr:uid="{00000000-0005-0000-0000-0000DF010000}"/>
    <cellStyle name="C￥AØ_LXLZ4.5 " xfId="481" xr:uid="{00000000-0005-0000-0000-0000E0010000}"/>
    <cellStyle name="Ç¥ÁØ_LXLZ4.5 " xfId="482" xr:uid="{00000000-0005-0000-0000-0000E1010000}"/>
    <cellStyle name="C￥AØ_LXLZEXH_AuEA A÷AIºn±³ " xfId="483" xr:uid="{00000000-0005-0000-0000-0000E2010000}"/>
    <cellStyle name="Ç¥ÁØ_LXLZEXH_ÀüÈÄ Â÷ÀÌºñ±³ " xfId="484" xr:uid="{00000000-0005-0000-0000-0000E3010000}"/>
    <cellStyle name="C￥AØ_lx-taxi " xfId="485" xr:uid="{00000000-0005-0000-0000-0000E4010000}"/>
    <cellStyle name="Ç¥ÁØ_lx-taxi " xfId="486" xr:uid="{00000000-0005-0000-0000-0000E5010000}"/>
    <cellStyle name="C￥AØ_lx-taxi _±¸¸A½CAu " xfId="487" xr:uid="{00000000-0005-0000-0000-0000E6010000}"/>
    <cellStyle name="Ç¥ÁØ_LZ3.5´ë4.5_ÀüÈÄ Â÷ÀÌºñ±³ " xfId="488" xr:uid="{00000000-0005-0000-0000-0000E7010000}"/>
    <cellStyle name="C￥AØ_M105CDT " xfId="489" xr:uid="{00000000-0005-0000-0000-0000E8010000}"/>
    <cellStyle name="Ç¥ÁØ_MIP LIST_¿ø´ÜÀ§ " xfId="490" xr:uid="{00000000-0005-0000-0000-0000E9010000}"/>
    <cellStyle name="C￥AØ_MKN-M1.1 " xfId="491" xr:uid="{00000000-0005-0000-0000-0000EA010000}"/>
    <cellStyle name="Ç¥ÁØ_MKN-M1.1 " xfId="492" xr:uid="{00000000-0005-0000-0000-0000EB010000}"/>
    <cellStyle name="C￥AØ_º?³≫_¿ø´UA§ " xfId="493" xr:uid="{00000000-0005-0000-0000-0000EC010000}"/>
    <cellStyle name="Ç¥ÁØ_º¯µ¿XG-±¸ºÐ,³»¿ë¼öÁ¤_KDº¯µ¿ " xfId="494" xr:uid="{00000000-0005-0000-0000-0000ED010000}"/>
    <cellStyle name="C￥AØ_º¸°i_KDº?μ¿ " xfId="495" xr:uid="{00000000-0005-0000-0000-0000EE010000}"/>
    <cellStyle name="Ç¥ÁØ_º¸°í_KDº¯µ¿ " xfId="496" xr:uid="{00000000-0005-0000-0000-0000EF010000}"/>
    <cellStyle name="C￥AØ_º≫ºIA¶A÷ " xfId="497" xr:uid="{00000000-0005-0000-0000-0000F0010000}"/>
    <cellStyle name="Ç¥ÁØ_ºñ±³    " xfId="498" xr:uid="{00000000-0005-0000-0000-0000F1010000}"/>
    <cellStyle name="C￥AØ_ORDER (I)_PRINT_0404_10¿u2WA¸ºI " xfId="499" xr:uid="{00000000-0005-0000-0000-0000F2010000}"/>
    <cellStyle name="Ç¥ÁØ_RDTR99ML " xfId="500" xr:uid="{00000000-0005-0000-0000-0000F3010000}"/>
    <cellStyle name="C￥AØ_Sheet1 (2)_1.SUMMARY " xfId="501" xr:uid="{00000000-0005-0000-0000-0000F4010000}"/>
    <cellStyle name="Ç¥ÁØ_Sheet1 (2)_1.SUMMARY " xfId="502" xr:uid="{00000000-0005-0000-0000-0000F5010000}"/>
    <cellStyle name="C￥AØ_Sheet1 (2)_3.MSCHEDULE¿μ¹R " xfId="503" xr:uid="{00000000-0005-0000-0000-0000F6010000}"/>
    <cellStyle name="Ç¥ÁØ_Sheet1(2)_¿ø´ÜÀ§ " xfId="504" xr:uid="{00000000-0005-0000-0000-0000F7010000}"/>
    <cellStyle name="C￥AØ_Sheet1_¿ø´UA§ " xfId="505" xr:uid="{00000000-0005-0000-0000-0000F8010000}"/>
    <cellStyle name="Ç¥ÁØ_Sheet1_¿ø´ÜÀ§ " xfId="506" xr:uid="{00000000-0005-0000-0000-0000F9010000}"/>
    <cellStyle name="C￥AØ_Sheet1_1_1.SUMMARY " xfId="507" xr:uid="{00000000-0005-0000-0000-0000FA010000}"/>
    <cellStyle name="Ç¥ÁØ_Sheet1_1_1.SUMMARY " xfId="508" xr:uid="{00000000-0005-0000-0000-0000FB010000}"/>
    <cellStyle name="C￥AØ_Sheet1_1_3.MSCHEDULE¿μ¹R " xfId="509" xr:uid="{00000000-0005-0000-0000-0000FC010000}"/>
    <cellStyle name="Ç¥ÁØ_Sheet1_1_XD ÃÖÁ¾ÀÏÁ¤ " xfId="510" xr:uid="{00000000-0005-0000-0000-0000FD010000}"/>
    <cellStyle name="C￥AØ_Sheet1_3.MSCHEDULE¿μ¹R " xfId="511" xr:uid="{00000000-0005-0000-0000-0000FE010000}"/>
    <cellStyle name="Ç¥ÁØ_Sheet1_BRK¿ø´Ü.XLS " xfId="512" xr:uid="{00000000-0005-0000-0000-0000FF010000}"/>
    <cellStyle name="C￥AØ_Sheet1_CON¿ø´U.XLS " xfId="513" xr:uid="{00000000-0005-0000-0000-000000020000}"/>
    <cellStyle name="Ç¥ÁØ_Sheet1_CON¿ø´Ü.XLS " xfId="514" xr:uid="{00000000-0005-0000-0000-000001020000}"/>
    <cellStyle name="C￥AØ_SMG-CKD-d1.1 " xfId="515" xr:uid="{00000000-0005-0000-0000-000002020000}"/>
    <cellStyle name="Ç¥ÁØ_SMG-CKD-d1.1 " xfId="516" xr:uid="{00000000-0005-0000-0000-000003020000}"/>
    <cellStyle name="C￥AØ_USAGL_¿ø´UA§ " xfId="517" xr:uid="{00000000-0005-0000-0000-000004020000}"/>
    <cellStyle name="Ç¥ÁØ_USAGL_¿ø´ÜÀ§ " xfId="518" xr:uid="{00000000-0005-0000-0000-000005020000}"/>
    <cellStyle name="C￥AØ_V10 VARIATION MODEL SOP TIMING " xfId="519" xr:uid="{00000000-0005-0000-0000-000006020000}"/>
    <cellStyle name="Ç¥ÁØ_WIPER " xfId="520" xr:uid="{00000000-0005-0000-0000-000007020000}"/>
    <cellStyle name="C￥AØ_WIRING " xfId="521" xr:uid="{00000000-0005-0000-0000-000008020000}"/>
    <cellStyle name="Ç¥ÁØ_WIRING " xfId="522" xr:uid="{00000000-0005-0000-0000-000009020000}"/>
    <cellStyle name="C￥AØ_WIRING _±¸¸A½CAu " xfId="523" xr:uid="{00000000-0005-0000-0000-00000A020000}"/>
    <cellStyle name="Ç¥ÁØ_XD ÃÖÁ¾ÀÏÁ¤ " xfId="524" xr:uid="{00000000-0005-0000-0000-00000B020000}"/>
    <cellStyle name="C￥AØ_XD±aAØ " xfId="525" xr:uid="{00000000-0005-0000-0000-00000C020000}"/>
    <cellStyle name="Ç¥ÁØ_XD±âÁØ " xfId="526" xr:uid="{00000000-0005-0000-0000-00000D020000}"/>
    <cellStyle name="C￥AØ_XG¿ø´UA§ " xfId="527" xr:uid="{00000000-0005-0000-0000-00000E020000}"/>
    <cellStyle name="Ç¥ÁØ_XG¿ø´ÜÀ§ " xfId="528" xr:uid="{00000000-0005-0000-0000-00000F020000}"/>
    <cellStyle name="C￥AØ_XG3A÷°e≫e¿ø´UA§ " xfId="529" xr:uid="{00000000-0005-0000-0000-000010020000}"/>
    <cellStyle name="Calc Currency (0)" xfId="530" xr:uid="{00000000-0005-0000-0000-000011020000}"/>
    <cellStyle name="Calc Currency (2)" xfId="531" xr:uid="{00000000-0005-0000-0000-000012020000}"/>
    <cellStyle name="Calc Percent (0)" xfId="532" xr:uid="{00000000-0005-0000-0000-000013020000}"/>
    <cellStyle name="Calc Percent (1)" xfId="533" xr:uid="{00000000-0005-0000-0000-000014020000}"/>
    <cellStyle name="Calc Percent (2)" xfId="534" xr:uid="{00000000-0005-0000-0000-000015020000}"/>
    <cellStyle name="Calc Units (0)" xfId="535" xr:uid="{00000000-0005-0000-0000-000016020000}"/>
    <cellStyle name="Calc Units (0) 2" xfId="536" xr:uid="{00000000-0005-0000-0000-000017020000}"/>
    <cellStyle name="Calc Units (1)" xfId="537" xr:uid="{00000000-0005-0000-0000-000018020000}"/>
    <cellStyle name="Calc Units (2)" xfId="538" xr:uid="{00000000-0005-0000-0000-000019020000}"/>
    <cellStyle name="category" xfId="539" xr:uid="{00000000-0005-0000-0000-00001A020000}"/>
    <cellStyle name="Chuẩn 4" xfId="540" xr:uid="{00000000-0005-0000-0000-00004A020000}"/>
    <cellStyle name="Chuẩn 5" xfId="541" xr:uid="{00000000-0005-0000-0000-00004B020000}"/>
    <cellStyle name="Chuẩn 7" xfId="542" xr:uid="{00000000-0005-0000-0000-00004C020000}"/>
    <cellStyle name="CHUONG" xfId="543" xr:uid="{00000000-0005-0000-0000-00004D020000}"/>
    <cellStyle name="Comma" xfId="544" builtinId="3"/>
    <cellStyle name="Comma  - Style1" xfId="545" xr:uid="{00000000-0005-0000-0000-00001C020000}"/>
    <cellStyle name="Comma [00]" xfId="546" xr:uid="{00000000-0005-0000-0000-00001D020000}"/>
    <cellStyle name="Comma [00] 2" xfId="547" xr:uid="{00000000-0005-0000-0000-00001E020000}"/>
    <cellStyle name="Comma 10" xfId="548" xr:uid="{00000000-0005-0000-0000-00001F020000}"/>
    <cellStyle name="Comma 10 7" xfId="549" xr:uid="{00000000-0005-0000-0000-000020020000}"/>
    <cellStyle name="Comma 11" xfId="550" xr:uid="{00000000-0005-0000-0000-000021020000}"/>
    <cellStyle name="Comma 12" xfId="551" xr:uid="{00000000-0005-0000-0000-000022020000}"/>
    <cellStyle name="Comma 13" xfId="552" xr:uid="{00000000-0005-0000-0000-000023020000}"/>
    <cellStyle name="Comma 13 2 2" xfId="553" xr:uid="{00000000-0005-0000-0000-000024020000}"/>
    <cellStyle name="Comma 14" xfId="554" xr:uid="{00000000-0005-0000-0000-000025020000}"/>
    <cellStyle name="Comma 15" xfId="555" xr:uid="{00000000-0005-0000-0000-000026020000}"/>
    <cellStyle name="Comma 152" xfId="556" xr:uid="{00000000-0005-0000-0000-000027020000}"/>
    <cellStyle name="Comma 16" xfId="557" xr:uid="{00000000-0005-0000-0000-000028020000}"/>
    <cellStyle name="Comma 17" xfId="558" xr:uid="{00000000-0005-0000-0000-000029020000}"/>
    <cellStyle name="Comma 18" xfId="559" xr:uid="{00000000-0005-0000-0000-00002A020000}"/>
    <cellStyle name="Comma 2" xfId="560" xr:uid="{00000000-0005-0000-0000-00002B020000}"/>
    <cellStyle name="Comma 2 2" xfId="561" xr:uid="{00000000-0005-0000-0000-00002C020000}"/>
    <cellStyle name="Comma 3" xfId="562" xr:uid="{00000000-0005-0000-0000-00002D020000}"/>
    <cellStyle name="Comma 3 2" xfId="563" xr:uid="{00000000-0005-0000-0000-00002E020000}"/>
    <cellStyle name="Comma 4" xfId="564" xr:uid="{00000000-0005-0000-0000-00002F020000}"/>
    <cellStyle name="Comma 4 10 2 3" xfId="565" xr:uid="{00000000-0005-0000-0000-000030020000}"/>
    <cellStyle name="Comma 5" xfId="566" xr:uid="{00000000-0005-0000-0000-000031020000}"/>
    <cellStyle name="Comma 6" xfId="567" xr:uid="{00000000-0005-0000-0000-000032020000}"/>
    <cellStyle name="Comma 63 2" xfId="568" xr:uid="{00000000-0005-0000-0000-000033020000}"/>
    <cellStyle name="Comma 7" xfId="569" xr:uid="{00000000-0005-0000-0000-000034020000}"/>
    <cellStyle name="Comma 8" xfId="570" xr:uid="{00000000-0005-0000-0000-000035020000}"/>
    <cellStyle name="Comma 9" xfId="571" xr:uid="{00000000-0005-0000-0000-000036020000}"/>
    <cellStyle name="comma zerodec" xfId="572" xr:uid="{00000000-0005-0000-0000-000037020000}"/>
    <cellStyle name="Comma0" xfId="573" xr:uid="{00000000-0005-0000-0000-000038020000}"/>
    <cellStyle name="Curren - Style2" xfId="574" xr:uid="{00000000-0005-0000-0000-000039020000}"/>
    <cellStyle name="Currency [00]" xfId="575" xr:uid="{00000000-0005-0000-0000-00003A020000}"/>
    <cellStyle name="Currency 10" xfId="576" xr:uid="{00000000-0005-0000-0000-00003B020000}"/>
    <cellStyle name="Currency 11" xfId="577" xr:uid="{00000000-0005-0000-0000-00003C020000}"/>
    <cellStyle name="Currency 12" xfId="578" xr:uid="{00000000-0005-0000-0000-00003D020000}"/>
    <cellStyle name="Currency 13" xfId="579" xr:uid="{00000000-0005-0000-0000-00003E020000}"/>
    <cellStyle name="Currency 2" xfId="580" xr:uid="{00000000-0005-0000-0000-00003F020000}"/>
    <cellStyle name="Currency 3" xfId="581" xr:uid="{00000000-0005-0000-0000-000040020000}"/>
    <cellStyle name="Currency 4" xfId="582" xr:uid="{00000000-0005-0000-0000-000041020000}"/>
    <cellStyle name="Currency 5" xfId="583" xr:uid="{00000000-0005-0000-0000-000042020000}"/>
    <cellStyle name="Currency 6" xfId="584" xr:uid="{00000000-0005-0000-0000-000043020000}"/>
    <cellStyle name="Currency 7" xfId="585" xr:uid="{00000000-0005-0000-0000-000044020000}"/>
    <cellStyle name="Currency 8" xfId="586" xr:uid="{00000000-0005-0000-0000-000045020000}"/>
    <cellStyle name="Currency 9" xfId="587" xr:uid="{00000000-0005-0000-0000-000046020000}"/>
    <cellStyle name="Currency0" xfId="588" xr:uid="{00000000-0005-0000-0000-000047020000}"/>
    <cellStyle name="Currency0 2" xfId="589" xr:uid="{00000000-0005-0000-0000-000048020000}"/>
    <cellStyle name="Currency1" xfId="590" xr:uid="{00000000-0005-0000-0000-000049020000}"/>
    <cellStyle name="D$_x0004_P??_x0010__x000b_?_x0015_?$_x0004_?_x000f_?" xfId="591" xr:uid="{00000000-0005-0000-0000-00004E020000}"/>
    <cellStyle name="D$_x0004_P?_x0010__x000b_픲_x0015_딡$_x0004_뗈_x000f_?" xfId="592" xr:uid="{00000000-0005-0000-0000-00004F020000}"/>
    <cellStyle name="Date" xfId="593" xr:uid="{00000000-0005-0000-0000-000050020000}"/>
    <cellStyle name="Date Short" xfId="594" xr:uid="{00000000-0005-0000-0000-000051020000}"/>
    <cellStyle name="Date_Announcement_TPR_Milk_powder_clear_stock(23_9th12)" xfId="595" xr:uid="{00000000-0005-0000-0000-000052020000}"/>
    <cellStyle name="Đầu ra" xfId="596" xr:uid="{00000000-0005-0000-0000-000057020000}"/>
    <cellStyle name="Đầu ra 2" xfId="597" xr:uid="{00000000-0005-0000-0000-000058020000}"/>
    <cellStyle name="Đầu ra 2 2" xfId="598" xr:uid="{00000000-0005-0000-0000-000059020000}"/>
    <cellStyle name="Đầu ra 2 2 2" xfId="599" xr:uid="{00000000-0005-0000-0000-00005A020000}"/>
    <cellStyle name="Đầu ra 2 3" xfId="600" xr:uid="{00000000-0005-0000-0000-00005B020000}"/>
    <cellStyle name="Đầu ra 3" xfId="601" xr:uid="{00000000-0005-0000-0000-00005C020000}"/>
    <cellStyle name="Đầu ra 3 2" xfId="602" xr:uid="{00000000-0005-0000-0000-00005D020000}"/>
    <cellStyle name="Đầu ra 3 2 2" xfId="603" xr:uid="{00000000-0005-0000-0000-00005E020000}"/>
    <cellStyle name="Đầu ra 3 3" xfId="604" xr:uid="{00000000-0005-0000-0000-00005F020000}"/>
    <cellStyle name="Đầu ra 4" xfId="605" xr:uid="{00000000-0005-0000-0000-000060020000}"/>
    <cellStyle name="Đầu ra 4 2" xfId="606" xr:uid="{00000000-0005-0000-0000-000061020000}"/>
    <cellStyle name="Đầu ra 5" xfId="607" xr:uid="{00000000-0005-0000-0000-000062020000}"/>
    <cellStyle name="Đầu vào" xfId="608" xr:uid="{00000000-0005-0000-0000-000063020000}"/>
    <cellStyle name="Đầu vào 2" xfId="609" xr:uid="{00000000-0005-0000-0000-000064020000}"/>
    <cellStyle name="Đầu vào 2 2" xfId="610" xr:uid="{00000000-0005-0000-0000-000065020000}"/>
    <cellStyle name="Đầu vào 2 2 2" xfId="611" xr:uid="{00000000-0005-0000-0000-000066020000}"/>
    <cellStyle name="Đầu vào 2 2 2 2" xfId="612" xr:uid="{00000000-0005-0000-0000-000067020000}"/>
    <cellStyle name="Đầu vào 2 2 3" xfId="613" xr:uid="{00000000-0005-0000-0000-000068020000}"/>
    <cellStyle name="Đầu vào 2 3" xfId="614" xr:uid="{00000000-0005-0000-0000-000069020000}"/>
    <cellStyle name="Đầu vào 2 3 2" xfId="615" xr:uid="{00000000-0005-0000-0000-00006A020000}"/>
    <cellStyle name="Đầu vào 2 3 2 2" xfId="616" xr:uid="{00000000-0005-0000-0000-00006B020000}"/>
    <cellStyle name="Đầu vào 2 3 3" xfId="617" xr:uid="{00000000-0005-0000-0000-00006C020000}"/>
    <cellStyle name="Đầu vào 2 4" xfId="618" xr:uid="{00000000-0005-0000-0000-00006D020000}"/>
    <cellStyle name="Đầu vào 2 4 2" xfId="619" xr:uid="{00000000-0005-0000-0000-00006E020000}"/>
    <cellStyle name="Đầu vào 2 5" xfId="620" xr:uid="{00000000-0005-0000-0000-00006F020000}"/>
    <cellStyle name="Đầu vào 3" xfId="621" xr:uid="{00000000-0005-0000-0000-000070020000}"/>
    <cellStyle name="Đầu vào 3 2" xfId="622" xr:uid="{00000000-0005-0000-0000-000071020000}"/>
    <cellStyle name="Đầu vào 3 2 2" xfId="623" xr:uid="{00000000-0005-0000-0000-000072020000}"/>
    <cellStyle name="Đầu vào 3 3" xfId="624" xr:uid="{00000000-0005-0000-0000-000073020000}"/>
    <cellStyle name="Đầu vào 4" xfId="625" xr:uid="{00000000-0005-0000-0000-000074020000}"/>
    <cellStyle name="Đầu vào 4 2" xfId="626" xr:uid="{00000000-0005-0000-0000-000075020000}"/>
    <cellStyle name="Đầu vào 4 2 2" xfId="627" xr:uid="{00000000-0005-0000-0000-000076020000}"/>
    <cellStyle name="Đầu vào 4 3" xfId="628" xr:uid="{00000000-0005-0000-0000-000077020000}"/>
    <cellStyle name="Đầu vào 5" xfId="629" xr:uid="{00000000-0005-0000-0000-000078020000}"/>
    <cellStyle name="Đầu vào 5 2" xfId="630" xr:uid="{00000000-0005-0000-0000-000079020000}"/>
    <cellStyle name="Đầu vào 6" xfId="631" xr:uid="{00000000-0005-0000-0000-00007A020000}"/>
    <cellStyle name="Đề mục 1" xfId="632" xr:uid="{00000000-0005-0000-0000-00007B020000}"/>
    <cellStyle name="Đề mục 2" xfId="633" xr:uid="{00000000-0005-0000-0000-00007C020000}"/>
    <cellStyle name="Đề mục 3" xfId="634" xr:uid="{00000000-0005-0000-0000-00007D020000}"/>
    <cellStyle name="Đề mục 4" xfId="635" xr:uid="{00000000-0005-0000-0000-00007E020000}"/>
    <cellStyle name="DELTA" xfId="636" xr:uid="{00000000-0005-0000-0000-000053020000}"/>
    <cellStyle name="Dezimal [0]_68574_Materialbedarfsliste" xfId="637" xr:uid="{00000000-0005-0000-0000-000054020000}"/>
    <cellStyle name="Dezimal_68574_Materialbedarfsliste" xfId="638" xr:uid="{00000000-0005-0000-0000-000055020000}"/>
    <cellStyle name="Dollar (zero dec)" xfId="639" xr:uid="{00000000-0005-0000-0000-000056020000}"/>
    <cellStyle name="ᲲéᴲéᶲéḲéẲéἲéᾲé′é₲éℲé↲é" xfId="640" xr:uid="{00000000-0005-0000-0000-00007F020000}"/>
    <cellStyle name="Enter Currency (0)" xfId="641" xr:uid="{00000000-0005-0000-0000-000080020000}"/>
    <cellStyle name="Enter Currency (0) 2" xfId="642" xr:uid="{00000000-0005-0000-0000-000081020000}"/>
    <cellStyle name="Enter Currency (2)" xfId="643" xr:uid="{00000000-0005-0000-0000-000082020000}"/>
    <cellStyle name="Enter Units (0)" xfId="644" xr:uid="{00000000-0005-0000-0000-000083020000}"/>
    <cellStyle name="Enter Units (0) 2" xfId="645" xr:uid="{00000000-0005-0000-0000-000084020000}"/>
    <cellStyle name="Enter Units (1)" xfId="646" xr:uid="{00000000-0005-0000-0000-000085020000}"/>
    <cellStyle name="Enter Units (2)" xfId="647" xr:uid="{00000000-0005-0000-0000-000086020000}"/>
    <cellStyle name="Euro" xfId="648" xr:uid="{00000000-0005-0000-0000-000087020000}"/>
    <cellStyle name="Fixed" xfId="649" xr:uid="{00000000-0005-0000-0000-000088020000}"/>
    <cellStyle name="Font Britannic16" xfId="650" xr:uid="{00000000-0005-0000-0000-000089020000}"/>
    <cellStyle name="Font Britannic18" xfId="651" xr:uid="{00000000-0005-0000-0000-00008A020000}"/>
    <cellStyle name="Font CenturyCond 18" xfId="652" xr:uid="{00000000-0005-0000-0000-00008B020000}"/>
    <cellStyle name="Font Cond20" xfId="653" xr:uid="{00000000-0005-0000-0000-00008C020000}"/>
    <cellStyle name="Font LucidaSans16" xfId="654" xr:uid="{00000000-0005-0000-0000-00008D020000}"/>
    <cellStyle name="Font NewCenturyCond18" xfId="655" xr:uid="{00000000-0005-0000-0000-00008E020000}"/>
    <cellStyle name="Font Ottawa14" xfId="656" xr:uid="{00000000-0005-0000-0000-00008F020000}"/>
    <cellStyle name="Font Ottawa16" xfId="657" xr:uid="{00000000-0005-0000-0000-000090020000}"/>
    <cellStyle name="Ghi chú" xfId="658" xr:uid="{00000000-0005-0000-0000-000091020000}"/>
    <cellStyle name="Ghi chú 2" xfId="659" xr:uid="{00000000-0005-0000-0000-000092020000}"/>
    <cellStyle name="Ghi chú 2 2" xfId="660" xr:uid="{00000000-0005-0000-0000-000093020000}"/>
    <cellStyle name="Ghi chú 2 2 2" xfId="661" xr:uid="{00000000-0005-0000-0000-000094020000}"/>
    <cellStyle name="Ghi chú 2 2 2 2" xfId="662" xr:uid="{00000000-0005-0000-0000-000095020000}"/>
    <cellStyle name="Ghi chú 2 2 3" xfId="663" xr:uid="{00000000-0005-0000-0000-000096020000}"/>
    <cellStyle name="Ghi chú 2 3" xfId="664" xr:uid="{00000000-0005-0000-0000-000097020000}"/>
    <cellStyle name="Ghi chú 2 3 2" xfId="665" xr:uid="{00000000-0005-0000-0000-000098020000}"/>
    <cellStyle name="Ghi chú 2 3 2 2" xfId="666" xr:uid="{00000000-0005-0000-0000-000099020000}"/>
    <cellStyle name="Ghi chú 2 3 3" xfId="667" xr:uid="{00000000-0005-0000-0000-00009A020000}"/>
    <cellStyle name="Ghi chú 2 4" xfId="668" xr:uid="{00000000-0005-0000-0000-00009B020000}"/>
    <cellStyle name="Ghi chú 2 4 2" xfId="669" xr:uid="{00000000-0005-0000-0000-00009C020000}"/>
    <cellStyle name="Ghi chú 2 5" xfId="670" xr:uid="{00000000-0005-0000-0000-00009D020000}"/>
    <cellStyle name="Ghi chú 3" xfId="671" xr:uid="{00000000-0005-0000-0000-00009E020000}"/>
    <cellStyle name="Ghi chú 3 2" xfId="672" xr:uid="{00000000-0005-0000-0000-00009F020000}"/>
    <cellStyle name="Ghi chú 3 2 2" xfId="673" xr:uid="{00000000-0005-0000-0000-0000A0020000}"/>
    <cellStyle name="Ghi chú 3 3" xfId="674" xr:uid="{00000000-0005-0000-0000-0000A1020000}"/>
    <cellStyle name="Ghi chú 4" xfId="675" xr:uid="{00000000-0005-0000-0000-0000A2020000}"/>
    <cellStyle name="Ghi chú 4 2" xfId="676" xr:uid="{00000000-0005-0000-0000-0000A3020000}"/>
    <cellStyle name="Ghi chú 4 2 2" xfId="677" xr:uid="{00000000-0005-0000-0000-0000A4020000}"/>
    <cellStyle name="Ghi chú 4 3" xfId="678" xr:uid="{00000000-0005-0000-0000-0000A5020000}"/>
    <cellStyle name="Ghi chú 5" xfId="679" xr:uid="{00000000-0005-0000-0000-0000A6020000}"/>
    <cellStyle name="Ghi chú 5 2" xfId="680" xr:uid="{00000000-0005-0000-0000-0000A7020000}"/>
    <cellStyle name="Ghi chú 6" xfId="681" xr:uid="{00000000-0005-0000-0000-0000A8020000}"/>
    <cellStyle name="Grey" xfId="682" xr:uid="{00000000-0005-0000-0000-0000A9020000}"/>
    <cellStyle name="ha" xfId="683" xr:uid="{00000000-0005-0000-0000-0000AA020000}"/>
    <cellStyle name="HEADER" xfId="684" xr:uid="{00000000-0005-0000-0000-0000AB020000}"/>
    <cellStyle name="Header1" xfId="685" xr:uid="{00000000-0005-0000-0000-0000AC020000}"/>
    <cellStyle name="Header2" xfId="686" xr:uid="{00000000-0005-0000-0000-0000AD020000}"/>
    <cellStyle name="Header2 2" xfId="687" xr:uid="{00000000-0005-0000-0000-0000AE020000}"/>
    <cellStyle name="Header2 2 2" xfId="688" xr:uid="{00000000-0005-0000-0000-0000AF020000}"/>
    <cellStyle name="Header2 2 2 2" xfId="689" xr:uid="{00000000-0005-0000-0000-0000B0020000}"/>
    <cellStyle name="Header2 2 3" xfId="690" xr:uid="{00000000-0005-0000-0000-0000B1020000}"/>
    <cellStyle name="Header2 3" xfId="691" xr:uid="{00000000-0005-0000-0000-0000B2020000}"/>
    <cellStyle name="Header2 3 2" xfId="692" xr:uid="{00000000-0005-0000-0000-0000B3020000}"/>
    <cellStyle name="Header2 3 2 2" xfId="693" xr:uid="{00000000-0005-0000-0000-0000B4020000}"/>
    <cellStyle name="Header2 3 3" xfId="694" xr:uid="{00000000-0005-0000-0000-0000B5020000}"/>
    <cellStyle name="Header2 4" xfId="695" xr:uid="{00000000-0005-0000-0000-0000B6020000}"/>
    <cellStyle name="Header2 4 2" xfId="696" xr:uid="{00000000-0005-0000-0000-0000B7020000}"/>
    <cellStyle name="Header2 4 2 2" xfId="697" xr:uid="{00000000-0005-0000-0000-0000B8020000}"/>
    <cellStyle name="Header2 4 3" xfId="698" xr:uid="{00000000-0005-0000-0000-0000B9020000}"/>
    <cellStyle name="Header2 5" xfId="699" xr:uid="{00000000-0005-0000-0000-0000BA020000}"/>
    <cellStyle name="Header2 5 2" xfId="700" xr:uid="{00000000-0005-0000-0000-0000BB020000}"/>
    <cellStyle name="Header2 6" xfId="701" xr:uid="{00000000-0005-0000-0000-0000BC020000}"/>
    <cellStyle name="Heading 1 2" xfId="702" xr:uid="{00000000-0005-0000-0000-0000BD020000}"/>
    <cellStyle name="Heading 2 2" xfId="703" xr:uid="{00000000-0005-0000-0000-0000BE020000}"/>
    <cellStyle name="Heading1" xfId="704" xr:uid="{00000000-0005-0000-0000-0000BF020000}"/>
    <cellStyle name="Heading2" xfId="705" xr:uid="{00000000-0005-0000-0000-0000C0020000}"/>
    <cellStyle name="headoption" xfId="706" xr:uid="{00000000-0005-0000-0000-0000C1020000}"/>
    <cellStyle name="headoption 2" xfId="707" xr:uid="{00000000-0005-0000-0000-0000C2020000}"/>
    <cellStyle name="headoption 2 2" xfId="708" xr:uid="{00000000-0005-0000-0000-0000C3020000}"/>
    <cellStyle name="headoption 2 2 2" xfId="709" xr:uid="{00000000-0005-0000-0000-0000C4020000}"/>
    <cellStyle name="headoption 2 2 2 2" xfId="710" xr:uid="{00000000-0005-0000-0000-0000C5020000}"/>
    <cellStyle name="headoption 2 2 3" xfId="711" xr:uid="{00000000-0005-0000-0000-0000C6020000}"/>
    <cellStyle name="headoption 2 3" xfId="712" xr:uid="{00000000-0005-0000-0000-0000C7020000}"/>
    <cellStyle name="headoption 2 3 2" xfId="713" xr:uid="{00000000-0005-0000-0000-0000C8020000}"/>
    <cellStyle name="headoption 2 3 2 2" xfId="714" xr:uid="{00000000-0005-0000-0000-0000C9020000}"/>
    <cellStyle name="headoption 2 3 3" xfId="715" xr:uid="{00000000-0005-0000-0000-0000CA020000}"/>
    <cellStyle name="headoption 2 4" xfId="716" xr:uid="{00000000-0005-0000-0000-0000CB020000}"/>
    <cellStyle name="headoption 2 4 2" xfId="717" xr:uid="{00000000-0005-0000-0000-0000CC020000}"/>
    <cellStyle name="headoption 2 5" xfId="718" xr:uid="{00000000-0005-0000-0000-0000CD020000}"/>
    <cellStyle name="headoption 3" xfId="719" xr:uid="{00000000-0005-0000-0000-0000CE020000}"/>
    <cellStyle name="headoption 3 2" xfId="720" xr:uid="{00000000-0005-0000-0000-0000CF020000}"/>
    <cellStyle name="headoption 3 2 2" xfId="721" xr:uid="{00000000-0005-0000-0000-0000D0020000}"/>
    <cellStyle name="headoption 3 3" xfId="722" xr:uid="{00000000-0005-0000-0000-0000D1020000}"/>
    <cellStyle name="headoption 4" xfId="723" xr:uid="{00000000-0005-0000-0000-0000D2020000}"/>
    <cellStyle name="headoption 4 2" xfId="724" xr:uid="{00000000-0005-0000-0000-0000D3020000}"/>
    <cellStyle name="headoption 4 2 2" xfId="725" xr:uid="{00000000-0005-0000-0000-0000D4020000}"/>
    <cellStyle name="headoption 4 3" xfId="726" xr:uid="{00000000-0005-0000-0000-0000D5020000}"/>
    <cellStyle name="headoption 5" xfId="727" xr:uid="{00000000-0005-0000-0000-0000D6020000}"/>
    <cellStyle name="headoption 5 2" xfId="728" xr:uid="{00000000-0005-0000-0000-0000D7020000}"/>
    <cellStyle name="headoption 6" xfId="729" xr:uid="{00000000-0005-0000-0000-0000D8020000}"/>
    <cellStyle name="hien" xfId="730" xr:uid="{00000000-0005-0000-0000-0000D9020000}"/>
    <cellStyle name="Hoa-Scholl" xfId="731" xr:uid="{00000000-0005-0000-0000-0000DA020000}"/>
    <cellStyle name="Hoa-Scholl 2" xfId="732" xr:uid="{00000000-0005-0000-0000-0000DB020000}"/>
    <cellStyle name="Hoa-Scholl 2 2" xfId="733" xr:uid="{00000000-0005-0000-0000-0000DC020000}"/>
    <cellStyle name="Hoa-Scholl 2 2 2" xfId="734" xr:uid="{00000000-0005-0000-0000-0000DD020000}"/>
    <cellStyle name="Hoa-Scholl 2 3" xfId="735" xr:uid="{00000000-0005-0000-0000-0000DE020000}"/>
    <cellStyle name="Hoa-Scholl 3" xfId="736" xr:uid="{00000000-0005-0000-0000-0000DF020000}"/>
    <cellStyle name="Hoa-Scholl 3 2" xfId="737" xr:uid="{00000000-0005-0000-0000-0000E0020000}"/>
    <cellStyle name="Hoa-Scholl 3 2 2" xfId="738" xr:uid="{00000000-0005-0000-0000-0000E1020000}"/>
    <cellStyle name="Hoa-Scholl 3 3" xfId="739" xr:uid="{00000000-0005-0000-0000-0000E2020000}"/>
    <cellStyle name="Hoa-Scholl 4" xfId="740" xr:uid="{00000000-0005-0000-0000-0000E3020000}"/>
    <cellStyle name="Hoa-Scholl 4 2" xfId="741" xr:uid="{00000000-0005-0000-0000-0000E4020000}"/>
    <cellStyle name="Hoa-Scholl 5" xfId="742" xr:uid="{00000000-0005-0000-0000-0000E5020000}"/>
    <cellStyle name="Input [yellow]" xfId="743" xr:uid="{00000000-0005-0000-0000-0000E6020000}"/>
    <cellStyle name="Input [yellow] 2" xfId="744" xr:uid="{00000000-0005-0000-0000-0000E7020000}"/>
    <cellStyle name="Input [yellow] 2 2" xfId="745" xr:uid="{00000000-0005-0000-0000-0000E8020000}"/>
    <cellStyle name="Input [yellow] 2 2 2" xfId="746" xr:uid="{00000000-0005-0000-0000-0000E9020000}"/>
    <cellStyle name="Input [yellow] 2 3" xfId="747" xr:uid="{00000000-0005-0000-0000-0000EA020000}"/>
    <cellStyle name="Input [yellow] 3" xfId="748" xr:uid="{00000000-0005-0000-0000-0000EB020000}"/>
    <cellStyle name="Input [yellow] 3 2" xfId="749" xr:uid="{00000000-0005-0000-0000-0000EC020000}"/>
    <cellStyle name="Input [yellow] 3 2 2" xfId="750" xr:uid="{00000000-0005-0000-0000-0000ED020000}"/>
    <cellStyle name="Input [yellow] 3 3" xfId="751" xr:uid="{00000000-0005-0000-0000-0000EE020000}"/>
    <cellStyle name="Input [yellow] 4" xfId="752" xr:uid="{00000000-0005-0000-0000-0000EF020000}"/>
    <cellStyle name="Input [yellow] 4 2" xfId="753" xr:uid="{00000000-0005-0000-0000-0000F0020000}"/>
    <cellStyle name="Input [yellow] 5" xfId="754" xr:uid="{00000000-0005-0000-0000-0000F1020000}"/>
    <cellStyle name="KAGE" xfId="755" xr:uid="{00000000-0005-0000-0000-0000F2020000}"/>
    <cellStyle name="Kiểm tra Ô" xfId="756" xr:uid="{00000000-0005-0000-0000-0000F3020000}"/>
    <cellStyle name="Ledger 17 x 11 in" xfId="757" xr:uid="{00000000-0005-0000-0000-0000F4020000}"/>
    <cellStyle name="Line" xfId="758" xr:uid="{00000000-0005-0000-0000-0000F5020000}"/>
    <cellStyle name="Link Currency (0)" xfId="759" xr:uid="{00000000-0005-0000-0000-0000F6020000}"/>
    <cellStyle name="Link Currency (0) 2" xfId="760" xr:uid="{00000000-0005-0000-0000-0000F7020000}"/>
    <cellStyle name="Link Currency (2)" xfId="761" xr:uid="{00000000-0005-0000-0000-0000F8020000}"/>
    <cellStyle name="Link Units (0)" xfId="762" xr:uid="{00000000-0005-0000-0000-0000F9020000}"/>
    <cellStyle name="Link Units (0) 2" xfId="763" xr:uid="{00000000-0005-0000-0000-0000FA020000}"/>
    <cellStyle name="Link Units (1)" xfId="764" xr:uid="{00000000-0005-0000-0000-0000FB020000}"/>
    <cellStyle name="Link Units (2)" xfId="765" xr:uid="{00000000-0005-0000-0000-0000FC020000}"/>
    <cellStyle name="Millares [0]_Well Timing" xfId="766" xr:uid="{00000000-0005-0000-0000-0000FD020000}"/>
    <cellStyle name="Millares_Well Timing" xfId="767" xr:uid="{00000000-0005-0000-0000-0000FE020000}"/>
    <cellStyle name="Model" xfId="768" xr:uid="{00000000-0005-0000-0000-0000FF020000}"/>
    <cellStyle name="moi" xfId="769" xr:uid="{00000000-0005-0000-0000-000000030000}"/>
    <cellStyle name="Moneda [0]_Well Timing" xfId="770" xr:uid="{00000000-0005-0000-0000-000001030000}"/>
    <cellStyle name="Moneda_Well Timing" xfId="771" xr:uid="{00000000-0005-0000-0000-000002030000}"/>
    <cellStyle name="Monétaire [0]_TARIFFS DB" xfId="772" xr:uid="{00000000-0005-0000-0000-000003030000}"/>
    <cellStyle name="Monétaire_TARIFFS DB" xfId="773" xr:uid="{00000000-0005-0000-0000-000004030000}"/>
    <cellStyle name="n" xfId="774" xr:uid="{00000000-0005-0000-0000-000005030000}"/>
    <cellStyle name="n_Book1" xfId="775" xr:uid="{00000000-0005-0000-0000-000006030000}"/>
    <cellStyle name="n_TP-QII-07-TRANG" xfId="776" xr:uid="{00000000-0005-0000-0000-000007030000}"/>
    <cellStyle name="n_TP-T05-07-TRANG" xfId="777" xr:uid="{00000000-0005-0000-0000-000008030000}"/>
    <cellStyle name="n_TP-T06-07-TRANG" xfId="778" xr:uid="{00000000-0005-0000-0000-000009030000}"/>
    <cellStyle name="n_XUAT HOADON_2007" xfId="779" xr:uid="{00000000-0005-0000-0000-00000A030000}"/>
    <cellStyle name="New Times Roman" xfId="780" xr:uid="{00000000-0005-0000-0000-00000B030000}"/>
    <cellStyle name="Nhấn1" xfId="781" xr:uid="{00000000-0005-0000-0000-00002C030000}"/>
    <cellStyle name="Nhấn2" xfId="782" xr:uid="{00000000-0005-0000-0000-00002D030000}"/>
    <cellStyle name="Nhấn3" xfId="783" xr:uid="{00000000-0005-0000-0000-00002E030000}"/>
    <cellStyle name="Nhấn4" xfId="784" xr:uid="{00000000-0005-0000-0000-00002F030000}"/>
    <cellStyle name="Nhấn5" xfId="785" xr:uid="{00000000-0005-0000-0000-000030030000}"/>
    <cellStyle name="Nhấn6" xfId="786" xr:uid="{00000000-0005-0000-0000-000031030000}"/>
    <cellStyle name="no dec" xfId="787" xr:uid="{00000000-0005-0000-0000-00000C030000}"/>
    <cellStyle name="ÑONVÒ" xfId="788" xr:uid="{00000000-0005-0000-0000-00000D030000}"/>
    <cellStyle name="ÑONVÒ 2" xfId="789" xr:uid="{00000000-0005-0000-0000-00000E030000}"/>
    <cellStyle name="ÑONVÒ 2 2" xfId="790" xr:uid="{00000000-0005-0000-0000-00000F030000}"/>
    <cellStyle name="ÑONVÒ 2 2 2" xfId="791" xr:uid="{00000000-0005-0000-0000-000010030000}"/>
    <cellStyle name="ÑONVÒ 2 3" xfId="792" xr:uid="{00000000-0005-0000-0000-000011030000}"/>
    <cellStyle name="ÑONVÒ 3" xfId="793" xr:uid="{00000000-0005-0000-0000-000012030000}"/>
    <cellStyle name="ÑONVÒ 3 2" xfId="794" xr:uid="{00000000-0005-0000-0000-000013030000}"/>
    <cellStyle name="ÑONVÒ 3 2 2" xfId="795" xr:uid="{00000000-0005-0000-0000-000014030000}"/>
    <cellStyle name="ÑONVÒ 3 3" xfId="796" xr:uid="{00000000-0005-0000-0000-000015030000}"/>
    <cellStyle name="ÑONVÒ 4" xfId="797" xr:uid="{00000000-0005-0000-0000-000016030000}"/>
    <cellStyle name="ÑONVÒ 4 2" xfId="798" xr:uid="{00000000-0005-0000-0000-000017030000}"/>
    <cellStyle name="ÑONVÒ 5" xfId="799" xr:uid="{00000000-0005-0000-0000-000018030000}"/>
    <cellStyle name="Normal" xfId="0" builtinId="0"/>
    <cellStyle name="Normal - Style1" xfId="800" xr:uid="{00000000-0005-0000-0000-00001A030000}"/>
    <cellStyle name="Normal - Style1 2" xfId="801" xr:uid="{00000000-0005-0000-0000-00001B030000}"/>
    <cellStyle name="Normal - 유형1" xfId="802" xr:uid="{00000000-0005-0000-0000-00001C030000}"/>
    <cellStyle name="Normal 10" xfId="803" xr:uid="{00000000-0005-0000-0000-00001D030000}"/>
    <cellStyle name="Normal 105 2" xfId="804" xr:uid="{00000000-0005-0000-0000-00001E030000}"/>
    <cellStyle name="Normal 15" xfId="805" xr:uid="{00000000-0005-0000-0000-00001F030000}"/>
    <cellStyle name="Normal 152" xfId="806" xr:uid="{00000000-0005-0000-0000-000020030000}"/>
    <cellStyle name="Normal 2" xfId="807" xr:uid="{00000000-0005-0000-0000-000021030000}"/>
    <cellStyle name="Normal 2 2" xfId="808" xr:uid="{00000000-0005-0000-0000-000022030000}"/>
    <cellStyle name="Normal 2 94" xfId="809" xr:uid="{00000000-0005-0000-0000-000023030000}"/>
    <cellStyle name="Normal 3" xfId="810" xr:uid="{00000000-0005-0000-0000-000024030000}"/>
    <cellStyle name="Normal 4" xfId="811" xr:uid="{00000000-0005-0000-0000-000025030000}"/>
    <cellStyle name="Normal 5" xfId="812" xr:uid="{00000000-0005-0000-0000-000026030000}"/>
    <cellStyle name="Normal 6" xfId="813" xr:uid="{00000000-0005-0000-0000-000027030000}"/>
    <cellStyle name="Normal 7" xfId="814" xr:uid="{00000000-0005-0000-0000-000028030000}"/>
    <cellStyle name="Normal 8" xfId="815" xr:uid="{00000000-0005-0000-0000-000029030000}"/>
    <cellStyle name="Normal_dieu chinh luong 2004-to sat chau" xfId="816" xr:uid="{00000000-0005-0000-0000-00002A030000}"/>
    <cellStyle name="Normal1" xfId="817" xr:uid="{00000000-0005-0000-0000-00002B030000}"/>
    <cellStyle name="Ô Được nối kết" xfId="818" xr:uid="{00000000-0005-0000-0000-000038030000}"/>
    <cellStyle name="o??귟 [0.00]_PRODUCT DETAIL Q1" xfId="819" xr:uid="{00000000-0005-0000-0000-000032030000}"/>
    <cellStyle name="Œ…‹æØ‚è [0.00]_PRODUCT DETAIL Q1" xfId="820" xr:uid="{00000000-0005-0000-0000-000033030000}"/>
    <cellStyle name="Œ…‹æØ‚è_PRODUCT DETAIL Q1" xfId="821" xr:uid="{00000000-0005-0000-0000-000034030000}"/>
    <cellStyle name="oft Excel]_x000d__x000a_Comment=open=/f ‚ðw’è‚·‚é‚ÆAƒ†[ƒU[’è‹`ŠÖ”‚ðŠÖ”“\‚è•t‚¯‚Ìˆê——‚É“o˜^‚·‚é‚±‚Æ‚ª‚Å‚«‚Ü‚·B_x000d__x000a_Maximized" xfId="822" xr:uid="{00000000-0005-0000-0000-000035030000}"/>
    <cellStyle name="omma [0]_Mktg Prog" xfId="823" xr:uid="{00000000-0005-0000-0000-000036030000}"/>
    <cellStyle name="ormal_Sheet1_1" xfId="824" xr:uid="{00000000-0005-0000-0000-000037030000}"/>
    <cellStyle name="paint" xfId="825" xr:uid="{00000000-0005-0000-0000-000039030000}"/>
    <cellStyle name="Percent [0]" xfId="826" xr:uid="{00000000-0005-0000-0000-00003A030000}"/>
    <cellStyle name="Percent [00]" xfId="827" xr:uid="{00000000-0005-0000-0000-00003B030000}"/>
    <cellStyle name="Percent [2]" xfId="828" xr:uid="{00000000-0005-0000-0000-00003C030000}"/>
    <cellStyle name="PrePop Currency (0)" xfId="829" xr:uid="{00000000-0005-0000-0000-00003D030000}"/>
    <cellStyle name="PrePop Currency (0) 2" xfId="830" xr:uid="{00000000-0005-0000-0000-00003E030000}"/>
    <cellStyle name="PrePop Currency (2)" xfId="831" xr:uid="{00000000-0005-0000-0000-00003F030000}"/>
    <cellStyle name="PrePop Units (0)" xfId="832" xr:uid="{00000000-0005-0000-0000-000040030000}"/>
    <cellStyle name="PrePop Units (0) 2" xfId="833" xr:uid="{00000000-0005-0000-0000-000041030000}"/>
    <cellStyle name="PrePop Units (1)" xfId="834" xr:uid="{00000000-0005-0000-0000-000042030000}"/>
    <cellStyle name="PrePop Units (2)" xfId="835" xr:uid="{00000000-0005-0000-0000-000043030000}"/>
    <cellStyle name="pricing" xfId="836" xr:uid="{00000000-0005-0000-0000-000044030000}"/>
    <cellStyle name="PSChar" xfId="837" xr:uid="{00000000-0005-0000-0000-000045030000}"/>
    <cellStyle name="PSHeading" xfId="838" xr:uid="{00000000-0005-0000-0000-000046030000}"/>
    <cellStyle name="sac" xfId="839" xr:uid="{00000000-0005-0000-0000-000047030000}"/>
    <cellStyle name="Style 1" xfId="840" xr:uid="{00000000-0005-0000-0000-000048030000}"/>
    <cellStyle name="Style 1 13" xfId="841" xr:uid="{00000000-0005-0000-0000-000049030000}"/>
    <cellStyle name="Style 2" xfId="842" xr:uid="{00000000-0005-0000-0000-00004A030000}"/>
    <cellStyle name="Style 3" xfId="843" xr:uid="{00000000-0005-0000-0000-00004B030000}"/>
    <cellStyle name="Style 4" xfId="844" xr:uid="{00000000-0005-0000-0000-00004C030000}"/>
    <cellStyle name="Style 5" xfId="845" xr:uid="{00000000-0005-0000-0000-00004D030000}"/>
    <cellStyle name="Style 6" xfId="846" xr:uid="{00000000-0005-0000-0000-00004E030000}"/>
    <cellStyle name="subhead" xfId="847" xr:uid="{00000000-0005-0000-0000-00004F030000}"/>
    <cellStyle name="T" xfId="848" xr:uid="{00000000-0005-0000-0000-000050030000}"/>
    <cellStyle name="T 2" xfId="849" xr:uid="{00000000-0005-0000-0000-000051030000}"/>
    <cellStyle name="T 2 2" xfId="850" xr:uid="{00000000-0005-0000-0000-000052030000}"/>
    <cellStyle name="T 2 2 2" xfId="851" xr:uid="{00000000-0005-0000-0000-000053030000}"/>
    <cellStyle name="T 2 3" xfId="852" xr:uid="{00000000-0005-0000-0000-000054030000}"/>
    <cellStyle name="T 3" xfId="853" xr:uid="{00000000-0005-0000-0000-000055030000}"/>
    <cellStyle name="T 3 2" xfId="854" xr:uid="{00000000-0005-0000-0000-000056030000}"/>
    <cellStyle name="T 3 2 2" xfId="855" xr:uid="{00000000-0005-0000-0000-000057030000}"/>
    <cellStyle name="T 3 3" xfId="856" xr:uid="{00000000-0005-0000-0000-000058030000}"/>
    <cellStyle name="T 4" xfId="857" xr:uid="{00000000-0005-0000-0000-000059030000}"/>
    <cellStyle name="T 4 2" xfId="858" xr:uid="{00000000-0005-0000-0000-00005A030000}"/>
    <cellStyle name="T 4 2 2" xfId="859" xr:uid="{00000000-0005-0000-0000-00005B030000}"/>
    <cellStyle name="T 4 3" xfId="860" xr:uid="{00000000-0005-0000-0000-00005C030000}"/>
    <cellStyle name="T 5" xfId="861" xr:uid="{00000000-0005-0000-0000-00005D030000}"/>
    <cellStyle name="T 5 2" xfId="862" xr:uid="{00000000-0005-0000-0000-00005E030000}"/>
    <cellStyle name="T 5 2 2" xfId="863" xr:uid="{00000000-0005-0000-0000-00005F030000}"/>
    <cellStyle name="T 5 3" xfId="864" xr:uid="{00000000-0005-0000-0000-000060030000}"/>
    <cellStyle name="T 6" xfId="865" xr:uid="{00000000-0005-0000-0000-000061030000}"/>
    <cellStyle name="T 6 2" xfId="866" xr:uid="{00000000-0005-0000-0000-000062030000}"/>
    <cellStyle name="T 7" xfId="867" xr:uid="{00000000-0005-0000-0000-000063030000}"/>
    <cellStyle name="T_BANG CHAM CONG CAC BO PHAN" xfId="868" xr:uid="{00000000-0005-0000-0000-000064030000}"/>
    <cellStyle name="T_BANG CHAM CONG CAC BO PHAN 2" xfId="869" xr:uid="{00000000-0005-0000-0000-000065030000}"/>
    <cellStyle name="T_BANG CHAM CONG CAC BO PHAN 2 2" xfId="870" xr:uid="{00000000-0005-0000-0000-000066030000}"/>
    <cellStyle name="T_BANG CHAM CONG CAC BO PHAN 2 2 2" xfId="871" xr:uid="{00000000-0005-0000-0000-000067030000}"/>
    <cellStyle name="T_BANG CHAM CONG CAC BO PHAN 2 3" xfId="872" xr:uid="{00000000-0005-0000-0000-000068030000}"/>
    <cellStyle name="T_BANG CHAM CONG CAC BO PHAN 3" xfId="873" xr:uid="{00000000-0005-0000-0000-000069030000}"/>
    <cellStyle name="T_BANG CHAM CONG CAC BO PHAN 3 2" xfId="874" xr:uid="{00000000-0005-0000-0000-00006A030000}"/>
    <cellStyle name="T_BANG CHAM CONG CAC BO PHAN 3 2 2" xfId="875" xr:uid="{00000000-0005-0000-0000-00006B030000}"/>
    <cellStyle name="T_BANG CHAM CONG CAC BO PHAN 3 3" xfId="876" xr:uid="{00000000-0005-0000-0000-00006C030000}"/>
    <cellStyle name="T_BANG CHAM CONG CAC BO PHAN 4" xfId="877" xr:uid="{00000000-0005-0000-0000-00006D030000}"/>
    <cellStyle name="T_BANG CHAM CONG CAC BO PHAN 4 2" xfId="878" xr:uid="{00000000-0005-0000-0000-00006E030000}"/>
    <cellStyle name="T_BANG CHAM CONG CAC BO PHAN 5" xfId="879" xr:uid="{00000000-0005-0000-0000-00006F030000}"/>
    <cellStyle name="T_Bao Cao Tuan_NUTI 2007" xfId="880" xr:uid="{00000000-0005-0000-0000-000070030000}"/>
    <cellStyle name="T_Bao Cao Tuan_NUTI 2007 2" xfId="881" xr:uid="{00000000-0005-0000-0000-000071030000}"/>
    <cellStyle name="T_Bao Cao Tuan_NUTI 2007 2 2" xfId="882" xr:uid="{00000000-0005-0000-0000-000072030000}"/>
    <cellStyle name="T_Bao Cao Tuan_NUTI 2007 2 2 2" xfId="883" xr:uid="{00000000-0005-0000-0000-000073030000}"/>
    <cellStyle name="T_Bao Cao Tuan_NUTI 2007 2 3" xfId="884" xr:uid="{00000000-0005-0000-0000-000074030000}"/>
    <cellStyle name="T_Bao Cao Tuan_NUTI 2007 3" xfId="885" xr:uid="{00000000-0005-0000-0000-000075030000}"/>
    <cellStyle name="T_Bao Cao Tuan_NUTI 2007 3 2" xfId="886" xr:uid="{00000000-0005-0000-0000-000076030000}"/>
    <cellStyle name="T_Bao Cao Tuan_NUTI 2007 3 2 2" xfId="887" xr:uid="{00000000-0005-0000-0000-000077030000}"/>
    <cellStyle name="T_Bao Cao Tuan_NUTI 2007 3 3" xfId="888" xr:uid="{00000000-0005-0000-0000-000078030000}"/>
    <cellStyle name="T_Bao Cao Tuan_NUTI 2007 4" xfId="889" xr:uid="{00000000-0005-0000-0000-000079030000}"/>
    <cellStyle name="T_Bao Cao Tuan_NUTI 2007 4 2" xfId="890" xr:uid="{00000000-0005-0000-0000-00007A030000}"/>
    <cellStyle name="T_Bao Cao Tuan_NUTI 2007 5" xfId="891" xr:uid="{00000000-0005-0000-0000-00007B030000}"/>
    <cellStyle name="T_Bao Cao Tuan_NUTI 2007_LOGO_KLTT160507" xfId="892" xr:uid="{00000000-0005-0000-0000-00007C030000}"/>
    <cellStyle name="T_Bao Cao Tuan_NUTI 2007_LOGO_KLTT160507 2" xfId="893" xr:uid="{00000000-0005-0000-0000-00007D030000}"/>
    <cellStyle name="T_Bao Cao Tuan_NUTI 2007_LOGO_KLTT160507 2 2" xfId="894" xr:uid="{00000000-0005-0000-0000-00007E030000}"/>
    <cellStyle name="T_Bao Cao Tuan_NUTI 2007_LOGO_KLTT160507 2 2 2" xfId="895" xr:uid="{00000000-0005-0000-0000-00007F030000}"/>
    <cellStyle name="T_Bao Cao Tuan_NUTI 2007_LOGO_KLTT160507 2 3" xfId="896" xr:uid="{00000000-0005-0000-0000-000080030000}"/>
    <cellStyle name="T_Bao Cao Tuan_NUTI 2007_LOGO_KLTT160507 3" xfId="897" xr:uid="{00000000-0005-0000-0000-000081030000}"/>
    <cellStyle name="T_Bao Cao Tuan_NUTI 2007_LOGO_KLTT160507 3 2" xfId="898" xr:uid="{00000000-0005-0000-0000-000082030000}"/>
    <cellStyle name="T_Bao Cao Tuan_NUTI 2007_LOGO_KLTT160507 3 2 2" xfId="899" xr:uid="{00000000-0005-0000-0000-000083030000}"/>
    <cellStyle name="T_Bao Cao Tuan_NUTI 2007_LOGO_KLTT160507 3 3" xfId="900" xr:uid="{00000000-0005-0000-0000-000084030000}"/>
    <cellStyle name="T_Bao Cao Tuan_NUTI 2007_LOGO_KLTT160507 4" xfId="901" xr:uid="{00000000-0005-0000-0000-000085030000}"/>
    <cellStyle name="T_Bao Cao Tuan_NUTI 2007_LOGO_KLTT160507 4 2" xfId="902" xr:uid="{00000000-0005-0000-0000-000086030000}"/>
    <cellStyle name="T_Bao Cao Tuan_NUTI 2007_LOGO_KLTT160507 5" xfId="903" xr:uid="{00000000-0005-0000-0000-000087030000}"/>
    <cellStyle name="T_bieumau" xfId="904" xr:uid="{00000000-0005-0000-0000-000088030000}"/>
    <cellStyle name="T_bieumau 2" xfId="905" xr:uid="{00000000-0005-0000-0000-000089030000}"/>
    <cellStyle name="T_bieumau 2 2" xfId="906" xr:uid="{00000000-0005-0000-0000-00008A030000}"/>
    <cellStyle name="T_bieumau 2 2 2" xfId="907" xr:uid="{00000000-0005-0000-0000-00008B030000}"/>
    <cellStyle name="T_bieumau 2 3" xfId="908" xr:uid="{00000000-0005-0000-0000-00008C030000}"/>
    <cellStyle name="T_bieumau 3" xfId="909" xr:uid="{00000000-0005-0000-0000-00008D030000}"/>
    <cellStyle name="T_bieumau 3 2" xfId="910" xr:uid="{00000000-0005-0000-0000-00008E030000}"/>
    <cellStyle name="T_bieumau 3 2 2" xfId="911" xr:uid="{00000000-0005-0000-0000-00008F030000}"/>
    <cellStyle name="T_bieumau 3 3" xfId="912" xr:uid="{00000000-0005-0000-0000-000090030000}"/>
    <cellStyle name="T_bieumau 4" xfId="913" xr:uid="{00000000-0005-0000-0000-000091030000}"/>
    <cellStyle name="T_bieumau 4 2" xfId="914" xr:uid="{00000000-0005-0000-0000-000092030000}"/>
    <cellStyle name="T_bieumau 5" xfId="915" xr:uid="{00000000-0005-0000-0000-000093030000}"/>
    <cellStyle name="T_Book1" xfId="916" xr:uid="{00000000-0005-0000-0000-000094030000}"/>
    <cellStyle name="T_Book1 2" xfId="917" xr:uid="{00000000-0005-0000-0000-000095030000}"/>
    <cellStyle name="T_Book1 2 2" xfId="918" xr:uid="{00000000-0005-0000-0000-000096030000}"/>
    <cellStyle name="T_Book1 2 2 2" xfId="919" xr:uid="{00000000-0005-0000-0000-000097030000}"/>
    <cellStyle name="T_Book1 2 3" xfId="920" xr:uid="{00000000-0005-0000-0000-000098030000}"/>
    <cellStyle name="T_Book1 3" xfId="921" xr:uid="{00000000-0005-0000-0000-000099030000}"/>
    <cellStyle name="T_Book1 3 2" xfId="922" xr:uid="{00000000-0005-0000-0000-00009A030000}"/>
    <cellStyle name="T_Book1 3 2 2" xfId="923" xr:uid="{00000000-0005-0000-0000-00009B030000}"/>
    <cellStyle name="T_Book1 3 3" xfId="924" xr:uid="{00000000-0005-0000-0000-00009C030000}"/>
    <cellStyle name="T_Book1 4" xfId="925" xr:uid="{00000000-0005-0000-0000-00009D030000}"/>
    <cellStyle name="T_Book1 4 2" xfId="926" xr:uid="{00000000-0005-0000-0000-00009E030000}"/>
    <cellStyle name="T_Book1 5" xfId="927" xr:uid="{00000000-0005-0000-0000-00009F030000}"/>
    <cellStyle name="T_Book1_1" xfId="928" xr:uid="{00000000-0005-0000-0000-0000A0030000}"/>
    <cellStyle name="T_Book1_1 2" xfId="929" xr:uid="{00000000-0005-0000-0000-0000A1030000}"/>
    <cellStyle name="T_Book1_1 2 2" xfId="930" xr:uid="{00000000-0005-0000-0000-0000A2030000}"/>
    <cellStyle name="T_Book1_1 2 2 2" xfId="931" xr:uid="{00000000-0005-0000-0000-0000A3030000}"/>
    <cellStyle name="T_Book1_1 2 3" xfId="932" xr:uid="{00000000-0005-0000-0000-0000A4030000}"/>
    <cellStyle name="T_Book1_1 3" xfId="933" xr:uid="{00000000-0005-0000-0000-0000A5030000}"/>
    <cellStyle name="T_Book1_1 3 2" xfId="934" xr:uid="{00000000-0005-0000-0000-0000A6030000}"/>
    <cellStyle name="T_Book1_1 3 2 2" xfId="935" xr:uid="{00000000-0005-0000-0000-0000A7030000}"/>
    <cellStyle name="T_Book1_1 3 3" xfId="936" xr:uid="{00000000-0005-0000-0000-0000A8030000}"/>
    <cellStyle name="T_Book1_1 4" xfId="937" xr:uid="{00000000-0005-0000-0000-0000A9030000}"/>
    <cellStyle name="T_Book1_1 4 2" xfId="938" xr:uid="{00000000-0005-0000-0000-0000AA030000}"/>
    <cellStyle name="T_Book1_1 5" xfId="939" xr:uid="{00000000-0005-0000-0000-0000AB030000}"/>
    <cellStyle name="T_chi phi nhan cong T04" xfId="940" xr:uid="{00000000-0005-0000-0000-0000AC030000}"/>
    <cellStyle name="T_chi phi nhan cong T04 2" xfId="941" xr:uid="{00000000-0005-0000-0000-0000AD030000}"/>
    <cellStyle name="T_chi phi nhan cong T04 2 2" xfId="942" xr:uid="{00000000-0005-0000-0000-0000AE030000}"/>
    <cellStyle name="T_chi phi nhan cong T04 2 2 2" xfId="943" xr:uid="{00000000-0005-0000-0000-0000AF030000}"/>
    <cellStyle name="T_chi phi nhan cong T04 2 3" xfId="944" xr:uid="{00000000-0005-0000-0000-0000B0030000}"/>
    <cellStyle name="T_chi phi nhan cong T04 3" xfId="945" xr:uid="{00000000-0005-0000-0000-0000B1030000}"/>
    <cellStyle name="T_chi phi nhan cong T04 3 2" xfId="946" xr:uid="{00000000-0005-0000-0000-0000B2030000}"/>
    <cellStyle name="T_chi phi nhan cong T04 3 2 2" xfId="947" xr:uid="{00000000-0005-0000-0000-0000B3030000}"/>
    <cellStyle name="T_chi phi nhan cong T04 3 3" xfId="948" xr:uid="{00000000-0005-0000-0000-0000B4030000}"/>
    <cellStyle name="T_chi phi nhan cong T04 4" xfId="949" xr:uid="{00000000-0005-0000-0000-0000B5030000}"/>
    <cellStyle name="T_chi phi nhan cong T04 4 2" xfId="950" xr:uid="{00000000-0005-0000-0000-0000B6030000}"/>
    <cellStyle name="T_chi phi nhan cong T04 5" xfId="951" xr:uid="{00000000-0005-0000-0000-0000B7030000}"/>
    <cellStyle name="T_Danh sach vao thang 5-09 ANH" xfId="952" xr:uid="{00000000-0005-0000-0000-0000B8030000}"/>
    <cellStyle name="T_Danh sach vao thang 5-09 ANH 2" xfId="953" xr:uid="{00000000-0005-0000-0000-0000B9030000}"/>
    <cellStyle name="T_Danh sach vao thang 5-09 ANH 2 2" xfId="954" xr:uid="{00000000-0005-0000-0000-0000BA030000}"/>
    <cellStyle name="T_Danh sach vao thang 5-09 ANH 2 2 2" xfId="955" xr:uid="{00000000-0005-0000-0000-0000BB030000}"/>
    <cellStyle name="T_Danh sach vao thang 5-09 ANH 2 3" xfId="956" xr:uid="{00000000-0005-0000-0000-0000BC030000}"/>
    <cellStyle name="T_Danh sach vao thang 5-09 ANH 3" xfId="957" xr:uid="{00000000-0005-0000-0000-0000BD030000}"/>
    <cellStyle name="T_Danh sach vao thang 5-09 ANH 3 2" xfId="958" xr:uid="{00000000-0005-0000-0000-0000BE030000}"/>
    <cellStyle name="T_Danh sach vao thang 5-09 ANH 3 2 2" xfId="959" xr:uid="{00000000-0005-0000-0000-0000BF030000}"/>
    <cellStyle name="T_Danh sach vao thang 5-09 ANH 3 3" xfId="960" xr:uid="{00000000-0005-0000-0000-0000C0030000}"/>
    <cellStyle name="T_Danh sach vao thang 5-09 ANH 4" xfId="961" xr:uid="{00000000-0005-0000-0000-0000C1030000}"/>
    <cellStyle name="T_Danh sach vao thang 5-09 ANH 4 2" xfId="962" xr:uid="{00000000-0005-0000-0000-0000C2030000}"/>
    <cellStyle name="T_Danh sach vao thang 5-09 ANH 5" xfId="963" xr:uid="{00000000-0005-0000-0000-0000C3030000}"/>
    <cellStyle name="T_KH SX TUAN THANG 4 20~29 ke hoach quy 2  (kieu)" xfId="964" xr:uid="{00000000-0005-0000-0000-0000C4030000}"/>
    <cellStyle name="T_KH SX TUAN THANG 4 20~29 ke hoach quy 2  (kieu) 2" xfId="965" xr:uid="{00000000-0005-0000-0000-0000C5030000}"/>
    <cellStyle name="T_KH SX TUAN THANG 4 20~29 ke hoach quy 2  (kieu) 2 2" xfId="966" xr:uid="{00000000-0005-0000-0000-0000C6030000}"/>
    <cellStyle name="T_KH SX TUAN THANG 4 20~29 ke hoach quy 2  (kieu) 2 2 2" xfId="967" xr:uid="{00000000-0005-0000-0000-0000C7030000}"/>
    <cellStyle name="T_KH SX TUAN THANG 4 20~29 ke hoach quy 2  (kieu) 2 3" xfId="968" xr:uid="{00000000-0005-0000-0000-0000C8030000}"/>
    <cellStyle name="T_KH SX TUAN THANG 4 20~29 ke hoach quy 2  (kieu) 3" xfId="969" xr:uid="{00000000-0005-0000-0000-0000C9030000}"/>
    <cellStyle name="T_KH SX TUAN THANG 4 20~29 ke hoach quy 2  (kieu) 3 2" xfId="970" xr:uid="{00000000-0005-0000-0000-0000CA030000}"/>
    <cellStyle name="T_KH SX TUAN THANG 4 20~29 ke hoach quy 2  (kieu) 3 2 2" xfId="971" xr:uid="{00000000-0005-0000-0000-0000CB030000}"/>
    <cellStyle name="T_KH SX TUAN THANG 4 20~29 ke hoach quy 2  (kieu) 3 3" xfId="972" xr:uid="{00000000-0005-0000-0000-0000CC030000}"/>
    <cellStyle name="T_KH SX TUAN THANG 4 20~29 ke hoach quy 2  (kieu) 4" xfId="973" xr:uid="{00000000-0005-0000-0000-0000CD030000}"/>
    <cellStyle name="T_KH SX TUAN THANG 4 20~29 ke hoach quy 2  (kieu) 4 2" xfId="974" xr:uid="{00000000-0005-0000-0000-0000CE030000}"/>
    <cellStyle name="T_KH SX TUAN THANG 4 20~29 ke hoach quy 2  (kieu) 5" xfId="975" xr:uid="{00000000-0005-0000-0000-0000CF030000}"/>
    <cellStyle name="T_NHOM_THÉP BÌNH LỐP T05" xfId="976" xr:uid="{00000000-0005-0000-0000-0000D0030000}"/>
    <cellStyle name="T_NHOM_THÉP BÌNH LỐP T05 2" xfId="977" xr:uid="{00000000-0005-0000-0000-0000D1030000}"/>
    <cellStyle name="T_NHOM_THÉP BÌNH LỐP T05 2 2" xfId="978" xr:uid="{00000000-0005-0000-0000-0000D2030000}"/>
    <cellStyle name="T_NHOM_THÉP BÌNH LỐP T05 2 2 2" xfId="979" xr:uid="{00000000-0005-0000-0000-0000D3030000}"/>
    <cellStyle name="T_NHOM_THÉP BÌNH LỐP T05 2 3" xfId="980" xr:uid="{00000000-0005-0000-0000-0000D4030000}"/>
    <cellStyle name="T_NHOM_THÉP BÌNH LỐP T05 3" xfId="981" xr:uid="{00000000-0005-0000-0000-0000D5030000}"/>
    <cellStyle name="T_NHOM_THÉP BÌNH LỐP T05 3 2" xfId="982" xr:uid="{00000000-0005-0000-0000-0000D6030000}"/>
    <cellStyle name="T_NHOM_THÉP BÌNH LỐP T05 3 2 2" xfId="983" xr:uid="{00000000-0005-0000-0000-0000D7030000}"/>
    <cellStyle name="T_NHOM_THÉP BÌNH LỐP T05 3 3" xfId="984" xr:uid="{00000000-0005-0000-0000-0000D8030000}"/>
    <cellStyle name="T_NHOM_THÉP BÌNH LỐP T05 4" xfId="985" xr:uid="{00000000-0005-0000-0000-0000D9030000}"/>
    <cellStyle name="T_NHOM_THÉP BÌNH LỐP T05 4 2" xfId="986" xr:uid="{00000000-0005-0000-0000-0000DA030000}"/>
    <cellStyle name="T_NHOM_THÉP BÌNH LỐP T05 5" xfId="987" xr:uid="{00000000-0005-0000-0000-0000DB030000}"/>
    <cellStyle name="T_Tay Bac 1" xfId="988" xr:uid="{00000000-0005-0000-0000-0000DC030000}"/>
    <cellStyle name="T_Tay Bac 1 2" xfId="989" xr:uid="{00000000-0005-0000-0000-0000DD030000}"/>
    <cellStyle name="T_Tay Bac 1 2 2" xfId="990" xr:uid="{00000000-0005-0000-0000-0000DE030000}"/>
    <cellStyle name="T_Tay Bac 1 2 2 2" xfId="991" xr:uid="{00000000-0005-0000-0000-0000DF030000}"/>
    <cellStyle name="T_Tay Bac 1 2 3" xfId="992" xr:uid="{00000000-0005-0000-0000-0000E0030000}"/>
    <cellStyle name="T_Tay Bac 1 3" xfId="993" xr:uid="{00000000-0005-0000-0000-0000E1030000}"/>
    <cellStyle name="T_Tay Bac 1 3 2" xfId="994" xr:uid="{00000000-0005-0000-0000-0000E2030000}"/>
    <cellStyle name="T_Tay Bac 1 3 2 2" xfId="995" xr:uid="{00000000-0005-0000-0000-0000E3030000}"/>
    <cellStyle name="T_Tay Bac 1 3 3" xfId="996" xr:uid="{00000000-0005-0000-0000-0000E4030000}"/>
    <cellStyle name="T_Tay Bac 1 4" xfId="997" xr:uid="{00000000-0005-0000-0000-0000E5030000}"/>
    <cellStyle name="T_Tay Bac 1 4 2" xfId="998" xr:uid="{00000000-0005-0000-0000-0000E6030000}"/>
    <cellStyle name="T_Tay Bac 1 5" xfId="999" xr:uid="{00000000-0005-0000-0000-0000E7030000}"/>
    <cellStyle name="T_Tay Bac 1_LOGO_KLTT160507" xfId="1000" xr:uid="{00000000-0005-0000-0000-0000E8030000}"/>
    <cellStyle name="T_Tay Bac 1_LOGO_KLTT160507 2" xfId="1001" xr:uid="{00000000-0005-0000-0000-0000E9030000}"/>
    <cellStyle name="T_Tay Bac 1_LOGO_KLTT160507 2 2" xfId="1002" xr:uid="{00000000-0005-0000-0000-0000EA030000}"/>
    <cellStyle name="T_Tay Bac 1_LOGO_KLTT160507 2 2 2" xfId="1003" xr:uid="{00000000-0005-0000-0000-0000EB030000}"/>
    <cellStyle name="T_Tay Bac 1_LOGO_KLTT160507 2 3" xfId="1004" xr:uid="{00000000-0005-0000-0000-0000EC030000}"/>
    <cellStyle name="T_Tay Bac 1_LOGO_KLTT160507 3" xfId="1005" xr:uid="{00000000-0005-0000-0000-0000ED030000}"/>
    <cellStyle name="T_Tay Bac 1_LOGO_KLTT160507 3 2" xfId="1006" xr:uid="{00000000-0005-0000-0000-0000EE030000}"/>
    <cellStyle name="T_Tay Bac 1_LOGO_KLTT160507 3 2 2" xfId="1007" xr:uid="{00000000-0005-0000-0000-0000EF030000}"/>
    <cellStyle name="T_Tay Bac 1_LOGO_KLTT160507 3 3" xfId="1008" xr:uid="{00000000-0005-0000-0000-0000F0030000}"/>
    <cellStyle name="T_Tay Bac 1_LOGO_KLTT160507 4" xfId="1009" xr:uid="{00000000-0005-0000-0000-0000F1030000}"/>
    <cellStyle name="T_Tay Bac 1_LOGO_KLTT160507 4 2" xfId="1010" xr:uid="{00000000-0005-0000-0000-0000F2030000}"/>
    <cellStyle name="T_Tay Bac 1_LOGO_KLTT160507 5" xfId="1011" xr:uid="{00000000-0005-0000-0000-0000F3030000}"/>
    <cellStyle name="Text Indent A" xfId="1012" xr:uid="{00000000-0005-0000-0000-0000F4030000}"/>
    <cellStyle name="Text Indent B" xfId="1013" xr:uid="{00000000-0005-0000-0000-0000F5030000}"/>
    <cellStyle name="Text Indent C" xfId="1014" xr:uid="{00000000-0005-0000-0000-0000F6030000}"/>
    <cellStyle name="th" xfId="1015" xr:uid="{00000000-0005-0000-0000-00002D040000}"/>
    <cellStyle name="th 2" xfId="1016" xr:uid="{00000000-0005-0000-0000-00002E040000}"/>
    <cellStyle name="th 2 2" xfId="1017" xr:uid="{00000000-0005-0000-0000-00002F040000}"/>
    <cellStyle name="th 2 2 2" xfId="1018" xr:uid="{00000000-0005-0000-0000-000030040000}"/>
    <cellStyle name="th 2 2 2 2" xfId="1019" xr:uid="{00000000-0005-0000-0000-000031040000}"/>
    <cellStyle name="th 2 2 3" xfId="1020" xr:uid="{00000000-0005-0000-0000-000032040000}"/>
    <cellStyle name="th 2 3" xfId="1021" xr:uid="{00000000-0005-0000-0000-000033040000}"/>
    <cellStyle name="th 2 3 2" xfId="1022" xr:uid="{00000000-0005-0000-0000-000034040000}"/>
    <cellStyle name="th 2 3 2 2" xfId="1023" xr:uid="{00000000-0005-0000-0000-000035040000}"/>
    <cellStyle name="th 2 3 3" xfId="1024" xr:uid="{00000000-0005-0000-0000-000036040000}"/>
    <cellStyle name="th 2 4" xfId="1025" xr:uid="{00000000-0005-0000-0000-000037040000}"/>
    <cellStyle name="th 2 4 2" xfId="1026" xr:uid="{00000000-0005-0000-0000-000038040000}"/>
    <cellStyle name="th 2 5" xfId="1027" xr:uid="{00000000-0005-0000-0000-000039040000}"/>
    <cellStyle name="th 3" xfId="1028" xr:uid="{00000000-0005-0000-0000-00003A040000}"/>
    <cellStyle name="th 3 2" xfId="1029" xr:uid="{00000000-0005-0000-0000-00003B040000}"/>
    <cellStyle name="th 3 2 2" xfId="1030" xr:uid="{00000000-0005-0000-0000-00003C040000}"/>
    <cellStyle name="th 3 3" xfId="1031" xr:uid="{00000000-0005-0000-0000-00003D040000}"/>
    <cellStyle name="th 4" xfId="1032" xr:uid="{00000000-0005-0000-0000-00003E040000}"/>
    <cellStyle name="th 4 2" xfId="1033" xr:uid="{00000000-0005-0000-0000-00003F040000}"/>
    <cellStyle name="th 4 2 2" xfId="1034" xr:uid="{00000000-0005-0000-0000-000040040000}"/>
    <cellStyle name="th 4 3" xfId="1035" xr:uid="{00000000-0005-0000-0000-000041040000}"/>
    <cellStyle name="th 5" xfId="1036" xr:uid="{00000000-0005-0000-0000-000042040000}"/>
    <cellStyle name="th 5 2" xfId="1037" xr:uid="{00000000-0005-0000-0000-000043040000}"/>
    <cellStyle name="th 5 2 2" xfId="1038" xr:uid="{00000000-0005-0000-0000-000044040000}"/>
    <cellStyle name="th 5 3" xfId="1039" xr:uid="{00000000-0005-0000-0000-000045040000}"/>
    <cellStyle name="th 6" xfId="1040" xr:uid="{00000000-0005-0000-0000-000046040000}"/>
    <cellStyle name="th 6 2" xfId="1041" xr:uid="{00000000-0005-0000-0000-000047040000}"/>
    <cellStyle name="th 6 2 2" xfId="1042" xr:uid="{00000000-0005-0000-0000-000048040000}"/>
    <cellStyle name="th 6 3" xfId="1043" xr:uid="{00000000-0005-0000-0000-000049040000}"/>
    <cellStyle name="th 7" xfId="1044" xr:uid="{00000000-0005-0000-0000-00004A040000}"/>
    <cellStyle name="th 7 2" xfId="1045" xr:uid="{00000000-0005-0000-0000-00004B040000}"/>
    <cellStyle name="th 8" xfId="1046" xr:uid="{00000000-0005-0000-0000-00004C040000}"/>
    <cellStyle name="þ_x001d_ð'&amp;Oy?Hy9_x0008__x000f__x0007_æ_x0007__x0007__x0001__x0001_" xfId="1047" xr:uid="{00000000-0005-0000-0000-00004D040000}"/>
    <cellStyle name="þ_x001d_ð¤_x000c_¯þ_x0014__x000d_¨þU_x0001_À_x0004_ _x0015__x000f__x0001__x0001_" xfId="1048" xr:uid="{00000000-0005-0000-0000-00004E040000}"/>
    <cellStyle name="þ_x001d_ðK_x000c_Fý_x001b__x000d_9ýU_x0001_Ð_x0008_¦)_x0007__x0001__x0001_" xfId="1049" xr:uid="{00000000-0005-0000-0000-00004F040000}"/>
    <cellStyle name="Tiêu đề" xfId="1050" xr:uid="{00000000-0005-0000-0000-0000F7030000}"/>
    <cellStyle name="Times New Roman" xfId="1051" xr:uid="{00000000-0005-0000-0000-0000F8030000}"/>
    <cellStyle name="Tính toán" xfId="1052" xr:uid="{00000000-0005-0000-0000-0000F9030000}"/>
    <cellStyle name="Tính toán 2" xfId="1053" xr:uid="{00000000-0005-0000-0000-0000FA030000}"/>
    <cellStyle name="Tính toán 2 2" xfId="1054" xr:uid="{00000000-0005-0000-0000-0000FB030000}"/>
    <cellStyle name="Tính toán 2 2 2" xfId="1055" xr:uid="{00000000-0005-0000-0000-0000FC030000}"/>
    <cellStyle name="Tính toán 2 2 2 2" xfId="1056" xr:uid="{00000000-0005-0000-0000-0000FD030000}"/>
    <cellStyle name="Tính toán 2 2 3" xfId="1057" xr:uid="{00000000-0005-0000-0000-0000FE030000}"/>
    <cellStyle name="Tính toán 2 3" xfId="1058" xr:uid="{00000000-0005-0000-0000-0000FF030000}"/>
    <cellStyle name="Tính toán 2 3 2" xfId="1059" xr:uid="{00000000-0005-0000-0000-000000040000}"/>
    <cellStyle name="Tính toán 2 3 2 2" xfId="1060" xr:uid="{00000000-0005-0000-0000-000001040000}"/>
    <cellStyle name="Tính toán 2 3 3" xfId="1061" xr:uid="{00000000-0005-0000-0000-000002040000}"/>
    <cellStyle name="Tính toán 2 4" xfId="1062" xr:uid="{00000000-0005-0000-0000-000003040000}"/>
    <cellStyle name="Tính toán 2 4 2" xfId="1063" xr:uid="{00000000-0005-0000-0000-000004040000}"/>
    <cellStyle name="Tính toán 2 5" xfId="1064" xr:uid="{00000000-0005-0000-0000-000005040000}"/>
    <cellStyle name="Tính toán 3" xfId="1065" xr:uid="{00000000-0005-0000-0000-000006040000}"/>
    <cellStyle name="Tính toán 3 2" xfId="1066" xr:uid="{00000000-0005-0000-0000-000007040000}"/>
    <cellStyle name="Tính toán 3 2 2" xfId="1067" xr:uid="{00000000-0005-0000-0000-000008040000}"/>
    <cellStyle name="Tính toán 3 3" xfId="1068" xr:uid="{00000000-0005-0000-0000-000009040000}"/>
    <cellStyle name="Tính toán 4" xfId="1069" xr:uid="{00000000-0005-0000-0000-00000A040000}"/>
    <cellStyle name="Tính toán 4 2" xfId="1070" xr:uid="{00000000-0005-0000-0000-00000B040000}"/>
    <cellStyle name="Tính toán 4 2 2" xfId="1071" xr:uid="{00000000-0005-0000-0000-00000C040000}"/>
    <cellStyle name="Tính toán 4 3" xfId="1072" xr:uid="{00000000-0005-0000-0000-00000D040000}"/>
    <cellStyle name="Tính toán 5" xfId="1073" xr:uid="{00000000-0005-0000-0000-00000E040000}"/>
    <cellStyle name="Tính toán 5 2" xfId="1074" xr:uid="{00000000-0005-0000-0000-00000F040000}"/>
    <cellStyle name="Tính toán 6" xfId="1075" xr:uid="{00000000-0005-0000-0000-000010040000}"/>
    <cellStyle name="Tổng" xfId="1076" xr:uid="{00000000-0005-0000-0000-000012040000}"/>
    <cellStyle name="Tổng 2" xfId="1077" xr:uid="{00000000-0005-0000-0000-000013040000}"/>
    <cellStyle name="Tổng 2 2" xfId="1078" xr:uid="{00000000-0005-0000-0000-000014040000}"/>
    <cellStyle name="Tổng 2 2 2" xfId="1079" xr:uid="{00000000-0005-0000-0000-000015040000}"/>
    <cellStyle name="Tổng 2 2 2 2" xfId="1080" xr:uid="{00000000-0005-0000-0000-000016040000}"/>
    <cellStyle name="Tổng 2 2 3" xfId="1081" xr:uid="{00000000-0005-0000-0000-000017040000}"/>
    <cellStyle name="Tổng 2 3" xfId="1082" xr:uid="{00000000-0005-0000-0000-000018040000}"/>
    <cellStyle name="Tổng 2 3 2" xfId="1083" xr:uid="{00000000-0005-0000-0000-000019040000}"/>
    <cellStyle name="Tổng 2 3 2 2" xfId="1084" xr:uid="{00000000-0005-0000-0000-00001A040000}"/>
    <cellStyle name="Tổng 2 3 3" xfId="1085" xr:uid="{00000000-0005-0000-0000-00001B040000}"/>
    <cellStyle name="Tổng 2 4" xfId="1086" xr:uid="{00000000-0005-0000-0000-00001C040000}"/>
    <cellStyle name="Tổng 2 4 2" xfId="1087" xr:uid="{00000000-0005-0000-0000-00001D040000}"/>
    <cellStyle name="Tổng 2 5" xfId="1088" xr:uid="{00000000-0005-0000-0000-00001E040000}"/>
    <cellStyle name="Tổng 3" xfId="1089" xr:uid="{00000000-0005-0000-0000-00001F040000}"/>
    <cellStyle name="Tổng 3 2" xfId="1090" xr:uid="{00000000-0005-0000-0000-000020040000}"/>
    <cellStyle name="Tổng 3 2 2" xfId="1091" xr:uid="{00000000-0005-0000-0000-000021040000}"/>
    <cellStyle name="Tổng 3 3" xfId="1092" xr:uid="{00000000-0005-0000-0000-000022040000}"/>
    <cellStyle name="Tổng 4" xfId="1093" xr:uid="{00000000-0005-0000-0000-000023040000}"/>
    <cellStyle name="Tổng 4 2" xfId="1094" xr:uid="{00000000-0005-0000-0000-000024040000}"/>
    <cellStyle name="Tổng 4 2 2" xfId="1095" xr:uid="{00000000-0005-0000-0000-000025040000}"/>
    <cellStyle name="Tổng 4 3" xfId="1096" xr:uid="{00000000-0005-0000-0000-000026040000}"/>
    <cellStyle name="Tổng 5" xfId="1097" xr:uid="{00000000-0005-0000-0000-000027040000}"/>
    <cellStyle name="Tổng 5 2" xfId="1098" xr:uid="{00000000-0005-0000-0000-000028040000}"/>
    <cellStyle name="Tổng 6" xfId="1099" xr:uid="{00000000-0005-0000-0000-000029040000}"/>
    <cellStyle name="Tốt" xfId="1100" xr:uid="{00000000-0005-0000-0000-00002A040000}"/>
    <cellStyle name="Total 2" xfId="1101" xr:uid="{00000000-0005-0000-0000-000011040000}"/>
    <cellStyle name="Trung tính" xfId="1102" xr:uid="{00000000-0005-0000-0000-000050040000}"/>
    <cellStyle name="Tusental (0)_pldt" xfId="1103" xr:uid="{00000000-0005-0000-0000-00002B040000}"/>
    <cellStyle name="Tusental_pldt" xfId="1104" xr:uid="{00000000-0005-0000-0000-00002C040000}"/>
    <cellStyle name="UR" xfId="1105" xr:uid="{00000000-0005-0000-0000-000051040000}"/>
    <cellStyle name="Valuta (0)_pldt" xfId="1106" xr:uid="{00000000-0005-0000-0000-000052040000}"/>
    <cellStyle name="Valuta_pldt" xfId="1107" xr:uid="{00000000-0005-0000-0000-000053040000}"/>
    <cellStyle name="Văn bản Cảnh báo" xfId="1108" xr:uid="{00000000-0005-0000-0000-000054040000}"/>
    <cellStyle name="Văn bản Giải thích" xfId="1109" xr:uid="{00000000-0005-0000-0000-000055040000}"/>
    <cellStyle name="Version_Header" xfId="1110" xr:uid="{00000000-0005-0000-0000-000056040000}"/>
    <cellStyle name="viet" xfId="1111" xr:uid="{00000000-0005-0000-0000-000057040000}"/>
    <cellStyle name="viet 2" xfId="1112" xr:uid="{00000000-0005-0000-0000-000058040000}"/>
    <cellStyle name="viet2" xfId="1113" xr:uid="{00000000-0005-0000-0000-000059040000}"/>
    <cellStyle name="viet2 2" xfId="1114" xr:uid="{00000000-0005-0000-0000-00005A040000}"/>
    <cellStyle name="viet2 2 2" xfId="1115" xr:uid="{00000000-0005-0000-0000-00005B040000}"/>
    <cellStyle name="viet2 2 2 2" xfId="1116" xr:uid="{00000000-0005-0000-0000-00005C040000}"/>
    <cellStyle name="viet2 2 3" xfId="1117" xr:uid="{00000000-0005-0000-0000-00005D040000}"/>
    <cellStyle name="viet2 3" xfId="1118" xr:uid="{00000000-0005-0000-0000-00005E040000}"/>
    <cellStyle name="viet2 3 2" xfId="1119" xr:uid="{00000000-0005-0000-0000-00005F040000}"/>
    <cellStyle name="viet2 3 2 2" xfId="1120" xr:uid="{00000000-0005-0000-0000-000060040000}"/>
    <cellStyle name="viet2 3 3" xfId="1121" xr:uid="{00000000-0005-0000-0000-000061040000}"/>
    <cellStyle name="viet2 4" xfId="1122" xr:uid="{00000000-0005-0000-0000-000062040000}"/>
    <cellStyle name="viet2 4 2" xfId="1123" xr:uid="{00000000-0005-0000-0000-000063040000}"/>
    <cellStyle name="viet2 4 2 2" xfId="1124" xr:uid="{00000000-0005-0000-0000-000064040000}"/>
    <cellStyle name="viet2 4 3" xfId="1125" xr:uid="{00000000-0005-0000-0000-000065040000}"/>
    <cellStyle name="viet2 5" xfId="1126" xr:uid="{00000000-0005-0000-0000-000066040000}"/>
    <cellStyle name="viet2 5 2" xfId="1127" xr:uid="{00000000-0005-0000-0000-000067040000}"/>
    <cellStyle name="viet2 5 2 2" xfId="1128" xr:uid="{00000000-0005-0000-0000-000068040000}"/>
    <cellStyle name="viet2 5 3" xfId="1129" xr:uid="{00000000-0005-0000-0000-000069040000}"/>
    <cellStyle name="viet2 6" xfId="1130" xr:uid="{00000000-0005-0000-0000-00006A040000}"/>
    <cellStyle name="viet2 6 2" xfId="1131" xr:uid="{00000000-0005-0000-0000-00006B040000}"/>
    <cellStyle name="viet2 7" xfId="1132" xr:uid="{00000000-0005-0000-0000-00006C040000}"/>
    <cellStyle name="VN new romanNormal" xfId="1133" xr:uid="{00000000-0005-0000-0000-00006D040000}"/>
    <cellStyle name="VN time new roman" xfId="1134" xr:uid="{00000000-0005-0000-0000-00006E040000}"/>
    <cellStyle name="vnbo" xfId="1135" xr:uid="{00000000-0005-0000-0000-00006F040000}"/>
    <cellStyle name="vnbo 2" xfId="1136" xr:uid="{00000000-0005-0000-0000-000070040000}"/>
    <cellStyle name="vnbo 2 2" xfId="1137" xr:uid="{00000000-0005-0000-0000-000071040000}"/>
    <cellStyle name="vnbo 2 2 2" xfId="1138" xr:uid="{00000000-0005-0000-0000-000072040000}"/>
    <cellStyle name="vnbo 2 2 2 2" xfId="1139" xr:uid="{00000000-0005-0000-0000-000073040000}"/>
    <cellStyle name="vnbo 2 2 3" xfId="1140" xr:uid="{00000000-0005-0000-0000-000074040000}"/>
    <cellStyle name="vnbo 2 3" xfId="1141" xr:uid="{00000000-0005-0000-0000-000075040000}"/>
    <cellStyle name="vnbo 2 3 2" xfId="1142" xr:uid="{00000000-0005-0000-0000-000076040000}"/>
    <cellStyle name="vnbo 2 3 2 2" xfId="1143" xr:uid="{00000000-0005-0000-0000-000077040000}"/>
    <cellStyle name="vnbo 2 3 3" xfId="1144" xr:uid="{00000000-0005-0000-0000-000078040000}"/>
    <cellStyle name="vnbo 2 4" xfId="1145" xr:uid="{00000000-0005-0000-0000-000079040000}"/>
    <cellStyle name="vnbo 2 4 2" xfId="1146" xr:uid="{00000000-0005-0000-0000-00007A040000}"/>
    <cellStyle name="vnbo 2 5" xfId="1147" xr:uid="{00000000-0005-0000-0000-00007B040000}"/>
    <cellStyle name="vnbo 3" xfId="1148" xr:uid="{00000000-0005-0000-0000-00007C040000}"/>
    <cellStyle name="vnbo 3 2" xfId="1149" xr:uid="{00000000-0005-0000-0000-00007D040000}"/>
    <cellStyle name="vnbo 3 2 2" xfId="1150" xr:uid="{00000000-0005-0000-0000-00007E040000}"/>
    <cellStyle name="vnbo 3 3" xfId="1151" xr:uid="{00000000-0005-0000-0000-00007F040000}"/>
    <cellStyle name="vnbo 4" xfId="1152" xr:uid="{00000000-0005-0000-0000-000080040000}"/>
    <cellStyle name="vnbo 4 2" xfId="1153" xr:uid="{00000000-0005-0000-0000-000081040000}"/>
    <cellStyle name="vnbo 4 2 2" xfId="1154" xr:uid="{00000000-0005-0000-0000-000082040000}"/>
    <cellStyle name="vnbo 4 3" xfId="1155" xr:uid="{00000000-0005-0000-0000-000083040000}"/>
    <cellStyle name="vnbo 5" xfId="1156" xr:uid="{00000000-0005-0000-0000-000084040000}"/>
    <cellStyle name="vnbo 5 2" xfId="1157" xr:uid="{00000000-0005-0000-0000-000085040000}"/>
    <cellStyle name="vnbo 6" xfId="1158" xr:uid="{00000000-0005-0000-0000-000086040000}"/>
    <cellStyle name="vnhead1" xfId="1159" xr:uid="{00000000-0005-0000-0000-00008A040000}"/>
    <cellStyle name="vnhead1 2" xfId="1160" xr:uid="{00000000-0005-0000-0000-00008B040000}"/>
    <cellStyle name="vnhead1 2 2" xfId="1161" xr:uid="{00000000-0005-0000-0000-00008C040000}"/>
    <cellStyle name="vnhead1 2 2 2" xfId="1162" xr:uid="{00000000-0005-0000-0000-00008D040000}"/>
    <cellStyle name="vnhead1 2 3" xfId="1163" xr:uid="{00000000-0005-0000-0000-00008E040000}"/>
    <cellStyle name="vnhead1 3" xfId="1164" xr:uid="{00000000-0005-0000-0000-00008F040000}"/>
    <cellStyle name="vnhead1 3 2" xfId="1165" xr:uid="{00000000-0005-0000-0000-000090040000}"/>
    <cellStyle name="vnhead1 3 2 2" xfId="1166" xr:uid="{00000000-0005-0000-0000-000091040000}"/>
    <cellStyle name="vnhead1 3 3" xfId="1167" xr:uid="{00000000-0005-0000-0000-000092040000}"/>
    <cellStyle name="vnhead1 4" xfId="1168" xr:uid="{00000000-0005-0000-0000-000093040000}"/>
    <cellStyle name="vnhead1 4 2" xfId="1169" xr:uid="{00000000-0005-0000-0000-000094040000}"/>
    <cellStyle name="vnhead1 5" xfId="1170" xr:uid="{00000000-0005-0000-0000-000095040000}"/>
    <cellStyle name="vnhead2" xfId="1171" xr:uid="{00000000-0005-0000-0000-000096040000}"/>
    <cellStyle name="vnhead2 2" xfId="1172" xr:uid="{00000000-0005-0000-0000-000097040000}"/>
    <cellStyle name="vnhead2 2 2" xfId="1173" xr:uid="{00000000-0005-0000-0000-000098040000}"/>
    <cellStyle name="vnhead2 2 2 2" xfId="1174" xr:uid="{00000000-0005-0000-0000-000099040000}"/>
    <cellStyle name="vnhead2 2 2 2 2" xfId="1175" xr:uid="{00000000-0005-0000-0000-00009A040000}"/>
    <cellStyle name="vnhead2 2 2 3" xfId="1176" xr:uid="{00000000-0005-0000-0000-00009B040000}"/>
    <cellStyle name="vnhead2 2 3" xfId="1177" xr:uid="{00000000-0005-0000-0000-00009C040000}"/>
    <cellStyle name="vnhead2 2 3 2" xfId="1178" xr:uid="{00000000-0005-0000-0000-00009D040000}"/>
    <cellStyle name="vnhead2 2 3 2 2" xfId="1179" xr:uid="{00000000-0005-0000-0000-00009E040000}"/>
    <cellStyle name="vnhead2 2 3 3" xfId="1180" xr:uid="{00000000-0005-0000-0000-00009F040000}"/>
    <cellStyle name="vnhead2 2 4" xfId="1181" xr:uid="{00000000-0005-0000-0000-0000A0040000}"/>
    <cellStyle name="vnhead2 2 4 2" xfId="1182" xr:uid="{00000000-0005-0000-0000-0000A1040000}"/>
    <cellStyle name="vnhead2 2 5" xfId="1183" xr:uid="{00000000-0005-0000-0000-0000A2040000}"/>
    <cellStyle name="vnhead2 3" xfId="1184" xr:uid="{00000000-0005-0000-0000-0000A3040000}"/>
    <cellStyle name="vnhead2 3 2" xfId="1185" xr:uid="{00000000-0005-0000-0000-0000A4040000}"/>
    <cellStyle name="vnhead2 3 2 2" xfId="1186" xr:uid="{00000000-0005-0000-0000-0000A5040000}"/>
    <cellStyle name="vnhead2 3 3" xfId="1187" xr:uid="{00000000-0005-0000-0000-0000A6040000}"/>
    <cellStyle name="vnhead2 4" xfId="1188" xr:uid="{00000000-0005-0000-0000-0000A7040000}"/>
    <cellStyle name="vnhead2 4 2" xfId="1189" xr:uid="{00000000-0005-0000-0000-0000A8040000}"/>
    <cellStyle name="vnhead2 4 2 2" xfId="1190" xr:uid="{00000000-0005-0000-0000-0000A9040000}"/>
    <cellStyle name="vnhead2 4 3" xfId="1191" xr:uid="{00000000-0005-0000-0000-0000AA040000}"/>
    <cellStyle name="vnhead2 5" xfId="1192" xr:uid="{00000000-0005-0000-0000-0000AB040000}"/>
    <cellStyle name="vnhead2 5 2" xfId="1193" xr:uid="{00000000-0005-0000-0000-0000AC040000}"/>
    <cellStyle name="vnhead2 6" xfId="1194" xr:uid="{00000000-0005-0000-0000-0000AD040000}"/>
    <cellStyle name="vnhead3" xfId="1195" xr:uid="{00000000-0005-0000-0000-0000AE040000}"/>
    <cellStyle name="vnhead3 2" xfId="1196" xr:uid="{00000000-0005-0000-0000-0000AF040000}"/>
    <cellStyle name="vnhead3 2 2" xfId="1197" xr:uid="{00000000-0005-0000-0000-0000B0040000}"/>
    <cellStyle name="vnhead3 2 2 2" xfId="1198" xr:uid="{00000000-0005-0000-0000-0000B1040000}"/>
    <cellStyle name="vnhead3 2 2 2 2" xfId="1199" xr:uid="{00000000-0005-0000-0000-0000B2040000}"/>
    <cellStyle name="vnhead3 2 2 3" xfId="1200" xr:uid="{00000000-0005-0000-0000-0000B3040000}"/>
    <cellStyle name="vnhead3 2 3" xfId="1201" xr:uid="{00000000-0005-0000-0000-0000B4040000}"/>
    <cellStyle name="vnhead3 2 3 2" xfId="1202" xr:uid="{00000000-0005-0000-0000-0000B5040000}"/>
    <cellStyle name="vnhead3 2 3 2 2" xfId="1203" xr:uid="{00000000-0005-0000-0000-0000B6040000}"/>
    <cellStyle name="vnhead3 2 3 3" xfId="1204" xr:uid="{00000000-0005-0000-0000-0000B7040000}"/>
    <cellStyle name="vnhead3 2 4" xfId="1205" xr:uid="{00000000-0005-0000-0000-0000B8040000}"/>
    <cellStyle name="vnhead3 2 4 2" xfId="1206" xr:uid="{00000000-0005-0000-0000-0000B9040000}"/>
    <cellStyle name="vnhead3 2 5" xfId="1207" xr:uid="{00000000-0005-0000-0000-0000BA040000}"/>
    <cellStyle name="vnhead3 3" xfId="1208" xr:uid="{00000000-0005-0000-0000-0000BB040000}"/>
    <cellStyle name="vnhead3 3 2" xfId="1209" xr:uid="{00000000-0005-0000-0000-0000BC040000}"/>
    <cellStyle name="vnhead3 3 2 2" xfId="1210" xr:uid="{00000000-0005-0000-0000-0000BD040000}"/>
    <cellStyle name="vnhead3 3 3" xfId="1211" xr:uid="{00000000-0005-0000-0000-0000BE040000}"/>
    <cellStyle name="vnhead3 4" xfId="1212" xr:uid="{00000000-0005-0000-0000-0000BF040000}"/>
    <cellStyle name="vnhead3 4 2" xfId="1213" xr:uid="{00000000-0005-0000-0000-0000C0040000}"/>
    <cellStyle name="vnhead3 4 2 2" xfId="1214" xr:uid="{00000000-0005-0000-0000-0000C1040000}"/>
    <cellStyle name="vnhead3 4 3" xfId="1215" xr:uid="{00000000-0005-0000-0000-0000C2040000}"/>
    <cellStyle name="vnhead3 5" xfId="1216" xr:uid="{00000000-0005-0000-0000-0000C3040000}"/>
    <cellStyle name="vnhead3 5 2" xfId="1217" xr:uid="{00000000-0005-0000-0000-0000C4040000}"/>
    <cellStyle name="vnhead3 6" xfId="1218" xr:uid="{00000000-0005-0000-0000-0000C5040000}"/>
    <cellStyle name="vnhead4" xfId="1219" xr:uid="{00000000-0005-0000-0000-0000C6040000}"/>
    <cellStyle name="vntxt1" xfId="1220" xr:uid="{00000000-0005-0000-0000-000087040000}"/>
    <cellStyle name="vntxt1 2" xfId="1221" xr:uid="{00000000-0005-0000-0000-000088040000}"/>
    <cellStyle name="vntxt2" xfId="1222" xr:uid="{00000000-0005-0000-0000-000089040000}"/>
    <cellStyle name="Volumes_Data" xfId="1223" xr:uid="{00000000-0005-0000-0000-0000C7040000}"/>
    <cellStyle name="Währung [0]_68574_Materialbedarfsliste" xfId="1224" xr:uid="{00000000-0005-0000-0000-0000C8040000}"/>
    <cellStyle name="Währung_68574_Materialbedarfsliste" xfId="1225" xr:uid="{00000000-0005-0000-0000-0000C9040000}"/>
    <cellStyle name="Xấu" xfId="1226" xr:uid="{00000000-0005-0000-0000-0000CA040000}"/>
    <cellStyle name="xuan" xfId="1227" xr:uid="{00000000-0005-0000-0000-0000CB040000}"/>
    <cellStyle name="Денежный [0]_1I 135 100" xfId="1228" xr:uid="{00000000-0005-0000-0000-0000CC040000}"/>
    <cellStyle name="Денежный_1I 135 100" xfId="1229" xr:uid="{00000000-0005-0000-0000-0000CD040000}"/>
    <cellStyle name="Обычный_1I 135 100" xfId="1230" xr:uid="{00000000-0005-0000-0000-0000CE040000}"/>
    <cellStyle name="Финансовый [0]_1I 135 100" xfId="1231" xr:uid="{00000000-0005-0000-0000-0000CF040000}"/>
    <cellStyle name="Финансовый_1I 135 100" xfId="1232" xr:uid="{00000000-0005-0000-0000-0000D0040000}"/>
    <cellStyle name="ન࿿ઇ૆૞૩૴ાઝુ૥઻ઢઓહ઩ૣોિૐ૭ઊૅ૶૮૯ઁમભ૵૎࿿૬૒_VBA_PROJECT_CUR" xfId="1233" xr:uid="{00000000-0005-0000-0000-0000D1040000}"/>
    <cellStyle name="เครื่องหมายสกุลเงิน [0]_FTC_OFFER" xfId="1234" xr:uid="{00000000-0005-0000-0000-0000D2040000}"/>
    <cellStyle name="เครื่องหมายสกุลเงิน_FTC_OFFER" xfId="1235" xr:uid="{00000000-0005-0000-0000-0000D3040000}"/>
    <cellStyle name="ปกติ_FTC_OFFER" xfId="1236" xr:uid="{00000000-0005-0000-0000-0000D4040000}"/>
    <cellStyle name=" [0.00]_ Att. 1- Cover" xfId="1237" xr:uid="{00000000-0005-0000-0000-0000D5040000}"/>
    <cellStyle name="_ Att. 1- Cover" xfId="1238" xr:uid="{00000000-0005-0000-0000-0000D6040000}"/>
    <cellStyle name="?_ Att. 1- Cover" xfId="1239" xr:uid="{00000000-0005-0000-0000-0000D7040000}"/>
    <cellStyle name="강조색1" xfId="1240" xr:uid="{00000000-0005-0000-0000-0000D8040000}"/>
    <cellStyle name="강조색2" xfId="1241" xr:uid="{00000000-0005-0000-0000-0000D9040000}"/>
    <cellStyle name="강조색3" xfId="1242" xr:uid="{00000000-0005-0000-0000-0000DA040000}"/>
    <cellStyle name="강조색4" xfId="1243" xr:uid="{00000000-0005-0000-0000-0000DB040000}"/>
    <cellStyle name="강조색5" xfId="1244" xr:uid="{00000000-0005-0000-0000-0000DC040000}"/>
    <cellStyle name="강조색6" xfId="1245" xr:uid="{00000000-0005-0000-0000-0000DD040000}"/>
    <cellStyle name="경고문" xfId="1246" xr:uid="{00000000-0005-0000-0000-0000DE040000}"/>
    <cellStyle name="계산" xfId="1247" xr:uid="{00000000-0005-0000-0000-0000DF040000}"/>
    <cellStyle name="계산 2" xfId="1248" xr:uid="{00000000-0005-0000-0000-0000E0040000}"/>
    <cellStyle name="계산 2 2" xfId="1249" xr:uid="{00000000-0005-0000-0000-0000E1040000}"/>
    <cellStyle name="계산 2 2 2" xfId="1250" xr:uid="{00000000-0005-0000-0000-0000E2040000}"/>
    <cellStyle name="계산 2 2 2 2" xfId="1251" xr:uid="{00000000-0005-0000-0000-0000E3040000}"/>
    <cellStyle name="계산 2 2 3" xfId="1252" xr:uid="{00000000-0005-0000-0000-0000E4040000}"/>
    <cellStyle name="계산 2 3" xfId="1253" xr:uid="{00000000-0005-0000-0000-0000E5040000}"/>
    <cellStyle name="계산 2 3 2" xfId="1254" xr:uid="{00000000-0005-0000-0000-0000E6040000}"/>
    <cellStyle name="계산 2 3 2 2" xfId="1255" xr:uid="{00000000-0005-0000-0000-0000E7040000}"/>
    <cellStyle name="계산 2 3 3" xfId="1256" xr:uid="{00000000-0005-0000-0000-0000E8040000}"/>
    <cellStyle name="계산 2 4" xfId="1257" xr:uid="{00000000-0005-0000-0000-0000E9040000}"/>
    <cellStyle name="계산 2 4 2" xfId="1258" xr:uid="{00000000-0005-0000-0000-0000EA040000}"/>
    <cellStyle name="계산 2 5" xfId="1259" xr:uid="{00000000-0005-0000-0000-0000EB040000}"/>
    <cellStyle name="계산 3" xfId="1260" xr:uid="{00000000-0005-0000-0000-0000EC040000}"/>
    <cellStyle name="계산 3 2" xfId="1261" xr:uid="{00000000-0005-0000-0000-0000ED040000}"/>
    <cellStyle name="계산 3 2 2" xfId="1262" xr:uid="{00000000-0005-0000-0000-0000EE040000}"/>
    <cellStyle name="계산 3 3" xfId="1263" xr:uid="{00000000-0005-0000-0000-0000EF040000}"/>
    <cellStyle name="계산 4" xfId="1264" xr:uid="{00000000-0005-0000-0000-0000F0040000}"/>
    <cellStyle name="계산 4 2" xfId="1265" xr:uid="{00000000-0005-0000-0000-0000F1040000}"/>
    <cellStyle name="계산 4 2 2" xfId="1266" xr:uid="{00000000-0005-0000-0000-0000F2040000}"/>
    <cellStyle name="계산 4 3" xfId="1267" xr:uid="{00000000-0005-0000-0000-0000F3040000}"/>
    <cellStyle name="계산 5" xfId="1268" xr:uid="{00000000-0005-0000-0000-0000F4040000}"/>
    <cellStyle name="계산 5 2" xfId="1269" xr:uid="{00000000-0005-0000-0000-0000F5040000}"/>
    <cellStyle name="계산 6" xfId="1270" xr:uid="{00000000-0005-0000-0000-0000F6040000}"/>
    <cellStyle name="고정소숫점_V-200제작추진 " xfId="1271" xr:uid="{00000000-0005-0000-0000-0000F7040000}"/>
    <cellStyle name="고정출력1_10월2W타부 " xfId="1272" xr:uid="{00000000-0005-0000-0000-0000F8040000}"/>
    <cellStyle name="고정출력2_10월2W타부 " xfId="1273" xr:uid="{00000000-0005-0000-0000-0000F9040000}"/>
    <cellStyle name="나쁨" xfId="1274" xr:uid="{00000000-0005-0000-0000-0000FA040000}"/>
    <cellStyle name="날짜_V-200제작추진 " xfId="1275" xr:uid="{00000000-0005-0000-0000-0000FB040000}"/>
    <cellStyle name="달러_V-200제작추진 " xfId="1276" xr:uid="{00000000-0005-0000-0000-0000FC040000}"/>
    <cellStyle name="뒤에 오는 하이퍼링크" xfId="1277" xr:uid="{00000000-0005-0000-0000-0000FD040000}"/>
    <cellStyle name="똿뗦먛귟 [0.00]_PRODUCT DETAIL Q1" xfId="1278" xr:uid="{00000000-0005-0000-0000-0000FE040000}"/>
    <cellStyle name="똿뗦먛귟_PRODUCT DETAIL Q1" xfId="1279" xr:uid="{00000000-0005-0000-0000-0000FF040000}"/>
    <cellStyle name="메모" xfId="1280" xr:uid="{00000000-0005-0000-0000-000000050000}"/>
    <cellStyle name="메모 2" xfId="1281" xr:uid="{00000000-0005-0000-0000-000001050000}"/>
    <cellStyle name="메모 2 2" xfId="1282" xr:uid="{00000000-0005-0000-0000-000002050000}"/>
    <cellStyle name="메모 2 2 2" xfId="1283" xr:uid="{00000000-0005-0000-0000-000003050000}"/>
    <cellStyle name="메모 2 2 2 2" xfId="1284" xr:uid="{00000000-0005-0000-0000-000004050000}"/>
    <cellStyle name="메모 2 2 3" xfId="1285" xr:uid="{00000000-0005-0000-0000-000005050000}"/>
    <cellStyle name="메모 2 3" xfId="1286" xr:uid="{00000000-0005-0000-0000-000006050000}"/>
    <cellStyle name="메모 2 3 2" xfId="1287" xr:uid="{00000000-0005-0000-0000-000007050000}"/>
    <cellStyle name="메모 2 3 2 2" xfId="1288" xr:uid="{00000000-0005-0000-0000-000008050000}"/>
    <cellStyle name="메모 2 3 3" xfId="1289" xr:uid="{00000000-0005-0000-0000-000009050000}"/>
    <cellStyle name="메모 2 4" xfId="1290" xr:uid="{00000000-0005-0000-0000-00000A050000}"/>
    <cellStyle name="메모 2 4 2" xfId="1291" xr:uid="{00000000-0005-0000-0000-00000B050000}"/>
    <cellStyle name="메모 2 5" xfId="1292" xr:uid="{00000000-0005-0000-0000-00000C050000}"/>
    <cellStyle name="메모 3" xfId="1293" xr:uid="{00000000-0005-0000-0000-00000D050000}"/>
    <cellStyle name="메모 3 2" xfId="1294" xr:uid="{00000000-0005-0000-0000-00000E050000}"/>
    <cellStyle name="메모 3 2 2" xfId="1295" xr:uid="{00000000-0005-0000-0000-00000F050000}"/>
    <cellStyle name="메모 3 3" xfId="1296" xr:uid="{00000000-0005-0000-0000-000010050000}"/>
    <cellStyle name="메모 4" xfId="1297" xr:uid="{00000000-0005-0000-0000-000011050000}"/>
    <cellStyle name="메모 4 2" xfId="1298" xr:uid="{00000000-0005-0000-0000-000012050000}"/>
    <cellStyle name="메모 4 2 2" xfId="1299" xr:uid="{00000000-0005-0000-0000-000013050000}"/>
    <cellStyle name="메모 4 3" xfId="1300" xr:uid="{00000000-0005-0000-0000-000014050000}"/>
    <cellStyle name="메모 5" xfId="1301" xr:uid="{00000000-0005-0000-0000-000015050000}"/>
    <cellStyle name="메모 5 2" xfId="1302" xr:uid="{00000000-0005-0000-0000-000016050000}"/>
    <cellStyle name="메모 6" xfId="1303" xr:uid="{00000000-0005-0000-0000-000017050000}"/>
    <cellStyle name="믅됞 [0.00]_PRODUCT DETAIL Q1" xfId="1304" xr:uid="{00000000-0005-0000-0000-000018050000}"/>
    <cellStyle name="믅됞_PRODUCT DETAIL Q1" xfId="1305" xr:uid="{00000000-0005-0000-0000-000019050000}"/>
    <cellStyle name="밍? [0]_엄넷?? " xfId="1306" xr:uid="{00000000-0005-0000-0000-00001A050000}"/>
    <cellStyle name="밍?_엄넷?? " xfId="1307" xr:uid="{00000000-0005-0000-0000-00001B050000}"/>
    <cellStyle name="백" xfId="1308" xr:uid="{00000000-0005-0000-0000-00001C050000}"/>
    <cellStyle name="백_출장계획서" xfId="1309" xr:uid="{00000000-0005-0000-0000-00001D050000}"/>
    <cellStyle name="백_출장계획서_~0044114" xfId="1310" xr:uid="{00000000-0005-0000-0000-00001E050000}"/>
    <cellStyle name="백_출장계획서_~0044114_Sheet1" xfId="1311" xr:uid="{00000000-0005-0000-0000-00001F050000}"/>
    <cellStyle name="백_출장계획서_~0044114_토요(0317)" xfId="1312" xr:uid="{00000000-0005-0000-0000-000020050000}"/>
    <cellStyle name="백_출장계획서_~0044114_토요(0317)_Sheet1" xfId="1313" xr:uid="{00000000-0005-0000-0000-000021050000}"/>
    <cellStyle name="백_출장계획서_~0044114_토요(0317)_토요안건(0331)" xfId="1314" xr:uid="{00000000-0005-0000-0000-000022050000}"/>
    <cellStyle name="백_출장계획서_~0044114_토요(0317)_토요안건(0331)_Sheet1" xfId="1315" xr:uid="{00000000-0005-0000-0000-000023050000}"/>
    <cellStyle name="백_출장계획서_~0044114_토요안건(0316)" xfId="1316" xr:uid="{00000000-0005-0000-0000-000024050000}"/>
    <cellStyle name="백_출장계획서_~0044114_토요안건(0316)_Sheet1" xfId="1317" xr:uid="{00000000-0005-0000-0000-000025050000}"/>
    <cellStyle name="백_출장계획서_~0044114_토요안건(0316)_토요안건(0331)" xfId="1318" xr:uid="{00000000-0005-0000-0000-000026050000}"/>
    <cellStyle name="백_출장계획서_~0044114_토요안건(0316)_토요안건(0331)_Sheet1" xfId="1319" xr:uid="{00000000-0005-0000-0000-000027050000}"/>
    <cellStyle name="백_출장계획서_Book2" xfId="1320" xr:uid="{00000000-0005-0000-0000-000028050000}"/>
    <cellStyle name="백_출장계획서_Book2_Sheet1" xfId="1321" xr:uid="{00000000-0005-0000-0000-000029050000}"/>
    <cellStyle name="백_출장계획서_Book2_토요(0317)" xfId="1322" xr:uid="{00000000-0005-0000-0000-00002A050000}"/>
    <cellStyle name="백_출장계획서_Book2_토요(0317)_Sheet1" xfId="1323" xr:uid="{00000000-0005-0000-0000-00002B050000}"/>
    <cellStyle name="백_출장계획서_Book2_토요(0317)_토요안건(0331)" xfId="1324" xr:uid="{00000000-0005-0000-0000-00002C050000}"/>
    <cellStyle name="백_출장계획서_Book2_토요(0317)_토요안건(0331)_Sheet1" xfId="1325" xr:uid="{00000000-0005-0000-0000-00002D050000}"/>
    <cellStyle name="백_출장계획서_Book2_토요안건(0316)" xfId="1326" xr:uid="{00000000-0005-0000-0000-00002E050000}"/>
    <cellStyle name="백_출장계획서_Book2_토요안건(0316)_Sheet1" xfId="1327" xr:uid="{00000000-0005-0000-0000-00002F050000}"/>
    <cellStyle name="백_출장계획서_Book2_토요안건(0316)_토요안건(0331)" xfId="1328" xr:uid="{00000000-0005-0000-0000-000030050000}"/>
    <cellStyle name="백_출장계획서_Book2_토요안건(0316)_토요안건(0331)_Sheet1" xfId="1329" xr:uid="{00000000-0005-0000-0000-000031050000}"/>
    <cellStyle name="백_출장계획서_Sheet1" xfId="1330" xr:uid="{00000000-0005-0000-0000-000032050000}"/>
    <cellStyle name="백_출장계획서_신전장기능성품질문제점보고0315" xfId="1331" xr:uid="{00000000-0005-0000-0000-000033050000}"/>
    <cellStyle name="백_출장계획서_신전장기능성품질문제점보고0315_~0044114" xfId="1332" xr:uid="{00000000-0005-0000-0000-000034050000}"/>
    <cellStyle name="백_출장계획서_신전장기능성품질문제점보고0315_~0044114_Sheet1" xfId="1333" xr:uid="{00000000-0005-0000-0000-000035050000}"/>
    <cellStyle name="백_출장계획서_신전장기능성품질문제점보고0315_~0044114_토요(0317)" xfId="1334" xr:uid="{00000000-0005-0000-0000-000036050000}"/>
    <cellStyle name="백_출장계획서_신전장기능성품질문제점보고0315_~0044114_토요(0317)_Sheet1" xfId="1335" xr:uid="{00000000-0005-0000-0000-000037050000}"/>
    <cellStyle name="백_출장계획서_신전장기능성품질문제점보고0315_~0044114_토요(0317)_토요안건(0331)" xfId="1336" xr:uid="{00000000-0005-0000-0000-000038050000}"/>
    <cellStyle name="백_출장계획서_신전장기능성품질문제점보고0315_~0044114_토요(0317)_토요안건(0331)_Sheet1" xfId="1337" xr:uid="{00000000-0005-0000-0000-000039050000}"/>
    <cellStyle name="백_출장계획서_신전장기능성품질문제점보고0315_~0044114_토요안건(0316)" xfId="1338" xr:uid="{00000000-0005-0000-0000-00003A050000}"/>
    <cellStyle name="백_출장계획서_신전장기능성품질문제점보고0315_~0044114_토요안건(0316)_Sheet1" xfId="1339" xr:uid="{00000000-0005-0000-0000-00003B050000}"/>
    <cellStyle name="백_출장계획서_신전장기능성품질문제점보고0315_~0044114_토요안건(0316)_토요안건(0331)" xfId="1340" xr:uid="{00000000-0005-0000-0000-00003C050000}"/>
    <cellStyle name="백_출장계획서_신전장기능성품질문제점보고0315_~0044114_토요안건(0316)_토요안건(0331)_Sheet1" xfId="1341" xr:uid="{00000000-0005-0000-0000-00003D050000}"/>
    <cellStyle name="백_출장계획서_신전장기능성품질문제점보고0315_Book2" xfId="1342" xr:uid="{00000000-0005-0000-0000-00003E050000}"/>
    <cellStyle name="백_출장계획서_신전장기능성품질문제점보고0315_Book2_Sheet1" xfId="1343" xr:uid="{00000000-0005-0000-0000-00003F050000}"/>
    <cellStyle name="백_출장계획서_신전장기능성품질문제점보고0315_Book2_토요(0317)" xfId="1344" xr:uid="{00000000-0005-0000-0000-000040050000}"/>
    <cellStyle name="백_출장계획서_신전장기능성품질문제점보고0315_Book2_토요(0317)_Sheet1" xfId="1345" xr:uid="{00000000-0005-0000-0000-000041050000}"/>
    <cellStyle name="백_출장계획서_신전장기능성품질문제점보고0315_Book2_토요(0317)_토요안건(0331)" xfId="1346" xr:uid="{00000000-0005-0000-0000-000042050000}"/>
    <cellStyle name="백_출장계획서_신전장기능성품질문제점보고0315_Book2_토요(0317)_토요안건(0331)_Sheet1" xfId="1347" xr:uid="{00000000-0005-0000-0000-000043050000}"/>
    <cellStyle name="백_출장계획서_신전장기능성품질문제점보고0315_Book2_토요안건(0316)" xfId="1348" xr:uid="{00000000-0005-0000-0000-000044050000}"/>
    <cellStyle name="백_출장계획서_신전장기능성품질문제점보고0315_Book2_토요안건(0316)_Sheet1" xfId="1349" xr:uid="{00000000-0005-0000-0000-000045050000}"/>
    <cellStyle name="백_출장계획서_신전장기능성품질문제점보고0315_Book2_토요안건(0316)_토요안건(0331)" xfId="1350" xr:uid="{00000000-0005-0000-0000-000046050000}"/>
    <cellStyle name="백_출장계획서_신전장기능성품질문제점보고0315_Book2_토요안건(0316)_토요안건(0331)_Sheet1" xfId="1351" xr:uid="{00000000-0005-0000-0000-000047050000}"/>
    <cellStyle name="백_출장계획서_신전장기능성품질문제점보고0315_Sheet1" xfId="1352" xr:uid="{00000000-0005-0000-0000-000048050000}"/>
    <cellStyle name="백_출장계획서_신전장기능성품질문제점보고0315_토요(0317)" xfId="1353" xr:uid="{00000000-0005-0000-0000-000049050000}"/>
    <cellStyle name="백_출장계획서_신전장기능성품질문제점보고0315_토요(0317)_Sheet1" xfId="1354" xr:uid="{00000000-0005-0000-0000-00004A050000}"/>
    <cellStyle name="백_출장계획서_신전장기능성품질문제점보고0315_토요(0317)_토요안건(0331)" xfId="1355" xr:uid="{00000000-0005-0000-0000-00004B050000}"/>
    <cellStyle name="백_출장계획서_신전장기능성품질문제점보고0315_토요(0317)_토요안건(0331)_Sheet1" xfId="1356" xr:uid="{00000000-0005-0000-0000-00004C050000}"/>
    <cellStyle name="백_출장계획서_신전장기능성품질문제점보고0315_토요안건(0316)" xfId="1357" xr:uid="{00000000-0005-0000-0000-00004D050000}"/>
    <cellStyle name="백_출장계획서_신전장기능성품질문제점보고0315_토요안건(0316)_Sheet1" xfId="1358" xr:uid="{00000000-0005-0000-0000-00004E050000}"/>
    <cellStyle name="백_출장계획서_신전장기능성품질문제점보고0315_토요안건(0316)_토요안건(0331)" xfId="1359" xr:uid="{00000000-0005-0000-0000-00004F050000}"/>
    <cellStyle name="백_출장계획서_신전장기능성품질문제점보고0315_토요안건(0316)_토요안건(0331)_Sheet1" xfId="1360" xr:uid="{00000000-0005-0000-0000-000050050000}"/>
    <cellStyle name="백_출장계획서_전장기능성품질문제점진척보고" xfId="1361" xr:uid="{00000000-0005-0000-0000-000051050000}"/>
    <cellStyle name="백_출장계획서_전장기능성품질문제점진척보고_~0044114" xfId="1362" xr:uid="{00000000-0005-0000-0000-000052050000}"/>
    <cellStyle name="백_출장계획서_전장기능성품질문제점진척보고_~0044114_Sheet1" xfId="1363" xr:uid="{00000000-0005-0000-0000-000053050000}"/>
    <cellStyle name="백_출장계획서_전장기능성품질문제점진척보고_~0044114_토요(0317)" xfId="1364" xr:uid="{00000000-0005-0000-0000-000054050000}"/>
    <cellStyle name="백_출장계획서_전장기능성품질문제점진척보고_~0044114_토요(0317)_Sheet1" xfId="1365" xr:uid="{00000000-0005-0000-0000-000055050000}"/>
    <cellStyle name="백_출장계획서_전장기능성품질문제점진척보고_~0044114_토요(0317)_토요안건(0331)" xfId="1366" xr:uid="{00000000-0005-0000-0000-000056050000}"/>
    <cellStyle name="백_출장계획서_전장기능성품질문제점진척보고_~0044114_토요(0317)_토요안건(0331)_Sheet1" xfId="1367" xr:uid="{00000000-0005-0000-0000-000057050000}"/>
    <cellStyle name="백_출장계획서_전장기능성품질문제점진척보고_~0044114_토요안건(0316)" xfId="1368" xr:uid="{00000000-0005-0000-0000-000058050000}"/>
    <cellStyle name="백_출장계획서_전장기능성품질문제점진척보고_~0044114_토요안건(0316)_Sheet1" xfId="1369" xr:uid="{00000000-0005-0000-0000-000059050000}"/>
    <cellStyle name="백_출장계획서_전장기능성품질문제점진척보고_~0044114_토요안건(0316)_토요안건(0331)" xfId="1370" xr:uid="{00000000-0005-0000-0000-00005A050000}"/>
    <cellStyle name="백_출장계획서_전장기능성품질문제점진척보고_~0044114_토요안건(0316)_토요안건(0331)_Sheet1" xfId="1371" xr:uid="{00000000-0005-0000-0000-00005B050000}"/>
    <cellStyle name="백_출장계획서_전장기능성품질문제점진척보고_Book2" xfId="1372" xr:uid="{00000000-0005-0000-0000-00005C050000}"/>
    <cellStyle name="백_출장계획서_전장기능성품질문제점진척보고_Book2_Sheet1" xfId="1373" xr:uid="{00000000-0005-0000-0000-00005D050000}"/>
    <cellStyle name="백_출장계획서_전장기능성품질문제점진척보고_Book2_토요(0317)" xfId="1374" xr:uid="{00000000-0005-0000-0000-00005E050000}"/>
    <cellStyle name="백_출장계획서_전장기능성품질문제점진척보고_Book2_토요(0317)_Sheet1" xfId="1375" xr:uid="{00000000-0005-0000-0000-00005F050000}"/>
    <cellStyle name="백_출장계획서_전장기능성품질문제점진척보고_Book2_토요(0317)_토요안건(0331)" xfId="1376" xr:uid="{00000000-0005-0000-0000-000060050000}"/>
    <cellStyle name="백_출장계획서_전장기능성품질문제점진척보고_Book2_토요(0317)_토요안건(0331)_Sheet1" xfId="1377" xr:uid="{00000000-0005-0000-0000-000061050000}"/>
    <cellStyle name="백_출장계획서_전장기능성품질문제점진척보고_Book2_토요안건(0316)" xfId="1378" xr:uid="{00000000-0005-0000-0000-000062050000}"/>
    <cellStyle name="백_출장계획서_전장기능성품질문제점진척보고_Book2_토요안건(0316)_Sheet1" xfId="1379" xr:uid="{00000000-0005-0000-0000-000063050000}"/>
    <cellStyle name="백_출장계획서_전장기능성품질문제점진척보고_Book2_토요안건(0316)_토요안건(0331)" xfId="1380" xr:uid="{00000000-0005-0000-0000-000064050000}"/>
    <cellStyle name="백_출장계획서_전장기능성품질문제점진척보고_Book2_토요안건(0316)_토요안건(0331)_Sheet1" xfId="1381" xr:uid="{00000000-0005-0000-0000-000065050000}"/>
    <cellStyle name="백_출장계획서_전장기능성품질문제점진척보고_Sheet1" xfId="1382" xr:uid="{00000000-0005-0000-0000-000066050000}"/>
    <cellStyle name="백_출장계획서_전장기능성품질문제점진척보고_토요(0317)" xfId="1383" xr:uid="{00000000-0005-0000-0000-000067050000}"/>
    <cellStyle name="백_출장계획서_전장기능성품질문제점진척보고_토요(0317)_Sheet1" xfId="1384" xr:uid="{00000000-0005-0000-0000-000068050000}"/>
    <cellStyle name="백_출장계획서_전장기능성품질문제점진척보고_토요(0317)_토요안건(0331)" xfId="1385" xr:uid="{00000000-0005-0000-0000-000069050000}"/>
    <cellStyle name="백_출장계획서_전장기능성품질문제점진척보고_토요(0317)_토요안건(0331)_Sheet1" xfId="1386" xr:uid="{00000000-0005-0000-0000-00006A050000}"/>
    <cellStyle name="백_출장계획서_전장기능성품질문제점진척보고_토요안건(0316)" xfId="1387" xr:uid="{00000000-0005-0000-0000-00006B050000}"/>
    <cellStyle name="백_출장계획서_전장기능성품질문제점진척보고_토요안건(0316)_Sheet1" xfId="1388" xr:uid="{00000000-0005-0000-0000-00006C050000}"/>
    <cellStyle name="백_출장계획서_전장기능성품질문제점진척보고_토요안건(0316)_토요안건(0331)" xfId="1389" xr:uid="{00000000-0005-0000-0000-00006D050000}"/>
    <cellStyle name="백_출장계획서_전장기능성품질문제점진척보고_토요안건(0316)_토요안건(0331)_Sheet1" xfId="1390" xr:uid="{00000000-0005-0000-0000-00006E050000}"/>
    <cellStyle name="백_출장계획서_전장회장님보고자료" xfId="1391" xr:uid="{00000000-0005-0000-0000-00006F050000}"/>
    <cellStyle name="백_출장계획서_전장회장님보고자료_~0044114" xfId="1392" xr:uid="{00000000-0005-0000-0000-000070050000}"/>
    <cellStyle name="백_출장계획서_전장회장님보고자료_~0044114_Sheet1" xfId="1393" xr:uid="{00000000-0005-0000-0000-000071050000}"/>
    <cellStyle name="백_출장계획서_전장회장님보고자료_~0044114_토요(0317)" xfId="1394" xr:uid="{00000000-0005-0000-0000-000072050000}"/>
    <cellStyle name="백_출장계획서_전장회장님보고자료_~0044114_토요(0317)_Sheet1" xfId="1395" xr:uid="{00000000-0005-0000-0000-000073050000}"/>
    <cellStyle name="백_출장계획서_전장회장님보고자료_~0044114_토요(0317)_토요안건(0331)" xfId="1396" xr:uid="{00000000-0005-0000-0000-000074050000}"/>
    <cellStyle name="백_출장계획서_전장회장님보고자료_~0044114_토요(0317)_토요안건(0331)_Sheet1" xfId="1397" xr:uid="{00000000-0005-0000-0000-000075050000}"/>
    <cellStyle name="백_출장계획서_전장회장님보고자료_~0044114_토요안건(0316)" xfId="1398" xr:uid="{00000000-0005-0000-0000-000076050000}"/>
    <cellStyle name="백_출장계획서_전장회장님보고자료_~0044114_토요안건(0316)_Sheet1" xfId="1399" xr:uid="{00000000-0005-0000-0000-000077050000}"/>
    <cellStyle name="백_출장계획서_전장회장님보고자료_~0044114_토요안건(0316)_토요안건(0331)" xfId="1400" xr:uid="{00000000-0005-0000-0000-000078050000}"/>
    <cellStyle name="백_출장계획서_전장회장님보고자료_~0044114_토요안건(0316)_토요안건(0331)_Sheet1" xfId="1401" xr:uid="{00000000-0005-0000-0000-000079050000}"/>
    <cellStyle name="백_출장계획서_전장회장님보고자료_Book2" xfId="1402" xr:uid="{00000000-0005-0000-0000-00007A050000}"/>
    <cellStyle name="백_출장계획서_전장회장님보고자료_Book2_Sheet1" xfId="1403" xr:uid="{00000000-0005-0000-0000-00007B050000}"/>
    <cellStyle name="백_출장계획서_전장회장님보고자료_Book2_토요(0317)" xfId="1404" xr:uid="{00000000-0005-0000-0000-00007C050000}"/>
    <cellStyle name="백_출장계획서_전장회장님보고자료_Book2_토요(0317)_Sheet1" xfId="1405" xr:uid="{00000000-0005-0000-0000-00007D050000}"/>
    <cellStyle name="백_출장계획서_전장회장님보고자료_Book2_토요(0317)_토요안건(0331)" xfId="1406" xr:uid="{00000000-0005-0000-0000-00007E050000}"/>
    <cellStyle name="백_출장계획서_전장회장님보고자료_Book2_토요(0317)_토요안건(0331)_Sheet1" xfId="1407" xr:uid="{00000000-0005-0000-0000-00007F050000}"/>
    <cellStyle name="백_출장계획서_전장회장님보고자료_Book2_토요안건(0316)" xfId="1408" xr:uid="{00000000-0005-0000-0000-000080050000}"/>
    <cellStyle name="백_출장계획서_전장회장님보고자료_Book2_토요안건(0316)_Sheet1" xfId="1409" xr:uid="{00000000-0005-0000-0000-000081050000}"/>
    <cellStyle name="백_출장계획서_전장회장님보고자료_Book2_토요안건(0316)_토요안건(0331)" xfId="1410" xr:uid="{00000000-0005-0000-0000-000082050000}"/>
    <cellStyle name="백_출장계획서_전장회장님보고자료_Book2_토요안건(0316)_토요안건(0331)_Sheet1" xfId="1411" xr:uid="{00000000-0005-0000-0000-000083050000}"/>
    <cellStyle name="백_출장계획서_전장회장님보고자료_Sheet1" xfId="1412" xr:uid="{00000000-0005-0000-0000-000084050000}"/>
    <cellStyle name="백_출장계획서_전장회장님보고자료_토요(0317)" xfId="1413" xr:uid="{00000000-0005-0000-0000-000085050000}"/>
    <cellStyle name="백_출장계획서_전장회장님보고자료_토요(0317)_Sheet1" xfId="1414" xr:uid="{00000000-0005-0000-0000-000086050000}"/>
    <cellStyle name="백_출장계획서_전장회장님보고자료_토요(0317)_토요안건(0331)" xfId="1415" xr:uid="{00000000-0005-0000-0000-000087050000}"/>
    <cellStyle name="백_출장계획서_전장회장님보고자료_토요(0317)_토요안건(0331)_Sheet1" xfId="1416" xr:uid="{00000000-0005-0000-0000-000088050000}"/>
    <cellStyle name="백_출장계획서_전장회장님보고자료_토요안건(0316)" xfId="1417" xr:uid="{00000000-0005-0000-0000-000089050000}"/>
    <cellStyle name="백_출장계획서_전장회장님보고자료_토요안건(0316)_Sheet1" xfId="1418" xr:uid="{00000000-0005-0000-0000-00008A050000}"/>
    <cellStyle name="백_출장계획서_전장회장님보고자료_토요안건(0316)_토요안건(0331)" xfId="1419" xr:uid="{00000000-0005-0000-0000-00008B050000}"/>
    <cellStyle name="백_출장계획서_전장회장님보고자료_토요안건(0316)_토요안건(0331)_Sheet1" xfId="1420" xr:uid="{00000000-0005-0000-0000-00008C050000}"/>
    <cellStyle name="백_출장계획서_토요(0317)" xfId="1421" xr:uid="{00000000-0005-0000-0000-00008D050000}"/>
    <cellStyle name="백_출장계획서_토요(0317)_Sheet1" xfId="1422" xr:uid="{00000000-0005-0000-0000-00008E050000}"/>
    <cellStyle name="백_출장계획서_토요(0317)_토요안건(0331)" xfId="1423" xr:uid="{00000000-0005-0000-0000-00008F050000}"/>
    <cellStyle name="백_출장계획서_토요(0317)_토요안건(0331)_Sheet1" xfId="1424" xr:uid="{00000000-0005-0000-0000-000090050000}"/>
    <cellStyle name="백_출장계획서_토요안건(0316)" xfId="1425" xr:uid="{00000000-0005-0000-0000-000091050000}"/>
    <cellStyle name="백_출장계획서_토요안건(0316)_Sheet1" xfId="1426" xr:uid="{00000000-0005-0000-0000-000092050000}"/>
    <cellStyle name="백_출장계획서_토요안건(0316)_토요안건(0331)" xfId="1427" xr:uid="{00000000-0005-0000-0000-000093050000}"/>
    <cellStyle name="백_출장계획서_토요안건(0316)_토요안건(0331)_Sheet1" xfId="1428" xr:uid="{00000000-0005-0000-0000-000094050000}"/>
    <cellStyle name="백_현안과제QIR4(rio)" xfId="1429" xr:uid="{00000000-0005-0000-0000-000095050000}"/>
    <cellStyle name="백_현안과제QIR4(rio)_~0044114" xfId="1430" xr:uid="{00000000-0005-0000-0000-000096050000}"/>
    <cellStyle name="백_현안과제QIR4(rio)_~0044114_Sheet1" xfId="1431" xr:uid="{00000000-0005-0000-0000-000097050000}"/>
    <cellStyle name="백_현안과제QIR4(rio)_~0044114_토요(0317)" xfId="1432" xr:uid="{00000000-0005-0000-0000-000098050000}"/>
    <cellStyle name="백_현안과제QIR4(rio)_~0044114_토요(0317)_Sheet1" xfId="1433" xr:uid="{00000000-0005-0000-0000-000099050000}"/>
    <cellStyle name="백_현안과제QIR4(rio)_~0044114_토요(0317)_토요안건(0331)" xfId="1434" xr:uid="{00000000-0005-0000-0000-00009A050000}"/>
    <cellStyle name="백_현안과제QIR4(rio)_~0044114_토요(0317)_토요안건(0331)_Sheet1" xfId="1435" xr:uid="{00000000-0005-0000-0000-00009B050000}"/>
    <cellStyle name="백_현안과제QIR4(rio)_~0044114_토요안건(0316)" xfId="1436" xr:uid="{00000000-0005-0000-0000-00009C050000}"/>
    <cellStyle name="백_현안과제QIR4(rio)_~0044114_토요안건(0316)_Sheet1" xfId="1437" xr:uid="{00000000-0005-0000-0000-00009D050000}"/>
    <cellStyle name="백_현안과제QIR4(rio)_~0044114_토요안건(0316)_토요안건(0331)" xfId="1438" xr:uid="{00000000-0005-0000-0000-00009E050000}"/>
    <cellStyle name="백_현안과제QIR4(rio)_~0044114_토요안건(0316)_토요안건(0331)_Sheet1" xfId="1439" xr:uid="{00000000-0005-0000-0000-00009F050000}"/>
    <cellStyle name="백_현안과제QIR4(rio)_Book2" xfId="1440" xr:uid="{00000000-0005-0000-0000-0000A0050000}"/>
    <cellStyle name="백_현안과제QIR4(rio)_Book2_Sheet1" xfId="1441" xr:uid="{00000000-0005-0000-0000-0000A1050000}"/>
    <cellStyle name="백_현안과제QIR4(rio)_Book2_토요(0317)" xfId="1442" xr:uid="{00000000-0005-0000-0000-0000A2050000}"/>
    <cellStyle name="백_현안과제QIR4(rio)_Book2_토요(0317)_Sheet1" xfId="1443" xr:uid="{00000000-0005-0000-0000-0000A3050000}"/>
    <cellStyle name="백_현안과제QIR4(rio)_Book2_토요(0317)_토요안건(0331)" xfId="1444" xr:uid="{00000000-0005-0000-0000-0000A4050000}"/>
    <cellStyle name="백_현안과제QIR4(rio)_Book2_토요(0317)_토요안건(0331)_Sheet1" xfId="1445" xr:uid="{00000000-0005-0000-0000-0000A5050000}"/>
    <cellStyle name="백_현안과제QIR4(rio)_Book2_토요안건(0316)" xfId="1446" xr:uid="{00000000-0005-0000-0000-0000A6050000}"/>
    <cellStyle name="백_현안과제QIR4(rio)_Book2_토요안건(0316)_Sheet1" xfId="1447" xr:uid="{00000000-0005-0000-0000-0000A7050000}"/>
    <cellStyle name="백_현안과제QIR4(rio)_Book2_토요안건(0316)_토요안건(0331)" xfId="1448" xr:uid="{00000000-0005-0000-0000-0000A8050000}"/>
    <cellStyle name="백_현안과제QIR4(rio)_Book2_토요안건(0316)_토요안건(0331)_Sheet1" xfId="1449" xr:uid="{00000000-0005-0000-0000-0000A9050000}"/>
    <cellStyle name="백_현안과제QIR4(rio)_Sheet1" xfId="1450" xr:uid="{00000000-0005-0000-0000-0000AA050000}"/>
    <cellStyle name="백_현안과제QIR4(rio)_신전장기능성품질문제점보고0315" xfId="1451" xr:uid="{00000000-0005-0000-0000-0000AB050000}"/>
    <cellStyle name="백_현안과제QIR4(rio)_신전장기능성품질문제점보고0315_~0044114" xfId="1452" xr:uid="{00000000-0005-0000-0000-0000AC050000}"/>
    <cellStyle name="백_현안과제QIR4(rio)_신전장기능성품질문제점보고0315_~0044114_Sheet1" xfId="1453" xr:uid="{00000000-0005-0000-0000-0000AD050000}"/>
    <cellStyle name="백_현안과제QIR4(rio)_신전장기능성품질문제점보고0315_~0044114_토요(0317)" xfId="1454" xr:uid="{00000000-0005-0000-0000-0000AE050000}"/>
    <cellStyle name="백_현안과제QIR4(rio)_신전장기능성품질문제점보고0315_~0044114_토요(0317)_Sheet1" xfId="1455" xr:uid="{00000000-0005-0000-0000-0000AF050000}"/>
    <cellStyle name="백_현안과제QIR4(rio)_신전장기능성품질문제점보고0315_~0044114_토요(0317)_토요안건(0331)" xfId="1456" xr:uid="{00000000-0005-0000-0000-0000B0050000}"/>
    <cellStyle name="백_현안과제QIR4(rio)_신전장기능성품질문제점보고0315_~0044114_토요(0317)_토요안건(0331)_Sheet1" xfId="1457" xr:uid="{00000000-0005-0000-0000-0000B1050000}"/>
    <cellStyle name="백_현안과제QIR4(rio)_신전장기능성품질문제점보고0315_~0044114_토요안건(0316)" xfId="1458" xr:uid="{00000000-0005-0000-0000-0000B2050000}"/>
    <cellStyle name="백_현안과제QIR4(rio)_신전장기능성품질문제점보고0315_~0044114_토요안건(0316)_Sheet1" xfId="1459" xr:uid="{00000000-0005-0000-0000-0000B3050000}"/>
    <cellStyle name="백_현안과제QIR4(rio)_신전장기능성품질문제점보고0315_~0044114_토요안건(0316)_토요안건(0331)" xfId="1460" xr:uid="{00000000-0005-0000-0000-0000B4050000}"/>
    <cellStyle name="백_현안과제QIR4(rio)_신전장기능성품질문제점보고0315_~0044114_토요안건(0316)_토요안건(0331)_Sheet1" xfId="1461" xr:uid="{00000000-0005-0000-0000-0000B5050000}"/>
    <cellStyle name="백_현안과제QIR4(rio)_신전장기능성품질문제점보고0315_Book2" xfId="1462" xr:uid="{00000000-0005-0000-0000-0000B6050000}"/>
    <cellStyle name="백_현안과제QIR4(rio)_신전장기능성품질문제점보고0315_Book2_Sheet1" xfId="1463" xr:uid="{00000000-0005-0000-0000-0000B7050000}"/>
    <cellStyle name="백_현안과제QIR4(rio)_신전장기능성품질문제점보고0315_Book2_토요(0317)" xfId="1464" xr:uid="{00000000-0005-0000-0000-0000B8050000}"/>
    <cellStyle name="백_현안과제QIR4(rio)_신전장기능성품질문제점보고0315_Book2_토요(0317)_Sheet1" xfId="1465" xr:uid="{00000000-0005-0000-0000-0000B9050000}"/>
    <cellStyle name="백_현안과제QIR4(rio)_신전장기능성품질문제점보고0315_Book2_토요(0317)_토요안건(0331)" xfId="1466" xr:uid="{00000000-0005-0000-0000-0000BA050000}"/>
    <cellStyle name="백_현안과제QIR4(rio)_신전장기능성품질문제점보고0315_Book2_토요(0317)_토요안건(0331)_Sheet1" xfId="1467" xr:uid="{00000000-0005-0000-0000-0000BB050000}"/>
    <cellStyle name="백_현안과제QIR4(rio)_신전장기능성품질문제점보고0315_Book2_토요안건(0316)" xfId="1468" xr:uid="{00000000-0005-0000-0000-0000BC050000}"/>
    <cellStyle name="백_현안과제QIR4(rio)_신전장기능성품질문제점보고0315_Book2_토요안건(0316)_Sheet1" xfId="1469" xr:uid="{00000000-0005-0000-0000-0000BD050000}"/>
    <cellStyle name="백_현안과제QIR4(rio)_신전장기능성품질문제점보고0315_Book2_토요안건(0316)_토요안건(0331)" xfId="1470" xr:uid="{00000000-0005-0000-0000-0000BE050000}"/>
    <cellStyle name="백_현안과제QIR4(rio)_신전장기능성품질문제점보고0315_Book2_토요안건(0316)_토요안건(0331)_Sheet1" xfId="1471" xr:uid="{00000000-0005-0000-0000-0000BF050000}"/>
    <cellStyle name="백_현안과제QIR4(rio)_신전장기능성품질문제점보고0315_Sheet1" xfId="1472" xr:uid="{00000000-0005-0000-0000-0000C0050000}"/>
    <cellStyle name="백_현안과제QIR4(rio)_신전장기능성품질문제점보고0315_토요(0317)" xfId="1473" xr:uid="{00000000-0005-0000-0000-0000C1050000}"/>
    <cellStyle name="백_현안과제QIR4(rio)_신전장기능성품질문제점보고0315_토요(0317)_Sheet1" xfId="1474" xr:uid="{00000000-0005-0000-0000-0000C2050000}"/>
    <cellStyle name="백_현안과제QIR4(rio)_신전장기능성품질문제점보고0315_토요(0317)_토요안건(0331)" xfId="1475" xr:uid="{00000000-0005-0000-0000-0000C3050000}"/>
    <cellStyle name="백_현안과제QIR4(rio)_신전장기능성품질문제점보고0315_토요(0317)_토요안건(0331)_Sheet1" xfId="1476" xr:uid="{00000000-0005-0000-0000-0000C4050000}"/>
    <cellStyle name="백_현안과제QIR4(rio)_신전장기능성품질문제점보고0315_토요안건(0316)" xfId="1477" xr:uid="{00000000-0005-0000-0000-0000C5050000}"/>
    <cellStyle name="백_현안과제QIR4(rio)_신전장기능성품질문제점보고0315_토요안건(0316)_Sheet1" xfId="1478" xr:uid="{00000000-0005-0000-0000-0000C6050000}"/>
    <cellStyle name="백_현안과제QIR4(rio)_신전장기능성품질문제점보고0315_토요안건(0316)_토요안건(0331)" xfId="1479" xr:uid="{00000000-0005-0000-0000-0000C7050000}"/>
    <cellStyle name="백_현안과제QIR4(rio)_신전장기능성품질문제점보고0315_토요안건(0316)_토요안건(0331)_Sheet1" xfId="1480" xr:uid="{00000000-0005-0000-0000-0000C8050000}"/>
    <cellStyle name="백_현안과제QIR4(rio)_전장기능성품질문제점진척보고" xfId="1481" xr:uid="{00000000-0005-0000-0000-0000C9050000}"/>
    <cellStyle name="백_현안과제QIR4(rio)_전장기능성품질문제점진척보고_~0044114" xfId="1482" xr:uid="{00000000-0005-0000-0000-0000CA050000}"/>
    <cellStyle name="백_현안과제QIR4(rio)_전장기능성품질문제점진척보고_~0044114_Sheet1" xfId="1483" xr:uid="{00000000-0005-0000-0000-0000CB050000}"/>
    <cellStyle name="백_현안과제QIR4(rio)_전장기능성품질문제점진척보고_~0044114_토요(0317)" xfId="1484" xr:uid="{00000000-0005-0000-0000-0000CC050000}"/>
    <cellStyle name="백_현안과제QIR4(rio)_전장기능성품질문제점진척보고_~0044114_토요(0317)_Sheet1" xfId="1485" xr:uid="{00000000-0005-0000-0000-0000CD050000}"/>
    <cellStyle name="백_현안과제QIR4(rio)_전장기능성품질문제점진척보고_~0044114_토요(0317)_토요안건(0331)" xfId="1486" xr:uid="{00000000-0005-0000-0000-0000CE050000}"/>
    <cellStyle name="백_현안과제QIR4(rio)_전장기능성품질문제점진척보고_~0044114_토요(0317)_토요안건(0331)_Sheet1" xfId="1487" xr:uid="{00000000-0005-0000-0000-0000CF050000}"/>
    <cellStyle name="백_현안과제QIR4(rio)_전장기능성품질문제점진척보고_~0044114_토요안건(0316)" xfId="1488" xr:uid="{00000000-0005-0000-0000-0000D0050000}"/>
    <cellStyle name="백_현안과제QIR4(rio)_전장기능성품질문제점진척보고_~0044114_토요안건(0316)_Sheet1" xfId="1489" xr:uid="{00000000-0005-0000-0000-0000D1050000}"/>
    <cellStyle name="백_현안과제QIR4(rio)_전장기능성품질문제점진척보고_~0044114_토요안건(0316)_토요안건(0331)" xfId="1490" xr:uid="{00000000-0005-0000-0000-0000D2050000}"/>
    <cellStyle name="백_현안과제QIR4(rio)_전장기능성품질문제점진척보고_~0044114_토요안건(0316)_토요안건(0331)_Sheet1" xfId="1491" xr:uid="{00000000-0005-0000-0000-0000D3050000}"/>
    <cellStyle name="백_현안과제QIR4(rio)_전장기능성품질문제점진척보고_Book2" xfId="1492" xr:uid="{00000000-0005-0000-0000-0000D4050000}"/>
    <cellStyle name="백_현안과제QIR4(rio)_전장기능성품질문제점진척보고_Book2_Sheet1" xfId="1493" xr:uid="{00000000-0005-0000-0000-0000D5050000}"/>
    <cellStyle name="백_현안과제QIR4(rio)_전장기능성품질문제점진척보고_Book2_토요(0317)" xfId="1494" xr:uid="{00000000-0005-0000-0000-0000D6050000}"/>
    <cellStyle name="백_현안과제QIR4(rio)_전장기능성품질문제점진척보고_Book2_토요(0317)_Sheet1" xfId="1495" xr:uid="{00000000-0005-0000-0000-0000D7050000}"/>
    <cellStyle name="백_현안과제QIR4(rio)_전장기능성품질문제점진척보고_Book2_토요(0317)_토요안건(0331)" xfId="1496" xr:uid="{00000000-0005-0000-0000-0000D8050000}"/>
    <cellStyle name="백_현안과제QIR4(rio)_전장기능성품질문제점진척보고_Book2_토요(0317)_토요안건(0331)_Sheet1" xfId="1497" xr:uid="{00000000-0005-0000-0000-0000D9050000}"/>
    <cellStyle name="백_현안과제QIR4(rio)_전장기능성품질문제점진척보고_Book2_토요안건(0316)" xfId="1498" xr:uid="{00000000-0005-0000-0000-0000DA050000}"/>
    <cellStyle name="백_현안과제QIR4(rio)_전장기능성품질문제점진척보고_Book2_토요안건(0316)_Sheet1" xfId="1499" xr:uid="{00000000-0005-0000-0000-0000DB050000}"/>
    <cellStyle name="백_현안과제QIR4(rio)_전장기능성품질문제점진척보고_Book2_토요안건(0316)_토요안건(0331)" xfId="1500" xr:uid="{00000000-0005-0000-0000-0000DC050000}"/>
    <cellStyle name="백_현안과제QIR4(rio)_전장기능성품질문제점진척보고_Book2_토요안건(0316)_토요안건(0331)_Sheet1" xfId="1501" xr:uid="{00000000-0005-0000-0000-0000DD050000}"/>
    <cellStyle name="백_현안과제QIR4(rio)_전장기능성품질문제점진척보고_Sheet1" xfId="1502" xr:uid="{00000000-0005-0000-0000-0000DE050000}"/>
    <cellStyle name="백_현안과제QIR4(rio)_전장기능성품질문제점진척보고_토요(0317)" xfId="1503" xr:uid="{00000000-0005-0000-0000-0000DF050000}"/>
    <cellStyle name="백_현안과제QIR4(rio)_전장기능성품질문제점진척보고_토요(0317)_Sheet1" xfId="1504" xr:uid="{00000000-0005-0000-0000-0000E0050000}"/>
    <cellStyle name="백_현안과제QIR4(rio)_전장기능성품질문제점진척보고_토요(0317)_토요안건(0331)" xfId="1505" xr:uid="{00000000-0005-0000-0000-0000E1050000}"/>
    <cellStyle name="백_현안과제QIR4(rio)_전장기능성품질문제점진척보고_토요(0317)_토요안건(0331)_Sheet1" xfId="1506" xr:uid="{00000000-0005-0000-0000-0000E2050000}"/>
    <cellStyle name="백_현안과제QIR4(rio)_전장기능성품질문제점진척보고_토요안건(0316)" xfId="1507" xr:uid="{00000000-0005-0000-0000-0000E3050000}"/>
    <cellStyle name="백_현안과제QIR4(rio)_전장기능성품질문제점진척보고_토요안건(0316)_Sheet1" xfId="1508" xr:uid="{00000000-0005-0000-0000-0000E4050000}"/>
    <cellStyle name="백_현안과제QIR4(rio)_전장기능성품질문제점진척보고_토요안건(0316)_토요안건(0331)" xfId="1509" xr:uid="{00000000-0005-0000-0000-0000E5050000}"/>
    <cellStyle name="백_현안과제QIR4(rio)_전장기능성품질문제점진척보고_토요안건(0316)_토요안건(0331)_Sheet1" xfId="1510" xr:uid="{00000000-0005-0000-0000-0000E6050000}"/>
    <cellStyle name="백_현안과제QIR4(rio)_전장회장님보고자료" xfId="1511" xr:uid="{00000000-0005-0000-0000-0000E7050000}"/>
    <cellStyle name="백_현안과제QIR4(rio)_전장회장님보고자료_~0044114" xfId="1512" xr:uid="{00000000-0005-0000-0000-0000E8050000}"/>
    <cellStyle name="백_현안과제QIR4(rio)_전장회장님보고자료_~0044114_Sheet1" xfId="1513" xr:uid="{00000000-0005-0000-0000-0000E9050000}"/>
    <cellStyle name="백_현안과제QIR4(rio)_전장회장님보고자료_~0044114_토요(0317)" xfId="1514" xr:uid="{00000000-0005-0000-0000-0000EA050000}"/>
    <cellStyle name="백_현안과제QIR4(rio)_전장회장님보고자료_~0044114_토요(0317)_Sheet1" xfId="1515" xr:uid="{00000000-0005-0000-0000-0000EB050000}"/>
    <cellStyle name="백_현안과제QIR4(rio)_전장회장님보고자료_~0044114_토요(0317)_토요안건(0331)" xfId="1516" xr:uid="{00000000-0005-0000-0000-0000EC050000}"/>
    <cellStyle name="백_현안과제QIR4(rio)_전장회장님보고자료_~0044114_토요(0317)_토요안건(0331)_Sheet1" xfId="1517" xr:uid="{00000000-0005-0000-0000-0000ED050000}"/>
    <cellStyle name="백_현안과제QIR4(rio)_전장회장님보고자료_~0044114_토요안건(0316)" xfId="1518" xr:uid="{00000000-0005-0000-0000-0000EE050000}"/>
    <cellStyle name="백_현안과제QIR4(rio)_전장회장님보고자료_~0044114_토요안건(0316)_Sheet1" xfId="1519" xr:uid="{00000000-0005-0000-0000-0000EF050000}"/>
    <cellStyle name="백_현안과제QIR4(rio)_전장회장님보고자료_~0044114_토요안건(0316)_토요안건(0331)" xfId="1520" xr:uid="{00000000-0005-0000-0000-0000F0050000}"/>
    <cellStyle name="백_현안과제QIR4(rio)_전장회장님보고자료_~0044114_토요안건(0316)_토요안건(0331)_Sheet1" xfId="1521" xr:uid="{00000000-0005-0000-0000-0000F1050000}"/>
    <cellStyle name="백_현안과제QIR4(rio)_전장회장님보고자료_Book2" xfId="1522" xr:uid="{00000000-0005-0000-0000-0000F2050000}"/>
    <cellStyle name="백_현안과제QIR4(rio)_전장회장님보고자료_Book2_Sheet1" xfId="1523" xr:uid="{00000000-0005-0000-0000-0000F3050000}"/>
    <cellStyle name="백_현안과제QIR4(rio)_전장회장님보고자료_Book2_토요(0317)" xfId="1524" xr:uid="{00000000-0005-0000-0000-0000F4050000}"/>
    <cellStyle name="백_현안과제QIR4(rio)_전장회장님보고자료_Book2_토요(0317)_Sheet1" xfId="1525" xr:uid="{00000000-0005-0000-0000-0000F5050000}"/>
    <cellStyle name="백_현안과제QIR4(rio)_전장회장님보고자료_Book2_토요(0317)_토요안건(0331)" xfId="1526" xr:uid="{00000000-0005-0000-0000-0000F6050000}"/>
    <cellStyle name="백_현안과제QIR4(rio)_전장회장님보고자료_Book2_토요(0317)_토요안건(0331)_Sheet1" xfId="1527" xr:uid="{00000000-0005-0000-0000-0000F7050000}"/>
    <cellStyle name="백_현안과제QIR4(rio)_전장회장님보고자료_Book2_토요안건(0316)" xfId="1528" xr:uid="{00000000-0005-0000-0000-0000F8050000}"/>
    <cellStyle name="백_현안과제QIR4(rio)_전장회장님보고자료_Book2_토요안건(0316)_Sheet1" xfId="1529" xr:uid="{00000000-0005-0000-0000-0000F9050000}"/>
    <cellStyle name="백_현안과제QIR4(rio)_전장회장님보고자료_Book2_토요안건(0316)_토요안건(0331)" xfId="1530" xr:uid="{00000000-0005-0000-0000-0000FA050000}"/>
    <cellStyle name="백_현안과제QIR4(rio)_전장회장님보고자료_Book2_토요안건(0316)_토요안건(0331)_Sheet1" xfId="1531" xr:uid="{00000000-0005-0000-0000-0000FB050000}"/>
    <cellStyle name="백_현안과제QIR4(rio)_전장회장님보고자료_Sheet1" xfId="1532" xr:uid="{00000000-0005-0000-0000-0000FC050000}"/>
    <cellStyle name="백_현안과제QIR4(rio)_전장회장님보고자료_토요(0317)" xfId="1533" xr:uid="{00000000-0005-0000-0000-0000FD050000}"/>
    <cellStyle name="백_현안과제QIR4(rio)_전장회장님보고자료_토요(0317)_Sheet1" xfId="1534" xr:uid="{00000000-0005-0000-0000-0000FE050000}"/>
    <cellStyle name="백_현안과제QIR4(rio)_전장회장님보고자료_토요(0317)_토요안건(0331)" xfId="1535" xr:uid="{00000000-0005-0000-0000-0000FF050000}"/>
    <cellStyle name="백_현안과제QIR4(rio)_전장회장님보고자료_토요(0317)_토요안건(0331)_Sheet1" xfId="1536" xr:uid="{00000000-0005-0000-0000-000000060000}"/>
    <cellStyle name="백_현안과제QIR4(rio)_전장회장님보고자료_토요안건(0316)" xfId="1537" xr:uid="{00000000-0005-0000-0000-000001060000}"/>
    <cellStyle name="백_현안과제QIR4(rio)_전장회장님보고자료_토요안건(0316)_Sheet1" xfId="1538" xr:uid="{00000000-0005-0000-0000-000002060000}"/>
    <cellStyle name="백_현안과제QIR4(rio)_전장회장님보고자료_토요안건(0316)_토요안건(0331)" xfId="1539" xr:uid="{00000000-0005-0000-0000-000003060000}"/>
    <cellStyle name="백_현안과제QIR4(rio)_전장회장님보고자료_토요안건(0316)_토요안건(0331)_Sheet1" xfId="1540" xr:uid="{00000000-0005-0000-0000-000004060000}"/>
    <cellStyle name="백_현안과제QIR4(rio)_토요(0317)" xfId="1541" xr:uid="{00000000-0005-0000-0000-000005060000}"/>
    <cellStyle name="백_현안과제QIR4(rio)_토요(0317)_Sheet1" xfId="1542" xr:uid="{00000000-0005-0000-0000-000006060000}"/>
    <cellStyle name="백_현안과제QIR4(rio)_토요(0317)_토요안건(0331)" xfId="1543" xr:uid="{00000000-0005-0000-0000-000007060000}"/>
    <cellStyle name="백_현안과제QIR4(rio)_토요(0317)_토요안건(0331)_Sheet1" xfId="1544" xr:uid="{00000000-0005-0000-0000-000008060000}"/>
    <cellStyle name="백_현안과제QIR4(rio)_토요안건(0316)" xfId="1545" xr:uid="{00000000-0005-0000-0000-000009060000}"/>
    <cellStyle name="백_현안과제QIR4(rio)_토요안건(0316)_Sheet1" xfId="1546" xr:uid="{00000000-0005-0000-0000-00000A060000}"/>
    <cellStyle name="백_현안과제QIR4(rio)_토요안건(0316)_토요안건(0331)" xfId="1547" xr:uid="{00000000-0005-0000-0000-00000B060000}"/>
    <cellStyle name="백_현안과제QIR4(rio)_토요안건(0316)_토요안건(0331)_Sheet1" xfId="1548" xr:uid="{00000000-0005-0000-0000-00000C060000}"/>
    <cellStyle name="백분율_95" xfId="1549" xr:uid="{00000000-0005-0000-0000-00000D060000}"/>
    <cellStyle name="보통" xfId="1550" xr:uid="{00000000-0005-0000-0000-00000E060000}"/>
    <cellStyle name="뷭?_BOOKSHIP" xfId="1551" xr:uid="{00000000-0005-0000-0000-00000F060000}"/>
    <cellStyle name="뷰A? [0]_엄넷?? " xfId="1552" xr:uid="{00000000-0005-0000-0000-000010060000}"/>
    <cellStyle name="뷰A?_엄넷?? " xfId="1553" xr:uid="{00000000-0005-0000-0000-000011060000}"/>
    <cellStyle name="설명 텍스트" xfId="1554" xr:uid="{00000000-0005-0000-0000-000012060000}"/>
    <cellStyle name="셀 확인" xfId="1555" xr:uid="{00000000-0005-0000-0000-000013060000}"/>
    <cellStyle name="쉼표 [0] 2" xfId="1556" xr:uid="{00000000-0005-0000-0000-000014060000}"/>
    <cellStyle name="쉼표 [0] 3" xfId="1557" xr:uid="{00000000-0005-0000-0000-000015060000}"/>
    <cellStyle name="쉼표 [0] 3 2" xfId="1558" xr:uid="{00000000-0005-0000-0000-000016060000}"/>
    <cellStyle name="쉼표 [0] 4" xfId="1559" xr:uid="{00000000-0005-0000-0000-000017060000}"/>
    <cellStyle name="쉼표 [0]_PCS-3~1" xfId="1560" xr:uid="{00000000-0005-0000-0000-000018060000}"/>
    <cellStyle name="쉼표_EQ_ROOM cost" xfId="1561" xr:uid="{00000000-0005-0000-0000-000019060000}"/>
    <cellStyle name="연결된 셀" xfId="1562" xr:uid="{00000000-0005-0000-0000-00001A060000}"/>
    <cellStyle name="요약" xfId="1563" xr:uid="{00000000-0005-0000-0000-00001B060000}"/>
    <cellStyle name="요약 2" xfId="1564" xr:uid="{00000000-0005-0000-0000-00001C060000}"/>
    <cellStyle name="요약 2 2" xfId="1565" xr:uid="{00000000-0005-0000-0000-00001D060000}"/>
    <cellStyle name="요약 2 2 2" xfId="1566" xr:uid="{00000000-0005-0000-0000-00001E060000}"/>
    <cellStyle name="요약 2 2 2 2" xfId="1567" xr:uid="{00000000-0005-0000-0000-00001F060000}"/>
    <cellStyle name="요약 2 2 3" xfId="1568" xr:uid="{00000000-0005-0000-0000-000020060000}"/>
    <cellStyle name="요약 2 3" xfId="1569" xr:uid="{00000000-0005-0000-0000-000021060000}"/>
    <cellStyle name="요약 2 3 2" xfId="1570" xr:uid="{00000000-0005-0000-0000-000022060000}"/>
    <cellStyle name="요약 2 3 2 2" xfId="1571" xr:uid="{00000000-0005-0000-0000-000023060000}"/>
    <cellStyle name="요약 2 3 3" xfId="1572" xr:uid="{00000000-0005-0000-0000-000024060000}"/>
    <cellStyle name="요약 2 4" xfId="1573" xr:uid="{00000000-0005-0000-0000-000025060000}"/>
    <cellStyle name="요약 2 4 2" xfId="1574" xr:uid="{00000000-0005-0000-0000-000026060000}"/>
    <cellStyle name="요약 2 5" xfId="1575" xr:uid="{00000000-0005-0000-0000-000027060000}"/>
    <cellStyle name="요약 3" xfId="1576" xr:uid="{00000000-0005-0000-0000-000028060000}"/>
    <cellStyle name="요약 3 2" xfId="1577" xr:uid="{00000000-0005-0000-0000-000029060000}"/>
    <cellStyle name="요약 3 2 2" xfId="1578" xr:uid="{00000000-0005-0000-0000-00002A060000}"/>
    <cellStyle name="요약 3 3" xfId="1579" xr:uid="{00000000-0005-0000-0000-00002B060000}"/>
    <cellStyle name="요약 4" xfId="1580" xr:uid="{00000000-0005-0000-0000-00002C060000}"/>
    <cellStyle name="요약 4 2" xfId="1581" xr:uid="{00000000-0005-0000-0000-00002D060000}"/>
    <cellStyle name="요약 4 2 2" xfId="1582" xr:uid="{00000000-0005-0000-0000-00002E060000}"/>
    <cellStyle name="요약 4 3" xfId="1583" xr:uid="{00000000-0005-0000-0000-00002F060000}"/>
    <cellStyle name="요약 5" xfId="1584" xr:uid="{00000000-0005-0000-0000-000030060000}"/>
    <cellStyle name="요약 5 2" xfId="1585" xr:uid="{00000000-0005-0000-0000-000031060000}"/>
    <cellStyle name="요약 6" xfId="1586" xr:uid="{00000000-0005-0000-0000-000032060000}"/>
    <cellStyle name="입력" xfId="1587" xr:uid="{00000000-0005-0000-0000-000033060000}"/>
    <cellStyle name="입력 2" xfId="1588" xr:uid="{00000000-0005-0000-0000-000034060000}"/>
    <cellStyle name="입력 2 2" xfId="1589" xr:uid="{00000000-0005-0000-0000-000035060000}"/>
    <cellStyle name="입력 2 2 2" xfId="1590" xr:uid="{00000000-0005-0000-0000-000036060000}"/>
    <cellStyle name="입력 2 2 2 2" xfId="1591" xr:uid="{00000000-0005-0000-0000-000037060000}"/>
    <cellStyle name="입력 2 2 3" xfId="1592" xr:uid="{00000000-0005-0000-0000-000038060000}"/>
    <cellStyle name="입력 2 3" xfId="1593" xr:uid="{00000000-0005-0000-0000-000039060000}"/>
    <cellStyle name="입력 2 3 2" xfId="1594" xr:uid="{00000000-0005-0000-0000-00003A060000}"/>
    <cellStyle name="입력 2 3 2 2" xfId="1595" xr:uid="{00000000-0005-0000-0000-00003B060000}"/>
    <cellStyle name="입력 2 3 3" xfId="1596" xr:uid="{00000000-0005-0000-0000-00003C060000}"/>
    <cellStyle name="입력 2 4" xfId="1597" xr:uid="{00000000-0005-0000-0000-00003D060000}"/>
    <cellStyle name="입력 2 4 2" xfId="1598" xr:uid="{00000000-0005-0000-0000-00003E060000}"/>
    <cellStyle name="입력 2 5" xfId="1599" xr:uid="{00000000-0005-0000-0000-00003F060000}"/>
    <cellStyle name="입력 3" xfId="1600" xr:uid="{00000000-0005-0000-0000-000040060000}"/>
    <cellStyle name="입력 3 2" xfId="1601" xr:uid="{00000000-0005-0000-0000-000041060000}"/>
    <cellStyle name="입력 3 2 2" xfId="1602" xr:uid="{00000000-0005-0000-0000-000042060000}"/>
    <cellStyle name="입력 3 3" xfId="1603" xr:uid="{00000000-0005-0000-0000-000043060000}"/>
    <cellStyle name="입력 4" xfId="1604" xr:uid="{00000000-0005-0000-0000-000044060000}"/>
    <cellStyle name="입력 4 2" xfId="1605" xr:uid="{00000000-0005-0000-0000-000045060000}"/>
    <cellStyle name="입력 4 2 2" xfId="1606" xr:uid="{00000000-0005-0000-0000-000046060000}"/>
    <cellStyle name="입력 4 3" xfId="1607" xr:uid="{00000000-0005-0000-0000-000047060000}"/>
    <cellStyle name="입력 5" xfId="1608" xr:uid="{00000000-0005-0000-0000-000048060000}"/>
    <cellStyle name="입력 5 2" xfId="1609" xr:uid="{00000000-0005-0000-0000-000049060000}"/>
    <cellStyle name="입력 6" xfId="1610" xr:uid="{00000000-0005-0000-0000-00004A060000}"/>
    <cellStyle name="자리수_V-200제작추진 " xfId="1611" xr:uid="{00000000-0005-0000-0000-00004B060000}"/>
    <cellStyle name="자리수0_V-200제작추진 " xfId="1612" xr:uid="{00000000-0005-0000-0000-00004C060000}"/>
    <cellStyle name="제목" xfId="1613" xr:uid="{00000000-0005-0000-0000-00004D060000}"/>
    <cellStyle name="제목 1" xfId="1614" xr:uid="{00000000-0005-0000-0000-00004E060000}"/>
    <cellStyle name="제목 2" xfId="1615" xr:uid="{00000000-0005-0000-0000-00004F060000}"/>
    <cellStyle name="제목 3" xfId="1616" xr:uid="{00000000-0005-0000-0000-000050060000}"/>
    <cellStyle name="제목 4" xfId="1617" xr:uid="{00000000-0005-0000-0000-000051060000}"/>
    <cellStyle name="좋음" xfId="1618" xr:uid="{00000000-0005-0000-0000-000052060000}"/>
    <cellStyle name="지정되지 않음" xfId="1619" xr:uid="{00000000-0005-0000-0000-000053060000}"/>
    <cellStyle name="출력" xfId="1620" xr:uid="{00000000-0005-0000-0000-000054060000}"/>
    <cellStyle name="출력 2" xfId="1621" xr:uid="{00000000-0005-0000-0000-000055060000}"/>
    <cellStyle name="출력 2 2" xfId="1622" xr:uid="{00000000-0005-0000-0000-000056060000}"/>
    <cellStyle name="출력 2 2 2" xfId="1623" xr:uid="{00000000-0005-0000-0000-000057060000}"/>
    <cellStyle name="출력 2 3" xfId="1624" xr:uid="{00000000-0005-0000-0000-000058060000}"/>
    <cellStyle name="출력 3" xfId="1625" xr:uid="{00000000-0005-0000-0000-000059060000}"/>
    <cellStyle name="출력 3 2" xfId="1626" xr:uid="{00000000-0005-0000-0000-00005A060000}"/>
    <cellStyle name="출력 3 2 2" xfId="1627" xr:uid="{00000000-0005-0000-0000-00005B060000}"/>
    <cellStyle name="출력 3 3" xfId="1628" xr:uid="{00000000-0005-0000-0000-00005C060000}"/>
    <cellStyle name="출력 4" xfId="1629" xr:uid="{00000000-0005-0000-0000-00005D060000}"/>
    <cellStyle name="출력 4 2" xfId="1630" xr:uid="{00000000-0005-0000-0000-00005E060000}"/>
    <cellStyle name="출력 5" xfId="1631" xr:uid="{00000000-0005-0000-0000-00005F060000}"/>
    <cellStyle name="콤" xfId="1632" xr:uid="{00000000-0005-0000-0000-000060060000}"/>
    <cellStyle name="콤_출장계획서" xfId="1633" xr:uid="{00000000-0005-0000-0000-000061060000}"/>
    <cellStyle name="콤_출장계획서_~0044114" xfId="1634" xr:uid="{00000000-0005-0000-0000-000062060000}"/>
    <cellStyle name="콤_출장계획서_~0044114_Sheet1" xfId="1635" xr:uid="{00000000-0005-0000-0000-000063060000}"/>
    <cellStyle name="콤_출장계획서_~0044114_토요(0317)" xfId="1636" xr:uid="{00000000-0005-0000-0000-000064060000}"/>
    <cellStyle name="콤_출장계획서_~0044114_토요(0317)_Sheet1" xfId="1637" xr:uid="{00000000-0005-0000-0000-000065060000}"/>
    <cellStyle name="콤_출장계획서_~0044114_토요(0317)_토요안건(0331)" xfId="1638" xr:uid="{00000000-0005-0000-0000-000066060000}"/>
    <cellStyle name="콤_출장계획서_~0044114_토요(0317)_토요안건(0331)_Sheet1" xfId="1639" xr:uid="{00000000-0005-0000-0000-000067060000}"/>
    <cellStyle name="콤_출장계획서_~0044114_토요안건(0316)" xfId="1640" xr:uid="{00000000-0005-0000-0000-000068060000}"/>
    <cellStyle name="콤_출장계획서_~0044114_토요안건(0316)_Sheet1" xfId="1641" xr:uid="{00000000-0005-0000-0000-000069060000}"/>
    <cellStyle name="콤_출장계획서_~0044114_토요안건(0316)_토요안건(0331)" xfId="1642" xr:uid="{00000000-0005-0000-0000-00006A060000}"/>
    <cellStyle name="콤_출장계획서_~0044114_토요안건(0316)_토요안건(0331)_Sheet1" xfId="1643" xr:uid="{00000000-0005-0000-0000-00006B060000}"/>
    <cellStyle name="콤_출장계획서_Book2" xfId="1644" xr:uid="{00000000-0005-0000-0000-00006C060000}"/>
    <cellStyle name="콤_출장계획서_Book2_Sheet1" xfId="1645" xr:uid="{00000000-0005-0000-0000-00006D060000}"/>
    <cellStyle name="콤_출장계획서_Book2_토요(0317)" xfId="1646" xr:uid="{00000000-0005-0000-0000-00006E060000}"/>
    <cellStyle name="콤_출장계획서_Book2_토요(0317)_Sheet1" xfId="1647" xr:uid="{00000000-0005-0000-0000-00006F060000}"/>
    <cellStyle name="콤_출장계획서_Book2_토요(0317)_토요안건(0331)" xfId="1648" xr:uid="{00000000-0005-0000-0000-000070060000}"/>
    <cellStyle name="콤_출장계획서_Book2_토요(0317)_토요안건(0331)_Sheet1" xfId="1649" xr:uid="{00000000-0005-0000-0000-000071060000}"/>
    <cellStyle name="콤_출장계획서_Book2_토요안건(0316)" xfId="1650" xr:uid="{00000000-0005-0000-0000-000072060000}"/>
    <cellStyle name="콤_출장계획서_Book2_토요안건(0316)_Sheet1" xfId="1651" xr:uid="{00000000-0005-0000-0000-000073060000}"/>
    <cellStyle name="콤_출장계획서_Book2_토요안건(0316)_토요안건(0331)" xfId="1652" xr:uid="{00000000-0005-0000-0000-000074060000}"/>
    <cellStyle name="콤_출장계획서_Book2_토요안건(0316)_토요안건(0331)_Sheet1" xfId="1653" xr:uid="{00000000-0005-0000-0000-000075060000}"/>
    <cellStyle name="콤_출장계획서_Sheet1" xfId="1654" xr:uid="{00000000-0005-0000-0000-000076060000}"/>
    <cellStyle name="콤_출장계획서_신전장기능성품질문제점보고0315" xfId="1655" xr:uid="{00000000-0005-0000-0000-000077060000}"/>
    <cellStyle name="콤_출장계획서_신전장기능성품질문제점보고0315_~0044114" xfId="1656" xr:uid="{00000000-0005-0000-0000-000078060000}"/>
    <cellStyle name="콤_출장계획서_신전장기능성품질문제점보고0315_~0044114_Sheet1" xfId="1657" xr:uid="{00000000-0005-0000-0000-000079060000}"/>
    <cellStyle name="콤_출장계획서_신전장기능성품질문제점보고0315_~0044114_토요(0317)" xfId="1658" xr:uid="{00000000-0005-0000-0000-00007A060000}"/>
    <cellStyle name="콤_출장계획서_신전장기능성품질문제점보고0315_~0044114_토요(0317)_Sheet1" xfId="1659" xr:uid="{00000000-0005-0000-0000-00007B060000}"/>
    <cellStyle name="콤_출장계획서_신전장기능성품질문제점보고0315_~0044114_토요(0317)_토요안건(0331)" xfId="1660" xr:uid="{00000000-0005-0000-0000-00007C060000}"/>
    <cellStyle name="콤_출장계획서_신전장기능성품질문제점보고0315_~0044114_토요(0317)_토요안건(0331)_Sheet1" xfId="1661" xr:uid="{00000000-0005-0000-0000-00007D060000}"/>
    <cellStyle name="콤_출장계획서_신전장기능성품질문제점보고0315_~0044114_토요안건(0316)" xfId="1662" xr:uid="{00000000-0005-0000-0000-00007E060000}"/>
    <cellStyle name="콤_출장계획서_신전장기능성품질문제점보고0315_~0044114_토요안건(0316)_Sheet1" xfId="1663" xr:uid="{00000000-0005-0000-0000-00007F060000}"/>
    <cellStyle name="콤_출장계획서_신전장기능성품질문제점보고0315_~0044114_토요안건(0316)_토요안건(0331)" xfId="1664" xr:uid="{00000000-0005-0000-0000-000080060000}"/>
    <cellStyle name="콤_출장계획서_신전장기능성품질문제점보고0315_~0044114_토요안건(0316)_토요안건(0331)_Sheet1" xfId="1665" xr:uid="{00000000-0005-0000-0000-000081060000}"/>
    <cellStyle name="콤_출장계획서_신전장기능성품질문제점보고0315_Book2" xfId="1666" xr:uid="{00000000-0005-0000-0000-000082060000}"/>
    <cellStyle name="콤_출장계획서_신전장기능성품질문제점보고0315_Book2_Sheet1" xfId="1667" xr:uid="{00000000-0005-0000-0000-000083060000}"/>
    <cellStyle name="콤_출장계획서_신전장기능성품질문제점보고0315_Book2_토요(0317)" xfId="1668" xr:uid="{00000000-0005-0000-0000-000084060000}"/>
    <cellStyle name="콤_출장계획서_신전장기능성품질문제점보고0315_Book2_토요(0317)_Sheet1" xfId="1669" xr:uid="{00000000-0005-0000-0000-000085060000}"/>
    <cellStyle name="콤_출장계획서_신전장기능성품질문제점보고0315_Book2_토요(0317)_토요안건(0331)" xfId="1670" xr:uid="{00000000-0005-0000-0000-000086060000}"/>
    <cellStyle name="콤_출장계획서_신전장기능성품질문제점보고0315_Book2_토요(0317)_토요안건(0331)_Sheet1" xfId="1671" xr:uid="{00000000-0005-0000-0000-000087060000}"/>
    <cellStyle name="콤_출장계획서_신전장기능성품질문제점보고0315_Book2_토요안건(0316)" xfId="1672" xr:uid="{00000000-0005-0000-0000-000088060000}"/>
    <cellStyle name="콤_출장계획서_신전장기능성품질문제점보고0315_Book2_토요안건(0316)_Sheet1" xfId="1673" xr:uid="{00000000-0005-0000-0000-000089060000}"/>
    <cellStyle name="콤_출장계획서_신전장기능성품질문제점보고0315_Book2_토요안건(0316)_토요안건(0331)" xfId="1674" xr:uid="{00000000-0005-0000-0000-00008A060000}"/>
    <cellStyle name="콤_출장계획서_신전장기능성품질문제점보고0315_Book2_토요안건(0316)_토요안건(0331)_Sheet1" xfId="1675" xr:uid="{00000000-0005-0000-0000-00008B060000}"/>
    <cellStyle name="콤_출장계획서_신전장기능성품질문제점보고0315_Sheet1" xfId="1676" xr:uid="{00000000-0005-0000-0000-00008C060000}"/>
    <cellStyle name="콤_출장계획서_신전장기능성품질문제점보고0315_토요(0317)" xfId="1677" xr:uid="{00000000-0005-0000-0000-00008D060000}"/>
    <cellStyle name="콤_출장계획서_신전장기능성품질문제점보고0315_토요(0317)_Sheet1" xfId="1678" xr:uid="{00000000-0005-0000-0000-00008E060000}"/>
    <cellStyle name="콤_출장계획서_신전장기능성품질문제점보고0315_토요(0317)_토요안건(0331)" xfId="1679" xr:uid="{00000000-0005-0000-0000-00008F060000}"/>
    <cellStyle name="콤_출장계획서_신전장기능성품질문제점보고0315_토요(0317)_토요안건(0331)_Sheet1" xfId="1680" xr:uid="{00000000-0005-0000-0000-000090060000}"/>
    <cellStyle name="콤_출장계획서_신전장기능성품질문제점보고0315_토요안건(0316)" xfId="1681" xr:uid="{00000000-0005-0000-0000-000091060000}"/>
    <cellStyle name="콤_출장계획서_신전장기능성품질문제점보고0315_토요안건(0316)_Sheet1" xfId="1682" xr:uid="{00000000-0005-0000-0000-000092060000}"/>
    <cellStyle name="콤_출장계획서_신전장기능성품질문제점보고0315_토요안건(0316)_토요안건(0331)" xfId="1683" xr:uid="{00000000-0005-0000-0000-000093060000}"/>
    <cellStyle name="콤_출장계획서_신전장기능성품질문제점보고0315_토요안건(0316)_토요안건(0331)_Sheet1" xfId="1684" xr:uid="{00000000-0005-0000-0000-000094060000}"/>
    <cellStyle name="콤_출장계획서_전장기능성품질문제점진척보고" xfId="1685" xr:uid="{00000000-0005-0000-0000-000095060000}"/>
    <cellStyle name="콤_출장계획서_전장기능성품질문제점진척보고_~0044114" xfId="1686" xr:uid="{00000000-0005-0000-0000-000096060000}"/>
    <cellStyle name="콤_출장계획서_전장기능성품질문제점진척보고_~0044114_Sheet1" xfId="1687" xr:uid="{00000000-0005-0000-0000-000097060000}"/>
    <cellStyle name="콤_출장계획서_전장기능성품질문제점진척보고_~0044114_토요(0317)" xfId="1688" xr:uid="{00000000-0005-0000-0000-000098060000}"/>
    <cellStyle name="콤_출장계획서_전장기능성품질문제점진척보고_~0044114_토요(0317)_Sheet1" xfId="1689" xr:uid="{00000000-0005-0000-0000-000099060000}"/>
    <cellStyle name="콤_출장계획서_전장기능성품질문제점진척보고_~0044114_토요(0317)_토요안건(0331)" xfId="1690" xr:uid="{00000000-0005-0000-0000-00009A060000}"/>
    <cellStyle name="콤_출장계획서_전장기능성품질문제점진척보고_~0044114_토요(0317)_토요안건(0331)_Sheet1" xfId="1691" xr:uid="{00000000-0005-0000-0000-00009B060000}"/>
    <cellStyle name="콤_출장계획서_전장기능성품질문제점진척보고_~0044114_토요안건(0316)" xfId="1692" xr:uid="{00000000-0005-0000-0000-00009C060000}"/>
    <cellStyle name="콤_출장계획서_전장기능성품질문제점진척보고_~0044114_토요안건(0316)_Sheet1" xfId="1693" xr:uid="{00000000-0005-0000-0000-00009D060000}"/>
    <cellStyle name="콤_출장계획서_전장기능성품질문제점진척보고_~0044114_토요안건(0316)_토요안건(0331)" xfId="1694" xr:uid="{00000000-0005-0000-0000-00009E060000}"/>
    <cellStyle name="콤_출장계획서_전장기능성품질문제점진척보고_~0044114_토요안건(0316)_토요안건(0331)_Sheet1" xfId="1695" xr:uid="{00000000-0005-0000-0000-00009F060000}"/>
    <cellStyle name="콤_출장계획서_전장기능성품질문제점진척보고_Book2" xfId="1696" xr:uid="{00000000-0005-0000-0000-0000A0060000}"/>
    <cellStyle name="콤_출장계획서_전장기능성품질문제점진척보고_Book2_Sheet1" xfId="1697" xr:uid="{00000000-0005-0000-0000-0000A1060000}"/>
    <cellStyle name="콤_출장계획서_전장기능성품질문제점진척보고_Book2_토요(0317)" xfId="1698" xr:uid="{00000000-0005-0000-0000-0000A2060000}"/>
    <cellStyle name="콤_출장계획서_전장기능성품질문제점진척보고_Book2_토요(0317)_Sheet1" xfId="1699" xr:uid="{00000000-0005-0000-0000-0000A3060000}"/>
    <cellStyle name="콤_출장계획서_전장기능성품질문제점진척보고_Book2_토요(0317)_토요안건(0331)" xfId="1700" xr:uid="{00000000-0005-0000-0000-0000A4060000}"/>
    <cellStyle name="콤_출장계획서_전장기능성품질문제점진척보고_Book2_토요(0317)_토요안건(0331)_Sheet1" xfId="1701" xr:uid="{00000000-0005-0000-0000-0000A5060000}"/>
    <cellStyle name="콤_출장계획서_전장기능성품질문제점진척보고_Book2_토요안건(0316)" xfId="1702" xr:uid="{00000000-0005-0000-0000-0000A6060000}"/>
    <cellStyle name="콤_출장계획서_전장기능성품질문제점진척보고_Book2_토요안건(0316)_Sheet1" xfId="1703" xr:uid="{00000000-0005-0000-0000-0000A7060000}"/>
    <cellStyle name="콤_출장계획서_전장기능성품질문제점진척보고_Book2_토요안건(0316)_토요안건(0331)" xfId="1704" xr:uid="{00000000-0005-0000-0000-0000A8060000}"/>
    <cellStyle name="콤_출장계획서_전장기능성품질문제점진척보고_Book2_토요안건(0316)_토요안건(0331)_Sheet1" xfId="1705" xr:uid="{00000000-0005-0000-0000-0000A9060000}"/>
    <cellStyle name="콤_출장계획서_전장기능성품질문제점진척보고_Sheet1" xfId="1706" xr:uid="{00000000-0005-0000-0000-0000AA060000}"/>
    <cellStyle name="콤_출장계획서_전장기능성품질문제점진척보고_토요(0317)" xfId="1707" xr:uid="{00000000-0005-0000-0000-0000AB060000}"/>
    <cellStyle name="콤_출장계획서_전장기능성품질문제점진척보고_토요(0317)_Sheet1" xfId="1708" xr:uid="{00000000-0005-0000-0000-0000AC060000}"/>
    <cellStyle name="콤_출장계획서_전장기능성품질문제점진척보고_토요(0317)_토요안건(0331)" xfId="1709" xr:uid="{00000000-0005-0000-0000-0000AD060000}"/>
    <cellStyle name="콤_출장계획서_전장기능성품질문제점진척보고_토요(0317)_토요안건(0331)_Sheet1" xfId="1710" xr:uid="{00000000-0005-0000-0000-0000AE060000}"/>
    <cellStyle name="콤_출장계획서_전장기능성품질문제점진척보고_토요안건(0316)" xfId="1711" xr:uid="{00000000-0005-0000-0000-0000AF060000}"/>
    <cellStyle name="콤_출장계획서_전장기능성품질문제점진척보고_토요안건(0316)_Sheet1" xfId="1712" xr:uid="{00000000-0005-0000-0000-0000B0060000}"/>
    <cellStyle name="콤_출장계획서_전장기능성품질문제점진척보고_토요안건(0316)_토요안건(0331)" xfId="1713" xr:uid="{00000000-0005-0000-0000-0000B1060000}"/>
    <cellStyle name="콤_출장계획서_전장기능성품질문제점진척보고_토요안건(0316)_토요안건(0331)_Sheet1" xfId="1714" xr:uid="{00000000-0005-0000-0000-0000B2060000}"/>
    <cellStyle name="콤_출장계획서_전장회장님보고자료" xfId="1715" xr:uid="{00000000-0005-0000-0000-0000B3060000}"/>
    <cellStyle name="콤_출장계획서_전장회장님보고자료_~0044114" xfId="1716" xr:uid="{00000000-0005-0000-0000-0000B4060000}"/>
    <cellStyle name="콤_출장계획서_전장회장님보고자료_~0044114_Sheet1" xfId="1717" xr:uid="{00000000-0005-0000-0000-0000B5060000}"/>
    <cellStyle name="콤_출장계획서_전장회장님보고자료_~0044114_토요(0317)" xfId="1718" xr:uid="{00000000-0005-0000-0000-0000B6060000}"/>
    <cellStyle name="콤_출장계획서_전장회장님보고자료_~0044114_토요(0317)_Sheet1" xfId="1719" xr:uid="{00000000-0005-0000-0000-0000B7060000}"/>
    <cellStyle name="콤_출장계획서_전장회장님보고자료_~0044114_토요(0317)_토요안건(0331)" xfId="1720" xr:uid="{00000000-0005-0000-0000-0000B8060000}"/>
    <cellStyle name="콤_출장계획서_전장회장님보고자료_~0044114_토요(0317)_토요안건(0331)_Sheet1" xfId="1721" xr:uid="{00000000-0005-0000-0000-0000B9060000}"/>
    <cellStyle name="콤_출장계획서_전장회장님보고자료_~0044114_토요안건(0316)" xfId="1722" xr:uid="{00000000-0005-0000-0000-0000BA060000}"/>
    <cellStyle name="콤_출장계획서_전장회장님보고자료_~0044114_토요안건(0316)_Sheet1" xfId="1723" xr:uid="{00000000-0005-0000-0000-0000BB060000}"/>
    <cellStyle name="콤_출장계획서_전장회장님보고자료_~0044114_토요안건(0316)_토요안건(0331)" xfId="1724" xr:uid="{00000000-0005-0000-0000-0000BC060000}"/>
    <cellStyle name="콤_출장계획서_전장회장님보고자료_~0044114_토요안건(0316)_토요안건(0331)_Sheet1" xfId="1725" xr:uid="{00000000-0005-0000-0000-0000BD060000}"/>
    <cellStyle name="콤_출장계획서_전장회장님보고자료_Book2" xfId="1726" xr:uid="{00000000-0005-0000-0000-0000BE060000}"/>
    <cellStyle name="콤_출장계획서_전장회장님보고자료_Book2_Sheet1" xfId="1727" xr:uid="{00000000-0005-0000-0000-0000BF060000}"/>
    <cellStyle name="콤_출장계획서_전장회장님보고자료_Book2_토요(0317)" xfId="1728" xr:uid="{00000000-0005-0000-0000-0000C0060000}"/>
    <cellStyle name="콤_출장계획서_전장회장님보고자료_Book2_토요(0317)_Sheet1" xfId="1729" xr:uid="{00000000-0005-0000-0000-0000C1060000}"/>
    <cellStyle name="콤_출장계획서_전장회장님보고자료_Book2_토요(0317)_토요안건(0331)" xfId="1730" xr:uid="{00000000-0005-0000-0000-0000C2060000}"/>
    <cellStyle name="콤_출장계획서_전장회장님보고자료_Book2_토요(0317)_토요안건(0331)_Sheet1" xfId="1731" xr:uid="{00000000-0005-0000-0000-0000C3060000}"/>
    <cellStyle name="콤_출장계획서_전장회장님보고자료_Book2_토요안건(0316)" xfId="1732" xr:uid="{00000000-0005-0000-0000-0000C4060000}"/>
    <cellStyle name="콤_출장계획서_전장회장님보고자료_Book2_토요안건(0316)_Sheet1" xfId="1733" xr:uid="{00000000-0005-0000-0000-0000C5060000}"/>
    <cellStyle name="콤_출장계획서_전장회장님보고자료_Book2_토요안건(0316)_토요안건(0331)" xfId="1734" xr:uid="{00000000-0005-0000-0000-0000C6060000}"/>
    <cellStyle name="콤_출장계획서_전장회장님보고자료_Book2_토요안건(0316)_토요안건(0331)_Sheet1" xfId="1735" xr:uid="{00000000-0005-0000-0000-0000C7060000}"/>
    <cellStyle name="콤_출장계획서_전장회장님보고자료_Sheet1" xfId="1736" xr:uid="{00000000-0005-0000-0000-0000C8060000}"/>
    <cellStyle name="콤_출장계획서_전장회장님보고자료_토요(0317)" xfId="1737" xr:uid="{00000000-0005-0000-0000-0000C9060000}"/>
    <cellStyle name="콤_출장계획서_전장회장님보고자료_토요(0317)_Sheet1" xfId="1738" xr:uid="{00000000-0005-0000-0000-0000CA060000}"/>
    <cellStyle name="콤_출장계획서_전장회장님보고자료_토요(0317)_토요안건(0331)" xfId="1739" xr:uid="{00000000-0005-0000-0000-0000CB060000}"/>
    <cellStyle name="콤_출장계획서_전장회장님보고자료_토요(0317)_토요안건(0331)_Sheet1" xfId="1740" xr:uid="{00000000-0005-0000-0000-0000CC060000}"/>
    <cellStyle name="콤_출장계획서_전장회장님보고자료_토요안건(0316)" xfId="1741" xr:uid="{00000000-0005-0000-0000-0000CD060000}"/>
    <cellStyle name="콤_출장계획서_전장회장님보고자료_토요안건(0316)_Sheet1" xfId="1742" xr:uid="{00000000-0005-0000-0000-0000CE060000}"/>
    <cellStyle name="콤_출장계획서_전장회장님보고자료_토요안건(0316)_토요안건(0331)" xfId="1743" xr:uid="{00000000-0005-0000-0000-0000CF060000}"/>
    <cellStyle name="콤_출장계획서_전장회장님보고자료_토요안건(0316)_토요안건(0331)_Sheet1" xfId="1744" xr:uid="{00000000-0005-0000-0000-0000D0060000}"/>
    <cellStyle name="콤_출장계획서_토요(0317)" xfId="1745" xr:uid="{00000000-0005-0000-0000-0000D1060000}"/>
    <cellStyle name="콤_출장계획서_토요(0317)_Sheet1" xfId="1746" xr:uid="{00000000-0005-0000-0000-0000D2060000}"/>
    <cellStyle name="콤_출장계획서_토요(0317)_토요안건(0331)" xfId="1747" xr:uid="{00000000-0005-0000-0000-0000D3060000}"/>
    <cellStyle name="콤_출장계획서_토요(0317)_토요안건(0331)_Sheet1" xfId="1748" xr:uid="{00000000-0005-0000-0000-0000D4060000}"/>
    <cellStyle name="콤_출장계획서_토요안건(0316)" xfId="1749" xr:uid="{00000000-0005-0000-0000-0000D5060000}"/>
    <cellStyle name="콤_출장계획서_토요안건(0316)_Sheet1" xfId="1750" xr:uid="{00000000-0005-0000-0000-0000D6060000}"/>
    <cellStyle name="콤_출장계획서_토요안건(0316)_토요안건(0331)" xfId="1751" xr:uid="{00000000-0005-0000-0000-0000D7060000}"/>
    <cellStyle name="콤_출장계획서_토요안건(0316)_토요안건(0331)_Sheet1" xfId="1752" xr:uid="{00000000-0005-0000-0000-0000D8060000}"/>
    <cellStyle name="콤_현안과제QIR4(rio)" xfId="1753" xr:uid="{00000000-0005-0000-0000-0000D9060000}"/>
    <cellStyle name="콤_현안과제QIR4(rio)_~0044114" xfId="1754" xr:uid="{00000000-0005-0000-0000-0000DA060000}"/>
    <cellStyle name="콤_현안과제QIR4(rio)_~0044114_Sheet1" xfId="1755" xr:uid="{00000000-0005-0000-0000-0000DB060000}"/>
    <cellStyle name="콤_현안과제QIR4(rio)_~0044114_토요(0317)" xfId="1756" xr:uid="{00000000-0005-0000-0000-0000DC060000}"/>
    <cellStyle name="콤_현안과제QIR4(rio)_~0044114_토요(0317)_Sheet1" xfId="1757" xr:uid="{00000000-0005-0000-0000-0000DD060000}"/>
    <cellStyle name="콤_현안과제QIR4(rio)_~0044114_토요(0317)_토요안건(0331)" xfId="1758" xr:uid="{00000000-0005-0000-0000-0000DE060000}"/>
    <cellStyle name="콤_현안과제QIR4(rio)_~0044114_토요(0317)_토요안건(0331)_Sheet1" xfId="1759" xr:uid="{00000000-0005-0000-0000-0000DF060000}"/>
    <cellStyle name="콤_현안과제QIR4(rio)_~0044114_토요안건(0316)" xfId="1760" xr:uid="{00000000-0005-0000-0000-0000E0060000}"/>
    <cellStyle name="콤_현안과제QIR4(rio)_~0044114_토요안건(0316)_Sheet1" xfId="1761" xr:uid="{00000000-0005-0000-0000-0000E1060000}"/>
    <cellStyle name="콤_현안과제QIR4(rio)_~0044114_토요안건(0316)_토요안건(0331)" xfId="1762" xr:uid="{00000000-0005-0000-0000-0000E2060000}"/>
    <cellStyle name="콤_현안과제QIR4(rio)_~0044114_토요안건(0316)_토요안건(0331)_Sheet1" xfId="1763" xr:uid="{00000000-0005-0000-0000-0000E3060000}"/>
    <cellStyle name="콤_현안과제QIR4(rio)_Book2" xfId="1764" xr:uid="{00000000-0005-0000-0000-0000E4060000}"/>
    <cellStyle name="콤_현안과제QIR4(rio)_Book2_Sheet1" xfId="1765" xr:uid="{00000000-0005-0000-0000-0000E5060000}"/>
    <cellStyle name="콤_현안과제QIR4(rio)_Book2_토요(0317)" xfId="1766" xr:uid="{00000000-0005-0000-0000-0000E6060000}"/>
    <cellStyle name="콤_현안과제QIR4(rio)_Book2_토요(0317)_Sheet1" xfId="1767" xr:uid="{00000000-0005-0000-0000-0000E7060000}"/>
    <cellStyle name="콤_현안과제QIR4(rio)_Book2_토요(0317)_토요안건(0331)" xfId="1768" xr:uid="{00000000-0005-0000-0000-0000E8060000}"/>
    <cellStyle name="콤_현안과제QIR4(rio)_Book2_토요(0317)_토요안건(0331)_Sheet1" xfId="1769" xr:uid="{00000000-0005-0000-0000-0000E9060000}"/>
    <cellStyle name="콤_현안과제QIR4(rio)_Book2_토요안건(0316)" xfId="1770" xr:uid="{00000000-0005-0000-0000-0000EA060000}"/>
    <cellStyle name="콤_현안과제QIR4(rio)_Book2_토요안건(0316)_Sheet1" xfId="1771" xr:uid="{00000000-0005-0000-0000-0000EB060000}"/>
    <cellStyle name="콤_현안과제QIR4(rio)_Book2_토요안건(0316)_토요안건(0331)" xfId="1772" xr:uid="{00000000-0005-0000-0000-0000EC060000}"/>
    <cellStyle name="콤_현안과제QIR4(rio)_Book2_토요안건(0316)_토요안건(0331)_Sheet1" xfId="1773" xr:uid="{00000000-0005-0000-0000-0000ED060000}"/>
    <cellStyle name="콤_현안과제QIR4(rio)_Sheet1" xfId="1774" xr:uid="{00000000-0005-0000-0000-0000EE060000}"/>
    <cellStyle name="콤_현안과제QIR4(rio)_신전장기능성품질문제점보고0315" xfId="1775" xr:uid="{00000000-0005-0000-0000-0000EF060000}"/>
    <cellStyle name="콤_현안과제QIR4(rio)_신전장기능성품질문제점보고0315_~0044114" xfId="1776" xr:uid="{00000000-0005-0000-0000-0000F0060000}"/>
    <cellStyle name="콤_현안과제QIR4(rio)_신전장기능성품질문제점보고0315_~0044114_Sheet1" xfId="1777" xr:uid="{00000000-0005-0000-0000-0000F1060000}"/>
    <cellStyle name="콤_현안과제QIR4(rio)_신전장기능성품질문제점보고0315_~0044114_토요(0317)" xfId="1778" xr:uid="{00000000-0005-0000-0000-0000F2060000}"/>
    <cellStyle name="콤_현안과제QIR4(rio)_신전장기능성품질문제점보고0315_~0044114_토요(0317)_Sheet1" xfId="1779" xr:uid="{00000000-0005-0000-0000-0000F3060000}"/>
    <cellStyle name="콤_현안과제QIR4(rio)_신전장기능성품질문제점보고0315_~0044114_토요(0317)_토요안건(0331)" xfId="1780" xr:uid="{00000000-0005-0000-0000-0000F4060000}"/>
    <cellStyle name="콤_현안과제QIR4(rio)_신전장기능성품질문제점보고0315_~0044114_토요(0317)_토요안건(0331)_Sheet1" xfId="1781" xr:uid="{00000000-0005-0000-0000-0000F5060000}"/>
    <cellStyle name="콤_현안과제QIR4(rio)_신전장기능성품질문제점보고0315_~0044114_토요안건(0316)" xfId="1782" xr:uid="{00000000-0005-0000-0000-0000F6060000}"/>
    <cellStyle name="콤_현안과제QIR4(rio)_신전장기능성품질문제점보고0315_~0044114_토요안건(0316)_Sheet1" xfId="1783" xr:uid="{00000000-0005-0000-0000-0000F7060000}"/>
    <cellStyle name="콤_현안과제QIR4(rio)_신전장기능성품질문제점보고0315_~0044114_토요안건(0316)_토요안건(0331)" xfId="1784" xr:uid="{00000000-0005-0000-0000-0000F8060000}"/>
    <cellStyle name="콤_현안과제QIR4(rio)_신전장기능성품질문제점보고0315_~0044114_토요안건(0316)_토요안건(0331)_Sheet1" xfId="1785" xr:uid="{00000000-0005-0000-0000-0000F9060000}"/>
    <cellStyle name="콤_현안과제QIR4(rio)_신전장기능성품질문제점보고0315_Book2" xfId="1786" xr:uid="{00000000-0005-0000-0000-0000FA060000}"/>
    <cellStyle name="콤_현안과제QIR4(rio)_신전장기능성품질문제점보고0315_Book2_Sheet1" xfId="1787" xr:uid="{00000000-0005-0000-0000-0000FB060000}"/>
    <cellStyle name="콤_현안과제QIR4(rio)_신전장기능성품질문제점보고0315_Book2_토요(0317)" xfId="1788" xr:uid="{00000000-0005-0000-0000-0000FC060000}"/>
    <cellStyle name="콤_현안과제QIR4(rio)_신전장기능성품질문제점보고0315_Book2_토요(0317)_Sheet1" xfId="1789" xr:uid="{00000000-0005-0000-0000-0000FD060000}"/>
    <cellStyle name="콤_현안과제QIR4(rio)_신전장기능성품질문제점보고0315_Book2_토요(0317)_토요안건(0331)" xfId="1790" xr:uid="{00000000-0005-0000-0000-0000FE060000}"/>
    <cellStyle name="콤_현안과제QIR4(rio)_신전장기능성품질문제점보고0315_Book2_토요(0317)_토요안건(0331)_Sheet1" xfId="1791" xr:uid="{00000000-0005-0000-0000-0000FF060000}"/>
    <cellStyle name="콤_현안과제QIR4(rio)_신전장기능성품질문제점보고0315_Book2_토요안건(0316)" xfId="1792" xr:uid="{00000000-0005-0000-0000-000000070000}"/>
    <cellStyle name="콤_현안과제QIR4(rio)_신전장기능성품질문제점보고0315_Book2_토요안건(0316)_Sheet1" xfId="1793" xr:uid="{00000000-0005-0000-0000-000001070000}"/>
    <cellStyle name="콤_현안과제QIR4(rio)_신전장기능성품질문제점보고0315_Book2_토요안건(0316)_토요안건(0331)" xfId="1794" xr:uid="{00000000-0005-0000-0000-000002070000}"/>
    <cellStyle name="콤_현안과제QIR4(rio)_신전장기능성품질문제점보고0315_Book2_토요안건(0316)_토요안건(0331)_Sheet1" xfId="1795" xr:uid="{00000000-0005-0000-0000-000003070000}"/>
    <cellStyle name="콤_현안과제QIR4(rio)_신전장기능성품질문제점보고0315_Sheet1" xfId="1796" xr:uid="{00000000-0005-0000-0000-000004070000}"/>
    <cellStyle name="콤_현안과제QIR4(rio)_신전장기능성품질문제점보고0315_토요(0317)" xfId="1797" xr:uid="{00000000-0005-0000-0000-000005070000}"/>
    <cellStyle name="콤_현안과제QIR4(rio)_신전장기능성품질문제점보고0315_토요(0317)_Sheet1" xfId="1798" xr:uid="{00000000-0005-0000-0000-000006070000}"/>
    <cellStyle name="콤_현안과제QIR4(rio)_신전장기능성품질문제점보고0315_토요(0317)_토요안건(0331)" xfId="1799" xr:uid="{00000000-0005-0000-0000-000007070000}"/>
    <cellStyle name="콤_현안과제QIR4(rio)_신전장기능성품질문제점보고0315_토요(0317)_토요안건(0331)_Sheet1" xfId="1800" xr:uid="{00000000-0005-0000-0000-000008070000}"/>
    <cellStyle name="콤_현안과제QIR4(rio)_신전장기능성품질문제점보고0315_토요안건(0316)" xfId="1801" xr:uid="{00000000-0005-0000-0000-000009070000}"/>
    <cellStyle name="콤_현안과제QIR4(rio)_신전장기능성품질문제점보고0315_토요안건(0316)_Sheet1" xfId="1802" xr:uid="{00000000-0005-0000-0000-00000A070000}"/>
    <cellStyle name="콤_현안과제QIR4(rio)_신전장기능성품질문제점보고0315_토요안건(0316)_토요안건(0331)" xfId="1803" xr:uid="{00000000-0005-0000-0000-00000B070000}"/>
    <cellStyle name="콤_현안과제QIR4(rio)_신전장기능성품질문제점보고0315_토요안건(0316)_토요안건(0331)_Sheet1" xfId="1804" xr:uid="{00000000-0005-0000-0000-00000C070000}"/>
    <cellStyle name="콤_현안과제QIR4(rio)_전장기능성품질문제점진척보고" xfId="1805" xr:uid="{00000000-0005-0000-0000-00000D070000}"/>
    <cellStyle name="콤_현안과제QIR4(rio)_전장기능성품질문제점진척보고_~0044114" xfId="1806" xr:uid="{00000000-0005-0000-0000-00000E070000}"/>
    <cellStyle name="콤_현안과제QIR4(rio)_전장기능성품질문제점진척보고_~0044114_Sheet1" xfId="1807" xr:uid="{00000000-0005-0000-0000-00000F070000}"/>
    <cellStyle name="콤_현안과제QIR4(rio)_전장기능성품질문제점진척보고_~0044114_토요(0317)" xfId="1808" xr:uid="{00000000-0005-0000-0000-000010070000}"/>
    <cellStyle name="콤_현안과제QIR4(rio)_전장기능성품질문제점진척보고_~0044114_토요(0317)_Sheet1" xfId="1809" xr:uid="{00000000-0005-0000-0000-000011070000}"/>
    <cellStyle name="콤_현안과제QIR4(rio)_전장기능성품질문제점진척보고_~0044114_토요(0317)_토요안건(0331)" xfId="1810" xr:uid="{00000000-0005-0000-0000-000012070000}"/>
    <cellStyle name="콤_현안과제QIR4(rio)_전장기능성품질문제점진척보고_~0044114_토요(0317)_토요안건(0331)_Sheet1" xfId="1811" xr:uid="{00000000-0005-0000-0000-000013070000}"/>
    <cellStyle name="콤_현안과제QIR4(rio)_전장기능성품질문제점진척보고_~0044114_토요안건(0316)" xfId="1812" xr:uid="{00000000-0005-0000-0000-000014070000}"/>
    <cellStyle name="콤_현안과제QIR4(rio)_전장기능성품질문제점진척보고_~0044114_토요안건(0316)_Sheet1" xfId="1813" xr:uid="{00000000-0005-0000-0000-000015070000}"/>
    <cellStyle name="콤_현안과제QIR4(rio)_전장기능성품질문제점진척보고_~0044114_토요안건(0316)_토요안건(0331)" xfId="1814" xr:uid="{00000000-0005-0000-0000-000016070000}"/>
    <cellStyle name="콤_현안과제QIR4(rio)_전장기능성품질문제점진척보고_~0044114_토요안건(0316)_토요안건(0331)_Sheet1" xfId="1815" xr:uid="{00000000-0005-0000-0000-000017070000}"/>
    <cellStyle name="콤_현안과제QIR4(rio)_전장기능성품질문제점진척보고_Book2" xfId="1816" xr:uid="{00000000-0005-0000-0000-000018070000}"/>
    <cellStyle name="콤_현안과제QIR4(rio)_전장기능성품질문제점진척보고_Book2_Sheet1" xfId="1817" xr:uid="{00000000-0005-0000-0000-000019070000}"/>
    <cellStyle name="콤_현안과제QIR4(rio)_전장기능성품질문제점진척보고_Book2_토요(0317)" xfId="1818" xr:uid="{00000000-0005-0000-0000-00001A070000}"/>
    <cellStyle name="콤_현안과제QIR4(rio)_전장기능성품질문제점진척보고_Book2_토요(0317)_Sheet1" xfId="1819" xr:uid="{00000000-0005-0000-0000-00001B070000}"/>
    <cellStyle name="콤_현안과제QIR4(rio)_전장기능성품질문제점진척보고_Book2_토요(0317)_토요안건(0331)" xfId="1820" xr:uid="{00000000-0005-0000-0000-00001C070000}"/>
    <cellStyle name="콤_현안과제QIR4(rio)_전장기능성품질문제점진척보고_Book2_토요(0317)_토요안건(0331)_Sheet1" xfId="1821" xr:uid="{00000000-0005-0000-0000-00001D070000}"/>
    <cellStyle name="콤_현안과제QIR4(rio)_전장기능성품질문제점진척보고_Book2_토요안건(0316)" xfId="1822" xr:uid="{00000000-0005-0000-0000-00001E070000}"/>
    <cellStyle name="콤_현안과제QIR4(rio)_전장기능성품질문제점진척보고_Book2_토요안건(0316)_Sheet1" xfId="1823" xr:uid="{00000000-0005-0000-0000-00001F070000}"/>
    <cellStyle name="콤_현안과제QIR4(rio)_전장기능성품질문제점진척보고_Book2_토요안건(0316)_토요안건(0331)" xfId="1824" xr:uid="{00000000-0005-0000-0000-000020070000}"/>
    <cellStyle name="콤_현안과제QIR4(rio)_전장기능성품질문제점진척보고_Book2_토요안건(0316)_토요안건(0331)_Sheet1" xfId="1825" xr:uid="{00000000-0005-0000-0000-000021070000}"/>
    <cellStyle name="콤_현안과제QIR4(rio)_전장기능성품질문제점진척보고_Sheet1" xfId="1826" xr:uid="{00000000-0005-0000-0000-000022070000}"/>
    <cellStyle name="콤_현안과제QIR4(rio)_전장기능성품질문제점진척보고_토요(0317)" xfId="1827" xr:uid="{00000000-0005-0000-0000-000023070000}"/>
    <cellStyle name="콤_현안과제QIR4(rio)_전장기능성품질문제점진척보고_토요(0317)_Sheet1" xfId="1828" xr:uid="{00000000-0005-0000-0000-000024070000}"/>
    <cellStyle name="콤_현안과제QIR4(rio)_전장기능성품질문제점진척보고_토요(0317)_토요안건(0331)" xfId="1829" xr:uid="{00000000-0005-0000-0000-000025070000}"/>
    <cellStyle name="콤_현안과제QIR4(rio)_전장기능성품질문제점진척보고_토요(0317)_토요안건(0331)_Sheet1" xfId="1830" xr:uid="{00000000-0005-0000-0000-000026070000}"/>
    <cellStyle name="콤_현안과제QIR4(rio)_전장기능성품질문제점진척보고_토요안건(0316)" xfId="1831" xr:uid="{00000000-0005-0000-0000-000027070000}"/>
    <cellStyle name="콤_현안과제QIR4(rio)_전장기능성품질문제점진척보고_토요안건(0316)_Sheet1" xfId="1832" xr:uid="{00000000-0005-0000-0000-000028070000}"/>
    <cellStyle name="콤_현안과제QIR4(rio)_전장기능성품질문제점진척보고_토요안건(0316)_토요안건(0331)" xfId="1833" xr:uid="{00000000-0005-0000-0000-000029070000}"/>
    <cellStyle name="콤_현안과제QIR4(rio)_전장기능성품질문제점진척보고_토요안건(0316)_토요안건(0331)_Sheet1" xfId="1834" xr:uid="{00000000-0005-0000-0000-00002A070000}"/>
    <cellStyle name="콤_현안과제QIR4(rio)_전장회장님보고자료" xfId="1835" xr:uid="{00000000-0005-0000-0000-00002B070000}"/>
    <cellStyle name="콤_현안과제QIR4(rio)_전장회장님보고자료_~0044114" xfId="1836" xr:uid="{00000000-0005-0000-0000-00002C070000}"/>
    <cellStyle name="콤_현안과제QIR4(rio)_전장회장님보고자료_~0044114_Sheet1" xfId="1837" xr:uid="{00000000-0005-0000-0000-00002D070000}"/>
    <cellStyle name="콤_현안과제QIR4(rio)_전장회장님보고자료_~0044114_토요(0317)" xfId="1838" xr:uid="{00000000-0005-0000-0000-00002E070000}"/>
    <cellStyle name="콤_현안과제QIR4(rio)_전장회장님보고자료_~0044114_토요(0317)_Sheet1" xfId="1839" xr:uid="{00000000-0005-0000-0000-00002F070000}"/>
    <cellStyle name="콤_현안과제QIR4(rio)_전장회장님보고자료_~0044114_토요(0317)_토요안건(0331)" xfId="1840" xr:uid="{00000000-0005-0000-0000-000030070000}"/>
    <cellStyle name="콤_현안과제QIR4(rio)_전장회장님보고자료_~0044114_토요(0317)_토요안건(0331)_Sheet1" xfId="1841" xr:uid="{00000000-0005-0000-0000-000031070000}"/>
    <cellStyle name="콤_현안과제QIR4(rio)_전장회장님보고자료_~0044114_토요안건(0316)" xfId="1842" xr:uid="{00000000-0005-0000-0000-000032070000}"/>
    <cellStyle name="콤_현안과제QIR4(rio)_전장회장님보고자료_~0044114_토요안건(0316)_Sheet1" xfId="1843" xr:uid="{00000000-0005-0000-0000-000033070000}"/>
    <cellStyle name="콤_현안과제QIR4(rio)_전장회장님보고자료_~0044114_토요안건(0316)_토요안건(0331)" xfId="1844" xr:uid="{00000000-0005-0000-0000-000034070000}"/>
    <cellStyle name="콤_현안과제QIR4(rio)_전장회장님보고자료_~0044114_토요안건(0316)_토요안건(0331)_Sheet1" xfId="1845" xr:uid="{00000000-0005-0000-0000-000035070000}"/>
    <cellStyle name="콤_현안과제QIR4(rio)_전장회장님보고자료_Book2" xfId="1846" xr:uid="{00000000-0005-0000-0000-000036070000}"/>
    <cellStyle name="콤_현안과제QIR4(rio)_전장회장님보고자료_Book2_Sheet1" xfId="1847" xr:uid="{00000000-0005-0000-0000-000037070000}"/>
    <cellStyle name="콤_현안과제QIR4(rio)_전장회장님보고자료_Book2_토요(0317)" xfId="1848" xr:uid="{00000000-0005-0000-0000-000038070000}"/>
    <cellStyle name="콤_현안과제QIR4(rio)_전장회장님보고자료_Book2_토요(0317)_Sheet1" xfId="1849" xr:uid="{00000000-0005-0000-0000-000039070000}"/>
    <cellStyle name="콤_현안과제QIR4(rio)_전장회장님보고자료_Book2_토요(0317)_토요안건(0331)" xfId="1850" xr:uid="{00000000-0005-0000-0000-00003A070000}"/>
    <cellStyle name="콤_현안과제QIR4(rio)_전장회장님보고자료_Book2_토요(0317)_토요안건(0331)_Sheet1" xfId="1851" xr:uid="{00000000-0005-0000-0000-00003B070000}"/>
    <cellStyle name="콤_현안과제QIR4(rio)_전장회장님보고자료_Book2_토요안건(0316)" xfId="1852" xr:uid="{00000000-0005-0000-0000-00003C070000}"/>
    <cellStyle name="콤_현안과제QIR4(rio)_전장회장님보고자료_Book2_토요안건(0316)_Sheet1" xfId="1853" xr:uid="{00000000-0005-0000-0000-00003D070000}"/>
    <cellStyle name="콤_현안과제QIR4(rio)_전장회장님보고자료_Book2_토요안건(0316)_토요안건(0331)" xfId="1854" xr:uid="{00000000-0005-0000-0000-00003E070000}"/>
    <cellStyle name="콤_현안과제QIR4(rio)_전장회장님보고자료_Book2_토요안건(0316)_토요안건(0331)_Sheet1" xfId="1855" xr:uid="{00000000-0005-0000-0000-00003F070000}"/>
    <cellStyle name="콤_현안과제QIR4(rio)_전장회장님보고자료_Sheet1" xfId="1856" xr:uid="{00000000-0005-0000-0000-000040070000}"/>
    <cellStyle name="콤_현안과제QIR4(rio)_전장회장님보고자료_토요(0317)" xfId="1857" xr:uid="{00000000-0005-0000-0000-000041070000}"/>
    <cellStyle name="콤_현안과제QIR4(rio)_전장회장님보고자료_토요(0317)_Sheet1" xfId="1858" xr:uid="{00000000-0005-0000-0000-000042070000}"/>
    <cellStyle name="콤_현안과제QIR4(rio)_전장회장님보고자료_토요(0317)_토요안건(0331)" xfId="1859" xr:uid="{00000000-0005-0000-0000-000043070000}"/>
    <cellStyle name="콤_현안과제QIR4(rio)_전장회장님보고자료_토요(0317)_토요안건(0331)_Sheet1" xfId="1860" xr:uid="{00000000-0005-0000-0000-000044070000}"/>
    <cellStyle name="콤_현안과제QIR4(rio)_전장회장님보고자료_토요안건(0316)" xfId="1861" xr:uid="{00000000-0005-0000-0000-000045070000}"/>
    <cellStyle name="콤_현안과제QIR4(rio)_전장회장님보고자료_토요안건(0316)_Sheet1" xfId="1862" xr:uid="{00000000-0005-0000-0000-000046070000}"/>
    <cellStyle name="콤_현안과제QIR4(rio)_전장회장님보고자료_토요안건(0316)_토요안건(0331)" xfId="1863" xr:uid="{00000000-0005-0000-0000-000047070000}"/>
    <cellStyle name="콤_현안과제QIR4(rio)_전장회장님보고자료_토요안건(0316)_토요안건(0331)_Sheet1" xfId="1864" xr:uid="{00000000-0005-0000-0000-000048070000}"/>
    <cellStyle name="콤_현안과제QIR4(rio)_토요(0317)" xfId="1865" xr:uid="{00000000-0005-0000-0000-000049070000}"/>
    <cellStyle name="콤_현안과제QIR4(rio)_토요(0317)_Sheet1" xfId="1866" xr:uid="{00000000-0005-0000-0000-00004A070000}"/>
    <cellStyle name="콤_현안과제QIR4(rio)_토요(0317)_토요안건(0331)" xfId="1867" xr:uid="{00000000-0005-0000-0000-00004B070000}"/>
    <cellStyle name="콤_현안과제QIR4(rio)_토요(0317)_토요안건(0331)_Sheet1" xfId="1868" xr:uid="{00000000-0005-0000-0000-00004C070000}"/>
    <cellStyle name="콤_현안과제QIR4(rio)_토요안건(0316)" xfId="1869" xr:uid="{00000000-0005-0000-0000-00004D070000}"/>
    <cellStyle name="콤_현안과제QIR4(rio)_토요안건(0316)_Sheet1" xfId="1870" xr:uid="{00000000-0005-0000-0000-00004E070000}"/>
    <cellStyle name="콤_현안과제QIR4(rio)_토요안건(0316)_토요안건(0331)" xfId="1871" xr:uid="{00000000-0005-0000-0000-00004F070000}"/>
    <cellStyle name="콤_현안과제QIR4(rio)_토요안건(0316)_토요안건(0331)_Sheet1" xfId="1872" xr:uid="{00000000-0005-0000-0000-000050070000}"/>
    <cellStyle name="콤마 [" xfId="1873" xr:uid="{00000000-0005-0000-0000-000051070000}"/>
    <cellStyle name="콤마 [ - 유형1" xfId="1874" xr:uid="{00000000-0005-0000-0000-000052070000}"/>
    <cellStyle name="콤마 [ - 유형2" xfId="1875" xr:uid="{00000000-0005-0000-0000-000053070000}"/>
    <cellStyle name="콤마 [ - 유형3" xfId="1876" xr:uid="{00000000-0005-0000-0000-000054070000}"/>
    <cellStyle name="콤마 [ - 유형4" xfId="1877" xr:uid="{00000000-0005-0000-0000-000055070000}"/>
    <cellStyle name="콤마 [ - 유형5" xfId="1878" xr:uid="{00000000-0005-0000-0000-000056070000}"/>
    <cellStyle name="콤마 [ - 유형6" xfId="1879" xr:uid="{00000000-0005-0000-0000-000057070000}"/>
    <cellStyle name="콤마 [ - 유형7" xfId="1880" xr:uid="{00000000-0005-0000-0000-000058070000}"/>
    <cellStyle name="콤마 [ - 유형8" xfId="1881" xr:uid="{00000000-0005-0000-0000-000059070000}"/>
    <cellStyle name="콤마 [0]_ " xfId="1882" xr:uid="{00000000-0005-0000-0000-00005A070000}"/>
    <cellStyle name="콤마_ " xfId="1883" xr:uid="{00000000-0005-0000-0000-00005B070000}"/>
    <cellStyle name="통" xfId="1884" xr:uid="{00000000-0005-0000-0000-00005C070000}"/>
    <cellStyle name="통_출장계획서" xfId="1885" xr:uid="{00000000-0005-0000-0000-00005D070000}"/>
    <cellStyle name="통_출장계획서_~0044114" xfId="1886" xr:uid="{00000000-0005-0000-0000-00005E070000}"/>
    <cellStyle name="통_출장계획서_~0044114_Sheet1" xfId="1887" xr:uid="{00000000-0005-0000-0000-00005F070000}"/>
    <cellStyle name="통_출장계획서_~0044114_토요(0317)" xfId="1888" xr:uid="{00000000-0005-0000-0000-000060070000}"/>
    <cellStyle name="통_출장계획서_~0044114_토요(0317)_Sheet1" xfId="1889" xr:uid="{00000000-0005-0000-0000-000061070000}"/>
    <cellStyle name="통_출장계획서_~0044114_토요(0317)_토요안건(0331)" xfId="1890" xr:uid="{00000000-0005-0000-0000-000062070000}"/>
    <cellStyle name="통_출장계획서_~0044114_토요(0317)_토요안건(0331)_Sheet1" xfId="1891" xr:uid="{00000000-0005-0000-0000-000063070000}"/>
    <cellStyle name="통_출장계획서_~0044114_토요안건(0316)" xfId="1892" xr:uid="{00000000-0005-0000-0000-000064070000}"/>
    <cellStyle name="통_출장계획서_~0044114_토요안건(0316)_Sheet1" xfId="1893" xr:uid="{00000000-0005-0000-0000-000065070000}"/>
    <cellStyle name="통_출장계획서_~0044114_토요안건(0316)_토요안건(0331)" xfId="1894" xr:uid="{00000000-0005-0000-0000-000066070000}"/>
    <cellStyle name="통_출장계획서_~0044114_토요안건(0316)_토요안건(0331)_Sheet1" xfId="1895" xr:uid="{00000000-0005-0000-0000-000067070000}"/>
    <cellStyle name="통_출장계획서_Book2" xfId="1896" xr:uid="{00000000-0005-0000-0000-000068070000}"/>
    <cellStyle name="통_출장계획서_Book2_Sheet1" xfId="1897" xr:uid="{00000000-0005-0000-0000-000069070000}"/>
    <cellStyle name="통_출장계획서_Book2_토요(0317)" xfId="1898" xr:uid="{00000000-0005-0000-0000-00006A070000}"/>
    <cellStyle name="통_출장계획서_Book2_토요(0317)_Sheet1" xfId="1899" xr:uid="{00000000-0005-0000-0000-00006B070000}"/>
    <cellStyle name="통_출장계획서_Book2_토요(0317)_토요안건(0331)" xfId="1900" xr:uid="{00000000-0005-0000-0000-00006C070000}"/>
    <cellStyle name="통_출장계획서_Book2_토요(0317)_토요안건(0331)_Sheet1" xfId="1901" xr:uid="{00000000-0005-0000-0000-00006D070000}"/>
    <cellStyle name="통_출장계획서_Book2_토요안건(0316)" xfId="1902" xr:uid="{00000000-0005-0000-0000-00006E070000}"/>
    <cellStyle name="통_출장계획서_Book2_토요안건(0316)_Sheet1" xfId="1903" xr:uid="{00000000-0005-0000-0000-00006F070000}"/>
    <cellStyle name="통_출장계획서_Book2_토요안건(0316)_토요안건(0331)" xfId="1904" xr:uid="{00000000-0005-0000-0000-000070070000}"/>
    <cellStyle name="통_출장계획서_Book2_토요안건(0316)_토요안건(0331)_Sheet1" xfId="1905" xr:uid="{00000000-0005-0000-0000-000071070000}"/>
    <cellStyle name="통_출장계획서_Sheet1" xfId="1906" xr:uid="{00000000-0005-0000-0000-000072070000}"/>
    <cellStyle name="통_출장계획서_신전장기능성품질문제점보고0315" xfId="1907" xr:uid="{00000000-0005-0000-0000-000073070000}"/>
    <cellStyle name="통_출장계획서_신전장기능성품질문제점보고0315_~0044114" xfId="1908" xr:uid="{00000000-0005-0000-0000-000074070000}"/>
    <cellStyle name="통_출장계획서_신전장기능성품질문제점보고0315_~0044114_Sheet1" xfId="1909" xr:uid="{00000000-0005-0000-0000-000075070000}"/>
    <cellStyle name="통_출장계획서_신전장기능성품질문제점보고0315_~0044114_토요(0317)" xfId="1910" xr:uid="{00000000-0005-0000-0000-000076070000}"/>
    <cellStyle name="통_출장계획서_신전장기능성품질문제점보고0315_~0044114_토요(0317)_Sheet1" xfId="1911" xr:uid="{00000000-0005-0000-0000-000077070000}"/>
    <cellStyle name="통_출장계획서_신전장기능성품질문제점보고0315_~0044114_토요(0317)_토요안건(0331)" xfId="1912" xr:uid="{00000000-0005-0000-0000-000078070000}"/>
    <cellStyle name="통_출장계획서_신전장기능성품질문제점보고0315_~0044114_토요(0317)_토요안건(0331)_Sheet1" xfId="1913" xr:uid="{00000000-0005-0000-0000-000079070000}"/>
    <cellStyle name="통_출장계획서_신전장기능성품질문제점보고0315_~0044114_토요안건(0316)" xfId="1914" xr:uid="{00000000-0005-0000-0000-00007A070000}"/>
    <cellStyle name="통_출장계획서_신전장기능성품질문제점보고0315_~0044114_토요안건(0316)_Sheet1" xfId="1915" xr:uid="{00000000-0005-0000-0000-00007B070000}"/>
    <cellStyle name="통_출장계획서_신전장기능성품질문제점보고0315_~0044114_토요안건(0316)_토요안건(0331)" xfId="1916" xr:uid="{00000000-0005-0000-0000-00007C070000}"/>
    <cellStyle name="통_출장계획서_신전장기능성품질문제점보고0315_~0044114_토요안건(0316)_토요안건(0331)_Sheet1" xfId="1917" xr:uid="{00000000-0005-0000-0000-00007D070000}"/>
    <cellStyle name="통_출장계획서_신전장기능성품질문제점보고0315_Book2" xfId="1918" xr:uid="{00000000-0005-0000-0000-00007E070000}"/>
    <cellStyle name="통_출장계획서_신전장기능성품질문제점보고0315_Book2_Sheet1" xfId="1919" xr:uid="{00000000-0005-0000-0000-00007F070000}"/>
    <cellStyle name="통_출장계획서_신전장기능성품질문제점보고0315_Book2_토요(0317)" xfId="1920" xr:uid="{00000000-0005-0000-0000-000080070000}"/>
    <cellStyle name="통_출장계획서_신전장기능성품질문제점보고0315_Book2_토요(0317)_Sheet1" xfId="1921" xr:uid="{00000000-0005-0000-0000-000081070000}"/>
    <cellStyle name="통_출장계획서_신전장기능성품질문제점보고0315_Book2_토요(0317)_토요안건(0331)" xfId="1922" xr:uid="{00000000-0005-0000-0000-000082070000}"/>
    <cellStyle name="통_출장계획서_신전장기능성품질문제점보고0315_Book2_토요(0317)_토요안건(0331)_Sheet1" xfId="1923" xr:uid="{00000000-0005-0000-0000-000083070000}"/>
    <cellStyle name="통_출장계획서_신전장기능성품질문제점보고0315_Book2_토요안건(0316)" xfId="1924" xr:uid="{00000000-0005-0000-0000-000084070000}"/>
    <cellStyle name="통_출장계획서_신전장기능성품질문제점보고0315_Book2_토요안건(0316)_Sheet1" xfId="1925" xr:uid="{00000000-0005-0000-0000-000085070000}"/>
    <cellStyle name="통_출장계획서_신전장기능성품질문제점보고0315_Book2_토요안건(0316)_토요안건(0331)" xfId="1926" xr:uid="{00000000-0005-0000-0000-000086070000}"/>
    <cellStyle name="통_출장계획서_신전장기능성품질문제점보고0315_Book2_토요안건(0316)_토요안건(0331)_Sheet1" xfId="1927" xr:uid="{00000000-0005-0000-0000-000087070000}"/>
    <cellStyle name="통_출장계획서_신전장기능성품질문제점보고0315_Sheet1" xfId="1928" xr:uid="{00000000-0005-0000-0000-000088070000}"/>
    <cellStyle name="통_출장계획서_신전장기능성품질문제점보고0315_토요(0317)" xfId="1929" xr:uid="{00000000-0005-0000-0000-000089070000}"/>
    <cellStyle name="통_출장계획서_신전장기능성품질문제점보고0315_토요(0317)_Sheet1" xfId="1930" xr:uid="{00000000-0005-0000-0000-00008A070000}"/>
    <cellStyle name="통_출장계획서_신전장기능성품질문제점보고0315_토요(0317)_토요안건(0331)" xfId="1931" xr:uid="{00000000-0005-0000-0000-00008B070000}"/>
    <cellStyle name="통_출장계획서_신전장기능성품질문제점보고0315_토요(0317)_토요안건(0331)_Sheet1" xfId="1932" xr:uid="{00000000-0005-0000-0000-00008C070000}"/>
    <cellStyle name="통_출장계획서_신전장기능성품질문제점보고0315_토요안건(0316)" xfId="1933" xr:uid="{00000000-0005-0000-0000-00008D070000}"/>
    <cellStyle name="통_출장계획서_신전장기능성품질문제점보고0315_토요안건(0316)_Sheet1" xfId="1934" xr:uid="{00000000-0005-0000-0000-00008E070000}"/>
    <cellStyle name="통_출장계획서_신전장기능성품질문제점보고0315_토요안건(0316)_토요안건(0331)" xfId="1935" xr:uid="{00000000-0005-0000-0000-00008F070000}"/>
    <cellStyle name="통_출장계획서_신전장기능성품질문제점보고0315_토요안건(0316)_토요안건(0331)_Sheet1" xfId="1936" xr:uid="{00000000-0005-0000-0000-000090070000}"/>
    <cellStyle name="통_출장계획서_전장기능성품질문제점진척보고" xfId="1937" xr:uid="{00000000-0005-0000-0000-000091070000}"/>
    <cellStyle name="통_출장계획서_전장기능성품질문제점진척보고_~0044114" xfId="1938" xr:uid="{00000000-0005-0000-0000-000092070000}"/>
    <cellStyle name="통_출장계획서_전장기능성품질문제점진척보고_~0044114_Sheet1" xfId="1939" xr:uid="{00000000-0005-0000-0000-000093070000}"/>
    <cellStyle name="통_출장계획서_전장기능성품질문제점진척보고_~0044114_토요(0317)" xfId="1940" xr:uid="{00000000-0005-0000-0000-000094070000}"/>
    <cellStyle name="통_출장계획서_전장기능성품질문제점진척보고_~0044114_토요(0317)_Sheet1" xfId="1941" xr:uid="{00000000-0005-0000-0000-000095070000}"/>
    <cellStyle name="통_출장계획서_전장기능성품질문제점진척보고_~0044114_토요(0317)_토요안건(0331)" xfId="1942" xr:uid="{00000000-0005-0000-0000-000096070000}"/>
    <cellStyle name="통_출장계획서_전장기능성품질문제점진척보고_~0044114_토요(0317)_토요안건(0331)_Sheet1" xfId="1943" xr:uid="{00000000-0005-0000-0000-000097070000}"/>
    <cellStyle name="통_출장계획서_전장기능성품질문제점진척보고_~0044114_토요안건(0316)" xfId="1944" xr:uid="{00000000-0005-0000-0000-000098070000}"/>
    <cellStyle name="통_출장계획서_전장기능성품질문제점진척보고_~0044114_토요안건(0316)_Sheet1" xfId="1945" xr:uid="{00000000-0005-0000-0000-000099070000}"/>
    <cellStyle name="통_출장계획서_전장기능성품질문제점진척보고_~0044114_토요안건(0316)_토요안건(0331)" xfId="1946" xr:uid="{00000000-0005-0000-0000-00009A070000}"/>
    <cellStyle name="통_출장계획서_전장기능성품질문제점진척보고_~0044114_토요안건(0316)_토요안건(0331)_Sheet1" xfId="1947" xr:uid="{00000000-0005-0000-0000-00009B070000}"/>
    <cellStyle name="통_출장계획서_전장기능성품질문제점진척보고_Book2" xfId="1948" xr:uid="{00000000-0005-0000-0000-00009C070000}"/>
    <cellStyle name="통_출장계획서_전장기능성품질문제점진척보고_Book2_Sheet1" xfId="1949" xr:uid="{00000000-0005-0000-0000-00009D070000}"/>
    <cellStyle name="통_출장계획서_전장기능성품질문제점진척보고_Book2_토요(0317)" xfId="1950" xr:uid="{00000000-0005-0000-0000-00009E070000}"/>
    <cellStyle name="통_출장계획서_전장기능성품질문제점진척보고_Book2_토요(0317)_Sheet1" xfId="1951" xr:uid="{00000000-0005-0000-0000-00009F070000}"/>
    <cellStyle name="통_출장계획서_전장기능성품질문제점진척보고_Book2_토요(0317)_토요안건(0331)" xfId="1952" xr:uid="{00000000-0005-0000-0000-0000A0070000}"/>
    <cellStyle name="통_출장계획서_전장기능성품질문제점진척보고_Book2_토요(0317)_토요안건(0331)_Sheet1" xfId="1953" xr:uid="{00000000-0005-0000-0000-0000A1070000}"/>
    <cellStyle name="통_출장계획서_전장기능성품질문제점진척보고_Book2_토요안건(0316)" xfId="1954" xr:uid="{00000000-0005-0000-0000-0000A2070000}"/>
    <cellStyle name="통_출장계획서_전장기능성품질문제점진척보고_Book2_토요안건(0316)_Sheet1" xfId="1955" xr:uid="{00000000-0005-0000-0000-0000A3070000}"/>
    <cellStyle name="통_출장계획서_전장기능성품질문제점진척보고_Book2_토요안건(0316)_토요안건(0331)" xfId="1956" xr:uid="{00000000-0005-0000-0000-0000A4070000}"/>
    <cellStyle name="통_출장계획서_전장기능성품질문제점진척보고_Book2_토요안건(0316)_토요안건(0331)_Sheet1" xfId="1957" xr:uid="{00000000-0005-0000-0000-0000A5070000}"/>
    <cellStyle name="통_출장계획서_전장기능성품질문제점진척보고_Sheet1" xfId="1958" xr:uid="{00000000-0005-0000-0000-0000A6070000}"/>
    <cellStyle name="통_출장계획서_전장기능성품질문제점진척보고_토요(0317)" xfId="1959" xr:uid="{00000000-0005-0000-0000-0000A7070000}"/>
    <cellStyle name="통_출장계획서_전장기능성품질문제점진척보고_토요(0317)_Sheet1" xfId="1960" xr:uid="{00000000-0005-0000-0000-0000A8070000}"/>
    <cellStyle name="통_출장계획서_전장기능성품질문제점진척보고_토요(0317)_토요안건(0331)" xfId="1961" xr:uid="{00000000-0005-0000-0000-0000A9070000}"/>
    <cellStyle name="통_출장계획서_전장기능성품질문제점진척보고_토요(0317)_토요안건(0331)_Sheet1" xfId="1962" xr:uid="{00000000-0005-0000-0000-0000AA070000}"/>
    <cellStyle name="통_출장계획서_전장기능성품질문제점진척보고_토요안건(0316)" xfId="1963" xr:uid="{00000000-0005-0000-0000-0000AB070000}"/>
    <cellStyle name="통_출장계획서_전장기능성품질문제점진척보고_토요안건(0316)_Sheet1" xfId="1964" xr:uid="{00000000-0005-0000-0000-0000AC070000}"/>
    <cellStyle name="통_출장계획서_전장기능성품질문제점진척보고_토요안건(0316)_토요안건(0331)" xfId="1965" xr:uid="{00000000-0005-0000-0000-0000AD070000}"/>
    <cellStyle name="통_출장계획서_전장기능성품질문제점진척보고_토요안건(0316)_토요안건(0331)_Sheet1" xfId="1966" xr:uid="{00000000-0005-0000-0000-0000AE070000}"/>
    <cellStyle name="통_출장계획서_전장회장님보고자료" xfId="1967" xr:uid="{00000000-0005-0000-0000-0000AF070000}"/>
    <cellStyle name="통_출장계획서_전장회장님보고자료_~0044114" xfId="1968" xr:uid="{00000000-0005-0000-0000-0000B0070000}"/>
    <cellStyle name="통_출장계획서_전장회장님보고자료_~0044114_Sheet1" xfId="1969" xr:uid="{00000000-0005-0000-0000-0000B1070000}"/>
    <cellStyle name="통_출장계획서_전장회장님보고자료_~0044114_토요(0317)" xfId="1970" xr:uid="{00000000-0005-0000-0000-0000B2070000}"/>
    <cellStyle name="통_출장계획서_전장회장님보고자료_~0044114_토요(0317)_Sheet1" xfId="1971" xr:uid="{00000000-0005-0000-0000-0000B3070000}"/>
    <cellStyle name="통_출장계획서_전장회장님보고자료_~0044114_토요(0317)_토요안건(0331)" xfId="1972" xr:uid="{00000000-0005-0000-0000-0000B4070000}"/>
    <cellStyle name="통_출장계획서_전장회장님보고자료_~0044114_토요(0317)_토요안건(0331)_Sheet1" xfId="1973" xr:uid="{00000000-0005-0000-0000-0000B5070000}"/>
    <cellStyle name="통_출장계획서_전장회장님보고자료_~0044114_토요안건(0316)" xfId="1974" xr:uid="{00000000-0005-0000-0000-0000B6070000}"/>
    <cellStyle name="통_출장계획서_전장회장님보고자료_~0044114_토요안건(0316)_Sheet1" xfId="1975" xr:uid="{00000000-0005-0000-0000-0000B7070000}"/>
    <cellStyle name="통_출장계획서_전장회장님보고자료_~0044114_토요안건(0316)_토요안건(0331)" xfId="1976" xr:uid="{00000000-0005-0000-0000-0000B8070000}"/>
    <cellStyle name="통_출장계획서_전장회장님보고자료_~0044114_토요안건(0316)_토요안건(0331)_Sheet1" xfId="1977" xr:uid="{00000000-0005-0000-0000-0000B9070000}"/>
    <cellStyle name="통_출장계획서_전장회장님보고자료_Book2" xfId="1978" xr:uid="{00000000-0005-0000-0000-0000BA070000}"/>
    <cellStyle name="통_출장계획서_전장회장님보고자료_Book2_Sheet1" xfId="1979" xr:uid="{00000000-0005-0000-0000-0000BB070000}"/>
    <cellStyle name="통_출장계획서_전장회장님보고자료_Book2_토요(0317)" xfId="1980" xr:uid="{00000000-0005-0000-0000-0000BC070000}"/>
    <cellStyle name="통_출장계획서_전장회장님보고자료_Book2_토요(0317)_Sheet1" xfId="1981" xr:uid="{00000000-0005-0000-0000-0000BD070000}"/>
    <cellStyle name="통_출장계획서_전장회장님보고자료_Book2_토요(0317)_토요안건(0331)" xfId="1982" xr:uid="{00000000-0005-0000-0000-0000BE070000}"/>
    <cellStyle name="통_출장계획서_전장회장님보고자료_Book2_토요(0317)_토요안건(0331)_Sheet1" xfId="1983" xr:uid="{00000000-0005-0000-0000-0000BF070000}"/>
    <cellStyle name="통_출장계획서_전장회장님보고자료_Book2_토요안건(0316)" xfId="1984" xr:uid="{00000000-0005-0000-0000-0000C0070000}"/>
    <cellStyle name="통_출장계획서_전장회장님보고자료_Book2_토요안건(0316)_Sheet1" xfId="1985" xr:uid="{00000000-0005-0000-0000-0000C1070000}"/>
    <cellStyle name="통_출장계획서_전장회장님보고자료_Book2_토요안건(0316)_토요안건(0331)" xfId="1986" xr:uid="{00000000-0005-0000-0000-0000C2070000}"/>
    <cellStyle name="통_출장계획서_전장회장님보고자료_Book2_토요안건(0316)_토요안건(0331)_Sheet1" xfId="1987" xr:uid="{00000000-0005-0000-0000-0000C3070000}"/>
    <cellStyle name="통_출장계획서_전장회장님보고자료_Sheet1" xfId="1988" xr:uid="{00000000-0005-0000-0000-0000C4070000}"/>
    <cellStyle name="통_출장계획서_전장회장님보고자료_토요(0317)" xfId="1989" xr:uid="{00000000-0005-0000-0000-0000C5070000}"/>
    <cellStyle name="통_출장계획서_전장회장님보고자료_토요(0317)_Sheet1" xfId="1990" xr:uid="{00000000-0005-0000-0000-0000C6070000}"/>
    <cellStyle name="통_출장계획서_전장회장님보고자료_토요(0317)_토요안건(0331)" xfId="1991" xr:uid="{00000000-0005-0000-0000-0000C7070000}"/>
    <cellStyle name="통_출장계획서_전장회장님보고자료_토요(0317)_토요안건(0331)_Sheet1" xfId="1992" xr:uid="{00000000-0005-0000-0000-0000C8070000}"/>
    <cellStyle name="통_출장계획서_전장회장님보고자료_토요안건(0316)" xfId="1993" xr:uid="{00000000-0005-0000-0000-0000C9070000}"/>
    <cellStyle name="통_출장계획서_전장회장님보고자료_토요안건(0316)_Sheet1" xfId="1994" xr:uid="{00000000-0005-0000-0000-0000CA070000}"/>
    <cellStyle name="통_출장계획서_전장회장님보고자료_토요안건(0316)_토요안건(0331)" xfId="1995" xr:uid="{00000000-0005-0000-0000-0000CB070000}"/>
    <cellStyle name="통_출장계획서_전장회장님보고자료_토요안건(0316)_토요안건(0331)_Sheet1" xfId="1996" xr:uid="{00000000-0005-0000-0000-0000CC070000}"/>
    <cellStyle name="통_출장계획서_토요(0317)" xfId="1997" xr:uid="{00000000-0005-0000-0000-0000CD070000}"/>
    <cellStyle name="통_출장계획서_토요(0317)_Sheet1" xfId="1998" xr:uid="{00000000-0005-0000-0000-0000CE070000}"/>
    <cellStyle name="통_출장계획서_토요(0317)_토요안건(0331)" xfId="1999" xr:uid="{00000000-0005-0000-0000-0000CF070000}"/>
    <cellStyle name="통_출장계획서_토요(0317)_토요안건(0331)_Sheet1" xfId="2000" xr:uid="{00000000-0005-0000-0000-0000D0070000}"/>
    <cellStyle name="통_출장계획서_토요안건(0316)" xfId="2001" xr:uid="{00000000-0005-0000-0000-0000D1070000}"/>
    <cellStyle name="통_출장계획서_토요안건(0316)_Sheet1" xfId="2002" xr:uid="{00000000-0005-0000-0000-0000D2070000}"/>
    <cellStyle name="통_출장계획서_토요안건(0316)_토요안건(0331)" xfId="2003" xr:uid="{00000000-0005-0000-0000-0000D3070000}"/>
    <cellStyle name="통_출장계획서_토요안건(0316)_토요안건(0331)_Sheet1" xfId="2004" xr:uid="{00000000-0005-0000-0000-0000D4070000}"/>
    <cellStyle name="통_현안과제QIR4(rio)" xfId="2005" xr:uid="{00000000-0005-0000-0000-0000D5070000}"/>
    <cellStyle name="통_현안과제QIR4(rio)_~0044114" xfId="2006" xr:uid="{00000000-0005-0000-0000-0000D6070000}"/>
    <cellStyle name="통_현안과제QIR4(rio)_~0044114_Sheet1" xfId="2007" xr:uid="{00000000-0005-0000-0000-0000D7070000}"/>
    <cellStyle name="통_현안과제QIR4(rio)_~0044114_토요(0317)" xfId="2008" xr:uid="{00000000-0005-0000-0000-0000D8070000}"/>
    <cellStyle name="통_현안과제QIR4(rio)_~0044114_토요(0317)_Sheet1" xfId="2009" xr:uid="{00000000-0005-0000-0000-0000D9070000}"/>
    <cellStyle name="통_현안과제QIR4(rio)_~0044114_토요(0317)_토요안건(0331)" xfId="2010" xr:uid="{00000000-0005-0000-0000-0000DA070000}"/>
    <cellStyle name="통_현안과제QIR4(rio)_~0044114_토요(0317)_토요안건(0331)_Sheet1" xfId="2011" xr:uid="{00000000-0005-0000-0000-0000DB070000}"/>
    <cellStyle name="통_현안과제QIR4(rio)_~0044114_토요안건(0316)" xfId="2012" xr:uid="{00000000-0005-0000-0000-0000DC070000}"/>
    <cellStyle name="통_현안과제QIR4(rio)_~0044114_토요안건(0316)_Sheet1" xfId="2013" xr:uid="{00000000-0005-0000-0000-0000DD070000}"/>
    <cellStyle name="통_현안과제QIR4(rio)_~0044114_토요안건(0316)_토요안건(0331)" xfId="2014" xr:uid="{00000000-0005-0000-0000-0000DE070000}"/>
    <cellStyle name="통_현안과제QIR4(rio)_~0044114_토요안건(0316)_토요안건(0331)_Sheet1" xfId="2015" xr:uid="{00000000-0005-0000-0000-0000DF070000}"/>
    <cellStyle name="통_현안과제QIR4(rio)_Book2" xfId="2016" xr:uid="{00000000-0005-0000-0000-0000E0070000}"/>
    <cellStyle name="통_현안과제QIR4(rio)_Book2_Sheet1" xfId="2017" xr:uid="{00000000-0005-0000-0000-0000E1070000}"/>
    <cellStyle name="통_현안과제QIR4(rio)_Book2_토요(0317)" xfId="2018" xr:uid="{00000000-0005-0000-0000-0000E2070000}"/>
    <cellStyle name="통_현안과제QIR4(rio)_Book2_토요(0317)_Sheet1" xfId="2019" xr:uid="{00000000-0005-0000-0000-0000E3070000}"/>
    <cellStyle name="통_현안과제QIR4(rio)_Book2_토요(0317)_토요안건(0331)" xfId="2020" xr:uid="{00000000-0005-0000-0000-0000E4070000}"/>
    <cellStyle name="통_현안과제QIR4(rio)_Book2_토요(0317)_토요안건(0331)_Sheet1" xfId="2021" xr:uid="{00000000-0005-0000-0000-0000E5070000}"/>
    <cellStyle name="통_현안과제QIR4(rio)_Book2_토요안건(0316)" xfId="2022" xr:uid="{00000000-0005-0000-0000-0000E6070000}"/>
    <cellStyle name="통_현안과제QIR4(rio)_Book2_토요안건(0316)_Sheet1" xfId="2023" xr:uid="{00000000-0005-0000-0000-0000E7070000}"/>
    <cellStyle name="통_현안과제QIR4(rio)_Book2_토요안건(0316)_토요안건(0331)" xfId="2024" xr:uid="{00000000-0005-0000-0000-0000E8070000}"/>
    <cellStyle name="통_현안과제QIR4(rio)_Book2_토요안건(0316)_토요안건(0331)_Sheet1" xfId="2025" xr:uid="{00000000-0005-0000-0000-0000E9070000}"/>
    <cellStyle name="통_현안과제QIR4(rio)_Sheet1" xfId="2026" xr:uid="{00000000-0005-0000-0000-0000EA070000}"/>
    <cellStyle name="통_현안과제QIR4(rio)_신전장기능성품질문제점보고0315" xfId="2027" xr:uid="{00000000-0005-0000-0000-0000EB070000}"/>
    <cellStyle name="통_현안과제QIR4(rio)_신전장기능성품질문제점보고0315_~0044114" xfId="2028" xr:uid="{00000000-0005-0000-0000-0000EC070000}"/>
    <cellStyle name="통_현안과제QIR4(rio)_신전장기능성품질문제점보고0315_~0044114_Sheet1" xfId="2029" xr:uid="{00000000-0005-0000-0000-0000ED070000}"/>
    <cellStyle name="통_현안과제QIR4(rio)_신전장기능성품질문제점보고0315_~0044114_토요(0317)" xfId="2030" xr:uid="{00000000-0005-0000-0000-0000EE070000}"/>
    <cellStyle name="통_현안과제QIR4(rio)_신전장기능성품질문제점보고0315_~0044114_토요(0317)_Sheet1" xfId="2031" xr:uid="{00000000-0005-0000-0000-0000EF070000}"/>
    <cellStyle name="통_현안과제QIR4(rio)_신전장기능성품질문제점보고0315_~0044114_토요(0317)_토요안건(0331)" xfId="2032" xr:uid="{00000000-0005-0000-0000-0000F0070000}"/>
    <cellStyle name="통_현안과제QIR4(rio)_신전장기능성품질문제점보고0315_~0044114_토요(0317)_토요안건(0331)_Sheet1" xfId="2033" xr:uid="{00000000-0005-0000-0000-0000F1070000}"/>
    <cellStyle name="통_현안과제QIR4(rio)_신전장기능성품질문제점보고0315_~0044114_토요안건(0316)" xfId="2034" xr:uid="{00000000-0005-0000-0000-0000F2070000}"/>
    <cellStyle name="통_현안과제QIR4(rio)_신전장기능성품질문제점보고0315_~0044114_토요안건(0316)_Sheet1" xfId="2035" xr:uid="{00000000-0005-0000-0000-0000F3070000}"/>
    <cellStyle name="통_현안과제QIR4(rio)_신전장기능성품질문제점보고0315_~0044114_토요안건(0316)_토요안건(0331)" xfId="2036" xr:uid="{00000000-0005-0000-0000-0000F4070000}"/>
    <cellStyle name="통_현안과제QIR4(rio)_신전장기능성품질문제점보고0315_~0044114_토요안건(0316)_토요안건(0331)_Sheet1" xfId="2037" xr:uid="{00000000-0005-0000-0000-0000F5070000}"/>
    <cellStyle name="통_현안과제QIR4(rio)_신전장기능성품질문제점보고0315_Book2" xfId="2038" xr:uid="{00000000-0005-0000-0000-0000F6070000}"/>
    <cellStyle name="통_현안과제QIR4(rio)_신전장기능성품질문제점보고0315_Book2_Sheet1" xfId="2039" xr:uid="{00000000-0005-0000-0000-0000F7070000}"/>
    <cellStyle name="통_현안과제QIR4(rio)_신전장기능성품질문제점보고0315_Book2_토요(0317)" xfId="2040" xr:uid="{00000000-0005-0000-0000-0000F8070000}"/>
    <cellStyle name="통_현안과제QIR4(rio)_신전장기능성품질문제점보고0315_Book2_토요(0317)_Sheet1" xfId="2041" xr:uid="{00000000-0005-0000-0000-0000F9070000}"/>
    <cellStyle name="통_현안과제QIR4(rio)_신전장기능성품질문제점보고0315_Book2_토요(0317)_토요안건(0331)" xfId="2042" xr:uid="{00000000-0005-0000-0000-0000FA070000}"/>
    <cellStyle name="통_현안과제QIR4(rio)_신전장기능성품질문제점보고0315_Book2_토요(0317)_토요안건(0331)_Sheet1" xfId="2043" xr:uid="{00000000-0005-0000-0000-0000FB070000}"/>
    <cellStyle name="통_현안과제QIR4(rio)_신전장기능성품질문제점보고0315_Book2_토요안건(0316)" xfId="2044" xr:uid="{00000000-0005-0000-0000-0000FC070000}"/>
    <cellStyle name="통_현안과제QIR4(rio)_신전장기능성품질문제점보고0315_Book2_토요안건(0316)_Sheet1" xfId="2045" xr:uid="{00000000-0005-0000-0000-0000FD070000}"/>
    <cellStyle name="통_현안과제QIR4(rio)_신전장기능성품질문제점보고0315_Book2_토요안건(0316)_토요안건(0331)" xfId="2046" xr:uid="{00000000-0005-0000-0000-0000FE070000}"/>
    <cellStyle name="통_현안과제QIR4(rio)_신전장기능성품질문제점보고0315_Book2_토요안건(0316)_토요안건(0331)_Sheet1" xfId="2047" xr:uid="{00000000-0005-0000-0000-0000FF070000}"/>
    <cellStyle name="통_현안과제QIR4(rio)_신전장기능성품질문제점보고0315_Sheet1" xfId="2048" xr:uid="{00000000-0005-0000-0000-000000080000}"/>
    <cellStyle name="통_현안과제QIR4(rio)_신전장기능성품질문제점보고0315_토요(0317)" xfId="2049" xr:uid="{00000000-0005-0000-0000-000001080000}"/>
    <cellStyle name="통_현안과제QIR4(rio)_신전장기능성품질문제점보고0315_토요(0317)_Sheet1" xfId="2050" xr:uid="{00000000-0005-0000-0000-000002080000}"/>
    <cellStyle name="통_현안과제QIR4(rio)_신전장기능성품질문제점보고0315_토요(0317)_토요안건(0331)" xfId="2051" xr:uid="{00000000-0005-0000-0000-000003080000}"/>
    <cellStyle name="통_현안과제QIR4(rio)_신전장기능성품질문제점보고0315_토요(0317)_토요안건(0331)_Sheet1" xfId="2052" xr:uid="{00000000-0005-0000-0000-000004080000}"/>
    <cellStyle name="통_현안과제QIR4(rio)_신전장기능성품질문제점보고0315_토요안건(0316)" xfId="2053" xr:uid="{00000000-0005-0000-0000-000005080000}"/>
    <cellStyle name="통_현안과제QIR4(rio)_신전장기능성품질문제점보고0315_토요안건(0316)_Sheet1" xfId="2054" xr:uid="{00000000-0005-0000-0000-000006080000}"/>
    <cellStyle name="통_현안과제QIR4(rio)_신전장기능성품질문제점보고0315_토요안건(0316)_토요안건(0331)" xfId="2055" xr:uid="{00000000-0005-0000-0000-000007080000}"/>
    <cellStyle name="통_현안과제QIR4(rio)_신전장기능성품질문제점보고0315_토요안건(0316)_토요안건(0331)_Sheet1" xfId="2056" xr:uid="{00000000-0005-0000-0000-000008080000}"/>
    <cellStyle name="통_현안과제QIR4(rio)_전장기능성품질문제점진척보고" xfId="2057" xr:uid="{00000000-0005-0000-0000-000009080000}"/>
    <cellStyle name="통_현안과제QIR4(rio)_전장기능성품질문제점진척보고_~0044114" xfId="2058" xr:uid="{00000000-0005-0000-0000-00000A080000}"/>
    <cellStyle name="통_현안과제QIR4(rio)_전장기능성품질문제점진척보고_~0044114_Sheet1" xfId="2059" xr:uid="{00000000-0005-0000-0000-00000B080000}"/>
    <cellStyle name="통_현안과제QIR4(rio)_전장기능성품질문제점진척보고_~0044114_토요(0317)" xfId="2060" xr:uid="{00000000-0005-0000-0000-00000C080000}"/>
    <cellStyle name="통_현안과제QIR4(rio)_전장기능성품질문제점진척보고_~0044114_토요(0317)_Sheet1" xfId="2061" xr:uid="{00000000-0005-0000-0000-00000D080000}"/>
    <cellStyle name="통_현안과제QIR4(rio)_전장기능성품질문제점진척보고_~0044114_토요(0317)_토요안건(0331)" xfId="2062" xr:uid="{00000000-0005-0000-0000-00000E080000}"/>
    <cellStyle name="통_현안과제QIR4(rio)_전장기능성품질문제점진척보고_~0044114_토요(0317)_토요안건(0331)_Sheet1" xfId="2063" xr:uid="{00000000-0005-0000-0000-00000F080000}"/>
    <cellStyle name="통_현안과제QIR4(rio)_전장기능성품질문제점진척보고_~0044114_토요안건(0316)" xfId="2064" xr:uid="{00000000-0005-0000-0000-000010080000}"/>
    <cellStyle name="통_현안과제QIR4(rio)_전장기능성품질문제점진척보고_~0044114_토요안건(0316)_Sheet1" xfId="2065" xr:uid="{00000000-0005-0000-0000-000011080000}"/>
    <cellStyle name="통_현안과제QIR4(rio)_전장기능성품질문제점진척보고_~0044114_토요안건(0316)_토요안건(0331)" xfId="2066" xr:uid="{00000000-0005-0000-0000-000012080000}"/>
    <cellStyle name="통_현안과제QIR4(rio)_전장기능성품질문제점진척보고_~0044114_토요안건(0316)_토요안건(0331)_Sheet1" xfId="2067" xr:uid="{00000000-0005-0000-0000-000013080000}"/>
    <cellStyle name="통_현안과제QIR4(rio)_전장기능성품질문제점진척보고_Book2" xfId="2068" xr:uid="{00000000-0005-0000-0000-000014080000}"/>
    <cellStyle name="통_현안과제QIR4(rio)_전장기능성품질문제점진척보고_Book2_Sheet1" xfId="2069" xr:uid="{00000000-0005-0000-0000-000015080000}"/>
    <cellStyle name="통_현안과제QIR4(rio)_전장기능성품질문제점진척보고_Book2_토요(0317)" xfId="2070" xr:uid="{00000000-0005-0000-0000-000016080000}"/>
    <cellStyle name="통_현안과제QIR4(rio)_전장기능성품질문제점진척보고_Book2_토요(0317)_Sheet1" xfId="2071" xr:uid="{00000000-0005-0000-0000-000017080000}"/>
    <cellStyle name="통_현안과제QIR4(rio)_전장기능성품질문제점진척보고_Book2_토요(0317)_토요안건(0331)" xfId="2072" xr:uid="{00000000-0005-0000-0000-000018080000}"/>
    <cellStyle name="통_현안과제QIR4(rio)_전장기능성품질문제점진척보고_Book2_토요(0317)_토요안건(0331)_Sheet1" xfId="2073" xr:uid="{00000000-0005-0000-0000-000019080000}"/>
    <cellStyle name="통_현안과제QIR4(rio)_전장기능성품질문제점진척보고_Book2_토요안건(0316)" xfId="2074" xr:uid="{00000000-0005-0000-0000-00001A080000}"/>
    <cellStyle name="통_현안과제QIR4(rio)_전장기능성품질문제점진척보고_Book2_토요안건(0316)_Sheet1" xfId="2075" xr:uid="{00000000-0005-0000-0000-00001B080000}"/>
    <cellStyle name="통_현안과제QIR4(rio)_전장기능성품질문제점진척보고_Book2_토요안건(0316)_토요안건(0331)" xfId="2076" xr:uid="{00000000-0005-0000-0000-00001C080000}"/>
    <cellStyle name="통_현안과제QIR4(rio)_전장기능성품질문제점진척보고_Book2_토요안건(0316)_토요안건(0331)_Sheet1" xfId="2077" xr:uid="{00000000-0005-0000-0000-00001D080000}"/>
    <cellStyle name="통_현안과제QIR4(rio)_전장기능성품질문제점진척보고_Sheet1" xfId="2078" xr:uid="{00000000-0005-0000-0000-00001E080000}"/>
    <cellStyle name="통_현안과제QIR4(rio)_전장기능성품질문제점진척보고_토요(0317)" xfId="2079" xr:uid="{00000000-0005-0000-0000-00001F080000}"/>
    <cellStyle name="통_현안과제QIR4(rio)_전장기능성품질문제점진척보고_토요(0317)_Sheet1" xfId="2080" xr:uid="{00000000-0005-0000-0000-000020080000}"/>
    <cellStyle name="통_현안과제QIR4(rio)_전장기능성품질문제점진척보고_토요(0317)_토요안건(0331)" xfId="2081" xr:uid="{00000000-0005-0000-0000-000021080000}"/>
    <cellStyle name="통_현안과제QIR4(rio)_전장기능성품질문제점진척보고_토요(0317)_토요안건(0331)_Sheet1" xfId="2082" xr:uid="{00000000-0005-0000-0000-000022080000}"/>
    <cellStyle name="통_현안과제QIR4(rio)_전장기능성품질문제점진척보고_토요안건(0316)" xfId="2083" xr:uid="{00000000-0005-0000-0000-000023080000}"/>
    <cellStyle name="통_현안과제QIR4(rio)_전장기능성품질문제점진척보고_토요안건(0316)_Sheet1" xfId="2084" xr:uid="{00000000-0005-0000-0000-000024080000}"/>
    <cellStyle name="통_현안과제QIR4(rio)_전장기능성품질문제점진척보고_토요안건(0316)_토요안건(0331)" xfId="2085" xr:uid="{00000000-0005-0000-0000-000025080000}"/>
    <cellStyle name="통_현안과제QIR4(rio)_전장기능성품질문제점진척보고_토요안건(0316)_토요안건(0331)_Sheet1" xfId="2086" xr:uid="{00000000-0005-0000-0000-000026080000}"/>
    <cellStyle name="통_현안과제QIR4(rio)_전장회장님보고자료" xfId="2087" xr:uid="{00000000-0005-0000-0000-000027080000}"/>
    <cellStyle name="통_현안과제QIR4(rio)_전장회장님보고자료_~0044114" xfId="2088" xr:uid="{00000000-0005-0000-0000-000028080000}"/>
    <cellStyle name="통_현안과제QIR4(rio)_전장회장님보고자료_~0044114_Sheet1" xfId="2089" xr:uid="{00000000-0005-0000-0000-000029080000}"/>
    <cellStyle name="통_현안과제QIR4(rio)_전장회장님보고자료_~0044114_토요(0317)" xfId="2090" xr:uid="{00000000-0005-0000-0000-00002A080000}"/>
    <cellStyle name="통_현안과제QIR4(rio)_전장회장님보고자료_~0044114_토요(0317)_Sheet1" xfId="2091" xr:uid="{00000000-0005-0000-0000-00002B080000}"/>
    <cellStyle name="통_현안과제QIR4(rio)_전장회장님보고자료_~0044114_토요(0317)_토요안건(0331)" xfId="2092" xr:uid="{00000000-0005-0000-0000-00002C080000}"/>
    <cellStyle name="통_현안과제QIR4(rio)_전장회장님보고자료_~0044114_토요(0317)_토요안건(0331)_Sheet1" xfId="2093" xr:uid="{00000000-0005-0000-0000-00002D080000}"/>
    <cellStyle name="통_현안과제QIR4(rio)_전장회장님보고자료_~0044114_토요안건(0316)" xfId="2094" xr:uid="{00000000-0005-0000-0000-00002E080000}"/>
    <cellStyle name="통_현안과제QIR4(rio)_전장회장님보고자료_~0044114_토요안건(0316)_Sheet1" xfId="2095" xr:uid="{00000000-0005-0000-0000-00002F080000}"/>
    <cellStyle name="통_현안과제QIR4(rio)_전장회장님보고자료_~0044114_토요안건(0316)_토요안건(0331)" xfId="2096" xr:uid="{00000000-0005-0000-0000-000030080000}"/>
    <cellStyle name="통_현안과제QIR4(rio)_전장회장님보고자료_~0044114_토요안건(0316)_토요안건(0331)_Sheet1" xfId="2097" xr:uid="{00000000-0005-0000-0000-000031080000}"/>
    <cellStyle name="통_현안과제QIR4(rio)_전장회장님보고자료_Book2" xfId="2098" xr:uid="{00000000-0005-0000-0000-000032080000}"/>
    <cellStyle name="통_현안과제QIR4(rio)_전장회장님보고자료_Book2_Sheet1" xfId="2099" xr:uid="{00000000-0005-0000-0000-000033080000}"/>
    <cellStyle name="통_현안과제QIR4(rio)_전장회장님보고자료_Book2_토요(0317)" xfId="2100" xr:uid="{00000000-0005-0000-0000-000034080000}"/>
    <cellStyle name="통_현안과제QIR4(rio)_전장회장님보고자료_Book2_토요(0317)_Sheet1" xfId="2101" xr:uid="{00000000-0005-0000-0000-000035080000}"/>
    <cellStyle name="통_현안과제QIR4(rio)_전장회장님보고자료_Book2_토요(0317)_토요안건(0331)" xfId="2102" xr:uid="{00000000-0005-0000-0000-000036080000}"/>
    <cellStyle name="통_현안과제QIR4(rio)_전장회장님보고자료_Book2_토요(0317)_토요안건(0331)_Sheet1" xfId="2103" xr:uid="{00000000-0005-0000-0000-000037080000}"/>
    <cellStyle name="통_현안과제QIR4(rio)_전장회장님보고자료_Book2_토요안건(0316)" xfId="2104" xr:uid="{00000000-0005-0000-0000-000038080000}"/>
    <cellStyle name="통_현안과제QIR4(rio)_전장회장님보고자료_Book2_토요안건(0316)_Sheet1" xfId="2105" xr:uid="{00000000-0005-0000-0000-000039080000}"/>
    <cellStyle name="통_현안과제QIR4(rio)_전장회장님보고자료_Book2_토요안건(0316)_토요안건(0331)" xfId="2106" xr:uid="{00000000-0005-0000-0000-00003A080000}"/>
    <cellStyle name="통_현안과제QIR4(rio)_전장회장님보고자료_Book2_토요안건(0316)_토요안건(0331)_Sheet1" xfId="2107" xr:uid="{00000000-0005-0000-0000-00003B080000}"/>
    <cellStyle name="통_현안과제QIR4(rio)_전장회장님보고자료_Sheet1" xfId="2108" xr:uid="{00000000-0005-0000-0000-00003C080000}"/>
    <cellStyle name="통_현안과제QIR4(rio)_전장회장님보고자료_토요(0317)" xfId="2109" xr:uid="{00000000-0005-0000-0000-00003D080000}"/>
    <cellStyle name="통_현안과제QIR4(rio)_전장회장님보고자료_토요(0317)_Sheet1" xfId="2110" xr:uid="{00000000-0005-0000-0000-00003E080000}"/>
    <cellStyle name="통_현안과제QIR4(rio)_전장회장님보고자료_토요(0317)_토요안건(0331)" xfId="2111" xr:uid="{00000000-0005-0000-0000-00003F080000}"/>
    <cellStyle name="통_현안과제QIR4(rio)_전장회장님보고자료_토요(0317)_토요안건(0331)_Sheet1" xfId="2112" xr:uid="{00000000-0005-0000-0000-000040080000}"/>
    <cellStyle name="통_현안과제QIR4(rio)_전장회장님보고자료_토요안건(0316)" xfId="2113" xr:uid="{00000000-0005-0000-0000-000041080000}"/>
    <cellStyle name="통_현안과제QIR4(rio)_전장회장님보고자료_토요안건(0316)_Sheet1" xfId="2114" xr:uid="{00000000-0005-0000-0000-000042080000}"/>
    <cellStyle name="통_현안과제QIR4(rio)_전장회장님보고자료_토요안건(0316)_토요안건(0331)" xfId="2115" xr:uid="{00000000-0005-0000-0000-000043080000}"/>
    <cellStyle name="통_현안과제QIR4(rio)_전장회장님보고자료_토요안건(0316)_토요안건(0331)_Sheet1" xfId="2116" xr:uid="{00000000-0005-0000-0000-000044080000}"/>
    <cellStyle name="통_현안과제QIR4(rio)_토요(0317)" xfId="2117" xr:uid="{00000000-0005-0000-0000-000045080000}"/>
    <cellStyle name="통_현안과제QIR4(rio)_토요(0317)_Sheet1" xfId="2118" xr:uid="{00000000-0005-0000-0000-000046080000}"/>
    <cellStyle name="통_현안과제QIR4(rio)_토요(0317)_토요안건(0331)" xfId="2119" xr:uid="{00000000-0005-0000-0000-000047080000}"/>
    <cellStyle name="통_현안과제QIR4(rio)_토요(0317)_토요안건(0331)_Sheet1" xfId="2120" xr:uid="{00000000-0005-0000-0000-000048080000}"/>
    <cellStyle name="통_현안과제QIR4(rio)_토요안건(0316)" xfId="2121" xr:uid="{00000000-0005-0000-0000-000049080000}"/>
    <cellStyle name="통_현안과제QIR4(rio)_토요안건(0316)_Sheet1" xfId="2122" xr:uid="{00000000-0005-0000-0000-00004A080000}"/>
    <cellStyle name="통_현안과제QIR4(rio)_토요안건(0316)_토요안건(0331)" xfId="2123" xr:uid="{00000000-0005-0000-0000-00004B080000}"/>
    <cellStyle name="통_현안과제QIR4(rio)_토요안건(0316)_토요안건(0331)_Sheet1" xfId="2124" xr:uid="{00000000-0005-0000-0000-00004C080000}"/>
    <cellStyle name="통화 [" xfId="2125" xr:uid="{00000000-0005-0000-0000-00004D080000}"/>
    <cellStyle name="통화 [0]_1202" xfId="2126" xr:uid="{00000000-0005-0000-0000-00004E080000}"/>
    <cellStyle name="통화_1202" xfId="2127" xr:uid="{00000000-0005-0000-0000-00004F080000}"/>
    <cellStyle name="팒" xfId="2128" xr:uid="{00000000-0005-0000-0000-000050080000}"/>
    <cellStyle name="퍼센트_V-200제작추진 " xfId="2129" xr:uid="{00000000-0005-0000-0000-000051080000}"/>
    <cellStyle name="표" xfId="2130" xr:uid="{00000000-0005-0000-0000-000052080000}"/>
    <cellStyle name="표_출장계획서" xfId="2131" xr:uid="{00000000-0005-0000-0000-000053080000}"/>
    <cellStyle name="표_출장계획서_~0044114" xfId="2132" xr:uid="{00000000-0005-0000-0000-000054080000}"/>
    <cellStyle name="표_출장계획서_~0044114_Sheet1" xfId="2133" xr:uid="{00000000-0005-0000-0000-000055080000}"/>
    <cellStyle name="표_출장계획서_~0044114_토요(0317)" xfId="2134" xr:uid="{00000000-0005-0000-0000-000056080000}"/>
    <cellStyle name="표_출장계획서_~0044114_토요(0317)_Sheet1" xfId="2135" xr:uid="{00000000-0005-0000-0000-000057080000}"/>
    <cellStyle name="표_출장계획서_~0044114_토요(0317)_토요안건(0331)" xfId="2136" xr:uid="{00000000-0005-0000-0000-000058080000}"/>
    <cellStyle name="표_출장계획서_~0044114_토요(0317)_토요안건(0331)_Sheet1" xfId="2137" xr:uid="{00000000-0005-0000-0000-000059080000}"/>
    <cellStyle name="표_출장계획서_~0044114_토요안건(0316)" xfId="2138" xr:uid="{00000000-0005-0000-0000-00005A080000}"/>
    <cellStyle name="표_출장계획서_~0044114_토요안건(0316)_Sheet1" xfId="2139" xr:uid="{00000000-0005-0000-0000-00005B080000}"/>
    <cellStyle name="표_출장계획서_~0044114_토요안건(0316)_토요안건(0331)" xfId="2140" xr:uid="{00000000-0005-0000-0000-00005C080000}"/>
    <cellStyle name="표_출장계획서_~0044114_토요안건(0316)_토요안건(0331)_Sheet1" xfId="2141" xr:uid="{00000000-0005-0000-0000-00005D080000}"/>
    <cellStyle name="표_출장계획서_Book2" xfId="2142" xr:uid="{00000000-0005-0000-0000-00005E080000}"/>
    <cellStyle name="표_출장계획서_Book2_Sheet1" xfId="2143" xr:uid="{00000000-0005-0000-0000-00005F080000}"/>
    <cellStyle name="표_출장계획서_Book2_토요(0317)" xfId="2144" xr:uid="{00000000-0005-0000-0000-000060080000}"/>
    <cellStyle name="표_출장계획서_Book2_토요(0317)_Sheet1" xfId="2145" xr:uid="{00000000-0005-0000-0000-000061080000}"/>
    <cellStyle name="표_출장계획서_Book2_토요(0317)_토요안건(0331)" xfId="2146" xr:uid="{00000000-0005-0000-0000-000062080000}"/>
    <cellStyle name="표_출장계획서_Book2_토요(0317)_토요안건(0331)_Sheet1" xfId="2147" xr:uid="{00000000-0005-0000-0000-000063080000}"/>
    <cellStyle name="표_출장계획서_Book2_토요안건(0316)" xfId="2148" xr:uid="{00000000-0005-0000-0000-000064080000}"/>
    <cellStyle name="표_출장계획서_Book2_토요안건(0316)_Sheet1" xfId="2149" xr:uid="{00000000-0005-0000-0000-000065080000}"/>
    <cellStyle name="표_출장계획서_Book2_토요안건(0316)_토요안건(0331)" xfId="2150" xr:uid="{00000000-0005-0000-0000-000066080000}"/>
    <cellStyle name="표_출장계획서_Book2_토요안건(0316)_토요안건(0331)_Sheet1" xfId="2151" xr:uid="{00000000-0005-0000-0000-000067080000}"/>
    <cellStyle name="표_출장계획서_Sheet1" xfId="2152" xr:uid="{00000000-0005-0000-0000-000068080000}"/>
    <cellStyle name="표_출장계획서_신전장기능성품질문제점보고0315" xfId="2153" xr:uid="{00000000-0005-0000-0000-000069080000}"/>
    <cellStyle name="표_출장계획서_신전장기능성품질문제점보고0315_~0044114" xfId="2154" xr:uid="{00000000-0005-0000-0000-00006A080000}"/>
    <cellStyle name="표_출장계획서_신전장기능성품질문제점보고0315_~0044114_Sheet1" xfId="2155" xr:uid="{00000000-0005-0000-0000-00006B080000}"/>
    <cellStyle name="표_출장계획서_신전장기능성품질문제점보고0315_~0044114_토요(0317)" xfId="2156" xr:uid="{00000000-0005-0000-0000-00006C080000}"/>
    <cellStyle name="표_출장계획서_신전장기능성품질문제점보고0315_~0044114_토요(0317)_Sheet1" xfId="2157" xr:uid="{00000000-0005-0000-0000-00006D080000}"/>
    <cellStyle name="표_출장계획서_신전장기능성품질문제점보고0315_~0044114_토요(0317)_토요안건(0331)" xfId="2158" xr:uid="{00000000-0005-0000-0000-00006E080000}"/>
    <cellStyle name="표_출장계획서_신전장기능성품질문제점보고0315_~0044114_토요(0317)_토요안건(0331)_Sheet1" xfId="2159" xr:uid="{00000000-0005-0000-0000-00006F080000}"/>
    <cellStyle name="표_출장계획서_신전장기능성품질문제점보고0315_~0044114_토요안건(0316)" xfId="2160" xr:uid="{00000000-0005-0000-0000-000070080000}"/>
    <cellStyle name="표_출장계획서_신전장기능성품질문제점보고0315_~0044114_토요안건(0316)_Sheet1" xfId="2161" xr:uid="{00000000-0005-0000-0000-000071080000}"/>
    <cellStyle name="표_출장계획서_신전장기능성품질문제점보고0315_~0044114_토요안건(0316)_토요안건(0331)" xfId="2162" xr:uid="{00000000-0005-0000-0000-000072080000}"/>
    <cellStyle name="표_출장계획서_신전장기능성품질문제점보고0315_~0044114_토요안건(0316)_토요안건(0331)_Sheet1" xfId="2163" xr:uid="{00000000-0005-0000-0000-000073080000}"/>
    <cellStyle name="표_출장계획서_신전장기능성품질문제점보고0315_Book2" xfId="2164" xr:uid="{00000000-0005-0000-0000-000074080000}"/>
    <cellStyle name="표_출장계획서_신전장기능성품질문제점보고0315_Book2_Sheet1" xfId="2165" xr:uid="{00000000-0005-0000-0000-000075080000}"/>
    <cellStyle name="표_출장계획서_신전장기능성품질문제점보고0315_Book2_토요(0317)" xfId="2166" xr:uid="{00000000-0005-0000-0000-000076080000}"/>
    <cellStyle name="표_출장계획서_신전장기능성품질문제점보고0315_Book2_토요(0317)_Sheet1" xfId="2167" xr:uid="{00000000-0005-0000-0000-000077080000}"/>
    <cellStyle name="표_출장계획서_신전장기능성품질문제점보고0315_Book2_토요(0317)_토요안건(0331)" xfId="2168" xr:uid="{00000000-0005-0000-0000-000078080000}"/>
    <cellStyle name="표_출장계획서_신전장기능성품질문제점보고0315_Book2_토요(0317)_토요안건(0331)_Sheet1" xfId="2169" xr:uid="{00000000-0005-0000-0000-000079080000}"/>
    <cellStyle name="표_출장계획서_신전장기능성품질문제점보고0315_Book2_토요안건(0316)" xfId="2170" xr:uid="{00000000-0005-0000-0000-00007A080000}"/>
    <cellStyle name="표_출장계획서_신전장기능성품질문제점보고0315_Book2_토요안건(0316)_Sheet1" xfId="2171" xr:uid="{00000000-0005-0000-0000-00007B080000}"/>
    <cellStyle name="표_출장계획서_신전장기능성품질문제점보고0315_Book2_토요안건(0316)_토요안건(0331)" xfId="2172" xr:uid="{00000000-0005-0000-0000-00007C080000}"/>
    <cellStyle name="표_출장계획서_신전장기능성품질문제점보고0315_Book2_토요안건(0316)_토요안건(0331)_Sheet1" xfId="2173" xr:uid="{00000000-0005-0000-0000-00007D080000}"/>
    <cellStyle name="표_출장계획서_신전장기능성품질문제점보고0315_Sheet1" xfId="2174" xr:uid="{00000000-0005-0000-0000-00007E080000}"/>
    <cellStyle name="표_출장계획서_신전장기능성품질문제점보고0315_토요(0317)" xfId="2175" xr:uid="{00000000-0005-0000-0000-00007F080000}"/>
    <cellStyle name="표_출장계획서_신전장기능성품질문제점보고0315_토요(0317)_Sheet1" xfId="2176" xr:uid="{00000000-0005-0000-0000-000080080000}"/>
    <cellStyle name="표_출장계획서_신전장기능성품질문제점보고0315_토요(0317)_토요안건(0331)" xfId="2177" xr:uid="{00000000-0005-0000-0000-000081080000}"/>
    <cellStyle name="표_출장계획서_신전장기능성품질문제점보고0315_토요(0317)_토요안건(0331)_Sheet1" xfId="2178" xr:uid="{00000000-0005-0000-0000-000082080000}"/>
    <cellStyle name="표_출장계획서_신전장기능성품질문제점보고0315_토요안건(0316)" xfId="2179" xr:uid="{00000000-0005-0000-0000-000083080000}"/>
    <cellStyle name="표_출장계획서_신전장기능성품질문제점보고0315_토요안건(0316)_Sheet1" xfId="2180" xr:uid="{00000000-0005-0000-0000-000084080000}"/>
    <cellStyle name="표_출장계획서_신전장기능성품질문제점보고0315_토요안건(0316)_토요안건(0331)" xfId="2181" xr:uid="{00000000-0005-0000-0000-000085080000}"/>
    <cellStyle name="표_출장계획서_신전장기능성품질문제점보고0315_토요안건(0316)_토요안건(0331)_Sheet1" xfId="2182" xr:uid="{00000000-0005-0000-0000-000086080000}"/>
    <cellStyle name="표_출장계획서_전장기능성품질문젔점진척보고_~0044114_토요안건(0316)_토요안건(0331)_Sheet1" xfId="2183" xr:uid="{00000000-0005-0000-0000-000087080000}"/>
    <cellStyle name="표_출장계획서_전장기능성품질문제점진척보고" xfId="2184" xr:uid="{00000000-0005-0000-0000-000088080000}"/>
    <cellStyle name="표_출장계획서_전장기능성품질문제점진척보고_~0044114" xfId="2185" xr:uid="{00000000-0005-0000-0000-000089080000}"/>
    <cellStyle name="표_출장계획서_전장기능성품질문제점진척보고_~0044114_Sheet1" xfId="2186" xr:uid="{00000000-0005-0000-0000-00008A080000}"/>
    <cellStyle name="표_출장계획서_전장기능성품질문제점진척보고_~0044114_토요(0317)" xfId="2187" xr:uid="{00000000-0005-0000-0000-00008B080000}"/>
    <cellStyle name="표_출장계획서_전장기능성품질문제점진척보고_~0044114_토요(0317)_Sheet1" xfId="2188" xr:uid="{00000000-0005-0000-0000-00008C080000}"/>
    <cellStyle name="표_출장계획서_전장기능성품질문제점진척보고_~0044114_토요(0317)_토요안건(0331)" xfId="2189" xr:uid="{00000000-0005-0000-0000-00008D080000}"/>
    <cellStyle name="표_출장계획서_전장기능성품질문제점진척보고_~0044114_토요(0317)_토요안건(0331)_Sheet1" xfId="2190" xr:uid="{00000000-0005-0000-0000-00008E080000}"/>
    <cellStyle name="표_출장계획서_전장기능성품질문제점진척보고_~0044114_토요안건(0316)" xfId="2191" xr:uid="{00000000-0005-0000-0000-00008F080000}"/>
    <cellStyle name="표_출장계획서_전장기능성품질문제점진척보고_~0044114_토요안건(0316)_Sheet1" xfId="2192" xr:uid="{00000000-0005-0000-0000-000090080000}"/>
    <cellStyle name="표_출장계획서_전장기능성품질문제점진척보고_~0044114_토요안건(0316)_토요안건(0331)" xfId="2193" xr:uid="{00000000-0005-0000-0000-000091080000}"/>
    <cellStyle name="표_출장계획서_전장기능성품질문제점진척보고_~0044114_토요안건(0316)_토요안건(0331)_Sheet1" xfId="2194" xr:uid="{00000000-0005-0000-0000-000092080000}"/>
    <cellStyle name="표_출장계획서_전장기능성품질문제점진척보고_Book2" xfId="2195" xr:uid="{00000000-0005-0000-0000-000093080000}"/>
    <cellStyle name="표_출장계획서_전장기능성품질문제점진척보고_Book2_Sheet1" xfId="2196" xr:uid="{00000000-0005-0000-0000-000094080000}"/>
    <cellStyle name="표_출장계획서_전장기능성품질문제점진척보고_Book2_토요(0317)" xfId="2197" xr:uid="{00000000-0005-0000-0000-000095080000}"/>
    <cellStyle name="표_출장계획서_전장기능성품질문제점진척보고_Book2_토요(0317)_Sheet1" xfId="2198" xr:uid="{00000000-0005-0000-0000-000096080000}"/>
    <cellStyle name="표_출장계획서_전장기능성품질문제점진척보고_Book2_토요(0317)_토요안건(0331)" xfId="2199" xr:uid="{00000000-0005-0000-0000-000097080000}"/>
    <cellStyle name="표_출장계획서_전장기능성품질문제점진척보고_Book2_토요(0317)_토요안건(0331)_Sheet1" xfId="2200" xr:uid="{00000000-0005-0000-0000-000098080000}"/>
    <cellStyle name="표_출장계획서_전장기능성품질문제점진척보고_Book2_토요안건(0316)" xfId="2201" xr:uid="{00000000-0005-0000-0000-000099080000}"/>
    <cellStyle name="표_출장계획서_전장기능성품질문제점진척보고_Book2_토요안건(0316)_Sheet1" xfId="2202" xr:uid="{00000000-0005-0000-0000-00009A080000}"/>
    <cellStyle name="표_출장계획서_전장기능성품질문제점진척보고_Book2_토요안건(0316)_토요안건(0331)" xfId="2203" xr:uid="{00000000-0005-0000-0000-00009B080000}"/>
    <cellStyle name="표_출장계획서_전장기능성품질문제점진척보고_Book2_토요안건(0316)_토요안건(0331)_Sheet1" xfId="2204" xr:uid="{00000000-0005-0000-0000-00009C080000}"/>
    <cellStyle name="표_출장계획서_전장기능성품질문제점진척보고_Sheet1" xfId="2205" xr:uid="{00000000-0005-0000-0000-00009D080000}"/>
    <cellStyle name="표_출장계획서_전장기능성품질문제점진척보고_토요(0317)" xfId="2206" xr:uid="{00000000-0005-0000-0000-00009E080000}"/>
    <cellStyle name="표_출장계획서_전장기능성품질문제점진척보고_토요(0317)_Sheet1" xfId="2207" xr:uid="{00000000-0005-0000-0000-00009F080000}"/>
    <cellStyle name="표_출장계획서_전장기능성품질문제점진척보고_토요(0317)_토요안건(0331)" xfId="2208" xr:uid="{00000000-0005-0000-0000-0000A0080000}"/>
    <cellStyle name="표_출장계획서_전장기능성품질문제점진척보고_토요(0317)_토요안건(0331)_Sheet1" xfId="2209" xr:uid="{00000000-0005-0000-0000-0000A1080000}"/>
    <cellStyle name="표_출장계획서_전장기능성품질문제점진척보고_토요안건(0316)" xfId="2210" xr:uid="{00000000-0005-0000-0000-0000A2080000}"/>
    <cellStyle name="표_출장계획서_전장기능성품질문제점진척보고_토요안건(0316)_Sheet1" xfId="2211" xr:uid="{00000000-0005-0000-0000-0000A3080000}"/>
    <cellStyle name="표_출장계획서_전장기능성품질문제점진척보고_토요안건(0316)_토요안건(0331)" xfId="2212" xr:uid="{00000000-0005-0000-0000-0000A4080000}"/>
    <cellStyle name="표_출장계획서_전장기능성품질문제점진척보고_토요안건(0316)_토요안건(0331)_Sheet1" xfId="2213" xr:uid="{00000000-0005-0000-0000-0000A5080000}"/>
    <cellStyle name="표_출장계획서_전장회장님보고자료" xfId="2214" xr:uid="{00000000-0005-0000-0000-0000A6080000}"/>
    <cellStyle name="표_출장계획서_전장회장님보고자료_~0044114" xfId="2215" xr:uid="{00000000-0005-0000-0000-0000A7080000}"/>
    <cellStyle name="표_출장계획서_전장회장님보고자료_~0044114_Sheet1" xfId="2216" xr:uid="{00000000-0005-0000-0000-0000A8080000}"/>
    <cellStyle name="표_출장계획서_전장회장님보고자료_~0044114_토요(0317)" xfId="2217" xr:uid="{00000000-0005-0000-0000-0000A9080000}"/>
    <cellStyle name="표_출장계획서_전장회장님보고자료_~0044114_토요(0317)_Sheet1" xfId="2218" xr:uid="{00000000-0005-0000-0000-0000AA080000}"/>
    <cellStyle name="표_출장계획서_전장회장님보고자료_~0044114_토요(0317)_토요안건(0331)" xfId="2219" xr:uid="{00000000-0005-0000-0000-0000AB080000}"/>
    <cellStyle name="표_출장계획서_전장회장님보고자료_~0044114_토요(0317)_토요안건(0331)_Sheet1" xfId="2220" xr:uid="{00000000-0005-0000-0000-0000AC080000}"/>
    <cellStyle name="표_출장계획서_전장회장님보고자료_~0044114_토요안건(0316)" xfId="2221" xr:uid="{00000000-0005-0000-0000-0000AD080000}"/>
    <cellStyle name="표_출장계획서_전장회장님보고자료_~0044114_토요안건(0316)_Sheet1" xfId="2222" xr:uid="{00000000-0005-0000-0000-0000AE080000}"/>
    <cellStyle name="표_출장계획서_전장회장님보고자료_~0044114_토요안건(0316)_토요안건(0331)" xfId="2223" xr:uid="{00000000-0005-0000-0000-0000AF080000}"/>
    <cellStyle name="표_출장계획서_전장회장님보고자료_~0044114_토요안건(0316)_토요안건(0331)_Sheet1" xfId="2224" xr:uid="{00000000-0005-0000-0000-0000B0080000}"/>
    <cellStyle name="표_출장계획서_전장회장님보고자료_Book2" xfId="2225" xr:uid="{00000000-0005-0000-0000-0000B1080000}"/>
    <cellStyle name="표_출장계획서_전장회장님보고자료_Book2_Sheet1" xfId="2226" xr:uid="{00000000-0005-0000-0000-0000B2080000}"/>
    <cellStyle name="표_출장계획서_전장회장님보고자료_Book2_토요(0317)" xfId="2227" xr:uid="{00000000-0005-0000-0000-0000B3080000}"/>
    <cellStyle name="표_출장계획서_전장회장님보고자료_Book2_토요(0317)_Sheet1" xfId="2228" xr:uid="{00000000-0005-0000-0000-0000B4080000}"/>
    <cellStyle name="표_출장계획서_전장회장님보고자료_Book2_토요(0317)_토요안건(0331)" xfId="2229" xr:uid="{00000000-0005-0000-0000-0000B5080000}"/>
    <cellStyle name="표_출장계획서_전장회장님보고자료_Book2_토요(0317)_토요안건(0331)_Sheet1" xfId="2230" xr:uid="{00000000-0005-0000-0000-0000B6080000}"/>
    <cellStyle name="표_출장계획서_전장회장님보고자료_Book2_토요안건(0316)" xfId="2231" xr:uid="{00000000-0005-0000-0000-0000B7080000}"/>
    <cellStyle name="표_출장계획서_전장회장님보고자료_Book2_토요안건(0316)_Sheet1" xfId="2232" xr:uid="{00000000-0005-0000-0000-0000B8080000}"/>
    <cellStyle name="표_출장계획서_전장회장님보고자료_Book2_토요안건(0316)_토요안건(0331)" xfId="2233" xr:uid="{00000000-0005-0000-0000-0000B9080000}"/>
    <cellStyle name="표_출장계획서_전장회장님보고자료_Book2_토요안건(0316)_토요안건(0331)_Sheet1" xfId="2234" xr:uid="{00000000-0005-0000-0000-0000BA080000}"/>
    <cellStyle name="표_출장계획서_전장회장님보고자료_Sheet1" xfId="2235" xr:uid="{00000000-0005-0000-0000-0000BB080000}"/>
    <cellStyle name="표_출장계획서_전장회장님보고자료_토요(0317)" xfId="2236" xr:uid="{00000000-0005-0000-0000-0000BC080000}"/>
    <cellStyle name="표_출장계획서_전장회장님보고자료_토요(0317)_Sheet1" xfId="2237" xr:uid="{00000000-0005-0000-0000-0000BD080000}"/>
    <cellStyle name="표_출장계획서_전장회장님보고자료_토요(0317)_토요안건(0331)" xfId="2238" xr:uid="{00000000-0005-0000-0000-0000BE080000}"/>
    <cellStyle name="표_출장계획서_전장회장님보고자료_토요(0317)_토요안건(0331)_Sheet1" xfId="2239" xr:uid="{00000000-0005-0000-0000-0000BF080000}"/>
    <cellStyle name="표_출장계획서_전장회장님보고자료_토요안건(0316)" xfId="2240" xr:uid="{00000000-0005-0000-0000-0000C0080000}"/>
    <cellStyle name="표_출장계획서_전장회장님보고자료_토요안건(0316)_Sheet1" xfId="2241" xr:uid="{00000000-0005-0000-0000-0000C1080000}"/>
    <cellStyle name="표_출장계획서_전장회장님보고자료_토요안건(0316)_토요안건(0331)" xfId="2242" xr:uid="{00000000-0005-0000-0000-0000C2080000}"/>
    <cellStyle name="표_출장계획서_전장회장님보고자료_토요안건(0316)_토요안건(0331)_Sheet1" xfId="2243" xr:uid="{00000000-0005-0000-0000-0000C3080000}"/>
    <cellStyle name="표_출장계획서_토요(0317)" xfId="2244" xr:uid="{00000000-0005-0000-0000-0000C4080000}"/>
    <cellStyle name="표_출장계획서_토요(0317)_Sheet1" xfId="2245" xr:uid="{00000000-0005-0000-0000-0000C5080000}"/>
    <cellStyle name="표_출장계획서_토요(0317)_토요안건(0331)" xfId="2246" xr:uid="{00000000-0005-0000-0000-0000C6080000}"/>
    <cellStyle name="표_출장계획서_토요(0317)_토요안건(0331)_Sheet1" xfId="2247" xr:uid="{00000000-0005-0000-0000-0000C7080000}"/>
    <cellStyle name="표_출장계획서_토요안건(0316)" xfId="2248" xr:uid="{00000000-0005-0000-0000-0000C8080000}"/>
    <cellStyle name="표_출장계획서_토요안건(0316)_Sheet1" xfId="2249" xr:uid="{00000000-0005-0000-0000-0000C9080000}"/>
    <cellStyle name="표_출장계획서_토요안건(0316)_토요안건(0331)" xfId="2250" xr:uid="{00000000-0005-0000-0000-0000CA080000}"/>
    <cellStyle name="표_출장계획서_토요안건(0316)_토요안건(0331)_Sheet1" xfId="2251" xr:uid="{00000000-0005-0000-0000-0000CB080000}"/>
    <cellStyle name="표_현안과제QIR4(rio)" xfId="2252" xr:uid="{00000000-0005-0000-0000-0000CC080000}"/>
    <cellStyle name="표_현안과제QIR4(rio)_~0044114" xfId="2253" xr:uid="{00000000-0005-0000-0000-0000CD080000}"/>
    <cellStyle name="표_현안과제QIR4(rio)_~0044114_Sheet1" xfId="2254" xr:uid="{00000000-0005-0000-0000-0000CE080000}"/>
    <cellStyle name="표_현안과제QIR4(rio)_~0044114_토요(0317)" xfId="2255" xr:uid="{00000000-0005-0000-0000-0000CF080000}"/>
    <cellStyle name="표_현안과제QIR4(rio)_~0044114_토요(0317)_Sheet1" xfId="2256" xr:uid="{00000000-0005-0000-0000-0000D0080000}"/>
    <cellStyle name="표_현안과제QIR4(rio)_~0044114_토요(0317)_토요안건(0331)" xfId="2257" xr:uid="{00000000-0005-0000-0000-0000D1080000}"/>
    <cellStyle name="표_현안과제QIR4(rio)_~0044114_토요(0317)_토요안건(0331)_Sheet1" xfId="2258" xr:uid="{00000000-0005-0000-0000-0000D2080000}"/>
    <cellStyle name="표_현안과제QIR4(rio)_~0044114_토요안건(0316)" xfId="2259" xr:uid="{00000000-0005-0000-0000-0000D3080000}"/>
    <cellStyle name="표_현안과제QIR4(rio)_~0044114_토요안건(0316)_Sheet1" xfId="2260" xr:uid="{00000000-0005-0000-0000-0000D4080000}"/>
    <cellStyle name="표_현안과제QIR4(rio)_~0044114_토요안건(0316)_토요안건(0331)" xfId="2261" xr:uid="{00000000-0005-0000-0000-0000D5080000}"/>
    <cellStyle name="표_현안과제QIR4(rio)_~0044114_토요안건(0316)_토요안건(0331)_Sheet1" xfId="2262" xr:uid="{00000000-0005-0000-0000-0000D6080000}"/>
    <cellStyle name="표_현안과제QIR4(rio)_Book2" xfId="2263" xr:uid="{00000000-0005-0000-0000-0000D7080000}"/>
    <cellStyle name="표_현안과제QIR4(rio)_Book2_Sheet1" xfId="2264" xr:uid="{00000000-0005-0000-0000-0000D8080000}"/>
    <cellStyle name="표_현안과제QIR4(rio)_Book2_토요(0317)" xfId="2265" xr:uid="{00000000-0005-0000-0000-0000D9080000}"/>
    <cellStyle name="표_현안과제QIR4(rio)_Book2_토요(0317)_Sheet1" xfId="2266" xr:uid="{00000000-0005-0000-0000-0000DA080000}"/>
    <cellStyle name="표_현안과제QIR4(rio)_Book2_토요(0317)_토요안건(0331)" xfId="2267" xr:uid="{00000000-0005-0000-0000-0000DB080000}"/>
    <cellStyle name="표_현안과제QIR4(rio)_Book2_토요(0317)_토요안건(0331)_Sheet1" xfId="2268" xr:uid="{00000000-0005-0000-0000-0000DC080000}"/>
    <cellStyle name="표_현안과제QIR4(rio)_Book2_토요안건(0316)" xfId="2269" xr:uid="{00000000-0005-0000-0000-0000DD080000}"/>
    <cellStyle name="표_현안과제QIR4(rio)_Book2_토요안건(0316)_Sheet1" xfId="2270" xr:uid="{00000000-0005-0000-0000-0000DE080000}"/>
    <cellStyle name="표_현안과제QIR4(rio)_Book2_토요안건(0316)_토요안건(0331)" xfId="2271" xr:uid="{00000000-0005-0000-0000-0000DF080000}"/>
    <cellStyle name="표_현안과제QIR4(rio)_Book2_토요안건(0316)_토요안건(0331)_Sheet1" xfId="2272" xr:uid="{00000000-0005-0000-0000-0000E0080000}"/>
    <cellStyle name="표_현안과제QIR4(rio)_Sheet1" xfId="2273" xr:uid="{00000000-0005-0000-0000-0000E1080000}"/>
    <cellStyle name="표_현안과제QIR4(rio)_신전장기능성품질문제점보고0315" xfId="2274" xr:uid="{00000000-0005-0000-0000-0000E2080000}"/>
    <cellStyle name="표_현안과제QIR4(rio)_신전장기능성품질문제점보고0315_~0044114" xfId="2275" xr:uid="{00000000-0005-0000-0000-0000E3080000}"/>
    <cellStyle name="표_현안과제QIR4(rio)_신전장기능성품질문제점보고0315_~0044114_Sheet1" xfId="2276" xr:uid="{00000000-0005-0000-0000-0000E4080000}"/>
    <cellStyle name="표_현안과제QIR4(rio)_신전장기능성품질문제점보고0315_~0044114_토요(0317)" xfId="2277" xr:uid="{00000000-0005-0000-0000-0000E5080000}"/>
    <cellStyle name="표_현안과제QIR4(rio)_신전장기능성품질문제점보고0315_~0044114_토요(0317)_Sheet1" xfId="2278" xr:uid="{00000000-0005-0000-0000-0000E6080000}"/>
    <cellStyle name="표_현안과제QIR4(rio)_신전장기능성품질문제점보고0315_~0044114_토요(0317)_토요안건(0331)" xfId="2279" xr:uid="{00000000-0005-0000-0000-0000E7080000}"/>
    <cellStyle name="표_현안과제QIR4(rio)_신전장기능성품질문제점보고0315_~0044114_토요(0317)_토요안건(0331)_Sheet1" xfId="2280" xr:uid="{00000000-0005-0000-0000-0000E8080000}"/>
    <cellStyle name="표_현안과제QIR4(rio)_신전장기능성품질문제점보고0315_~0044114_토요안건(0316)" xfId="2281" xr:uid="{00000000-0005-0000-0000-0000E9080000}"/>
    <cellStyle name="표_현안과제QIR4(rio)_신전장기능성품질문제점보고0315_~0044114_토요안건(0316)_Sheet1" xfId="2282" xr:uid="{00000000-0005-0000-0000-0000EA080000}"/>
    <cellStyle name="표_현안과제QIR4(rio)_신전장기능성품질문제점보고0315_~0044114_토요안건(0316)_토요안건(0331)" xfId="2283" xr:uid="{00000000-0005-0000-0000-0000EB080000}"/>
    <cellStyle name="표_현안과제QIR4(rio)_신전장기능성품질문제점보고0315_~0044114_토요안건(0316)_토요안건(0331)_Sheet1" xfId="2284" xr:uid="{00000000-0005-0000-0000-0000EC080000}"/>
    <cellStyle name="표_현안과제QIR4(rio)_신전장기능성품질문제점보고0315_Book2" xfId="2285" xr:uid="{00000000-0005-0000-0000-0000ED080000}"/>
    <cellStyle name="표_현안과제QIR4(rio)_신전장기능성품질문제점보고0315_Book2_Sheet1" xfId="2286" xr:uid="{00000000-0005-0000-0000-0000EE080000}"/>
    <cellStyle name="표_현안과제QIR4(rio)_신전장기능성품질문제점보고0315_Book2_토요(0317)" xfId="2287" xr:uid="{00000000-0005-0000-0000-0000EF080000}"/>
    <cellStyle name="표_현안과제QIR4(rio)_신전장기능성품질문제점보고0315_Book2_토요(0317)_Sheet1" xfId="2288" xr:uid="{00000000-0005-0000-0000-0000F0080000}"/>
    <cellStyle name="표_현안과제QIR4(rio)_신전장기능성품질문제점보고0315_Book2_토요(0317)_토요안건(0331)" xfId="2289" xr:uid="{00000000-0005-0000-0000-0000F1080000}"/>
    <cellStyle name="표_현안과제QIR4(rio)_신전장기능성품질문제점보고0315_Book2_토요(0317)_토요안건(0331)_Sheet1" xfId="2290" xr:uid="{00000000-0005-0000-0000-0000F2080000}"/>
    <cellStyle name="표_현안과제QIR4(rio)_신전장기능성품질문제점보고0315_Book2_토요안건(0316)" xfId="2291" xr:uid="{00000000-0005-0000-0000-0000F3080000}"/>
    <cellStyle name="표_현안과제QIR4(rio)_신전장기능성품질문제점보고0315_Book2_토요안건(0316)_Sheet1" xfId="2292" xr:uid="{00000000-0005-0000-0000-0000F4080000}"/>
    <cellStyle name="표_현안과제QIR4(rio)_신전장기능성품질문제점보고0315_Book2_토요안건(0316)_토요안건(0331)" xfId="2293" xr:uid="{00000000-0005-0000-0000-0000F5080000}"/>
    <cellStyle name="표_현안과제QIR4(rio)_신전장기능성품질문제점보고0315_Book2_토요안건(0316)_토요안건(0331)_Sheet1" xfId="2294" xr:uid="{00000000-0005-0000-0000-0000F6080000}"/>
    <cellStyle name="표_현안과제QIR4(rio)_신전장기능성품질문제점보고0315_Sheet1" xfId="2295" xr:uid="{00000000-0005-0000-0000-0000F7080000}"/>
    <cellStyle name="표_현안과제QIR4(rio)_신전장기능성품질문제점보고0315_토요(0317)" xfId="2296" xr:uid="{00000000-0005-0000-0000-0000F8080000}"/>
    <cellStyle name="표_현안과제QIR4(rio)_신전장기능성품질문제점보고0315_토요(0317)_Sheet1" xfId="2297" xr:uid="{00000000-0005-0000-0000-0000F9080000}"/>
    <cellStyle name="표_현안과제QIR4(rio)_신전장기능성품질문제점보고0315_토요(0317)_토요안건(0331)" xfId="2298" xr:uid="{00000000-0005-0000-0000-0000FA080000}"/>
    <cellStyle name="표_현안과제QIR4(rio)_신전장기능성품질문제점보고0315_토요(0317)_토요안건(0331)_Sheet1" xfId="2299" xr:uid="{00000000-0005-0000-0000-0000FB080000}"/>
    <cellStyle name="표_현안과제QIR4(rio)_신전장기능성품질문제점보고0315_토요안건(0316)" xfId="2300" xr:uid="{00000000-0005-0000-0000-0000FC080000}"/>
    <cellStyle name="표_현안과제QIR4(rio)_신전장기능성품질문제점보고0315_토요안건(0316)_Sheet1" xfId="2301" xr:uid="{00000000-0005-0000-0000-0000FD080000}"/>
    <cellStyle name="표_현안과제QIR4(rio)_신전장기능성품질문제점보고0315_토요안건(0316)_토요안건(0331)" xfId="2302" xr:uid="{00000000-0005-0000-0000-0000FE080000}"/>
    <cellStyle name="표_현안과제QIR4(rio)_신전장기능성품질문제점보고0315_토요안건(0316)_토요안건(0331)_Sheet1" xfId="2303" xr:uid="{00000000-0005-0000-0000-0000FF080000}"/>
    <cellStyle name="표_현안과제QIR4(rio)_전장기능성품질문제점진척보고" xfId="2304" xr:uid="{00000000-0005-0000-0000-000000090000}"/>
    <cellStyle name="표_현안과제QIR4(rio)_전장기능성품질문제점진척보고_~0044114" xfId="2305" xr:uid="{00000000-0005-0000-0000-000001090000}"/>
    <cellStyle name="표_현안과제QIR4(rio)_전장기능성품질문제점진척보고_~0044114_Sheet1" xfId="2306" xr:uid="{00000000-0005-0000-0000-000002090000}"/>
    <cellStyle name="표_현안과제QIR4(rio)_전장기능성품질문제점진척보고_~0044114_토요(0317)" xfId="2307" xr:uid="{00000000-0005-0000-0000-000003090000}"/>
    <cellStyle name="표_현안과제QIR4(rio)_전장기능성품질문제점진척보고_~0044114_토요(0317)_Sheet1" xfId="2308" xr:uid="{00000000-0005-0000-0000-000004090000}"/>
    <cellStyle name="표_현안과제QIR4(rio)_전장기능성품질문제점진척보고_~0044114_토요(0317)_토요안건(0331)" xfId="2309" xr:uid="{00000000-0005-0000-0000-000005090000}"/>
    <cellStyle name="표_현안과제QIR4(rio)_전장기능성품질문제점진척보고_~0044114_토요(0317)_토요안건(0331)_Sheet1" xfId="2310" xr:uid="{00000000-0005-0000-0000-000006090000}"/>
    <cellStyle name="표_현안과제QIR4(rio)_전장기능성품질문제점진척보고_~0044114_토요안건(0316)" xfId="2311" xr:uid="{00000000-0005-0000-0000-000007090000}"/>
    <cellStyle name="표_현안과제QIR4(rio)_전장기능성품질문제점진척보고_~0044114_토요안건(0316)_Sheet1" xfId="2312" xr:uid="{00000000-0005-0000-0000-000008090000}"/>
    <cellStyle name="표_현안과제QIR4(rio)_전장기능성품질문제점진척보고_~0044114_토요안건(0316)_토요안건(0331)" xfId="2313" xr:uid="{00000000-0005-0000-0000-000009090000}"/>
    <cellStyle name="표_현안과제QIR4(rio)_전장기능성품질문제점진척보고_~0044114_토요안건(0316)_토요안건(0331)_Sheet1" xfId="2314" xr:uid="{00000000-0005-0000-0000-00000A090000}"/>
    <cellStyle name="표_현안과제QIR4(rio)_전장기능성품질문제점진척보고_Book2" xfId="2315" xr:uid="{00000000-0005-0000-0000-00000B090000}"/>
    <cellStyle name="표_현안과제QIR4(rio)_전장기능성품질문제점진척보고_Book2_Sheet1" xfId="2316" xr:uid="{00000000-0005-0000-0000-00000C090000}"/>
    <cellStyle name="표_현안과제QIR4(rio)_전장기능성품질문제점진척보고_Book2_토요(0317)" xfId="2317" xr:uid="{00000000-0005-0000-0000-00000D090000}"/>
    <cellStyle name="표_현안과제QIR4(rio)_전장기능성품질문제점진척보고_Book2_토요(0317)_Sheet1" xfId="2318" xr:uid="{00000000-0005-0000-0000-00000E090000}"/>
    <cellStyle name="표_현안과제QIR4(rio)_전장기능성품질문제점진척보고_Book2_토요(0317)_토요안건(0331)" xfId="2319" xr:uid="{00000000-0005-0000-0000-00000F090000}"/>
    <cellStyle name="표_현안과제QIR4(rio)_전장기능성품질문제점진척보고_Book2_토요(0317)_토요안건(0331)_Sheet1" xfId="2320" xr:uid="{00000000-0005-0000-0000-000010090000}"/>
    <cellStyle name="표_현안과제QIR4(rio)_전장기능성품질문제점진척보고_Book2_토요안건(0316)" xfId="2321" xr:uid="{00000000-0005-0000-0000-000011090000}"/>
    <cellStyle name="표_현안과제QIR4(rio)_전장기능성품질문제점진척보고_Book2_토요안건(0316)_Sheet1" xfId="2322" xr:uid="{00000000-0005-0000-0000-000012090000}"/>
    <cellStyle name="표_현안과제QIR4(rio)_전장기능성품질문제점진척보고_Book2_토요안건(0316)_토요안건(0331)" xfId="2323" xr:uid="{00000000-0005-0000-0000-000013090000}"/>
    <cellStyle name="표_현안과제QIR4(rio)_전장기능성품질문제점진척보고_Book2_토요안건(0316)_토요안건(0331)_Sheet1" xfId="2324" xr:uid="{00000000-0005-0000-0000-000014090000}"/>
    <cellStyle name="표_현안과제QIR4(rio)_전장기능성품질문제점진척보고_Sheet1" xfId="2325" xr:uid="{00000000-0005-0000-0000-000015090000}"/>
    <cellStyle name="표_현안과제QIR4(rio)_전장기능성품질문제점진척보고_토요(0317)" xfId="2326" xr:uid="{00000000-0005-0000-0000-000016090000}"/>
    <cellStyle name="표_현안과제QIR4(rio)_전장기능성품질문제점진척보고_토요(0317)_Sheet1" xfId="2327" xr:uid="{00000000-0005-0000-0000-000017090000}"/>
    <cellStyle name="표_현안과제QIR4(rio)_전장기능성품질문제점진척보고_토요(0317)_토요안건(0331)" xfId="2328" xr:uid="{00000000-0005-0000-0000-000018090000}"/>
    <cellStyle name="표_현안과제QIR4(rio)_전장기능성품질문제점진척보고_토요(0317)_토요안건(0331)_Sheet1" xfId="2329" xr:uid="{00000000-0005-0000-0000-000019090000}"/>
    <cellStyle name="표_현안과제QIR4(rio)_전장기능성품질문제점진척보고_토요안건(0316)" xfId="2330" xr:uid="{00000000-0005-0000-0000-00001A090000}"/>
    <cellStyle name="표_현안과제QIR4(rio)_전장기능성품질문제점진척보고_토요안건(0316)_Sheet1" xfId="2331" xr:uid="{00000000-0005-0000-0000-00001B090000}"/>
    <cellStyle name="표_현안과제QIR4(rio)_전장기능성품질문제점진척보고_토요안건(0316)_토요안건(0331)" xfId="2332" xr:uid="{00000000-0005-0000-0000-00001C090000}"/>
    <cellStyle name="표_현안과제QIR4(rio)_전장기능성품질문제점진척보고_토요안건(0316)_토요안건(0331)_Sheet1" xfId="2333" xr:uid="{00000000-0005-0000-0000-00001D090000}"/>
    <cellStyle name="표_현안과제QIR4(rio)_전장회장님보고자료" xfId="2334" xr:uid="{00000000-0005-0000-0000-00001E090000}"/>
    <cellStyle name="표_현안과제QIR4(rio)_전장회장님보고자료_~0044114" xfId="2335" xr:uid="{00000000-0005-0000-0000-00001F090000}"/>
    <cellStyle name="표_현안과제QIR4(rio)_전장회장님보고자료_~0044114_Sheet1" xfId="2336" xr:uid="{00000000-0005-0000-0000-000020090000}"/>
    <cellStyle name="표_현안과제QIR4(rio)_전장회장님보고자료_~0044114_토요(0317)" xfId="2337" xr:uid="{00000000-0005-0000-0000-000021090000}"/>
    <cellStyle name="표_현안과제QIR4(rio)_전장회장님보고자료_~0044114_토요(0317)_Sheet1" xfId="2338" xr:uid="{00000000-0005-0000-0000-000022090000}"/>
    <cellStyle name="표_현안과제QIR4(rio)_전장회장님보고자료_~0044114_토요(0317)_토요안건(0331)" xfId="2339" xr:uid="{00000000-0005-0000-0000-000023090000}"/>
    <cellStyle name="표_현안과제QIR4(rio)_전장회장님보고자료_~0044114_토요(0317)_토요안건(0331)_Sheet1" xfId="2340" xr:uid="{00000000-0005-0000-0000-000024090000}"/>
    <cellStyle name="표_현안과제QIR4(rio)_전장회장님보고자료_~0044114_토요안건(0316)" xfId="2341" xr:uid="{00000000-0005-0000-0000-000025090000}"/>
    <cellStyle name="표_현안과제QIR4(rio)_전장회장님보고자료_~0044114_토요안건(0316)_Sheet1" xfId="2342" xr:uid="{00000000-0005-0000-0000-000026090000}"/>
    <cellStyle name="표_현안과제QIR4(rio)_전장회장님보고자료_~0044114_토요안건(0316)_토요안건(0331)" xfId="2343" xr:uid="{00000000-0005-0000-0000-000027090000}"/>
    <cellStyle name="표_현안과제QIR4(rio)_전장회장님보고자료_~0044114_토요안건(0316)_토요안건(0331)_Sheet1" xfId="2344" xr:uid="{00000000-0005-0000-0000-000028090000}"/>
    <cellStyle name="표_현안과제QIR4(rio)_전장회장님보고자료_Book2" xfId="2345" xr:uid="{00000000-0005-0000-0000-000029090000}"/>
    <cellStyle name="표_현안과제QIR4(rio)_전장회장님보고자료_Book2_Sheet1" xfId="2346" xr:uid="{00000000-0005-0000-0000-00002A090000}"/>
    <cellStyle name="표_현안과제QIR4(rio)_전장회장님보고자료_Book2_토요(0317)" xfId="2347" xr:uid="{00000000-0005-0000-0000-00002B090000}"/>
    <cellStyle name="표_현안과제QIR4(rio)_전장회장님보고자료_Book2_토요(0317)_Sheet1" xfId="2348" xr:uid="{00000000-0005-0000-0000-00002C090000}"/>
    <cellStyle name="표_현안과제QIR4(rio)_전장회장님보고자료_Book2_토요(0317)_토요안건(0331)" xfId="2349" xr:uid="{00000000-0005-0000-0000-00002D090000}"/>
    <cellStyle name="표_현안과제QIR4(rio)_전장회장님보고자료_Book2_토요(0317)_토요안건(0331)_Sheet1" xfId="2350" xr:uid="{00000000-0005-0000-0000-00002E090000}"/>
    <cellStyle name="표_현안과제QIR4(rio)_전장회장님보고자료_Book2_토요안건(0316)" xfId="2351" xr:uid="{00000000-0005-0000-0000-00002F090000}"/>
    <cellStyle name="표_현안과제QIR4(rio)_전장회장님보고자료_Book2_토요안건(0316)_Sheet1" xfId="2352" xr:uid="{00000000-0005-0000-0000-000030090000}"/>
    <cellStyle name="표_현안과제QIR4(rio)_전장회장님보고자료_Book2_토요안건(0316)_토요안건(0331)" xfId="2353" xr:uid="{00000000-0005-0000-0000-000031090000}"/>
    <cellStyle name="표_현안과제QIR4(rio)_전장회장님보고자료_Book2_토요안건(0316)_토요안건(0331)_Sheet1" xfId="2354" xr:uid="{00000000-0005-0000-0000-000032090000}"/>
    <cellStyle name="표_현안과제QIR4(rio)_전장회장님보고자료_Sheet1" xfId="2355" xr:uid="{00000000-0005-0000-0000-000033090000}"/>
    <cellStyle name="표_현안과제QIR4(rio)_전장회장님보고자료_토요(0317)" xfId="2356" xr:uid="{00000000-0005-0000-0000-000034090000}"/>
    <cellStyle name="표_현안과제QIR4(rio)_전장회장님보고자료_토요(0317)_Sheet1" xfId="2357" xr:uid="{00000000-0005-0000-0000-000035090000}"/>
    <cellStyle name="표_현안과제QIR4(rio)_전장회장님보고자료_토요(0317)_토요안건(0331)" xfId="2358" xr:uid="{00000000-0005-0000-0000-000036090000}"/>
    <cellStyle name="표_현안과제QIR4(rio)_전장회장님보고자료_토요(0317)_토요안건(0331)_Sheet1" xfId="2359" xr:uid="{00000000-0005-0000-0000-000037090000}"/>
    <cellStyle name="표_현안과제QIR4(rio)_전장회장님보고자료_토요안건(0316)" xfId="2360" xr:uid="{00000000-0005-0000-0000-000038090000}"/>
    <cellStyle name="표_현안과제QIR4(rio)_전장회장님보고자료_토요안건(0316)_Sheet1" xfId="2361" xr:uid="{00000000-0005-0000-0000-000039090000}"/>
    <cellStyle name="표_현안과제QIR4(rio)_전장회장님보고자료_토요안건(0316)_토요안건(0331)" xfId="2362" xr:uid="{00000000-0005-0000-0000-00003A090000}"/>
    <cellStyle name="표_현안과제QIR4(rio)_전장회장님보고자료_토요안건(0316)_토요안건(0331)_Sheet1" xfId="2363" xr:uid="{00000000-0005-0000-0000-00003B090000}"/>
    <cellStyle name="표_현안과제QIR4(rio)_토요(0317)" xfId="2364" xr:uid="{00000000-0005-0000-0000-00003C090000}"/>
    <cellStyle name="표_현안과제QIR4(rio)_토요(0317)_Sheet1" xfId="2365" xr:uid="{00000000-0005-0000-0000-00003D090000}"/>
    <cellStyle name="표_현안과제QIR4(rio)_토요(0317)_토요안건(0331)" xfId="2366" xr:uid="{00000000-0005-0000-0000-00003E090000}"/>
    <cellStyle name="표_현안과제QIR4(rio)_토요(0317)_토요안건(0331)_Sheet1" xfId="2367" xr:uid="{00000000-0005-0000-0000-00003F090000}"/>
    <cellStyle name="표_현안과제QIR4(rio)_토요안건(0316)" xfId="2368" xr:uid="{00000000-0005-0000-0000-000040090000}"/>
    <cellStyle name="표_현안과제QIR4(rio)_토요안건(0316)_Sheet1" xfId="2369" xr:uid="{00000000-0005-0000-0000-000041090000}"/>
    <cellStyle name="표_현안과제QIR4(rio)_토요안건(0316)_토요안건(0331)" xfId="2370" xr:uid="{00000000-0005-0000-0000-000042090000}"/>
    <cellStyle name="표_현안과제QIR4(rio)_토요안건(0316)_토요안건(0331)_Sheet1" xfId="2371" xr:uid="{00000000-0005-0000-0000-000043090000}"/>
    <cellStyle name="표준 2" xfId="2372" xr:uid="{00000000-0005-0000-0000-000044090000}"/>
    <cellStyle name="표준 3" xfId="2373" xr:uid="{00000000-0005-0000-0000-000045090000}"/>
    <cellStyle name="표준_(정보부문)월별인원계획" xfId="2374" xr:uid="{00000000-0005-0000-0000-000046090000}"/>
    <cellStyle name="퓭닉_ㅶA??絡 " xfId="2375" xr:uid="{00000000-0005-0000-0000-000047090000}"/>
    <cellStyle name="합산_V-200제작추진 " xfId="2376" xr:uid="{00000000-0005-0000-0000-000048090000}"/>
    <cellStyle name="화폐기호_7월31기준(+BPN)_7월실적 (누적bpn) " xfId="2377" xr:uid="{00000000-0005-0000-0000-000049090000}"/>
    <cellStyle name="화폐기호0_미승인양식 " xfId="2378" xr:uid="{00000000-0005-0000-0000-00004A090000}"/>
    <cellStyle name="회비" xfId="2379" xr:uid="{00000000-0005-0000-0000-00004B090000}"/>
    <cellStyle name="一般_00Q3902REV.1" xfId="2380" xr:uid="{00000000-0005-0000-0000-00004C090000}"/>
    <cellStyle name="中等" xfId="2381" xr:uid="{00000000-0005-0000-0000-00004D090000}"/>
    <cellStyle name="備註" xfId="2382" xr:uid="{00000000-0005-0000-0000-00004E090000}"/>
    <cellStyle name="備註 2" xfId="2383" xr:uid="{00000000-0005-0000-0000-00004F090000}"/>
    <cellStyle name="備註 2 2" xfId="2384" xr:uid="{00000000-0005-0000-0000-000050090000}"/>
    <cellStyle name="備註 2 2 2" xfId="2385" xr:uid="{00000000-0005-0000-0000-000051090000}"/>
    <cellStyle name="備註 2 2 2 2" xfId="2386" xr:uid="{00000000-0005-0000-0000-000052090000}"/>
    <cellStyle name="備註 2 2 3" xfId="2387" xr:uid="{00000000-0005-0000-0000-000053090000}"/>
    <cellStyle name="備註 2 3" xfId="2388" xr:uid="{00000000-0005-0000-0000-000054090000}"/>
    <cellStyle name="備註 2 3 2" xfId="2389" xr:uid="{00000000-0005-0000-0000-000055090000}"/>
    <cellStyle name="備註 2 3 2 2" xfId="2390" xr:uid="{00000000-0005-0000-0000-000056090000}"/>
    <cellStyle name="備註 2 3 3" xfId="2391" xr:uid="{00000000-0005-0000-0000-000057090000}"/>
    <cellStyle name="備註 2 4" xfId="2392" xr:uid="{00000000-0005-0000-0000-000058090000}"/>
    <cellStyle name="備註 2 4 2" xfId="2393" xr:uid="{00000000-0005-0000-0000-000059090000}"/>
    <cellStyle name="備註 2 5" xfId="2394" xr:uid="{00000000-0005-0000-0000-00005A090000}"/>
    <cellStyle name="備註 3" xfId="2395" xr:uid="{00000000-0005-0000-0000-00005B090000}"/>
    <cellStyle name="備註 3 2" xfId="2396" xr:uid="{00000000-0005-0000-0000-00005C090000}"/>
    <cellStyle name="備註 3 2 2" xfId="2397" xr:uid="{00000000-0005-0000-0000-00005D090000}"/>
    <cellStyle name="備註 3 3" xfId="2398" xr:uid="{00000000-0005-0000-0000-00005E090000}"/>
    <cellStyle name="備註 4" xfId="2399" xr:uid="{00000000-0005-0000-0000-00005F090000}"/>
    <cellStyle name="備註 4 2" xfId="2400" xr:uid="{00000000-0005-0000-0000-000060090000}"/>
    <cellStyle name="備註 4 2 2" xfId="2401" xr:uid="{00000000-0005-0000-0000-000061090000}"/>
    <cellStyle name="備註 4 3" xfId="2402" xr:uid="{00000000-0005-0000-0000-000062090000}"/>
    <cellStyle name="備註 5" xfId="2403" xr:uid="{00000000-0005-0000-0000-000063090000}"/>
    <cellStyle name="備註 5 2" xfId="2404" xr:uid="{00000000-0005-0000-0000-000064090000}"/>
    <cellStyle name="備註 6" xfId="2405" xr:uid="{00000000-0005-0000-0000-000065090000}"/>
    <cellStyle name="千分位[0]_00Q3902REV.1" xfId="2406" xr:uid="{00000000-0005-0000-0000-000066090000}"/>
    <cellStyle name="千分位_00Q3902REV.1" xfId="2407" xr:uid="{00000000-0005-0000-0000-000067090000}"/>
    <cellStyle name="合計" xfId="2408" xr:uid="{00000000-0005-0000-0000-000068090000}"/>
    <cellStyle name="合計 2" xfId="2409" xr:uid="{00000000-0005-0000-0000-000069090000}"/>
    <cellStyle name="合計 2 2" xfId="2410" xr:uid="{00000000-0005-0000-0000-00006A090000}"/>
    <cellStyle name="合計 2 2 2" xfId="2411" xr:uid="{00000000-0005-0000-0000-00006B090000}"/>
    <cellStyle name="合計 2 2 2 2" xfId="2412" xr:uid="{00000000-0005-0000-0000-00006C090000}"/>
    <cellStyle name="合計 2 2 3" xfId="2413" xr:uid="{00000000-0005-0000-0000-00006D090000}"/>
    <cellStyle name="合計 2 3" xfId="2414" xr:uid="{00000000-0005-0000-0000-00006E090000}"/>
    <cellStyle name="合計 2 3 2" xfId="2415" xr:uid="{00000000-0005-0000-0000-00006F090000}"/>
    <cellStyle name="合計 2 3 2 2" xfId="2416" xr:uid="{00000000-0005-0000-0000-000070090000}"/>
    <cellStyle name="合計 2 3 3" xfId="2417" xr:uid="{00000000-0005-0000-0000-000071090000}"/>
    <cellStyle name="合計 2 4" xfId="2418" xr:uid="{00000000-0005-0000-0000-000072090000}"/>
    <cellStyle name="合計 2 4 2" xfId="2419" xr:uid="{00000000-0005-0000-0000-000073090000}"/>
    <cellStyle name="合計 2 5" xfId="2420" xr:uid="{00000000-0005-0000-0000-000074090000}"/>
    <cellStyle name="合計 3" xfId="2421" xr:uid="{00000000-0005-0000-0000-000075090000}"/>
    <cellStyle name="合計 3 2" xfId="2422" xr:uid="{00000000-0005-0000-0000-000076090000}"/>
    <cellStyle name="合計 3 2 2" xfId="2423" xr:uid="{00000000-0005-0000-0000-000077090000}"/>
    <cellStyle name="合計 3 3" xfId="2424" xr:uid="{00000000-0005-0000-0000-000078090000}"/>
    <cellStyle name="合計 4" xfId="2425" xr:uid="{00000000-0005-0000-0000-000079090000}"/>
    <cellStyle name="合計 4 2" xfId="2426" xr:uid="{00000000-0005-0000-0000-00007A090000}"/>
    <cellStyle name="合計 4 2 2" xfId="2427" xr:uid="{00000000-0005-0000-0000-00007B090000}"/>
    <cellStyle name="合計 4 3" xfId="2428" xr:uid="{00000000-0005-0000-0000-00007C090000}"/>
    <cellStyle name="合計 5" xfId="2429" xr:uid="{00000000-0005-0000-0000-00007D090000}"/>
    <cellStyle name="合計 5 2" xfId="2430" xr:uid="{00000000-0005-0000-0000-00007E090000}"/>
    <cellStyle name="合計 6" xfId="2431" xr:uid="{00000000-0005-0000-0000-00007F090000}"/>
    <cellStyle name="壞" xfId="2432" xr:uid="{00000000-0005-0000-0000-000080090000}"/>
    <cellStyle name="好" xfId="2433" xr:uid="{00000000-0005-0000-0000-000081090000}"/>
    <cellStyle name="常规_344" xfId="2434" xr:uid="{00000000-0005-0000-0000-000082090000}"/>
    <cellStyle name="桁区切り [0.00]_List-dwg瑩畳䵜楡" xfId="2435" xr:uid="{00000000-0005-0000-0000-000083090000}"/>
    <cellStyle name="桁区切り_List-dwgist-" xfId="2436" xr:uid="{00000000-0005-0000-0000-000084090000}"/>
    <cellStyle name="標準_List-dwgis" xfId="2437" xr:uid="{00000000-0005-0000-0000-000085090000}"/>
    <cellStyle name="標題" xfId="2438" xr:uid="{00000000-0005-0000-0000-000086090000}"/>
    <cellStyle name="標題 1" xfId="2439" xr:uid="{00000000-0005-0000-0000-000087090000}"/>
    <cellStyle name="標題 2" xfId="2440" xr:uid="{00000000-0005-0000-0000-000088090000}"/>
    <cellStyle name="標題 3" xfId="2441" xr:uid="{00000000-0005-0000-0000-000089090000}"/>
    <cellStyle name="標題 4" xfId="2442" xr:uid="{00000000-0005-0000-0000-00008A090000}"/>
    <cellStyle name="檢查儲存格" xfId="2443" xr:uid="{00000000-0005-0000-0000-00008B090000}"/>
    <cellStyle name="計算方式" xfId="2444" xr:uid="{00000000-0005-0000-0000-00008C090000}"/>
    <cellStyle name="計算方式 2" xfId="2445" xr:uid="{00000000-0005-0000-0000-00008D090000}"/>
    <cellStyle name="計算方式 2 2" xfId="2446" xr:uid="{00000000-0005-0000-0000-00008E090000}"/>
    <cellStyle name="計算方式 2 2 2" xfId="2447" xr:uid="{00000000-0005-0000-0000-00008F090000}"/>
    <cellStyle name="計算方式 2 2 2 2" xfId="2448" xr:uid="{00000000-0005-0000-0000-000090090000}"/>
    <cellStyle name="計算方式 2 2 3" xfId="2449" xr:uid="{00000000-0005-0000-0000-000091090000}"/>
    <cellStyle name="計算方式 2 3" xfId="2450" xr:uid="{00000000-0005-0000-0000-000092090000}"/>
    <cellStyle name="計算方式 2 3 2" xfId="2451" xr:uid="{00000000-0005-0000-0000-000093090000}"/>
    <cellStyle name="計算方式 2 3 2 2" xfId="2452" xr:uid="{00000000-0005-0000-0000-000094090000}"/>
    <cellStyle name="計算方式 2 3 3" xfId="2453" xr:uid="{00000000-0005-0000-0000-000095090000}"/>
    <cellStyle name="計算方式 2 4" xfId="2454" xr:uid="{00000000-0005-0000-0000-000096090000}"/>
    <cellStyle name="計算方式 2 4 2" xfId="2455" xr:uid="{00000000-0005-0000-0000-000097090000}"/>
    <cellStyle name="計算方式 2 5" xfId="2456" xr:uid="{00000000-0005-0000-0000-000098090000}"/>
    <cellStyle name="計算方式 3" xfId="2457" xr:uid="{00000000-0005-0000-0000-000099090000}"/>
    <cellStyle name="計算方式 3 2" xfId="2458" xr:uid="{00000000-0005-0000-0000-00009A090000}"/>
    <cellStyle name="計算方式 3 2 2" xfId="2459" xr:uid="{00000000-0005-0000-0000-00009B090000}"/>
    <cellStyle name="計算方式 3 3" xfId="2460" xr:uid="{00000000-0005-0000-0000-00009C090000}"/>
    <cellStyle name="計算方式 4" xfId="2461" xr:uid="{00000000-0005-0000-0000-00009D090000}"/>
    <cellStyle name="計算方式 4 2" xfId="2462" xr:uid="{00000000-0005-0000-0000-00009E090000}"/>
    <cellStyle name="計算方式 4 2 2" xfId="2463" xr:uid="{00000000-0005-0000-0000-00009F090000}"/>
    <cellStyle name="計算方式 4 3" xfId="2464" xr:uid="{00000000-0005-0000-0000-0000A0090000}"/>
    <cellStyle name="計算方式 5" xfId="2465" xr:uid="{00000000-0005-0000-0000-0000A1090000}"/>
    <cellStyle name="計算方式 5 2" xfId="2466" xr:uid="{00000000-0005-0000-0000-0000A2090000}"/>
    <cellStyle name="計算方式 6" xfId="2467" xr:uid="{00000000-0005-0000-0000-0000A3090000}"/>
    <cellStyle name="說明文字" xfId="2468" xr:uid="{00000000-0005-0000-0000-0000A4090000}"/>
    <cellStyle name="警告文字" xfId="2469" xr:uid="{00000000-0005-0000-0000-0000A5090000}"/>
    <cellStyle name="貨幣 [0]_00Q3902REV.1" xfId="2470" xr:uid="{00000000-0005-0000-0000-0000A6090000}"/>
    <cellStyle name="貨幣[0]_BRE" xfId="2471" xr:uid="{00000000-0005-0000-0000-0000A7090000}"/>
    <cellStyle name="貨幣_00Q3902REV.1" xfId="2472" xr:uid="{00000000-0005-0000-0000-0000A8090000}"/>
    <cellStyle name="超連結_Book1" xfId="2473" xr:uid="{00000000-0005-0000-0000-0000A9090000}"/>
    <cellStyle name="輔色1" xfId="2474" xr:uid="{00000000-0005-0000-0000-0000AA090000}"/>
    <cellStyle name="輔色2" xfId="2475" xr:uid="{00000000-0005-0000-0000-0000AB090000}"/>
    <cellStyle name="輔色3" xfId="2476" xr:uid="{00000000-0005-0000-0000-0000AC090000}"/>
    <cellStyle name="輔色4" xfId="2477" xr:uid="{00000000-0005-0000-0000-0000AD090000}"/>
    <cellStyle name="輔色5" xfId="2478" xr:uid="{00000000-0005-0000-0000-0000AE090000}"/>
    <cellStyle name="輔色6" xfId="2479" xr:uid="{00000000-0005-0000-0000-0000AF090000}"/>
    <cellStyle name="輸入" xfId="2480" xr:uid="{00000000-0005-0000-0000-0000B0090000}"/>
    <cellStyle name="輸入 2" xfId="2481" xr:uid="{00000000-0005-0000-0000-0000B1090000}"/>
    <cellStyle name="輸入 2 2" xfId="2482" xr:uid="{00000000-0005-0000-0000-0000B2090000}"/>
    <cellStyle name="輸入 2 2 2" xfId="2483" xr:uid="{00000000-0005-0000-0000-0000B3090000}"/>
    <cellStyle name="輸入 2 2 2 2" xfId="2484" xr:uid="{00000000-0005-0000-0000-0000B4090000}"/>
    <cellStyle name="輸入 2 2 3" xfId="2485" xr:uid="{00000000-0005-0000-0000-0000B5090000}"/>
    <cellStyle name="輸入 2 3" xfId="2486" xr:uid="{00000000-0005-0000-0000-0000B6090000}"/>
    <cellStyle name="輸入 2 3 2" xfId="2487" xr:uid="{00000000-0005-0000-0000-0000B7090000}"/>
    <cellStyle name="輸入 2 3 2 2" xfId="2488" xr:uid="{00000000-0005-0000-0000-0000B8090000}"/>
    <cellStyle name="輸入 2 3 3" xfId="2489" xr:uid="{00000000-0005-0000-0000-0000B9090000}"/>
    <cellStyle name="輸入 2 4" xfId="2490" xr:uid="{00000000-0005-0000-0000-0000BA090000}"/>
    <cellStyle name="輸入 2 4 2" xfId="2491" xr:uid="{00000000-0005-0000-0000-0000BB090000}"/>
    <cellStyle name="輸入 2 5" xfId="2492" xr:uid="{00000000-0005-0000-0000-0000BC090000}"/>
    <cellStyle name="輸入 3" xfId="2493" xr:uid="{00000000-0005-0000-0000-0000BD090000}"/>
    <cellStyle name="輸入 3 2" xfId="2494" xr:uid="{00000000-0005-0000-0000-0000BE090000}"/>
    <cellStyle name="輸入 3 2 2" xfId="2495" xr:uid="{00000000-0005-0000-0000-0000BF090000}"/>
    <cellStyle name="輸入 3 3" xfId="2496" xr:uid="{00000000-0005-0000-0000-0000C0090000}"/>
    <cellStyle name="輸入 4" xfId="2497" xr:uid="{00000000-0005-0000-0000-0000C1090000}"/>
    <cellStyle name="輸入 4 2" xfId="2498" xr:uid="{00000000-0005-0000-0000-0000C2090000}"/>
    <cellStyle name="輸入 4 2 2" xfId="2499" xr:uid="{00000000-0005-0000-0000-0000C3090000}"/>
    <cellStyle name="輸入 4 3" xfId="2500" xr:uid="{00000000-0005-0000-0000-0000C4090000}"/>
    <cellStyle name="輸入 5" xfId="2501" xr:uid="{00000000-0005-0000-0000-0000C5090000}"/>
    <cellStyle name="輸入 5 2" xfId="2502" xr:uid="{00000000-0005-0000-0000-0000C6090000}"/>
    <cellStyle name="輸入 6" xfId="2503" xr:uid="{00000000-0005-0000-0000-0000C7090000}"/>
    <cellStyle name="輸出" xfId="2504" xr:uid="{00000000-0005-0000-0000-0000C8090000}"/>
    <cellStyle name="輸出 2" xfId="2505" xr:uid="{00000000-0005-0000-0000-0000C9090000}"/>
    <cellStyle name="輸出 2 2" xfId="2506" xr:uid="{00000000-0005-0000-0000-0000CA090000}"/>
    <cellStyle name="輸出 2 2 2" xfId="2507" xr:uid="{00000000-0005-0000-0000-0000CB090000}"/>
    <cellStyle name="輸出 2 3" xfId="2508" xr:uid="{00000000-0005-0000-0000-0000CC090000}"/>
    <cellStyle name="輸出 3" xfId="2509" xr:uid="{00000000-0005-0000-0000-0000CD090000}"/>
    <cellStyle name="輸出 3 2" xfId="2510" xr:uid="{00000000-0005-0000-0000-0000CE090000}"/>
    <cellStyle name="輸出 3 2 2" xfId="2511" xr:uid="{00000000-0005-0000-0000-0000CF090000}"/>
    <cellStyle name="輸出 3 3" xfId="2512" xr:uid="{00000000-0005-0000-0000-0000D0090000}"/>
    <cellStyle name="輸出 4" xfId="2513" xr:uid="{00000000-0005-0000-0000-0000D1090000}"/>
    <cellStyle name="輸出 4 2" xfId="2514" xr:uid="{00000000-0005-0000-0000-0000D2090000}"/>
    <cellStyle name="輸出 5" xfId="2515" xr:uid="{00000000-0005-0000-0000-0000D3090000}"/>
    <cellStyle name="通貨 [0.00]_List-dwgwg" xfId="2516" xr:uid="{00000000-0005-0000-0000-0000D4090000}"/>
    <cellStyle name="通貨_List-dwgis" xfId="2517" xr:uid="{00000000-0005-0000-0000-0000D5090000}"/>
    <cellStyle name="連結的儲存格" xfId="2518" xr:uid="{00000000-0005-0000-0000-0000D6090000}"/>
    <cellStyle name="隨後的超連結_Book1" xfId="2519" xr:uid="{00000000-0005-0000-0000-0000D709000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1019175</xdr:colOff>
      <xdr:row>2</xdr:row>
      <xdr:rowOff>95250</xdr:rowOff>
    </xdr:to>
    <xdr:pic>
      <xdr:nvPicPr>
        <xdr:cNvPr id="2" name="Picture 1">
          <a:extLst>
            <a:ext uri="{FF2B5EF4-FFF2-40B4-BE49-F238E27FC236}">
              <a16:creationId xmlns:a16="http://schemas.microsoft.com/office/drawing/2014/main" id="{8AEC4623-D7C6-4706-AB1B-DD3D9037CB1E}"/>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58" t="14967" r="4579" b="17774"/>
        <a:stretch/>
      </xdr:blipFill>
      <xdr:spPr bwMode="auto">
        <a:xfrm>
          <a:off x="0" y="0"/>
          <a:ext cx="1631315" cy="467360"/>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uyenthikieuoanh/Downloads/BC_NVQT_THACO%20ID052025_0852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HUCTRAN/AppData/Roaming/Microsoft/Excel/BANG%20CONG%20KY%20II%20THANG%204_NVQT_29.04%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C"/>
      <sheetName val="Sheet1"/>
      <sheetName val="KY HIEU"/>
      <sheetName val="LK"/>
    </sheetNames>
    <sheetDataSet>
      <sheetData sheetId="0">
        <row r="9">
          <cell r="B9" t="str">
            <v>0609003</v>
          </cell>
          <cell r="C9" t="str">
            <v>Phạm Duy Trinh</v>
          </cell>
          <cell r="D9" t="str">
            <v>THACO INDUSTRIES/NVQT THACO Industries/Ban Chiến lược - Kế hoạch &amp; QTHT</v>
          </cell>
          <cell r="E9" t="str">
            <v>CÔNG TY TNHH TẬP ĐOÀN CÔNG NGHIỆP TRƯỜNG HẢI</v>
          </cell>
          <cell r="F9" t="str">
            <v>Lương tháng</v>
          </cell>
          <cell r="G9" t="str">
            <v>Phạm Duy Trinh</v>
          </cell>
          <cell r="X9" t="str">
            <v>NL</v>
          </cell>
          <cell r="Y9">
            <v>0</v>
          </cell>
          <cell r="Z9">
            <v>0</v>
          </cell>
          <cell r="AA9" t="str">
            <v>T7</v>
          </cell>
          <cell r="AB9">
            <v>0</v>
          </cell>
          <cell r="AC9">
            <v>0</v>
          </cell>
          <cell r="AD9" t="str">
            <v>T7</v>
          </cell>
          <cell r="AE9">
            <v>0</v>
          </cell>
          <cell r="AF9">
            <v>0</v>
          </cell>
          <cell r="AG9" t="str">
            <v/>
          </cell>
          <cell r="AH9">
            <v>0</v>
          </cell>
          <cell r="AI9">
            <v>0</v>
          </cell>
          <cell r="AJ9" t="str">
            <v>X</v>
          </cell>
          <cell r="AK9">
            <v>0</v>
          </cell>
          <cell r="AL9">
            <v>0</v>
          </cell>
          <cell r="AM9" t="str">
            <v>X</v>
          </cell>
          <cell r="AN9">
            <v>0</v>
          </cell>
          <cell r="AO9">
            <v>0</v>
          </cell>
          <cell r="AP9" t="str">
            <v>X</v>
          </cell>
          <cell r="AQ9">
            <v>0</v>
          </cell>
          <cell r="AR9">
            <v>0</v>
          </cell>
          <cell r="AS9" t="str">
            <v>X</v>
          </cell>
          <cell r="AT9">
            <v>0</v>
          </cell>
          <cell r="AU9">
            <v>0</v>
          </cell>
          <cell r="AV9" t="str">
            <v>X</v>
          </cell>
          <cell r="AW9">
            <v>0</v>
          </cell>
          <cell r="AX9">
            <v>0</v>
          </cell>
          <cell r="AY9" t="str">
            <v>X</v>
          </cell>
          <cell r="AZ9">
            <v>0</v>
          </cell>
          <cell r="BA9">
            <v>0</v>
          </cell>
          <cell r="BB9" t="str">
            <v/>
          </cell>
          <cell r="BC9">
            <v>0</v>
          </cell>
          <cell r="BD9">
            <v>0</v>
          </cell>
          <cell r="BE9" t="str">
            <v>X</v>
          </cell>
          <cell r="BF9">
            <v>0</v>
          </cell>
          <cell r="BG9">
            <v>0</v>
          </cell>
          <cell r="BH9" t="str">
            <v>X</v>
          </cell>
          <cell r="BI9">
            <v>0</v>
          </cell>
          <cell r="BJ9">
            <v>0</v>
          </cell>
          <cell r="BK9" t="str">
            <v>X</v>
          </cell>
          <cell r="BL9">
            <v>0</v>
          </cell>
          <cell r="BM9">
            <v>0</v>
          </cell>
          <cell r="BN9" t="str">
            <v>X</v>
          </cell>
          <cell r="BO9">
            <v>0</v>
          </cell>
          <cell r="BP9">
            <v>0</v>
          </cell>
        </row>
        <row r="10">
          <cell r="B10" t="str">
            <v>1007028</v>
          </cell>
          <cell r="C10" t="str">
            <v>Phạm Đức Thắng</v>
          </cell>
          <cell r="D10" t="str">
            <v>THACO INDUSTRIES/NVQT THACO Industries/Ban Chiến lược - Kế hoạch &amp; QTHT</v>
          </cell>
          <cell r="E10" t="str">
            <v>CÔNG TY TNHH TẬP ĐOÀN CÔNG NGHIỆP TRƯỜNG HẢI</v>
          </cell>
          <cell r="F10" t="str">
            <v>Lương tháng</v>
          </cell>
          <cell r="G10" t="str">
            <v>Phạm Đức Thắng</v>
          </cell>
          <cell r="X10" t="str">
            <v>NL</v>
          </cell>
          <cell r="Y10">
            <v>0</v>
          </cell>
          <cell r="Z10">
            <v>0</v>
          </cell>
          <cell r="AA10" t="str">
            <v>T7</v>
          </cell>
          <cell r="AB10">
            <v>0</v>
          </cell>
          <cell r="AC10">
            <v>0</v>
          </cell>
          <cell r="AD10" t="str">
            <v>T7</v>
          </cell>
          <cell r="AE10">
            <v>0</v>
          </cell>
          <cell r="AF10">
            <v>0</v>
          </cell>
          <cell r="AG10" t="str">
            <v/>
          </cell>
          <cell r="AH10">
            <v>0</v>
          </cell>
          <cell r="AI10">
            <v>0</v>
          </cell>
          <cell r="AJ10" t="str">
            <v>X</v>
          </cell>
          <cell r="AK10">
            <v>0</v>
          </cell>
          <cell r="AL10">
            <v>0</v>
          </cell>
          <cell r="AM10" t="str">
            <v>X</v>
          </cell>
          <cell r="AN10">
            <v>3.5</v>
          </cell>
          <cell r="AO10">
            <v>0</v>
          </cell>
          <cell r="AP10" t="str">
            <v>X</v>
          </cell>
          <cell r="AQ10">
            <v>0</v>
          </cell>
          <cell r="AR10">
            <v>0</v>
          </cell>
          <cell r="AS10" t="str">
            <v>X</v>
          </cell>
          <cell r="AT10">
            <v>0</v>
          </cell>
          <cell r="AU10">
            <v>0</v>
          </cell>
          <cell r="AV10" t="str">
            <v>X</v>
          </cell>
          <cell r="AW10">
            <v>0</v>
          </cell>
          <cell r="AX10">
            <v>0</v>
          </cell>
          <cell r="AY10" t="str">
            <v>X</v>
          </cell>
          <cell r="AZ10">
            <v>0</v>
          </cell>
          <cell r="BA10">
            <v>0</v>
          </cell>
          <cell r="BB10" t="str">
            <v/>
          </cell>
          <cell r="BC10">
            <v>0</v>
          </cell>
          <cell r="BD10">
            <v>0</v>
          </cell>
          <cell r="BE10" t="str">
            <v>X</v>
          </cell>
          <cell r="BF10">
            <v>0</v>
          </cell>
          <cell r="BG10">
            <v>0</v>
          </cell>
          <cell r="BH10" t="str">
            <v>X</v>
          </cell>
          <cell r="BI10">
            <v>0</v>
          </cell>
          <cell r="BJ10">
            <v>0</v>
          </cell>
          <cell r="BK10" t="str">
            <v>X</v>
          </cell>
          <cell r="BL10">
            <v>0</v>
          </cell>
          <cell r="BM10">
            <v>0</v>
          </cell>
          <cell r="BN10" t="str">
            <v>X</v>
          </cell>
          <cell r="BO10">
            <v>0</v>
          </cell>
          <cell r="BP10">
            <v>0</v>
          </cell>
        </row>
        <row r="11">
          <cell r="B11" t="str">
            <v>1008073</v>
          </cell>
          <cell r="C11" t="str">
            <v>Dương Đình Hiếu</v>
          </cell>
          <cell r="D11" t="str">
            <v>THACO INDUSTRIES/NVQT THACO Industries/Ban Chiến lược - Kế hoạch &amp; QTHT</v>
          </cell>
          <cell r="E11" t="str">
            <v>CÔNG TY TNHH TẬP ĐOÀN CÔNG NGHIỆP TRƯỜNG HẢI</v>
          </cell>
          <cell r="F11" t="str">
            <v>Lương tháng</v>
          </cell>
          <cell r="G11" t="str">
            <v>Dương Đình Hiếu</v>
          </cell>
          <cell r="X11" t="str">
            <v>NL</v>
          </cell>
          <cell r="Y11">
            <v>0</v>
          </cell>
          <cell r="Z11">
            <v>0</v>
          </cell>
          <cell r="AA11" t="str">
            <v>T7</v>
          </cell>
          <cell r="AB11">
            <v>0</v>
          </cell>
          <cell r="AC11">
            <v>0</v>
          </cell>
          <cell r="AD11" t="str">
            <v>T7</v>
          </cell>
          <cell r="AE11">
            <v>0</v>
          </cell>
          <cell r="AF11">
            <v>0</v>
          </cell>
          <cell r="AG11" t="str">
            <v/>
          </cell>
          <cell r="AH11">
            <v>0</v>
          </cell>
          <cell r="AI11">
            <v>0</v>
          </cell>
          <cell r="AJ11" t="str">
            <v>X</v>
          </cell>
          <cell r="AK11">
            <v>0</v>
          </cell>
          <cell r="AL11">
            <v>0</v>
          </cell>
          <cell r="AM11" t="str">
            <v>XB</v>
          </cell>
          <cell r="AN11">
            <v>1.3700000047683716</v>
          </cell>
          <cell r="AO11">
            <v>0</v>
          </cell>
          <cell r="AP11" t="str">
            <v>X</v>
          </cell>
          <cell r="AQ11">
            <v>0</v>
          </cell>
          <cell r="AR11">
            <v>0</v>
          </cell>
          <cell r="AS11" t="str">
            <v>X</v>
          </cell>
          <cell r="AT11">
            <v>0</v>
          </cell>
          <cell r="AU11">
            <v>0</v>
          </cell>
          <cell r="AV11" t="str">
            <v>X</v>
          </cell>
          <cell r="AW11">
            <v>0</v>
          </cell>
          <cell r="AX11">
            <v>0</v>
          </cell>
          <cell r="AY11" t="str">
            <v>X</v>
          </cell>
          <cell r="AZ11">
            <v>0</v>
          </cell>
          <cell r="BA11">
            <v>0</v>
          </cell>
          <cell r="BB11" t="str">
            <v/>
          </cell>
          <cell r="BC11">
            <v>0</v>
          </cell>
          <cell r="BD11">
            <v>0</v>
          </cell>
          <cell r="BE11" t="str">
            <v>X</v>
          </cell>
          <cell r="BF11">
            <v>0</v>
          </cell>
          <cell r="BG11">
            <v>0</v>
          </cell>
          <cell r="BH11" t="str">
            <v>X</v>
          </cell>
          <cell r="BI11">
            <v>0</v>
          </cell>
          <cell r="BJ11">
            <v>0</v>
          </cell>
          <cell r="BK11" t="str">
            <v>X</v>
          </cell>
          <cell r="BL11">
            <v>0</v>
          </cell>
          <cell r="BM11">
            <v>0</v>
          </cell>
          <cell r="BN11" t="str">
            <v>X</v>
          </cell>
          <cell r="BO11">
            <v>0</v>
          </cell>
          <cell r="BP11">
            <v>0</v>
          </cell>
        </row>
        <row r="12">
          <cell r="B12" t="str">
            <v>1112125</v>
          </cell>
          <cell r="C12" t="str">
            <v>Nguyễn Thị Phương Loan</v>
          </cell>
          <cell r="D12" t="str">
            <v>THACO INDUSTRIES/NVQT THACO Industries/Ban Chiến lược - Kế hoạch &amp; QTHT</v>
          </cell>
          <cell r="E12" t="str">
            <v>CÔNG TY TNHH TẬP ĐOÀN CÔNG NGHIỆP TRƯỜNG HẢI</v>
          </cell>
          <cell r="F12" t="str">
            <v>Lương tháng</v>
          </cell>
          <cell r="G12" t="str">
            <v>Nguyễn Thị Phương Loan</v>
          </cell>
          <cell r="X12" t="str">
            <v>NL</v>
          </cell>
          <cell r="Y12">
            <v>0</v>
          </cell>
          <cell r="Z12">
            <v>0</v>
          </cell>
          <cell r="AA12" t="str">
            <v>T7</v>
          </cell>
          <cell r="AB12">
            <v>0</v>
          </cell>
          <cell r="AC12">
            <v>0</v>
          </cell>
          <cell r="AD12" t="str">
            <v>T7</v>
          </cell>
          <cell r="AE12">
            <v>0</v>
          </cell>
          <cell r="AF12">
            <v>0</v>
          </cell>
          <cell r="AG12" t="str">
            <v/>
          </cell>
          <cell r="AH12">
            <v>0</v>
          </cell>
          <cell r="AI12">
            <v>0</v>
          </cell>
          <cell r="AJ12" t="str">
            <v>X</v>
          </cell>
          <cell r="AK12">
            <v>0</v>
          </cell>
          <cell r="AL12">
            <v>0</v>
          </cell>
          <cell r="AM12" t="str">
            <v>X</v>
          </cell>
          <cell r="AN12">
            <v>0</v>
          </cell>
          <cell r="AO12">
            <v>0</v>
          </cell>
          <cell r="AP12" t="str">
            <v>X</v>
          </cell>
          <cell r="AQ12">
            <v>0</v>
          </cell>
          <cell r="AR12">
            <v>0</v>
          </cell>
          <cell r="AS12" t="str">
            <v>X</v>
          </cell>
          <cell r="AT12">
            <v>0</v>
          </cell>
          <cell r="AU12">
            <v>0</v>
          </cell>
          <cell r="AV12" t="str">
            <v>X</v>
          </cell>
          <cell r="AW12">
            <v>0</v>
          </cell>
          <cell r="AX12">
            <v>0</v>
          </cell>
          <cell r="AY12" t="str">
            <v>X</v>
          </cell>
          <cell r="AZ12">
            <v>0</v>
          </cell>
          <cell r="BA12">
            <v>0</v>
          </cell>
          <cell r="BB12" t="str">
            <v/>
          </cell>
          <cell r="BC12">
            <v>0</v>
          </cell>
          <cell r="BD12">
            <v>0</v>
          </cell>
          <cell r="BE12" t="str">
            <v>X</v>
          </cell>
          <cell r="BF12">
            <v>0</v>
          </cell>
          <cell r="BG12">
            <v>0</v>
          </cell>
          <cell r="BH12" t="str">
            <v>X</v>
          </cell>
          <cell r="BI12">
            <v>0</v>
          </cell>
          <cell r="BJ12">
            <v>0</v>
          </cell>
          <cell r="BK12" t="str">
            <v>X</v>
          </cell>
          <cell r="BL12">
            <v>0</v>
          </cell>
          <cell r="BM12">
            <v>0</v>
          </cell>
          <cell r="BN12" t="str">
            <v>X</v>
          </cell>
          <cell r="BO12">
            <v>0</v>
          </cell>
          <cell r="BP12">
            <v>0</v>
          </cell>
        </row>
        <row r="13">
          <cell r="B13" t="str">
            <v>1203056</v>
          </cell>
          <cell r="C13" t="str">
            <v>Nguyễn Hoàng Thuyết</v>
          </cell>
          <cell r="D13" t="str">
            <v>THACO INDUSTRIES/NVQT THACO Industries/Ban Chiến lược - Kế hoạch &amp; QTHT</v>
          </cell>
          <cell r="E13" t="str">
            <v>CÔNG TY TNHH TẬP ĐOÀN CÔNG NGHIỆP TRƯỜNG HẢI</v>
          </cell>
          <cell r="F13" t="str">
            <v>Lương tháng</v>
          </cell>
          <cell r="G13" t="str">
            <v>Nguyễn Hoàng Thuyết</v>
          </cell>
          <cell r="X13" t="str">
            <v>NL</v>
          </cell>
          <cell r="Y13">
            <v>0</v>
          </cell>
          <cell r="Z13">
            <v>0</v>
          </cell>
          <cell r="AA13" t="str">
            <v>T7</v>
          </cell>
          <cell r="AB13">
            <v>0</v>
          </cell>
          <cell r="AC13">
            <v>0</v>
          </cell>
          <cell r="AD13" t="str">
            <v>T7</v>
          </cell>
          <cell r="AE13">
            <v>0</v>
          </cell>
          <cell r="AF13">
            <v>0</v>
          </cell>
          <cell r="AG13" t="str">
            <v/>
          </cell>
          <cell r="AH13">
            <v>0</v>
          </cell>
          <cell r="AI13">
            <v>0</v>
          </cell>
          <cell r="AJ13" t="str">
            <v>X</v>
          </cell>
          <cell r="AK13">
            <v>0</v>
          </cell>
          <cell r="AL13">
            <v>0</v>
          </cell>
          <cell r="AM13" t="str">
            <v>X</v>
          </cell>
          <cell r="AN13">
            <v>0</v>
          </cell>
          <cell r="AO13">
            <v>0</v>
          </cell>
          <cell r="AP13" t="str">
            <v>X</v>
          </cell>
          <cell r="AQ13">
            <v>0</v>
          </cell>
          <cell r="AR13">
            <v>0</v>
          </cell>
          <cell r="AS13" t="str">
            <v>X</v>
          </cell>
          <cell r="AT13">
            <v>0</v>
          </cell>
          <cell r="AU13">
            <v>0</v>
          </cell>
          <cell r="AV13" t="str">
            <v>X</v>
          </cell>
          <cell r="AW13">
            <v>0</v>
          </cell>
          <cell r="AX13">
            <v>0</v>
          </cell>
          <cell r="AY13" t="str">
            <v>X</v>
          </cell>
          <cell r="AZ13">
            <v>0</v>
          </cell>
          <cell r="BA13">
            <v>0</v>
          </cell>
          <cell r="BB13" t="str">
            <v/>
          </cell>
          <cell r="BC13">
            <v>0</v>
          </cell>
          <cell r="BD13">
            <v>0</v>
          </cell>
          <cell r="BE13" t="str">
            <v>X</v>
          </cell>
          <cell r="BF13">
            <v>0</v>
          </cell>
          <cell r="BG13">
            <v>0</v>
          </cell>
          <cell r="BH13" t="str">
            <v>X</v>
          </cell>
          <cell r="BI13">
            <v>0</v>
          </cell>
          <cell r="BJ13">
            <v>0</v>
          </cell>
          <cell r="BK13" t="str">
            <v>X</v>
          </cell>
          <cell r="BL13">
            <v>0</v>
          </cell>
          <cell r="BM13">
            <v>0</v>
          </cell>
          <cell r="BN13" t="str">
            <v>X</v>
          </cell>
          <cell r="BO13">
            <v>0</v>
          </cell>
          <cell r="BP13">
            <v>0</v>
          </cell>
        </row>
        <row r="14">
          <cell r="B14" t="str">
            <v>1410211</v>
          </cell>
          <cell r="C14" t="str">
            <v>Phạm Triệu Khánh</v>
          </cell>
          <cell r="D14" t="str">
            <v>THACO INDUSTRIES/NVQT THACO Industries/Ban Chiến lược - Kế hoạch &amp; QTHT</v>
          </cell>
          <cell r="E14" t="str">
            <v>CÔNG TY TNHH TẬP ĐOÀN CÔNG NGHIỆP TRƯỜNG HẢI</v>
          </cell>
          <cell r="F14" t="str">
            <v>Lương tháng</v>
          </cell>
          <cell r="G14" t="str">
            <v>Phạm Triệu Khánh</v>
          </cell>
          <cell r="X14" t="str">
            <v>NL</v>
          </cell>
          <cell r="Y14">
            <v>0</v>
          </cell>
          <cell r="Z14">
            <v>0</v>
          </cell>
          <cell r="AA14" t="str">
            <v>T7</v>
          </cell>
          <cell r="AB14">
            <v>0</v>
          </cell>
          <cell r="AC14">
            <v>0</v>
          </cell>
          <cell r="AD14" t="str">
            <v>T7</v>
          </cell>
          <cell r="AE14">
            <v>0</v>
          </cell>
          <cell r="AF14">
            <v>0</v>
          </cell>
          <cell r="AG14" t="str">
            <v/>
          </cell>
          <cell r="AH14">
            <v>0</v>
          </cell>
          <cell r="AI14">
            <v>0</v>
          </cell>
          <cell r="AJ14" t="str">
            <v>X</v>
          </cell>
          <cell r="AK14">
            <v>0</v>
          </cell>
          <cell r="AL14">
            <v>0</v>
          </cell>
          <cell r="AM14" t="str">
            <v>X</v>
          </cell>
          <cell r="AN14">
            <v>0</v>
          </cell>
          <cell r="AO14">
            <v>0</v>
          </cell>
          <cell r="AP14" t="str">
            <v>X</v>
          </cell>
          <cell r="AQ14">
            <v>0</v>
          </cell>
          <cell r="AR14">
            <v>0</v>
          </cell>
          <cell r="AS14" t="str">
            <v>X</v>
          </cell>
          <cell r="AT14">
            <v>0</v>
          </cell>
          <cell r="AU14">
            <v>0</v>
          </cell>
          <cell r="AV14" t="str">
            <v>X</v>
          </cell>
          <cell r="AW14">
            <v>0</v>
          </cell>
          <cell r="AX14">
            <v>0</v>
          </cell>
          <cell r="AY14" t="str">
            <v>X</v>
          </cell>
          <cell r="AZ14">
            <v>0</v>
          </cell>
          <cell r="BA14">
            <v>0</v>
          </cell>
          <cell r="BB14" t="str">
            <v/>
          </cell>
          <cell r="BC14">
            <v>0</v>
          </cell>
          <cell r="BD14">
            <v>0</v>
          </cell>
          <cell r="BE14" t="str">
            <v>X</v>
          </cell>
          <cell r="BF14">
            <v>0</v>
          </cell>
          <cell r="BG14">
            <v>0</v>
          </cell>
          <cell r="BH14" t="str">
            <v>X</v>
          </cell>
          <cell r="BI14">
            <v>0</v>
          </cell>
          <cell r="BJ14">
            <v>0</v>
          </cell>
          <cell r="BK14" t="str">
            <v>X</v>
          </cell>
          <cell r="BL14">
            <v>0</v>
          </cell>
          <cell r="BM14">
            <v>0</v>
          </cell>
          <cell r="BN14" t="str">
            <v>X</v>
          </cell>
          <cell r="BO14">
            <v>0</v>
          </cell>
          <cell r="BP14">
            <v>0</v>
          </cell>
        </row>
        <row r="15">
          <cell r="B15" t="str">
            <v>1603498</v>
          </cell>
          <cell r="C15" t="str">
            <v>Đoàn Tri Phong</v>
          </cell>
          <cell r="D15" t="str">
            <v>THACO INDUSTRIES/NVQT THACO Industries/Ban Chiến lược - Kế hoạch &amp; QTHT</v>
          </cell>
          <cell r="E15" t="str">
            <v>CÔNG TY TNHH TẬP ĐOÀN CÔNG NGHIỆP TRƯỜNG HẢI</v>
          </cell>
          <cell r="F15" t="str">
            <v>Lương ngày</v>
          </cell>
          <cell r="G15" t="str">
            <v>Đoàn Tri Phong</v>
          </cell>
          <cell r="X15" t="str">
            <v>NL</v>
          </cell>
          <cell r="Y15">
            <v>0</v>
          </cell>
          <cell r="Z15">
            <v>0</v>
          </cell>
          <cell r="AA15" t="str">
            <v>T7</v>
          </cell>
          <cell r="AB15">
            <v>0</v>
          </cell>
          <cell r="AC15">
            <v>0</v>
          </cell>
          <cell r="AD15" t="str">
            <v>T7</v>
          </cell>
          <cell r="AE15">
            <v>0</v>
          </cell>
          <cell r="AF15">
            <v>0</v>
          </cell>
          <cell r="AG15" t="str">
            <v/>
          </cell>
          <cell r="AH15">
            <v>0</v>
          </cell>
          <cell r="AI15">
            <v>0</v>
          </cell>
          <cell r="AJ15" t="str">
            <v>X</v>
          </cell>
          <cell r="AK15">
            <v>0</v>
          </cell>
          <cell r="AL15">
            <v>0</v>
          </cell>
          <cell r="AM15" t="str">
            <v>X</v>
          </cell>
          <cell r="AN15">
            <v>3.5</v>
          </cell>
          <cell r="AO15">
            <v>0</v>
          </cell>
          <cell r="AP15" t="str">
            <v>X</v>
          </cell>
          <cell r="AQ15">
            <v>0</v>
          </cell>
          <cell r="AR15">
            <v>0</v>
          </cell>
          <cell r="AS15" t="str">
            <v>X</v>
          </cell>
          <cell r="AT15">
            <v>0</v>
          </cell>
          <cell r="AU15">
            <v>0</v>
          </cell>
          <cell r="AV15" t="str">
            <v>X</v>
          </cell>
          <cell r="AW15">
            <v>0</v>
          </cell>
          <cell r="AX15">
            <v>0</v>
          </cell>
          <cell r="AY15" t="str">
            <v>X</v>
          </cell>
          <cell r="AZ15">
            <v>0</v>
          </cell>
          <cell r="BA15">
            <v>0</v>
          </cell>
          <cell r="BB15" t="str">
            <v/>
          </cell>
          <cell r="BC15">
            <v>0</v>
          </cell>
          <cell r="BD15">
            <v>0</v>
          </cell>
          <cell r="BE15" t="str">
            <v>X</v>
          </cell>
          <cell r="BF15">
            <v>0</v>
          </cell>
          <cell r="BG15">
            <v>0</v>
          </cell>
          <cell r="BH15" t="str">
            <v>X</v>
          </cell>
          <cell r="BI15">
            <v>0</v>
          </cell>
          <cell r="BJ15">
            <v>0</v>
          </cell>
          <cell r="BK15" t="str">
            <v>X</v>
          </cell>
          <cell r="BL15">
            <v>0</v>
          </cell>
          <cell r="BM15">
            <v>0</v>
          </cell>
          <cell r="BN15" t="str">
            <v>X</v>
          </cell>
          <cell r="BO15">
            <v>0</v>
          </cell>
          <cell r="BP15">
            <v>0</v>
          </cell>
        </row>
        <row r="16">
          <cell r="B16" t="str">
            <v>1905531</v>
          </cell>
          <cell r="C16" t="str">
            <v>Lê Trung Hậu</v>
          </cell>
          <cell r="D16" t="str">
            <v>THACO INDUSTRIES/NVQT THACO Industries/Ban Chiến lược - Kế hoạch &amp; QTHT</v>
          </cell>
          <cell r="E16" t="str">
            <v>CÔNG TY TNHH TẬP ĐOÀN CÔNG NGHIỆP TRƯỜNG HẢI</v>
          </cell>
          <cell r="F16" t="str">
            <v>Lương ngày</v>
          </cell>
          <cell r="G16" t="str">
            <v>Lê Trung Hậu</v>
          </cell>
          <cell r="X16" t="str">
            <v>NL</v>
          </cell>
          <cell r="Y16">
            <v>0</v>
          </cell>
          <cell r="Z16">
            <v>0</v>
          </cell>
          <cell r="AA16" t="str">
            <v>T7</v>
          </cell>
          <cell r="AB16">
            <v>0</v>
          </cell>
          <cell r="AC16">
            <v>0</v>
          </cell>
          <cell r="AD16" t="str">
            <v>T7</v>
          </cell>
          <cell r="AE16">
            <v>0</v>
          </cell>
          <cell r="AF16">
            <v>0</v>
          </cell>
          <cell r="AG16" t="str">
            <v/>
          </cell>
          <cell r="AH16">
            <v>0</v>
          </cell>
          <cell r="AI16">
            <v>0</v>
          </cell>
          <cell r="AJ16" t="str">
            <v>X</v>
          </cell>
          <cell r="AK16">
            <v>0</v>
          </cell>
          <cell r="AL16">
            <v>0</v>
          </cell>
          <cell r="AM16" t="str">
            <v>X</v>
          </cell>
          <cell r="AN16">
            <v>3.5</v>
          </cell>
          <cell r="AO16">
            <v>0</v>
          </cell>
          <cell r="AP16" t="str">
            <v>X</v>
          </cell>
          <cell r="AQ16">
            <v>0</v>
          </cell>
          <cell r="AR16">
            <v>0</v>
          </cell>
          <cell r="AS16" t="str">
            <v>X</v>
          </cell>
          <cell r="AT16">
            <v>0</v>
          </cell>
          <cell r="AU16">
            <v>0</v>
          </cell>
          <cell r="AV16" t="str">
            <v>X</v>
          </cell>
          <cell r="AW16">
            <v>0</v>
          </cell>
          <cell r="AX16">
            <v>0</v>
          </cell>
          <cell r="AY16" t="str">
            <v>X</v>
          </cell>
          <cell r="AZ16">
            <v>0</v>
          </cell>
          <cell r="BA16">
            <v>0</v>
          </cell>
          <cell r="BB16" t="str">
            <v/>
          </cell>
          <cell r="BC16">
            <v>0</v>
          </cell>
          <cell r="BD16">
            <v>0</v>
          </cell>
          <cell r="BE16" t="str">
            <v>X</v>
          </cell>
          <cell r="BF16">
            <v>0</v>
          </cell>
          <cell r="BG16">
            <v>0</v>
          </cell>
          <cell r="BH16" t="str">
            <v>X</v>
          </cell>
          <cell r="BI16">
            <v>0</v>
          </cell>
          <cell r="BJ16">
            <v>0</v>
          </cell>
          <cell r="BK16" t="str">
            <v>X</v>
          </cell>
          <cell r="BL16">
            <v>0</v>
          </cell>
          <cell r="BM16">
            <v>0</v>
          </cell>
          <cell r="BN16" t="str">
            <v>X</v>
          </cell>
          <cell r="BO16">
            <v>0</v>
          </cell>
          <cell r="BP16">
            <v>0</v>
          </cell>
        </row>
        <row r="17">
          <cell r="B17" t="str">
            <v>1909203</v>
          </cell>
          <cell r="C17" t="str">
            <v>Nguyễn Thị Kiều Mỹ</v>
          </cell>
          <cell r="D17" t="str">
            <v>THACO INDUSTRIES/NVQT THACO Industries/Ban Chiến lược - Kế hoạch &amp; QTHT</v>
          </cell>
          <cell r="E17" t="str">
            <v>CÔNG TY TNHH TẬP ĐOÀN CÔNG NGHIỆP TRƯỜNG HẢI</v>
          </cell>
          <cell r="F17" t="str">
            <v>Lương ngày</v>
          </cell>
          <cell r="G17" t="str">
            <v>Nguyễn Thị Kiều Mỹ</v>
          </cell>
          <cell r="X17" t="str">
            <v>NL</v>
          </cell>
          <cell r="Y17">
            <v>0</v>
          </cell>
          <cell r="Z17">
            <v>0</v>
          </cell>
          <cell r="AA17" t="str">
            <v>T7</v>
          </cell>
          <cell r="AB17">
            <v>0</v>
          </cell>
          <cell r="AC17">
            <v>0</v>
          </cell>
          <cell r="AD17" t="str">
            <v>T7</v>
          </cell>
          <cell r="AE17">
            <v>0</v>
          </cell>
          <cell r="AF17">
            <v>0</v>
          </cell>
          <cell r="AG17" t="str">
            <v/>
          </cell>
          <cell r="AH17">
            <v>0</v>
          </cell>
          <cell r="AI17">
            <v>0</v>
          </cell>
          <cell r="AJ17" t="str">
            <v>X</v>
          </cell>
          <cell r="AK17">
            <v>3.5</v>
          </cell>
          <cell r="AL17">
            <v>0</v>
          </cell>
          <cell r="AM17" t="str">
            <v>X</v>
          </cell>
          <cell r="AN17">
            <v>2</v>
          </cell>
          <cell r="AO17">
            <v>0</v>
          </cell>
          <cell r="AP17" t="str">
            <v>X</v>
          </cell>
          <cell r="AQ17">
            <v>0</v>
          </cell>
          <cell r="AR17">
            <v>0</v>
          </cell>
          <cell r="AS17" t="str">
            <v>X</v>
          </cell>
          <cell r="AT17">
            <v>0</v>
          </cell>
          <cell r="AU17">
            <v>0</v>
          </cell>
          <cell r="AV17" t="str">
            <v>X</v>
          </cell>
          <cell r="AW17">
            <v>0</v>
          </cell>
          <cell r="AX17">
            <v>0</v>
          </cell>
          <cell r="AY17" t="str">
            <v>X</v>
          </cell>
          <cell r="AZ17">
            <v>0</v>
          </cell>
          <cell r="BA17">
            <v>0</v>
          </cell>
          <cell r="BB17" t="str">
            <v/>
          </cell>
          <cell r="BC17">
            <v>0</v>
          </cell>
          <cell r="BD17">
            <v>0</v>
          </cell>
          <cell r="BE17" t="str">
            <v>X</v>
          </cell>
          <cell r="BF17">
            <v>0</v>
          </cell>
          <cell r="BG17">
            <v>0</v>
          </cell>
          <cell r="BH17" t="str">
            <v>X</v>
          </cell>
          <cell r="BI17">
            <v>0</v>
          </cell>
          <cell r="BJ17">
            <v>0</v>
          </cell>
          <cell r="BK17" t="str">
            <v>X</v>
          </cell>
          <cell r="BL17">
            <v>0</v>
          </cell>
          <cell r="BM17">
            <v>0</v>
          </cell>
          <cell r="BN17" t="str">
            <v>X</v>
          </cell>
          <cell r="BO17">
            <v>0</v>
          </cell>
          <cell r="BP17">
            <v>0</v>
          </cell>
        </row>
        <row r="18">
          <cell r="B18" t="str">
            <v>1911054</v>
          </cell>
          <cell r="C18" t="str">
            <v>Bùi Thị Cẩm Sa</v>
          </cell>
          <cell r="D18" t="str">
            <v>THACO INDUSTRIES/NVQT THACO Industries/Ban Chiến lược - Kế hoạch &amp; QTHT</v>
          </cell>
          <cell r="E18" t="str">
            <v>CÔNG TY TNHH TẬP ĐOÀN CÔNG NGHIỆP TRƯỜNG HẢI</v>
          </cell>
          <cell r="F18" t="str">
            <v>Lương tháng</v>
          </cell>
          <cell r="G18" t="str">
            <v>Bùi Thị Cẩm Sa</v>
          </cell>
          <cell r="X18" t="str">
            <v>NL</v>
          </cell>
          <cell r="Y18">
            <v>0</v>
          </cell>
          <cell r="Z18">
            <v>0</v>
          </cell>
          <cell r="AA18" t="str">
            <v>T7</v>
          </cell>
          <cell r="AB18">
            <v>0</v>
          </cell>
          <cell r="AC18">
            <v>0</v>
          </cell>
          <cell r="AD18" t="str">
            <v>T7</v>
          </cell>
          <cell r="AE18">
            <v>0</v>
          </cell>
          <cell r="AF18">
            <v>0</v>
          </cell>
          <cell r="AG18" t="str">
            <v/>
          </cell>
          <cell r="AH18">
            <v>0</v>
          </cell>
          <cell r="AI18">
            <v>0</v>
          </cell>
          <cell r="AJ18" t="str">
            <v>X</v>
          </cell>
          <cell r="AK18">
            <v>0</v>
          </cell>
          <cell r="AL18">
            <v>0</v>
          </cell>
          <cell r="AM18" t="str">
            <v>X</v>
          </cell>
          <cell r="AN18">
            <v>3.5</v>
          </cell>
          <cell r="AO18">
            <v>0</v>
          </cell>
          <cell r="AP18" t="str">
            <v>X</v>
          </cell>
          <cell r="AQ18">
            <v>3.5</v>
          </cell>
          <cell r="AR18">
            <v>0</v>
          </cell>
          <cell r="AS18" t="str">
            <v>X</v>
          </cell>
          <cell r="AT18">
            <v>0</v>
          </cell>
          <cell r="AU18">
            <v>0</v>
          </cell>
          <cell r="AV18" t="str">
            <v>X</v>
          </cell>
          <cell r="AW18">
            <v>0</v>
          </cell>
          <cell r="AX18">
            <v>0</v>
          </cell>
          <cell r="AY18" t="str">
            <v>X</v>
          </cell>
          <cell r="AZ18">
            <v>0</v>
          </cell>
          <cell r="BA18">
            <v>0</v>
          </cell>
          <cell r="BB18" t="str">
            <v/>
          </cell>
          <cell r="BC18">
            <v>0</v>
          </cell>
          <cell r="BD18">
            <v>0</v>
          </cell>
          <cell r="BE18" t="str">
            <v>X</v>
          </cell>
          <cell r="BF18">
            <v>0</v>
          </cell>
          <cell r="BG18">
            <v>0</v>
          </cell>
          <cell r="BH18" t="str">
            <v>X</v>
          </cell>
          <cell r="BI18">
            <v>0</v>
          </cell>
          <cell r="BJ18">
            <v>0</v>
          </cell>
          <cell r="BK18" t="str">
            <v>X</v>
          </cell>
          <cell r="BL18">
            <v>0</v>
          </cell>
          <cell r="BM18">
            <v>0</v>
          </cell>
          <cell r="BN18" t="str">
            <v>X</v>
          </cell>
          <cell r="BO18">
            <v>0</v>
          </cell>
          <cell r="BP18">
            <v>0</v>
          </cell>
        </row>
        <row r="19">
          <cell r="B19" t="str">
            <v>2002352</v>
          </cell>
          <cell r="C19" t="str">
            <v>Nguyễn Thị Hiếu Giang</v>
          </cell>
          <cell r="D19" t="str">
            <v>THACO INDUSTRIES/NVQT THACO Industries/Ban Chiến lược - Kế hoạch &amp; QTHT</v>
          </cell>
          <cell r="E19" t="str">
            <v>CÔNG TY TNHH TẬP ĐOÀN CÔNG NGHIỆP TRƯỜNG HẢI</v>
          </cell>
          <cell r="F19" t="str">
            <v>Lương ngày</v>
          </cell>
          <cell r="G19" t="str">
            <v>Nguyễn Thị Hiếu Giang</v>
          </cell>
          <cell r="X19" t="str">
            <v>NL</v>
          </cell>
          <cell r="Y19">
            <v>0</v>
          </cell>
          <cell r="Z19">
            <v>0</v>
          </cell>
          <cell r="AA19" t="str">
            <v>T7</v>
          </cell>
          <cell r="AB19">
            <v>0</v>
          </cell>
          <cell r="AC19">
            <v>0</v>
          </cell>
          <cell r="AD19" t="str">
            <v>T7</v>
          </cell>
          <cell r="AE19">
            <v>0</v>
          </cell>
          <cell r="AF19">
            <v>0</v>
          </cell>
          <cell r="AG19" t="str">
            <v/>
          </cell>
          <cell r="AH19">
            <v>0</v>
          </cell>
          <cell r="AI19">
            <v>0</v>
          </cell>
          <cell r="AJ19" t="str">
            <v>X</v>
          </cell>
          <cell r="AK19">
            <v>0</v>
          </cell>
          <cell r="AL19">
            <v>0</v>
          </cell>
          <cell r="AM19" t="str">
            <v>X</v>
          </cell>
          <cell r="AN19">
            <v>3.5</v>
          </cell>
          <cell r="AO19">
            <v>0</v>
          </cell>
          <cell r="AP19" t="str">
            <v>X</v>
          </cell>
          <cell r="AQ19">
            <v>0</v>
          </cell>
          <cell r="AR19">
            <v>0</v>
          </cell>
          <cell r="AS19" t="str">
            <v>X</v>
          </cell>
          <cell r="AT19">
            <v>0</v>
          </cell>
          <cell r="AU19">
            <v>0</v>
          </cell>
          <cell r="AV19" t="str">
            <v>X</v>
          </cell>
          <cell r="AW19">
            <v>0</v>
          </cell>
          <cell r="AX19">
            <v>0</v>
          </cell>
          <cell r="AY19" t="str">
            <v>X</v>
          </cell>
          <cell r="AZ19">
            <v>0</v>
          </cell>
          <cell r="BA19">
            <v>0</v>
          </cell>
          <cell r="BB19" t="str">
            <v/>
          </cell>
          <cell r="BC19">
            <v>0</v>
          </cell>
          <cell r="BD19">
            <v>0</v>
          </cell>
          <cell r="BE19" t="str">
            <v>X</v>
          </cell>
          <cell r="BF19">
            <v>0</v>
          </cell>
          <cell r="BG19">
            <v>0</v>
          </cell>
          <cell r="BH19" t="str">
            <v>X</v>
          </cell>
          <cell r="BI19">
            <v>0</v>
          </cell>
          <cell r="BJ19">
            <v>0</v>
          </cell>
          <cell r="BK19" t="str">
            <v>X</v>
          </cell>
          <cell r="BL19">
            <v>0</v>
          </cell>
          <cell r="BM19">
            <v>0</v>
          </cell>
          <cell r="BN19" t="str">
            <v>X</v>
          </cell>
          <cell r="BO19">
            <v>0</v>
          </cell>
          <cell r="BP19">
            <v>0</v>
          </cell>
        </row>
        <row r="20">
          <cell r="B20" t="str">
            <v>2106145</v>
          </cell>
          <cell r="C20" t="str">
            <v>Huỳnh Thị Thanh Hằng</v>
          </cell>
          <cell r="D20" t="str">
            <v>THACO INDUSTRIES/NVQT THACO Industries/Ban Chiến lược - Kế hoạch &amp; QTHT</v>
          </cell>
          <cell r="E20" t="str">
            <v>CÔNG TY TNHH TẬP ĐOÀN CÔNG NGHIỆP TRƯỜNG HẢI</v>
          </cell>
          <cell r="F20" t="str">
            <v>Lương ngày</v>
          </cell>
          <cell r="G20" t="str">
            <v>Huỳnh Thị Thanh Hằng</v>
          </cell>
          <cell r="X20" t="str">
            <v>NL</v>
          </cell>
          <cell r="Y20">
            <v>0</v>
          </cell>
          <cell r="Z20">
            <v>0</v>
          </cell>
          <cell r="AA20" t="str">
            <v>T7</v>
          </cell>
          <cell r="AB20">
            <v>0</v>
          </cell>
          <cell r="AC20">
            <v>0</v>
          </cell>
          <cell r="AD20" t="str">
            <v>T7</v>
          </cell>
          <cell r="AE20">
            <v>0</v>
          </cell>
          <cell r="AF20">
            <v>0</v>
          </cell>
          <cell r="AG20" t="str">
            <v/>
          </cell>
          <cell r="AH20">
            <v>0</v>
          </cell>
          <cell r="AI20">
            <v>0</v>
          </cell>
          <cell r="AJ20" t="str">
            <v>X</v>
          </cell>
          <cell r="AK20">
            <v>0</v>
          </cell>
          <cell r="AL20">
            <v>0</v>
          </cell>
          <cell r="AM20" t="str">
            <v>X</v>
          </cell>
          <cell r="AN20">
            <v>0</v>
          </cell>
          <cell r="AO20">
            <v>0</v>
          </cell>
          <cell r="AP20" t="str">
            <v>X</v>
          </cell>
          <cell r="AQ20">
            <v>0</v>
          </cell>
          <cell r="AR20">
            <v>0</v>
          </cell>
          <cell r="AS20" t="str">
            <v>X</v>
          </cell>
          <cell r="AT20">
            <v>0</v>
          </cell>
          <cell r="AU20">
            <v>0</v>
          </cell>
          <cell r="AV20" t="str">
            <v>X</v>
          </cell>
          <cell r="AW20">
            <v>0</v>
          </cell>
          <cell r="AX20">
            <v>0</v>
          </cell>
          <cell r="AY20" t="str">
            <v>X</v>
          </cell>
          <cell r="AZ20">
            <v>3</v>
          </cell>
          <cell r="BA20">
            <v>0</v>
          </cell>
          <cell r="BB20" t="str">
            <v/>
          </cell>
          <cell r="BC20">
            <v>0</v>
          </cell>
          <cell r="BD20">
            <v>0</v>
          </cell>
          <cell r="BE20" t="str">
            <v>X</v>
          </cell>
          <cell r="BF20">
            <v>0</v>
          </cell>
          <cell r="BG20">
            <v>0</v>
          </cell>
          <cell r="BH20" t="str">
            <v>X</v>
          </cell>
          <cell r="BI20">
            <v>0</v>
          </cell>
          <cell r="BJ20">
            <v>0</v>
          </cell>
          <cell r="BK20" t="str">
            <v>X</v>
          </cell>
          <cell r="BL20">
            <v>0</v>
          </cell>
          <cell r="BM20">
            <v>0</v>
          </cell>
          <cell r="BN20" t="str">
            <v>X</v>
          </cell>
          <cell r="BO20">
            <v>0</v>
          </cell>
          <cell r="BP20">
            <v>0</v>
          </cell>
        </row>
        <row r="21">
          <cell r="B21" t="str">
            <v>2110122</v>
          </cell>
          <cell r="C21" t="str">
            <v>Phù Trung Đức</v>
          </cell>
          <cell r="D21" t="str">
            <v>THACO INDUSTRIES/NVQT THACO Industries/Ban Chiến lược - Kế hoạch &amp; QTHT</v>
          </cell>
          <cell r="E21" t="str">
            <v>CÔNG TY TNHH TẬP ĐOÀN CÔNG NGHIỆP TRƯỜNG HẢI</v>
          </cell>
          <cell r="F21" t="str">
            <v>Lương ngày</v>
          </cell>
          <cell r="G21" t="str">
            <v>Phù Trung Đức</v>
          </cell>
          <cell r="X21" t="str">
            <v>NL</v>
          </cell>
          <cell r="Y21">
            <v>0</v>
          </cell>
          <cell r="Z21">
            <v>0</v>
          </cell>
          <cell r="AA21" t="str">
            <v>T7</v>
          </cell>
          <cell r="AB21">
            <v>0</v>
          </cell>
          <cell r="AC21">
            <v>0</v>
          </cell>
          <cell r="AD21" t="str">
            <v>T7</v>
          </cell>
          <cell r="AE21">
            <v>0</v>
          </cell>
          <cell r="AF21">
            <v>0</v>
          </cell>
          <cell r="AG21" t="str">
            <v/>
          </cell>
          <cell r="AH21">
            <v>0</v>
          </cell>
          <cell r="AI21">
            <v>0</v>
          </cell>
          <cell r="AJ21" t="str">
            <v>X</v>
          </cell>
          <cell r="AK21">
            <v>0</v>
          </cell>
          <cell r="AL21">
            <v>0</v>
          </cell>
          <cell r="AM21" t="str">
            <v>X</v>
          </cell>
          <cell r="AN21">
            <v>3.5</v>
          </cell>
          <cell r="AO21">
            <v>0</v>
          </cell>
          <cell r="AP21" t="str">
            <v>X</v>
          </cell>
          <cell r="AQ21">
            <v>0</v>
          </cell>
          <cell r="AR21">
            <v>0</v>
          </cell>
          <cell r="AS21" t="str">
            <v>X</v>
          </cell>
          <cell r="AT21">
            <v>0</v>
          </cell>
          <cell r="AU21">
            <v>0</v>
          </cell>
          <cell r="AV21" t="str">
            <v>X</v>
          </cell>
          <cell r="AW21">
            <v>0</v>
          </cell>
          <cell r="AX21">
            <v>0</v>
          </cell>
          <cell r="AY21" t="str">
            <v>X</v>
          </cell>
          <cell r="AZ21">
            <v>3</v>
          </cell>
          <cell r="BA21">
            <v>0</v>
          </cell>
          <cell r="BB21" t="str">
            <v/>
          </cell>
          <cell r="BC21">
            <v>0</v>
          </cell>
          <cell r="BD21">
            <v>0</v>
          </cell>
          <cell r="BE21" t="str">
            <v>X</v>
          </cell>
          <cell r="BF21">
            <v>0</v>
          </cell>
          <cell r="BG21">
            <v>0</v>
          </cell>
          <cell r="BH21" t="str">
            <v>X</v>
          </cell>
          <cell r="BI21">
            <v>0</v>
          </cell>
          <cell r="BJ21">
            <v>0</v>
          </cell>
          <cell r="BK21" t="str">
            <v>X</v>
          </cell>
          <cell r="BL21">
            <v>0</v>
          </cell>
          <cell r="BM21">
            <v>0</v>
          </cell>
          <cell r="BN21" t="str">
            <v>X</v>
          </cell>
          <cell r="BO21">
            <v>0</v>
          </cell>
          <cell r="BP21">
            <v>0</v>
          </cell>
        </row>
        <row r="22">
          <cell r="B22" t="str">
            <v>2202054</v>
          </cell>
          <cell r="C22" t="str">
            <v>Trần Thị Yến Nhi</v>
          </cell>
          <cell r="D22" t="str">
            <v>THACO INDUSTRIES/NVQT THACO Industries/Ban Chiến lược - Kế hoạch &amp; QTHT</v>
          </cell>
          <cell r="E22" t="str">
            <v>CÔNG TY TNHH TẬP ĐOÀN CÔNG NGHIỆP TRƯỜNG HẢI</v>
          </cell>
          <cell r="F22" t="str">
            <v>Lương ngày</v>
          </cell>
          <cell r="G22" t="str">
            <v>Trần Thị Yến Nhi</v>
          </cell>
          <cell r="X22" t="str">
            <v>NL</v>
          </cell>
          <cell r="Y22">
            <v>0</v>
          </cell>
          <cell r="Z22">
            <v>0</v>
          </cell>
          <cell r="AA22" t="str">
            <v>T7</v>
          </cell>
          <cell r="AB22">
            <v>0</v>
          </cell>
          <cell r="AC22">
            <v>0</v>
          </cell>
          <cell r="AD22" t="str">
            <v>T7</v>
          </cell>
          <cell r="AE22">
            <v>0</v>
          </cell>
          <cell r="AF22">
            <v>0</v>
          </cell>
          <cell r="AG22" t="str">
            <v/>
          </cell>
          <cell r="AH22">
            <v>0</v>
          </cell>
          <cell r="AI22">
            <v>0</v>
          </cell>
          <cell r="AJ22" t="str">
            <v>X</v>
          </cell>
          <cell r="AK22">
            <v>3.5</v>
          </cell>
          <cell r="AL22">
            <v>0</v>
          </cell>
          <cell r="AM22" t="str">
            <v>X</v>
          </cell>
          <cell r="AN22">
            <v>0</v>
          </cell>
          <cell r="AO22">
            <v>0</v>
          </cell>
          <cell r="AP22" t="str">
            <v>X</v>
          </cell>
          <cell r="AQ22">
            <v>0</v>
          </cell>
          <cell r="AR22">
            <v>0</v>
          </cell>
          <cell r="AS22" t="str">
            <v>X</v>
          </cell>
          <cell r="AT22">
            <v>0</v>
          </cell>
          <cell r="AU22">
            <v>0</v>
          </cell>
          <cell r="AV22" t="str">
            <v>X</v>
          </cell>
          <cell r="AW22">
            <v>0</v>
          </cell>
          <cell r="AX22">
            <v>0</v>
          </cell>
          <cell r="AY22" t="str">
            <v>X</v>
          </cell>
          <cell r="AZ22">
            <v>0</v>
          </cell>
          <cell r="BA22">
            <v>0</v>
          </cell>
          <cell r="BB22" t="str">
            <v/>
          </cell>
          <cell r="BC22">
            <v>0</v>
          </cell>
          <cell r="BD22">
            <v>0</v>
          </cell>
          <cell r="BE22" t="str">
            <v>X</v>
          </cell>
          <cell r="BF22">
            <v>0</v>
          </cell>
          <cell r="BG22">
            <v>0</v>
          </cell>
          <cell r="BH22" t="str">
            <v>P\</v>
          </cell>
          <cell r="BI22">
            <v>0</v>
          </cell>
          <cell r="BJ22">
            <v>0</v>
          </cell>
          <cell r="BK22" t="str">
            <v>X</v>
          </cell>
          <cell r="BL22">
            <v>0</v>
          </cell>
          <cell r="BM22">
            <v>0</v>
          </cell>
          <cell r="BN22" t="str">
            <v>X</v>
          </cell>
          <cell r="BO22">
            <v>0</v>
          </cell>
          <cell r="BP22">
            <v>0</v>
          </cell>
        </row>
        <row r="23">
          <cell r="B23" t="str">
            <v>22041000</v>
          </cell>
          <cell r="C23" t="str">
            <v>Phan Thị Giang Hương</v>
          </cell>
          <cell r="D23" t="str">
            <v>THACO INDUSTRIES/NVQT THACO Industries/Ban Chiến lược - Kế hoạch &amp; QTHT</v>
          </cell>
          <cell r="E23" t="str">
            <v>CÔNG TY TNHH TẬP ĐOÀN CÔNG NGHIỆP TRƯỜNG HẢI</v>
          </cell>
          <cell r="F23" t="str">
            <v>Lương ngày</v>
          </cell>
          <cell r="G23" t="str">
            <v>Phan Thị Giang Hương</v>
          </cell>
          <cell r="X23" t="str">
            <v>NL</v>
          </cell>
          <cell r="Y23">
            <v>0</v>
          </cell>
          <cell r="Z23">
            <v>0</v>
          </cell>
          <cell r="AA23" t="str">
            <v>T7</v>
          </cell>
          <cell r="AB23">
            <v>0</v>
          </cell>
          <cell r="AC23">
            <v>0</v>
          </cell>
          <cell r="AD23" t="str">
            <v>T7</v>
          </cell>
          <cell r="AE23">
            <v>0</v>
          </cell>
          <cell r="AF23">
            <v>0</v>
          </cell>
          <cell r="AG23" t="str">
            <v/>
          </cell>
          <cell r="AH23">
            <v>0</v>
          </cell>
          <cell r="AI23">
            <v>0</v>
          </cell>
          <cell r="AJ23" t="str">
            <v>X</v>
          </cell>
          <cell r="AK23">
            <v>0</v>
          </cell>
          <cell r="AL23">
            <v>0</v>
          </cell>
          <cell r="AM23" t="str">
            <v>X</v>
          </cell>
          <cell r="AN23">
            <v>3.5</v>
          </cell>
          <cell r="AO23">
            <v>0</v>
          </cell>
          <cell r="AP23" t="str">
            <v>X</v>
          </cell>
          <cell r="AQ23">
            <v>0</v>
          </cell>
          <cell r="AR23">
            <v>0</v>
          </cell>
          <cell r="AS23" t="str">
            <v>X</v>
          </cell>
          <cell r="AT23">
            <v>0</v>
          </cell>
          <cell r="AU23">
            <v>0</v>
          </cell>
          <cell r="AV23" t="str">
            <v>X</v>
          </cell>
          <cell r="AW23">
            <v>0</v>
          </cell>
          <cell r="AX23">
            <v>0</v>
          </cell>
          <cell r="AY23" t="str">
            <v>X</v>
          </cell>
          <cell r="AZ23">
            <v>0</v>
          </cell>
          <cell r="BA23">
            <v>0</v>
          </cell>
          <cell r="BB23" t="str">
            <v/>
          </cell>
          <cell r="BC23">
            <v>0</v>
          </cell>
          <cell r="BD23">
            <v>0</v>
          </cell>
          <cell r="BE23" t="str">
            <v>X</v>
          </cell>
          <cell r="BF23">
            <v>0</v>
          </cell>
          <cell r="BG23">
            <v>0</v>
          </cell>
          <cell r="BH23" t="str">
            <v>X</v>
          </cell>
          <cell r="BI23">
            <v>0</v>
          </cell>
          <cell r="BJ23">
            <v>0</v>
          </cell>
          <cell r="BK23" t="str">
            <v>X</v>
          </cell>
          <cell r="BL23">
            <v>0</v>
          </cell>
          <cell r="BM23">
            <v>0</v>
          </cell>
          <cell r="BN23" t="str">
            <v>X</v>
          </cell>
          <cell r="BO23">
            <v>0</v>
          </cell>
          <cell r="BP23">
            <v>0</v>
          </cell>
        </row>
        <row r="24">
          <cell r="B24" t="str">
            <v>2204932</v>
          </cell>
          <cell r="C24" t="str">
            <v>Nguyễn Thị Kim Chi</v>
          </cell>
          <cell r="D24" t="str">
            <v>THACO INDUSTRIES/NVQT THACO Industries/Ban Chiến lược - Kế hoạch &amp; QTHT</v>
          </cell>
          <cell r="E24" t="str">
            <v>CÔNG TY TNHH TẬP ĐOÀN CÔNG NGHIỆP TRƯỜNG HẢI</v>
          </cell>
          <cell r="F24" t="str">
            <v>Lương ngày</v>
          </cell>
          <cell r="G24" t="str">
            <v>Nguyễn Thị Kim Chi</v>
          </cell>
          <cell r="X24" t="str">
            <v>NL</v>
          </cell>
          <cell r="Y24">
            <v>0</v>
          </cell>
          <cell r="Z24">
            <v>0</v>
          </cell>
          <cell r="AA24" t="str">
            <v>T7</v>
          </cell>
          <cell r="AB24">
            <v>0</v>
          </cell>
          <cell r="AC24">
            <v>0</v>
          </cell>
          <cell r="AD24" t="str">
            <v>T7</v>
          </cell>
          <cell r="AE24">
            <v>0</v>
          </cell>
          <cell r="AF24">
            <v>0</v>
          </cell>
          <cell r="AG24" t="str">
            <v/>
          </cell>
          <cell r="AH24">
            <v>0</v>
          </cell>
          <cell r="AI24">
            <v>0</v>
          </cell>
          <cell r="AJ24" t="str">
            <v>X</v>
          </cell>
          <cell r="AK24">
            <v>0</v>
          </cell>
          <cell r="AL24">
            <v>0</v>
          </cell>
          <cell r="AM24" t="str">
            <v>X</v>
          </cell>
          <cell r="AN24">
            <v>3.5</v>
          </cell>
          <cell r="AO24">
            <v>0</v>
          </cell>
          <cell r="AP24" t="str">
            <v>X</v>
          </cell>
          <cell r="AQ24">
            <v>0</v>
          </cell>
          <cell r="AR24">
            <v>0</v>
          </cell>
          <cell r="AS24" t="str">
            <v>X</v>
          </cell>
          <cell r="AT24">
            <v>0</v>
          </cell>
          <cell r="AU24">
            <v>0</v>
          </cell>
          <cell r="AV24" t="str">
            <v>X</v>
          </cell>
          <cell r="AW24">
            <v>0</v>
          </cell>
          <cell r="AX24">
            <v>0</v>
          </cell>
          <cell r="AY24" t="str">
            <v>X</v>
          </cell>
          <cell r="AZ24">
            <v>0</v>
          </cell>
          <cell r="BA24">
            <v>0</v>
          </cell>
          <cell r="BB24" t="str">
            <v/>
          </cell>
          <cell r="BC24">
            <v>0</v>
          </cell>
          <cell r="BD24">
            <v>0</v>
          </cell>
          <cell r="BE24" t="str">
            <v>X</v>
          </cell>
          <cell r="BF24">
            <v>0</v>
          </cell>
          <cell r="BG24">
            <v>0</v>
          </cell>
          <cell r="BH24" t="str">
            <v>X</v>
          </cell>
          <cell r="BI24">
            <v>0</v>
          </cell>
          <cell r="BJ24">
            <v>0</v>
          </cell>
          <cell r="BK24" t="str">
            <v>X</v>
          </cell>
          <cell r="BL24">
            <v>0</v>
          </cell>
          <cell r="BM24">
            <v>0</v>
          </cell>
          <cell r="BN24" t="str">
            <v>X</v>
          </cell>
          <cell r="BO24">
            <v>0</v>
          </cell>
          <cell r="BP24">
            <v>0</v>
          </cell>
        </row>
        <row r="25">
          <cell r="B25" t="str">
            <v>2205771</v>
          </cell>
          <cell r="C25" t="str">
            <v>Trần Thị Mỹ Phương</v>
          </cell>
          <cell r="D25" t="str">
            <v>THACO INDUSTRIES/NVQT THACO Industries/Ban Chiến lược - Kế hoạch &amp; QTHT</v>
          </cell>
          <cell r="E25" t="str">
            <v>CÔNG TY TNHH TẬP ĐOÀN CÔNG NGHIỆP TRƯỜNG HẢI</v>
          </cell>
          <cell r="F25" t="str">
            <v>Lương ngày</v>
          </cell>
          <cell r="G25" t="str">
            <v>Trần Thị Mỹ Phương</v>
          </cell>
          <cell r="X25" t="str">
            <v>NL</v>
          </cell>
          <cell r="Y25">
            <v>0</v>
          </cell>
          <cell r="Z25">
            <v>0</v>
          </cell>
          <cell r="AA25" t="str">
            <v>T7</v>
          </cell>
          <cell r="AB25">
            <v>0</v>
          </cell>
          <cell r="AC25">
            <v>0</v>
          </cell>
          <cell r="AD25" t="str">
            <v>T7</v>
          </cell>
          <cell r="AE25">
            <v>0</v>
          </cell>
          <cell r="AF25">
            <v>0</v>
          </cell>
          <cell r="AG25" t="str">
            <v/>
          </cell>
          <cell r="AH25">
            <v>0</v>
          </cell>
          <cell r="AI25">
            <v>0</v>
          </cell>
          <cell r="AJ25" t="str">
            <v>X</v>
          </cell>
          <cell r="AK25">
            <v>0</v>
          </cell>
          <cell r="AL25">
            <v>0</v>
          </cell>
          <cell r="AM25" t="str">
            <v>X</v>
          </cell>
          <cell r="AN25">
            <v>0</v>
          </cell>
          <cell r="AO25">
            <v>0</v>
          </cell>
          <cell r="AP25" t="str">
            <v>X</v>
          </cell>
          <cell r="AQ25">
            <v>3.5</v>
          </cell>
          <cell r="AR25">
            <v>0</v>
          </cell>
          <cell r="AS25" t="str">
            <v>X</v>
          </cell>
          <cell r="AT25">
            <v>3.5</v>
          </cell>
          <cell r="AU25">
            <v>0</v>
          </cell>
          <cell r="AV25" t="str">
            <v>X</v>
          </cell>
          <cell r="AW25">
            <v>0</v>
          </cell>
          <cell r="AX25">
            <v>0</v>
          </cell>
          <cell r="AY25" t="str">
            <v>X</v>
          </cell>
          <cell r="AZ25">
            <v>0</v>
          </cell>
          <cell r="BA25">
            <v>0</v>
          </cell>
          <cell r="BB25" t="str">
            <v/>
          </cell>
          <cell r="BC25">
            <v>0</v>
          </cell>
          <cell r="BD25">
            <v>0</v>
          </cell>
          <cell r="BE25" t="str">
            <v>X</v>
          </cell>
          <cell r="BF25">
            <v>0</v>
          </cell>
          <cell r="BG25">
            <v>0</v>
          </cell>
          <cell r="BH25" t="str">
            <v>X</v>
          </cell>
          <cell r="BI25">
            <v>0</v>
          </cell>
          <cell r="BJ25">
            <v>0</v>
          </cell>
          <cell r="BK25" t="str">
            <v>X</v>
          </cell>
          <cell r="BL25">
            <v>3.5</v>
          </cell>
          <cell r="BM25">
            <v>0</v>
          </cell>
          <cell r="BN25" t="str">
            <v>X</v>
          </cell>
          <cell r="BO25">
            <v>0</v>
          </cell>
          <cell r="BP25">
            <v>0</v>
          </cell>
        </row>
        <row r="26">
          <cell r="B26" t="str">
            <v>2211241</v>
          </cell>
          <cell r="C26" t="str">
            <v>Nguyễn Thị Hoàng Minh</v>
          </cell>
          <cell r="D26" t="str">
            <v>THACO INDUSTRIES/NVQT THACO Industries/Ban Chiến lược - Kế hoạch &amp; QTHT</v>
          </cell>
          <cell r="E26" t="str">
            <v>CÔNG TY TNHH TẬP ĐOÀN CÔNG NGHIỆP TRƯỜNG HẢI</v>
          </cell>
          <cell r="F26" t="str">
            <v>Lương ngày</v>
          </cell>
          <cell r="G26" t="str">
            <v>Nguyễn Thị Hoàng Minh</v>
          </cell>
          <cell r="X26" t="str">
            <v>NL</v>
          </cell>
          <cell r="Y26">
            <v>0</v>
          </cell>
          <cell r="Z26">
            <v>0</v>
          </cell>
          <cell r="AA26" t="str">
            <v>T7</v>
          </cell>
          <cell r="AB26">
            <v>0</v>
          </cell>
          <cell r="AC26">
            <v>0</v>
          </cell>
          <cell r="AD26" t="str">
            <v>T7</v>
          </cell>
          <cell r="AE26">
            <v>0</v>
          </cell>
          <cell r="AF26">
            <v>0</v>
          </cell>
          <cell r="AG26" t="str">
            <v/>
          </cell>
          <cell r="AH26">
            <v>0</v>
          </cell>
          <cell r="AI26">
            <v>0</v>
          </cell>
          <cell r="AJ26" t="str">
            <v>X</v>
          </cell>
          <cell r="AK26">
            <v>0</v>
          </cell>
          <cell r="AL26">
            <v>0</v>
          </cell>
          <cell r="AM26" t="str">
            <v>X</v>
          </cell>
          <cell r="AN26">
            <v>3.5</v>
          </cell>
          <cell r="AO26">
            <v>0</v>
          </cell>
          <cell r="AP26" t="str">
            <v>X</v>
          </cell>
          <cell r="AQ26">
            <v>3.5</v>
          </cell>
          <cell r="AR26">
            <v>0</v>
          </cell>
          <cell r="AS26" t="str">
            <v>X</v>
          </cell>
          <cell r="AT26">
            <v>3.5</v>
          </cell>
          <cell r="AU26">
            <v>0</v>
          </cell>
          <cell r="AV26" t="str">
            <v>X</v>
          </cell>
          <cell r="AW26">
            <v>0</v>
          </cell>
          <cell r="AX26">
            <v>0</v>
          </cell>
          <cell r="AY26" t="str">
            <v>X</v>
          </cell>
          <cell r="AZ26">
            <v>2</v>
          </cell>
          <cell r="BA26">
            <v>0</v>
          </cell>
          <cell r="BB26" t="str">
            <v/>
          </cell>
          <cell r="BC26">
            <v>0</v>
          </cell>
          <cell r="BD26">
            <v>0</v>
          </cell>
          <cell r="BE26" t="str">
            <v>X</v>
          </cell>
          <cell r="BF26">
            <v>0</v>
          </cell>
          <cell r="BG26">
            <v>0</v>
          </cell>
          <cell r="BH26" t="str">
            <v>X</v>
          </cell>
          <cell r="BI26">
            <v>0</v>
          </cell>
          <cell r="BJ26">
            <v>0</v>
          </cell>
          <cell r="BK26" t="str">
            <v>X</v>
          </cell>
          <cell r="BL26">
            <v>2</v>
          </cell>
          <cell r="BM26">
            <v>0</v>
          </cell>
          <cell r="BN26" t="str">
            <v>X</v>
          </cell>
          <cell r="BO26">
            <v>0</v>
          </cell>
          <cell r="BP26">
            <v>0</v>
          </cell>
        </row>
        <row r="27">
          <cell r="B27" t="str">
            <v>2303500</v>
          </cell>
          <cell r="C27" t="str">
            <v>Nguyễn Hoàng Gia Khương</v>
          </cell>
          <cell r="D27" t="str">
            <v>THACO INDUSTRIES/NVQT THACO Industries/Ban Chiến lược - Kế hoạch &amp; QTHT</v>
          </cell>
          <cell r="E27" t="str">
            <v>CÔNG TY TNHH TẬP ĐOÀN CÔNG NGHIỆP TRƯỜNG HẢI</v>
          </cell>
          <cell r="F27" t="str">
            <v>Lương ngày</v>
          </cell>
          <cell r="G27" t="str">
            <v>Nguyễn Hoàng Gia Khương</v>
          </cell>
          <cell r="X27" t="str">
            <v>NL</v>
          </cell>
          <cell r="Y27">
            <v>0</v>
          </cell>
          <cell r="Z27">
            <v>0</v>
          </cell>
          <cell r="AA27" t="str">
            <v>T7</v>
          </cell>
          <cell r="AB27">
            <v>0</v>
          </cell>
          <cell r="AC27">
            <v>0</v>
          </cell>
          <cell r="AD27" t="str">
            <v>T7</v>
          </cell>
          <cell r="AE27">
            <v>0</v>
          </cell>
          <cell r="AF27">
            <v>0</v>
          </cell>
          <cell r="AG27" t="str">
            <v/>
          </cell>
          <cell r="AH27">
            <v>0</v>
          </cell>
          <cell r="AI27">
            <v>0</v>
          </cell>
          <cell r="AJ27" t="str">
            <v>X</v>
          </cell>
          <cell r="AK27">
            <v>0</v>
          </cell>
          <cell r="AL27">
            <v>0</v>
          </cell>
          <cell r="AM27" t="str">
            <v>X</v>
          </cell>
          <cell r="AN27">
            <v>3.5</v>
          </cell>
          <cell r="AO27">
            <v>0</v>
          </cell>
          <cell r="AP27" t="str">
            <v>X</v>
          </cell>
          <cell r="AQ27">
            <v>0</v>
          </cell>
          <cell r="AR27">
            <v>0</v>
          </cell>
          <cell r="AS27" t="str">
            <v>X</v>
          </cell>
          <cell r="AT27">
            <v>0</v>
          </cell>
          <cell r="AU27">
            <v>0</v>
          </cell>
          <cell r="AV27" t="str">
            <v>X</v>
          </cell>
          <cell r="AW27">
            <v>0</v>
          </cell>
          <cell r="AX27">
            <v>0</v>
          </cell>
          <cell r="AY27" t="str">
            <v>X</v>
          </cell>
          <cell r="AZ27">
            <v>0</v>
          </cell>
          <cell r="BA27">
            <v>0</v>
          </cell>
          <cell r="BB27" t="str">
            <v/>
          </cell>
          <cell r="BC27">
            <v>0</v>
          </cell>
          <cell r="BD27">
            <v>0</v>
          </cell>
          <cell r="BE27" t="str">
            <v>X</v>
          </cell>
          <cell r="BF27">
            <v>0</v>
          </cell>
          <cell r="BG27">
            <v>0</v>
          </cell>
          <cell r="BH27" t="str">
            <v>X</v>
          </cell>
          <cell r="BI27">
            <v>0</v>
          </cell>
          <cell r="BJ27">
            <v>0</v>
          </cell>
          <cell r="BK27" t="str">
            <v>X</v>
          </cell>
          <cell r="BL27">
            <v>0</v>
          </cell>
          <cell r="BM27">
            <v>0</v>
          </cell>
          <cell r="BN27" t="str">
            <v>X</v>
          </cell>
          <cell r="BO27">
            <v>0</v>
          </cell>
          <cell r="BP27">
            <v>0</v>
          </cell>
        </row>
        <row r="28">
          <cell r="B28" t="str">
            <v>2306764</v>
          </cell>
          <cell r="C28" t="str">
            <v>Hồ Thị Hồng Nhật</v>
          </cell>
          <cell r="D28" t="str">
            <v>THACO INDUSTRIES/NVQT THACO Industries/Ban Chiến lược - Kế hoạch &amp; QTHT</v>
          </cell>
          <cell r="E28" t="str">
            <v>CÔNG TY TNHH TẬP ĐOÀN CÔNG NGHIỆP TRƯỜNG HẢI</v>
          </cell>
          <cell r="F28" t="str">
            <v>Lương ngày</v>
          </cell>
          <cell r="G28" t="str">
            <v>Hồ Thị Hồng Nhật</v>
          </cell>
          <cell r="X28" t="str">
            <v>NL</v>
          </cell>
          <cell r="Y28">
            <v>0</v>
          </cell>
          <cell r="Z28">
            <v>0</v>
          </cell>
          <cell r="AA28" t="str">
            <v>T7</v>
          </cell>
          <cell r="AB28">
            <v>0</v>
          </cell>
          <cell r="AC28">
            <v>0</v>
          </cell>
          <cell r="AD28" t="str">
            <v>T7</v>
          </cell>
          <cell r="AE28">
            <v>0</v>
          </cell>
          <cell r="AF28">
            <v>0</v>
          </cell>
          <cell r="AG28" t="str">
            <v/>
          </cell>
          <cell r="AH28">
            <v>0</v>
          </cell>
          <cell r="AI28">
            <v>0</v>
          </cell>
          <cell r="AJ28" t="str">
            <v>X</v>
          </cell>
          <cell r="AK28">
            <v>0</v>
          </cell>
          <cell r="AL28">
            <v>0</v>
          </cell>
          <cell r="AM28" t="str">
            <v>X</v>
          </cell>
          <cell r="AN28">
            <v>3.5</v>
          </cell>
          <cell r="AO28">
            <v>0</v>
          </cell>
          <cell r="AP28" t="str">
            <v>X</v>
          </cell>
          <cell r="AQ28">
            <v>0</v>
          </cell>
          <cell r="AR28">
            <v>0</v>
          </cell>
          <cell r="AS28" t="str">
            <v>X</v>
          </cell>
          <cell r="AT28">
            <v>0</v>
          </cell>
          <cell r="AU28">
            <v>0</v>
          </cell>
          <cell r="AV28" t="str">
            <v>X</v>
          </cell>
          <cell r="AW28">
            <v>0</v>
          </cell>
          <cell r="AX28">
            <v>0</v>
          </cell>
          <cell r="AY28" t="str">
            <v>X</v>
          </cell>
          <cell r="AZ28">
            <v>0</v>
          </cell>
          <cell r="BA28">
            <v>0</v>
          </cell>
          <cell r="BB28" t="str">
            <v/>
          </cell>
          <cell r="BC28">
            <v>0</v>
          </cell>
          <cell r="BD28">
            <v>0</v>
          </cell>
          <cell r="BE28" t="str">
            <v>X</v>
          </cell>
          <cell r="BF28">
            <v>0</v>
          </cell>
          <cell r="BG28">
            <v>0</v>
          </cell>
          <cell r="BH28" t="str">
            <v>X</v>
          </cell>
          <cell r="BI28">
            <v>0</v>
          </cell>
          <cell r="BJ28">
            <v>0</v>
          </cell>
          <cell r="BK28" t="str">
            <v>X</v>
          </cell>
          <cell r="BL28">
            <v>0</v>
          </cell>
          <cell r="BM28">
            <v>0</v>
          </cell>
          <cell r="BN28" t="str">
            <v>X</v>
          </cell>
          <cell r="BO28">
            <v>0</v>
          </cell>
          <cell r="BP28">
            <v>0</v>
          </cell>
        </row>
        <row r="29">
          <cell r="B29" t="str">
            <v>2307129</v>
          </cell>
          <cell r="C29" t="str">
            <v>Ngô Thị Thùy Dung</v>
          </cell>
          <cell r="D29" t="str">
            <v>THACO INDUSTRIES/NVQT THACO Industries/Ban Chiến lược - Kế hoạch &amp; QTHT</v>
          </cell>
          <cell r="E29" t="str">
            <v>CÔNG TY TNHH TẬP ĐOÀN CÔNG NGHIỆP TRƯỜNG HẢI</v>
          </cell>
          <cell r="F29" t="str">
            <v>Lương ngày</v>
          </cell>
          <cell r="G29" t="str">
            <v>Ngô Thị Thùy Dung</v>
          </cell>
          <cell r="X29" t="str">
            <v>TS</v>
          </cell>
          <cell r="Y29">
            <v>0</v>
          </cell>
          <cell r="Z29">
            <v>0</v>
          </cell>
          <cell r="AA29" t="str">
            <v>TS</v>
          </cell>
          <cell r="AB29">
            <v>0</v>
          </cell>
          <cell r="AC29">
            <v>0</v>
          </cell>
          <cell r="AD29" t="str">
            <v>TS</v>
          </cell>
          <cell r="AE29">
            <v>0</v>
          </cell>
          <cell r="AF29">
            <v>0</v>
          </cell>
          <cell r="AG29" t="str">
            <v/>
          </cell>
          <cell r="AH29">
            <v>0</v>
          </cell>
          <cell r="AI29">
            <v>0</v>
          </cell>
          <cell r="AJ29" t="str">
            <v>TS</v>
          </cell>
          <cell r="AK29">
            <v>0</v>
          </cell>
          <cell r="AL29">
            <v>0</v>
          </cell>
          <cell r="AM29" t="str">
            <v>TS</v>
          </cell>
          <cell r="AN29">
            <v>0</v>
          </cell>
          <cell r="AO29">
            <v>0</v>
          </cell>
          <cell r="AP29" t="str">
            <v>TS</v>
          </cell>
          <cell r="AQ29">
            <v>0</v>
          </cell>
          <cell r="AR29">
            <v>0</v>
          </cell>
          <cell r="AS29" t="str">
            <v>TS</v>
          </cell>
          <cell r="AT29">
            <v>0</v>
          </cell>
          <cell r="AU29">
            <v>0</v>
          </cell>
          <cell r="AV29" t="str">
            <v>TS</v>
          </cell>
          <cell r="AW29">
            <v>0</v>
          </cell>
          <cell r="AX29">
            <v>0</v>
          </cell>
          <cell r="AY29" t="str">
            <v>TS</v>
          </cell>
          <cell r="AZ29">
            <v>0</v>
          </cell>
          <cell r="BA29">
            <v>0</v>
          </cell>
          <cell r="BB29" t="str">
            <v/>
          </cell>
          <cell r="BC29">
            <v>0</v>
          </cell>
          <cell r="BD29">
            <v>0</v>
          </cell>
          <cell r="BE29" t="str">
            <v>TS</v>
          </cell>
          <cell r="BF29">
            <v>0</v>
          </cell>
          <cell r="BG29">
            <v>0</v>
          </cell>
          <cell r="BH29" t="str">
            <v>TS</v>
          </cell>
          <cell r="BI29">
            <v>0</v>
          </cell>
          <cell r="BJ29">
            <v>0</v>
          </cell>
          <cell r="BK29" t="str">
            <v>TS</v>
          </cell>
          <cell r="BL29">
            <v>0</v>
          </cell>
          <cell r="BM29">
            <v>0</v>
          </cell>
          <cell r="BN29" t="str">
            <v>TS</v>
          </cell>
          <cell r="BO29">
            <v>0</v>
          </cell>
          <cell r="BP29">
            <v>0</v>
          </cell>
        </row>
        <row r="30">
          <cell r="B30" t="str">
            <v>2307448</v>
          </cell>
          <cell r="C30" t="str">
            <v>Nguyễn Hoàng Yến</v>
          </cell>
          <cell r="D30" t="str">
            <v>THACO INDUSTRIES/NVQT THACO Industries/Ban Chiến lược - Kế hoạch &amp; QTHT</v>
          </cell>
          <cell r="E30" t="str">
            <v>CÔNG TY TNHH TẬP ĐOÀN CÔNG NGHIỆP TRƯỜNG HẢI</v>
          </cell>
          <cell r="F30" t="str">
            <v>Lương ngày</v>
          </cell>
          <cell r="G30" t="str">
            <v>Nguyễn Hoàng Yến</v>
          </cell>
          <cell r="X30" t="str">
            <v>NL</v>
          </cell>
          <cell r="Y30">
            <v>0</v>
          </cell>
          <cell r="Z30">
            <v>0</v>
          </cell>
          <cell r="AA30" t="str">
            <v>T7</v>
          </cell>
          <cell r="AB30">
            <v>0</v>
          </cell>
          <cell r="AC30">
            <v>0</v>
          </cell>
          <cell r="AD30" t="str">
            <v>T7</v>
          </cell>
          <cell r="AE30">
            <v>0</v>
          </cell>
          <cell r="AF30">
            <v>0</v>
          </cell>
          <cell r="AG30" t="str">
            <v/>
          </cell>
          <cell r="AH30">
            <v>0</v>
          </cell>
          <cell r="AI30">
            <v>0</v>
          </cell>
          <cell r="AJ30" t="str">
            <v>X</v>
          </cell>
          <cell r="AK30">
            <v>3.5</v>
          </cell>
          <cell r="AL30">
            <v>0</v>
          </cell>
          <cell r="AM30" t="str">
            <v>X</v>
          </cell>
          <cell r="AN30">
            <v>0</v>
          </cell>
          <cell r="AO30">
            <v>0</v>
          </cell>
          <cell r="AP30" t="str">
            <v>X</v>
          </cell>
          <cell r="AQ30">
            <v>1.5</v>
          </cell>
          <cell r="AR30">
            <v>0</v>
          </cell>
          <cell r="AS30" t="str">
            <v>X</v>
          </cell>
          <cell r="AT30">
            <v>0</v>
          </cell>
          <cell r="AU30">
            <v>0</v>
          </cell>
          <cell r="AV30" t="str">
            <v>X</v>
          </cell>
          <cell r="AW30">
            <v>0</v>
          </cell>
          <cell r="AX30">
            <v>0</v>
          </cell>
          <cell r="AY30" t="str">
            <v>X</v>
          </cell>
          <cell r="AZ30">
            <v>2</v>
          </cell>
          <cell r="BA30">
            <v>0</v>
          </cell>
          <cell r="BB30" t="str">
            <v/>
          </cell>
          <cell r="BC30">
            <v>0</v>
          </cell>
          <cell r="BD30">
            <v>0</v>
          </cell>
          <cell r="BE30" t="str">
            <v>X</v>
          </cell>
          <cell r="BF30">
            <v>0</v>
          </cell>
          <cell r="BG30">
            <v>0</v>
          </cell>
          <cell r="BH30" t="str">
            <v>X</v>
          </cell>
          <cell r="BI30">
            <v>0</v>
          </cell>
          <cell r="BJ30">
            <v>0</v>
          </cell>
          <cell r="BK30" t="str">
            <v>X</v>
          </cell>
          <cell r="BL30">
            <v>0</v>
          </cell>
          <cell r="BM30">
            <v>0</v>
          </cell>
          <cell r="BN30" t="str">
            <v>P</v>
          </cell>
          <cell r="BO30">
            <v>0</v>
          </cell>
          <cell r="BP30">
            <v>0</v>
          </cell>
        </row>
        <row r="31">
          <cell r="B31" t="str">
            <v>2309997</v>
          </cell>
          <cell r="C31" t="str">
            <v>Võ Thị Ngọc Hiệp</v>
          </cell>
          <cell r="D31" t="str">
            <v>THACO INDUSTRIES/NVQT THACO Industries/Ban Chiến lược - Kế hoạch &amp; QTHT</v>
          </cell>
          <cell r="E31" t="str">
            <v>CÔNG TY TNHH TẬP ĐOÀN CÔNG NGHIỆP TRƯỜNG HẢI</v>
          </cell>
          <cell r="F31" t="str">
            <v>Lương ngày</v>
          </cell>
          <cell r="G31" t="str">
            <v>Võ Thị Ngọc Hiệp</v>
          </cell>
          <cell r="X31" t="str">
            <v>NL</v>
          </cell>
          <cell r="Y31">
            <v>0</v>
          </cell>
          <cell r="Z31">
            <v>0</v>
          </cell>
          <cell r="AA31" t="str">
            <v>T7</v>
          </cell>
          <cell r="AB31">
            <v>0</v>
          </cell>
          <cell r="AC31">
            <v>0</v>
          </cell>
          <cell r="AD31" t="str">
            <v>T7</v>
          </cell>
          <cell r="AE31">
            <v>0</v>
          </cell>
          <cell r="AF31">
            <v>0</v>
          </cell>
          <cell r="AG31" t="str">
            <v/>
          </cell>
          <cell r="AH31">
            <v>0</v>
          </cell>
          <cell r="AI31">
            <v>0</v>
          </cell>
          <cell r="AJ31" t="str">
            <v>X</v>
          </cell>
          <cell r="AK31">
            <v>0</v>
          </cell>
          <cell r="AL31">
            <v>0</v>
          </cell>
          <cell r="AM31" t="str">
            <v>X</v>
          </cell>
          <cell r="AN31">
            <v>3.5</v>
          </cell>
          <cell r="AO31">
            <v>0</v>
          </cell>
          <cell r="AP31" t="str">
            <v>X</v>
          </cell>
          <cell r="AQ31">
            <v>0</v>
          </cell>
          <cell r="AR31">
            <v>0</v>
          </cell>
          <cell r="AS31" t="str">
            <v>X</v>
          </cell>
          <cell r="AT31">
            <v>0</v>
          </cell>
          <cell r="AU31">
            <v>0</v>
          </cell>
          <cell r="AV31" t="str">
            <v>X</v>
          </cell>
          <cell r="AW31">
            <v>0</v>
          </cell>
          <cell r="AX31">
            <v>0</v>
          </cell>
          <cell r="AY31" t="str">
            <v>X</v>
          </cell>
          <cell r="AZ31">
            <v>0</v>
          </cell>
          <cell r="BA31">
            <v>0</v>
          </cell>
          <cell r="BB31" t="str">
            <v/>
          </cell>
          <cell r="BC31">
            <v>0</v>
          </cell>
          <cell r="BD31">
            <v>0</v>
          </cell>
          <cell r="BE31" t="str">
            <v>X</v>
          </cell>
          <cell r="BF31">
            <v>0</v>
          </cell>
          <cell r="BG31">
            <v>0</v>
          </cell>
          <cell r="BH31" t="str">
            <v>X</v>
          </cell>
          <cell r="BI31">
            <v>0</v>
          </cell>
          <cell r="BJ31">
            <v>0</v>
          </cell>
          <cell r="BK31" t="str">
            <v>X</v>
          </cell>
          <cell r="BL31">
            <v>0</v>
          </cell>
          <cell r="BM31">
            <v>0</v>
          </cell>
          <cell r="BN31" t="str">
            <v>X</v>
          </cell>
          <cell r="BO31">
            <v>0</v>
          </cell>
          <cell r="BP31">
            <v>0</v>
          </cell>
        </row>
        <row r="32">
          <cell r="B32" t="str">
            <v>24061701</v>
          </cell>
          <cell r="C32" t="str">
            <v>Phạm Thị Như</v>
          </cell>
          <cell r="D32" t="str">
            <v>THACO INDUSTRIES/NVQT THACO Industries/Ban Chiến lược - Kế hoạch &amp; QTHT</v>
          </cell>
          <cell r="E32" t="str">
            <v>CÔNG TY TNHH TẬP ĐOÀN CÔNG NGHIỆP TRƯỜNG HẢI</v>
          </cell>
          <cell r="F32" t="str">
            <v>Lương ngày</v>
          </cell>
          <cell r="G32" t="str">
            <v>Phạm Thị Như</v>
          </cell>
          <cell r="X32" t="str">
            <v>NL</v>
          </cell>
          <cell r="Y32">
            <v>0</v>
          </cell>
          <cell r="Z32">
            <v>0</v>
          </cell>
          <cell r="AA32" t="str">
            <v>T7</v>
          </cell>
          <cell r="AB32">
            <v>0</v>
          </cell>
          <cell r="AC32">
            <v>0</v>
          </cell>
          <cell r="AD32" t="str">
            <v>T7</v>
          </cell>
          <cell r="AE32">
            <v>0</v>
          </cell>
          <cell r="AF32">
            <v>0</v>
          </cell>
          <cell r="AG32" t="str">
            <v/>
          </cell>
          <cell r="AH32">
            <v>0</v>
          </cell>
          <cell r="AI32">
            <v>0</v>
          </cell>
          <cell r="AJ32" t="str">
            <v>X</v>
          </cell>
          <cell r="AK32">
            <v>0</v>
          </cell>
          <cell r="AL32">
            <v>0</v>
          </cell>
          <cell r="AM32" t="str">
            <v>X</v>
          </cell>
          <cell r="AN32">
            <v>3.5</v>
          </cell>
          <cell r="AO32">
            <v>0</v>
          </cell>
          <cell r="AP32" t="str">
            <v>X</v>
          </cell>
          <cell r="AQ32">
            <v>0</v>
          </cell>
          <cell r="AR32">
            <v>0</v>
          </cell>
          <cell r="AS32" t="str">
            <v>X</v>
          </cell>
          <cell r="AT32">
            <v>0</v>
          </cell>
          <cell r="AU32">
            <v>0</v>
          </cell>
          <cell r="AV32" t="str">
            <v>X</v>
          </cell>
          <cell r="AW32">
            <v>0</v>
          </cell>
          <cell r="AX32">
            <v>0</v>
          </cell>
          <cell r="AY32" t="str">
            <v>X</v>
          </cell>
          <cell r="AZ32">
            <v>2</v>
          </cell>
          <cell r="BA32">
            <v>0</v>
          </cell>
          <cell r="BB32" t="str">
            <v/>
          </cell>
          <cell r="BC32">
            <v>0</v>
          </cell>
          <cell r="BD32">
            <v>0</v>
          </cell>
          <cell r="BE32" t="str">
            <v>X</v>
          </cell>
          <cell r="BF32">
            <v>0</v>
          </cell>
          <cell r="BG32">
            <v>0</v>
          </cell>
          <cell r="BH32" t="str">
            <v>X</v>
          </cell>
          <cell r="BI32">
            <v>0</v>
          </cell>
          <cell r="BJ32">
            <v>0</v>
          </cell>
          <cell r="BK32" t="str">
            <v>X</v>
          </cell>
          <cell r="BL32">
            <v>0</v>
          </cell>
          <cell r="BM32">
            <v>0</v>
          </cell>
          <cell r="BN32" t="str">
            <v>X</v>
          </cell>
          <cell r="BO32">
            <v>0</v>
          </cell>
          <cell r="BP32">
            <v>0</v>
          </cell>
        </row>
        <row r="33">
          <cell r="B33" t="str">
            <v>24071506</v>
          </cell>
          <cell r="C33" t="str">
            <v>Trần Thị Phước Vi</v>
          </cell>
          <cell r="D33" t="str">
            <v>THACO INDUSTRIES/NVQT THACO Industries/Ban Chiến lược - Kế hoạch &amp; QTHT</v>
          </cell>
          <cell r="E33" t="str">
            <v>CÔNG TY TNHH TẬP ĐOÀN CÔNG NGHIỆP TRƯỜNG HẢI</v>
          </cell>
          <cell r="F33" t="str">
            <v>Lương ngày</v>
          </cell>
          <cell r="G33" t="str">
            <v>Trần Thị Phước Vi</v>
          </cell>
          <cell r="X33" t="str">
            <v>NL</v>
          </cell>
          <cell r="Y33">
            <v>0</v>
          </cell>
          <cell r="Z33">
            <v>0</v>
          </cell>
          <cell r="AA33" t="str">
            <v>T7</v>
          </cell>
          <cell r="AB33">
            <v>0</v>
          </cell>
          <cell r="AC33">
            <v>0</v>
          </cell>
          <cell r="AD33" t="str">
            <v>T7</v>
          </cell>
          <cell r="AE33">
            <v>0</v>
          </cell>
          <cell r="AF33">
            <v>0</v>
          </cell>
          <cell r="AG33" t="str">
            <v/>
          </cell>
          <cell r="AH33">
            <v>0</v>
          </cell>
          <cell r="AI33">
            <v>0</v>
          </cell>
          <cell r="AJ33" t="str">
            <v>X</v>
          </cell>
          <cell r="AK33">
            <v>3.5</v>
          </cell>
          <cell r="AL33">
            <v>0</v>
          </cell>
          <cell r="AM33" t="str">
            <v>X</v>
          </cell>
          <cell r="AN33">
            <v>0</v>
          </cell>
          <cell r="AO33">
            <v>0</v>
          </cell>
          <cell r="AP33" t="str">
            <v>X</v>
          </cell>
          <cell r="AQ33">
            <v>1.5</v>
          </cell>
          <cell r="AR33">
            <v>0</v>
          </cell>
          <cell r="AS33" t="str">
            <v>X</v>
          </cell>
          <cell r="AT33">
            <v>3</v>
          </cell>
          <cell r="AU33">
            <v>0</v>
          </cell>
          <cell r="AV33" t="str">
            <v>X</v>
          </cell>
          <cell r="AW33">
            <v>0</v>
          </cell>
          <cell r="AX33">
            <v>0</v>
          </cell>
          <cell r="AY33" t="str">
            <v>X</v>
          </cell>
          <cell r="AZ33">
            <v>0</v>
          </cell>
          <cell r="BA33">
            <v>0</v>
          </cell>
          <cell r="BB33" t="str">
            <v/>
          </cell>
          <cell r="BC33">
            <v>0</v>
          </cell>
          <cell r="BD33">
            <v>0</v>
          </cell>
          <cell r="BE33" t="str">
            <v>X</v>
          </cell>
          <cell r="BF33">
            <v>0</v>
          </cell>
          <cell r="BG33">
            <v>0</v>
          </cell>
          <cell r="BH33" t="str">
            <v>X</v>
          </cell>
          <cell r="BI33">
            <v>0</v>
          </cell>
          <cell r="BJ33">
            <v>0</v>
          </cell>
          <cell r="BK33" t="str">
            <v>X</v>
          </cell>
          <cell r="BL33">
            <v>0</v>
          </cell>
          <cell r="BM33">
            <v>0</v>
          </cell>
          <cell r="BN33" t="str">
            <v>X</v>
          </cell>
          <cell r="BO33">
            <v>0</v>
          </cell>
          <cell r="BP33">
            <v>0</v>
          </cell>
        </row>
        <row r="34">
          <cell r="B34" t="str">
            <v>2408702</v>
          </cell>
          <cell r="C34" t="str">
            <v>Đặng Thị Minh Nhật</v>
          </cell>
          <cell r="D34" t="str">
            <v>THACO INDUSTRIES/NVQT THACO Industries/Ban Chiến lược - Kế hoạch &amp; QTHT</v>
          </cell>
          <cell r="E34" t="str">
            <v>CÔNG TY TNHH TẬP ĐOÀN CÔNG NGHIỆP TRƯỜNG HẢI</v>
          </cell>
          <cell r="F34" t="str">
            <v>Lương ngày</v>
          </cell>
          <cell r="G34" t="str">
            <v>Đặng Thị Minh Nhật</v>
          </cell>
          <cell r="X34" t="str">
            <v>NL</v>
          </cell>
          <cell r="Y34">
            <v>0</v>
          </cell>
          <cell r="Z34">
            <v>0</v>
          </cell>
          <cell r="AA34" t="str">
            <v>T7</v>
          </cell>
          <cell r="AB34">
            <v>0</v>
          </cell>
          <cell r="AC34">
            <v>0</v>
          </cell>
          <cell r="AD34" t="str">
            <v>T7</v>
          </cell>
          <cell r="AE34">
            <v>0</v>
          </cell>
          <cell r="AF34">
            <v>0</v>
          </cell>
          <cell r="AG34" t="str">
            <v/>
          </cell>
          <cell r="AH34">
            <v>0</v>
          </cell>
          <cell r="AI34">
            <v>0</v>
          </cell>
          <cell r="AJ34" t="str">
            <v>X</v>
          </cell>
          <cell r="AK34">
            <v>0</v>
          </cell>
          <cell r="AL34">
            <v>0</v>
          </cell>
          <cell r="AM34" t="str">
            <v>X</v>
          </cell>
          <cell r="AN34">
            <v>0</v>
          </cell>
          <cell r="AO34">
            <v>0</v>
          </cell>
          <cell r="AP34" t="str">
            <v>X</v>
          </cell>
          <cell r="AQ34">
            <v>0</v>
          </cell>
          <cell r="AR34">
            <v>0</v>
          </cell>
          <cell r="AS34" t="str">
            <v>X</v>
          </cell>
          <cell r="AT34">
            <v>3.5</v>
          </cell>
          <cell r="AU34">
            <v>0</v>
          </cell>
          <cell r="AV34" t="str">
            <v>X</v>
          </cell>
          <cell r="AW34">
            <v>0</v>
          </cell>
          <cell r="AX34">
            <v>0</v>
          </cell>
          <cell r="AY34" t="str">
            <v>X</v>
          </cell>
          <cell r="AZ34">
            <v>0</v>
          </cell>
          <cell r="BA34">
            <v>0</v>
          </cell>
          <cell r="BB34" t="str">
            <v/>
          </cell>
          <cell r="BC34">
            <v>0</v>
          </cell>
          <cell r="BD34">
            <v>0</v>
          </cell>
          <cell r="BE34" t="str">
            <v>X</v>
          </cell>
          <cell r="BF34">
            <v>0</v>
          </cell>
          <cell r="BG34">
            <v>0</v>
          </cell>
          <cell r="BH34" t="str">
            <v>X</v>
          </cell>
          <cell r="BI34">
            <v>0</v>
          </cell>
          <cell r="BJ34">
            <v>0</v>
          </cell>
          <cell r="BK34" t="str">
            <v>X</v>
          </cell>
          <cell r="BL34">
            <v>0</v>
          </cell>
          <cell r="BM34">
            <v>0</v>
          </cell>
          <cell r="BN34" t="str">
            <v>X</v>
          </cell>
          <cell r="BO34">
            <v>0</v>
          </cell>
          <cell r="BP34">
            <v>0</v>
          </cell>
        </row>
        <row r="35">
          <cell r="B35" t="str">
            <v>24093447</v>
          </cell>
          <cell r="C35" t="str">
            <v>Hồ Thùy Huyền</v>
          </cell>
          <cell r="D35" t="str">
            <v>THACO INDUSTRIES/NVQT THACO Industries/Ban Chiến lược - Kế hoạch &amp; QTHT</v>
          </cell>
          <cell r="E35" t="str">
            <v>CÔNG TY TNHH TẬP ĐOÀN CÔNG NGHIỆP TRƯỜNG HẢI</v>
          </cell>
          <cell r="F35" t="str">
            <v>Lương ngày</v>
          </cell>
          <cell r="G35" t="str">
            <v>Hồ Thùy Huyền</v>
          </cell>
          <cell r="X35" t="str">
            <v>NL</v>
          </cell>
          <cell r="Y35">
            <v>0</v>
          </cell>
          <cell r="Z35">
            <v>0</v>
          </cell>
          <cell r="AA35" t="str">
            <v>T7</v>
          </cell>
          <cell r="AB35">
            <v>0</v>
          </cell>
          <cell r="AC35">
            <v>0</v>
          </cell>
          <cell r="AD35" t="str">
            <v>T7</v>
          </cell>
          <cell r="AE35">
            <v>0</v>
          </cell>
          <cell r="AF35">
            <v>0</v>
          </cell>
          <cell r="AG35" t="str">
            <v/>
          </cell>
          <cell r="AH35">
            <v>0</v>
          </cell>
          <cell r="AI35">
            <v>0</v>
          </cell>
          <cell r="AJ35" t="str">
            <v>X</v>
          </cell>
          <cell r="AK35">
            <v>0</v>
          </cell>
          <cell r="AL35">
            <v>0</v>
          </cell>
          <cell r="AM35" t="str">
            <v>X</v>
          </cell>
          <cell r="AN35">
            <v>0</v>
          </cell>
          <cell r="AO35">
            <v>0</v>
          </cell>
          <cell r="AP35" t="str">
            <v>X</v>
          </cell>
          <cell r="AQ35">
            <v>0</v>
          </cell>
          <cell r="AR35">
            <v>0</v>
          </cell>
          <cell r="AS35" t="str">
            <v>X</v>
          </cell>
          <cell r="AT35">
            <v>0</v>
          </cell>
          <cell r="AU35">
            <v>0</v>
          </cell>
          <cell r="AV35" t="str">
            <v>X</v>
          </cell>
          <cell r="AW35">
            <v>0</v>
          </cell>
          <cell r="AX35">
            <v>0</v>
          </cell>
          <cell r="AY35" t="str">
            <v>X</v>
          </cell>
          <cell r="AZ35">
            <v>0</v>
          </cell>
          <cell r="BA35">
            <v>0</v>
          </cell>
          <cell r="BB35" t="str">
            <v>CN\</v>
          </cell>
          <cell r="BC35">
            <v>0</v>
          </cell>
          <cell r="BD35">
            <v>0</v>
          </cell>
          <cell r="BE35" t="str">
            <v>X</v>
          </cell>
          <cell r="BF35">
            <v>3.5</v>
          </cell>
          <cell r="BG35">
            <v>0</v>
          </cell>
          <cell r="BH35" t="str">
            <v>X</v>
          </cell>
          <cell r="BI35">
            <v>0</v>
          </cell>
          <cell r="BJ35">
            <v>0</v>
          </cell>
          <cell r="BK35" t="str">
            <v>X</v>
          </cell>
          <cell r="BL35">
            <v>0</v>
          </cell>
          <cell r="BM35">
            <v>0</v>
          </cell>
          <cell r="BN35" t="str">
            <v>X</v>
          </cell>
          <cell r="BO35">
            <v>0</v>
          </cell>
          <cell r="BP35">
            <v>0</v>
          </cell>
        </row>
        <row r="36">
          <cell r="B36" t="str">
            <v>1012012</v>
          </cell>
          <cell r="C36" t="str">
            <v>Nguyễn Văn Vĩnh Phú</v>
          </cell>
          <cell r="D36" t="str">
            <v>THACO INDUSTRIES/NVQT THACO Industries/Ban Marketing</v>
          </cell>
          <cell r="E36" t="str">
            <v>CÔNG TY TNHH TẬP ĐOÀN CÔNG NGHIỆP TRƯỜNG HẢI</v>
          </cell>
          <cell r="F36" t="str">
            <v>Lương tháng</v>
          </cell>
          <cell r="G36" t="str">
            <v>Nguyễn Văn Vĩnh Phú</v>
          </cell>
          <cell r="X36" t="str">
            <v>NL</v>
          </cell>
          <cell r="Y36">
            <v>0</v>
          </cell>
          <cell r="Z36">
            <v>0</v>
          </cell>
          <cell r="AA36" t="str">
            <v>T7</v>
          </cell>
          <cell r="AB36">
            <v>0</v>
          </cell>
          <cell r="AC36">
            <v>0</v>
          </cell>
          <cell r="AD36" t="str">
            <v>T7</v>
          </cell>
          <cell r="AE36">
            <v>0</v>
          </cell>
          <cell r="AF36">
            <v>0</v>
          </cell>
          <cell r="AG36" t="str">
            <v/>
          </cell>
          <cell r="AH36">
            <v>0</v>
          </cell>
          <cell r="AI36">
            <v>0</v>
          </cell>
          <cell r="AJ36" t="str">
            <v>X</v>
          </cell>
          <cell r="AK36">
            <v>0</v>
          </cell>
          <cell r="AL36">
            <v>0</v>
          </cell>
          <cell r="AM36" t="str">
            <v>X</v>
          </cell>
          <cell r="AN36">
            <v>0</v>
          </cell>
          <cell r="AO36">
            <v>0</v>
          </cell>
          <cell r="AP36" t="str">
            <v>X</v>
          </cell>
          <cell r="AQ36">
            <v>0</v>
          </cell>
          <cell r="AR36">
            <v>0</v>
          </cell>
          <cell r="AS36" t="str">
            <v>X</v>
          </cell>
          <cell r="AT36">
            <v>0</v>
          </cell>
          <cell r="AU36">
            <v>0</v>
          </cell>
          <cell r="AV36" t="str">
            <v>X</v>
          </cell>
          <cell r="AW36">
            <v>0</v>
          </cell>
          <cell r="AX36">
            <v>0</v>
          </cell>
          <cell r="AY36" t="str">
            <v>CT</v>
          </cell>
          <cell r="AZ36">
            <v>0</v>
          </cell>
          <cell r="BA36">
            <v>0</v>
          </cell>
          <cell r="BB36" t="str">
            <v/>
          </cell>
          <cell r="BC36">
            <v>0</v>
          </cell>
          <cell r="BD36">
            <v>0</v>
          </cell>
          <cell r="BE36" t="str">
            <v>CT</v>
          </cell>
          <cell r="BF36">
            <v>0</v>
          </cell>
          <cell r="BG36">
            <v>0</v>
          </cell>
          <cell r="BH36" t="str">
            <v>CT</v>
          </cell>
          <cell r="BI36">
            <v>0</v>
          </cell>
          <cell r="BJ36">
            <v>0</v>
          </cell>
          <cell r="BK36" t="str">
            <v>CT</v>
          </cell>
          <cell r="BL36">
            <v>0</v>
          </cell>
          <cell r="BM36">
            <v>0</v>
          </cell>
          <cell r="BN36" t="str">
            <v>X</v>
          </cell>
          <cell r="BO36">
            <v>3.5</v>
          </cell>
          <cell r="BP36">
            <v>0</v>
          </cell>
        </row>
        <row r="37">
          <cell r="B37" t="str">
            <v>1205037</v>
          </cell>
          <cell r="C37" t="str">
            <v>Nguyễn Văn Bình</v>
          </cell>
          <cell r="D37" t="str">
            <v>THACO INDUSTRIES/NVQT THACO Industries/Ban Marketing</v>
          </cell>
          <cell r="E37" t="str">
            <v>CÔNG TY TNHH TẬP ĐOÀN CÔNG NGHIỆP TRƯỜNG HẢI</v>
          </cell>
          <cell r="F37" t="str">
            <v>Lương tháng</v>
          </cell>
          <cell r="G37" t="str">
            <v>Nguyễn Văn Bình</v>
          </cell>
          <cell r="X37" t="str">
            <v>NL</v>
          </cell>
          <cell r="Y37">
            <v>0</v>
          </cell>
          <cell r="Z37">
            <v>0</v>
          </cell>
          <cell r="AA37" t="str">
            <v>T7</v>
          </cell>
          <cell r="AB37">
            <v>0</v>
          </cell>
          <cell r="AC37">
            <v>0</v>
          </cell>
          <cell r="AD37" t="str">
            <v>T7</v>
          </cell>
          <cell r="AE37">
            <v>0</v>
          </cell>
          <cell r="AF37">
            <v>0</v>
          </cell>
          <cell r="AG37" t="str">
            <v/>
          </cell>
          <cell r="AH37">
            <v>0</v>
          </cell>
          <cell r="AI37">
            <v>0</v>
          </cell>
          <cell r="AJ37" t="str">
            <v>X</v>
          </cell>
          <cell r="AK37">
            <v>0</v>
          </cell>
          <cell r="AL37">
            <v>0</v>
          </cell>
          <cell r="AM37" t="str">
            <v>X</v>
          </cell>
          <cell r="AN37">
            <v>0</v>
          </cell>
          <cell r="AO37">
            <v>0</v>
          </cell>
          <cell r="AP37" t="str">
            <v>X</v>
          </cell>
          <cell r="AQ37">
            <v>0</v>
          </cell>
          <cell r="AR37">
            <v>0</v>
          </cell>
          <cell r="AS37" t="str">
            <v>X</v>
          </cell>
          <cell r="AT37">
            <v>0</v>
          </cell>
          <cell r="AU37">
            <v>0</v>
          </cell>
          <cell r="AV37" t="str">
            <v>X</v>
          </cell>
          <cell r="AW37">
            <v>0</v>
          </cell>
          <cell r="AX37">
            <v>0</v>
          </cell>
          <cell r="AY37" t="str">
            <v>X</v>
          </cell>
          <cell r="AZ37">
            <v>0</v>
          </cell>
          <cell r="BA37">
            <v>0</v>
          </cell>
          <cell r="BB37" t="str">
            <v/>
          </cell>
          <cell r="BC37">
            <v>0</v>
          </cell>
          <cell r="BD37">
            <v>0</v>
          </cell>
          <cell r="BE37" t="str">
            <v>X</v>
          </cell>
          <cell r="BF37">
            <v>0</v>
          </cell>
          <cell r="BG37">
            <v>0</v>
          </cell>
          <cell r="BH37" t="str">
            <v>X</v>
          </cell>
          <cell r="BI37">
            <v>0</v>
          </cell>
          <cell r="BJ37">
            <v>0</v>
          </cell>
          <cell r="BK37" t="str">
            <v>X</v>
          </cell>
          <cell r="BL37">
            <v>0</v>
          </cell>
          <cell r="BM37">
            <v>0</v>
          </cell>
          <cell r="BN37" t="str">
            <v>X</v>
          </cell>
          <cell r="BO37">
            <v>0</v>
          </cell>
          <cell r="BP37">
            <v>0</v>
          </cell>
        </row>
        <row r="38">
          <cell r="B38" t="str">
            <v>1501014</v>
          </cell>
          <cell r="C38" t="str">
            <v>Nguyễn Thị Thu Hương</v>
          </cell>
          <cell r="D38" t="str">
            <v>THACO INDUSTRIES/NVQT THACO Industries/Ban Marketing</v>
          </cell>
          <cell r="E38" t="str">
            <v>CÔNG TY TNHH TẬP ĐOÀN CÔNG NGHIỆP TRƯỜNG HẢI</v>
          </cell>
          <cell r="F38" t="str">
            <v>Lương tháng</v>
          </cell>
          <cell r="G38" t="str">
            <v>Nguyễn Thị Thu Hương</v>
          </cell>
          <cell r="X38" t="str">
            <v>NL</v>
          </cell>
          <cell r="Y38">
            <v>0</v>
          </cell>
          <cell r="Z38">
            <v>0</v>
          </cell>
          <cell r="AA38" t="str">
            <v>T7</v>
          </cell>
          <cell r="AB38">
            <v>0</v>
          </cell>
          <cell r="AC38">
            <v>0</v>
          </cell>
          <cell r="AD38" t="str">
            <v>T7</v>
          </cell>
          <cell r="AE38">
            <v>0</v>
          </cell>
          <cell r="AF38">
            <v>0</v>
          </cell>
          <cell r="AG38" t="str">
            <v/>
          </cell>
          <cell r="AH38">
            <v>0</v>
          </cell>
          <cell r="AI38">
            <v>0</v>
          </cell>
          <cell r="AJ38" t="str">
            <v>X</v>
          </cell>
          <cell r="AK38">
            <v>0</v>
          </cell>
          <cell r="AL38">
            <v>0</v>
          </cell>
          <cell r="AM38" t="str">
            <v>X</v>
          </cell>
          <cell r="AN38">
            <v>0</v>
          </cell>
          <cell r="AO38">
            <v>0</v>
          </cell>
          <cell r="AP38" t="str">
            <v>X</v>
          </cell>
          <cell r="AQ38">
            <v>0</v>
          </cell>
          <cell r="AR38">
            <v>0</v>
          </cell>
          <cell r="AS38" t="str">
            <v>X</v>
          </cell>
          <cell r="AT38">
            <v>0</v>
          </cell>
          <cell r="AU38">
            <v>0</v>
          </cell>
          <cell r="AV38" t="str">
            <v>X</v>
          </cell>
          <cell r="AW38">
            <v>3.5</v>
          </cell>
          <cell r="AX38">
            <v>0</v>
          </cell>
          <cell r="AY38" t="str">
            <v>X</v>
          </cell>
          <cell r="AZ38">
            <v>3.5</v>
          </cell>
          <cell r="BA38">
            <v>0</v>
          </cell>
          <cell r="BB38" t="str">
            <v/>
          </cell>
          <cell r="BC38">
            <v>0</v>
          </cell>
          <cell r="BD38">
            <v>0</v>
          </cell>
          <cell r="BE38" t="str">
            <v>X</v>
          </cell>
          <cell r="BF38">
            <v>0</v>
          </cell>
          <cell r="BG38">
            <v>0</v>
          </cell>
          <cell r="BH38" t="str">
            <v>X</v>
          </cell>
          <cell r="BI38">
            <v>0</v>
          </cell>
          <cell r="BJ38">
            <v>0</v>
          </cell>
          <cell r="BK38" t="str">
            <v>X</v>
          </cell>
          <cell r="BL38">
            <v>0</v>
          </cell>
          <cell r="BM38">
            <v>0</v>
          </cell>
          <cell r="BN38" t="str">
            <v>X</v>
          </cell>
          <cell r="BO38">
            <v>0</v>
          </cell>
          <cell r="BP38">
            <v>0</v>
          </cell>
        </row>
        <row r="39">
          <cell r="B39" t="str">
            <v>1906276</v>
          </cell>
          <cell r="C39" t="str">
            <v>Nguyễn Thị Ánh Tuyết</v>
          </cell>
          <cell r="D39" t="str">
            <v>THACO INDUSTRIES/NVQT THACO Industries/Ban Marketing</v>
          </cell>
          <cell r="E39" t="str">
            <v>CÔNG TY TNHH TẬP ĐOÀN CÔNG NGHIỆP TRƯỜNG HẢI</v>
          </cell>
          <cell r="F39" t="str">
            <v>Lương tháng</v>
          </cell>
          <cell r="G39" t="str">
            <v>Nguyễn Thị Ánh Tuyết</v>
          </cell>
          <cell r="X39" t="str">
            <v>NL</v>
          </cell>
          <cell r="Y39">
            <v>0</v>
          </cell>
          <cell r="Z39">
            <v>0</v>
          </cell>
          <cell r="AA39" t="str">
            <v>T7</v>
          </cell>
          <cell r="AB39">
            <v>0</v>
          </cell>
          <cell r="AC39">
            <v>0</v>
          </cell>
          <cell r="AD39" t="str">
            <v>T7</v>
          </cell>
          <cell r="AE39">
            <v>0</v>
          </cell>
          <cell r="AF39">
            <v>0</v>
          </cell>
          <cell r="AG39" t="str">
            <v/>
          </cell>
          <cell r="AH39">
            <v>0</v>
          </cell>
          <cell r="AI39">
            <v>0</v>
          </cell>
          <cell r="AJ39" t="str">
            <v>X</v>
          </cell>
          <cell r="AK39">
            <v>0</v>
          </cell>
          <cell r="AL39">
            <v>0</v>
          </cell>
          <cell r="AM39" t="str">
            <v>X</v>
          </cell>
          <cell r="AN39">
            <v>0</v>
          </cell>
          <cell r="AO39">
            <v>0</v>
          </cell>
          <cell r="AP39" t="str">
            <v>X</v>
          </cell>
          <cell r="AQ39">
            <v>0</v>
          </cell>
          <cell r="AR39">
            <v>0</v>
          </cell>
          <cell r="AS39" t="str">
            <v>X</v>
          </cell>
          <cell r="AT39">
            <v>0</v>
          </cell>
          <cell r="AU39">
            <v>0</v>
          </cell>
          <cell r="AV39" t="str">
            <v>X</v>
          </cell>
          <cell r="AW39">
            <v>0</v>
          </cell>
          <cell r="AX39">
            <v>0</v>
          </cell>
          <cell r="AY39" t="str">
            <v>X</v>
          </cell>
          <cell r="AZ39">
            <v>0</v>
          </cell>
          <cell r="BA39">
            <v>0</v>
          </cell>
          <cell r="BB39" t="str">
            <v/>
          </cell>
          <cell r="BC39">
            <v>0</v>
          </cell>
          <cell r="BD39">
            <v>0</v>
          </cell>
          <cell r="BE39" t="str">
            <v>X</v>
          </cell>
          <cell r="BF39">
            <v>0</v>
          </cell>
          <cell r="BG39">
            <v>0</v>
          </cell>
          <cell r="BH39" t="str">
            <v>NB</v>
          </cell>
          <cell r="BI39">
            <v>0</v>
          </cell>
          <cell r="BJ39">
            <v>0</v>
          </cell>
          <cell r="BK39" t="str">
            <v>X</v>
          </cell>
          <cell r="BL39">
            <v>0</v>
          </cell>
          <cell r="BM39">
            <v>0</v>
          </cell>
          <cell r="BN39" t="str">
            <v>X</v>
          </cell>
          <cell r="BO39">
            <v>0</v>
          </cell>
          <cell r="BP39">
            <v>0</v>
          </cell>
        </row>
        <row r="40">
          <cell r="B40" t="str">
            <v>2008244</v>
          </cell>
          <cell r="C40" t="str">
            <v>Võ Thị Ngọc Trinh</v>
          </cell>
          <cell r="D40" t="str">
            <v>THACO INDUSTRIES/NVQT THACO Industries/Ban Marketing</v>
          </cell>
          <cell r="E40" t="str">
            <v>CÔNG TY TNHH TẬP ĐOÀN CÔNG NGHIỆP TRƯỜNG HẢI</v>
          </cell>
          <cell r="F40" t="str">
            <v>Lương ngày</v>
          </cell>
          <cell r="G40" t="str">
            <v>Võ Thị Ngọc Trinh</v>
          </cell>
          <cell r="X40" t="str">
            <v>NL</v>
          </cell>
          <cell r="Y40">
            <v>0</v>
          </cell>
          <cell r="Z40">
            <v>0</v>
          </cell>
          <cell r="AA40" t="str">
            <v>T7</v>
          </cell>
          <cell r="AB40">
            <v>0</v>
          </cell>
          <cell r="AC40">
            <v>0</v>
          </cell>
          <cell r="AD40" t="str">
            <v>T7</v>
          </cell>
          <cell r="AE40">
            <v>0</v>
          </cell>
          <cell r="AF40">
            <v>0</v>
          </cell>
          <cell r="AG40" t="str">
            <v/>
          </cell>
          <cell r="AH40">
            <v>0</v>
          </cell>
          <cell r="AI40">
            <v>0</v>
          </cell>
          <cell r="AJ40" t="str">
            <v>X</v>
          </cell>
          <cell r="AK40">
            <v>0</v>
          </cell>
          <cell r="AL40">
            <v>0</v>
          </cell>
          <cell r="AM40" t="str">
            <v>X</v>
          </cell>
          <cell r="AN40">
            <v>0</v>
          </cell>
          <cell r="AO40">
            <v>0</v>
          </cell>
          <cell r="AP40" t="str">
            <v>X</v>
          </cell>
          <cell r="AQ40">
            <v>0</v>
          </cell>
          <cell r="AR40">
            <v>0</v>
          </cell>
          <cell r="AS40" t="str">
            <v>X</v>
          </cell>
          <cell r="AT40">
            <v>0</v>
          </cell>
          <cell r="AU40">
            <v>0</v>
          </cell>
          <cell r="AV40" t="str">
            <v>X</v>
          </cell>
          <cell r="AW40">
            <v>3.5</v>
          </cell>
          <cell r="AX40">
            <v>0</v>
          </cell>
          <cell r="AY40" t="str">
            <v>P</v>
          </cell>
          <cell r="AZ40">
            <v>0</v>
          </cell>
          <cell r="BA40">
            <v>0</v>
          </cell>
          <cell r="BB40" t="str">
            <v/>
          </cell>
          <cell r="BC40">
            <v>0</v>
          </cell>
          <cell r="BD40">
            <v>0</v>
          </cell>
          <cell r="BE40" t="str">
            <v>X</v>
          </cell>
          <cell r="BF40">
            <v>0</v>
          </cell>
          <cell r="BG40">
            <v>0</v>
          </cell>
          <cell r="BH40" t="str">
            <v>X</v>
          </cell>
          <cell r="BI40">
            <v>0</v>
          </cell>
          <cell r="BJ40">
            <v>0</v>
          </cell>
          <cell r="BK40" t="str">
            <v>X</v>
          </cell>
          <cell r="BL40">
            <v>0</v>
          </cell>
          <cell r="BM40">
            <v>0</v>
          </cell>
          <cell r="BN40" t="str">
            <v>X</v>
          </cell>
          <cell r="BO40">
            <v>0</v>
          </cell>
          <cell r="BP40">
            <v>0</v>
          </cell>
        </row>
        <row r="41">
          <cell r="B41" t="str">
            <v>2110178</v>
          </cell>
          <cell r="C41" t="str">
            <v>Trần Thảo Linh</v>
          </cell>
          <cell r="D41" t="str">
            <v>THACO INDUSTRIES/NVQT THACO Industries/Ban Marketing</v>
          </cell>
          <cell r="E41" t="str">
            <v>CÔNG TY TNHH TẬP ĐOÀN CÔNG NGHIỆP TRƯỜNG HẢI</v>
          </cell>
          <cell r="F41" t="str">
            <v>Lương tháng</v>
          </cell>
          <cell r="G41" t="str">
            <v>Trần Thảo Linh</v>
          </cell>
          <cell r="X41" t="str">
            <v>NL</v>
          </cell>
          <cell r="Y41">
            <v>0</v>
          </cell>
          <cell r="Z41">
            <v>0</v>
          </cell>
          <cell r="AA41" t="str">
            <v>T7</v>
          </cell>
          <cell r="AB41">
            <v>0</v>
          </cell>
          <cell r="AC41">
            <v>0</v>
          </cell>
          <cell r="AD41" t="str">
            <v>T7</v>
          </cell>
          <cell r="AE41">
            <v>0</v>
          </cell>
          <cell r="AF41">
            <v>0</v>
          </cell>
          <cell r="AG41" t="str">
            <v/>
          </cell>
          <cell r="AH41">
            <v>0</v>
          </cell>
          <cell r="AI41">
            <v>0</v>
          </cell>
          <cell r="AJ41" t="str">
            <v>X</v>
          </cell>
          <cell r="AK41">
            <v>0</v>
          </cell>
          <cell r="AL41">
            <v>0</v>
          </cell>
          <cell r="AM41" t="str">
            <v>X</v>
          </cell>
          <cell r="AN41">
            <v>0</v>
          </cell>
          <cell r="AO41">
            <v>0</v>
          </cell>
          <cell r="AP41" t="str">
            <v>X</v>
          </cell>
          <cell r="AQ41">
            <v>0</v>
          </cell>
          <cell r="AR41">
            <v>0</v>
          </cell>
          <cell r="AS41" t="str">
            <v>X</v>
          </cell>
          <cell r="AT41">
            <v>0</v>
          </cell>
          <cell r="AU41">
            <v>0</v>
          </cell>
          <cell r="AV41" t="str">
            <v>X</v>
          </cell>
          <cell r="AW41">
            <v>0</v>
          </cell>
          <cell r="AX41">
            <v>0</v>
          </cell>
          <cell r="AY41" t="str">
            <v>X</v>
          </cell>
          <cell r="AZ41">
            <v>0</v>
          </cell>
          <cell r="BA41">
            <v>0</v>
          </cell>
          <cell r="BB41" t="str">
            <v/>
          </cell>
          <cell r="BC41">
            <v>0</v>
          </cell>
          <cell r="BD41">
            <v>0</v>
          </cell>
          <cell r="BE41" t="str">
            <v>CT</v>
          </cell>
          <cell r="BF41">
            <v>0</v>
          </cell>
          <cell r="BG41">
            <v>0</v>
          </cell>
          <cell r="BH41" t="str">
            <v>CT</v>
          </cell>
          <cell r="BI41">
            <v>0</v>
          </cell>
          <cell r="BJ41">
            <v>0</v>
          </cell>
          <cell r="BK41" t="str">
            <v>CT</v>
          </cell>
          <cell r="BL41">
            <v>0</v>
          </cell>
          <cell r="BM41">
            <v>0</v>
          </cell>
          <cell r="BN41" t="str">
            <v>X</v>
          </cell>
          <cell r="BO41">
            <v>0</v>
          </cell>
          <cell r="BP41">
            <v>0</v>
          </cell>
        </row>
        <row r="42">
          <cell r="B42" t="str">
            <v>2111034</v>
          </cell>
          <cell r="C42" t="str">
            <v>Phan Bửu Tiến</v>
          </cell>
          <cell r="D42" t="str">
            <v>THACO INDUSTRIES/NVQT THACO Industries/Ban Marketing</v>
          </cell>
          <cell r="E42" t="str">
            <v>CÔNG TY TNHH TẬP ĐOÀN CÔNG NGHIỆP TRƯỜNG HẢI</v>
          </cell>
          <cell r="F42" t="str">
            <v>Lương ngày</v>
          </cell>
          <cell r="G42" t="str">
            <v>Phan Bửu Tiến</v>
          </cell>
          <cell r="X42" t="str">
            <v>NL</v>
          </cell>
          <cell r="Y42">
            <v>0</v>
          </cell>
          <cell r="Z42">
            <v>0</v>
          </cell>
          <cell r="AA42" t="str">
            <v>T7</v>
          </cell>
          <cell r="AB42">
            <v>0</v>
          </cell>
          <cell r="AC42">
            <v>0</v>
          </cell>
          <cell r="AD42" t="str">
            <v>T7</v>
          </cell>
          <cell r="AE42">
            <v>0</v>
          </cell>
          <cell r="AF42">
            <v>0</v>
          </cell>
          <cell r="AG42" t="str">
            <v/>
          </cell>
          <cell r="AH42">
            <v>0</v>
          </cell>
          <cell r="AI42">
            <v>0</v>
          </cell>
          <cell r="AJ42" t="str">
            <v>X</v>
          </cell>
          <cell r="AK42">
            <v>0</v>
          </cell>
          <cell r="AL42">
            <v>0</v>
          </cell>
          <cell r="AM42" t="str">
            <v>X</v>
          </cell>
          <cell r="AN42">
            <v>0</v>
          </cell>
          <cell r="AO42">
            <v>0</v>
          </cell>
          <cell r="AP42" t="str">
            <v>X</v>
          </cell>
          <cell r="AQ42">
            <v>0</v>
          </cell>
          <cell r="AR42">
            <v>0</v>
          </cell>
          <cell r="AS42" t="str">
            <v>X</v>
          </cell>
          <cell r="AT42">
            <v>0</v>
          </cell>
          <cell r="AU42">
            <v>0</v>
          </cell>
          <cell r="AV42" t="str">
            <v>X</v>
          </cell>
          <cell r="AW42">
            <v>3.5</v>
          </cell>
          <cell r="AX42">
            <v>0</v>
          </cell>
          <cell r="AY42" t="str">
            <v>X</v>
          </cell>
          <cell r="AZ42">
            <v>0</v>
          </cell>
          <cell r="BA42">
            <v>0</v>
          </cell>
          <cell r="BB42" t="str">
            <v/>
          </cell>
          <cell r="BC42">
            <v>0</v>
          </cell>
          <cell r="BD42">
            <v>0</v>
          </cell>
          <cell r="BE42" t="str">
            <v>X</v>
          </cell>
          <cell r="BF42">
            <v>0</v>
          </cell>
          <cell r="BG42">
            <v>0</v>
          </cell>
          <cell r="BH42" t="str">
            <v>X</v>
          </cell>
          <cell r="BI42">
            <v>0</v>
          </cell>
          <cell r="BJ42">
            <v>0</v>
          </cell>
          <cell r="BK42" t="str">
            <v>X</v>
          </cell>
          <cell r="BL42">
            <v>0</v>
          </cell>
          <cell r="BM42">
            <v>0</v>
          </cell>
          <cell r="BN42" t="str">
            <v>OB</v>
          </cell>
          <cell r="BO42">
            <v>0</v>
          </cell>
          <cell r="BP42">
            <v>0</v>
          </cell>
        </row>
        <row r="43">
          <cell r="B43" t="str">
            <v>22051042</v>
          </cell>
          <cell r="C43" t="str">
            <v>Huỳnh Thị Ý Nhi</v>
          </cell>
          <cell r="D43" t="str">
            <v>THACO INDUSTRIES/NVQT THACO Industries/Ban Marketing</v>
          </cell>
          <cell r="E43" t="str">
            <v>CÔNG TY TNHH TẬP ĐOÀN CÔNG NGHIỆP TRƯỜNG HẢI</v>
          </cell>
          <cell r="F43" t="str">
            <v>Lương ngày</v>
          </cell>
          <cell r="G43" t="str">
            <v>Huỳnh Thị Ý Nhi</v>
          </cell>
          <cell r="X43" t="str">
            <v>NL</v>
          </cell>
          <cell r="Y43">
            <v>0</v>
          </cell>
          <cell r="Z43">
            <v>0</v>
          </cell>
          <cell r="AA43" t="str">
            <v>T7</v>
          </cell>
          <cell r="AB43">
            <v>0</v>
          </cell>
          <cell r="AC43">
            <v>0</v>
          </cell>
          <cell r="AD43" t="str">
            <v>T7</v>
          </cell>
          <cell r="AE43">
            <v>0</v>
          </cell>
          <cell r="AF43">
            <v>0</v>
          </cell>
          <cell r="AG43" t="str">
            <v/>
          </cell>
          <cell r="AH43">
            <v>0</v>
          </cell>
          <cell r="AI43">
            <v>0</v>
          </cell>
          <cell r="AJ43" t="str">
            <v>X</v>
          </cell>
          <cell r="AK43">
            <v>0</v>
          </cell>
          <cell r="AL43">
            <v>0</v>
          </cell>
          <cell r="AM43" t="str">
            <v>X</v>
          </cell>
          <cell r="AN43">
            <v>0</v>
          </cell>
          <cell r="AO43">
            <v>0</v>
          </cell>
          <cell r="AP43" t="str">
            <v>X</v>
          </cell>
          <cell r="AQ43">
            <v>0</v>
          </cell>
          <cell r="AR43">
            <v>0</v>
          </cell>
          <cell r="AS43" t="str">
            <v>X</v>
          </cell>
          <cell r="AT43">
            <v>0</v>
          </cell>
          <cell r="AU43">
            <v>0</v>
          </cell>
          <cell r="AV43" t="str">
            <v>X</v>
          </cell>
          <cell r="AW43">
            <v>3.5</v>
          </cell>
          <cell r="AX43">
            <v>0</v>
          </cell>
          <cell r="AY43" t="str">
            <v>X</v>
          </cell>
          <cell r="AZ43">
            <v>0</v>
          </cell>
          <cell r="BA43">
            <v>0</v>
          </cell>
          <cell r="BB43" t="str">
            <v/>
          </cell>
          <cell r="BC43">
            <v>0</v>
          </cell>
          <cell r="BD43">
            <v>0</v>
          </cell>
          <cell r="BE43" t="str">
            <v>X</v>
          </cell>
          <cell r="BF43">
            <v>0</v>
          </cell>
          <cell r="BG43">
            <v>0</v>
          </cell>
          <cell r="BH43" t="str">
            <v>X</v>
          </cell>
          <cell r="BI43">
            <v>0</v>
          </cell>
          <cell r="BJ43">
            <v>0</v>
          </cell>
          <cell r="BK43" t="str">
            <v>X</v>
          </cell>
          <cell r="BL43">
            <v>0</v>
          </cell>
          <cell r="BM43">
            <v>0</v>
          </cell>
          <cell r="BN43" t="str">
            <v>X</v>
          </cell>
          <cell r="BO43">
            <v>0</v>
          </cell>
          <cell r="BP43">
            <v>0</v>
          </cell>
        </row>
        <row r="44">
          <cell r="B44" t="str">
            <v>2206022</v>
          </cell>
          <cell r="C44" t="str">
            <v>Trương Nhân Kiệt</v>
          </cell>
          <cell r="D44" t="str">
            <v>THACO INDUSTRIES/NVQT THACO Industries/Ban Marketing</v>
          </cell>
          <cell r="E44" t="str">
            <v>CÔNG TY TNHH TẬP ĐOÀN CÔNG NGHIỆP TRƯỜNG HẢI</v>
          </cell>
          <cell r="F44" t="str">
            <v>Lương ngày</v>
          </cell>
          <cell r="G44" t="str">
            <v>Trương Nhân Kiệt</v>
          </cell>
          <cell r="X44" t="str">
            <v>NL</v>
          </cell>
          <cell r="Y44">
            <v>0</v>
          </cell>
          <cell r="Z44">
            <v>0</v>
          </cell>
          <cell r="AA44" t="str">
            <v>T7</v>
          </cell>
          <cell r="AB44">
            <v>0</v>
          </cell>
          <cell r="AC44">
            <v>0</v>
          </cell>
          <cell r="AD44" t="str">
            <v>T7</v>
          </cell>
          <cell r="AE44">
            <v>0</v>
          </cell>
          <cell r="AF44">
            <v>0</v>
          </cell>
          <cell r="AG44" t="str">
            <v/>
          </cell>
          <cell r="AH44">
            <v>0</v>
          </cell>
          <cell r="AI44">
            <v>0</v>
          </cell>
          <cell r="AJ44" t="str">
            <v>X</v>
          </cell>
          <cell r="AK44">
            <v>0</v>
          </cell>
          <cell r="AL44">
            <v>0</v>
          </cell>
          <cell r="AM44" t="str">
            <v>X</v>
          </cell>
          <cell r="AN44">
            <v>0</v>
          </cell>
          <cell r="AO44">
            <v>0</v>
          </cell>
          <cell r="AP44" t="str">
            <v>X</v>
          </cell>
          <cell r="AQ44">
            <v>0</v>
          </cell>
          <cell r="AR44">
            <v>0</v>
          </cell>
          <cell r="AS44" t="str">
            <v>X</v>
          </cell>
          <cell r="AT44">
            <v>0</v>
          </cell>
          <cell r="AU44">
            <v>0</v>
          </cell>
          <cell r="AV44" t="str">
            <v>X</v>
          </cell>
          <cell r="AW44">
            <v>3.5</v>
          </cell>
          <cell r="AX44">
            <v>0</v>
          </cell>
          <cell r="AY44" t="str">
            <v>X</v>
          </cell>
          <cell r="AZ44">
            <v>0</v>
          </cell>
          <cell r="BA44">
            <v>0</v>
          </cell>
          <cell r="BB44" t="str">
            <v/>
          </cell>
          <cell r="BC44">
            <v>0</v>
          </cell>
          <cell r="BD44">
            <v>0</v>
          </cell>
          <cell r="BE44" t="str">
            <v>X</v>
          </cell>
          <cell r="BF44">
            <v>0</v>
          </cell>
          <cell r="BG44">
            <v>0</v>
          </cell>
          <cell r="BH44" t="str">
            <v>X</v>
          </cell>
          <cell r="BI44">
            <v>0</v>
          </cell>
          <cell r="BJ44">
            <v>0</v>
          </cell>
          <cell r="BK44" t="str">
            <v>X</v>
          </cell>
          <cell r="BL44">
            <v>0</v>
          </cell>
          <cell r="BM44">
            <v>0</v>
          </cell>
          <cell r="BN44" t="str">
            <v>X</v>
          </cell>
          <cell r="BO44">
            <v>0</v>
          </cell>
          <cell r="BP44">
            <v>0</v>
          </cell>
        </row>
        <row r="45">
          <cell r="B45" t="str">
            <v>22091032</v>
          </cell>
          <cell r="C45" t="str">
            <v>Nguyễn Thị Ly</v>
          </cell>
          <cell r="D45" t="str">
            <v>THACO INDUSTRIES/NVQT THACO Industries/Ban Marketing</v>
          </cell>
          <cell r="E45" t="str">
            <v>CÔNG TY TNHH TẬP ĐOÀN CÔNG NGHIỆP TRƯỜNG HẢI</v>
          </cell>
          <cell r="F45" t="str">
            <v>Lương ngày</v>
          </cell>
          <cell r="G45" t="str">
            <v>Nguyễn Thị Ly</v>
          </cell>
          <cell r="X45" t="str">
            <v>NL</v>
          </cell>
          <cell r="Y45">
            <v>0</v>
          </cell>
          <cell r="Z45">
            <v>0</v>
          </cell>
          <cell r="AA45" t="str">
            <v>T7</v>
          </cell>
          <cell r="AB45">
            <v>0</v>
          </cell>
          <cell r="AC45">
            <v>0</v>
          </cell>
          <cell r="AD45" t="str">
            <v>T7</v>
          </cell>
          <cell r="AE45">
            <v>0</v>
          </cell>
          <cell r="AF45">
            <v>0</v>
          </cell>
          <cell r="AG45" t="str">
            <v/>
          </cell>
          <cell r="AH45">
            <v>0</v>
          </cell>
          <cell r="AI45">
            <v>0</v>
          </cell>
          <cell r="AJ45" t="str">
            <v>X</v>
          </cell>
          <cell r="AK45">
            <v>0</v>
          </cell>
          <cell r="AL45">
            <v>0</v>
          </cell>
          <cell r="AM45" t="str">
            <v>X</v>
          </cell>
          <cell r="AN45">
            <v>0</v>
          </cell>
          <cell r="AO45">
            <v>0</v>
          </cell>
          <cell r="AP45" t="str">
            <v>X</v>
          </cell>
          <cell r="AQ45">
            <v>0</v>
          </cell>
          <cell r="AR45">
            <v>0</v>
          </cell>
          <cell r="AS45" t="str">
            <v>X</v>
          </cell>
          <cell r="AT45">
            <v>0</v>
          </cell>
          <cell r="AU45">
            <v>0</v>
          </cell>
          <cell r="AV45" t="str">
            <v>X</v>
          </cell>
          <cell r="AW45">
            <v>3.5</v>
          </cell>
          <cell r="AX45">
            <v>0</v>
          </cell>
          <cell r="AY45" t="str">
            <v>X</v>
          </cell>
          <cell r="AZ45">
            <v>0</v>
          </cell>
          <cell r="BA45">
            <v>0</v>
          </cell>
          <cell r="BB45" t="str">
            <v/>
          </cell>
          <cell r="BC45">
            <v>0</v>
          </cell>
          <cell r="BD45">
            <v>0</v>
          </cell>
          <cell r="BE45" t="str">
            <v>X</v>
          </cell>
          <cell r="BF45">
            <v>0</v>
          </cell>
          <cell r="BG45">
            <v>0</v>
          </cell>
          <cell r="BH45" t="str">
            <v>X</v>
          </cell>
          <cell r="BI45">
            <v>0</v>
          </cell>
          <cell r="BJ45">
            <v>0</v>
          </cell>
          <cell r="BK45" t="str">
            <v>X</v>
          </cell>
          <cell r="BL45">
            <v>0</v>
          </cell>
          <cell r="BM45">
            <v>0</v>
          </cell>
          <cell r="BN45" t="str">
            <v>X</v>
          </cell>
          <cell r="BO45">
            <v>0</v>
          </cell>
          <cell r="BP45">
            <v>0</v>
          </cell>
        </row>
        <row r="46">
          <cell r="B46" t="str">
            <v>2302026</v>
          </cell>
          <cell r="C46" t="str">
            <v>Phạm Đức Chính</v>
          </cell>
          <cell r="D46" t="str">
            <v>THACO INDUSTRIES/NVQT THACO Industries/Ban Marketing</v>
          </cell>
          <cell r="E46" t="str">
            <v>CÔNG TY TNHH TẬP ĐOÀN CÔNG NGHIỆP TRƯỜNG HẢI</v>
          </cell>
          <cell r="F46" t="str">
            <v>Lương tháng</v>
          </cell>
          <cell r="G46" t="str">
            <v>Phạm Đức Chính</v>
          </cell>
          <cell r="X46" t="str">
            <v>NL</v>
          </cell>
          <cell r="Y46">
            <v>0</v>
          </cell>
          <cell r="Z46">
            <v>0</v>
          </cell>
          <cell r="AA46" t="str">
            <v>T7</v>
          </cell>
          <cell r="AB46">
            <v>0</v>
          </cell>
          <cell r="AC46">
            <v>0</v>
          </cell>
          <cell r="AD46" t="str">
            <v>T7</v>
          </cell>
          <cell r="AE46">
            <v>0</v>
          </cell>
          <cell r="AF46">
            <v>0</v>
          </cell>
          <cell r="AG46" t="str">
            <v/>
          </cell>
          <cell r="AH46">
            <v>0</v>
          </cell>
          <cell r="AI46">
            <v>0</v>
          </cell>
          <cell r="AJ46" t="str">
            <v>X</v>
          </cell>
          <cell r="AK46">
            <v>0</v>
          </cell>
          <cell r="AL46">
            <v>0</v>
          </cell>
          <cell r="AM46" t="str">
            <v>X</v>
          </cell>
          <cell r="AN46">
            <v>0</v>
          </cell>
          <cell r="AO46">
            <v>0</v>
          </cell>
          <cell r="AP46" t="str">
            <v>X</v>
          </cell>
          <cell r="AQ46">
            <v>0</v>
          </cell>
          <cell r="AR46">
            <v>0</v>
          </cell>
          <cell r="AS46" t="str">
            <v>X</v>
          </cell>
          <cell r="AT46">
            <v>0</v>
          </cell>
          <cell r="AU46">
            <v>0</v>
          </cell>
          <cell r="AV46" t="str">
            <v>X</v>
          </cell>
          <cell r="AW46">
            <v>3.5</v>
          </cell>
          <cell r="AX46">
            <v>0</v>
          </cell>
          <cell r="AY46" t="str">
            <v>X</v>
          </cell>
          <cell r="AZ46">
            <v>0</v>
          </cell>
          <cell r="BA46">
            <v>0</v>
          </cell>
          <cell r="BB46" t="str">
            <v/>
          </cell>
          <cell r="BC46">
            <v>0</v>
          </cell>
          <cell r="BD46">
            <v>0</v>
          </cell>
          <cell r="BE46" t="str">
            <v>X</v>
          </cell>
          <cell r="BF46">
            <v>0</v>
          </cell>
          <cell r="BG46">
            <v>0</v>
          </cell>
          <cell r="BH46" t="str">
            <v>X</v>
          </cell>
          <cell r="BI46">
            <v>0</v>
          </cell>
          <cell r="BJ46">
            <v>0</v>
          </cell>
          <cell r="BK46" t="str">
            <v>X</v>
          </cell>
          <cell r="BL46">
            <v>0</v>
          </cell>
          <cell r="BM46">
            <v>0</v>
          </cell>
          <cell r="BN46" t="str">
            <v>X</v>
          </cell>
          <cell r="BO46">
            <v>0</v>
          </cell>
          <cell r="BP46">
            <v>0</v>
          </cell>
        </row>
        <row r="47">
          <cell r="B47" t="str">
            <v>2304065</v>
          </cell>
          <cell r="C47" t="str">
            <v>Huỳnh Thị Thu Hiền</v>
          </cell>
          <cell r="D47" t="str">
            <v>THACO INDUSTRIES/NVQT THACO Industries/Ban Marketing</v>
          </cell>
          <cell r="E47" t="str">
            <v>CÔNG TY TNHH TẬP ĐOÀN CÔNG NGHIỆP TRƯỜNG HẢI</v>
          </cell>
          <cell r="F47" t="str">
            <v>Lương ngày</v>
          </cell>
          <cell r="G47" t="str">
            <v>Huỳnh Thị Thu Hiền</v>
          </cell>
          <cell r="X47" t="str">
            <v>NL</v>
          </cell>
          <cell r="Y47">
            <v>0</v>
          </cell>
          <cell r="Z47">
            <v>0</v>
          </cell>
          <cell r="AA47" t="str">
            <v>T7</v>
          </cell>
          <cell r="AB47">
            <v>0</v>
          </cell>
          <cell r="AC47">
            <v>0</v>
          </cell>
          <cell r="AD47" t="str">
            <v>T7</v>
          </cell>
          <cell r="AE47">
            <v>0</v>
          </cell>
          <cell r="AF47">
            <v>0</v>
          </cell>
          <cell r="AG47" t="str">
            <v/>
          </cell>
          <cell r="AH47">
            <v>0</v>
          </cell>
          <cell r="AI47">
            <v>0</v>
          </cell>
          <cell r="AJ47" t="str">
            <v>X</v>
          </cell>
          <cell r="AK47">
            <v>0</v>
          </cell>
          <cell r="AL47">
            <v>0</v>
          </cell>
          <cell r="AM47" t="str">
            <v>X</v>
          </cell>
          <cell r="AN47">
            <v>0</v>
          </cell>
          <cell r="AO47">
            <v>0</v>
          </cell>
          <cell r="AP47" t="str">
            <v>X</v>
          </cell>
          <cell r="AQ47">
            <v>0</v>
          </cell>
          <cell r="AR47">
            <v>0</v>
          </cell>
          <cell r="AS47" t="str">
            <v>X</v>
          </cell>
          <cell r="AT47">
            <v>0</v>
          </cell>
          <cell r="AU47">
            <v>0</v>
          </cell>
          <cell r="AV47" t="str">
            <v>X</v>
          </cell>
          <cell r="AW47">
            <v>3.5</v>
          </cell>
          <cell r="AX47">
            <v>0</v>
          </cell>
          <cell r="AY47" t="str">
            <v>X</v>
          </cell>
          <cell r="AZ47">
            <v>0</v>
          </cell>
          <cell r="BA47">
            <v>0</v>
          </cell>
          <cell r="BB47" t="str">
            <v/>
          </cell>
          <cell r="BC47">
            <v>0</v>
          </cell>
          <cell r="BD47">
            <v>0</v>
          </cell>
          <cell r="BE47" t="str">
            <v>X</v>
          </cell>
          <cell r="BF47">
            <v>0</v>
          </cell>
          <cell r="BG47">
            <v>0</v>
          </cell>
          <cell r="BH47" t="str">
            <v>X</v>
          </cell>
          <cell r="BI47">
            <v>0</v>
          </cell>
          <cell r="BJ47">
            <v>0</v>
          </cell>
          <cell r="BK47" t="str">
            <v>X</v>
          </cell>
          <cell r="BL47">
            <v>0</v>
          </cell>
          <cell r="BM47">
            <v>0</v>
          </cell>
          <cell r="BN47" t="str">
            <v>X</v>
          </cell>
          <cell r="BO47">
            <v>0</v>
          </cell>
          <cell r="BP47">
            <v>0</v>
          </cell>
        </row>
        <row r="48">
          <cell r="B48" t="str">
            <v>23092383</v>
          </cell>
          <cell r="C48" t="str">
            <v>Trần Nguyên Nhật Khoa</v>
          </cell>
          <cell r="D48" t="str">
            <v>THACO INDUSTRIES/NVQT THACO Industries/Ban Marketing</v>
          </cell>
          <cell r="E48" t="str">
            <v>CÔNG TY TNHH TẬP ĐOÀN CÔNG NGHIỆP TRƯỜNG HẢI</v>
          </cell>
          <cell r="F48" t="str">
            <v>Lương ngày</v>
          </cell>
          <cell r="G48" t="str">
            <v>Trần Nguyên Nhật Khoa</v>
          </cell>
          <cell r="X48" t="str">
            <v>NL</v>
          </cell>
          <cell r="Y48">
            <v>0</v>
          </cell>
          <cell r="Z48">
            <v>0</v>
          </cell>
          <cell r="AA48" t="str">
            <v>T7</v>
          </cell>
          <cell r="AB48">
            <v>0</v>
          </cell>
          <cell r="AC48">
            <v>0</v>
          </cell>
          <cell r="AD48" t="str">
            <v>T7</v>
          </cell>
          <cell r="AE48">
            <v>0</v>
          </cell>
          <cell r="AF48">
            <v>0</v>
          </cell>
          <cell r="AG48" t="str">
            <v/>
          </cell>
          <cell r="AH48">
            <v>0</v>
          </cell>
          <cell r="AI48">
            <v>0</v>
          </cell>
          <cell r="AJ48" t="str">
            <v>X</v>
          </cell>
          <cell r="AK48">
            <v>0</v>
          </cell>
          <cell r="AL48">
            <v>0</v>
          </cell>
          <cell r="AM48" t="str">
            <v>X</v>
          </cell>
          <cell r="AN48">
            <v>0</v>
          </cell>
          <cell r="AO48">
            <v>0</v>
          </cell>
          <cell r="AP48" t="str">
            <v>X</v>
          </cell>
          <cell r="AQ48">
            <v>0</v>
          </cell>
          <cell r="AR48">
            <v>0</v>
          </cell>
          <cell r="AS48" t="str">
            <v>X</v>
          </cell>
          <cell r="AT48">
            <v>0</v>
          </cell>
          <cell r="AU48">
            <v>0</v>
          </cell>
          <cell r="AV48" t="str">
            <v>X</v>
          </cell>
          <cell r="AW48">
            <v>3.5</v>
          </cell>
          <cell r="AX48">
            <v>0</v>
          </cell>
          <cell r="AY48" t="str">
            <v>X</v>
          </cell>
          <cell r="AZ48">
            <v>0</v>
          </cell>
          <cell r="BA48">
            <v>0</v>
          </cell>
          <cell r="BB48" t="str">
            <v/>
          </cell>
          <cell r="BC48">
            <v>0</v>
          </cell>
          <cell r="BD48">
            <v>0</v>
          </cell>
          <cell r="BE48" t="str">
            <v>X</v>
          </cell>
          <cell r="BF48">
            <v>0</v>
          </cell>
          <cell r="BG48">
            <v>0</v>
          </cell>
          <cell r="BH48" t="str">
            <v>X</v>
          </cell>
          <cell r="BI48">
            <v>0</v>
          </cell>
          <cell r="BJ48">
            <v>0</v>
          </cell>
          <cell r="BK48" t="str">
            <v>X</v>
          </cell>
          <cell r="BL48">
            <v>0</v>
          </cell>
          <cell r="BM48">
            <v>0</v>
          </cell>
          <cell r="BN48" t="str">
            <v>X</v>
          </cell>
          <cell r="BO48">
            <v>0</v>
          </cell>
          <cell r="BP48">
            <v>0</v>
          </cell>
        </row>
        <row r="49">
          <cell r="B49" t="str">
            <v>23112259</v>
          </cell>
          <cell r="C49" t="str">
            <v>Ngô Văn Phát Hưng</v>
          </cell>
          <cell r="D49" t="str">
            <v>THACO INDUSTRIES/NVQT THACO Industries/Ban Marketing</v>
          </cell>
          <cell r="E49" t="str">
            <v>CÔNG TY TNHH TẬP ĐOÀN CÔNG NGHIỆP TRƯỜNG HẢI</v>
          </cell>
          <cell r="F49" t="str">
            <v>Lương ngày</v>
          </cell>
          <cell r="G49" t="str">
            <v>Ngô Văn Phát Hưng</v>
          </cell>
          <cell r="X49" t="str">
            <v>NL</v>
          </cell>
          <cell r="Y49">
            <v>0</v>
          </cell>
          <cell r="Z49">
            <v>0</v>
          </cell>
          <cell r="AA49" t="str">
            <v>T7</v>
          </cell>
          <cell r="AB49">
            <v>0</v>
          </cell>
          <cell r="AC49">
            <v>0</v>
          </cell>
          <cell r="AD49" t="str">
            <v>T7</v>
          </cell>
          <cell r="AE49">
            <v>0</v>
          </cell>
          <cell r="AF49">
            <v>0</v>
          </cell>
          <cell r="AG49" t="str">
            <v/>
          </cell>
          <cell r="AH49">
            <v>0</v>
          </cell>
          <cell r="AI49">
            <v>0</v>
          </cell>
          <cell r="AJ49" t="str">
            <v>X</v>
          </cell>
          <cell r="AK49">
            <v>0</v>
          </cell>
          <cell r="AL49">
            <v>0</v>
          </cell>
          <cell r="AM49" t="str">
            <v>X</v>
          </cell>
          <cell r="AN49">
            <v>0</v>
          </cell>
          <cell r="AO49">
            <v>0</v>
          </cell>
          <cell r="AP49" t="str">
            <v>X</v>
          </cell>
          <cell r="AQ49">
            <v>0</v>
          </cell>
          <cell r="AR49">
            <v>0</v>
          </cell>
          <cell r="AS49" t="str">
            <v>X</v>
          </cell>
          <cell r="AT49">
            <v>0</v>
          </cell>
          <cell r="AU49">
            <v>0</v>
          </cell>
          <cell r="AV49" t="str">
            <v>X</v>
          </cell>
          <cell r="AW49">
            <v>3.5</v>
          </cell>
          <cell r="AX49">
            <v>0</v>
          </cell>
          <cell r="AY49" t="str">
            <v>X</v>
          </cell>
          <cell r="AZ49">
            <v>0</v>
          </cell>
          <cell r="BA49">
            <v>0</v>
          </cell>
          <cell r="BB49" t="str">
            <v/>
          </cell>
          <cell r="BC49">
            <v>0</v>
          </cell>
          <cell r="BD49">
            <v>0</v>
          </cell>
          <cell r="BE49" t="str">
            <v>X</v>
          </cell>
          <cell r="BF49">
            <v>0</v>
          </cell>
          <cell r="BG49">
            <v>0</v>
          </cell>
          <cell r="BH49" t="str">
            <v>X</v>
          </cell>
          <cell r="BI49">
            <v>0</v>
          </cell>
          <cell r="BJ49">
            <v>0</v>
          </cell>
          <cell r="BK49" t="str">
            <v>X</v>
          </cell>
          <cell r="BL49">
            <v>0</v>
          </cell>
          <cell r="BM49">
            <v>0</v>
          </cell>
          <cell r="BN49" t="str">
            <v>X</v>
          </cell>
          <cell r="BO49">
            <v>0</v>
          </cell>
          <cell r="BP49">
            <v>0</v>
          </cell>
        </row>
        <row r="50">
          <cell r="B50" t="str">
            <v>2312242</v>
          </cell>
          <cell r="C50" t="str">
            <v>Lương Thạch Trâm</v>
          </cell>
          <cell r="D50" t="str">
            <v>THACO INDUSTRIES/NVQT THACO Industries/Ban Marketing</v>
          </cell>
          <cell r="E50" t="str">
            <v>CÔNG TY TNHH TẬP ĐOÀN CÔNG NGHIỆP TRƯỜNG HẢI</v>
          </cell>
          <cell r="F50" t="str">
            <v>Lương ngày</v>
          </cell>
          <cell r="G50" t="str">
            <v>Lương Thạch Trâm</v>
          </cell>
          <cell r="X50" t="str">
            <v>NL</v>
          </cell>
          <cell r="Y50">
            <v>0</v>
          </cell>
          <cell r="Z50">
            <v>0</v>
          </cell>
          <cell r="AA50" t="str">
            <v>T7</v>
          </cell>
          <cell r="AB50">
            <v>0</v>
          </cell>
          <cell r="AC50">
            <v>0</v>
          </cell>
          <cell r="AD50" t="str">
            <v>T7</v>
          </cell>
          <cell r="AE50">
            <v>0</v>
          </cell>
          <cell r="AF50">
            <v>0</v>
          </cell>
          <cell r="AG50" t="str">
            <v/>
          </cell>
          <cell r="AH50">
            <v>0</v>
          </cell>
          <cell r="AI50">
            <v>0</v>
          </cell>
          <cell r="AJ50" t="str">
            <v>X</v>
          </cell>
          <cell r="AK50">
            <v>0</v>
          </cell>
          <cell r="AL50">
            <v>0</v>
          </cell>
          <cell r="AM50" t="str">
            <v>X</v>
          </cell>
          <cell r="AN50">
            <v>0</v>
          </cell>
          <cell r="AO50">
            <v>0</v>
          </cell>
          <cell r="AP50" t="str">
            <v>X</v>
          </cell>
          <cell r="AQ50">
            <v>0</v>
          </cell>
          <cell r="AR50">
            <v>0</v>
          </cell>
          <cell r="AS50" t="str">
            <v>X</v>
          </cell>
          <cell r="AT50">
            <v>0</v>
          </cell>
          <cell r="AU50">
            <v>0</v>
          </cell>
          <cell r="AV50" t="str">
            <v>X</v>
          </cell>
          <cell r="AW50">
            <v>3.5</v>
          </cell>
          <cell r="AX50">
            <v>0</v>
          </cell>
          <cell r="AY50" t="str">
            <v>X</v>
          </cell>
          <cell r="AZ50">
            <v>0</v>
          </cell>
          <cell r="BA50">
            <v>0</v>
          </cell>
          <cell r="BB50" t="str">
            <v/>
          </cell>
          <cell r="BC50">
            <v>0</v>
          </cell>
          <cell r="BD50">
            <v>0</v>
          </cell>
          <cell r="BE50" t="str">
            <v>X</v>
          </cell>
          <cell r="BF50">
            <v>0</v>
          </cell>
          <cell r="BG50">
            <v>0</v>
          </cell>
          <cell r="BH50" t="str">
            <v>X</v>
          </cell>
          <cell r="BI50">
            <v>0</v>
          </cell>
          <cell r="BJ50">
            <v>0</v>
          </cell>
          <cell r="BK50" t="str">
            <v>X</v>
          </cell>
          <cell r="BL50">
            <v>0</v>
          </cell>
          <cell r="BM50">
            <v>0</v>
          </cell>
          <cell r="BN50" t="str">
            <v>X</v>
          </cell>
          <cell r="BO50">
            <v>0</v>
          </cell>
          <cell r="BP50">
            <v>0</v>
          </cell>
        </row>
        <row r="51">
          <cell r="B51" t="str">
            <v>24041229</v>
          </cell>
          <cell r="C51" t="str">
            <v>Trương Nguyên Thọ</v>
          </cell>
          <cell r="D51" t="str">
            <v>THACO INDUSTRIES/NVQT THACO Industries/Ban Marketing</v>
          </cell>
          <cell r="E51" t="str">
            <v>CÔNG TY TNHH TẬP ĐOÀN CÔNG NGHIỆP TRƯỜNG HẢI</v>
          </cell>
          <cell r="F51" t="str">
            <v>Lương ngày</v>
          </cell>
          <cell r="G51" t="str">
            <v>Trương Nguyên Thọ</v>
          </cell>
          <cell r="X51" t="str">
            <v>NL</v>
          </cell>
          <cell r="Y51">
            <v>0</v>
          </cell>
          <cell r="Z51">
            <v>0</v>
          </cell>
          <cell r="AA51" t="str">
            <v>T7</v>
          </cell>
          <cell r="AB51">
            <v>0</v>
          </cell>
          <cell r="AC51">
            <v>0</v>
          </cell>
          <cell r="AD51" t="str">
            <v>T7</v>
          </cell>
          <cell r="AE51">
            <v>0</v>
          </cell>
          <cell r="AF51">
            <v>0</v>
          </cell>
          <cell r="AG51" t="str">
            <v/>
          </cell>
          <cell r="AH51">
            <v>0</v>
          </cell>
          <cell r="AI51">
            <v>0</v>
          </cell>
          <cell r="AJ51" t="str">
            <v>X</v>
          </cell>
          <cell r="AK51">
            <v>0</v>
          </cell>
          <cell r="AL51">
            <v>0</v>
          </cell>
          <cell r="AM51" t="str">
            <v>X</v>
          </cell>
          <cell r="AN51">
            <v>0</v>
          </cell>
          <cell r="AO51">
            <v>0</v>
          </cell>
          <cell r="AP51" t="str">
            <v>X</v>
          </cell>
          <cell r="AQ51">
            <v>0</v>
          </cell>
          <cell r="AR51">
            <v>0</v>
          </cell>
          <cell r="AS51" t="str">
            <v>X</v>
          </cell>
          <cell r="AT51">
            <v>0</v>
          </cell>
          <cell r="AU51">
            <v>0</v>
          </cell>
          <cell r="AV51" t="str">
            <v>X</v>
          </cell>
          <cell r="AW51">
            <v>3.5</v>
          </cell>
          <cell r="AX51">
            <v>0</v>
          </cell>
          <cell r="AY51" t="str">
            <v>X</v>
          </cell>
          <cell r="AZ51">
            <v>0</v>
          </cell>
          <cell r="BA51">
            <v>0</v>
          </cell>
          <cell r="BB51" t="str">
            <v/>
          </cell>
          <cell r="BC51">
            <v>0</v>
          </cell>
          <cell r="BD51">
            <v>0</v>
          </cell>
          <cell r="BE51" t="str">
            <v>X</v>
          </cell>
          <cell r="BF51">
            <v>0</v>
          </cell>
          <cell r="BG51">
            <v>0</v>
          </cell>
          <cell r="BH51" t="str">
            <v>X</v>
          </cell>
          <cell r="BI51">
            <v>0</v>
          </cell>
          <cell r="BJ51">
            <v>0</v>
          </cell>
          <cell r="BK51" t="str">
            <v>X</v>
          </cell>
          <cell r="BL51">
            <v>0</v>
          </cell>
          <cell r="BM51">
            <v>0</v>
          </cell>
          <cell r="BN51" t="str">
            <v>X</v>
          </cell>
          <cell r="BO51">
            <v>0</v>
          </cell>
          <cell r="BP51">
            <v>0</v>
          </cell>
        </row>
        <row r="52">
          <cell r="B52" t="str">
            <v>2406263</v>
          </cell>
          <cell r="C52" t="str">
            <v>Lương Thị Minh Duyên</v>
          </cell>
          <cell r="D52" t="str">
            <v>THACO INDUSTRIES/NVQT THACO Industries/Ban Marketing</v>
          </cell>
          <cell r="E52" t="str">
            <v>CÔNG TY TNHH TẬP ĐOÀN CÔNG NGHIỆP TRƯỜNG HẢI</v>
          </cell>
          <cell r="F52" t="str">
            <v>Lương ngày</v>
          </cell>
          <cell r="G52" t="str">
            <v>Lương Thị Minh Duyên</v>
          </cell>
          <cell r="X52" t="str">
            <v>NL</v>
          </cell>
          <cell r="Y52">
            <v>0</v>
          </cell>
          <cell r="Z52">
            <v>0</v>
          </cell>
          <cell r="AA52" t="str">
            <v>T7</v>
          </cell>
          <cell r="AB52">
            <v>0</v>
          </cell>
          <cell r="AC52">
            <v>0</v>
          </cell>
          <cell r="AD52" t="str">
            <v>T7</v>
          </cell>
          <cell r="AE52">
            <v>0</v>
          </cell>
          <cell r="AF52">
            <v>0</v>
          </cell>
          <cell r="AG52" t="str">
            <v/>
          </cell>
          <cell r="AH52">
            <v>0</v>
          </cell>
          <cell r="AI52">
            <v>0</v>
          </cell>
          <cell r="AJ52" t="str">
            <v>X</v>
          </cell>
          <cell r="AK52">
            <v>0</v>
          </cell>
          <cell r="AL52">
            <v>0</v>
          </cell>
          <cell r="AM52" t="str">
            <v>X</v>
          </cell>
          <cell r="AN52">
            <v>0</v>
          </cell>
          <cell r="AO52">
            <v>0</v>
          </cell>
          <cell r="AP52" t="str">
            <v>X</v>
          </cell>
          <cell r="AQ52">
            <v>0</v>
          </cell>
          <cell r="AR52">
            <v>0</v>
          </cell>
          <cell r="AS52" t="str">
            <v>X</v>
          </cell>
          <cell r="AT52">
            <v>0</v>
          </cell>
          <cell r="AU52">
            <v>0</v>
          </cell>
          <cell r="AV52" t="str">
            <v>X</v>
          </cell>
          <cell r="AW52">
            <v>3.5</v>
          </cell>
          <cell r="AX52">
            <v>0</v>
          </cell>
          <cell r="AY52" t="str">
            <v>X</v>
          </cell>
          <cell r="AZ52">
            <v>0</v>
          </cell>
          <cell r="BA52">
            <v>0</v>
          </cell>
          <cell r="BB52" t="str">
            <v/>
          </cell>
          <cell r="BC52">
            <v>0</v>
          </cell>
          <cell r="BD52">
            <v>0</v>
          </cell>
          <cell r="BE52" t="str">
            <v>X</v>
          </cell>
          <cell r="BF52">
            <v>0</v>
          </cell>
          <cell r="BG52">
            <v>0</v>
          </cell>
          <cell r="BH52" t="str">
            <v>X</v>
          </cell>
          <cell r="BI52">
            <v>0</v>
          </cell>
          <cell r="BJ52">
            <v>0</v>
          </cell>
          <cell r="BK52" t="str">
            <v>X</v>
          </cell>
          <cell r="BL52">
            <v>0</v>
          </cell>
          <cell r="BM52">
            <v>0</v>
          </cell>
          <cell r="BN52" t="str">
            <v>X</v>
          </cell>
          <cell r="BO52">
            <v>0</v>
          </cell>
          <cell r="BP52">
            <v>0</v>
          </cell>
        </row>
        <row r="53">
          <cell r="B53" t="str">
            <v>24071511</v>
          </cell>
          <cell r="C53" t="str">
            <v>Võ Thị Phương Hà</v>
          </cell>
          <cell r="D53" t="str">
            <v>THACO INDUSTRIES/NVQT THACO Industries/Ban Marketing</v>
          </cell>
          <cell r="E53" t="str">
            <v>CÔNG TY TNHH TẬP ĐOÀN CÔNG NGHIỆP TRƯỜNG HẢI</v>
          </cell>
          <cell r="F53" t="str">
            <v>Lương ngày</v>
          </cell>
          <cell r="G53" t="str">
            <v>Võ Thị Phương Hà</v>
          </cell>
          <cell r="X53" t="str">
            <v>NL</v>
          </cell>
          <cell r="Y53">
            <v>0</v>
          </cell>
          <cell r="Z53">
            <v>0</v>
          </cell>
          <cell r="AA53" t="str">
            <v>T7</v>
          </cell>
          <cell r="AB53">
            <v>0</v>
          </cell>
          <cell r="AC53">
            <v>0</v>
          </cell>
          <cell r="AD53" t="str">
            <v>T7</v>
          </cell>
          <cell r="AE53">
            <v>0</v>
          </cell>
          <cell r="AF53">
            <v>0</v>
          </cell>
          <cell r="AG53" t="str">
            <v/>
          </cell>
          <cell r="AH53">
            <v>0</v>
          </cell>
          <cell r="AI53">
            <v>0</v>
          </cell>
          <cell r="AJ53" t="str">
            <v>X</v>
          </cell>
          <cell r="AK53">
            <v>0</v>
          </cell>
          <cell r="AL53">
            <v>0</v>
          </cell>
          <cell r="AM53" t="str">
            <v>X</v>
          </cell>
          <cell r="AN53">
            <v>0</v>
          </cell>
          <cell r="AO53">
            <v>0</v>
          </cell>
          <cell r="AP53" t="str">
            <v>X</v>
          </cell>
          <cell r="AQ53">
            <v>0</v>
          </cell>
          <cell r="AR53">
            <v>0</v>
          </cell>
          <cell r="AS53" t="str">
            <v>X</v>
          </cell>
          <cell r="AT53">
            <v>0</v>
          </cell>
          <cell r="AU53">
            <v>0</v>
          </cell>
          <cell r="AV53" t="str">
            <v>X</v>
          </cell>
          <cell r="AW53">
            <v>3.5</v>
          </cell>
          <cell r="AX53">
            <v>0</v>
          </cell>
          <cell r="AY53" t="str">
            <v>X</v>
          </cell>
          <cell r="AZ53">
            <v>0</v>
          </cell>
          <cell r="BA53">
            <v>0</v>
          </cell>
          <cell r="BB53" t="str">
            <v/>
          </cell>
          <cell r="BC53">
            <v>0</v>
          </cell>
          <cell r="BD53">
            <v>0</v>
          </cell>
          <cell r="BE53" t="str">
            <v>X</v>
          </cell>
          <cell r="BF53">
            <v>0</v>
          </cell>
          <cell r="BG53">
            <v>0</v>
          </cell>
          <cell r="BH53" t="str">
            <v>X</v>
          </cell>
          <cell r="BI53">
            <v>0</v>
          </cell>
          <cell r="BJ53">
            <v>0</v>
          </cell>
          <cell r="BK53" t="str">
            <v>X</v>
          </cell>
          <cell r="BL53">
            <v>0</v>
          </cell>
          <cell r="BM53">
            <v>0</v>
          </cell>
          <cell r="BN53" t="str">
            <v>X</v>
          </cell>
          <cell r="BO53">
            <v>0</v>
          </cell>
          <cell r="BP53">
            <v>0</v>
          </cell>
        </row>
        <row r="54">
          <cell r="B54" t="str">
            <v>24103703</v>
          </cell>
          <cell r="C54" t="str">
            <v>Phan Hồ Thành Đạt</v>
          </cell>
          <cell r="D54" t="str">
            <v>THACO INDUSTRIES/NVQT THACO Industries/Ban Marketing</v>
          </cell>
          <cell r="E54" t="str">
            <v>CÔNG TY TNHH TẬP ĐOÀN CÔNG NGHIỆP TRƯỜNG HẢI</v>
          </cell>
          <cell r="F54" t="str">
            <v>Lương ngày</v>
          </cell>
          <cell r="G54" t="str">
            <v>Phan Hồ Thành Đạt</v>
          </cell>
          <cell r="X54" t="str">
            <v>NL</v>
          </cell>
          <cell r="Y54">
            <v>0</v>
          </cell>
          <cell r="Z54">
            <v>0</v>
          </cell>
          <cell r="AA54" t="str">
            <v>T7</v>
          </cell>
          <cell r="AB54">
            <v>0</v>
          </cell>
          <cell r="AC54">
            <v>0</v>
          </cell>
          <cell r="AD54" t="str">
            <v>T7</v>
          </cell>
          <cell r="AE54">
            <v>0</v>
          </cell>
          <cell r="AF54">
            <v>0</v>
          </cell>
          <cell r="AG54" t="str">
            <v/>
          </cell>
          <cell r="AH54">
            <v>0</v>
          </cell>
          <cell r="AI54">
            <v>0</v>
          </cell>
          <cell r="AJ54" t="str">
            <v>X</v>
          </cell>
          <cell r="AK54">
            <v>0</v>
          </cell>
          <cell r="AL54">
            <v>0</v>
          </cell>
          <cell r="AM54" t="str">
            <v>X</v>
          </cell>
          <cell r="AN54">
            <v>0</v>
          </cell>
          <cell r="AO54">
            <v>0</v>
          </cell>
          <cell r="AP54" t="str">
            <v>X</v>
          </cell>
          <cell r="AQ54">
            <v>0</v>
          </cell>
          <cell r="AR54">
            <v>0</v>
          </cell>
          <cell r="AS54" t="str">
            <v>X</v>
          </cell>
          <cell r="AT54">
            <v>0</v>
          </cell>
          <cell r="AU54">
            <v>0</v>
          </cell>
          <cell r="AV54" t="str">
            <v>X</v>
          </cell>
          <cell r="AW54">
            <v>0</v>
          </cell>
          <cell r="AX54">
            <v>0</v>
          </cell>
          <cell r="AY54" t="str">
            <v>X</v>
          </cell>
          <cell r="AZ54">
            <v>0</v>
          </cell>
          <cell r="BA54">
            <v>0</v>
          </cell>
          <cell r="BB54" t="str">
            <v/>
          </cell>
          <cell r="BC54">
            <v>0</v>
          </cell>
          <cell r="BD54">
            <v>0</v>
          </cell>
          <cell r="BE54" t="str">
            <v>X</v>
          </cell>
          <cell r="BF54">
            <v>0</v>
          </cell>
          <cell r="BG54">
            <v>0</v>
          </cell>
          <cell r="BH54" t="str">
            <v>X</v>
          </cell>
          <cell r="BI54">
            <v>0</v>
          </cell>
          <cell r="BJ54">
            <v>0</v>
          </cell>
          <cell r="BK54" t="str">
            <v>X</v>
          </cell>
          <cell r="BL54">
            <v>0</v>
          </cell>
          <cell r="BM54">
            <v>0</v>
          </cell>
          <cell r="BN54" t="str">
            <v>X</v>
          </cell>
          <cell r="BO54">
            <v>0</v>
          </cell>
          <cell r="BP54">
            <v>0</v>
          </cell>
        </row>
        <row r="55">
          <cell r="B55" t="str">
            <v>25010240</v>
          </cell>
          <cell r="C55" t="str">
            <v>Nguyễn Thị Thu Hải</v>
          </cell>
          <cell r="D55" t="str">
            <v>THACO INDUSTRIES/NVQT THACO Industries/Ban Marketing</v>
          </cell>
          <cell r="E55" t="str">
            <v>CÔNG TY TNHH TẬP ĐOÀN CÔNG NGHIỆP TRƯỜNG HẢI</v>
          </cell>
          <cell r="F55" t="str">
            <v>Lương ngày</v>
          </cell>
          <cell r="G55" t="str">
            <v>Nguyễn Thị Thu Hải</v>
          </cell>
          <cell r="X55" t="str">
            <v>NL</v>
          </cell>
          <cell r="Y55">
            <v>0</v>
          </cell>
          <cell r="Z55">
            <v>0</v>
          </cell>
          <cell r="AA55" t="str">
            <v>T7</v>
          </cell>
          <cell r="AB55">
            <v>0</v>
          </cell>
          <cell r="AC55">
            <v>0</v>
          </cell>
          <cell r="AD55" t="str">
            <v>T7</v>
          </cell>
          <cell r="AE55">
            <v>0</v>
          </cell>
          <cell r="AF55">
            <v>0</v>
          </cell>
          <cell r="AG55" t="str">
            <v/>
          </cell>
          <cell r="AH55">
            <v>0</v>
          </cell>
          <cell r="AI55">
            <v>0</v>
          </cell>
          <cell r="AJ55" t="str">
            <v>X</v>
          </cell>
          <cell r="AK55">
            <v>0</v>
          </cell>
          <cell r="AL55">
            <v>0</v>
          </cell>
          <cell r="AM55" t="str">
            <v>X</v>
          </cell>
          <cell r="AN55">
            <v>0</v>
          </cell>
          <cell r="AO55">
            <v>0</v>
          </cell>
          <cell r="AP55" t="str">
            <v>X</v>
          </cell>
          <cell r="AQ55">
            <v>0</v>
          </cell>
          <cell r="AR55">
            <v>0</v>
          </cell>
          <cell r="AS55" t="str">
            <v>X</v>
          </cell>
          <cell r="AT55">
            <v>0</v>
          </cell>
          <cell r="AU55">
            <v>0</v>
          </cell>
          <cell r="AV55" t="str">
            <v>P</v>
          </cell>
          <cell r="AW55">
            <v>0</v>
          </cell>
          <cell r="AX55">
            <v>0</v>
          </cell>
          <cell r="AY55" t="str">
            <v>X</v>
          </cell>
          <cell r="AZ55">
            <v>0</v>
          </cell>
          <cell r="BA55">
            <v>0</v>
          </cell>
          <cell r="BB55" t="str">
            <v/>
          </cell>
          <cell r="BC55">
            <v>0</v>
          </cell>
          <cell r="BD55">
            <v>0</v>
          </cell>
          <cell r="BE55" t="str">
            <v>X</v>
          </cell>
          <cell r="BF55">
            <v>0</v>
          </cell>
          <cell r="BG55">
            <v>0</v>
          </cell>
          <cell r="BH55" t="str">
            <v>X</v>
          </cell>
          <cell r="BI55">
            <v>0</v>
          </cell>
          <cell r="BJ55">
            <v>0</v>
          </cell>
          <cell r="BK55" t="str">
            <v>X</v>
          </cell>
          <cell r="BL55">
            <v>0</v>
          </cell>
          <cell r="BM55">
            <v>0</v>
          </cell>
          <cell r="BN55" t="str">
            <v>X</v>
          </cell>
          <cell r="BO55">
            <v>0</v>
          </cell>
          <cell r="BP55">
            <v>0</v>
          </cell>
        </row>
        <row r="56">
          <cell r="B56" t="str">
            <v>25011610</v>
          </cell>
          <cell r="C56" t="str">
            <v>Trần Thị Thanh Khiết</v>
          </cell>
          <cell r="D56" t="str">
            <v>THACO INDUSTRIES/NVQT THACO Industries/Ban Marketing</v>
          </cell>
          <cell r="E56" t="str">
            <v>CÔNG TY TNHH TẬP ĐOÀN CÔNG NGHIỆP TRƯỜNG HẢI</v>
          </cell>
          <cell r="F56" t="str">
            <v>Lương ngày</v>
          </cell>
          <cell r="G56" t="str">
            <v>Trần Thị Thanh Khiết</v>
          </cell>
          <cell r="X56" t="str">
            <v>NL</v>
          </cell>
          <cell r="Y56">
            <v>0</v>
          </cell>
          <cell r="Z56">
            <v>0</v>
          </cell>
          <cell r="AA56" t="str">
            <v>T7</v>
          </cell>
          <cell r="AB56">
            <v>0</v>
          </cell>
          <cell r="AC56">
            <v>0</v>
          </cell>
          <cell r="AD56" t="str">
            <v>T7</v>
          </cell>
          <cell r="AE56">
            <v>0</v>
          </cell>
          <cell r="AF56">
            <v>0</v>
          </cell>
          <cell r="AG56" t="str">
            <v/>
          </cell>
          <cell r="AH56">
            <v>0</v>
          </cell>
          <cell r="AI56">
            <v>0</v>
          </cell>
          <cell r="AJ56" t="str">
            <v>X</v>
          </cell>
          <cell r="AK56">
            <v>0</v>
          </cell>
          <cell r="AL56">
            <v>0</v>
          </cell>
          <cell r="AM56" t="str">
            <v>X</v>
          </cell>
          <cell r="AN56">
            <v>0</v>
          </cell>
          <cell r="AO56">
            <v>0</v>
          </cell>
          <cell r="AP56" t="str">
            <v>X</v>
          </cell>
          <cell r="AQ56">
            <v>0</v>
          </cell>
          <cell r="AR56">
            <v>0</v>
          </cell>
          <cell r="AS56" t="str">
            <v>X</v>
          </cell>
          <cell r="AT56">
            <v>0</v>
          </cell>
          <cell r="AU56">
            <v>0</v>
          </cell>
          <cell r="AV56" t="str">
            <v>X</v>
          </cell>
          <cell r="AW56">
            <v>0</v>
          </cell>
          <cell r="AX56">
            <v>0</v>
          </cell>
          <cell r="AY56" t="str">
            <v>X</v>
          </cell>
          <cell r="AZ56">
            <v>0</v>
          </cell>
          <cell r="BA56">
            <v>0</v>
          </cell>
          <cell r="BB56" t="str">
            <v/>
          </cell>
          <cell r="BC56">
            <v>0</v>
          </cell>
          <cell r="BD56">
            <v>0</v>
          </cell>
          <cell r="BE56" t="str">
            <v>X</v>
          </cell>
          <cell r="BF56">
            <v>0</v>
          </cell>
          <cell r="BG56">
            <v>0</v>
          </cell>
          <cell r="BH56" t="str">
            <v>X</v>
          </cell>
          <cell r="BI56">
            <v>0</v>
          </cell>
          <cell r="BJ56">
            <v>0</v>
          </cell>
          <cell r="BK56" t="str">
            <v>X</v>
          </cell>
          <cell r="BL56">
            <v>0</v>
          </cell>
          <cell r="BM56">
            <v>0</v>
          </cell>
          <cell r="BN56" t="str">
            <v>X</v>
          </cell>
          <cell r="BO56">
            <v>0</v>
          </cell>
          <cell r="BP56">
            <v>0</v>
          </cell>
        </row>
        <row r="57">
          <cell r="B57" t="str">
            <v>25040207</v>
          </cell>
          <cell r="C57" t="str">
            <v>Huỳnh Thị Như Ý</v>
          </cell>
          <cell r="D57" t="str">
            <v>THACO INDUSTRIES/NVQT THACO Industries/Ban Marketing</v>
          </cell>
          <cell r="E57" t="str">
            <v>CÔNG TY TNHH TẬP ĐOÀN CÔNG NGHIỆP TRƯỜNG HẢI</v>
          </cell>
          <cell r="F57" t="str">
            <v>Lương ngày</v>
          </cell>
          <cell r="G57" t="str">
            <v>Huỳnh Thị Như Ý</v>
          </cell>
          <cell r="X57" t="str">
            <v>NL</v>
          </cell>
          <cell r="Y57">
            <v>0</v>
          </cell>
          <cell r="Z57">
            <v>0</v>
          </cell>
          <cell r="AA57" t="str">
            <v>T7</v>
          </cell>
          <cell r="AB57">
            <v>0</v>
          </cell>
          <cell r="AC57">
            <v>0</v>
          </cell>
          <cell r="AD57" t="str">
            <v>T7</v>
          </cell>
          <cell r="AE57">
            <v>0</v>
          </cell>
          <cell r="AF57">
            <v>0</v>
          </cell>
          <cell r="AG57" t="str">
            <v/>
          </cell>
          <cell r="AH57">
            <v>0</v>
          </cell>
          <cell r="AI57">
            <v>0</v>
          </cell>
          <cell r="AJ57" t="str">
            <v>X</v>
          </cell>
          <cell r="AK57">
            <v>0</v>
          </cell>
          <cell r="AL57">
            <v>0</v>
          </cell>
          <cell r="AM57" t="str">
            <v>X</v>
          </cell>
          <cell r="AN57">
            <v>0</v>
          </cell>
          <cell r="AO57">
            <v>0</v>
          </cell>
          <cell r="AP57" t="str">
            <v>X</v>
          </cell>
          <cell r="AQ57">
            <v>0</v>
          </cell>
          <cell r="AR57">
            <v>0</v>
          </cell>
          <cell r="AS57" t="str">
            <v>X</v>
          </cell>
          <cell r="AT57">
            <v>0</v>
          </cell>
          <cell r="AU57">
            <v>0</v>
          </cell>
          <cell r="AV57" t="str">
            <v>X</v>
          </cell>
          <cell r="AW57">
            <v>0</v>
          </cell>
          <cell r="AX57">
            <v>0</v>
          </cell>
          <cell r="AY57" t="str">
            <v>X</v>
          </cell>
          <cell r="AZ57">
            <v>0</v>
          </cell>
          <cell r="BA57">
            <v>0</v>
          </cell>
          <cell r="BB57" t="str">
            <v/>
          </cell>
          <cell r="BC57">
            <v>0</v>
          </cell>
          <cell r="BD57">
            <v>0</v>
          </cell>
          <cell r="BE57" t="str">
            <v>X</v>
          </cell>
          <cell r="BF57">
            <v>0</v>
          </cell>
          <cell r="BG57">
            <v>0</v>
          </cell>
          <cell r="BH57" t="str">
            <v>X</v>
          </cell>
          <cell r="BI57">
            <v>0</v>
          </cell>
          <cell r="BJ57">
            <v>0</v>
          </cell>
          <cell r="BK57" t="str">
            <v>X</v>
          </cell>
          <cell r="BL57">
            <v>0</v>
          </cell>
          <cell r="BM57">
            <v>0</v>
          </cell>
          <cell r="BN57" t="str">
            <v>X</v>
          </cell>
          <cell r="BO57">
            <v>0</v>
          </cell>
          <cell r="BP57">
            <v>0</v>
          </cell>
        </row>
        <row r="58">
          <cell r="B58" t="str">
            <v>25050895</v>
          </cell>
          <cell r="C58" t="str">
            <v>Lê Trịnh Quốc Huy</v>
          </cell>
          <cell r="D58" t="str">
            <v>THACO INDUSTRIES/NVQT THACO Industries/Ban Marketing</v>
          </cell>
          <cell r="E58" t="str">
            <v>CÔNG TY TNHH TẬP ĐOÀN CÔNG NGHIỆP TRƯỜNG HẢI</v>
          </cell>
          <cell r="F58" t="str">
            <v>Lương ngày</v>
          </cell>
          <cell r="G58" t="str">
            <v>Lê Trịnh Quốc Huy</v>
          </cell>
          <cell r="X58" t="str">
            <v>KLV</v>
          </cell>
          <cell r="Y58">
            <v>0</v>
          </cell>
          <cell r="Z58">
            <v>0</v>
          </cell>
          <cell r="AA58" t="str">
            <v>KLV</v>
          </cell>
          <cell r="AB58">
            <v>0</v>
          </cell>
          <cell r="AC58">
            <v>0</v>
          </cell>
          <cell r="AD58" t="str">
            <v>KLV</v>
          </cell>
          <cell r="AE58">
            <v>0</v>
          </cell>
          <cell r="AF58">
            <v>0</v>
          </cell>
          <cell r="AG58" t="str">
            <v/>
          </cell>
          <cell r="AH58">
            <v>0</v>
          </cell>
          <cell r="AI58">
            <v>0</v>
          </cell>
          <cell r="AJ58" t="str">
            <v>KLV</v>
          </cell>
          <cell r="AK58">
            <v>0</v>
          </cell>
          <cell r="AL58">
            <v>0</v>
          </cell>
          <cell r="AM58" t="str">
            <v>X</v>
          </cell>
          <cell r="AN58">
            <v>0</v>
          </cell>
          <cell r="AO58">
            <v>0</v>
          </cell>
          <cell r="AP58" t="str">
            <v>X</v>
          </cell>
          <cell r="AQ58">
            <v>0</v>
          </cell>
          <cell r="AR58">
            <v>0</v>
          </cell>
          <cell r="AS58" t="str">
            <v>X</v>
          </cell>
          <cell r="AT58">
            <v>0</v>
          </cell>
          <cell r="AU58">
            <v>0</v>
          </cell>
          <cell r="AV58" t="str">
            <v>X</v>
          </cell>
          <cell r="AW58">
            <v>0</v>
          </cell>
          <cell r="AX58">
            <v>0</v>
          </cell>
          <cell r="AY58" t="str">
            <v>VR\</v>
          </cell>
          <cell r="AZ58">
            <v>0</v>
          </cell>
          <cell r="BA58">
            <v>0</v>
          </cell>
          <cell r="BB58" t="str">
            <v/>
          </cell>
          <cell r="BC58">
            <v>0</v>
          </cell>
          <cell r="BD58">
            <v>0</v>
          </cell>
          <cell r="BE58" t="str">
            <v>X</v>
          </cell>
          <cell r="BF58">
            <v>0</v>
          </cell>
          <cell r="BG58">
            <v>0</v>
          </cell>
          <cell r="BH58" t="str">
            <v>X</v>
          </cell>
          <cell r="BI58">
            <v>0</v>
          </cell>
          <cell r="BJ58">
            <v>0</v>
          </cell>
          <cell r="BK58" t="str">
            <v>X</v>
          </cell>
          <cell r="BL58">
            <v>0</v>
          </cell>
          <cell r="BM58">
            <v>0</v>
          </cell>
          <cell r="BN58" t="str">
            <v>X</v>
          </cell>
          <cell r="BO58">
            <v>0</v>
          </cell>
          <cell r="BP58">
            <v>0</v>
          </cell>
        </row>
        <row r="59">
          <cell r="B59" t="str">
            <v>0702007</v>
          </cell>
          <cell r="C59" t="str">
            <v>Phan Như Anh Vũ</v>
          </cell>
          <cell r="D59" t="str">
            <v>THACO INDUSTRIES/NVQT THACO Industries/Ban Nhân sự</v>
          </cell>
          <cell r="E59" t="str">
            <v>CÔNG TY TNHH TẬP ĐOÀN CÔNG NGHIỆP TRƯỜNG HẢI</v>
          </cell>
          <cell r="F59" t="str">
            <v>Lương tháng</v>
          </cell>
          <cell r="G59" t="str">
            <v>Phan Như Anh Vũ</v>
          </cell>
          <cell r="X59" t="str">
            <v>NL</v>
          </cell>
          <cell r="Y59">
            <v>0</v>
          </cell>
          <cell r="Z59">
            <v>0</v>
          </cell>
          <cell r="AA59" t="str">
            <v>T7</v>
          </cell>
          <cell r="AB59">
            <v>0</v>
          </cell>
          <cell r="AC59">
            <v>0</v>
          </cell>
          <cell r="AD59" t="str">
            <v>T7</v>
          </cell>
          <cell r="AE59">
            <v>0</v>
          </cell>
          <cell r="AF59">
            <v>0</v>
          </cell>
          <cell r="AG59" t="str">
            <v>CN</v>
          </cell>
          <cell r="AH59">
            <v>0</v>
          </cell>
          <cell r="AI59">
            <v>0</v>
          </cell>
          <cell r="AJ59" t="str">
            <v>X</v>
          </cell>
          <cell r="AK59">
            <v>0</v>
          </cell>
          <cell r="AL59">
            <v>0</v>
          </cell>
          <cell r="AM59" t="str">
            <v>X</v>
          </cell>
          <cell r="AN59">
            <v>0</v>
          </cell>
          <cell r="AO59">
            <v>0</v>
          </cell>
          <cell r="AP59" t="str">
            <v>X</v>
          </cell>
          <cell r="AQ59">
            <v>0</v>
          </cell>
          <cell r="AR59">
            <v>0</v>
          </cell>
          <cell r="AS59" t="str">
            <v>X</v>
          </cell>
          <cell r="AT59">
            <v>0</v>
          </cell>
          <cell r="AU59">
            <v>0</v>
          </cell>
          <cell r="AV59" t="str">
            <v>X</v>
          </cell>
          <cell r="AW59">
            <v>0</v>
          </cell>
          <cell r="AX59">
            <v>0</v>
          </cell>
          <cell r="AY59" t="str">
            <v>X</v>
          </cell>
          <cell r="AZ59">
            <v>0</v>
          </cell>
          <cell r="BA59">
            <v>0</v>
          </cell>
          <cell r="BB59" t="str">
            <v>CN\</v>
          </cell>
          <cell r="BC59">
            <v>0</v>
          </cell>
          <cell r="BD59">
            <v>0</v>
          </cell>
          <cell r="BE59" t="str">
            <v>X</v>
          </cell>
          <cell r="BF59">
            <v>0</v>
          </cell>
          <cell r="BG59">
            <v>0</v>
          </cell>
          <cell r="BH59" t="str">
            <v>VR\</v>
          </cell>
          <cell r="BI59">
            <v>0</v>
          </cell>
          <cell r="BJ59">
            <v>0</v>
          </cell>
          <cell r="BK59" t="str">
            <v>CT</v>
          </cell>
          <cell r="BL59">
            <v>0</v>
          </cell>
          <cell r="BM59">
            <v>0</v>
          </cell>
          <cell r="BN59" t="str">
            <v>X</v>
          </cell>
          <cell r="BO59">
            <v>0</v>
          </cell>
          <cell r="BP59">
            <v>0</v>
          </cell>
        </row>
        <row r="60">
          <cell r="B60" t="str">
            <v>0908132</v>
          </cell>
          <cell r="C60" t="str">
            <v>Nguyễn Thị Hoa</v>
          </cell>
          <cell r="D60" t="str">
            <v>THACO INDUSTRIES/NVQT THACO Industries/Ban Nhân sự</v>
          </cell>
          <cell r="E60" t="str">
            <v>CÔNG TY TNHH TẬP ĐOÀN CÔNG NGHIỆP TRƯỜNG HẢI</v>
          </cell>
          <cell r="F60" t="str">
            <v>Lương tháng</v>
          </cell>
          <cell r="G60" t="str">
            <v>Nguyễn Thị Hoa</v>
          </cell>
          <cell r="X60" t="str">
            <v>NL</v>
          </cell>
          <cell r="Y60">
            <v>0</v>
          </cell>
          <cell r="Z60">
            <v>0</v>
          </cell>
          <cell r="AA60" t="str">
            <v>T7</v>
          </cell>
          <cell r="AB60">
            <v>0</v>
          </cell>
          <cell r="AC60">
            <v>0</v>
          </cell>
          <cell r="AD60" t="str">
            <v>T7</v>
          </cell>
          <cell r="AE60">
            <v>0</v>
          </cell>
          <cell r="AF60">
            <v>0</v>
          </cell>
          <cell r="AG60" t="str">
            <v/>
          </cell>
          <cell r="AH60">
            <v>0</v>
          </cell>
          <cell r="AI60">
            <v>0</v>
          </cell>
          <cell r="AJ60" t="str">
            <v>X</v>
          </cell>
          <cell r="AK60">
            <v>0</v>
          </cell>
          <cell r="AL60">
            <v>0</v>
          </cell>
          <cell r="AM60" t="str">
            <v>X</v>
          </cell>
          <cell r="AN60">
            <v>0</v>
          </cell>
          <cell r="AO60">
            <v>0</v>
          </cell>
          <cell r="AP60" t="str">
            <v>X</v>
          </cell>
          <cell r="AQ60">
            <v>0</v>
          </cell>
          <cell r="AR60">
            <v>0</v>
          </cell>
          <cell r="AS60" t="str">
            <v>X</v>
          </cell>
          <cell r="AT60">
            <v>0</v>
          </cell>
          <cell r="AU60">
            <v>0</v>
          </cell>
          <cell r="AV60" t="str">
            <v>X</v>
          </cell>
          <cell r="AW60">
            <v>0</v>
          </cell>
          <cell r="AX60">
            <v>0</v>
          </cell>
          <cell r="AY60" t="str">
            <v>X</v>
          </cell>
          <cell r="AZ60">
            <v>0</v>
          </cell>
          <cell r="BA60">
            <v>0</v>
          </cell>
          <cell r="BB60" t="str">
            <v/>
          </cell>
          <cell r="BC60">
            <v>0</v>
          </cell>
          <cell r="BD60">
            <v>0</v>
          </cell>
          <cell r="BE60" t="str">
            <v>X</v>
          </cell>
          <cell r="BF60">
            <v>0</v>
          </cell>
          <cell r="BG60">
            <v>0</v>
          </cell>
          <cell r="BH60" t="str">
            <v>X</v>
          </cell>
          <cell r="BI60">
            <v>0</v>
          </cell>
          <cell r="BJ60">
            <v>0</v>
          </cell>
          <cell r="BK60" t="str">
            <v>X</v>
          </cell>
          <cell r="BL60">
            <v>0</v>
          </cell>
          <cell r="BM60">
            <v>0</v>
          </cell>
          <cell r="BN60" t="str">
            <v>X</v>
          </cell>
          <cell r="BO60">
            <v>0</v>
          </cell>
          <cell r="BP60">
            <v>0</v>
          </cell>
        </row>
        <row r="61">
          <cell r="B61" t="str">
            <v>1003296</v>
          </cell>
          <cell r="C61" t="str">
            <v>Phạm Minh Nở</v>
          </cell>
          <cell r="D61" t="str">
            <v>THACO INDUSTRIES/NVQT THACO Industries/Ban Nhân sự</v>
          </cell>
          <cell r="E61" t="str">
            <v>CÔNG TY TNHH TẬP ĐOÀN CÔNG NGHIỆP TRƯỜNG HẢI</v>
          </cell>
          <cell r="F61" t="str">
            <v>Lương tháng</v>
          </cell>
          <cell r="G61" t="str">
            <v>Phạm Minh Nở</v>
          </cell>
          <cell r="X61" t="str">
            <v>NL</v>
          </cell>
          <cell r="Y61">
            <v>0</v>
          </cell>
          <cell r="Z61">
            <v>0</v>
          </cell>
          <cell r="AA61" t="str">
            <v>T7</v>
          </cell>
          <cell r="AB61">
            <v>0</v>
          </cell>
          <cell r="AC61">
            <v>0</v>
          </cell>
          <cell r="AD61" t="str">
            <v>T7</v>
          </cell>
          <cell r="AE61">
            <v>0</v>
          </cell>
          <cell r="AF61">
            <v>0</v>
          </cell>
          <cell r="AG61" t="str">
            <v/>
          </cell>
          <cell r="AH61">
            <v>0</v>
          </cell>
          <cell r="AI61">
            <v>0</v>
          </cell>
          <cell r="AJ61" t="str">
            <v>X</v>
          </cell>
          <cell r="AK61">
            <v>0</v>
          </cell>
          <cell r="AL61">
            <v>0</v>
          </cell>
          <cell r="AM61" t="str">
            <v>X</v>
          </cell>
          <cell r="AN61">
            <v>0</v>
          </cell>
          <cell r="AO61">
            <v>0</v>
          </cell>
          <cell r="AP61" t="str">
            <v>X</v>
          </cell>
          <cell r="AQ61">
            <v>0</v>
          </cell>
          <cell r="AR61">
            <v>0</v>
          </cell>
          <cell r="AS61" t="str">
            <v>X</v>
          </cell>
          <cell r="AT61">
            <v>0</v>
          </cell>
          <cell r="AU61">
            <v>0</v>
          </cell>
          <cell r="AV61" t="str">
            <v>X</v>
          </cell>
          <cell r="AW61">
            <v>0</v>
          </cell>
          <cell r="AX61">
            <v>0</v>
          </cell>
          <cell r="AY61" t="str">
            <v>X</v>
          </cell>
          <cell r="AZ61">
            <v>0</v>
          </cell>
          <cell r="BA61">
            <v>0</v>
          </cell>
          <cell r="BB61" t="str">
            <v/>
          </cell>
          <cell r="BC61">
            <v>0</v>
          </cell>
          <cell r="BD61">
            <v>0</v>
          </cell>
          <cell r="BE61" t="str">
            <v>X</v>
          </cell>
          <cell r="BF61">
            <v>0</v>
          </cell>
          <cell r="BG61">
            <v>0</v>
          </cell>
          <cell r="BH61" t="str">
            <v>X</v>
          </cell>
          <cell r="BI61">
            <v>0</v>
          </cell>
          <cell r="BJ61">
            <v>0</v>
          </cell>
          <cell r="BK61" t="str">
            <v>XB</v>
          </cell>
          <cell r="BL61">
            <v>0</v>
          </cell>
          <cell r="BM61">
            <v>0</v>
          </cell>
          <cell r="BN61" t="str">
            <v>X</v>
          </cell>
          <cell r="BO61">
            <v>0</v>
          </cell>
          <cell r="BP61">
            <v>0</v>
          </cell>
        </row>
        <row r="62">
          <cell r="B62" t="str">
            <v>1205002</v>
          </cell>
          <cell r="C62" t="str">
            <v>Bùi Quốc Tân</v>
          </cell>
          <cell r="D62" t="str">
            <v>THACO INDUSTRIES/NVQT THACO Industries/Ban Nhân sự</v>
          </cell>
          <cell r="E62" t="str">
            <v>CÔNG TY TNHH TẬP ĐOÀN CÔNG NGHIỆP TRƯỜNG HẢI</v>
          </cell>
          <cell r="F62" t="str">
            <v>Lương tháng</v>
          </cell>
          <cell r="G62" t="str">
            <v>Bùi Quốc Tân</v>
          </cell>
          <cell r="X62" t="str">
            <v>NL</v>
          </cell>
          <cell r="Y62">
            <v>0</v>
          </cell>
          <cell r="Z62">
            <v>0</v>
          </cell>
          <cell r="AA62" t="str">
            <v>T7</v>
          </cell>
          <cell r="AB62">
            <v>0</v>
          </cell>
          <cell r="AC62">
            <v>0</v>
          </cell>
          <cell r="AD62" t="str">
            <v>T7</v>
          </cell>
          <cell r="AE62">
            <v>0</v>
          </cell>
          <cell r="AF62">
            <v>0</v>
          </cell>
          <cell r="AG62" t="str">
            <v/>
          </cell>
          <cell r="AH62">
            <v>0</v>
          </cell>
          <cell r="AI62">
            <v>0</v>
          </cell>
          <cell r="AJ62" t="str">
            <v>X</v>
          </cell>
          <cell r="AK62">
            <v>0</v>
          </cell>
          <cell r="AL62">
            <v>0</v>
          </cell>
          <cell r="AM62" t="str">
            <v>X</v>
          </cell>
          <cell r="AN62">
            <v>0</v>
          </cell>
          <cell r="AO62">
            <v>0</v>
          </cell>
          <cell r="AP62" t="str">
            <v>X</v>
          </cell>
          <cell r="AQ62">
            <v>0</v>
          </cell>
          <cell r="AR62">
            <v>0</v>
          </cell>
          <cell r="AS62" t="str">
            <v>X</v>
          </cell>
          <cell r="AT62">
            <v>0</v>
          </cell>
          <cell r="AU62">
            <v>0</v>
          </cell>
          <cell r="AV62" t="str">
            <v>X</v>
          </cell>
          <cell r="AW62">
            <v>0</v>
          </cell>
          <cell r="AX62">
            <v>0</v>
          </cell>
          <cell r="AY62" t="str">
            <v>X</v>
          </cell>
          <cell r="AZ62">
            <v>0</v>
          </cell>
          <cell r="BA62">
            <v>0</v>
          </cell>
          <cell r="BB62" t="str">
            <v/>
          </cell>
          <cell r="BC62">
            <v>0</v>
          </cell>
          <cell r="BD62">
            <v>0</v>
          </cell>
          <cell r="BE62" t="str">
            <v>X</v>
          </cell>
          <cell r="BF62">
            <v>0</v>
          </cell>
          <cell r="BG62">
            <v>0</v>
          </cell>
          <cell r="BH62" t="str">
            <v>X</v>
          </cell>
          <cell r="BI62">
            <v>0</v>
          </cell>
          <cell r="BJ62">
            <v>0</v>
          </cell>
          <cell r="BK62" t="str">
            <v>X</v>
          </cell>
          <cell r="BL62">
            <v>0</v>
          </cell>
          <cell r="BM62">
            <v>0</v>
          </cell>
          <cell r="BN62" t="str">
            <v>X</v>
          </cell>
          <cell r="BO62">
            <v>0</v>
          </cell>
          <cell r="BP62">
            <v>0</v>
          </cell>
        </row>
        <row r="63">
          <cell r="B63" t="str">
            <v>1502011</v>
          </cell>
          <cell r="C63" t="str">
            <v>Trương Thị Cẩm</v>
          </cell>
          <cell r="D63" t="str">
            <v>THACO INDUSTRIES/NVQT THACO Industries/Ban Nhân sự</v>
          </cell>
          <cell r="E63" t="str">
            <v>CÔNG TY TNHH TẬP ĐOÀN CÔNG NGHIỆP TRƯỜNG HẢI</v>
          </cell>
          <cell r="F63" t="str">
            <v>Lương tháng</v>
          </cell>
          <cell r="G63" t="str">
            <v>Trương Thị Cẩm</v>
          </cell>
          <cell r="X63" t="str">
            <v>TS</v>
          </cell>
          <cell r="Y63">
            <v>0</v>
          </cell>
          <cell r="Z63">
            <v>0</v>
          </cell>
          <cell r="AA63" t="str">
            <v>TS</v>
          </cell>
          <cell r="AB63">
            <v>0</v>
          </cell>
          <cell r="AC63">
            <v>0</v>
          </cell>
          <cell r="AD63" t="str">
            <v>TS</v>
          </cell>
          <cell r="AE63">
            <v>0</v>
          </cell>
          <cell r="AF63">
            <v>0</v>
          </cell>
          <cell r="AG63" t="str">
            <v/>
          </cell>
          <cell r="AH63">
            <v>0</v>
          </cell>
          <cell r="AI63">
            <v>0</v>
          </cell>
          <cell r="AJ63" t="str">
            <v>TS</v>
          </cell>
          <cell r="AK63">
            <v>0</v>
          </cell>
          <cell r="AL63">
            <v>0</v>
          </cell>
          <cell r="AM63" t="str">
            <v>TS</v>
          </cell>
          <cell r="AN63">
            <v>0</v>
          </cell>
          <cell r="AO63">
            <v>0</v>
          </cell>
          <cell r="AP63" t="str">
            <v>TS</v>
          </cell>
          <cell r="AQ63">
            <v>0</v>
          </cell>
          <cell r="AR63">
            <v>0</v>
          </cell>
          <cell r="AS63" t="str">
            <v>TS</v>
          </cell>
          <cell r="AT63">
            <v>0</v>
          </cell>
          <cell r="AU63">
            <v>0</v>
          </cell>
          <cell r="AV63" t="str">
            <v>TS</v>
          </cell>
          <cell r="AW63">
            <v>0</v>
          </cell>
          <cell r="AX63">
            <v>0</v>
          </cell>
          <cell r="AY63" t="str">
            <v>TS</v>
          </cell>
          <cell r="AZ63">
            <v>0</v>
          </cell>
          <cell r="BA63">
            <v>0</v>
          </cell>
          <cell r="BB63" t="str">
            <v/>
          </cell>
          <cell r="BC63">
            <v>0</v>
          </cell>
          <cell r="BD63">
            <v>0</v>
          </cell>
          <cell r="BE63" t="str">
            <v>TS</v>
          </cell>
          <cell r="BF63">
            <v>0</v>
          </cell>
          <cell r="BG63">
            <v>0</v>
          </cell>
          <cell r="BH63" t="str">
            <v>TS</v>
          </cell>
          <cell r="BI63">
            <v>0</v>
          </cell>
          <cell r="BJ63">
            <v>0</v>
          </cell>
          <cell r="BK63" t="str">
            <v>TS</v>
          </cell>
          <cell r="BL63">
            <v>0</v>
          </cell>
          <cell r="BM63">
            <v>0</v>
          </cell>
          <cell r="BN63" t="str">
            <v>TS</v>
          </cell>
          <cell r="BO63">
            <v>0</v>
          </cell>
          <cell r="BP63">
            <v>0</v>
          </cell>
        </row>
        <row r="64">
          <cell r="B64" t="str">
            <v>1811104</v>
          </cell>
          <cell r="C64" t="str">
            <v>Bùi Thị Thảo</v>
          </cell>
          <cell r="D64" t="str">
            <v>THACO INDUSTRIES/NVQT THACO Industries/Ban Nhân sự</v>
          </cell>
          <cell r="E64" t="str">
            <v>CÔNG TY TNHH TẬP ĐOÀN CÔNG NGHIỆP TRƯỜNG HẢI</v>
          </cell>
          <cell r="F64" t="str">
            <v>Lương ngày</v>
          </cell>
          <cell r="G64" t="str">
            <v>Bùi Thị Thảo</v>
          </cell>
          <cell r="X64" t="str">
            <v>NL</v>
          </cell>
          <cell r="Y64">
            <v>0</v>
          </cell>
          <cell r="Z64">
            <v>0</v>
          </cell>
          <cell r="AA64" t="str">
            <v>T7</v>
          </cell>
          <cell r="AB64">
            <v>0</v>
          </cell>
          <cell r="AC64">
            <v>0</v>
          </cell>
          <cell r="AD64" t="str">
            <v>T7</v>
          </cell>
          <cell r="AE64">
            <v>0</v>
          </cell>
          <cell r="AF64">
            <v>0</v>
          </cell>
          <cell r="AG64" t="str">
            <v/>
          </cell>
          <cell r="AH64">
            <v>0</v>
          </cell>
          <cell r="AI64">
            <v>0</v>
          </cell>
          <cell r="AJ64" t="str">
            <v>X</v>
          </cell>
          <cell r="AK64">
            <v>0</v>
          </cell>
          <cell r="AL64">
            <v>0</v>
          </cell>
          <cell r="AM64" t="str">
            <v>X</v>
          </cell>
          <cell r="AN64">
            <v>0</v>
          </cell>
          <cell r="AO64">
            <v>0</v>
          </cell>
          <cell r="AP64" t="str">
            <v>X</v>
          </cell>
          <cell r="AQ64">
            <v>0</v>
          </cell>
          <cell r="AR64">
            <v>0</v>
          </cell>
          <cell r="AS64" t="str">
            <v>X</v>
          </cell>
          <cell r="AT64">
            <v>0</v>
          </cell>
          <cell r="AU64">
            <v>0</v>
          </cell>
          <cell r="AV64" t="str">
            <v>X</v>
          </cell>
          <cell r="AW64">
            <v>3.5</v>
          </cell>
          <cell r="AX64">
            <v>0</v>
          </cell>
          <cell r="AY64" t="str">
            <v>X</v>
          </cell>
          <cell r="AZ64">
            <v>0</v>
          </cell>
          <cell r="BA64">
            <v>0</v>
          </cell>
          <cell r="BB64" t="str">
            <v>CN</v>
          </cell>
          <cell r="BC64">
            <v>0</v>
          </cell>
          <cell r="BD64">
            <v>0</v>
          </cell>
          <cell r="BE64" t="str">
            <v>X</v>
          </cell>
          <cell r="BF64">
            <v>3.5</v>
          </cell>
          <cell r="BG64">
            <v>0</v>
          </cell>
          <cell r="BH64" t="str">
            <v>X</v>
          </cell>
          <cell r="BI64">
            <v>0</v>
          </cell>
          <cell r="BJ64">
            <v>0</v>
          </cell>
          <cell r="BK64" t="str">
            <v>CT</v>
          </cell>
          <cell r="BL64">
            <v>0</v>
          </cell>
          <cell r="BM64">
            <v>0</v>
          </cell>
          <cell r="BN64" t="str">
            <v>X</v>
          </cell>
          <cell r="BO64">
            <v>0</v>
          </cell>
          <cell r="BP64">
            <v>0</v>
          </cell>
        </row>
        <row r="65">
          <cell r="B65" t="str">
            <v>1907244</v>
          </cell>
          <cell r="C65" t="str">
            <v>Phạm Thị Lài</v>
          </cell>
          <cell r="D65" t="str">
            <v>THACO INDUSTRIES/NVQT THACO Industries/Ban Nhân sự</v>
          </cell>
          <cell r="E65" t="str">
            <v>CÔNG TY TNHH TẬP ĐOÀN CÔNG NGHIỆP TRƯỜNG HẢI</v>
          </cell>
          <cell r="F65" t="str">
            <v>Lương ngày</v>
          </cell>
          <cell r="G65" t="str">
            <v>Phạm Thị Lài</v>
          </cell>
          <cell r="X65" t="str">
            <v>NL</v>
          </cell>
          <cell r="Y65">
            <v>0</v>
          </cell>
          <cell r="Z65">
            <v>0</v>
          </cell>
          <cell r="AA65" t="str">
            <v>T7</v>
          </cell>
          <cell r="AB65">
            <v>0</v>
          </cell>
          <cell r="AC65">
            <v>0</v>
          </cell>
          <cell r="AD65" t="str">
            <v>T7</v>
          </cell>
          <cell r="AE65">
            <v>0</v>
          </cell>
          <cell r="AF65">
            <v>0</v>
          </cell>
          <cell r="AG65" t="str">
            <v/>
          </cell>
          <cell r="AH65">
            <v>0</v>
          </cell>
          <cell r="AI65">
            <v>0</v>
          </cell>
          <cell r="AJ65" t="str">
            <v>X</v>
          </cell>
          <cell r="AK65">
            <v>0</v>
          </cell>
          <cell r="AL65">
            <v>0</v>
          </cell>
          <cell r="AM65" t="str">
            <v>X</v>
          </cell>
          <cell r="AN65">
            <v>0</v>
          </cell>
          <cell r="AO65">
            <v>0</v>
          </cell>
          <cell r="AP65" t="str">
            <v>X</v>
          </cell>
          <cell r="AQ65">
            <v>0</v>
          </cell>
          <cell r="AR65">
            <v>0</v>
          </cell>
          <cell r="AS65" t="str">
            <v>X</v>
          </cell>
          <cell r="AT65">
            <v>0</v>
          </cell>
          <cell r="AU65">
            <v>0</v>
          </cell>
          <cell r="AV65" t="str">
            <v>X</v>
          </cell>
          <cell r="AW65">
            <v>3.5</v>
          </cell>
          <cell r="AX65">
            <v>0</v>
          </cell>
          <cell r="AY65" t="str">
            <v>X</v>
          </cell>
          <cell r="AZ65">
            <v>0</v>
          </cell>
          <cell r="BA65">
            <v>0</v>
          </cell>
          <cell r="BB65" t="str">
            <v/>
          </cell>
          <cell r="BC65">
            <v>0</v>
          </cell>
          <cell r="BD65">
            <v>0</v>
          </cell>
          <cell r="BE65" t="str">
            <v>X</v>
          </cell>
          <cell r="BF65">
            <v>3.5</v>
          </cell>
          <cell r="BG65">
            <v>0</v>
          </cell>
          <cell r="BH65" t="str">
            <v>X</v>
          </cell>
          <cell r="BI65">
            <v>0</v>
          </cell>
          <cell r="BJ65">
            <v>0</v>
          </cell>
          <cell r="BK65" t="str">
            <v>X</v>
          </cell>
          <cell r="BL65">
            <v>0</v>
          </cell>
          <cell r="BM65">
            <v>0</v>
          </cell>
          <cell r="BN65" t="str">
            <v>X</v>
          </cell>
          <cell r="BO65">
            <v>3.5</v>
          </cell>
          <cell r="BP65">
            <v>0</v>
          </cell>
        </row>
        <row r="66">
          <cell r="B66" t="str">
            <v>1910148</v>
          </cell>
          <cell r="C66" t="str">
            <v>Trà Thị Ngọc Anh</v>
          </cell>
          <cell r="D66" t="str">
            <v>THACO INDUSTRIES/NVQT THACO Industries/Ban Nhân sự</v>
          </cell>
          <cell r="E66" t="str">
            <v>CÔNG TY TNHH TẬP ĐOÀN CÔNG NGHIỆP TRƯỜNG HẢI</v>
          </cell>
          <cell r="F66" t="str">
            <v>Lương tháng</v>
          </cell>
          <cell r="G66" t="str">
            <v>Trà Thị Ngọc Anh</v>
          </cell>
          <cell r="L66" t="str">
            <v/>
          </cell>
          <cell r="M66">
            <v>3.5</v>
          </cell>
          <cell r="N66">
            <v>0</v>
          </cell>
          <cell r="X66" t="str">
            <v>NL</v>
          </cell>
          <cell r="Y66">
            <v>0</v>
          </cell>
          <cell r="Z66">
            <v>0</v>
          </cell>
          <cell r="AA66" t="str">
            <v>T7</v>
          </cell>
          <cell r="AB66">
            <v>0</v>
          </cell>
          <cell r="AC66">
            <v>0</v>
          </cell>
          <cell r="AD66" t="str">
            <v>T7</v>
          </cell>
          <cell r="AE66">
            <v>0</v>
          </cell>
          <cell r="AF66">
            <v>0</v>
          </cell>
          <cell r="AG66" t="str">
            <v/>
          </cell>
          <cell r="AH66">
            <v>0</v>
          </cell>
          <cell r="AI66">
            <v>0</v>
          </cell>
          <cell r="AJ66" t="str">
            <v>X</v>
          </cell>
          <cell r="AK66">
            <v>0</v>
          </cell>
          <cell r="AL66">
            <v>0</v>
          </cell>
          <cell r="AM66" t="str">
            <v>X</v>
          </cell>
          <cell r="AN66">
            <v>0</v>
          </cell>
          <cell r="AO66">
            <v>0</v>
          </cell>
          <cell r="AP66" t="str">
            <v>X</v>
          </cell>
          <cell r="AQ66">
            <v>0</v>
          </cell>
          <cell r="AR66">
            <v>0</v>
          </cell>
          <cell r="AS66" t="str">
            <v>X</v>
          </cell>
          <cell r="AT66">
            <v>0</v>
          </cell>
          <cell r="AU66">
            <v>0</v>
          </cell>
          <cell r="AV66" t="str">
            <v>X</v>
          </cell>
          <cell r="AW66">
            <v>0</v>
          </cell>
          <cell r="AX66">
            <v>0</v>
          </cell>
          <cell r="AY66" t="str">
            <v>X</v>
          </cell>
          <cell r="AZ66">
            <v>0</v>
          </cell>
          <cell r="BA66">
            <v>0</v>
          </cell>
          <cell r="BB66" t="str">
            <v/>
          </cell>
          <cell r="BC66">
            <v>0</v>
          </cell>
          <cell r="BD66">
            <v>0</v>
          </cell>
          <cell r="BE66" t="str">
            <v>X</v>
          </cell>
          <cell r="BF66">
            <v>0</v>
          </cell>
          <cell r="BG66">
            <v>0</v>
          </cell>
          <cell r="BH66" t="str">
            <v>X</v>
          </cell>
          <cell r="BI66">
            <v>0</v>
          </cell>
          <cell r="BJ66">
            <v>0</v>
          </cell>
          <cell r="BK66" t="str">
            <v>X</v>
          </cell>
          <cell r="BL66">
            <v>0</v>
          </cell>
          <cell r="BM66">
            <v>0</v>
          </cell>
          <cell r="BN66" t="str">
            <v>X</v>
          </cell>
          <cell r="BO66">
            <v>0</v>
          </cell>
          <cell r="BP66">
            <v>0</v>
          </cell>
        </row>
        <row r="67">
          <cell r="B67" t="str">
            <v>22031409</v>
          </cell>
          <cell r="C67" t="str">
            <v>Nguyễn Tấn Ánh</v>
          </cell>
          <cell r="D67" t="str">
            <v>THACO INDUSTRIES/NVQT THACO Industries/Ban Nhân sự</v>
          </cell>
          <cell r="E67" t="str">
            <v>CÔNG TY TNHH TẬP ĐOÀN CÔNG NGHIỆP TRƯỜNG HẢI</v>
          </cell>
          <cell r="F67" t="str">
            <v>Lương ngày</v>
          </cell>
          <cell r="G67" t="str">
            <v>Nguyễn Tấn Ánh</v>
          </cell>
          <cell r="X67" t="str">
            <v>NL</v>
          </cell>
          <cell r="Y67">
            <v>0</v>
          </cell>
          <cell r="Z67">
            <v>0</v>
          </cell>
          <cell r="AA67" t="str">
            <v>T7</v>
          </cell>
          <cell r="AB67">
            <v>0</v>
          </cell>
          <cell r="AC67">
            <v>0</v>
          </cell>
          <cell r="AD67" t="str">
            <v>T7</v>
          </cell>
          <cell r="AE67">
            <v>0</v>
          </cell>
          <cell r="AF67">
            <v>0</v>
          </cell>
          <cell r="AG67" t="str">
            <v/>
          </cell>
          <cell r="AH67">
            <v>0</v>
          </cell>
          <cell r="AI67">
            <v>0</v>
          </cell>
          <cell r="AJ67" t="str">
            <v>X</v>
          </cell>
          <cell r="AK67">
            <v>0</v>
          </cell>
          <cell r="AL67">
            <v>0</v>
          </cell>
          <cell r="AM67" t="str">
            <v>X</v>
          </cell>
          <cell r="AN67">
            <v>0</v>
          </cell>
          <cell r="AO67">
            <v>0</v>
          </cell>
          <cell r="AP67" t="str">
            <v>X</v>
          </cell>
          <cell r="AQ67">
            <v>0</v>
          </cell>
          <cell r="AR67">
            <v>0</v>
          </cell>
          <cell r="AS67" t="str">
            <v>X</v>
          </cell>
          <cell r="AT67">
            <v>0</v>
          </cell>
          <cell r="AU67">
            <v>0</v>
          </cell>
          <cell r="AV67" t="str">
            <v>CT\</v>
          </cell>
          <cell r="AW67">
            <v>0</v>
          </cell>
          <cell r="AX67">
            <v>0</v>
          </cell>
          <cell r="AY67" t="str">
            <v>CT</v>
          </cell>
          <cell r="AZ67">
            <v>0</v>
          </cell>
          <cell r="BA67">
            <v>0</v>
          </cell>
          <cell r="BB67" t="str">
            <v>CN</v>
          </cell>
          <cell r="BC67">
            <v>0</v>
          </cell>
          <cell r="BD67">
            <v>0</v>
          </cell>
          <cell r="BE67" t="str">
            <v>X</v>
          </cell>
          <cell r="BF67">
            <v>3.5</v>
          </cell>
          <cell r="BG67">
            <v>0</v>
          </cell>
          <cell r="BH67" t="str">
            <v>X</v>
          </cell>
          <cell r="BI67">
            <v>0</v>
          </cell>
          <cell r="BJ67">
            <v>0</v>
          </cell>
          <cell r="BK67" t="str">
            <v>CT</v>
          </cell>
          <cell r="BL67">
            <v>0</v>
          </cell>
          <cell r="BM67">
            <v>0</v>
          </cell>
          <cell r="BN67" t="str">
            <v>X</v>
          </cell>
          <cell r="BO67">
            <v>0</v>
          </cell>
          <cell r="BP67">
            <v>0</v>
          </cell>
        </row>
        <row r="68">
          <cell r="B68" t="str">
            <v>22051479</v>
          </cell>
          <cell r="C68" t="str">
            <v>Phạm Đoàn Nguyên</v>
          </cell>
          <cell r="D68" t="str">
            <v>THACO INDUSTRIES/NVQT THACO Industries/Ban Nhân sự</v>
          </cell>
          <cell r="E68" t="str">
            <v>CÔNG TY TNHH TẬP ĐOÀN CÔNG NGHIỆP TRƯỜNG HẢI</v>
          </cell>
          <cell r="F68" t="str">
            <v>Lương ngày</v>
          </cell>
          <cell r="G68" t="str">
            <v>Phạm Đoàn Nguyên</v>
          </cell>
          <cell r="X68" t="str">
            <v>NL</v>
          </cell>
          <cell r="Y68">
            <v>0</v>
          </cell>
          <cell r="Z68">
            <v>0</v>
          </cell>
          <cell r="AA68" t="str">
            <v>T7</v>
          </cell>
          <cell r="AB68">
            <v>0</v>
          </cell>
          <cell r="AC68">
            <v>0</v>
          </cell>
          <cell r="AD68" t="str">
            <v>T7</v>
          </cell>
          <cell r="AE68">
            <v>0</v>
          </cell>
          <cell r="AF68">
            <v>0</v>
          </cell>
          <cell r="AG68" t="str">
            <v/>
          </cell>
          <cell r="AH68">
            <v>0</v>
          </cell>
          <cell r="AI68">
            <v>0</v>
          </cell>
          <cell r="AJ68" t="str">
            <v>X</v>
          </cell>
          <cell r="AK68">
            <v>0</v>
          </cell>
          <cell r="AL68">
            <v>0</v>
          </cell>
          <cell r="AM68" t="str">
            <v>X</v>
          </cell>
          <cell r="AN68">
            <v>0</v>
          </cell>
          <cell r="AO68">
            <v>0</v>
          </cell>
          <cell r="AP68" t="str">
            <v>X</v>
          </cell>
          <cell r="AQ68">
            <v>0</v>
          </cell>
          <cell r="AR68">
            <v>0</v>
          </cell>
          <cell r="AS68" t="str">
            <v>X</v>
          </cell>
          <cell r="AT68">
            <v>0</v>
          </cell>
          <cell r="AU68">
            <v>0</v>
          </cell>
          <cell r="AV68" t="str">
            <v>P\</v>
          </cell>
          <cell r="AW68">
            <v>0</v>
          </cell>
          <cell r="AX68">
            <v>0</v>
          </cell>
          <cell r="AY68" t="str">
            <v>X</v>
          </cell>
          <cell r="AZ68">
            <v>0</v>
          </cell>
          <cell r="BA68">
            <v>0</v>
          </cell>
          <cell r="BB68" t="str">
            <v/>
          </cell>
          <cell r="BC68">
            <v>0</v>
          </cell>
          <cell r="BD68">
            <v>0</v>
          </cell>
          <cell r="BE68" t="str">
            <v>X</v>
          </cell>
          <cell r="BF68">
            <v>0</v>
          </cell>
          <cell r="BG68">
            <v>0</v>
          </cell>
          <cell r="BH68" t="str">
            <v>X</v>
          </cell>
          <cell r="BI68">
            <v>3.5</v>
          </cell>
          <cell r="BJ68">
            <v>0</v>
          </cell>
          <cell r="BK68" t="str">
            <v>X</v>
          </cell>
          <cell r="BL68">
            <v>0</v>
          </cell>
          <cell r="BM68">
            <v>0</v>
          </cell>
          <cell r="BN68" t="str">
            <v>X</v>
          </cell>
          <cell r="BO68">
            <v>0</v>
          </cell>
          <cell r="BP68">
            <v>0</v>
          </cell>
        </row>
        <row r="69">
          <cell r="B69" t="str">
            <v>22071813</v>
          </cell>
          <cell r="C69" t="str">
            <v>Lê Thị Hằng</v>
          </cell>
          <cell r="D69" t="str">
            <v>THACO INDUSTRIES/NVQT THACO Industries/Ban Nhân sự</v>
          </cell>
          <cell r="E69" t="str">
            <v>CÔNG TY TNHH TỔ HỢP CƠ KHÍ THACO</v>
          </cell>
          <cell r="F69" t="str">
            <v>Lương ngày</v>
          </cell>
          <cell r="G69" t="str">
            <v>Lê Thị Hằng</v>
          </cell>
          <cell r="L69" t="str">
            <v/>
          </cell>
          <cell r="M69">
            <v>3.5</v>
          </cell>
          <cell r="N69">
            <v>0</v>
          </cell>
          <cell r="X69" t="str">
            <v>NL</v>
          </cell>
          <cell r="Y69">
            <v>0</v>
          </cell>
          <cell r="Z69">
            <v>0</v>
          </cell>
          <cell r="AA69" t="str">
            <v>T7</v>
          </cell>
          <cell r="AB69">
            <v>0</v>
          </cell>
          <cell r="AC69">
            <v>0</v>
          </cell>
          <cell r="AD69" t="str">
            <v>T7</v>
          </cell>
          <cell r="AE69">
            <v>0</v>
          </cell>
          <cell r="AF69">
            <v>0</v>
          </cell>
          <cell r="AG69" t="str">
            <v/>
          </cell>
          <cell r="AH69">
            <v>0</v>
          </cell>
          <cell r="AI69">
            <v>0</v>
          </cell>
          <cell r="AJ69" t="str">
            <v>X</v>
          </cell>
          <cell r="AK69">
            <v>2</v>
          </cell>
          <cell r="AL69">
            <v>0</v>
          </cell>
          <cell r="AM69" t="str">
            <v>X</v>
          </cell>
          <cell r="AN69">
            <v>2</v>
          </cell>
          <cell r="AO69">
            <v>0</v>
          </cell>
          <cell r="AP69" t="str">
            <v>X</v>
          </cell>
          <cell r="AQ69">
            <v>3.5</v>
          </cell>
          <cell r="AR69">
            <v>0</v>
          </cell>
          <cell r="AS69" t="str">
            <v>X</v>
          </cell>
          <cell r="AT69">
            <v>0</v>
          </cell>
          <cell r="AU69">
            <v>0</v>
          </cell>
          <cell r="AV69" t="str">
            <v>X</v>
          </cell>
          <cell r="AW69">
            <v>3.5</v>
          </cell>
          <cell r="AX69">
            <v>0</v>
          </cell>
          <cell r="AY69" t="str">
            <v>X</v>
          </cell>
          <cell r="AZ69">
            <v>0</v>
          </cell>
          <cell r="BA69">
            <v>0</v>
          </cell>
          <cell r="BB69" t="str">
            <v>CN\</v>
          </cell>
          <cell r="BC69">
            <v>0</v>
          </cell>
          <cell r="BD69">
            <v>0</v>
          </cell>
          <cell r="BE69" t="str">
            <v>X</v>
          </cell>
          <cell r="BF69">
            <v>2</v>
          </cell>
          <cell r="BG69">
            <v>0</v>
          </cell>
          <cell r="BH69" t="str">
            <v>X</v>
          </cell>
          <cell r="BI69">
            <v>0</v>
          </cell>
          <cell r="BJ69">
            <v>0</v>
          </cell>
          <cell r="BK69" t="str">
            <v>X</v>
          </cell>
          <cell r="BL69">
            <v>3.5</v>
          </cell>
          <cell r="BM69">
            <v>0</v>
          </cell>
          <cell r="BN69" t="str">
            <v>X</v>
          </cell>
          <cell r="BO69">
            <v>0</v>
          </cell>
          <cell r="BP69">
            <v>0</v>
          </cell>
        </row>
        <row r="70">
          <cell r="B70" t="str">
            <v>22091133</v>
          </cell>
          <cell r="C70" t="str">
            <v>Đinh Hoàng Phú</v>
          </cell>
          <cell r="D70" t="str">
            <v>THACO INDUSTRIES/NVQT THACO Industries/Ban Nhân sự</v>
          </cell>
          <cell r="E70" t="str">
            <v>CÔNG TY TNHH TẬP ĐOÀN CÔNG NGHIỆP TRƯỜNG HẢI</v>
          </cell>
          <cell r="F70" t="str">
            <v>Lương ngày</v>
          </cell>
          <cell r="G70" t="str">
            <v>Đinh Hoàng Phú</v>
          </cell>
          <cell r="X70" t="str">
            <v>NL</v>
          </cell>
          <cell r="Y70">
            <v>0</v>
          </cell>
          <cell r="Z70">
            <v>0</v>
          </cell>
          <cell r="AA70" t="str">
            <v>T7</v>
          </cell>
          <cell r="AB70">
            <v>0</v>
          </cell>
          <cell r="AC70">
            <v>0</v>
          </cell>
          <cell r="AD70" t="str">
            <v>T7</v>
          </cell>
          <cell r="AE70">
            <v>0</v>
          </cell>
          <cell r="AF70">
            <v>0</v>
          </cell>
          <cell r="AG70" t="str">
            <v/>
          </cell>
          <cell r="AH70">
            <v>0</v>
          </cell>
          <cell r="AI70">
            <v>0</v>
          </cell>
          <cell r="AJ70" t="str">
            <v>X</v>
          </cell>
          <cell r="AK70">
            <v>0</v>
          </cell>
          <cell r="AL70">
            <v>0</v>
          </cell>
          <cell r="AM70" t="str">
            <v>X</v>
          </cell>
          <cell r="AN70">
            <v>0</v>
          </cell>
          <cell r="AO70">
            <v>0</v>
          </cell>
          <cell r="AP70" t="str">
            <v>X</v>
          </cell>
          <cell r="AQ70">
            <v>0</v>
          </cell>
          <cell r="AR70">
            <v>0</v>
          </cell>
          <cell r="AS70" t="str">
            <v>X</v>
          </cell>
          <cell r="AT70">
            <v>0</v>
          </cell>
          <cell r="AU70">
            <v>0</v>
          </cell>
          <cell r="AV70" t="str">
            <v>X</v>
          </cell>
          <cell r="AW70">
            <v>0</v>
          </cell>
          <cell r="AX70">
            <v>0</v>
          </cell>
          <cell r="AY70" t="str">
            <v>X</v>
          </cell>
          <cell r="AZ70">
            <v>0</v>
          </cell>
          <cell r="BA70">
            <v>0</v>
          </cell>
          <cell r="BB70" t="str">
            <v/>
          </cell>
          <cell r="BC70">
            <v>0</v>
          </cell>
          <cell r="BD70">
            <v>0</v>
          </cell>
          <cell r="BE70" t="str">
            <v>X</v>
          </cell>
          <cell r="BF70">
            <v>3.5</v>
          </cell>
          <cell r="BG70">
            <v>0</v>
          </cell>
          <cell r="BH70" t="str">
            <v>X</v>
          </cell>
          <cell r="BI70">
            <v>0</v>
          </cell>
          <cell r="BJ70">
            <v>0</v>
          </cell>
          <cell r="BK70" t="str">
            <v>X</v>
          </cell>
          <cell r="BL70">
            <v>0</v>
          </cell>
          <cell r="BM70">
            <v>0</v>
          </cell>
          <cell r="BN70" t="str">
            <v>X</v>
          </cell>
          <cell r="BO70">
            <v>0</v>
          </cell>
          <cell r="BP70">
            <v>0</v>
          </cell>
        </row>
        <row r="71">
          <cell r="B71" t="str">
            <v>23031154</v>
          </cell>
          <cell r="C71" t="str">
            <v>Nguyễn Thị Minh Chi</v>
          </cell>
          <cell r="D71" t="str">
            <v>THACO INDUSTRIES/NVQT THACO Industries/Ban Nhân sự</v>
          </cell>
          <cell r="E71" t="str">
            <v>CÔNG TY TNHH TẬP ĐOÀN CÔNG NGHIỆP TRƯỜNG HẢI</v>
          </cell>
          <cell r="F71" t="str">
            <v>Lương ngày</v>
          </cell>
          <cell r="G71" t="str">
            <v>Nguyễn Thị Minh Chi</v>
          </cell>
          <cell r="X71" t="str">
            <v>NL</v>
          </cell>
          <cell r="Y71">
            <v>0</v>
          </cell>
          <cell r="Z71">
            <v>0</v>
          </cell>
          <cell r="AA71" t="str">
            <v>T7</v>
          </cell>
          <cell r="AB71">
            <v>0</v>
          </cell>
          <cell r="AC71">
            <v>0</v>
          </cell>
          <cell r="AD71" t="str">
            <v>T7</v>
          </cell>
          <cell r="AE71">
            <v>0</v>
          </cell>
          <cell r="AF71">
            <v>0</v>
          </cell>
          <cell r="AG71" t="str">
            <v/>
          </cell>
          <cell r="AH71">
            <v>0</v>
          </cell>
          <cell r="AI71">
            <v>0</v>
          </cell>
          <cell r="AJ71" t="str">
            <v>X</v>
          </cell>
          <cell r="AK71">
            <v>0</v>
          </cell>
          <cell r="AL71">
            <v>0</v>
          </cell>
          <cell r="AM71" t="str">
            <v>X</v>
          </cell>
          <cell r="AN71">
            <v>0</v>
          </cell>
          <cell r="AO71">
            <v>0</v>
          </cell>
          <cell r="AP71" t="str">
            <v>X</v>
          </cell>
          <cell r="AQ71">
            <v>0</v>
          </cell>
          <cell r="AR71">
            <v>0</v>
          </cell>
          <cell r="AS71" t="str">
            <v>X</v>
          </cell>
          <cell r="AT71">
            <v>0</v>
          </cell>
          <cell r="AU71">
            <v>0</v>
          </cell>
          <cell r="AV71" t="str">
            <v>X</v>
          </cell>
          <cell r="AW71">
            <v>3.5</v>
          </cell>
          <cell r="AX71">
            <v>0</v>
          </cell>
          <cell r="AY71" t="str">
            <v>X</v>
          </cell>
          <cell r="AZ71">
            <v>0</v>
          </cell>
          <cell r="BA71">
            <v>0</v>
          </cell>
          <cell r="BB71" t="str">
            <v/>
          </cell>
          <cell r="BC71">
            <v>0</v>
          </cell>
          <cell r="BD71">
            <v>0</v>
          </cell>
          <cell r="BE71" t="str">
            <v>X</v>
          </cell>
          <cell r="BF71">
            <v>0</v>
          </cell>
          <cell r="BG71">
            <v>0</v>
          </cell>
          <cell r="BH71" t="str">
            <v>X</v>
          </cell>
          <cell r="BI71">
            <v>0</v>
          </cell>
          <cell r="BJ71">
            <v>0</v>
          </cell>
          <cell r="BK71" t="str">
            <v>X</v>
          </cell>
          <cell r="BL71">
            <v>0</v>
          </cell>
          <cell r="BM71">
            <v>0</v>
          </cell>
          <cell r="BN71" t="str">
            <v>X</v>
          </cell>
          <cell r="BO71">
            <v>0</v>
          </cell>
          <cell r="BP71">
            <v>0</v>
          </cell>
        </row>
        <row r="72">
          <cell r="B72" t="str">
            <v>2304596</v>
          </cell>
          <cell r="C72" t="str">
            <v>Phạm Huy Phước</v>
          </cell>
          <cell r="D72" t="str">
            <v>THACO INDUSTRIES/NVQT THACO Industries/Ban Nhân sự</v>
          </cell>
          <cell r="E72" t="str">
            <v>CÔNG TY TNHH TỔ HỢP CƠ KHÍ THACO</v>
          </cell>
          <cell r="F72" t="str">
            <v>Lương ngày</v>
          </cell>
          <cell r="G72" t="str">
            <v>Phạm Huy Phước</v>
          </cell>
          <cell r="X72" t="str">
            <v>NL</v>
          </cell>
          <cell r="Y72">
            <v>0</v>
          </cell>
          <cell r="Z72">
            <v>0</v>
          </cell>
          <cell r="AA72" t="str">
            <v>T7</v>
          </cell>
          <cell r="AB72">
            <v>0</v>
          </cell>
          <cell r="AC72">
            <v>0</v>
          </cell>
          <cell r="AD72" t="str">
            <v>T7</v>
          </cell>
          <cell r="AE72">
            <v>0</v>
          </cell>
          <cell r="AF72">
            <v>0</v>
          </cell>
          <cell r="AG72" t="str">
            <v/>
          </cell>
          <cell r="AH72">
            <v>0</v>
          </cell>
          <cell r="AI72">
            <v>0</v>
          </cell>
          <cell r="AJ72" t="str">
            <v>X</v>
          </cell>
          <cell r="AK72">
            <v>0</v>
          </cell>
          <cell r="AL72">
            <v>0</v>
          </cell>
          <cell r="AM72" t="str">
            <v>X</v>
          </cell>
          <cell r="AN72">
            <v>0</v>
          </cell>
          <cell r="AO72">
            <v>0</v>
          </cell>
          <cell r="AP72" t="str">
            <v>X</v>
          </cell>
          <cell r="AQ72">
            <v>0</v>
          </cell>
          <cell r="AR72">
            <v>0</v>
          </cell>
          <cell r="AS72" t="str">
            <v>X</v>
          </cell>
          <cell r="AT72">
            <v>0</v>
          </cell>
          <cell r="AU72">
            <v>0</v>
          </cell>
          <cell r="AV72" t="str">
            <v>X</v>
          </cell>
          <cell r="AW72">
            <v>3.5</v>
          </cell>
          <cell r="AX72">
            <v>0</v>
          </cell>
          <cell r="AY72" t="str">
            <v>X</v>
          </cell>
          <cell r="AZ72">
            <v>0</v>
          </cell>
          <cell r="BA72">
            <v>0</v>
          </cell>
          <cell r="BB72" t="str">
            <v>CN</v>
          </cell>
          <cell r="BC72">
            <v>0</v>
          </cell>
          <cell r="BD72">
            <v>0</v>
          </cell>
          <cell r="BE72" t="str">
            <v>X</v>
          </cell>
          <cell r="BF72">
            <v>3.5</v>
          </cell>
          <cell r="BG72">
            <v>0</v>
          </cell>
          <cell r="BH72" t="str">
            <v>X</v>
          </cell>
          <cell r="BI72">
            <v>0</v>
          </cell>
          <cell r="BJ72">
            <v>0</v>
          </cell>
          <cell r="BK72" t="str">
            <v>X</v>
          </cell>
          <cell r="BL72">
            <v>0</v>
          </cell>
          <cell r="BM72">
            <v>0</v>
          </cell>
          <cell r="BN72" t="str">
            <v>X</v>
          </cell>
          <cell r="BO72">
            <v>0</v>
          </cell>
          <cell r="BP72">
            <v>0</v>
          </cell>
        </row>
        <row r="73">
          <cell r="B73" t="str">
            <v>2307224</v>
          </cell>
          <cell r="C73" t="str">
            <v>Võ Văn Tiên</v>
          </cell>
          <cell r="D73" t="str">
            <v>THACO INDUSTRIES/NVQT THACO Industries/Ban Nhân sự</v>
          </cell>
          <cell r="E73" t="str">
            <v>CÔNG TY TNHH TẬP ĐOÀN CÔNG NGHIỆP TRƯỜNG HẢI</v>
          </cell>
          <cell r="F73" t="str">
            <v>Lương ngày</v>
          </cell>
          <cell r="G73" t="str">
            <v>Võ Văn Tiên</v>
          </cell>
          <cell r="X73" t="str">
            <v>NL</v>
          </cell>
          <cell r="Y73">
            <v>0</v>
          </cell>
          <cell r="Z73">
            <v>0</v>
          </cell>
          <cell r="AA73" t="str">
            <v>T7</v>
          </cell>
          <cell r="AB73">
            <v>0</v>
          </cell>
          <cell r="AC73">
            <v>0</v>
          </cell>
          <cell r="AD73" t="str">
            <v>T7</v>
          </cell>
          <cell r="AE73">
            <v>0</v>
          </cell>
          <cell r="AF73">
            <v>0</v>
          </cell>
          <cell r="AG73" t="str">
            <v/>
          </cell>
          <cell r="AH73">
            <v>0</v>
          </cell>
          <cell r="AI73">
            <v>0</v>
          </cell>
          <cell r="AJ73" t="str">
            <v>X</v>
          </cell>
          <cell r="AK73">
            <v>0</v>
          </cell>
          <cell r="AL73">
            <v>0</v>
          </cell>
          <cell r="AM73" t="str">
            <v>X</v>
          </cell>
          <cell r="AN73">
            <v>0</v>
          </cell>
          <cell r="AO73">
            <v>0</v>
          </cell>
          <cell r="AP73" t="str">
            <v>X</v>
          </cell>
          <cell r="AQ73">
            <v>0</v>
          </cell>
          <cell r="AR73">
            <v>0</v>
          </cell>
          <cell r="AS73" t="str">
            <v>X</v>
          </cell>
          <cell r="AT73">
            <v>0</v>
          </cell>
          <cell r="AU73">
            <v>0</v>
          </cell>
          <cell r="AV73" t="str">
            <v>X</v>
          </cell>
          <cell r="AW73">
            <v>3.5</v>
          </cell>
          <cell r="AX73">
            <v>0</v>
          </cell>
          <cell r="AY73" t="str">
            <v>X</v>
          </cell>
          <cell r="AZ73">
            <v>0</v>
          </cell>
          <cell r="BA73">
            <v>0</v>
          </cell>
          <cell r="BB73" t="str">
            <v>CN</v>
          </cell>
          <cell r="BC73">
            <v>0</v>
          </cell>
          <cell r="BD73">
            <v>0</v>
          </cell>
          <cell r="BE73" t="str">
            <v>X</v>
          </cell>
          <cell r="BF73">
            <v>3.5</v>
          </cell>
          <cell r="BG73">
            <v>0</v>
          </cell>
          <cell r="BH73" t="str">
            <v>X</v>
          </cell>
          <cell r="BI73">
            <v>0</v>
          </cell>
          <cell r="BJ73">
            <v>0</v>
          </cell>
          <cell r="BK73" t="str">
            <v>X</v>
          </cell>
          <cell r="BL73">
            <v>0</v>
          </cell>
          <cell r="BM73">
            <v>0</v>
          </cell>
          <cell r="BN73" t="str">
            <v>X</v>
          </cell>
          <cell r="BO73">
            <v>0</v>
          </cell>
          <cell r="BP73">
            <v>0</v>
          </cell>
        </row>
        <row r="74">
          <cell r="B74" t="str">
            <v>2308744</v>
          </cell>
          <cell r="C74" t="str">
            <v>Trần Anh Quốc</v>
          </cell>
          <cell r="D74" t="str">
            <v>THACO INDUSTRIES/NVQT THACO Industries/Ban Nhân sự</v>
          </cell>
          <cell r="E74" t="str">
            <v>CÔNG TY TNHH TẬP ĐOÀN CÔNG NGHIỆP TRƯỜNG HẢI</v>
          </cell>
          <cell r="F74" t="str">
            <v>Lương ngày</v>
          </cell>
          <cell r="G74" t="str">
            <v>Trần Anh Quốc</v>
          </cell>
          <cell r="X74" t="str">
            <v>NL</v>
          </cell>
          <cell r="Y74">
            <v>0</v>
          </cell>
          <cell r="Z74">
            <v>0</v>
          </cell>
          <cell r="AA74" t="str">
            <v>T7</v>
          </cell>
          <cell r="AB74">
            <v>0</v>
          </cell>
          <cell r="AC74">
            <v>0</v>
          </cell>
          <cell r="AD74" t="str">
            <v>T7</v>
          </cell>
          <cell r="AE74">
            <v>0</v>
          </cell>
          <cell r="AF74">
            <v>0</v>
          </cell>
          <cell r="AG74" t="str">
            <v/>
          </cell>
          <cell r="AH74">
            <v>0</v>
          </cell>
          <cell r="AI74">
            <v>0</v>
          </cell>
          <cell r="AJ74" t="str">
            <v>X</v>
          </cell>
          <cell r="AK74">
            <v>0</v>
          </cell>
          <cell r="AL74">
            <v>0</v>
          </cell>
          <cell r="AM74" t="str">
            <v>X</v>
          </cell>
          <cell r="AN74">
            <v>0</v>
          </cell>
          <cell r="AO74">
            <v>0</v>
          </cell>
          <cell r="AP74" t="str">
            <v>X</v>
          </cell>
          <cell r="AQ74">
            <v>0</v>
          </cell>
          <cell r="AR74">
            <v>0</v>
          </cell>
          <cell r="AS74" t="str">
            <v>X</v>
          </cell>
          <cell r="AT74">
            <v>0</v>
          </cell>
          <cell r="AU74">
            <v>0</v>
          </cell>
          <cell r="AV74" t="str">
            <v>X</v>
          </cell>
          <cell r="AW74">
            <v>3.5</v>
          </cell>
          <cell r="AX74">
            <v>0</v>
          </cell>
          <cell r="AY74" t="str">
            <v>X</v>
          </cell>
          <cell r="AZ74">
            <v>0</v>
          </cell>
          <cell r="BA74">
            <v>0</v>
          </cell>
          <cell r="BB74" t="str">
            <v/>
          </cell>
          <cell r="BC74">
            <v>0</v>
          </cell>
          <cell r="BD74">
            <v>0</v>
          </cell>
          <cell r="BE74" t="str">
            <v>P</v>
          </cell>
          <cell r="BF74">
            <v>0</v>
          </cell>
          <cell r="BG74">
            <v>0</v>
          </cell>
          <cell r="BH74" t="str">
            <v>X</v>
          </cell>
          <cell r="BI74">
            <v>0</v>
          </cell>
          <cell r="BJ74">
            <v>0</v>
          </cell>
          <cell r="BK74" t="str">
            <v>X</v>
          </cell>
          <cell r="BL74">
            <v>0</v>
          </cell>
          <cell r="BM74">
            <v>0</v>
          </cell>
          <cell r="BN74" t="str">
            <v>X</v>
          </cell>
          <cell r="BO74">
            <v>3.5</v>
          </cell>
          <cell r="BP74">
            <v>0</v>
          </cell>
        </row>
        <row r="75">
          <cell r="B75" t="str">
            <v>2404607</v>
          </cell>
          <cell r="C75" t="str">
            <v>Nguyễn Thành Công</v>
          </cell>
          <cell r="D75" t="str">
            <v>THACO INDUSTRIES/NVQT THACO Industries/Ban Nhân sự</v>
          </cell>
          <cell r="E75" t="str">
            <v>CÔNG TY TNHH TẬP ĐOÀN CÔNG NGHIỆP TRƯỜNG HẢI</v>
          </cell>
          <cell r="F75" t="str">
            <v>Lương ngày</v>
          </cell>
          <cell r="G75" t="str">
            <v>Nguyễn Thành Công</v>
          </cell>
          <cell r="X75" t="str">
            <v>NL</v>
          </cell>
          <cell r="Y75">
            <v>0</v>
          </cell>
          <cell r="Z75">
            <v>0</v>
          </cell>
          <cell r="AA75" t="str">
            <v>T7</v>
          </cell>
          <cell r="AB75">
            <v>0</v>
          </cell>
          <cell r="AC75">
            <v>0</v>
          </cell>
          <cell r="AD75" t="str">
            <v>T7</v>
          </cell>
          <cell r="AE75">
            <v>0</v>
          </cell>
          <cell r="AF75">
            <v>0</v>
          </cell>
          <cell r="AG75" t="str">
            <v/>
          </cell>
          <cell r="AH75">
            <v>0</v>
          </cell>
          <cell r="AI75">
            <v>0</v>
          </cell>
          <cell r="AJ75" t="str">
            <v>X</v>
          </cell>
          <cell r="AK75">
            <v>0</v>
          </cell>
          <cell r="AL75">
            <v>0</v>
          </cell>
          <cell r="AM75" t="str">
            <v>X</v>
          </cell>
          <cell r="AN75">
            <v>0</v>
          </cell>
          <cell r="AO75">
            <v>0</v>
          </cell>
          <cell r="AP75" t="str">
            <v>X</v>
          </cell>
          <cell r="AQ75">
            <v>0</v>
          </cell>
          <cell r="AR75">
            <v>0</v>
          </cell>
          <cell r="AS75" t="str">
            <v>X</v>
          </cell>
          <cell r="AT75">
            <v>0</v>
          </cell>
          <cell r="AU75">
            <v>0</v>
          </cell>
          <cell r="AV75" t="str">
            <v>X</v>
          </cell>
          <cell r="AW75">
            <v>0</v>
          </cell>
          <cell r="AX75">
            <v>0</v>
          </cell>
          <cell r="AY75" t="str">
            <v>X</v>
          </cell>
          <cell r="AZ75">
            <v>0</v>
          </cell>
          <cell r="BA75">
            <v>0</v>
          </cell>
          <cell r="BB75" t="str">
            <v/>
          </cell>
          <cell r="BC75">
            <v>0</v>
          </cell>
          <cell r="BD75">
            <v>0</v>
          </cell>
          <cell r="BE75" t="str">
            <v>X</v>
          </cell>
          <cell r="BF75">
            <v>0</v>
          </cell>
          <cell r="BG75">
            <v>0</v>
          </cell>
          <cell r="BH75" t="str">
            <v>X</v>
          </cell>
          <cell r="BI75">
            <v>3.5</v>
          </cell>
          <cell r="BJ75">
            <v>0</v>
          </cell>
          <cell r="BK75" t="str">
            <v>X</v>
          </cell>
          <cell r="BL75">
            <v>0</v>
          </cell>
          <cell r="BM75">
            <v>0</v>
          </cell>
          <cell r="BN75" t="str">
            <v>X</v>
          </cell>
          <cell r="BO75">
            <v>0</v>
          </cell>
          <cell r="BP75">
            <v>0</v>
          </cell>
        </row>
        <row r="76">
          <cell r="B76" t="str">
            <v>25033345</v>
          </cell>
          <cell r="C76" t="str">
            <v>Ngô Phương Anh</v>
          </cell>
          <cell r="D76" t="str">
            <v>THACO INDUSTRIES/NVQT THACO Industries/Ban Nhân sự</v>
          </cell>
          <cell r="E76" t="str">
            <v>CÔNG TY TNHH TẬP ĐOÀN CÔNG NGHIỆP TRƯỜNG HẢI</v>
          </cell>
          <cell r="F76" t="str">
            <v>Lương ngày</v>
          </cell>
          <cell r="G76" t="str">
            <v>Ngô Phương Anh</v>
          </cell>
          <cell r="X76" t="str">
            <v>NL</v>
          </cell>
          <cell r="Y76">
            <v>0</v>
          </cell>
          <cell r="Z76">
            <v>0</v>
          </cell>
          <cell r="AA76" t="str">
            <v>T7</v>
          </cell>
          <cell r="AB76">
            <v>0</v>
          </cell>
          <cell r="AC76">
            <v>0</v>
          </cell>
          <cell r="AD76" t="str">
            <v>T7</v>
          </cell>
          <cell r="AE76">
            <v>0</v>
          </cell>
          <cell r="AF76">
            <v>0</v>
          </cell>
          <cell r="AG76" t="str">
            <v/>
          </cell>
          <cell r="AH76">
            <v>0</v>
          </cell>
          <cell r="AI76">
            <v>0</v>
          </cell>
          <cell r="AJ76" t="str">
            <v>X</v>
          </cell>
          <cell r="AK76">
            <v>0</v>
          </cell>
          <cell r="AL76">
            <v>0</v>
          </cell>
          <cell r="AM76" t="str">
            <v>X</v>
          </cell>
          <cell r="AN76">
            <v>0</v>
          </cell>
          <cell r="AO76">
            <v>0</v>
          </cell>
          <cell r="AP76" t="str">
            <v>X</v>
          </cell>
          <cell r="AQ76">
            <v>0</v>
          </cell>
          <cell r="AR76">
            <v>0</v>
          </cell>
          <cell r="AS76" t="str">
            <v>X</v>
          </cell>
          <cell r="AT76">
            <v>0</v>
          </cell>
          <cell r="AU76">
            <v>0</v>
          </cell>
          <cell r="AV76" t="str">
            <v>X</v>
          </cell>
          <cell r="AW76">
            <v>0</v>
          </cell>
          <cell r="AX76">
            <v>0</v>
          </cell>
          <cell r="AY76" t="str">
            <v>X</v>
          </cell>
          <cell r="AZ76">
            <v>0</v>
          </cell>
          <cell r="BA76">
            <v>0</v>
          </cell>
          <cell r="BB76" t="str">
            <v/>
          </cell>
          <cell r="BC76">
            <v>0</v>
          </cell>
          <cell r="BD76">
            <v>0</v>
          </cell>
          <cell r="BE76" t="str">
            <v>X</v>
          </cell>
          <cell r="BF76">
            <v>0</v>
          </cell>
          <cell r="BG76">
            <v>0</v>
          </cell>
          <cell r="BH76" t="str">
            <v>X</v>
          </cell>
          <cell r="BI76">
            <v>0</v>
          </cell>
          <cell r="BJ76">
            <v>0</v>
          </cell>
          <cell r="BK76" t="str">
            <v>X</v>
          </cell>
          <cell r="BL76">
            <v>0</v>
          </cell>
          <cell r="BM76">
            <v>0</v>
          </cell>
          <cell r="BN76" t="str">
            <v>X</v>
          </cell>
          <cell r="BO76">
            <v>0</v>
          </cell>
          <cell r="BP76">
            <v>0</v>
          </cell>
        </row>
        <row r="77">
          <cell r="B77" t="str">
            <v>0406017</v>
          </cell>
          <cell r="C77" t="str">
            <v>Đỗ Minh Tâm</v>
          </cell>
          <cell r="D77" t="str">
            <v>THACO INDUSTRIES/NVQT THACO Industries/Phòng Hành chính</v>
          </cell>
          <cell r="E77" t="str">
            <v>CÔNG TY TNHH TẬP ĐOÀN CÔNG NGHIỆP TRƯỜNG HẢI</v>
          </cell>
          <cell r="F77" t="str">
            <v>Lương tháng</v>
          </cell>
          <cell r="G77" t="str">
            <v>Đỗ Minh Tâm</v>
          </cell>
          <cell r="X77" t="str">
            <v>NL</v>
          </cell>
          <cell r="Y77">
            <v>0</v>
          </cell>
          <cell r="Z77">
            <v>0</v>
          </cell>
          <cell r="AA77" t="str">
            <v>T7</v>
          </cell>
          <cell r="AB77">
            <v>0</v>
          </cell>
          <cell r="AC77">
            <v>0</v>
          </cell>
          <cell r="AD77" t="str">
            <v>T7</v>
          </cell>
          <cell r="AE77">
            <v>0</v>
          </cell>
          <cell r="AF77">
            <v>0</v>
          </cell>
          <cell r="AG77" t="str">
            <v/>
          </cell>
          <cell r="AH77">
            <v>0</v>
          </cell>
          <cell r="AI77">
            <v>0</v>
          </cell>
          <cell r="AJ77" t="str">
            <v>X</v>
          </cell>
          <cell r="AK77">
            <v>0</v>
          </cell>
          <cell r="AL77">
            <v>0</v>
          </cell>
          <cell r="AM77" t="str">
            <v>X</v>
          </cell>
          <cell r="AN77">
            <v>0</v>
          </cell>
          <cell r="AO77">
            <v>0</v>
          </cell>
          <cell r="AP77" t="str">
            <v>X</v>
          </cell>
          <cell r="AQ77">
            <v>0</v>
          </cell>
          <cell r="AR77">
            <v>0</v>
          </cell>
          <cell r="AS77" t="str">
            <v>X</v>
          </cell>
          <cell r="AT77">
            <v>0</v>
          </cell>
          <cell r="AU77">
            <v>0</v>
          </cell>
          <cell r="AV77" t="str">
            <v>X</v>
          </cell>
          <cell r="AW77">
            <v>0</v>
          </cell>
          <cell r="AX77">
            <v>0</v>
          </cell>
          <cell r="AY77" t="str">
            <v>X</v>
          </cell>
          <cell r="AZ77">
            <v>0</v>
          </cell>
          <cell r="BA77">
            <v>0</v>
          </cell>
          <cell r="BB77" t="str">
            <v/>
          </cell>
          <cell r="BC77">
            <v>0</v>
          </cell>
          <cell r="BD77">
            <v>0</v>
          </cell>
          <cell r="BE77" t="str">
            <v>CT</v>
          </cell>
          <cell r="BF77">
            <v>0</v>
          </cell>
          <cell r="BG77">
            <v>0</v>
          </cell>
          <cell r="BH77" t="str">
            <v>CT</v>
          </cell>
          <cell r="BI77">
            <v>0</v>
          </cell>
          <cell r="BJ77">
            <v>0</v>
          </cell>
          <cell r="BK77" t="str">
            <v>CT</v>
          </cell>
          <cell r="BL77">
            <v>0</v>
          </cell>
          <cell r="BM77">
            <v>0</v>
          </cell>
          <cell r="BN77" t="str">
            <v>CT</v>
          </cell>
          <cell r="BO77">
            <v>0</v>
          </cell>
          <cell r="BP77">
            <v>0</v>
          </cell>
        </row>
        <row r="78">
          <cell r="B78" t="str">
            <v>0511016</v>
          </cell>
          <cell r="C78" t="str">
            <v>Huỳnh Quang Nhung</v>
          </cell>
          <cell r="D78" t="str">
            <v>THACO INDUSTRIES/NVQT THACO Industries/Phòng Hành chính</v>
          </cell>
          <cell r="E78" t="str">
            <v>CÔNG TY TNHH TẬP ĐOÀN CÔNG NGHIỆP TRƯỜNG HẢI</v>
          </cell>
          <cell r="F78" t="str">
            <v>Lương tháng</v>
          </cell>
          <cell r="G78" t="str">
            <v>Huỳnh Quang Nhung</v>
          </cell>
          <cell r="X78" t="str">
            <v>NL</v>
          </cell>
          <cell r="Y78">
            <v>0</v>
          </cell>
          <cell r="Z78">
            <v>0</v>
          </cell>
          <cell r="AA78" t="str">
            <v>T7</v>
          </cell>
          <cell r="AB78">
            <v>0</v>
          </cell>
          <cell r="AC78">
            <v>0</v>
          </cell>
          <cell r="AD78" t="str">
            <v>T7</v>
          </cell>
          <cell r="AE78">
            <v>0</v>
          </cell>
          <cell r="AF78">
            <v>0</v>
          </cell>
          <cell r="AG78" t="str">
            <v/>
          </cell>
          <cell r="AH78">
            <v>0</v>
          </cell>
          <cell r="AI78">
            <v>0</v>
          </cell>
          <cell r="AJ78" t="str">
            <v>X</v>
          </cell>
          <cell r="AK78">
            <v>0</v>
          </cell>
          <cell r="AL78">
            <v>0</v>
          </cell>
          <cell r="AM78" t="str">
            <v>X</v>
          </cell>
          <cell r="AN78">
            <v>0</v>
          </cell>
          <cell r="AO78">
            <v>0</v>
          </cell>
          <cell r="AP78" t="str">
            <v>X</v>
          </cell>
          <cell r="AQ78">
            <v>0</v>
          </cell>
          <cell r="AR78">
            <v>0</v>
          </cell>
          <cell r="AS78" t="str">
            <v>X</v>
          </cell>
          <cell r="AT78">
            <v>0</v>
          </cell>
          <cell r="AU78">
            <v>0</v>
          </cell>
          <cell r="AV78" t="str">
            <v>X</v>
          </cell>
          <cell r="AW78">
            <v>0</v>
          </cell>
          <cell r="AX78">
            <v>0</v>
          </cell>
          <cell r="AY78" t="str">
            <v>X</v>
          </cell>
          <cell r="AZ78">
            <v>0</v>
          </cell>
          <cell r="BA78">
            <v>0</v>
          </cell>
          <cell r="BB78" t="str">
            <v/>
          </cell>
          <cell r="BC78">
            <v>0</v>
          </cell>
          <cell r="BD78">
            <v>0</v>
          </cell>
          <cell r="BE78" t="str">
            <v>X</v>
          </cell>
          <cell r="BF78">
            <v>0</v>
          </cell>
          <cell r="BG78">
            <v>0</v>
          </cell>
          <cell r="BH78" t="str">
            <v>X</v>
          </cell>
          <cell r="BI78">
            <v>0</v>
          </cell>
          <cell r="BJ78">
            <v>0</v>
          </cell>
          <cell r="BK78" t="str">
            <v>X</v>
          </cell>
          <cell r="BL78">
            <v>0</v>
          </cell>
          <cell r="BM78">
            <v>0</v>
          </cell>
          <cell r="BN78" t="str">
            <v>X</v>
          </cell>
          <cell r="BO78">
            <v>0</v>
          </cell>
          <cell r="BP78">
            <v>0</v>
          </cell>
        </row>
        <row r="79">
          <cell r="B79" t="str">
            <v>0804063</v>
          </cell>
          <cell r="C79" t="str">
            <v>Ngô Quang Phong</v>
          </cell>
          <cell r="D79" t="str">
            <v>THACO INDUSTRIES/NVQT THACO Industries/Phòng Hành chính</v>
          </cell>
          <cell r="E79" t="str">
            <v>CÔNG TY TNHH TẬP ĐOÀN CÔNG NGHIỆP TRƯỜNG HẢI</v>
          </cell>
          <cell r="F79" t="str">
            <v>Lương tháng</v>
          </cell>
          <cell r="G79" t="str">
            <v>Ngô Quang Phong</v>
          </cell>
          <cell r="X79" t="str">
            <v>NL</v>
          </cell>
          <cell r="Y79">
            <v>0</v>
          </cell>
          <cell r="Z79">
            <v>0</v>
          </cell>
          <cell r="AA79" t="str">
            <v>T7</v>
          </cell>
          <cell r="AB79">
            <v>0</v>
          </cell>
          <cell r="AC79">
            <v>0</v>
          </cell>
          <cell r="AD79" t="str">
            <v>T7</v>
          </cell>
          <cell r="AE79">
            <v>0</v>
          </cell>
          <cell r="AF79">
            <v>0</v>
          </cell>
          <cell r="AG79" t="str">
            <v/>
          </cell>
          <cell r="AH79">
            <v>0</v>
          </cell>
          <cell r="AI79">
            <v>0</v>
          </cell>
          <cell r="AJ79" t="str">
            <v>X</v>
          </cell>
          <cell r="AK79">
            <v>0</v>
          </cell>
          <cell r="AL79">
            <v>0</v>
          </cell>
          <cell r="AM79" t="str">
            <v>X</v>
          </cell>
          <cell r="AN79">
            <v>0</v>
          </cell>
          <cell r="AO79">
            <v>0</v>
          </cell>
          <cell r="AP79" t="str">
            <v>X</v>
          </cell>
          <cell r="AQ79">
            <v>0</v>
          </cell>
          <cell r="AR79">
            <v>0</v>
          </cell>
          <cell r="AS79" t="str">
            <v>X</v>
          </cell>
          <cell r="AT79">
            <v>0</v>
          </cell>
          <cell r="AU79">
            <v>0</v>
          </cell>
          <cell r="AV79" t="str">
            <v>X</v>
          </cell>
          <cell r="AW79">
            <v>0</v>
          </cell>
          <cell r="AX79">
            <v>0</v>
          </cell>
          <cell r="AY79" t="str">
            <v>X</v>
          </cell>
          <cell r="AZ79">
            <v>0</v>
          </cell>
          <cell r="BA79">
            <v>0</v>
          </cell>
          <cell r="BB79" t="str">
            <v/>
          </cell>
          <cell r="BC79">
            <v>0</v>
          </cell>
          <cell r="BD79">
            <v>0</v>
          </cell>
          <cell r="BE79" t="str">
            <v>X</v>
          </cell>
          <cell r="BF79">
            <v>0</v>
          </cell>
          <cell r="BG79">
            <v>0</v>
          </cell>
          <cell r="BH79" t="str">
            <v>X</v>
          </cell>
          <cell r="BI79">
            <v>0</v>
          </cell>
          <cell r="BJ79">
            <v>0</v>
          </cell>
          <cell r="BK79" t="str">
            <v>X</v>
          </cell>
          <cell r="BL79">
            <v>0</v>
          </cell>
          <cell r="BM79">
            <v>0</v>
          </cell>
          <cell r="BN79" t="str">
            <v>X</v>
          </cell>
          <cell r="BO79">
            <v>0</v>
          </cell>
          <cell r="BP79">
            <v>0</v>
          </cell>
        </row>
        <row r="80">
          <cell r="B80" t="str">
            <v>1104118</v>
          </cell>
          <cell r="C80" t="str">
            <v>Huỳnh Nhất Danh</v>
          </cell>
          <cell r="D80" t="str">
            <v>THACO INDUSTRIES/NVQT THACO Industries/Phòng Hành chính</v>
          </cell>
          <cell r="E80" t="str">
            <v>CÔNG TY TNHH TẬP ĐOÀN CÔNG NGHIỆP TRƯỜNG HẢI</v>
          </cell>
          <cell r="F80" t="str">
            <v>Lương tháng</v>
          </cell>
          <cell r="G80" t="str">
            <v>Huỳnh Nhất Danh</v>
          </cell>
          <cell r="X80" t="str">
            <v>NL</v>
          </cell>
          <cell r="Y80">
            <v>0</v>
          </cell>
          <cell r="Z80">
            <v>0</v>
          </cell>
          <cell r="AA80" t="str">
            <v>T7</v>
          </cell>
          <cell r="AB80">
            <v>0</v>
          </cell>
          <cell r="AC80">
            <v>0</v>
          </cell>
          <cell r="AD80" t="str">
            <v>T7</v>
          </cell>
          <cell r="AE80">
            <v>0</v>
          </cell>
          <cell r="AF80">
            <v>0</v>
          </cell>
          <cell r="AG80" t="str">
            <v/>
          </cell>
          <cell r="AH80">
            <v>0</v>
          </cell>
          <cell r="AI80">
            <v>0</v>
          </cell>
          <cell r="AJ80" t="str">
            <v>X</v>
          </cell>
          <cell r="AK80">
            <v>0</v>
          </cell>
          <cell r="AL80">
            <v>0</v>
          </cell>
          <cell r="AM80" t="str">
            <v>X</v>
          </cell>
          <cell r="AN80">
            <v>0</v>
          </cell>
          <cell r="AO80">
            <v>0</v>
          </cell>
          <cell r="AP80" t="str">
            <v>X</v>
          </cell>
          <cell r="AQ80">
            <v>0</v>
          </cell>
          <cell r="AR80">
            <v>0</v>
          </cell>
          <cell r="AS80" t="str">
            <v>X</v>
          </cell>
          <cell r="AT80">
            <v>0</v>
          </cell>
          <cell r="AU80">
            <v>0</v>
          </cell>
          <cell r="AV80" t="str">
            <v>X</v>
          </cell>
          <cell r="AW80">
            <v>0</v>
          </cell>
          <cell r="AX80">
            <v>0</v>
          </cell>
          <cell r="AY80" t="str">
            <v>X</v>
          </cell>
          <cell r="AZ80">
            <v>0</v>
          </cell>
          <cell r="BA80">
            <v>0</v>
          </cell>
          <cell r="BB80" t="str">
            <v/>
          </cell>
          <cell r="BC80">
            <v>0</v>
          </cell>
          <cell r="BD80">
            <v>0</v>
          </cell>
          <cell r="BE80" t="str">
            <v>X</v>
          </cell>
          <cell r="BF80">
            <v>0</v>
          </cell>
          <cell r="BG80">
            <v>0</v>
          </cell>
          <cell r="BH80" t="str">
            <v>X</v>
          </cell>
          <cell r="BI80">
            <v>0</v>
          </cell>
          <cell r="BJ80">
            <v>0</v>
          </cell>
          <cell r="BK80" t="str">
            <v>X</v>
          </cell>
          <cell r="BL80">
            <v>0</v>
          </cell>
          <cell r="BM80">
            <v>0</v>
          </cell>
          <cell r="BN80" t="str">
            <v>X</v>
          </cell>
          <cell r="BO80">
            <v>0</v>
          </cell>
          <cell r="BP80">
            <v>0</v>
          </cell>
        </row>
        <row r="81">
          <cell r="B81" t="str">
            <v>1111124</v>
          </cell>
          <cell r="C81" t="str">
            <v>Huỳnh Rin</v>
          </cell>
          <cell r="D81" t="str">
            <v>THACO INDUSTRIES/NVQT THACO Industries/Phòng Hành chính</v>
          </cell>
          <cell r="E81" t="str">
            <v>CÔNG TY TNHH TẬP ĐOÀN CÔNG NGHIỆP TRƯỜNG HẢI</v>
          </cell>
          <cell r="F81" t="str">
            <v>Lương ngày</v>
          </cell>
          <cell r="G81" t="str">
            <v>Huỳnh Rin</v>
          </cell>
          <cell r="X81" t="str">
            <v>NL</v>
          </cell>
          <cell r="Y81">
            <v>0</v>
          </cell>
          <cell r="Z81">
            <v>0</v>
          </cell>
          <cell r="AA81" t="str">
            <v>T7</v>
          </cell>
          <cell r="AB81">
            <v>0</v>
          </cell>
          <cell r="AC81">
            <v>0</v>
          </cell>
          <cell r="AD81" t="str">
            <v>T7</v>
          </cell>
          <cell r="AE81">
            <v>0</v>
          </cell>
          <cell r="AF81">
            <v>0</v>
          </cell>
          <cell r="AG81" t="str">
            <v/>
          </cell>
          <cell r="AH81">
            <v>0</v>
          </cell>
          <cell r="AI81">
            <v>0</v>
          </cell>
          <cell r="AJ81" t="str">
            <v>X</v>
          </cell>
          <cell r="AK81">
            <v>3.5</v>
          </cell>
          <cell r="AL81">
            <v>0</v>
          </cell>
          <cell r="AM81" t="str">
            <v>X</v>
          </cell>
          <cell r="AN81">
            <v>0</v>
          </cell>
          <cell r="AO81">
            <v>0</v>
          </cell>
          <cell r="AP81" t="str">
            <v>X</v>
          </cell>
          <cell r="AQ81">
            <v>0</v>
          </cell>
          <cell r="AR81">
            <v>0</v>
          </cell>
          <cell r="AS81" t="str">
            <v>X</v>
          </cell>
          <cell r="AT81">
            <v>0</v>
          </cell>
          <cell r="AU81">
            <v>0</v>
          </cell>
          <cell r="AV81" t="str">
            <v>X</v>
          </cell>
          <cell r="AW81">
            <v>0</v>
          </cell>
          <cell r="AX81">
            <v>0</v>
          </cell>
          <cell r="AY81" t="str">
            <v>X</v>
          </cell>
          <cell r="AZ81">
            <v>0</v>
          </cell>
          <cell r="BA81">
            <v>0</v>
          </cell>
          <cell r="BB81" t="str">
            <v/>
          </cell>
          <cell r="BC81">
            <v>0</v>
          </cell>
          <cell r="BD81">
            <v>0</v>
          </cell>
          <cell r="BE81" t="str">
            <v>X</v>
          </cell>
          <cell r="BF81">
            <v>35</v>
          </cell>
          <cell r="BG81">
            <v>0</v>
          </cell>
          <cell r="BH81" t="str">
            <v>X</v>
          </cell>
          <cell r="BI81">
            <v>0</v>
          </cell>
          <cell r="BJ81">
            <v>0</v>
          </cell>
          <cell r="BK81" t="str">
            <v>X</v>
          </cell>
          <cell r="BL81">
            <v>0</v>
          </cell>
          <cell r="BM81">
            <v>0</v>
          </cell>
          <cell r="BN81" t="str">
            <v>X</v>
          </cell>
          <cell r="BO81">
            <v>0</v>
          </cell>
          <cell r="BP81">
            <v>0</v>
          </cell>
        </row>
        <row r="82">
          <cell r="B82" t="str">
            <v>2106122</v>
          </cell>
          <cell r="C82" t="str">
            <v>Nguyễn Thị Kiều Oanh</v>
          </cell>
          <cell r="D82" t="str">
            <v>THACO INDUSTRIES/NVQT THACO Industries/Phòng Hành chính</v>
          </cell>
          <cell r="E82" t="str">
            <v>CÔNG TY TNHH TẬP ĐOÀN CÔNG NGHIỆP TRƯỜNG HẢI</v>
          </cell>
          <cell r="F82" t="str">
            <v>Lương ngày</v>
          </cell>
          <cell r="G82" t="str">
            <v>Nguyễn Thị Kiều Oanh</v>
          </cell>
          <cell r="X82" t="str">
            <v>NL</v>
          </cell>
          <cell r="Y82">
            <v>0</v>
          </cell>
          <cell r="Z82">
            <v>0</v>
          </cell>
          <cell r="AA82" t="str">
            <v>T7</v>
          </cell>
          <cell r="AB82">
            <v>0</v>
          </cell>
          <cell r="AC82">
            <v>0</v>
          </cell>
          <cell r="AD82" t="str">
            <v>T7</v>
          </cell>
          <cell r="AE82">
            <v>0</v>
          </cell>
          <cell r="AF82">
            <v>0</v>
          </cell>
          <cell r="AG82" t="str">
            <v/>
          </cell>
          <cell r="AH82">
            <v>0</v>
          </cell>
          <cell r="AI82">
            <v>0</v>
          </cell>
          <cell r="AJ82" t="str">
            <v>X</v>
          </cell>
          <cell r="AK82">
            <v>35</v>
          </cell>
          <cell r="AL82">
            <v>0</v>
          </cell>
          <cell r="AM82" t="str">
            <v>X</v>
          </cell>
          <cell r="AN82">
            <v>0</v>
          </cell>
          <cell r="AO82">
            <v>0</v>
          </cell>
          <cell r="AP82" t="str">
            <v>X</v>
          </cell>
          <cell r="AQ82">
            <v>0</v>
          </cell>
          <cell r="AR82">
            <v>0</v>
          </cell>
          <cell r="AS82" t="str">
            <v>X</v>
          </cell>
          <cell r="AT82">
            <v>0</v>
          </cell>
          <cell r="AU82">
            <v>0</v>
          </cell>
          <cell r="AV82" t="str">
            <v>X</v>
          </cell>
          <cell r="AW82">
            <v>0</v>
          </cell>
          <cell r="AX82">
            <v>0</v>
          </cell>
          <cell r="AY82" t="str">
            <v>X</v>
          </cell>
          <cell r="AZ82">
            <v>0</v>
          </cell>
          <cell r="BA82">
            <v>0</v>
          </cell>
          <cell r="BB82" t="str">
            <v/>
          </cell>
          <cell r="BC82">
            <v>0</v>
          </cell>
          <cell r="BD82">
            <v>0</v>
          </cell>
          <cell r="BE82" t="str">
            <v>X</v>
          </cell>
          <cell r="BF82">
            <v>0</v>
          </cell>
          <cell r="BG82">
            <v>0</v>
          </cell>
          <cell r="BH82" t="str">
            <v>X</v>
          </cell>
          <cell r="BI82">
            <v>0</v>
          </cell>
          <cell r="BJ82">
            <v>0</v>
          </cell>
          <cell r="BK82" t="str">
            <v>X</v>
          </cell>
          <cell r="BL82">
            <v>0</v>
          </cell>
          <cell r="BM82">
            <v>0</v>
          </cell>
          <cell r="BN82" t="str">
            <v>X</v>
          </cell>
          <cell r="BO82">
            <v>0</v>
          </cell>
          <cell r="BP82">
            <v>0</v>
          </cell>
        </row>
        <row r="83">
          <cell r="B83" t="str">
            <v>2202056</v>
          </cell>
          <cell r="C83" t="str">
            <v>Nguyễn Quốc Thịnh</v>
          </cell>
          <cell r="D83" t="str">
            <v>THACO INDUSTRIES/NVQT THACO Industries/Phòng Hành chính</v>
          </cell>
          <cell r="E83" t="str">
            <v>CÔNG TY TNHH TẬP ĐOÀN CÔNG NGHIỆP TRƯỜNG HẢI</v>
          </cell>
          <cell r="F83" t="str">
            <v>Lương ngày</v>
          </cell>
          <cell r="G83" t="str">
            <v>Nguyễn Quốc Thịnh</v>
          </cell>
          <cell r="X83" t="str">
            <v>NL</v>
          </cell>
          <cell r="Y83">
            <v>0</v>
          </cell>
          <cell r="Z83">
            <v>0</v>
          </cell>
          <cell r="AA83" t="str">
            <v>T7</v>
          </cell>
          <cell r="AB83">
            <v>0</v>
          </cell>
          <cell r="AC83">
            <v>0</v>
          </cell>
          <cell r="AD83" t="str">
            <v>T7</v>
          </cell>
          <cell r="AE83">
            <v>0</v>
          </cell>
          <cell r="AF83">
            <v>0</v>
          </cell>
          <cell r="AG83" t="str">
            <v/>
          </cell>
          <cell r="AH83">
            <v>0</v>
          </cell>
          <cell r="AI83">
            <v>0</v>
          </cell>
          <cell r="AJ83" t="str">
            <v>X</v>
          </cell>
          <cell r="AK83">
            <v>0</v>
          </cell>
          <cell r="AL83">
            <v>0</v>
          </cell>
          <cell r="AM83" t="str">
            <v>X</v>
          </cell>
          <cell r="AN83">
            <v>0</v>
          </cell>
          <cell r="AO83">
            <v>0</v>
          </cell>
          <cell r="AP83" t="str">
            <v>X</v>
          </cell>
          <cell r="AQ83">
            <v>0</v>
          </cell>
          <cell r="AR83">
            <v>0</v>
          </cell>
          <cell r="AS83" t="str">
            <v>X</v>
          </cell>
          <cell r="AT83">
            <v>0</v>
          </cell>
          <cell r="AU83">
            <v>0</v>
          </cell>
          <cell r="AV83" t="str">
            <v>X</v>
          </cell>
          <cell r="AW83">
            <v>0</v>
          </cell>
          <cell r="AX83">
            <v>0</v>
          </cell>
          <cell r="AY83" t="str">
            <v>X</v>
          </cell>
          <cell r="AZ83">
            <v>0</v>
          </cell>
          <cell r="BA83">
            <v>0</v>
          </cell>
          <cell r="BB83" t="str">
            <v/>
          </cell>
          <cell r="BC83">
            <v>0</v>
          </cell>
          <cell r="BD83">
            <v>0</v>
          </cell>
          <cell r="BE83" t="str">
            <v>X</v>
          </cell>
          <cell r="BF83">
            <v>0</v>
          </cell>
          <cell r="BG83">
            <v>0</v>
          </cell>
          <cell r="BH83" t="str">
            <v>X</v>
          </cell>
          <cell r="BI83">
            <v>0</v>
          </cell>
          <cell r="BJ83">
            <v>0</v>
          </cell>
          <cell r="BK83" t="str">
            <v>X</v>
          </cell>
          <cell r="BL83">
            <v>0</v>
          </cell>
          <cell r="BM83">
            <v>0</v>
          </cell>
          <cell r="BN83" t="str">
            <v>X</v>
          </cell>
          <cell r="BO83">
            <v>0</v>
          </cell>
          <cell r="BP83">
            <v>0</v>
          </cell>
        </row>
        <row r="84">
          <cell r="B84" t="str">
            <v>2303180</v>
          </cell>
          <cell r="C84" t="str">
            <v>Trần Nguyễn Hạ Vi</v>
          </cell>
          <cell r="D84" t="str">
            <v>THACO INDUSTRIES/NVQT THACO Industries/Phòng Hành chính</v>
          </cell>
          <cell r="E84" t="str">
            <v>CÔNG TY TNHH TẬP ĐOÀN CÔNG NGHIỆP TRƯỜNG HẢI</v>
          </cell>
          <cell r="F84" t="str">
            <v>Lương ngày</v>
          </cell>
          <cell r="G84" t="str">
            <v>Trần Nguyễn Hạ Vi</v>
          </cell>
          <cell r="X84" t="str">
            <v>NL</v>
          </cell>
          <cell r="Y84">
            <v>0</v>
          </cell>
          <cell r="Z84">
            <v>0</v>
          </cell>
          <cell r="AA84" t="str">
            <v>T7</v>
          </cell>
          <cell r="AB84">
            <v>0</v>
          </cell>
          <cell r="AC84">
            <v>0</v>
          </cell>
          <cell r="AD84" t="str">
            <v>T7</v>
          </cell>
          <cell r="AE84">
            <v>0</v>
          </cell>
          <cell r="AF84">
            <v>0</v>
          </cell>
          <cell r="AG84" t="str">
            <v/>
          </cell>
          <cell r="AH84">
            <v>0</v>
          </cell>
          <cell r="AI84">
            <v>0</v>
          </cell>
          <cell r="AJ84" t="str">
            <v>X</v>
          </cell>
          <cell r="AK84">
            <v>0</v>
          </cell>
          <cell r="AL84">
            <v>0</v>
          </cell>
          <cell r="AM84" t="str">
            <v>X</v>
          </cell>
          <cell r="AN84">
            <v>0</v>
          </cell>
          <cell r="AO84">
            <v>0</v>
          </cell>
          <cell r="AP84" t="str">
            <v>X</v>
          </cell>
          <cell r="AQ84">
            <v>0</v>
          </cell>
          <cell r="AR84">
            <v>0</v>
          </cell>
          <cell r="AS84" t="str">
            <v>X</v>
          </cell>
          <cell r="AT84">
            <v>0</v>
          </cell>
          <cell r="AU84">
            <v>0</v>
          </cell>
          <cell r="AV84" t="str">
            <v>X</v>
          </cell>
          <cell r="AW84">
            <v>0</v>
          </cell>
          <cell r="AX84">
            <v>0</v>
          </cell>
          <cell r="AY84" t="str">
            <v>X</v>
          </cell>
          <cell r="AZ84">
            <v>0</v>
          </cell>
          <cell r="BA84">
            <v>0</v>
          </cell>
          <cell r="BB84" t="str">
            <v/>
          </cell>
          <cell r="BC84">
            <v>0</v>
          </cell>
          <cell r="BD84">
            <v>0</v>
          </cell>
          <cell r="BE84" t="str">
            <v>X</v>
          </cell>
          <cell r="BF84">
            <v>0</v>
          </cell>
          <cell r="BG84">
            <v>0</v>
          </cell>
          <cell r="BH84" t="str">
            <v>X</v>
          </cell>
          <cell r="BI84">
            <v>0</v>
          </cell>
          <cell r="BJ84">
            <v>0</v>
          </cell>
          <cell r="BK84" t="str">
            <v>X</v>
          </cell>
          <cell r="BL84">
            <v>0</v>
          </cell>
          <cell r="BM84">
            <v>0</v>
          </cell>
          <cell r="BN84" t="str">
            <v>X</v>
          </cell>
          <cell r="BO84">
            <v>0</v>
          </cell>
          <cell r="BP84">
            <v>0</v>
          </cell>
        </row>
        <row r="85">
          <cell r="B85" t="str">
            <v>23081910</v>
          </cell>
          <cell r="C85" t="str">
            <v>Cù Thị Tường Vy</v>
          </cell>
          <cell r="D85" t="str">
            <v>THACO INDUSTRIES/NVQT THACO Industries/Phòng Hành chính</v>
          </cell>
          <cell r="E85" t="str">
            <v>CÔNG TY TNHH TẬP ĐOÀN CÔNG NGHIỆP TRƯỜNG HẢI</v>
          </cell>
          <cell r="F85" t="str">
            <v>Lương ngày</v>
          </cell>
          <cell r="G85" t="str">
            <v>Cù Thị Tường Vy</v>
          </cell>
          <cell r="X85" t="str">
            <v>NL</v>
          </cell>
          <cell r="Y85">
            <v>0</v>
          </cell>
          <cell r="Z85">
            <v>0</v>
          </cell>
          <cell r="AA85" t="str">
            <v>T7</v>
          </cell>
          <cell r="AB85">
            <v>0</v>
          </cell>
          <cell r="AC85">
            <v>0</v>
          </cell>
          <cell r="AD85" t="str">
            <v>T7</v>
          </cell>
          <cell r="AE85">
            <v>0</v>
          </cell>
          <cell r="AF85">
            <v>0</v>
          </cell>
          <cell r="AG85" t="str">
            <v/>
          </cell>
          <cell r="AH85">
            <v>0</v>
          </cell>
          <cell r="AI85">
            <v>0</v>
          </cell>
          <cell r="AJ85" t="str">
            <v>X</v>
          </cell>
          <cell r="AK85">
            <v>0</v>
          </cell>
          <cell r="AL85">
            <v>0</v>
          </cell>
          <cell r="AM85" t="str">
            <v>X</v>
          </cell>
          <cell r="AN85">
            <v>0</v>
          </cell>
          <cell r="AO85">
            <v>0</v>
          </cell>
          <cell r="AP85" t="str">
            <v>X</v>
          </cell>
          <cell r="AQ85">
            <v>0</v>
          </cell>
          <cell r="AR85">
            <v>0</v>
          </cell>
          <cell r="AS85" t="str">
            <v>X</v>
          </cell>
          <cell r="AT85">
            <v>0</v>
          </cell>
          <cell r="AU85">
            <v>0</v>
          </cell>
          <cell r="AV85" t="str">
            <v>X</v>
          </cell>
          <cell r="AW85">
            <v>0</v>
          </cell>
          <cell r="AX85">
            <v>0</v>
          </cell>
          <cell r="AY85" t="str">
            <v>X</v>
          </cell>
          <cell r="AZ85">
            <v>0</v>
          </cell>
          <cell r="BA85">
            <v>0</v>
          </cell>
          <cell r="BB85" t="str">
            <v/>
          </cell>
          <cell r="BC85">
            <v>0</v>
          </cell>
          <cell r="BD85">
            <v>0</v>
          </cell>
          <cell r="BE85" t="str">
            <v>X</v>
          </cell>
          <cell r="BF85">
            <v>0</v>
          </cell>
          <cell r="BG85">
            <v>0</v>
          </cell>
          <cell r="BH85" t="str">
            <v>X</v>
          </cell>
          <cell r="BI85">
            <v>0</v>
          </cell>
          <cell r="BJ85">
            <v>0</v>
          </cell>
          <cell r="BK85" t="str">
            <v>X</v>
          </cell>
          <cell r="BL85">
            <v>0</v>
          </cell>
          <cell r="BM85">
            <v>0</v>
          </cell>
          <cell r="BN85" t="str">
            <v>X</v>
          </cell>
          <cell r="BO85">
            <v>0</v>
          </cell>
          <cell r="BP85">
            <v>0</v>
          </cell>
        </row>
        <row r="86">
          <cell r="B86" t="str">
            <v>24051897</v>
          </cell>
          <cell r="C86" t="str">
            <v>Huỳnh Thị Việt Nhi</v>
          </cell>
          <cell r="D86" t="str">
            <v>THACO INDUSTRIES/NVQT THACO Industries/Phòng Hành chính</v>
          </cell>
          <cell r="E86" t="str">
            <v>CÔNG TY TNHH TẬP ĐOÀN CÔNG NGHIỆP TRƯỜNG HẢI</v>
          </cell>
          <cell r="F86" t="str">
            <v>Lương ngày</v>
          </cell>
          <cell r="G86" t="str">
            <v>Huỳnh Thị Việt Nhi</v>
          </cell>
          <cell r="X86" t="str">
            <v>NL</v>
          </cell>
          <cell r="Y86">
            <v>0</v>
          </cell>
          <cell r="Z86">
            <v>0</v>
          </cell>
          <cell r="AA86" t="str">
            <v>T7</v>
          </cell>
          <cell r="AB86">
            <v>0</v>
          </cell>
          <cell r="AC86">
            <v>0</v>
          </cell>
          <cell r="AD86" t="str">
            <v>T7</v>
          </cell>
          <cell r="AE86">
            <v>0</v>
          </cell>
          <cell r="AF86">
            <v>0</v>
          </cell>
          <cell r="AG86" t="str">
            <v/>
          </cell>
          <cell r="AH86">
            <v>0</v>
          </cell>
          <cell r="AI86">
            <v>0</v>
          </cell>
          <cell r="AJ86" t="str">
            <v>X</v>
          </cell>
          <cell r="AK86">
            <v>0</v>
          </cell>
          <cell r="AL86">
            <v>0</v>
          </cell>
          <cell r="AM86" t="str">
            <v>X</v>
          </cell>
          <cell r="AN86">
            <v>0</v>
          </cell>
          <cell r="AO86">
            <v>0</v>
          </cell>
          <cell r="AP86" t="str">
            <v>X</v>
          </cell>
          <cell r="AQ86">
            <v>0</v>
          </cell>
          <cell r="AR86">
            <v>0</v>
          </cell>
          <cell r="AS86" t="str">
            <v>X</v>
          </cell>
          <cell r="AT86">
            <v>0</v>
          </cell>
          <cell r="AU86">
            <v>0</v>
          </cell>
          <cell r="AV86" t="str">
            <v>X</v>
          </cell>
          <cell r="AW86">
            <v>0</v>
          </cell>
          <cell r="AX86">
            <v>0</v>
          </cell>
          <cell r="AY86" t="str">
            <v>X</v>
          </cell>
          <cell r="AZ86">
            <v>0</v>
          </cell>
          <cell r="BA86">
            <v>0</v>
          </cell>
          <cell r="BB86" t="str">
            <v/>
          </cell>
          <cell r="BC86">
            <v>0</v>
          </cell>
          <cell r="BD86">
            <v>0</v>
          </cell>
          <cell r="BE86" t="str">
            <v>X</v>
          </cell>
          <cell r="BF86">
            <v>0</v>
          </cell>
          <cell r="BG86">
            <v>0</v>
          </cell>
          <cell r="BH86" t="str">
            <v>X</v>
          </cell>
          <cell r="BI86">
            <v>0</v>
          </cell>
          <cell r="BJ86">
            <v>0</v>
          </cell>
          <cell r="BK86" t="str">
            <v>X</v>
          </cell>
          <cell r="BL86">
            <v>0</v>
          </cell>
          <cell r="BM86">
            <v>0</v>
          </cell>
          <cell r="BN86" t="str">
            <v>X</v>
          </cell>
          <cell r="BO86">
            <v>0</v>
          </cell>
          <cell r="BP86">
            <v>0</v>
          </cell>
        </row>
        <row r="87">
          <cell r="B87" t="str">
            <v>0605012</v>
          </cell>
          <cell r="C87" t="str">
            <v>Nguyễn Văn Hùng</v>
          </cell>
          <cell r="D87" t="str">
            <v>THACO INDUSTRIES/NVQT THACO Industries/Ban Tài chính Kế toán</v>
          </cell>
          <cell r="E87" t="str">
            <v>CÔNG TY TNHH TẬP ĐOÀN CÔNG NGHIỆP TRƯỜNG HẢI</v>
          </cell>
          <cell r="F87" t="str">
            <v>Lương tháng</v>
          </cell>
          <cell r="G87" t="str">
            <v>Nguyễn Văn Hùng</v>
          </cell>
          <cell r="X87" t="str">
            <v>NL</v>
          </cell>
          <cell r="Y87">
            <v>0</v>
          </cell>
          <cell r="Z87">
            <v>0</v>
          </cell>
          <cell r="AA87" t="str">
            <v>T7</v>
          </cell>
          <cell r="AB87">
            <v>0</v>
          </cell>
          <cell r="AC87">
            <v>0</v>
          </cell>
          <cell r="AD87" t="str">
            <v>T7</v>
          </cell>
          <cell r="AE87">
            <v>0</v>
          </cell>
          <cell r="AF87">
            <v>0</v>
          </cell>
          <cell r="AG87" t="str">
            <v/>
          </cell>
          <cell r="AH87">
            <v>0</v>
          </cell>
          <cell r="AI87">
            <v>0</v>
          </cell>
          <cell r="AJ87" t="str">
            <v>X</v>
          </cell>
          <cell r="AK87">
            <v>0</v>
          </cell>
          <cell r="AL87">
            <v>0</v>
          </cell>
          <cell r="AM87" t="str">
            <v>X</v>
          </cell>
          <cell r="AN87">
            <v>0</v>
          </cell>
          <cell r="AO87">
            <v>0</v>
          </cell>
          <cell r="AP87" t="str">
            <v>X</v>
          </cell>
          <cell r="AQ87">
            <v>0</v>
          </cell>
          <cell r="AR87">
            <v>0</v>
          </cell>
          <cell r="AS87" t="str">
            <v>X</v>
          </cell>
          <cell r="AT87">
            <v>0</v>
          </cell>
          <cell r="AU87">
            <v>0</v>
          </cell>
          <cell r="AV87" t="str">
            <v>X</v>
          </cell>
          <cell r="AW87">
            <v>0</v>
          </cell>
          <cell r="AX87">
            <v>0</v>
          </cell>
          <cell r="AY87" t="str">
            <v>X</v>
          </cell>
          <cell r="AZ87">
            <v>0</v>
          </cell>
          <cell r="BA87">
            <v>0</v>
          </cell>
          <cell r="BB87" t="str">
            <v/>
          </cell>
          <cell r="BC87">
            <v>0</v>
          </cell>
          <cell r="BD87">
            <v>0</v>
          </cell>
          <cell r="BE87" t="str">
            <v>X</v>
          </cell>
          <cell r="BF87">
            <v>0</v>
          </cell>
          <cell r="BG87">
            <v>0</v>
          </cell>
          <cell r="BH87" t="str">
            <v>X</v>
          </cell>
          <cell r="BI87">
            <v>0</v>
          </cell>
          <cell r="BJ87">
            <v>0</v>
          </cell>
          <cell r="BK87" t="str">
            <v>X</v>
          </cell>
          <cell r="BL87">
            <v>0</v>
          </cell>
          <cell r="BM87">
            <v>0</v>
          </cell>
          <cell r="BN87" t="str">
            <v>X</v>
          </cell>
          <cell r="BO87">
            <v>0</v>
          </cell>
          <cell r="BP87">
            <v>0</v>
          </cell>
        </row>
        <row r="88">
          <cell r="B88" t="str">
            <v>0707011</v>
          </cell>
          <cell r="C88" t="str">
            <v>Nguyễn Lê Thị Bích Hạnh</v>
          </cell>
          <cell r="D88" t="str">
            <v>THACO INDUSTRIES/NVQT THACO Industries/Ban Tài chính Kế toán</v>
          </cell>
          <cell r="E88" t="str">
            <v>CÔNG TY TNHH TẬP ĐOÀN CÔNG NGHIỆP TRƯỜNG HẢI</v>
          </cell>
          <cell r="F88" t="str">
            <v>Lương tháng</v>
          </cell>
          <cell r="G88" t="str">
            <v>Nguyễn Lê Thị Bích Hạnh</v>
          </cell>
          <cell r="X88" t="str">
            <v>NL</v>
          </cell>
          <cell r="Y88">
            <v>0</v>
          </cell>
          <cell r="Z88">
            <v>0</v>
          </cell>
          <cell r="AA88" t="str">
            <v>T7</v>
          </cell>
          <cell r="AB88">
            <v>0</v>
          </cell>
          <cell r="AC88">
            <v>0</v>
          </cell>
          <cell r="AD88" t="str">
            <v>T7</v>
          </cell>
          <cell r="AE88">
            <v>0</v>
          </cell>
          <cell r="AF88">
            <v>0</v>
          </cell>
          <cell r="AG88" t="str">
            <v/>
          </cell>
          <cell r="AH88">
            <v>0</v>
          </cell>
          <cell r="AI88">
            <v>0</v>
          </cell>
          <cell r="AJ88" t="str">
            <v>X</v>
          </cell>
          <cell r="AK88">
            <v>0</v>
          </cell>
          <cell r="AL88">
            <v>0</v>
          </cell>
          <cell r="AM88" t="str">
            <v>X</v>
          </cell>
          <cell r="AN88">
            <v>0</v>
          </cell>
          <cell r="AO88">
            <v>0</v>
          </cell>
          <cell r="AP88" t="str">
            <v>X</v>
          </cell>
          <cell r="AQ88">
            <v>0</v>
          </cell>
          <cell r="AR88">
            <v>0</v>
          </cell>
          <cell r="AS88" t="str">
            <v>X</v>
          </cell>
          <cell r="AT88">
            <v>0</v>
          </cell>
          <cell r="AU88">
            <v>0</v>
          </cell>
          <cell r="AV88" t="str">
            <v>X</v>
          </cell>
          <cell r="AW88">
            <v>0</v>
          </cell>
          <cell r="AX88">
            <v>0</v>
          </cell>
          <cell r="AY88" t="str">
            <v>X</v>
          </cell>
          <cell r="AZ88">
            <v>0</v>
          </cell>
          <cell r="BA88">
            <v>0</v>
          </cell>
          <cell r="BB88" t="str">
            <v/>
          </cell>
          <cell r="BC88">
            <v>0</v>
          </cell>
          <cell r="BD88">
            <v>0</v>
          </cell>
          <cell r="BE88" t="str">
            <v>X</v>
          </cell>
          <cell r="BF88">
            <v>0</v>
          </cell>
          <cell r="BG88">
            <v>0</v>
          </cell>
          <cell r="BH88" t="str">
            <v>X</v>
          </cell>
          <cell r="BI88">
            <v>0</v>
          </cell>
          <cell r="BJ88">
            <v>0</v>
          </cell>
          <cell r="BK88" t="str">
            <v>X</v>
          </cell>
          <cell r="BL88">
            <v>0</v>
          </cell>
          <cell r="BM88">
            <v>0</v>
          </cell>
          <cell r="BN88" t="str">
            <v>X</v>
          </cell>
          <cell r="BO88">
            <v>0</v>
          </cell>
          <cell r="BP88">
            <v>0</v>
          </cell>
        </row>
        <row r="89">
          <cell r="B89" t="str">
            <v>0708042</v>
          </cell>
          <cell r="C89" t="str">
            <v>Lê Thị Linh</v>
          </cell>
          <cell r="D89" t="str">
            <v>THACO INDUSTRIES/NVQT THACO Industries/Ban Tài chính Kế toán</v>
          </cell>
          <cell r="E89" t="str">
            <v>CÔNG TY TNHH TẬP ĐOÀN CÔNG NGHIỆP TRƯỜNG HẢI</v>
          </cell>
          <cell r="F89" t="str">
            <v>Lương tháng</v>
          </cell>
          <cell r="G89" t="str">
            <v>Lê Thị Linh</v>
          </cell>
          <cell r="X89" t="str">
            <v>NL</v>
          </cell>
          <cell r="Y89">
            <v>0</v>
          </cell>
          <cell r="Z89">
            <v>0</v>
          </cell>
          <cell r="AA89" t="str">
            <v>T7</v>
          </cell>
          <cell r="AB89">
            <v>0</v>
          </cell>
          <cell r="AC89">
            <v>0</v>
          </cell>
          <cell r="AD89" t="str">
            <v>T7</v>
          </cell>
          <cell r="AE89">
            <v>0</v>
          </cell>
          <cell r="AF89">
            <v>0</v>
          </cell>
          <cell r="AG89" t="str">
            <v/>
          </cell>
          <cell r="AH89">
            <v>0</v>
          </cell>
          <cell r="AI89">
            <v>0</v>
          </cell>
          <cell r="AJ89" t="str">
            <v>X</v>
          </cell>
          <cell r="AK89">
            <v>0</v>
          </cell>
          <cell r="AL89">
            <v>0</v>
          </cell>
          <cell r="AM89" t="str">
            <v>X</v>
          </cell>
          <cell r="AN89">
            <v>0</v>
          </cell>
          <cell r="AO89">
            <v>0</v>
          </cell>
          <cell r="AP89" t="str">
            <v>X</v>
          </cell>
          <cell r="AQ89">
            <v>0</v>
          </cell>
          <cell r="AR89">
            <v>0</v>
          </cell>
          <cell r="AS89" t="str">
            <v>X</v>
          </cell>
          <cell r="AT89">
            <v>0</v>
          </cell>
          <cell r="AU89">
            <v>0</v>
          </cell>
          <cell r="AV89" t="str">
            <v>X</v>
          </cell>
          <cell r="AW89">
            <v>0</v>
          </cell>
          <cell r="AX89">
            <v>0</v>
          </cell>
          <cell r="AY89" t="str">
            <v>X</v>
          </cell>
          <cell r="AZ89">
            <v>0</v>
          </cell>
          <cell r="BA89">
            <v>0</v>
          </cell>
          <cell r="BB89" t="str">
            <v/>
          </cell>
          <cell r="BC89">
            <v>0</v>
          </cell>
          <cell r="BD89">
            <v>0</v>
          </cell>
          <cell r="BE89" t="str">
            <v>X</v>
          </cell>
          <cell r="BF89">
            <v>0</v>
          </cell>
          <cell r="BG89">
            <v>0</v>
          </cell>
          <cell r="BH89" t="str">
            <v>X</v>
          </cell>
          <cell r="BI89">
            <v>0</v>
          </cell>
          <cell r="BJ89">
            <v>0</v>
          </cell>
          <cell r="BK89" t="str">
            <v>X</v>
          </cell>
          <cell r="BL89">
            <v>0</v>
          </cell>
          <cell r="BM89">
            <v>0</v>
          </cell>
          <cell r="BN89" t="str">
            <v>X</v>
          </cell>
          <cell r="BO89">
            <v>0</v>
          </cell>
          <cell r="BP89">
            <v>0</v>
          </cell>
        </row>
        <row r="90">
          <cell r="B90" t="str">
            <v>0907091</v>
          </cell>
          <cell r="C90" t="str">
            <v>Trần Công Đông</v>
          </cell>
          <cell r="D90" t="str">
            <v>THACO INDUSTRIES/NVQT THACO Industries/Ban Tài chính Kế toán</v>
          </cell>
          <cell r="E90" t="str">
            <v>CÔNG TY TNHH TẬP ĐOÀN CÔNG NGHIỆP TRƯỜNG HẢI</v>
          </cell>
          <cell r="F90" t="str">
            <v>Lương tháng</v>
          </cell>
          <cell r="G90" t="str">
            <v>Trần Công Đông</v>
          </cell>
          <cell r="X90" t="str">
            <v>NL</v>
          </cell>
          <cell r="Y90">
            <v>0</v>
          </cell>
          <cell r="Z90">
            <v>0</v>
          </cell>
          <cell r="AA90" t="str">
            <v>T7</v>
          </cell>
          <cell r="AB90">
            <v>0</v>
          </cell>
          <cell r="AC90">
            <v>0</v>
          </cell>
          <cell r="AD90" t="str">
            <v>T7</v>
          </cell>
          <cell r="AE90">
            <v>0</v>
          </cell>
          <cell r="AF90">
            <v>0</v>
          </cell>
          <cell r="AG90" t="str">
            <v/>
          </cell>
          <cell r="AH90">
            <v>0</v>
          </cell>
          <cell r="AI90">
            <v>0</v>
          </cell>
          <cell r="AJ90" t="str">
            <v>X</v>
          </cell>
          <cell r="AK90">
            <v>0</v>
          </cell>
          <cell r="AL90">
            <v>0</v>
          </cell>
          <cell r="AM90" t="str">
            <v>X</v>
          </cell>
          <cell r="AN90">
            <v>4.5</v>
          </cell>
          <cell r="AO90">
            <v>0</v>
          </cell>
          <cell r="AP90" t="str">
            <v>X</v>
          </cell>
          <cell r="AQ90">
            <v>0</v>
          </cell>
          <cell r="AR90">
            <v>0</v>
          </cell>
          <cell r="AS90" t="str">
            <v>P\</v>
          </cell>
          <cell r="AT90">
            <v>0</v>
          </cell>
          <cell r="AU90">
            <v>0</v>
          </cell>
          <cell r="AV90" t="str">
            <v>X</v>
          </cell>
          <cell r="AW90">
            <v>0</v>
          </cell>
          <cell r="AX90">
            <v>0</v>
          </cell>
          <cell r="AY90" t="str">
            <v>X</v>
          </cell>
          <cell r="AZ90">
            <v>0</v>
          </cell>
          <cell r="BA90">
            <v>0</v>
          </cell>
          <cell r="BB90" t="str">
            <v/>
          </cell>
          <cell r="BC90">
            <v>0</v>
          </cell>
          <cell r="BD90">
            <v>0</v>
          </cell>
          <cell r="BE90" t="str">
            <v>X</v>
          </cell>
          <cell r="BF90">
            <v>0</v>
          </cell>
          <cell r="BG90">
            <v>0</v>
          </cell>
          <cell r="BH90" t="str">
            <v>X</v>
          </cell>
          <cell r="BI90">
            <v>0</v>
          </cell>
          <cell r="BJ90">
            <v>0</v>
          </cell>
          <cell r="BK90" t="str">
            <v>X</v>
          </cell>
          <cell r="BL90">
            <v>0</v>
          </cell>
          <cell r="BM90">
            <v>0</v>
          </cell>
          <cell r="BN90" t="str">
            <v>X</v>
          </cell>
          <cell r="BO90">
            <v>0</v>
          </cell>
          <cell r="BP90">
            <v>0</v>
          </cell>
        </row>
        <row r="91">
          <cell r="B91" t="str">
            <v>0910147</v>
          </cell>
          <cell r="C91" t="str">
            <v>Huỳnh Công Danh</v>
          </cell>
          <cell r="D91" t="str">
            <v>THACO INDUSTRIES/NVQT THACO Industries/Ban Tài chính Kế toán</v>
          </cell>
          <cell r="E91" t="str">
            <v>CÔNG TY TNHH TẬP ĐOÀN CÔNG NGHIỆP TRƯỜNG HẢI</v>
          </cell>
          <cell r="F91" t="str">
            <v>Lương tháng</v>
          </cell>
          <cell r="G91" t="str">
            <v>Huỳnh Công Danh</v>
          </cell>
          <cell r="X91" t="str">
            <v>NL</v>
          </cell>
          <cell r="Y91">
            <v>0</v>
          </cell>
          <cell r="Z91">
            <v>0</v>
          </cell>
          <cell r="AA91" t="str">
            <v>T7</v>
          </cell>
          <cell r="AB91">
            <v>0</v>
          </cell>
          <cell r="AC91">
            <v>0</v>
          </cell>
          <cell r="AD91" t="str">
            <v>T7</v>
          </cell>
          <cell r="AE91">
            <v>0</v>
          </cell>
          <cell r="AF91">
            <v>0</v>
          </cell>
          <cell r="AG91" t="str">
            <v/>
          </cell>
          <cell r="AH91">
            <v>0</v>
          </cell>
          <cell r="AI91">
            <v>0</v>
          </cell>
          <cell r="AJ91" t="str">
            <v>X</v>
          </cell>
          <cell r="AK91">
            <v>0</v>
          </cell>
          <cell r="AL91">
            <v>0</v>
          </cell>
          <cell r="AM91" t="str">
            <v>X</v>
          </cell>
          <cell r="AN91">
            <v>0</v>
          </cell>
          <cell r="AO91">
            <v>0</v>
          </cell>
          <cell r="AP91" t="str">
            <v>X</v>
          </cell>
          <cell r="AQ91">
            <v>0</v>
          </cell>
          <cell r="AR91">
            <v>0</v>
          </cell>
          <cell r="AS91" t="str">
            <v>X</v>
          </cell>
          <cell r="AT91">
            <v>0</v>
          </cell>
          <cell r="AU91">
            <v>0</v>
          </cell>
          <cell r="AV91" t="str">
            <v>X</v>
          </cell>
          <cell r="AW91">
            <v>0</v>
          </cell>
          <cell r="AX91">
            <v>0</v>
          </cell>
          <cell r="AY91" t="str">
            <v>X</v>
          </cell>
          <cell r="AZ91">
            <v>0</v>
          </cell>
          <cell r="BA91">
            <v>0</v>
          </cell>
          <cell r="BB91" t="str">
            <v/>
          </cell>
          <cell r="BC91">
            <v>0</v>
          </cell>
          <cell r="BD91">
            <v>0</v>
          </cell>
          <cell r="BE91" t="str">
            <v>X</v>
          </cell>
          <cell r="BF91">
            <v>0</v>
          </cell>
          <cell r="BG91">
            <v>0</v>
          </cell>
          <cell r="BH91" t="str">
            <v>X</v>
          </cell>
          <cell r="BI91">
            <v>0</v>
          </cell>
          <cell r="BJ91">
            <v>0</v>
          </cell>
          <cell r="BK91" t="str">
            <v>X</v>
          </cell>
          <cell r="BL91">
            <v>0</v>
          </cell>
          <cell r="BM91">
            <v>0</v>
          </cell>
          <cell r="BN91" t="str">
            <v>X</v>
          </cell>
          <cell r="BO91">
            <v>0</v>
          </cell>
          <cell r="BP91">
            <v>0</v>
          </cell>
        </row>
        <row r="92">
          <cell r="B92" t="str">
            <v>1001021</v>
          </cell>
          <cell r="C92" t="str">
            <v>Lương Thị Thu Sang</v>
          </cell>
          <cell r="D92" t="str">
            <v>THACO INDUSTRIES/NVQT THACO Industries/Ban Tài chính Kế toán</v>
          </cell>
          <cell r="E92" t="str">
            <v>CÔNG TY TNHH TẬP ĐOÀN CÔNG NGHIỆP TRƯỜNG HẢI</v>
          </cell>
          <cell r="F92" t="str">
            <v>Lương tháng</v>
          </cell>
          <cell r="G92" t="str">
            <v>Lương Thị Thu Sang</v>
          </cell>
          <cell r="X92" t="str">
            <v>NL</v>
          </cell>
          <cell r="Y92">
            <v>0</v>
          </cell>
          <cell r="Z92">
            <v>0</v>
          </cell>
          <cell r="AA92" t="str">
            <v>T7</v>
          </cell>
          <cell r="AB92">
            <v>0</v>
          </cell>
          <cell r="AC92">
            <v>0</v>
          </cell>
          <cell r="AD92" t="str">
            <v>T7</v>
          </cell>
          <cell r="AE92">
            <v>0</v>
          </cell>
          <cell r="AF92">
            <v>0</v>
          </cell>
          <cell r="AG92" t="str">
            <v/>
          </cell>
          <cell r="AH92">
            <v>0</v>
          </cell>
          <cell r="AI92">
            <v>0</v>
          </cell>
          <cell r="AJ92" t="str">
            <v>X</v>
          </cell>
          <cell r="AK92">
            <v>0</v>
          </cell>
          <cell r="AL92">
            <v>0</v>
          </cell>
          <cell r="AM92" t="str">
            <v>X</v>
          </cell>
          <cell r="AN92">
            <v>0</v>
          </cell>
          <cell r="AO92">
            <v>0</v>
          </cell>
          <cell r="AP92" t="str">
            <v>X</v>
          </cell>
          <cell r="AQ92">
            <v>0</v>
          </cell>
          <cell r="AR92">
            <v>0</v>
          </cell>
          <cell r="AS92" t="str">
            <v>X</v>
          </cell>
          <cell r="AT92">
            <v>0</v>
          </cell>
          <cell r="AU92">
            <v>0</v>
          </cell>
          <cell r="AV92" t="str">
            <v>X</v>
          </cell>
          <cell r="AW92">
            <v>0</v>
          </cell>
          <cell r="AX92">
            <v>0</v>
          </cell>
          <cell r="AY92" t="str">
            <v>X</v>
          </cell>
          <cell r="AZ92">
            <v>0</v>
          </cell>
          <cell r="BA92">
            <v>0</v>
          </cell>
          <cell r="BB92" t="str">
            <v/>
          </cell>
          <cell r="BC92">
            <v>0</v>
          </cell>
          <cell r="BD92">
            <v>0</v>
          </cell>
          <cell r="BE92" t="str">
            <v>X</v>
          </cell>
          <cell r="BF92">
            <v>0</v>
          </cell>
          <cell r="BG92">
            <v>0</v>
          </cell>
          <cell r="BH92" t="str">
            <v>X</v>
          </cell>
          <cell r="BI92">
            <v>0</v>
          </cell>
          <cell r="BJ92">
            <v>0</v>
          </cell>
          <cell r="BK92" t="str">
            <v>X</v>
          </cell>
          <cell r="BL92">
            <v>0</v>
          </cell>
          <cell r="BM92">
            <v>0</v>
          </cell>
          <cell r="BN92" t="str">
            <v>X</v>
          </cell>
          <cell r="BO92">
            <v>0</v>
          </cell>
          <cell r="BP92">
            <v>0</v>
          </cell>
        </row>
        <row r="93">
          <cell r="B93" t="str">
            <v>1104052</v>
          </cell>
          <cell r="C93" t="str">
            <v>Trần Thị Hải Quyên</v>
          </cell>
          <cell r="D93" t="str">
            <v>THACO INDUSTRIES/NVQT THACO Industries/Ban Tài chính Kế toán</v>
          </cell>
          <cell r="E93" t="str">
            <v>CÔNG TY TNHH TẬP ĐOÀN CÔNG NGHIỆP TRƯỜNG HẢI</v>
          </cell>
          <cell r="F93" t="str">
            <v>Lương tháng</v>
          </cell>
          <cell r="G93" t="str">
            <v>Trần Thị Hải Quyên</v>
          </cell>
          <cell r="X93" t="str">
            <v>NL</v>
          </cell>
          <cell r="Y93">
            <v>0</v>
          </cell>
          <cell r="Z93">
            <v>0</v>
          </cell>
          <cell r="AA93" t="str">
            <v>T7</v>
          </cell>
          <cell r="AB93">
            <v>0</v>
          </cell>
          <cell r="AC93">
            <v>0</v>
          </cell>
          <cell r="AD93" t="str">
            <v>T7</v>
          </cell>
          <cell r="AE93">
            <v>0</v>
          </cell>
          <cell r="AF93">
            <v>0</v>
          </cell>
          <cell r="AG93" t="str">
            <v/>
          </cell>
          <cell r="AH93">
            <v>0</v>
          </cell>
          <cell r="AI93">
            <v>0</v>
          </cell>
          <cell r="AJ93" t="str">
            <v>X</v>
          </cell>
          <cell r="AK93">
            <v>0</v>
          </cell>
          <cell r="AL93">
            <v>0</v>
          </cell>
          <cell r="AM93" t="str">
            <v>X</v>
          </cell>
          <cell r="AN93">
            <v>0</v>
          </cell>
          <cell r="AO93">
            <v>0</v>
          </cell>
          <cell r="AP93" t="str">
            <v>X</v>
          </cell>
          <cell r="AQ93">
            <v>0</v>
          </cell>
          <cell r="AR93">
            <v>0</v>
          </cell>
          <cell r="AS93" t="str">
            <v>X</v>
          </cell>
          <cell r="AT93">
            <v>0</v>
          </cell>
          <cell r="AU93">
            <v>0</v>
          </cell>
          <cell r="AV93" t="str">
            <v>X</v>
          </cell>
          <cell r="AW93">
            <v>0</v>
          </cell>
          <cell r="AX93">
            <v>0</v>
          </cell>
          <cell r="AY93" t="str">
            <v>X</v>
          </cell>
          <cell r="AZ93">
            <v>0</v>
          </cell>
          <cell r="BA93">
            <v>0</v>
          </cell>
          <cell r="BB93" t="str">
            <v/>
          </cell>
          <cell r="BC93">
            <v>0</v>
          </cell>
          <cell r="BD93">
            <v>0</v>
          </cell>
          <cell r="BE93" t="str">
            <v>X</v>
          </cell>
          <cell r="BF93">
            <v>0</v>
          </cell>
          <cell r="BG93">
            <v>0</v>
          </cell>
          <cell r="BH93" t="str">
            <v>X</v>
          </cell>
          <cell r="BI93">
            <v>0</v>
          </cell>
          <cell r="BJ93">
            <v>0</v>
          </cell>
          <cell r="BK93" t="str">
            <v>X</v>
          </cell>
          <cell r="BL93">
            <v>0</v>
          </cell>
          <cell r="BM93">
            <v>0</v>
          </cell>
          <cell r="BN93" t="str">
            <v>X</v>
          </cell>
          <cell r="BO93">
            <v>0</v>
          </cell>
          <cell r="BP93">
            <v>0</v>
          </cell>
        </row>
        <row r="94">
          <cell r="B94" t="str">
            <v>1403053</v>
          </cell>
          <cell r="C94" t="str">
            <v>Lê Nho Hùng</v>
          </cell>
          <cell r="D94" t="str">
            <v>THACO INDUSTRIES/NVQT THACO Industries/Ban Tài chính Kế toán</v>
          </cell>
          <cell r="E94" t="str">
            <v>CÔNG TY TNHH TẬP ĐOÀN CÔNG NGHIỆP TRƯỜNG HẢI</v>
          </cell>
          <cell r="F94" t="str">
            <v>Lương tháng</v>
          </cell>
          <cell r="G94" t="str">
            <v>Lê Nho Hùng</v>
          </cell>
          <cell r="X94" t="str">
            <v>NL</v>
          </cell>
          <cell r="Y94">
            <v>0</v>
          </cell>
          <cell r="Z94">
            <v>0</v>
          </cell>
          <cell r="AA94" t="str">
            <v>T7</v>
          </cell>
          <cell r="AB94">
            <v>0</v>
          </cell>
          <cell r="AC94">
            <v>0</v>
          </cell>
          <cell r="AD94" t="str">
            <v>T7</v>
          </cell>
          <cell r="AE94">
            <v>0</v>
          </cell>
          <cell r="AF94">
            <v>0</v>
          </cell>
          <cell r="AG94" t="str">
            <v/>
          </cell>
          <cell r="AH94">
            <v>0</v>
          </cell>
          <cell r="AI94">
            <v>0</v>
          </cell>
          <cell r="AJ94" t="str">
            <v>X</v>
          </cell>
          <cell r="AK94">
            <v>3.5</v>
          </cell>
          <cell r="AL94">
            <v>0</v>
          </cell>
          <cell r="AM94" t="str">
            <v>X</v>
          </cell>
          <cell r="AN94">
            <v>0</v>
          </cell>
          <cell r="AO94">
            <v>0</v>
          </cell>
          <cell r="AP94" t="str">
            <v>X</v>
          </cell>
          <cell r="AQ94">
            <v>0</v>
          </cell>
          <cell r="AR94">
            <v>0</v>
          </cell>
          <cell r="AS94" t="str">
            <v>X</v>
          </cell>
          <cell r="AT94">
            <v>0</v>
          </cell>
          <cell r="AU94">
            <v>0</v>
          </cell>
          <cell r="AV94" t="str">
            <v>X</v>
          </cell>
          <cell r="AW94">
            <v>0</v>
          </cell>
          <cell r="AX94">
            <v>0</v>
          </cell>
          <cell r="AY94" t="str">
            <v>X</v>
          </cell>
          <cell r="AZ94">
            <v>0</v>
          </cell>
          <cell r="BA94">
            <v>0</v>
          </cell>
          <cell r="BB94" t="str">
            <v/>
          </cell>
          <cell r="BC94">
            <v>0</v>
          </cell>
          <cell r="BD94">
            <v>0</v>
          </cell>
          <cell r="BE94" t="str">
            <v>X</v>
          </cell>
          <cell r="BF94">
            <v>0</v>
          </cell>
          <cell r="BG94">
            <v>0</v>
          </cell>
          <cell r="BH94" t="str">
            <v>X</v>
          </cell>
          <cell r="BI94">
            <v>0</v>
          </cell>
          <cell r="BJ94">
            <v>0</v>
          </cell>
          <cell r="BK94" t="str">
            <v>VR\</v>
          </cell>
          <cell r="BL94">
            <v>0</v>
          </cell>
          <cell r="BM94">
            <v>0</v>
          </cell>
          <cell r="BN94" t="str">
            <v>X</v>
          </cell>
          <cell r="BO94">
            <v>0</v>
          </cell>
          <cell r="BP94">
            <v>0</v>
          </cell>
        </row>
        <row r="95">
          <cell r="B95" t="str">
            <v>1804012</v>
          </cell>
          <cell r="C95" t="str">
            <v>Lê Vũ Phương</v>
          </cell>
          <cell r="D95" t="str">
            <v>THACO INDUSTRIES/NVQT THACO Industries/Ban Tài chính Kế toán</v>
          </cell>
          <cell r="E95" t="str">
            <v>CÔNG TY TNHH TẬP ĐOÀN CÔNG NGHIỆP TRƯỜNG HẢI</v>
          </cell>
          <cell r="F95" t="str">
            <v>Lương ngày</v>
          </cell>
          <cell r="G95" t="str">
            <v>Lê Vũ Phương</v>
          </cell>
          <cell r="X95" t="str">
            <v>NL</v>
          </cell>
          <cell r="Y95">
            <v>0</v>
          </cell>
          <cell r="Z95">
            <v>0</v>
          </cell>
          <cell r="AA95" t="str">
            <v>T7</v>
          </cell>
          <cell r="AB95">
            <v>0</v>
          </cell>
          <cell r="AC95">
            <v>0</v>
          </cell>
          <cell r="AD95" t="str">
            <v>T7</v>
          </cell>
          <cell r="AE95">
            <v>0</v>
          </cell>
          <cell r="AF95">
            <v>0</v>
          </cell>
          <cell r="AG95" t="str">
            <v/>
          </cell>
          <cell r="AH95">
            <v>0</v>
          </cell>
          <cell r="AI95">
            <v>0</v>
          </cell>
          <cell r="AJ95" t="str">
            <v>X</v>
          </cell>
          <cell r="AK95">
            <v>3</v>
          </cell>
          <cell r="AL95">
            <v>0</v>
          </cell>
          <cell r="AM95" t="str">
            <v>X</v>
          </cell>
          <cell r="AN95">
            <v>3</v>
          </cell>
          <cell r="AO95">
            <v>0</v>
          </cell>
          <cell r="AP95" t="str">
            <v>X</v>
          </cell>
          <cell r="AQ95">
            <v>0</v>
          </cell>
          <cell r="AR95">
            <v>0</v>
          </cell>
          <cell r="AS95" t="str">
            <v>X</v>
          </cell>
          <cell r="AT95">
            <v>0</v>
          </cell>
          <cell r="AU95">
            <v>0</v>
          </cell>
          <cell r="AV95" t="str">
            <v>X</v>
          </cell>
          <cell r="AW95">
            <v>0</v>
          </cell>
          <cell r="AX95">
            <v>0</v>
          </cell>
          <cell r="AY95" t="str">
            <v>X</v>
          </cell>
          <cell r="AZ95">
            <v>0</v>
          </cell>
          <cell r="BA95">
            <v>0</v>
          </cell>
          <cell r="BB95" t="str">
            <v/>
          </cell>
          <cell r="BC95">
            <v>0</v>
          </cell>
          <cell r="BD95">
            <v>0</v>
          </cell>
          <cell r="BE95" t="str">
            <v>X</v>
          </cell>
          <cell r="BF95">
            <v>3.5</v>
          </cell>
          <cell r="BG95">
            <v>0</v>
          </cell>
          <cell r="BH95" t="str">
            <v>X</v>
          </cell>
          <cell r="BI95">
            <v>0</v>
          </cell>
          <cell r="BJ95">
            <v>0</v>
          </cell>
          <cell r="BK95" t="str">
            <v>X</v>
          </cell>
          <cell r="BL95">
            <v>0</v>
          </cell>
          <cell r="BM95">
            <v>0</v>
          </cell>
          <cell r="BN95" t="str">
            <v>X</v>
          </cell>
          <cell r="BO95">
            <v>0</v>
          </cell>
          <cell r="BP95">
            <v>0</v>
          </cell>
        </row>
        <row r="96">
          <cell r="B96" t="str">
            <v>1903432</v>
          </cell>
          <cell r="C96" t="str">
            <v>Lê Thị Tài</v>
          </cell>
          <cell r="D96" t="str">
            <v>THACO INDUSTRIES/NVQT THACO Industries/Ban Tài chính Kế toán</v>
          </cell>
          <cell r="E96" t="str">
            <v>CÔNG TY TNHH TẬP ĐOÀN CÔNG NGHIỆP TRƯỜNG HẢI</v>
          </cell>
          <cell r="F96" t="str">
            <v>Lương ngày</v>
          </cell>
          <cell r="G96" t="str">
            <v>Lê Thị Tài</v>
          </cell>
          <cell r="X96" t="str">
            <v>NL</v>
          </cell>
          <cell r="Y96">
            <v>0</v>
          </cell>
          <cell r="Z96">
            <v>0</v>
          </cell>
          <cell r="AA96" t="str">
            <v>T7</v>
          </cell>
          <cell r="AB96">
            <v>0</v>
          </cell>
          <cell r="AC96">
            <v>0</v>
          </cell>
          <cell r="AD96" t="str">
            <v>T7</v>
          </cell>
          <cell r="AE96">
            <v>0</v>
          </cell>
          <cell r="AF96">
            <v>0</v>
          </cell>
          <cell r="AG96" t="str">
            <v/>
          </cell>
          <cell r="AH96">
            <v>0</v>
          </cell>
          <cell r="AI96">
            <v>0</v>
          </cell>
          <cell r="AJ96" t="str">
            <v>X</v>
          </cell>
          <cell r="AK96">
            <v>0</v>
          </cell>
          <cell r="AL96">
            <v>0</v>
          </cell>
          <cell r="AM96" t="str">
            <v>X</v>
          </cell>
          <cell r="AN96">
            <v>0</v>
          </cell>
          <cell r="AO96">
            <v>0</v>
          </cell>
          <cell r="AP96" t="str">
            <v>X</v>
          </cell>
          <cell r="AQ96">
            <v>0</v>
          </cell>
          <cell r="AR96">
            <v>0</v>
          </cell>
          <cell r="AS96" t="str">
            <v>X</v>
          </cell>
          <cell r="AT96">
            <v>0</v>
          </cell>
          <cell r="AU96">
            <v>0</v>
          </cell>
          <cell r="AV96" t="str">
            <v>X</v>
          </cell>
          <cell r="AW96">
            <v>0</v>
          </cell>
          <cell r="AX96">
            <v>0</v>
          </cell>
          <cell r="AY96" t="str">
            <v>X</v>
          </cell>
          <cell r="AZ96">
            <v>0</v>
          </cell>
          <cell r="BA96">
            <v>0</v>
          </cell>
          <cell r="BB96" t="str">
            <v/>
          </cell>
          <cell r="BC96">
            <v>0</v>
          </cell>
          <cell r="BD96">
            <v>0</v>
          </cell>
          <cell r="BE96" t="str">
            <v>X</v>
          </cell>
          <cell r="BF96">
            <v>3.5</v>
          </cell>
          <cell r="BG96">
            <v>0</v>
          </cell>
          <cell r="BH96" t="str">
            <v>X</v>
          </cell>
          <cell r="BI96">
            <v>0</v>
          </cell>
          <cell r="BJ96">
            <v>0</v>
          </cell>
          <cell r="BK96" t="str">
            <v>X</v>
          </cell>
          <cell r="BL96">
            <v>0</v>
          </cell>
          <cell r="BM96">
            <v>0</v>
          </cell>
          <cell r="BN96" t="str">
            <v>X</v>
          </cell>
          <cell r="BO96">
            <v>0</v>
          </cell>
          <cell r="BP96">
            <v>0</v>
          </cell>
        </row>
        <row r="97">
          <cell r="B97" t="str">
            <v>1906129</v>
          </cell>
          <cell r="C97" t="str">
            <v>Nguyễn Thị Diễm Trinh</v>
          </cell>
          <cell r="D97" t="str">
            <v>THACO INDUSTRIES/NVQT THACO Industries/Ban Tài chính Kế toán</v>
          </cell>
          <cell r="E97" t="str">
            <v>CÔNG TY TNHH TẬP ĐOÀN CÔNG NGHIỆP TRƯỜNG HẢI</v>
          </cell>
          <cell r="F97" t="str">
            <v>Lương ngày</v>
          </cell>
          <cell r="G97" t="str">
            <v>Nguyễn Thị Diễm Trinh</v>
          </cell>
          <cell r="X97" t="str">
            <v>TS</v>
          </cell>
          <cell r="Y97">
            <v>0</v>
          </cell>
          <cell r="Z97">
            <v>0</v>
          </cell>
          <cell r="AA97" t="str">
            <v>TS</v>
          </cell>
          <cell r="AB97">
            <v>0</v>
          </cell>
          <cell r="AC97">
            <v>0</v>
          </cell>
          <cell r="AD97" t="str">
            <v>TS</v>
          </cell>
          <cell r="AE97">
            <v>0</v>
          </cell>
          <cell r="AF97">
            <v>0</v>
          </cell>
          <cell r="AG97" t="str">
            <v/>
          </cell>
          <cell r="AH97">
            <v>0</v>
          </cell>
          <cell r="AI97">
            <v>0</v>
          </cell>
          <cell r="AJ97" t="str">
            <v>TS</v>
          </cell>
          <cell r="AK97">
            <v>0</v>
          </cell>
          <cell r="AL97">
            <v>0</v>
          </cell>
          <cell r="AM97" t="str">
            <v>X</v>
          </cell>
          <cell r="AN97">
            <v>0</v>
          </cell>
          <cell r="AO97">
            <v>0</v>
          </cell>
          <cell r="AP97" t="str">
            <v>DS</v>
          </cell>
          <cell r="AQ97">
            <v>0</v>
          </cell>
          <cell r="AR97">
            <v>0</v>
          </cell>
          <cell r="AS97" t="str">
            <v>DS</v>
          </cell>
          <cell r="AT97">
            <v>0</v>
          </cell>
          <cell r="AU97">
            <v>0</v>
          </cell>
          <cell r="AV97" t="str">
            <v>DS</v>
          </cell>
          <cell r="AW97">
            <v>0</v>
          </cell>
          <cell r="AX97">
            <v>0</v>
          </cell>
          <cell r="AY97" t="str">
            <v>DS</v>
          </cell>
          <cell r="AZ97">
            <v>0</v>
          </cell>
          <cell r="BA97">
            <v>0</v>
          </cell>
          <cell r="BB97" t="str">
            <v/>
          </cell>
          <cell r="BC97">
            <v>0</v>
          </cell>
          <cell r="BD97">
            <v>0</v>
          </cell>
          <cell r="BE97" t="str">
            <v>DS</v>
          </cell>
          <cell r="BF97">
            <v>0</v>
          </cell>
          <cell r="BG97">
            <v>0</v>
          </cell>
          <cell r="BH97" t="str">
            <v>X</v>
          </cell>
          <cell r="BI97">
            <v>0</v>
          </cell>
          <cell r="BJ97">
            <v>0</v>
          </cell>
          <cell r="BK97" t="str">
            <v>X</v>
          </cell>
          <cell r="BL97">
            <v>0</v>
          </cell>
          <cell r="BM97">
            <v>0</v>
          </cell>
          <cell r="BN97" t="str">
            <v>X</v>
          </cell>
          <cell r="BO97">
            <v>0</v>
          </cell>
          <cell r="BP97">
            <v>0</v>
          </cell>
        </row>
        <row r="98">
          <cell r="B98" t="str">
            <v>2103308</v>
          </cell>
          <cell r="C98" t="str">
            <v>Nguyễn Thị Huỳnh Uyên</v>
          </cell>
          <cell r="D98" t="str">
            <v>THACO INDUSTRIES/NVQT THACO Industries/Ban Tài chính Kế toán</v>
          </cell>
          <cell r="E98" t="str">
            <v>CÔNG TY TNHH TẬP ĐOÀN CÔNG NGHIỆP TRƯỜNG HẢI</v>
          </cell>
          <cell r="F98" t="str">
            <v>Lương ngày</v>
          </cell>
          <cell r="G98" t="str">
            <v>Nguyễn Thị Huỳnh Uyên</v>
          </cell>
          <cell r="X98" t="str">
            <v>NL</v>
          </cell>
          <cell r="Y98">
            <v>0</v>
          </cell>
          <cell r="Z98">
            <v>0</v>
          </cell>
          <cell r="AA98" t="str">
            <v>T7</v>
          </cell>
          <cell r="AB98">
            <v>0</v>
          </cell>
          <cell r="AC98">
            <v>0</v>
          </cell>
          <cell r="AD98" t="str">
            <v>T7</v>
          </cell>
          <cell r="AE98">
            <v>0</v>
          </cell>
          <cell r="AF98">
            <v>0</v>
          </cell>
          <cell r="AG98" t="str">
            <v/>
          </cell>
          <cell r="AH98">
            <v>0</v>
          </cell>
          <cell r="AI98">
            <v>0</v>
          </cell>
          <cell r="AJ98" t="str">
            <v>X</v>
          </cell>
          <cell r="AK98">
            <v>0</v>
          </cell>
          <cell r="AL98">
            <v>0</v>
          </cell>
          <cell r="AM98" t="str">
            <v>X</v>
          </cell>
          <cell r="AN98">
            <v>0</v>
          </cell>
          <cell r="AO98">
            <v>0</v>
          </cell>
          <cell r="AP98" t="str">
            <v>X</v>
          </cell>
          <cell r="AQ98">
            <v>0</v>
          </cell>
          <cell r="AR98">
            <v>0</v>
          </cell>
          <cell r="AS98" t="str">
            <v>X</v>
          </cell>
          <cell r="AT98">
            <v>0</v>
          </cell>
          <cell r="AU98">
            <v>0</v>
          </cell>
          <cell r="AV98" t="str">
            <v>X</v>
          </cell>
          <cell r="AW98">
            <v>0</v>
          </cell>
          <cell r="AX98">
            <v>0</v>
          </cell>
          <cell r="AY98" t="str">
            <v>X</v>
          </cell>
          <cell r="AZ98">
            <v>0</v>
          </cell>
          <cell r="BA98">
            <v>0</v>
          </cell>
          <cell r="BB98" t="str">
            <v/>
          </cell>
          <cell r="BC98">
            <v>0</v>
          </cell>
          <cell r="BD98">
            <v>0</v>
          </cell>
          <cell r="BE98" t="str">
            <v>X</v>
          </cell>
          <cell r="BF98">
            <v>3.5</v>
          </cell>
          <cell r="BG98">
            <v>0</v>
          </cell>
          <cell r="BH98" t="str">
            <v>X</v>
          </cell>
          <cell r="BI98">
            <v>0</v>
          </cell>
          <cell r="BJ98">
            <v>0</v>
          </cell>
          <cell r="BK98" t="str">
            <v>X</v>
          </cell>
          <cell r="BL98">
            <v>0</v>
          </cell>
          <cell r="BM98">
            <v>0</v>
          </cell>
          <cell r="BN98" t="str">
            <v>X</v>
          </cell>
          <cell r="BO98">
            <v>0</v>
          </cell>
          <cell r="BP98">
            <v>0</v>
          </cell>
        </row>
        <row r="99">
          <cell r="B99" t="str">
            <v>2112176</v>
          </cell>
          <cell r="C99" t="str">
            <v>Phan Thị Mỹ</v>
          </cell>
          <cell r="D99" t="str">
            <v>THACO INDUSTRIES/NVQT THACO Industries/Ban Tài chính Kế toán</v>
          </cell>
          <cell r="E99" t="str">
            <v>CÔNG TY TNHH TẬP ĐOÀN CÔNG NGHIỆP TRƯỜNG HẢI</v>
          </cell>
          <cell r="F99" t="str">
            <v>Lương ngày</v>
          </cell>
          <cell r="G99" t="str">
            <v>Phan Thị Mỹ</v>
          </cell>
          <cell r="X99" t="str">
            <v>NL</v>
          </cell>
          <cell r="Y99">
            <v>0</v>
          </cell>
          <cell r="Z99">
            <v>0</v>
          </cell>
          <cell r="AA99" t="str">
            <v>T7</v>
          </cell>
          <cell r="AB99">
            <v>0</v>
          </cell>
          <cell r="AC99">
            <v>0</v>
          </cell>
          <cell r="AD99" t="str">
            <v>T7</v>
          </cell>
          <cell r="AE99">
            <v>0</v>
          </cell>
          <cell r="AF99">
            <v>0</v>
          </cell>
          <cell r="AG99" t="str">
            <v/>
          </cell>
          <cell r="AH99">
            <v>0</v>
          </cell>
          <cell r="AI99">
            <v>0</v>
          </cell>
          <cell r="AJ99" t="str">
            <v>X</v>
          </cell>
          <cell r="AK99">
            <v>3</v>
          </cell>
          <cell r="AL99">
            <v>0</v>
          </cell>
          <cell r="AM99" t="str">
            <v>X</v>
          </cell>
          <cell r="AN99">
            <v>3</v>
          </cell>
          <cell r="AO99">
            <v>0</v>
          </cell>
          <cell r="AP99" t="str">
            <v>X</v>
          </cell>
          <cell r="AQ99">
            <v>0</v>
          </cell>
          <cell r="AR99">
            <v>0</v>
          </cell>
          <cell r="AS99" t="str">
            <v>X</v>
          </cell>
          <cell r="AT99">
            <v>0</v>
          </cell>
          <cell r="AU99">
            <v>0</v>
          </cell>
          <cell r="AV99" t="str">
            <v>X</v>
          </cell>
          <cell r="AW99">
            <v>0</v>
          </cell>
          <cell r="AX99">
            <v>0</v>
          </cell>
          <cell r="AY99" t="str">
            <v>X</v>
          </cell>
          <cell r="AZ99">
            <v>0</v>
          </cell>
          <cell r="BA99">
            <v>0</v>
          </cell>
          <cell r="BB99" t="str">
            <v/>
          </cell>
          <cell r="BC99">
            <v>0</v>
          </cell>
          <cell r="BD99">
            <v>0</v>
          </cell>
          <cell r="BE99" t="str">
            <v>X</v>
          </cell>
          <cell r="BF99">
            <v>3.5</v>
          </cell>
          <cell r="BG99">
            <v>0</v>
          </cell>
          <cell r="BH99" t="str">
            <v>X</v>
          </cell>
          <cell r="BI99">
            <v>0</v>
          </cell>
          <cell r="BJ99">
            <v>0</v>
          </cell>
          <cell r="BK99" t="str">
            <v>X</v>
          </cell>
          <cell r="BL99">
            <v>0</v>
          </cell>
          <cell r="BM99">
            <v>0</v>
          </cell>
          <cell r="BN99" t="str">
            <v>X</v>
          </cell>
          <cell r="BO99">
            <v>0</v>
          </cell>
          <cell r="BP99">
            <v>0</v>
          </cell>
        </row>
        <row r="100">
          <cell r="B100" t="str">
            <v>2112386</v>
          </cell>
          <cell r="C100" t="str">
            <v>Trần Thị Thanh Lan</v>
          </cell>
          <cell r="D100" t="str">
            <v>THACO INDUSTRIES/NVQT THACO Industries/Ban Tài chính Kế toán</v>
          </cell>
          <cell r="E100" t="str">
            <v>CÔNG TY TNHH TẬP ĐOÀN CÔNG NGHIỆP TRƯỜNG HẢI</v>
          </cell>
          <cell r="F100" t="str">
            <v>Lương tháng</v>
          </cell>
          <cell r="G100" t="str">
            <v>Trần Thị Thanh Lan</v>
          </cell>
          <cell r="X100" t="str">
            <v>NL</v>
          </cell>
          <cell r="Y100">
            <v>0</v>
          </cell>
          <cell r="Z100">
            <v>0</v>
          </cell>
          <cell r="AA100" t="str">
            <v>T7</v>
          </cell>
          <cell r="AB100">
            <v>0</v>
          </cell>
          <cell r="AC100">
            <v>0</v>
          </cell>
          <cell r="AD100" t="str">
            <v>T7</v>
          </cell>
          <cell r="AE100">
            <v>0</v>
          </cell>
          <cell r="AF100">
            <v>0</v>
          </cell>
          <cell r="AG100" t="str">
            <v/>
          </cell>
          <cell r="AH100">
            <v>0</v>
          </cell>
          <cell r="AI100">
            <v>0</v>
          </cell>
          <cell r="AJ100" t="str">
            <v>X</v>
          </cell>
          <cell r="AK100">
            <v>0</v>
          </cell>
          <cell r="AL100">
            <v>0</v>
          </cell>
          <cell r="AM100" t="str">
            <v>X</v>
          </cell>
          <cell r="AN100">
            <v>0</v>
          </cell>
          <cell r="AO100">
            <v>0</v>
          </cell>
          <cell r="AP100" t="str">
            <v>X</v>
          </cell>
          <cell r="AQ100">
            <v>0</v>
          </cell>
          <cell r="AR100">
            <v>0</v>
          </cell>
          <cell r="AS100" t="str">
            <v>X</v>
          </cell>
          <cell r="AT100">
            <v>0</v>
          </cell>
          <cell r="AU100">
            <v>0</v>
          </cell>
          <cell r="AV100" t="str">
            <v>X</v>
          </cell>
          <cell r="AW100">
            <v>0</v>
          </cell>
          <cell r="AX100">
            <v>0</v>
          </cell>
          <cell r="AY100" t="str">
            <v>X</v>
          </cell>
          <cell r="AZ100">
            <v>0</v>
          </cell>
          <cell r="BA100">
            <v>0</v>
          </cell>
          <cell r="BB100" t="str">
            <v/>
          </cell>
          <cell r="BC100">
            <v>0</v>
          </cell>
          <cell r="BD100">
            <v>0</v>
          </cell>
          <cell r="BE100" t="str">
            <v>X</v>
          </cell>
          <cell r="BF100">
            <v>3.5</v>
          </cell>
          <cell r="BG100">
            <v>0</v>
          </cell>
          <cell r="BH100" t="str">
            <v>X</v>
          </cell>
          <cell r="BI100">
            <v>0</v>
          </cell>
          <cell r="BJ100">
            <v>0</v>
          </cell>
          <cell r="BK100" t="str">
            <v>X</v>
          </cell>
          <cell r="BL100">
            <v>0</v>
          </cell>
          <cell r="BM100">
            <v>0</v>
          </cell>
          <cell r="BN100" t="str">
            <v>X</v>
          </cell>
          <cell r="BO100">
            <v>0</v>
          </cell>
          <cell r="BP100">
            <v>0</v>
          </cell>
        </row>
        <row r="101">
          <cell r="B101" t="str">
            <v>2112660</v>
          </cell>
          <cell r="C101" t="str">
            <v>Nguyễn Thị Minh Trâm</v>
          </cell>
          <cell r="D101" t="str">
            <v>THACO INDUSTRIES/NVQT THACO Industries/Ban Tài chính Kế toán</v>
          </cell>
          <cell r="E101" t="str">
            <v>CÔNG TY TNHH TẬP ĐOÀN CÔNG NGHIỆP TRƯỜNG HẢI</v>
          </cell>
          <cell r="F101" t="str">
            <v>Lương ngày</v>
          </cell>
          <cell r="G101" t="str">
            <v>Nguyễn Thị Minh Trâm</v>
          </cell>
          <cell r="X101" t="str">
            <v>NL</v>
          </cell>
          <cell r="Y101">
            <v>0</v>
          </cell>
          <cell r="Z101">
            <v>0</v>
          </cell>
          <cell r="AA101" t="str">
            <v>T7</v>
          </cell>
          <cell r="AB101">
            <v>0</v>
          </cell>
          <cell r="AC101">
            <v>0</v>
          </cell>
          <cell r="AD101" t="str">
            <v>T7</v>
          </cell>
          <cell r="AE101">
            <v>0</v>
          </cell>
          <cell r="AF101">
            <v>0</v>
          </cell>
          <cell r="AG101" t="str">
            <v/>
          </cell>
          <cell r="AH101">
            <v>0</v>
          </cell>
          <cell r="AI101">
            <v>0</v>
          </cell>
          <cell r="AJ101" t="str">
            <v>X</v>
          </cell>
          <cell r="AK101">
            <v>3</v>
          </cell>
          <cell r="AL101">
            <v>0</v>
          </cell>
          <cell r="AM101" t="str">
            <v>P\</v>
          </cell>
          <cell r="AN101">
            <v>0</v>
          </cell>
          <cell r="AO101">
            <v>0</v>
          </cell>
          <cell r="AP101" t="str">
            <v>X</v>
          </cell>
          <cell r="AQ101">
            <v>3</v>
          </cell>
          <cell r="AR101">
            <v>0</v>
          </cell>
          <cell r="AS101" t="str">
            <v>X</v>
          </cell>
          <cell r="AT101">
            <v>0</v>
          </cell>
          <cell r="AU101">
            <v>0</v>
          </cell>
          <cell r="AV101" t="str">
            <v>X</v>
          </cell>
          <cell r="AW101">
            <v>0</v>
          </cell>
          <cell r="AX101">
            <v>0</v>
          </cell>
          <cell r="AY101" t="str">
            <v>X</v>
          </cell>
          <cell r="AZ101">
            <v>0</v>
          </cell>
          <cell r="BA101">
            <v>0</v>
          </cell>
          <cell r="BB101" t="str">
            <v/>
          </cell>
          <cell r="BC101">
            <v>0</v>
          </cell>
          <cell r="BD101">
            <v>0</v>
          </cell>
          <cell r="BE101" t="str">
            <v>X</v>
          </cell>
          <cell r="BF101">
            <v>3.5</v>
          </cell>
          <cell r="BG101">
            <v>0</v>
          </cell>
          <cell r="BH101" t="str">
            <v>X</v>
          </cell>
          <cell r="BI101">
            <v>0</v>
          </cell>
          <cell r="BJ101">
            <v>0</v>
          </cell>
          <cell r="BK101" t="str">
            <v>X</v>
          </cell>
          <cell r="BL101">
            <v>0</v>
          </cell>
          <cell r="BM101">
            <v>0</v>
          </cell>
          <cell r="BN101" t="str">
            <v>X</v>
          </cell>
          <cell r="BO101">
            <v>0</v>
          </cell>
          <cell r="BP101">
            <v>0</v>
          </cell>
        </row>
        <row r="102">
          <cell r="B102" t="str">
            <v>22031672</v>
          </cell>
          <cell r="C102" t="str">
            <v>Trương Giao Trọn</v>
          </cell>
          <cell r="D102" t="str">
            <v>THACO INDUSTRIES/NVQT THACO Industries/Ban Tài chính Kế toán</v>
          </cell>
          <cell r="E102" t="str">
            <v>CÔNG TY TNHH TẬP ĐOÀN CÔNG NGHIỆP TRƯỜNG HẢI</v>
          </cell>
          <cell r="F102" t="str">
            <v>Lương ngày</v>
          </cell>
          <cell r="G102" t="str">
            <v>Trương Giao Trọn</v>
          </cell>
          <cell r="X102" t="str">
            <v>NL</v>
          </cell>
          <cell r="Y102">
            <v>0</v>
          </cell>
          <cell r="Z102">
            <v>0</v>
          </cell>
          <cell r="AA102" t="str">
            <v>T7</v>
          </cell>
          <cell r="AB102">
            <v>0</v>
          </cell>
          <cell r="AC102">
            <v>0</v>
          </cell>
          <cell r="AD102" t="str">
            <v>T7</v>
          </cell>
          <cell r="AE102">
            <v>0</v>
          </cell>
          <cell r="AF102">
            <v>0</v>
          </cell>
          <cell r="AG102" t="str">
            <v/>
          </cell>
          <cell r="AH102">
            <v>0</v>
          </cell>
          <cell r="AI102">
            <v>0</v>
          </cell>
          <cell r="AJ102" t="str">
            <v>X</v>
          </cell>
          <cell r="AK102">
            <v>0</v>
          </cell>
          <cell r="AL102">
            <v>0</v>
          </cell>
          <cell r="AM102" t="str">
            <v>X</v>
          </cell>
          <cell r="AN102">
            <v>2.5</v>
          </cell>
          <cell r="AO102">
            <v>0</v>
          </cell>
          <cell r="AP102" t="str">
            <v>X</v>
          </cell>
          <cell r="AQ102">
            <v>0</v>
          </cell>
          <cell r="AR102">
            <v>0</v>
          </cell>
          <cell r="AS102" t="str">
            <v>X</v>
          </cell>
          <cell r="AT102">
            <v>0</v>
          </cell>
          <cell r="AU102">
            <v>0</v>
          </cell>
          <cell r="AV102" t="str">
            <v>X</v>
          </cell>
          <cell r="AW102">
            <v>2.5</v>
          </cell>
          <cell r="AX102">
            <v>0</v>
          </cell>
          <cell r="AY102" t="str">
            <v>X</v>
          </cell>
          <cell r="AZ102">
            <v>0</v>
          </cell>
          <cell r="BA102">
            <v>0</v>
          </cell>
          <cell r="BB102" t="str">
            <v/>
          </cell>
          <cell r="BC102">
            <v>0</v>
          </cell>
          <cell r="BD102">
            <v>0</v>
          </cell>
          <cell r="BE102" t="str">
            <v>X</v>
          </cell>
          <cell r="BF102">
            <v>3.5</v>
          </cell>
          <cell r="BG102">
            <v>0</v>
          </cell>
          <cell r="BH102" t="str">
            <v>X</v>
          </cell>
          <cell r="BI102">
            <v>0</v>
          </cell>
          <cell r="BJ102">
            <v>0</v>
          </cell>
          <cell r="BK102" t="str">
            <v>X</v>
          </cell>
          <cell r="BL102">
            <v>0</v>
          </cell>
          <cell r="BM102">
            <v>0</v>
          </cell>
          <cell r="BN102" t="str">
            <v>X</v>
          </cell>
          <cell r="BO102">
            <v>0</v>
          </cell>
          <cell r="BP102">
            <v>0</v>
          </cell>
        </row>
        <row r="103">
          <cell r="B103" t="str">
            <v>2205315</v>
          </cell>
          <cell r="C103" t="str">
            <v>Lê Thị Ánh Tiên</v>
          </cell>
          <cell r="D103" t="str">
            <v>THACO INDUSTRIES/NVQT THACO Industries/Ban Tài chính Kế toán</v>
          </cell>
          <cell r="E103" t="str">
            <v>CÔNG TY TNHH TẬP ĐOÀN CÔNG NGHIỆP TRƯỜNG HẢI</v>
          </cell>
          <cell r="F103" t="str">
            <v>Lương tháng</v>
          </cell>
          <cell r="G103" t="str">
            <v>Lê Thị Ánh Tiên</v>
          </cell>
          <cell r="X103" t="str">
            <v>NL</v>
          </cell>
          <cell r="Y103">
            <v>0</v>
          </cell>
          <cell r="Z103">
            <v>0</v>
          </cell>
          <cell r="AA103" t="str">
            <v>T7</v>
          </cell>
          <cell r="AB103">
            <v>0</v>
          </cell>
          <cell r="AC103">
            <v>0</v>
          </cell>
          <cell r="AD103" t="str">
            <v>T7</v>
          </cell>
          <cell r="AE103">
            <v>0</v>
          </cell>
          <cell r="AF103">
            <v>0</v>
          </cell>
          <cell r="AG103" t="str">
            <v/>
          </cell>
          <cell r="AH103">
            <v>0</v>
          </cell>
          <cell r="AI103">
            <v>0</v>
          </cell>
          <cell r="AJ103" t="str">
            <v>X</v>
          </cell>
          <cell r="AK103">
            <v>0</v>
          </cell>
          <cell r="AL103">
            <v>0</v>
          </cell>
          <cell r="AM103" t="str">
            <v>X</v>
          </cell>
          <cell r="AN103">
            <v>2</v>
          </cell>
          <cell r="AO103">
            <v>0</v>
          </cell>
          <cell r="AP103" t="str">
            <v>X</v>
          </cell>
          <cell r="AQ103">
            <v>0</v>
          </cell>
          <cell r="AR103">
            <v>0</v>
          </cell>
          <cell r="AS103" t="str">
            <v>X</v>
          </cell>
          <cell r="AT103">
            <v>0</v>
          </cell>
          <cell r="AU103">
            <v>0</v>
          </cell>
          <cell r="AV103" t="str">
            <v>X</v>
          </cell>
          <cell r="AW103">
            <v>0</v>
          </cell>
          <cell r="AX103">
            <v>0</v>
          </cell>
          <cell r="AY103" t="str">
            <v>B7</v>
          </cell>
          <cell r="AZ103">
            <v>0</v>
          </cell>
          <cell r="BA103">
            <v>0</v>
          </cell>
          <cell r="BB103" t="str">
            <v/>
          </cell>
          <cell r="BC103">
            <v>0</v>
          </cell>
          <cell r="BD103">
            <v>0</v>
          </cell>
          <cell r="BE103" t="str">
            <v>X</v>
          </cell>
          <cell r="BF103">
            <v>3.5</v>
          </cell>
          <cell r="BG103">
            <v>0</v>
          </cell>
          <cell r="BH103" t="str">
            <v>X</v>
          </cell>
          <cell r="BI103">
            <v>0</v>
          </cell>
          <cell r="BJ103">
            <v>0</v>
          </cell>
          <cell r="BK103" t="str">
            <v>VR\</v>
          </cell>
          <cell r="BL103">
            <v>0</v>
          </cell>
          <cell r="BM103">
            <v>0</v>
          </cell>
          <cell r="BN103" t="str">
            <v>X</v>
          </cell>
          <cell r="BO103">
            <v>0</v>
          </cell>
          <cell r="BP103">
            <v>0</v>
          </cell>
        </row>
        <row r="104">
          <cell r="B104" t="str">
            <v>2207275</v>
          </cell>
          <cell r="C104" t="str">
            <v>Võ Thị Mỹ Ngọc</v>
          </cell>
          <cell r="D104" t="str">
            <v>THACO INDUSTRIES/NVQT THACO Industries/Ban Tài chính Kế toán</v>
          </cell>
          <cell r="E104" t="str">
            <v>CÔNG TY TNHH TẬP ĐOÀN CÔNG NGHIỆP TRƯỜNG HẢI</v>
          </cell>
          <cell r="F104" t="str">
            <v>Lương ngày</v>
          </cell>
          <cell r="G104" t="str">
            <v>Võ Thị Mỹ Ngọc</v>
          </cell>
          <cell r="X104" t="str">
            <v>TS</v>
          </cell>
          <cell r="Y104">
            <v>0</v>
          </cell>
          <cell r="Z104">
            <v>0</v>
          </cell>
          <cell r="AA104" t="str">
            <v>TS</v>
          </cell>
          <cell r="AB104">
            <v>0</v>
          </cell>
          <cell r="AC104">
            <v>0</v>
          </cell>
          <cell r="AD104" t="str">
            <v>TS</v>
          </cell>
          <cell r="AE104">
            <v>0</v>
          </cell>
          <cell r="AF104">
            <v>0</v>
          </cell>
          <cell r="AG104" t="str">
            <v/>
          </cell>
          <cell r="AH104">
            <v>0</v>
          </cell>
          <cell r="AI104">
            <v>0</v>
          </cell>
          <cell r="AJ104" t="str">
            <v>TS</v>
          </cell>
          <cell r="AK104">
            <v>0</v>
          </cell>
          <cell r="AL104">
            <v>0</v>
          </cell>
          <cell r="AM104" t="str">
            <v>TS</v>
          </cell>
          <cell r="AN104">
            <v>0</v>
          </cell>
          <cell r="AO104">
            <v>0</v>
          </cell>
          <cell r="AP104" t="str">
            <v>TS</v>
          </cell>
          <cell r="AQ104">
            <v>0</v>
          </cell>
          <cell r="AR104">
            <v>0</v>
          </cell>
          <cell r="AS104" t="str">
            <v>TS</v>
          </cell>
          <cell r="AT104">
            <v>0</v>
          </cell>
          <cell r="AU104">
            <v>0</v>
          </cell>
          <cell r="AV104" t="str">
            <v>TS</v>
          </cell>
          <cell r="AW104">
            <v>0</v>
          </cell>
          <cell r="AX104">
            <v>0</v>
          </cell>
          <cell r="AY104" t="str">
            <v>TS</v>
          </cell>
          <cell r="AZ104">
            <v>0</v>
          </cell>
          <cell r="BA104">
            <v>0</v>
          </cell>
          <cell r="BB104" t="str">
            <v/>
          </cell>
          <cell r="BC104">
            <v>0</v>
          </cell>
          <cell r="BD104">
            <v>0</v>
          </cell>
          <cell r="BE104" t="str">
            <v>TS</v>
          </cell>
          <cell r="BF104">
            <v>0</v>
          </cell>
          <cell r="BG104">
            <v>0</v>
          </cell>
          <cell r="BH104" t="str">
            <v>TS</v>
          </cell>
          <cell r="BI104">
            <v>0</v>
          </cell>
          <cell r="BJ104">
            <v>0</v>
          </cell>
          <cell r="BK104" t="str">
            <v>TS</v>
          </cell>
          <cell r="BL104">
            <v>0</v>
          </cell>
          <cell r="BM104">
            <v>0</v>
          </cell>
          <cell r="BN104" t="str">
            <v>TS</v>
          </cell>
          <cell r="BO104">
            <v>0</v>
          </cell>
          <cell r="BP104">
            <v>0</v>
          </cell>
        </row>
        <row r="105">
          <cell r="B105" t="str">
            <v>23051395</v>
          </cell>
          <cell r="C105" t="str">
            <v>Đinh Thị Tường Vy</v>
          </cell>
          <cell r="D105" t="str">
            <v>THACO INDUSTRIES/NVQT THACO Industries/Ban Tài chính Kế toán</v>
          </cell>
          <cell r="E105" t="str">
            <v>CÔNG TY TNHH TẬP ĐOÀN CÔNG NGHIỆP TRƯỜNG HẢI</v>
          </cell>
          <cell r="F105" t="str">
            <v>Lương ngày</v>
          </cell>
          <cell r="G105" t="str">
            <v>Đinh Thị Tường Vy</v>
          </cell>
          <cell r="X105" t="str">
            <v>TS</v>
          </cell>
          <cell r="Y105">
            <v>0</v>
          </cell>
          <cell r="Z105">
            <v>0</v>
          </cell>
          <cell r="AA105" t="str">
            <v>TS</v>
          </cell>
          <cell r="AB105">
            <v>0</v>
          </cell>
          <cell r="AC105">
            <v>0</v>
          </cell>
          <cell r="AD105" t="str">
            <v>TS</v>
          </cell>
          <cell r="AE105">
            <v>0</v>
          </cell>
          <cell r="AF105">
            <v>0</v>
          </cell>
          <cell r="AG105" t="str">
            <v/>
          </cell>
          <cell r="AH105">
            <v>0</v>
          </cell>
          <cell r="AI105">
            <v>0</v>
          </cell>
          <cell r="AJ105" t="str">
            <v>TS</v>
          </cell>
          <cell r="AK105">
            <v>0</v>
          </cell>
          <cell r="AL105">
            <v>0</v>
          </cell>
          <cell r="AM105" t="str">
            <v>TS</v>
          </cell>
          <cell r="AN105">
            <v>0</v>
          </cell>
          <cell r="AO105">
            <v>0</v>
          </cell>
          <cell r="AP105" t="str">
            <v>TS</v>
          </cell>
          <cell r="AQ105">
            <v>0</v>
          </cell>
          <cell r="AR105">
            <v>0</v>
          </cell>
          <cell r="AS105" t="str">
            <v>TS</v>
          </cell>
          <cell r="AT105">
            <v>0</v>
          </cell>
          <cell r="AU105">
            <v>0</v>
          </cell>
          <cell r="AV105" t="str">
            <v>TS</v>
          </cell>
          <cell r="AW105">
            <v>0</v>
          </cell>
          <cell r="AX105">
            <v>0</v>
          </cell>
          <cell r="AY105" t="str">
            <v>TS</v>
          </cell>
          <cell r="AZ105">
            <v>0</v>
          </cell>
          <cell r="BA105">
            <v>0</v>
          </cell>
          <cell r="BB105" t="str">
            <v/>
          </cell>
          <cell r="BC105">
            <v>0</v>
          </cell>
          <cell r="BD105">
            <v>0</v>
          </cell>
          <cell r="BE105" t="str">
            <v>TS</v>
          </cell>
          <cell r="BF105">
            <v>0</v>
          </cell>
          <cell r="BG105">
            <v>0</v>
          </cell>
          <cell r="BH105" t="str">
            <v>TS</v>
          </cell>
          <cell r="BI105">
            <v>0</v>
          </cell>
          <cell r="BJ105">
            <v>0</v>
          </cell>
          <cell r="BK105" t="str">
            <v>TS</v>
          </cell>
          <cell r="BL105">
            <v>0</v>
          </cell>
          <cell r="BM105">
            <v>0</v>
          </cell>
          <cell r="BN105" t="str">
            <v>TS</v>
          </cell>
          <cell r="BO105">
            <v>0</v>
          </cell>
          <cell r="BP105">
            <v>0</v>
          </cell>
        </row>
        <row r="106">
          <cell r="B106" t="str">
            <v>2305425</v>
          </cell>
          <cell r="C106" t="str">
            <v>Võ Thị Ái Vy</v>
          </cell>
          <cell r="D106" t="str">
            <v>THACO INDUSTRIES/NVQT THACO Industries/Ban Tài chính Kế toán</v>
          </cell>
          <cell r="E106" t="str">
            <v>CÔNG TY TNHH TẬP ĐOÀN CÔNG NGHIỆP TRƯỜNG HẢI</v>
          </cell>
          <cell r="F106" t="str">
            <v>Lương ngày</v>
          </cell>
          <cell r="G106" t="str">
            <v>Võ Thị Ái Vy</v>
          </cell>
          <cell r="X106" t="str">
            <v>NL</v>
          </cell>
          <cell r="Y106">
            <v>0</v>
          </cell>
          <cell r="Z106">
            <v>0</v>
          </cell>
          <cell r="AA106" t="str">
            <v>T7</v>
          </cell>
          <cell r="AB106">
            <v>0</v>
          </cell>
          <cell r="AC106">
            <v>0</v>
          </cell>
          <cell r="AD106" t="str">
            <v>T7</v>
          </cell>
          <cell r="AE106">
            <v>0</v>
          </cell>
          <cell r="AF106">
            <v>0</v>
          </cell>
          <cell r="AG106" t="str">
            <v/>
          </cell>
          <cell r="AH106">
            <v>0</v>
          </cell>
          <cell r="AI106">
            <v>0</v>
          </cell>
          <cell r="AJ106" t="str">
            <v>X</v>
          </cell>
          <cell r="AK106">
            <v>0</v>
          </cell>
          <cell r="AL106">
            <v>0</v>
          </cell>
          <cell r="AM106" t="str">
            <v>X</v>
          </cell>
          <cell r="AN106">
            <v>0</v>
          </cell>
          <cell r="AO106">
            <v>0</v>
          </cell>
          <cell r="AP106" t="str">
            <v>X</v>
          </cell>
          <cell r="AQ106">
            <v>0</v>
          </cell>
          <cell r="AR106">
            <v>0</v>
          </cell>
          <cell r="AS106" t="str">
            <v>X</v>
          </cell>
          <cell r="AT106">
            <v>0</v>
          </cell>
          <cell r="AU106">
            <v>0</v>
          </cell>
          <cell r="AV106" t="str">
            <v>X</v>
          </cell>
          <cell r="AW106">
            <v>0</v>
          </cell>
          <cell r="AX106">
            <v>0</v>
          </cell>
          <cell r="AY106" t="str">
            <v>X</v>
          </cell>
          <cell r="AZ106">
            <v>0</v>
          </cell>
          <cell r="BA106">
            <v>0</v>
          </cell>
          <cell r="BB106" t="str">
            <v/>
          </cell>
          <cell r="BC106">
            <v>0</v>
          </cell>
          <cell r="BD106">
            <v>0</v>
          </cell>
          <cell r="BE106" t="str">
            <v>X</v>
          </cell>
          <cell r="BF106">
            <v>3.5</v>
          </cell>
          <cell r="BG106">
            <v>0</v>
          </cell>
          <cell r="BH106" t="str">
            <v>X</v>
          </cell>
          <cell r="BI106">
            <v>0</v>
          </cell>
          <cell r="BJ106">
            <v>0</v>
          </cell>
          <cell r="BK106" t="str">
            <v>X</v>
          </cell>
          <cell r="BL106">
            <v>0</v>
          </cell>
          <cell r="BM106">
            <v>0</v>
          </cell>
          <cell r="BN106" t="str">
            <v>X</v>
          </cell>
          <cell r="BO106">
            <v>0</v>
          </cell>
          <cell r="BP106">
            <v>0</v>
          </cell>
        </row>
        <row r="107">
          <cell r="B107" t="str">
            <v>2403863</v>
          </cell>
          <cell r="C107" t="str">
            <v>Phan Thành Thịnh</v>
          </cell>
          <cell r="D107" t="str">
            <v>THACO INDUSTRIES/NVQT THACO Industries/Ban Tài chính Kế toán</v>
          </cell>
          <cell r="E107" t="str">
            <v>CÔNG TY TNHH TẬP ĐOÀN CÔNG NGHIỆP TRƯỜNG HẢI</v>
          </cell>
          <cell r="F107" t="str">
            <v>Lương ngày</v>
          </cell>
          <cell r="G107" t="str">
            <v>Phan Thành Thịnh</v>
          </cell>
          <cell r="X107" t="str">
            <v>NL</v>
          </cell>
          <cell r="Y107">
            <v>0</v>
          </cell>
          <cell r="Z107">
            <v>0</v>
          </cell>
          <cell r="AA107" t="str">
            <v>T7</v>
          </cell>
          <cell r="AB107">
            <v>0</v>
          </cell>
          <cell r="AC107">
            <v>0</v>
          </cell>
          <cell r="AD107" t="str">
            <v>T7</v>
          </cell>
          <cell r="AE107">
            <v>0</v>
          </cell>
          <cell r="AF107">
            <v>0</v>
          </cell>
          <cell r="AG107" t="str">
            <v/>
          </cell>
          <cell r="AH107">
            <v>0</v>
          </cell>
          <cell r="AI107">
            <v>0</v>
          </cell>
          <cell r="AJ107" t="str">
            <v>X</v>
          </cell>
          <cell r="AK107">
            <v>0</v>
          </cell>
          <cell r="AL107">
            <v>0</v>
          </cell>
          <cell r="AM107" t="str">
            <v>X</v>
          </cell>
          <cell r="AN107">
            <v>0</v>
          </cell>
          <cell r="AO107">
            <v>0</v>
          </cell>
          <cell r="AP107" t="str">
            <v>X</v>
          </cell>
          <cell r="AQ107">
            <v>0</v>
          </cell>
          <cell r="AR107">
            <v>0</v>
          </cell>
          <cell r="AS107" t="str">
            <v>X</v>
          </cell>
          <cell r="AT107">
            <v>0</v>
          </cell>
          <cell r="AU107">
            <v>0</v>
          </cell>
          <cell r="AV107" t="str">
            <v>X</v>
          </cell>
          <cell r="AW107">
            <v>0</v>
          </cell>
          <cell r="AX107">
            <v>0</v>
          </cell>
          <cell r="AY107" t="str">
            <v>X</v>
          </cell>
          <cell r="AZ107">
            <v>0</v>
          </cell>
          <cell r="BA107">
            <v>0</v>
          </cell>
          <cell r="BB107" t="str">
            <v/>
          </cell>
          <cell r="BC107">
            <v>0</v>
          </cell>
          <cell r="BD107">
            <v>0</v>
          </cell>
          <cell r="BE107" t="str">
            <v>X</v>
          </cell>
          <cell r="BF107">
            <v>3.5</v>
          </cell>
          <cell r="BG107">
            <v>0</v>
          </cell>
          <cell r="BH107" t="str">
            <v>X</v>
          </cell>
          <cell r="BI107">
            <v>0</v>
          </cell>
          <cell r="BJ107">
            <v>0</v>
          </cell>
          <cell r="BK107" t="str">
            <v>X</v>
          </cell>
          <cell r="BL107">
            <v>0</v>
          </cell>
          <cell r="BM107">
            <v>0</v>
          </cell>
          <cell r="BN107" t="str">
            <v>X</v>
          </cell>
          <cell r="BO107">
            <v>0</v>
          </cell>
          <cell r="BP107">
            <v>0</v>
          </cell>
        </row>
        <row r="108">
          <cell r="B108" t="str">
            <v>2405044</v>
          </cell>
          <cell r="C108" t="str">
            <v>Nguyễn Thị Trường Dung</v>
          </cell>
          <cell r="D108" t="str">
            <v>THACO INDUSTRIES/NVQT THACO Industries/Ban Tài chính Kế toán</v>
          </cell>
          <cell r="E108" t="str">
            <v>CÔNG TY TNHH TẬP ĐOÀN CÔNG NGHIỆP TRƯỜNG HẢI</v>
          </cell>
          <cell r="F108" t="str">
            <v>Lương ngày</v>
          </cell>
          <cell r="G108" t="str">
            <v>Nguyễn Thị Trường Dung</v>
          </cell>
          <cell r="X108" t="str">
            <v>NL</v>
          </cell>
          <cell r="Y108">
            <v>0</v>
          </cell>
          <cell r="Z108">
            <v>0</v>
          </cell>
          <cell r="AA108" t="str">
            <v>T7</v>
          </cell>
          <cell r="AB108">
            <v>0</v>
          </cell>
          <cell r="AC108">
            <v>0</v>
          </cell>
          <cell r="AD108" t="str">
            <v>T7</v>
          </cell>
          <cell r="AE108">
            <v>0</v>
          </cell>
          <cell r="AF108">
            <v>0</v>
          </cell>
          <cell r="AG108" t="str">
            <v/>
          </cell>
          <cell r="AH108">
            <v>0</v>
          </cell>
          <cell r="AI108">
            <v>0</v>
          </cell>
          <cell r="AJ108" t="str">
            <v>X</v>
          </cell>
          <cell r="AK108">
            <v>3.5</v>
          </cell>
          <cell r="AL108">
            <v>0</v>
          </cell>
          <cell r="AM108" t="str">
            <v>X</v>
          </cell>
          <cell r="AN108">
            <v>2</v>
          </cell>
          <cell r="AO108">
            <v>0</v>
          </cell>
          <cell r="AP108" t="str">
            <v>X</v>
          </cell>
          <cell r="AQ108">
            <v>0</v>
          </cell>
          <cell r="AR108">
            <v>0</v>
          </cell>
          <cell r="AS108" t="str">
            <v>X</v>
          </cell>
          <cell r="AT108">
            <v>0</v>
          </cell>
          <cell r="AU108">
            <v>0</v>
          </cell>
          <cell r="AV108" t="str">
            <v>X</v>
          </cell>
          <cell r="AW108">
            <v>0</v>
          </cell>
          <cell r="AX108">
            <v>0</v>
          </cell>
          <cell r="AY108" t="str">
            <v>X</v>
          </cell>
          <cell r="AZ108">
            <v>0</v>
          </cell>
          <cell r="BA108">
            <v>0</v>
          </cell>
          <cell r="BB108" t="str">
            <v/>
          </cell>
          <cell r="BC108">
            <v>0</v>
          </cell>
          <cell r="BD108">
            <v>0</v>
          </cell>
          <cell r="BE108" t="str">
            <v>X</v>
          </cell>
          <cell r="BF108">
            <v>3.5</v>
          </cell>
          <cell r="BG108">
            <v>0</v>
          </cell>
          <cell r="BH108" t="str">
            <v>X</v>
          </cell>
          <cell r="BI108">
            <v>0</v>
          </cell>
          <cell r="BJ108">
            <v>0</v>
          </cell>
          <cell r="BK108" t="str">
            <v>X</v>
          </cell>
          <cell r="BL108">
            <v>0</v>
          </cell>
          <cell r="BM108">
            <v>0</v>
          </cell>
          <cell r="BN108" t="str">
            <v>X</v>
          </cell>
          <cell r="BO108">
            <v>0</v>
          </cell>
          <cell r="BP108">
            <v>0</v>
          </cell>
        </row>
        <row r="109">
          <cell r="B109" t="str">
            <v>24051895</v>
          </cell>
          <cell r="C109" t="str">
            <v>Trần Lê Diễm Hằng</v>
          </cell>
          <cell r="D109" t="str">
            <v>THACO INDUSTRIES/NVQT THACO Industries/Ban Tài chính Kế toán</v>
          </cell>
          <cell r="E109" t="str">
            <v>CÔNG TY TNHH TẬP ĐOÀN CÔNG NGHIỆP TRƯỜNG HẢI</v>
          </cell>
          <cell r="F109" t="str">
            <v>Lương ngày</v>
          </cell>
          <cell r="G109" t="str">
            <v>Trần Lê Diễm Hằng</v>
          </cell>
          <cell r="X109" t="str">
            <v>NL</v>
          </cell>
          <cell r="Y109">
            <v>0</v>
          </cell>
          <cell r="Z109">
            <v>0</v>
          </cell>
          <cell r="AA109" t="str">
            <v>T7</v>
          </cell>
          <cell r="AB109">
            <v>0</v>
          </cell>
          <cell r="AC109">
            <v>0</v>
          </cell>
          <cell r="AD109" t="str">
            <v>T7</v>
          </cell>
          <cell r="AE109">
            <v>0</v>
          </cell>
          <cell r="AF109">
            <v>0</v>
          </cell>
          <cell r="AG109" t="str">
            <v/>
          </cell>
          <cell r="AH109">
            <v>0</v>
          </cell>
          <cell r="AI109">
            <v>0</v>
          </cell>
          <cell r="AJ109" t="str">
            <v>X</v>
          </cell>
          <cell r="AK109">
            <v>0</v>
          </cell>
          <cell r="AL109">
            <v>0</v>
          </cell>
          <cell r="AM109" t="str">
            <v>X</v>
          </cell>
          <cell r="AN109">
            <v>0</v>
          </cell>
          <cell r="AO109">
            <v>0</v>
          </cell>
          <cell r="AP109" t="str">
            <v>X</v>
          </cell>
          <cell r="AQ109">
            <v>0</v>
          </cell>
          <cell r="AR109">
            <v>0</v>
          </cell>
          <cell r="AS109" t="str">
            <v>X</v>
          </cell>
          <cell r="AT109">
            <v>0</v>
          </cell>
          <cell r="AU109">
            <v>0</v>
          </cell>
          <cell r="AV109" t="str">
            <v>X</v>
          </cell>
          <cell r="AW109">
            <v>0</v>
          </cell>
          <cell r="AX109">
            <v>0</v>
          </cell>
          <cell r="AY109" t="str">
            <v>X</v>
          </cell>
          <cell r="AZ109">
            <v>0</v>
          </cell>
          <cell r="BA109">
            <v>0</v>
          </cell>
          <cell r="BB109" t="str">
            <v/>
          </cell>
          <cell r="BC109">
            <v>0</v>
          </cell>
          <cell r="BD109">
            <v>0</v>
          </cell>
          <cell r="BE109" t="str">
            <v>X</v>
          </cell>
          <cell r="BF109">
            <v>3.5</v>
          </cell>
          <cell r="BG109">
            <v>0</v>
          </cell>
          <cell r="BH109" t="str">
            <v>X</v>
          </cell>
          <cell r="BI109">
            <v>0</v>
          </cell>
          <cell r="BJ109">
            <v>0</v>
          </cell>
          <cell r="BK109" t="str">
            <v>X</v>
          </cell>
          <cell r="BL109">
            <v>0</v>
          </cell>
          <cell r="BM109">
            <v>0</v>
          </cell>
          <cell r="BN109" t="str">
            <v>X</v>
          </cell>
          <cell r="BO109">
            <v>0</v>
          </cell>
          <cell r="BP109">
            <v>0</v>
          </cell>
        </row>
        <row r="110">
          <cell r="B110" t="str">
            <v>24071613</v>
          </cell>
          <cell r="C110" t="str">
            <v>Lý Hoàng Minh Thư</v>
          </cell>
          <cell r="D110" t="str">
            <v>THACO INDUSTRIES/NVQT THACO Industries/Ban Tài chính Kế toán</v>
          </cell>
          <cell r="E110" t="str">
            <v>CÔNG TY TNHH TẬP ĐOÀN CÔNG NGHIỆP TRƯỜNG HẢI</v>
          </cell>
          <cell r="F110" t="str">
            <v>Lương ngày</v>
          </cell>
          <cell r="G110" t="str">
            <v>Lý Hoàng Minh Thư</v>
          </cell>
          <cell r="X110" t="str">
            <v>NL</v>
          </cell>
          <cell r="Y110">
            <v>0</v>
          </cell>
          <cell r="Z110">
            <v>0</v>
          </cell>
          <cell r="AA110" t="str">
            <v>T7</v>
          </cell>
          <cell r="AB110">
            <v>0</v>
          </cell>
          <cell r="AC110">
            <v>0</v>
          </cell>
          <cell r="AD110" t="str">
            <v>T7</v>
          </cell>
          <cell r="AE110">
            <v>0</v>
          </cell>
          <cell r="AF110">
            <v>0</v>
          </cell>
          <cell r="AG110" t="str">
            <v/>
          </cell>
          <cell r="AH110">
            <v>0</v>
          </cell>
          <cell r="AI110">
            <v>0</v>
          </cell>
          <cell r="AJ110" t="str">
            <v>X</v>
          </cell>
          <cell r="AK110">
            <v>0</v>
          </cell>
          <cell r="AL110">
            <v>0</v>
          </cell>
          <cell r="AM110" t="str">
            <v>X</v>
          </cell>
          <cell r="AN110">
            <v>0</v>
          </cell>
          <cell r="AO110">
            <v>0</v>
          </cell>
          <cell r="AP110" t="str">
            <v>X</v>
          </cell>
          <cell r="AQ110">
            <v>0</v>
          </cell>
          <cell r="AR110">
            <v>0</v>
          </cell>
          <cell r="AS110" t="str">
            <v>X</v>
          </cell>
          <cell r="AT110">
            <v>0</v>
          </cell>
          <cell r="AU110">
            <v>0</v>
          </cell>
          <cell r="AV110" t="str">
            <v>X</v>
          </cell>
          <cell r="AW110">
            <v>0</v>
          </cell>
          <cell r="AX110">
            <v>0</v>
          </cell>
          <cell r="AY110" t="str">
            <v>X</v>
          </cell>
          <cell r="AZ110">
            <v>0</v>
          </cell>
          <cell r="BA110">
            <v>0</v>
          </cell>
          <cell r="BB110" t="str">
            <v/>
          </cell>
          <cell r="BC110">
            <v>0</v>
          </cell>
          <cell r="BD110">
            <v>0</v>
          </cell>
          <cell r="BE110" t="str">
            <v>X</v>
          </cell>
          <cell r="BF110">
            <v>3.5</v>
          </cell>
          <cell r="BG110">
            <v>0</v>
          </cell>
          <cell r="BH110" t="str">
            <v>X</v>
          </cell>
          <cell r="BI110">
            <v>0</v>
          </cell>
          <cell r="BJ110">
            <v>0</v>
          </cell>
          <cell r="BK110" t="str">
            <v>X</v>
          </cell>
          <cell r="BL110">
            <v>0</v>
          </cell>
          <cell r="BM110">
            <v>0</v>
          </cell>
          <cell r="BN110" t="str">
            <v>X</v>
          </cell>
          <cell r="BO110">
            <v>0</v>
          </cell>
          <cell r="BP110">
            <v>0</v>
          </cell>
        </row>
        <row r="111">
          <cell r="B111" t="str">
            <v>24071614</v>
          </cell>
          <cell r="C111" t="str">
            <v>Nguyễn Thị Quỳnh Như</v>
          </cell>
          <cell r="D111" t="str">
            <v>THACO INDUSTRIES/NVQT THACO Industries/Ban Tài chính Kế toán</v>
          </cell>
          <cell r="E111" t="str">
            <v>CÔNG TY TNHH TẬP ĐOÀN CÔNG NGHIỆP TRƯỜNG HẢI</v>
          </cell>
          <cell r="F111" t="str">
            <v>Lương ngày</v>
          </cell>
          <cell r="G111" t="str">
            <v>Nguyễn Thị Quỳnh Như</v>
          </cell>
          <cell r="X111" t="str">
            <v>NL</v>
          </cell>
          <cell r="Y111">
            <v>0</v>
          </cell>
          <cell r="Z111">
            <v>0</v>
          </cell>
          <cell r="AA111" t="str">
            <v>T7</v>
          </cell>
          <cell r="AB111">
            <v>0</v>
          </cell>
          <cell r="AC111">
            <v>0</v>
          </cell>
          <cell r="AD111" t="str">
            <v>T7</v>
          </cell>
          <cell r="AE111">
            <v>0</v>
          </cell>
          <cell r="AF111">
            <v>0</v>
          </cell>
          <cell r="AG111" t="str">
            <v/>
          </cell>
          <cell r="AH111">
            <v>0</v>
          </cell>
          <cell r="AI111">
            <v>0</v>
          </cell>
          <cell r="AJ111" t="str">
            <v>X</v>
          </cell>
          <cell r="AK111">
            <v>0</v>
          </cell>
          <cell r="AL111">
            <v>0</v>
          </cell>
          <cell r="AM111" t="str">
            <v>X</v>
          </cell>
          <cell r="AN111">
            <v>2</v>
          </cell>
          <cell r="AO111">
            <v>0</v>
          </cell>
          <cell r="AP111" t="str">
            <v>X</v>
          </cell>
          <cell r="AQ111">
            <v>0</v>
          </cell>
          <cell r="AR111">
            <v>0</v>
          </cell>
          <cell r="AS111" t="str">
            <v>X</v>
          </cell>
          <cell r="AT111">
            <v>0</v>
          </cell>
          <cell r="AU111">
            <v>0</v>
          </cell>
          <cell r="AV111" t="str">
            <v>X</v>
          </cell>
          <cell r="AW111">
            <v>0</v>
          </cell>
          <cell r="AX111">
            <v>0</v>
          </cell>
          <cell r="AY111" t="str">
            <v>X</v>
          </cell>
          <cell r="AZ111">
            <v>0</v>
          </cell>
          <cell r="BA111">
            <v>0</v>
          </cell>
          <cell r="BB111" t="str">
            <v/>
          </cell>
          <cell r="BC111">
            <v>0</v>
          </cell>
          <cell r="BD111">
            <v>0</v>
          </cell>
          <cell r="BE111" t="str">
            <v>X</v>
          </cell>
          <cell r="BF111">
            <v>3.5</v>
          </cell>
          <cell r="BG111">
            <v>0</v>
          </cell>
          <cell r="BH111" t="str">
            <v>X</v>
          </cell>
          <cell r="BI111">
            <v>0</v>
          </cell>
          <cell r="BJ111">
            <v>0</v>
          </cell>
          <cell r="BK111" t="str">
            <v>X</v>
          </cell>
          <cell r="BL111">
            <v>0</v>
          </cell>
          <cell r="BM111">
            <v>0</v>
          </cell>
          <cell r="BN111" t="str">
            <v>X</v>
          </cell>
          <cell r="BO111">
            <v>0</v>
          </cell>
          <cell r="BP111">
            <v>0</v>
          </cell>
        </row>
        <row r="112">
          <cell r="B112" t="str">
            <v>24081744</v>
          </cell>
          <cell r="C112" t="str">
            <v>Đỗ Thị Mỹ Duyên</v>
          </cell>
          <cell r="D112" t="str">
            <v>THACO INDUSTRIES/NVQT THACO Industries/Ban Tài chính Kế toán</v>
          </cell>
          <cell r="E112" t="str">
            <v>CÔNG TY TNHH TẬP ĐOÀN CÔNG NGHIỆP TRƯỜNG HẢI</v>
          </cell>
          <cell r="F112" t="str">
            <v>Lương ngày</v>
          </cell>
          <cell r="G112" t="str">
            <v>Đỗ Thị Mỹ Duyên</v>
          </cell>
          <cell r="X112" t="str">
            <v>NL</v>
          </cell>
          <cell r="Y112">
            <v>0</v>
          </cell>
          <cell r="Z112">
            <v>0</v>
          </cell>
          <cell r="AA112" t="str">
            <v>T7</v>
          </cell>
          <cell r="AB112">
            <v>0</v>
          </cell>
          <cell r="AC112">
            <v>0</v>
          </cell>
          <cell r="AD112" t="str">
            <v>T7</v>
          </cell>
          <cell r="AE112">
            <v>0</v>
          </cell>
          <cell r="AF112">
            <v>0</v>
          </cell>
          <cell r="AG112" t="str">
            <v/>
          </cell>
          <cell r="AH112">
            <v>0</v>
          </cell>
          <cell r="AI112">
            <v>0</v>
          </cell>
          <cell r="AJ112" t="str">
            <v>X</v>
          </cell>
          <cell r="AK112">
            <v>0</v>
          </cell>
          <cell r="AL112">
            <v>0</v>
          </cell>
          <cell r="AM112" t="str">
            <v>X</v>
          </cell>
          <cell r="AN112">
            <v>2</v>
          </cell>
          <cell r="AO112">
            <v>0</v>
          </cell>
          <cell r="AP112" t="str">
            <v>X</v>
          </cell>
          <cell r="AQ112">
            <v>0</v>
          </cell>
          <cell r="AR112">
            <v>0</v>
          </cell>
          <cell r="AS112" t="str">
            <v>X</v>
          </cell>
          <cell r="AT112">
            <v>0</v>
          </cell>
          <cell r="AU112">
            <v>0</v>
          </cell>
          <cell r="AV112" t="str">
            <v>X</v>
          </cell>
          <cell r="AW112">
            <v>0</v>
          </cell>
          <cell r="AX112">
            <v>0</v>
          </cell>
          <cell r="AY112" t="str">
            <v>X</v>
          </cell>
          <cell r="AZ112">
            <v>0</v>
          </cell>
          <cell r="BA112">
            <v>0</v>
          </cell>
          <cell r="BB112" t="str">
            <v/>
          </cell>
          <cell r="BC112">
            <v>0</v>
          </cell>
          <cell r="BD112">
            <v>0</v>
          </cell>
          <cell r="BE112" t="str">
            <v>X</v>
          </cell>
          <cell r="BF112">
            <v>3.5</v>
          </cell>
          <cell r="BG112">
            <v>0</v>
          </cell>
          <cell r="BH112" t="str">
            <v>X</v>
          </cell>
          <cell r="BI112">
            <v>0</v>
          </cell>
          <cell r="BJ112">
            <v>0</v>
          </cell>
          <cell r="BK112" t="str">
            <v>X</v>
          </cell>
          <cell r="BL112">
            <v>0</v>
          </cell>
          <cell r="BM112">
            <v>0</v>
          </cell>
          <cell r="BN112" t="str">
            <v>X</v>
          </cell>
          <cell r="BO112">
            <v>0</v>
          </cell>
          <cell r="BP112">
            <v>0</v>
          </cell>
        </row>
        <row r="113">
          <cell r="B113" t="str">
            <v>24093441</v>
          </cell>
          <cell r="C113" t="str">
            <v>Lưu Thị Hoa</v>
          </cell>
          <cell r="D113" t="str">
            <v>THACO INDUSTRIES/NVQT THACO Industries/Ban Tài chính Kế toán</v>
          </cell>
          <cell r="E113" t="str">
            <v>CÔNG TY TNHH TẬP ĐOÀN CÔNG NGHIỆP TRƯỜNG HẢI</v>
          </cell>
          <cell r="F113" t="str">
            <v>Lương ngày</v>
          </cell>
          <cell r="G113" t="str">
            <v>Lưu Thị Hoa</v>
          </cell>
          <cell r="X113" t="str">
            <v>NL</v>
          </cell>
          <cell r="Y113">
            <v>0</v>
          </cell>
          <cell r="Z113">
            <v>0</v>
          </cell>
          <cell r="AA113" t="str">
            <v>T7</v>
          </cell>
          <cell r="AB113">
            <v>0</v>
          </cell>
          <cell r="AC113">
            <v>0</v>
          </cell>
          <cell r="AD113" t="str">
            <v>T7</v>
          </cell>
          <cell r="AE113">
            <v>0</v>
          </cell>
          <cell r="AF113">
            <v>0</v>
          </cell>
          <cell r="AG113" t="str">
            <v/>
          </cell>
          <cell r="AH113">
            <v>0</v>
          </cell>
          <cell r="AI113">
            <v>0</v>
          </cell>
          <cell r="AJ113" t="str">
            <v>X</v>
          </cell>
          <cell r="AK113">
            <v>0</v>
          </cell>
          <cell r="AL113">
            <v>0</v>
          </cell>
          <cell r="AM113" t="str">
            <v>X</v>
          </cell>
          <cell r="AN113">
            <v>2.5</v>
          </cell>
          <cell r="AO113">
            <v>0</v>
          </cell>
          <cell r="AP113" t="str">
            <v>X</v>
          </cell>
          <cell r="AQ113">
            <v>0</v>
          </cell>
          <cell r="AR113">
            <v>0</v>
          </cell>
          <cell r="AS113" t="str">
            <v>X</v>
          </cell>
          <cell r="AT113">
            <v>0</v>
          </cell>
          <cell r="AU113">
            <v>0</v>
          </cell>
          <cell r="AV113" t="str">
            <v>X</v>
          </cell>
          <cell r="AW113">
            <v>0</v>
          </cell>
          <cell r="AX113">
            <v>0</v>
          </cell>
          <cell r="AY113" t="str">
            <v>X</v>
          </cell>
          <cell r="AZ113">
            <v>0</v>
          </cell>
          <cell r="BA113">
            <v>0</v>
          </cell>
          <cell r="BB113" t="str">
            <v/>
          </cell>
          <cell r="BC113">
            <v>0</v>
          </cell>
          <cell r="BD113">
            <v>0</v>
          </cell>
          <cell r="BE113" t="str">
            <v>X</v>
          </cell>
          <cell r="BF113">
            <v>6.5</v>
          </cell>
          <cell r="BG113">
            <v>0</v>
          </cell>
          <cell r="BH113" t="str">
            <v>X</v>
          </cell>
          <cell r="BI113">
            <v>0</v>
          </cell>
          <cell r="BJ113">
            <v>0</v>
          </cell>
          <cell r="BK113" t="str">
            <v>X</v>
          </cell>
          <cell r="BL113">
            <v>0</v>
          </cell>
          <cell r="BM113">
            <v>0</v>
          </cell>
          <cell r="BN113" t="str">
            <v>X</v>
          </cell>
          <cell r="BO113">
            <v>0</v>
          </cell>
          <cell r="BP113">
            <v>0</v>
          </cell>
        </row>
        <row r="114">
          <cell r="B114" t="str">
            <v>2409680</v>
          </cell>
          <cell r="C114" t="str">
            <v>Nguyễn Hữu Đạt</v>
          </cell>
          <cell r="D114" t="str">
            <v>THACO INDUSTRIES/NVQT THACO Industries/Ban Tài chính Kế toán</v>
          </cell>
          <cell r="E114" t="str">
            <v>CÔNG TY TNHH TẬP ĐOÀN CÔNG NGHIỆP TRƯỜNG HẢI</v>
          </cell>
          <cell r="F114" t="str">
            <v>Lương tháng</v>
          </cell>
          <cell r="G114" t="str">
            <v>Nguyễn Hữu Đạt</v>
          </cell>
          <cell r="X114" t="str">
            <v>NL</v>
          </cell>
          <cell r="Y114">
            <v>0</v>
          </cell>
          <cell r="Z114">
            <v>0</v>
          </cell>
          <cell r="AA114" t="str">
            <v>T7</v>
          </cell>
          <cell r="AB114">
            <v>0</v>
          </cell>
          <cell r="AC114">
            <v>0</v>
          </cell>
          <cell r="AD114" t="str">
            <v>T7</v>
          </cell>
          <cell r="AE114">
            <v>0</v>
          </cell>
          <cell r="AF114">
            <v>0</v>
          </cell>
          <cell r="AG114" t="str">
            <v/>
          </cell>
          <cell r="AH114">
            <v>0</v>
          </cell>
          <cell r="AI114">
            <v>0</v>
          </cell>
          <cell r="AJ114" t="str">
            <v>X</v>
          </cell>
          <cell r="AK114">
            <v>0</v>
          </cell>
          <cell r="AL114">
            <v>0</v>
          </cell>
          <cell r="AM114" t="str">
            <v>X</v>
          </cell>
          <cell r="AN114">
            <v>0</v>
          </cell>
          <cell r="AO114">
            <v>0</v>
          </cell>
          <cell r="AP114" t="str">
            <v>X</v>
          </cell>
          <cell r="AQ114">
            <v>0</v>
          </cell>
          <cell r="AR114">
            <v>0</v>
          </cell>
          <cell r="AS114" t="str">
            <v>X</v>
          </cell>
          <cell r="AT114">
            <v>0</v>
          </cell>
          <cell r="AU114">
            <v>0</v>
          </cell>
          <cell r="AV114" t="str">
            <v>X</v>
          </cell>
          <cell r="AW114">
            <v>0</v>
          </cell>
          <cell r="AX114">
            <v>0</v>
          </cell>
          <cell r="AY114" t="str">
            <v>X</v>
          </cell>
          <cell r="AZ114">
            <v>0</v>
          </cell>
          <cell r="BA114">
            <v>0</v>
          </cell>
          <cell r="BB114" t="str">
            <v/>
          </cell>
          <cell r="BC114">
            <v>0</v>
          </cell>
          <cell r="BD114">
            <v>0</v>
          </cell>
          <cell r="BE114" t="str">
            <v>X</v>
          </cell>
          <cell r="BF114">
            <v>3.5</v>
          </cell>
          <cell r="BG114">
            <v>0</v>
          </cell>
          <cell r="BH114" t="str">
            <v>X</v>
          </cell>
          <cell r="BI114">
            <v>0</v>
          </cell>
          <cell r="BJ114">
            <v>0</v>
          </cell>
          <cell r="BK114" t="str">
            <v>X</v>
          </cell>
          <cell r="BL114">
            <v>0</v>
          </cell>
          <cell r="BM114">
            <v>0</v>
          </cell>
          <cell r="BN114" t="str">
            <v>X</v>
          </cell>
          <cell r="BO114">
            <v>0</v>
          </cell>
          <cell r="BP114">
            <v>0</v>
          </cell>
        </row>
        <row r="115">
          <cell r="B115" t="str">
            <v>24101915</v>
          </cell>
          <cell r="C115" t="str">
            <v>Lê Văn An</v>
          </cell>
          <cell r="D115" t="str">
            <v>THACO INDUSTRIES/NVQT THACO Industries/Ban Tài chính Kế toán</v>
          </cell>
          <cell r="E115" t="str">
            <v>CÔNG TY TNHH TẬP ĐOÀN CÔNG NGHIỆP TRƯỜNG HẢI</v>
          </cell>
          <cell r="F115" t="str">
            <v>Lương ngày</v>
          </cell>
          <cell r="G115" t="str">
            <v>Lê Văn An</v>
          </cell>
          <cell r="X115" t="str">
            <v>NL</v>
          </cell>
          <cell r="Y115">
            <v>0</v>
          </cell>
          <cell r="Z115">
            <v>0</v>
          </cell>
          <cell r="AA115" t="str">
            <v>T7</v>
          </cell>
          <cell r="AB115">
            <v>0</v>
          </cell>
          <cell r="AC115">
            <v>0</v>
          </cell>
          <cell r="AD115" t="str">
            <v>T7</v>
          </cell>
          <cell r="AE115">
            <v>0</v>
          </cell>
          <cell r="AF115">
            <v>0</v>
          </cell>
          <cell r="AG115" t="str">
            <v/>
          </cell>
          <cell r="AH115">
            <v>0</v>
          </cell>
          <cell r="AI115">
            <v>0</v>
          </cell>
          <cell r="AJ115" t="str">
            <v>X</v>
          </cell>
          <cell r="AK115">
            <v>0</v>
          </cell>
          <cell r="AL115">
            <v>0</v>
          </cell>
          <cell r="AM115" t="str">
            <v>X</v>
          </cell>
          <cell r="AN115">
            <v>0</v>
          </cell>
          <cell r="AO115">
            <v>0</v>
          </cell>
          <cell r="AP115" t="str">
            <v>X</v>
          </cell>
          <cell r="AQ115">
            <v>0</v>
          </cell>
          <cell r="AR115">
            <v>0</v>
          </cell>
          <cell r="AS115" t="str">
            <v>X</v>
          </cell>
          <cell r="AT115">
            <v>0</v>
          </cell>
          <cell r="AU115">
            <v>0</v>
          </cell>
          <cell r="AV115" t="str">
            <v>P</v>
          </cell>
          <cell r="AW115">
            <v>0</v>
          </cell>
          <cell r="AX115">
            <v>0</v>
          </cell>
          <cell r="AY115" t="str">
            <v>X</v>
          </cell>
          <cell r="AZ115">
            <v>0</v>
          </cell>
          <cell r="BA115">
            <v>0</v>
          </cell>
          <cell r="BB115" t="str">
            <v/>
          </cell>
          <cell r="BC115">
            <v>0</v>
          </cell>
          <cell r="BD115">
            <v>0</v>
          </cell>
          <cell r="BE115" t="str">
            <v>X</v>
          </cell>
          <cell r="BF115">
            <v>3.5</v>
          </cell>
          <cell r="BG115">
            <v>0</v>
          </cell>
          <cell r="BH115" t="str">
            <v>X</v>
          </cell>
          <cell r="BI115">
            <v>0</v>
          </cell>
          <cell r="BJ115">
            <v>0</v>
          </cell>
          <cell r="BK115" t="str">
            <v>X</v>
          </cell>
          <cell r="BL115">
            <v>0</v>
          </cell>
          <cell r="BM115">
            <v>0</v>
          </cell>
          <cell r="BN115" t="str">
            <v>X</v>
          </cell>
          <cell r="BO115">
            <v>0</v>
          </cell>
          <cell r="BP115">
            <v>0</v>
          </cell>
        </row>
        <row r="116">
          <cell r="B116" t="str">
            <v>25031553</v>
          </cell>
          <cell r="C116" t="str">
            <v>Mai Thị Hằng</v>
          </cell>
          <cell r="D116" t="str">
            <v>THACO INDUSTRIES/NVQT THACO Industries/Ban Tài chính Kế toán</v>
          </cell>
          <cell r="E116" t="str">
            <v>CÔNG TY TNHH TẬP ĐOÀN CÔNG NGHIỆP TRƯỜNG HẢI</v>
          </cell>
          <cell r="F116" t="str">
            <v>Lương ngày</v>
          </cell>
          <cell r="G116" t="str">
            <v>Mai Thị Hằng</v>
          </cell>
          <cell r="X116" t="str">
            <v>NL</v>
          </cell>
          <cell r="Y116">
            <v>0</v>
          </cell>
          <cell r="Z116">
            <v>0</v>
          </cell>
          <cell r="AA116" t="str">
            <v>T7</v>
          </cell>
          <cell r="AB116">
            <v>0</v>
          </cell>
          <cell r="AC116">
            <v>0</v>
          </cell>
          <cell r="AD116" t="str">
            <v>T7</v>
          </cell>
          <cell r="AE116">
            <v>0</v>
          </cell>
          <cell r="AF116">
            <v>0</v>
          </cell>
          <cell r="AG116" t="str">
            <v/>
          </cell>
          <cell r="AH116">
            <v>0</v>
          </cell>
          <cell r="AI116">
            <v>0</v>
          </cell>
          <cell r="AJ116" t="str">
            <v>X</v>
          </cell>
          <cell r="AK116">
            <v>0</v>
          </cell>
          <cell r="AL116">
            <v>0</v>
          </cell>
          <cell r="AM116" t="str">
            <v>X</v>
          </cell>
          <cell r="AN116">
            <v>2.5</v>
          </cell>
          <cell r="AO116">
            <v>0</v>
          </cell>
          <cell r="AP116" t="str">
            <v>X</v>
          </cell>
          <cell r="AQ116">
            <v>0</v>
          </cell>
          <cell r="AR116">
            <v>0</v>
          </cell>
          <cell r="AS116" t="str">
            <v>X</v>
          </cell>
          <cell r="AT116">
            <v>0</v>
          </cell>
          <cell r="AU116">
            <v>0</v>
          </cell>
          <cell r="AV116" t="str">
            <v>X</v>
          </cell>
          <cell r="AW116">
            <v>0</v>
          </cell>
          <cell r="AX116">
            <v>0</v>
          </cell>
          <cell r="AY116" t="str">
            <v>X</v>
          </cell>
          <cell r="AZ116">
            <v>0</v>
          </cell>
          <cell r="BA116">
            <v>0</v>
          </cell>
          <cell r="BB116" t="str">
            <v/>
          </cell>
          <cell r="BC116">
            <v>0</v>
          </cell>
          <cell r="BD116">
            <v>0</v>
          </cell>
          <cell r="BE116" t="str">
            <v>X</v>
          </cell>
          <cell r="BF116">
            <v>2</v>
          </cell>
          <cell r="BG116">
            <v>0</v>
          </cell>
          <cell r="BH116" t="str">
            <v>X</v>
          </cell>
          <cell r="BI116">
            <v>0</v>
          </cell>
          <cell r="BJ116">
            <v>0</v>
          </cell>
          <cell r="BK116" t="str">
            <v>X</v>
          </cell>
          <cell r="BL116">
            <v>0</v>
          </cell>
          <cell r="BM116">
            <v>0</v>
          </cell>
          <cell r="BN116" t="str">
            <v>X</v>
          </cell>
          <cell r="BO116">
            <v>0</v>
          </cell>
          <cell r="BP116">
            <v>0</v>
          </cell>
        </row>
        <row r="117">
          <cell r="B117" t="str">
            <v>1008082</v>
          </cell>
          <cell r="C117" t="str">
            <v>Phạm Linh Nhi</v>
          </cell>
          <cell r="D117" t="str">
            <v>THACO INDUSTRIES/NVQT THACO Industries/Phòng Thu Mua (Nhà máy)</v>
          </cell>
          <cell r="E117" t="str">
            <v>CÔNG TY TNHH SX&amp;LR Ô TÔ DU LỊCH TRƯỜNG HẢI KIA</v>
          </cell>
          <cell r="F117" t="str">
            <v>Lương tháng</v>
          </cell>
          <cell r="G117" t="str">
            <v>Phạm Linh Nhi</v>
          </cell>
          <cell r="X117" t="str">
            <v>NL</v>
          </cell>
          <cell r="Y117">
            <v>0</v>
          </cell>
          <cell r="Z117">
            <v>0</v>
          </cell>
          <cell r="AA117" t="str">
            <v>T7</v>
          </cell>
          <cell r="AB117">
            <v>0</v>
          </cell>
          <cell r="AC117">
            <v>0</v>
          </cell>
          <cell r="AD117" t="str">
            <v>T7</v>
          </cell>
          <cell r="AE117">
            <v>0</v>
          </cell>
          <cell r="AF117">
            <v>0</v>
          </cell>
          <cell r="AG117" t="str">
            <v>CN</v>
          </cell>
          <cell r="AH117">
            <v>0</v>
          </cell>
          <cell r="AI117">
            <v>0</v>
          </cell>
          <cell r="AJ117" t="str">
            <v>X</v>
          </cell>
          <cell r="AK117">
            <v>0</v>
          </cell>
          <cell r="AL117">
            <v>0</v>
          </cell>
          <cell r="AM117" t="str">
            <v>X</v>
          </cell>
          <cell r="AN117">
            <v>0</v>
          </cell>
          <cell r="AO117">
            <v>0</v>
          </cell>
          <cell r="AP117" t="str">
            <v>X</v>
          </cell>
          <cell r="AQ117">
            <v>0</v>
          </cell>
          <cell r="AR117">
            <v>0</v>
          </cell>
          <cell r="AS117" t="str">
            <v>X</v>
          </cell>
          <cell r="AT117">
            <v>0</v>
          </cell>
          <cell r="AU117">
            <v>0</v>
          </cell>
          <cell r="AV117" t="str">
            <v>X</v>
          </cell>
          <cell r="AW117">
            <v>0</v>
          </cell>
          <cell r="AX117">
            <v>0</v>
          </cell>
          <cell r="AY117" t="str">
            <v>X</v>
          </cell>
          <cell r="AZ117">
            <v>0</v>
          </cell>
          <cell r="BA117">
            <v>0</v>
          </cell>
          <cell r="BB117" t="str">
            <v/>
          </cell>
          <cell r="BC117">
            <v>0</v>
          </cell>
          <cell r="BD117">
            <v>0</v>
          </cell>
          <cell r="BE117" t="str">
            <v>X</v>
          </cell>
          <cell r="BF117">
            <v>0</v>
          </cell>
          <cell r="BG117">
            <v>0</v>
          </cell>
          <cell r="BH117" t="str">
            <v>X</v>
          </cell>
          <cell r="BI117">
            <v>0</v>
          </cell>
          <cell r="BJ117">
            <v>0</v>
          </cell>
          <cell r="BK117" t="str">
            <v>X</v>
          </cell>
          <cell r="BL117">
            <v>0</v>
          </cell>
          <cell r="BM117">
            <v>0</v>
          </cell>
          <cell r="BN117" t="str">
            <v>X</v>
          </cell>
          <cell r="BO117">
            <v>0</v>
          </cell>
          <cell r="BP117">
            <v>0</v>
          </cell>
        </row>
        <row r="118">
          <cell r="B118" t="str">
            <v>1803151</v>
          </cell>
          <cell r="C118" t="str">
            <v>Cao Thị Thùy Dương</v>
          </cell>
          <cell r="D118" t="str">
            <v>THACO INDUSTRIES/NVQT THACO Industries/Phòng Thu Mua (Nhà máy)</v>
          </cell>
          <cell r="E118" t="str">
            <v>CÔNG TY TNHH SẢN XUẤT VÀ LẮP RÁP Ô TÔ DU LỊCH CAO CẤP THACO</v>
          </cell>
          <cell r="F118" t="str">
            <v>Lương ngày</v>
          </cell>
          <cell r="G118" t="str">
            <v>Cao Thị Thùy Dương</v>
          </cell>
          <cell r="X118" t="str">
            <v>NL</v>
          </cell>
          <cell r="Y118">
            <v>0</v>
          </cell>
          <cell r="Z118">
            <v>0</v>
          </cell>
          <cell r="AA118" t="str">
            <v>T7</v>
          </cell>
          <cell r="AB118">
            <v>0</v>
          </cell>
          <cell r="AC118">
            <v>0</v>
          </cell>
          <cell r="AD118" t="str">
            <v>T7</v>
          </cell>
          <cell r="AE118">
            <v>0</v>
          </cell>
          <cell r="AF118">
            <v>0</v>
          </cell>
          <cell r="AG118" t="str">
            <v>CN</v>
          </cell>
          <cell r="AH118">
            <v>0</v>
          </cell>
          <cell r="AI118">
            <v>0</v>
          </cell>
          <cell r="AJ118" t="str">
            <v>X</v>
          </cell>
          <cell r="AK118">
            <v>0</v>
          </cell>
          <cell r="AL118">
            <v>0</v>
          </cell>
          <cell r="AM118" t="str">
            <v>X</v>
          </cell>
          <cell r="AN118">
            <v>0</v>
          </cell>
          <cell r="AO118">
            <v>0</v>
          </cell>
          <cell r="AP118" t="str">
            <v>X</v>
          </cell>
          <cell r="AQ118">
            <v>0</v>
          </cell>
          <cell r="AR118">
            <v>0</v>
          </cell>
          <cell r="AS118" t="str">
            <v>X</v>
          </cell>
          <cell r="AT118">
            <v>0</v>
          </cell>
          <cell r="AU118">
            <v>0</v>
          </cell>
          <cell r="AV118" t="str">
            <v>X</v>
          </cell>
          <cell r="AW118">
            <v>0</v>
          </cell>
          <cell r="AX118">
            <v>0</v>
          </cell>
          <cell r="AY118" t="str">
            <v>X</v>
          </cell>
          <cell r="AZ118">
            <v>0</v>
          </cell>
          <cell r="BA118">
            <v>0</v>
          </cell>
          <cell r="BB118" t="str">
            <v/>
          </cell>
          <cell r="BC118">
            <v>0</v>
          </cell>
          <cell r="BD118">
            <v>0</v>
          </cell>
          <cell r="BE118" t="str">
            <v>X</v>
          </cell>
          <cell r="BF118">
            <v>0</v>
          </cell>
          <cell r="BG118">
            <v>0</v>
          </cell>
          <cell r="BH118" t="str">
            <v>X</v>
          </cell>
          <cell r="BI118">
            <v>0</v>
          </cell>
          <cell r="BJ118">
            <v>0</v>
          </cell>
          <cell r="BK118" t="str">
            <v>X</v>
          </cell>
          <cell r="BL118">
            <v>0</v>
          </cell>
          <cell r="BM118">
            <v>0</v>
          </cell>
          <cell r="BN118" t="str">
            <v>X</v>
          </cell>
          <cell r="BO118">
            <v>0</v>
          </cell>
          <cell r="BP118">
            <v>0</v>
          </cell>
        </row>
        <row r="119">
          <cell r="B119" t="str">
            <v>2008206</v>
          </cell>
          <cell r="C119" t="str">
            <v>Nguyễn Thị Mỹ Hạnh</v>
          </cell>
          <cell r="D119" t="str">
            <v>THACO INDUSTRIES/NVQT THACO Industries/Phòng Thu Mua (Nhà máy)</v>
          </cell>
          <cell r="E119" t="str">
            <v>CÔNG TY TNHH SẢN XUẤT VÀ LẮP RÁP Ô TÔ DU LỊCH CAO CẤP THACO</v>
          </cell>
          <cell r="F119" t="str">
            <v>Lương ngày</v>
          </cell>
          <cell r="G119" t="str">
            <v>Nguyễn Thị Mỹ Hạnh</v>
          </cell>
          <cell r="X119" t="str">
            <v>NL</v>
          </cell>
          <cell r="Y119">
            <v>0</v>
          </cell>
          <cell r="Z119">
            <v>0</v>
          </cell>
          <cell r="AA119" t="str">
            <v>T7</v>
          </cell>
          <cell r="AB119">
            <v>0</v>
          </cell>
          <cell r="AC119">
            <v>0</v>
          </cell>
          <cell r="AD119" t="str">
            <v>T7</v>
          </cell>
          <cell r="AE119">
            <v>0</v>
          </cell>
          <cell r="AF119">
            <v>0</v>
          </cell>
          <cell r="AG119" t="str">
            <v>CN</v>
          </cell>
          <cell r="AH119">
            <v>0</v>
          </cell>
          <cell r="AI119">
            <v>0</v>
          </cell>
          <cell r="AJ119" t="str">
            <v>X</v>
          </cell>
          <cell r="AK119">
            <v>0</v>
          </cell>
          <cell r="AL119">
            <v>0</v>
          </cell>
          <cell r="AM119" t="str">
            <v>X</v>
          </cell>
          <cell r="AN119">
            <v>0</v>
          </cell>
          <cell r="AO119">
            <v>0</v>
          </cell>
          <cell r="AP119" t="str">
            <v>X</v>
          </cell>
          <cell r="AQ119">
            <v>0</v>
          </cell>
          <cell r="AR119">
            <v>0</v>
          </cell>
          <cell r="AS119" t="str">
            <v>X</v>
          </cell>
          <cell r="AT119">
            <v>0</v>
          </cell>
          <cell r="AU119">
            <v>0</v>
          </cell>
          <cell r="AV119" t="str">
            <v>X</v>
          </cell>
          <cell r="AW119">
            <v>0</v>
          </cell>
          <cell r="AX119">
            <v>0</v>
          </cell>
          <cell r="AY119" t="str">
            <v>X</v>
          </cell>
          <cell r="AZ119">
            <v>0</v>
          </cell>
          <cell r="BA119">
            <v>0</v>
          </cell>
          <cell r="BB119" t="str">
            <v/>
          </cell>
          <cell r="BC119">
            <v>0</v>
          </cell>
          <cell r="BD119">
            <v>0</v>
          </cell>
          <cell r="BE119" t="str">
            <v>X</v>
          </cell>
          <cell r="BF119">
            <v>0</v>
          </cell>
          <cell r="BG119">
            <v>0</v>
          </cell>
          <cell r="BH119" t="str">
            <v>X</v>
          </cell>
          <cell r="BI119">
            <v>0</v>
          </cell>
          <cell r="BJ119">
            <v>0</v>
          </cell>
          <cell r="BK119" t="str">
            <v>X</v>
          </cell>
          <cell r="BL119">
            <v>0</v>
          </cell>
          <cell r="BM119">
            <v>0</v>
          </cell>
          <cell r="BN119" t="str">
            <v>X</v>
          </cell>
          <cell r="BO119">
            <v>0</v>
          </cell>
          <cell r="BP119">
            <v>0</v>
          </cell>
        </row>
        <row r="120">
          <cell r="B120" t="str">
            <v>2104486</v>
          </cell>
          <cell r="C120" t="str">
            <v>Đỗ Thị Dung Cư</v>
          </cell>
          <cell r="D120" t="str">
            <v>THACO INDUSTRIES/NVQT THACO Industries/Phòng Thu Mua (Nhà máy)</v>
          </cell>
          <cell r="E120" t="str">
            <v>CÔNG TY TNHH SX&amp;LR Ô TÔ DU LỊCH TRƯỜNG HẢI KIA</v>
          </cell>
          <cell r="F120" t="str">
            <v>Lương ngày</v>
          </cell>
          <cell r="G120" t="str">
            <v>Đỗ Thị Dung Cư</v>
          </cell>
          <cell r="X120" t="str">
            <v>NL</v>
          </cell>
          <cell r="Y120">
            <v>0</v>
          </cell>
          <cell r="Z120">
            <v>0</v>
          </cell>
          <cell r="AA120" t="str">
            <v>T7</v>
          </cell>
          <cell r="AB120">
            <v>0</v>
          </cell>
          <cell r="AC120">
            <v>0</v>
          </cell>
          <cell r="AD120" t="str">
            <v>T7</v>
          </cell>
          <cell r="AE120">
            <v>0</v>
          </cell>
          <cell r="AF120">
            <v>0</v>
          </cell>
          <cell r="AG120" t="str">
            <v/>
          </cell>
          <cell r="AH120">
            <v>0</v>
          </cell>
          <cell r="AI120">
            <v>0</v>
          </cell>
          <cell r="AJ120" t="str">
            <v>X</v>
          </cell>
          <cell r="AK120">
            <v>0</v>
          </cell>
          <cell r="AL120">
            <v>0</v>
          </cell>
          <cell r="AM120" t="str">
            <v>X</v>
          </cell>
          <cell r="AN120">
            <v>0</v>
          </cell>
          <cell r="AO120">
            <v>0</v>
          </cell>
          <cell r="AP120" t="str">
            <v>X</v>
          </cell>
          <cell r="AQ120">
            <v>0</v>
          </cell>
          <cell r="AR120">
            <v>0</v>
          </cell>
          <cell r="AS120" t="str">
            <v>X</v>
          </cell>
          <cell r="AT120">
            <v>0</v>
          </cell>
          <cell r="AU120">
            <v>0</v>
          </cell>
          <cell r="AV120" t="str">
            <v>X</v>
          </cell>
          <cell r="AW120">
            <v>0</v>
          </cell>
          <cell r="AX120">
            <v>0</v>
          </cell>
          <cell r="AY120" t="str">
            <v>X</v>
          </cell>
          <cell r="AZ120">
            <v>0</v>
          </cell>
          <cell r="BA120">
            <v>0</v>
          </cell>
          <cell r="BB120" t="str">
            <v/>
          </cell>
          <cell r="BC120">
            <v>0</v>
          </cell>
          <cell r="BD120">
            <v>0</v>
          </cell>
          <cell r="BE120" t="str">
            <v>X</v>
          </cell>
          <cell r="BF120">
            <v>0</v>
          </cell>
          <cell r="BG120">
            <v>0</v>
          </cell>
          <cell r="BH120" t="str">
            <v>X</v>
          </cell>
          <cell r="BI120">
            <v>0</v>
          </cell>
          <cell r="BJ120">
            <v>0</v>
          </cell>
          <cell r="BK120" t="str">
            <v>X</v>
          </cell>
          <cell r="BL120">
            <v>0</v>
          </cell>
          <cell r="BM120">
            <v>0</v>
          </cell>
          <cell r="BN120" t="str">
            <v>X</v>
          </cell>
          <cell r="BO120">
            <v>0</v>
          </cell>
          <cell r="BP120">
            <v>0</v>
          </cell>
        </row>
        <row r="121">
          <cell r="B121" t="str">
            <v>2104524</v>
          </cell>
          <cell r="C121" t="str">
            <v>Phạm Thị Hoàng Oanh</v>
          </cell>
          <cell r="D121" t="str">
            <v>THACO INDUSTRIES/NVQT THACO Industries/Phòng Thu Mua (Nhà máy)</v>
          </cell>
          <cell r="E121" t="str">
            <v>CÔNG TY TNHH SẢN XUẤT VÀ LẮP RÁP Ô TÔ DU LỊCH CAO CẤP THACO</v>
          </cell>
          <cell r="F121" t="str">
            <v>Lương ngày</v>
          </cell>
          <cell r="G121" t="str">
            <v>Phạm Thị Hoàng Oanh</v>
          </cell>
          <cell r="X121" t="str">
            <v>NL</v>
          </cell>
          <cell r="Y121">
            <v>0</v>
          </cell>
          <cell r="Z121">
            <v>0</v>
          </cell>
          <cell r="AA121" t="str">
            <v>T7</v>
          </cell>
          <cell r="AB121">
            <v>0</v>
          </cell>
          <cell r="AC121">
            <v>0</v>
          </cell>
          <cell r="AD121" t="str">
            <v>T7</v>
          </cell>
          <cell r="AE121">
            <v>0</v>
          </cell>
          <cell r="AF121">
            <v>0</v>
          </cell>
          <cell r="AG121" t="str">
            <v/>
          </cell>
          <cell r="AH121">
            <v>0</v>
          </cell>
          <cell r="AI121">
            <v>0</v>
          </cell>
          <cell r="AJ121" t="str">
            <v>X</v>
          </cell>
          <cell r="AK121">
            <v>0</v>
          </cell>
          <cell r="AL121">
            <v>0</v>
          </cell>
          <cell r="AM121" t="str">
            <v>X</v>
          </cell>
          <cell r="AN121">
            <v>0</v>
          </cell>
          <cell r="AO121">
            <v>0</v>
          </cell>
          <cell r="AP121" t="str">
            <v>X</v>
          </cell>
          <cell r="AQ121">
            <v>0</v>
          </cell>
          <cell r="AR121">
            <v>0</v>
          </cell>
          <cell r="AS121" t="str">
            <v>X</v>
          </cell>
          <cell r="AT121">
            <v>0</v>
          </cell>
          <cell r="AU121">
            <v>0</v>
          </cell>
          <cell r="AV121" t="str">
            <v>X</v>
          </cell>
          <cell r="AW121">
            <v>0</v>
          </cell>
          <cell r="AX121">
            <v>0</v>
          </cell>
          <cell r="AY121" t="str">
            <v>X</v>
          </cell>
          <cell r="AZ121">
            <v>0</v>
          </cell>
          <cell r="BA121">
            <v>0</v>
          </cell>
          <cell r="BB121" t="str">
            <v/>
          </cell>
          <cell r="BC121">
            <v>0</v>
          </cell>
          <cell r="BD121">
            <v>0</v>
          </cell>
          <cell r="BE121" t="str">
            <v>X</v>
          </cell>
          <cell r="BF121">
            <v>0</v>
          </cell>
          <cell r="BG121">
            <v>0</v>
          </cell>
          <cell r="BH121" t="str">
            <v>X</v>
          </cell>
          <cell r="BI121">
            <v>0</v>
          </cell>
          <cell r="BJ121">
            <v>0</v>
          </cell>
          <cell r="BK121" t="str">
            <v>X</v>
          </cell>
          <cell r="BL121">
            <v>0</v>
          </cell>
          <cell r="BM121">
            <v>0</v>
          </cell>
          <cell r="BN121" t="str">
            <v>X</v>
          </cell>
          <cell r="BO121">
            <v>0</v>
          </cell>
          <cell r="BP121">
            <v>0</v>
          </cell>
        </row>
        <row r="122">
          <cell r="B122" t="str">
            <v>2105117</v>
          </cell>
          <cell r="C122" t="str">
            <v>Huỳnh Thị Phương Thùy</v>
          </cell>
          <cell r="D122" t="str">
            <v>THACO INDUSTRIES/NVQT THACO Industries/Phòng Thu Mua (Nhà máy)</v>
          </cell>
          <cell r="E122" t="str">
            <v>CÔNG TY TNHH MTV SẢN XUẤT Ô TÔ THACO-MAZDA</v>
          </cell>
          <cell r="F122" t="str">
            <v>Lương ngày</v>
          </cell>
          <cell r="G122" t="str">
            <v>Huỳnh Thị Phương Thùy</v>
          </cell>
          <cell r="X122" t="str">
            <v>NL</v>
          </cell>
          <cell r="Y122">
            <v>0</v>
          </cell>
          <cell r="Z122">
            <v>0</v>
          </cell>
          <cell r="AA122" t="str">
            <v>T7</v>
          </cell>
          <cell r="AB122">
            <v>0</v>
          </cell>
          <cell r="AC122">
            <v>0</v>
          </cell>
          <cell r="AD122" t="str">
            <v>T7</v>
          </cell>
          <cell r="AE122">
            <v>0</v>
          </cell>
          <cell r="AF122">
            <v>0</v>
          </cell>
          <cell r="AG122" t="str">
            <v/>
          </cell>
          <cell r="AH122">
            <v>0</v>
          </cell>
          <cell r="AI122">
            <v>0</v>
          </cell>
          <cell r="AJ122" t="str">
            <v>X</v>
          </cell>
          <cell r="AK122">
            <v>0</v>
          </cell>
          <cell r="AL122">
            <v>0</v>
          </cell>
          <cell r="AM122" t="str">
            <v>X</v>
          </cell>
          <cell r="AN122">
            <v>0</v>
          </cell>
          <cell r="AO122">
            <v>0</v>
          </cell>
          <cell r="AP122" t="str">
            <v>X</v>
          </cell>
          <cell r="AQ122">
            <v>0</v>
          </cell>
          <cell r="AR122">
            <v>0</v>
          </cell>
          <cell r="AS122" t="str">
            <v>X</v>
          </cell>
          <cell r="AT122">
            <v>0</v>
          </cell>
          <cell r="AU122">
            <v>0</v>
          </cell>
          <cell r="AV122" t="str">
            <v>X</v>
          </cell>
          <cell r="AW122">
            <v>0</v>
          </cell>
          <cell r="AX122">
            <v>0</v>
          </cell>
          <cell r="AY122" t="str">
            <v>X</v>
          </cell>
          <cell r="AZ122">
            <v>0</v>
          </cell>
          <cell r="BA122">
            <v>0</v>
          </cell>
          <cell r="BB122" t="str">
            <v/>
          </cell>
          <cell r="BC122">
            <v>0</v>
          </cell>
          <cell r="BD122">
            <v>0</v>
          </cell>
          <cell r="BE122" t="str">
            <v>X</v>
          </cell>
          <cell r="BF122">
            <v>0</v>
          </cell>
          <cell r="BG122">
            <v>0</v>
          </cell>
          <cell r="BH122" t="str">
            <v>X</v>
          </cell>
          <cell r="BI122">
            <v>0</v>
          </cell>
          <cell r="BJ122">
            <v>0</v>
          </cell>
          <cell r="BK122" t="str">
            <v>X</v>
          </cell>
          <cell r="BL122">
            <v>0</v>
          </cell>
          <cell r="BM122">
            <v>0</v>
          </cell>
          <cell r="BN122" t="str">
            <v>X</v>
          </cell>
          <cell r="BO122">
            <v>0</v>
          </cell>
          <cell r="BP122">
            <v>0</v>
          </cell>
        </row>
        <row r="123">
          <cell r="B123" t="str">
            <v>2105118</v>
          </cell>
          <cell r="C123" t="str">
            <v>Phạm Thị Thùy Na</v>
          </cell>
          <cell r="D123" t="str">
            <v>THACO INDUSTRIES/NVQT THACO Industries/Phòng Thu Mua (Nhà máy)</v>
          </cell>
          <cell r="E123" t="str">
            <v>CÔNG TY TNHH MTV SẢN XUẤT Ô TÔ THACO-MAZDA</v>
          </cell>
          <cell r="F123" t="str">
            <v>Lương ngày</v>
          </cell>
          <cell r="G123" t="str">
            <v>Phạm Thị Thùy Na</v>
          </cell>
          <cell r="X123" t="str">
            <v>NL</v>
          </cell>
          <cell r="Y123">
            <v>0</v>
          </cell>
          <cell r="Z123">
            <v>0</v>
          </cell>
          <cell r="AA123" t="str">
            <v>T7</v>
          </cell>
          <cell r="AB123">
            <v>0</v>
          </cell>
          <cell r="AC123">
            <v>0</v>
          </cell>
          <cell r="AD123" t="str">
            <v>T7</v>
          </cell>
          <cell r="AE123">
            <v>0</v>
          </cell>
          <cell r="AF123">
            <v>0</v>
          </cell>
          <cell r="AG123" t="str">
            <v/>
          </cell>
          <cell r="AH123">
            <v>0</v>
          </cell>
          <cell r="AI123">
            <v>0</v>
          </cell>
          <cell r="AJ123" t="str">
            <v>X</v>
          </cell>
          <cell r="AK123">
            <v>0</v>
          </cell>
          <cell r="AL123">
            <v>0</v>
          </cell>
          <cell r="AM123" t="str">
            <v>X</v>
          </cell>
          <cell r="AN123">
            <v>0</v>
          </cell>
          <cell r="AO123">
            <v>0</v>
          </cell>
          <cell r="AP123" t="str">
            <v>X</v>
          </cell>
          <cell r="AQ123">
            <v>0</v>
          </cell>
          <cell r="AR123">
            <v>0</v>
          </cell>
          <cell r="AS123" t="str">
            <v>X</v>
          </cell>
          <cell r="AT123">
            <v>0</v>
          </cell>
          <cell r="AU123">
            <v>0</v>
          </cell>
          <cell r="AV123" t="str">
            <v>X</v>
          </cell>
          <cell r="AW123">
            <v>0</v>
          </cell>
          <cell r="AX123">
            <v>0</v>
          </cell>
          <cell r="AY123" t="str">
            <v>X</v>
          </cell>
          <cell r="AZ123">
            <v>0</v>
          </cell>
          <cell r="BA123">
            <v>0</v>
          </cell>
          <cell r="BB123" t="str">
            <v/>
          </cell>
          <cell r="BC123">
            <v>0</v>
          </cell>
          <cell r="BD123">
            <v>0</v>
          </cell>
          <cell r="BE123" t="str">
            <v>X</v>
          </cell>
          <cell r="BF123">
            <v>0</v>
          </cell>
          <cell r="BG123">
            <v>0</v>
          </cell>
          <cell r="BH123" t="str">
            <v>OB</v>
          </cell>
          <cell r="BI123">
            <v>0</v>
          </cell>
          <cell r="BJ123">
            <v>0</v>
          </cell>
          <cell r="BK123" t="str">
            <v>X</v>
          </cell>
          <cell r="BL123">
            <v>0</v>
          </cell>
          <cell r="BM123">
            <v>0</v>
          </cell>
          <cell r="BN123" t="str">
            <v>X</v>
          </cell>
          <cell r="BO123">
            <v>0</v>
          </cell>
          <cell r="BP123">
            <v>0</v>
          </cell>
        </row>
        <row r="124">
          <cell r="B124" t="str">
            <v>0509010</v>
          </cell>
          <cell r="C124" t="str">
            <v>Nguyễn Đức Tiến</v>
          </cell>
          <cell r="D124" t="str">
            <v>THACO INDUSTRIES/NVQT THACO Industries/Phòng Thu mua (VPID)</v>
          </cell>
          <cell r="E124" t="str">
            <v>CÔNG TY TNHH SẢN XUẤT PHỤ TÙNG Ô TÔ</v>
          </cell>
          <cell r="F124" t="str">
            <v>Lương tháng</v>
          </cell>
          <cell r="G124" t="str">
            <v>Nguyễn Đức Tiến</v>
          </cell>
          <cell r="X124" t="str">
            <v>NL</v>
          </cell>
          <cell r="Y124">
            <v>0</v>
          </cell>
          <cell r="Z124">
            <v>0</v>
          </cell>
          <cell r="AA124" t="str">
            <v>T7</v>
          </cell>
          <cell r="AB124">
            <v>0</v>
          </cell>
          <cell r="AC124">
            <v>0</v>
          </cell>
          <cell r="AD124" t="str">
            <v>T7</v>
          </cell>
          <cell r="AE124">
            <v>0</v>
          </cell>
          <cell r="AF124">
            <v>0</v>
          </cell>
          <cell r="AG124" t="str">
            <v/>
          </cell>
          <cell r="AH124">
            <v>0</v>
          </cell>
          <cell r="AI124">
            <v>0</v>
          </cell>
          <cell r="AJ124" t="str">
            <v>X</v>
          </cell>
          <cell r="AK124">
            <v>0</v>
          </cell>
          <cell r="AL124">
            <v>0</v>
          </cell>
          <cell r="AM124" t="str">
            <v>X</v>
          </cell>
          <cell r="AN124">
            <v>0</v>
          </cell>
          <cell r="AO124">
            <v>0</v>
          </cell>
          <cell r="AP124" t="str">
            <v>X</v>
          </cell>
          <cell r="AQ124">
            <v>0</v>
          </cell>
          <cell r="AR124">
            <v>0</v>
          </cell>
          <cell r="AS124" t="str">
            <v>X</v>
          </cell>
          <cell r="AT124">
            <v>0</v>
          </cell>
          <cell r="AU124">
            <v>0</v>
          </cell>
          <cell r="AV124" t="str">
            <v>X</v>
          </cell>
          <cell r="AW124">
            <v>0</v>
          </cell>
          <cell r="AX124">
            <v>0</v>
          </cell>
          <cell r="AY124" t="str">
            <v>X</v>
          </cell>
          <cell r="AZ124">
            <v>0</v>
          </cell>
          <cell r="BA124">
            <v>0</v>
          </cell>
          <cell r="BB124" t="str">
            <v/>
          </cell>
          <cell r="BC124">
            <v>0</v>
          </cell>
          <cell r="BD124">
            <v>0</v>
          </cell>
          <cell r="BE124" t="str">
            <v>X</v>
          </cell>
          <cell r="BF124">
            <v>0</v>
          </cell>
          <cell r="BG124">
            <v>0</v>
          </cell>
          <cell r="BH124" t="str">
            <v>X</v>
          </cell>
          <cell r="BI124">
            <v>0</v>
          </cell>
          <cell r="BJ124">
            <v>0</v>
          </cell>
          <cell r="BK124" t="str">
            <v>X</v>
          </cell>
          <cell r="BL124">
            <v>0</v>
          </cell>
          <cell r="BM124">
            <v>0</v>
          </cell>
          <cell r="BN124" t="str">
            <v>X</v>
          </cell>
          <cell r="BO124">
            <v>0</v>
          </cell>
          <cell r="BP124">
            <v>0</v>
          </cell>
        </row>
        <row r="125">
          <cell r="B125" t="str">
            <v>0802061</v>
          </cell>
          <cell r="C125" t="str">
            <v>Võ Như Bình</v>
          </cell>
          <cell r="D125" t="str">
            <v>THACO INDUSTRIES/NVQT THACO Industries/Phòng Thu mua (VPID)</v>
          </cell>
          <cell r="E125" t="str">
            <v>CÔNG TY TNHH TẬP ĐOÀN CÔNG NGHIỆP TRƯỜNG HẢI</v>
          </cell>
          <cell r="F125" t="str">
            <v>Lương tháng</v>
          </cell>
          <cell r="G125" t="str">
            <v>Võ Như Bình</v>
          </cell>
          <cell r="X125" t="str">
            <v>NL</v>
          </cell>
          <cell r="Y125">
            <v>0</v>
          </cell>
          <cell r="Z125">
            <v>0</v>
          </cell>
          <cell r="AA125" t="str">
            <v>T7</v>
          </cell>
          <cell r="AB125">
            <v>0</v>
          </cell>
          <cell r="AC125">
            <v>0</v>
          </cell>
          <cell r="AD125" t="str">
            <v>T7</v>
          </cell>
          <cell r="AE125">
            <v>0</v>
          </cell>
          <cell r="AF125">
            <v>0</v>
          </cell>
          <cell r="AG125" t="str">
            <v/>
          </cell>
          <cell r="AH125">
            <v>0</v>
          </cell>
          <cell r="AI125">
            <v>0</v>
          </cell>
          <cell r="AJ125" t="str">
            <v>X</v>
          </cell>
          <cell r="AK125">
            <v>0</v>
          </cell>
          <cell r="AL125">
            <v>0</v>
          </cell>
          <cell r="AM125" t="str">
            <v>X</v>
          </cell>
          <cell r="AN125">
            <v>0</v>
          </cell>
          <cell r="AO125">
            <v>0</v>
          </cell>
          <cell r="AP125" t="str">
            <v>X</v>
          </cell>
          <cell r="AQ125">
            <v>0</v>
          </cell>
          <cell r="AR125">
            <v>0</v>
          </cell>
          <cell r="AS125" t="str">
            <v>CT</v>
          </cell>
          <cell r="AT125">
            <v>0</v>
          </cell>
          <cell r="AU125">
            <v>0</v>
          </cell>
          <cell r="AV125" t="str">
            <v>CT</v>
          </cell>
          <cell r="AW125">
            <v>0</v>
          </cell>
          <cell r="AX125">
            <v>0</v>
          </cell>
          <cell r="AY125" t="str">
            <v>X</v>
          </cell>
          <cell r="AZ125">
            <v>0</v>
          </cell>
          <cell r="BA125">
            <v>0</v>
          </cell>
          <cell r="BB125" t="str">
            <v/>
          </cell>
          <cell r="BC125">
            <v>0</v>
          </cell>
          <cell r="BD125">
            <v>0</v>
          </cell>
          <cell r="BE125" t="str">
            <v>X</v>
          </cell>
          <cell r="BF125">
            <v>0</v>
          </cell>
          <cell r="BG125">
            <v>0</v>
          </cell>
          <cell r="BH125" t="str">
            <v>X</v>
          </cell>
          <cell r="BI125">
            <v>0</v>
          </cell>
          <cell r="BJ125">
            <v>0</v>
          </cell>
          <cell r="BK125" t="str">
            <v>X</v>
          </cell>
          <cell r="BL125">
            <v>0</v>
          </cell>
          <cell r="BM125">
            <v>0</v>
          </cell>
          <cell r="BN125" t="str">
            <v>X</v>
          </cell>
          <cell r="BO125">
            <v>0</v>
          </cell>
          <cell r="BP125">
            <v>0</v>
          </cell>
        </row>
        <row r="126">
          <cell r="B126" t="str">
            <v>1006176</v>
          </cell>
          <cell r="C126" t="str">
            <v>Đinh Thị Thu Hà</v>
          </cell>
          <cell r="D126" t="str">
            <v>THACO INDUSTRIES/NVQT THACO Industries/Phòng Thu mua (VPID)</v>
          </cell>
          <cell r="E126" t="str">
            <v>CÔNG TY TNHH MTV SẢN XUẤT VÀ LẮP RÁP XE TẢI THACO</v>
          </cell>
          <cell r="F126" t="str">
            <v>Lương tháng</v>
          </cell>
          <cell r="G126" t="str">
            <v>Đinh Thị Thu Hà</v>
          </cell>
          <cell r="X126" t="str">
            <v>NL</v>
          </cell>
          <cell r="Y126">
            <v>0</v>
          </cell>
          <cell r="Z126">
            <v>0</v>
          </cell>
          <cell r="AA126" t="str">
            <v>T7</v>
          </cell>
          <cell r="AB126">
            <v>0</v>
          </cell>
          <cell r="AC126">
            <v>0</v>
          </cell>
          <cell r="AD126" t="str">
            <v>T7</v>
          </cell>
          <cell r="AE126">
            <v>0</v>
          </cell>
          <cell r="AF126">
            <v>0</v>
          </cell>
          <cell r="AG126" t="str">
            <v/>
          </cell>
          <cell r="AH126">
            <v>0</v>
          </cell>
          <cell r="AI126">
            <v>0</v>
          </cell>
          <cell r="AJ126" t="str">
            <v>X</v>
          </cell>
          <cell r="AK126">
            <v>0</v>
          </cell>
          <cell r="AL126">
            <v>0</v>
          </cell>
          <cell r="AM126" t="str">
            <v>X</v>
          </cell>
          <cell r="AN126">
            <v>0</v>
          </cell>
          <cell r="AO126">
            <v>0</v>
          </cell>
          <cell r="AP126" t="str">
            <v>X</v>
          </cell>
          <cell r="AQ126">
            <v>0</v>
          </cell>
          <cell r="AR126">
            <v>0</v>
          </cell>
          <cell r="AS126" t="str">
            <v>X</v>
          </cell>
          <cell r="AT126">
            <v>0</v>
          </cell>
          <cell r="AU126">
            <v>0</v>
          </cell>
          <cell r="AV126" t="str">
            <v>X</v>
          </cell>
          <cell r="AW126">
            <v>0</v>
          </cell>
          <cell r="AX126">
            <v>0</v>
          </cell>
          <cell r="AY126" t="str">
            <v>X</v>
          </cell>
          <cell r="AZ126">
            <v>0</v>
          </cell>
          <cell r="BA126">
            <v>0</v>
          </cell>
          <cell r="BB126" t="str">
            <v/>
          </cell>
          <cell r="BC126">
            <v>0</v>
          </cell>
          <cell r="BD126">
            <v>0</v>
          </cell>
          <cell r="BE126" t="str">
            <v>X</v>
          </cell>
          <cell r="BF126">
            <v>0</v>
          </cell>
          <cell r="BG126">
            <v>0</v>
          </cell>
          <cell r="BH126" t="str">
            <v>X</v>
          </cell>
          <cell r="BI126">
            <v>0</v>
          </cell>
          <cell r="BJ126">
            <v>0</v>
          </cell>
          <cell r="BK126" t="str">
            <v>X</v>
          </cell>
          <cell r="BL126">
            <v>0</v>
          </cell>
          <cell r="BM126">
            <v>0</v>
          </cell>
          <cell r="BN126" t="str">
            <v>X</v>
          </cell>
          <cell r="BO126">
            <v>0</v>
          </cell>
          <cell r="BP126">
            <v>0</v>
          </cell>
        </row>
        <row r="127">
          <cell r="B127" t="str">
            <v>1007009</v>
          </cell>
          <cell r="C127" t="str">
            <v>Nguyễn Đình Hoàng Viên</v>
          </cell>
          <cell r="D127" t="str">
            <v>THACO INDUSTRIES/NVQT THACO Industries/Phòng Thu mua (VPID)</v>
          </cell>
          <cell r="E127" t="str">
            <v>CÔNG TY TNHH TẬP ĐOÀN CÔNG NGHIỆP TRƯỜNG HẢI</v>
          </cell>
          <cell r="F127" t="str">
            <v>Lương tháng</v>
          </cell>
          <cell r="G127" t="str">
            <v>Nguyễn Đình Hoàng Viên</v>
          </cell>
          <cell r="X127" t="str">
            <v>NL</v>
          </cell>
          <cell r="Y127">
            <v>0</v>
          </cell>
          <cell r="Z127">
            <v>0</v>
          </cell>
          <cell r="AA127" t="str">
            <v>T7</v>
          </cell>
          <cell r="AB127">
            <v>0</v>
          </cell>
          <cell r="AC127">
            <v>0</v>
          </cell>
          <cell r="AD127" t="str">
            <v>T7</v>
          </cell>
          <cell r="AE127">
            <v>0</v>
          </cell>
          <cell r="AF127">
            <v>0</v>
          </cell>
          <cell r="AG127" t="str">
            <v/>
          </cell>
          <cell r="AH127">
            <v>0</v>
          </cell>
          <cell r="AI127">
            <v>0</v>
          </cell>
          <cell r="AJ127" t="str">
            <v>X</v>
          </cell>
          <cell r="AK127">
            <v>0</v>
          </cell>
          <cell r="AL127">
            <v>0</v>
          </cell>
          <cell r="AM127" t="str">
            <v>X</v>
          </cell>
          <cell r="AN127">
            <v>0</v>
          </cell>
          <cell r="AO127">
            <v>0</v>
          </cell>
          <cell r="AP127" t="str">
            <v>X</v>
          </cell>
          <cell r="AQ127">
            <v>0</v>
          </cell>
          <cell r="AR127">
            <v>0</v>
          </cell>
          <cell r="AS127" t="str">
            <v>X</v>
          </cell>
          <cell r="AT127">
            <v>0</v>
          </cell>
          <cell r="AU127">
            <v>0</v>
          </cell>
          <cell r="AV127" t="str">
            <v>X</v>
          </cell>
          <cell r="AW127">
            <v>0</v>
          </cell>
          <cell r="AX127">
            <v>0</v>
          </cell>
          <cell r="AY127" t="str">
            <v>X</v>
          </cell>
          <cell r="AZ127">
            <v>0</v>
          </cell>
          <cell r="BA127">
            <v>0</v>
          </cell>
          <cell r="BB127" t="str">
            <v/>
          </cell>
          <cell r="BC127">
            <v>0</v>
          </cell>
          <cell r="BD127">
            <v>0</v>
          </cell>
          <cell r="BE127" t="str">
            <v>X</v>
          </cell>
          <cell r="BF127">
            <v>0</v>
          </cell>
          <cell r="BG127">
            <v>0</v>
          </cell>
          <cell r="BH127" t="str">
            <v>X</v>
          </cell>
          <cell r="BI127">
            <v>0</v>
          </cell>
          <cell r="BJ127">
            <v>0</v>
          </cell>
          <cell r="BK127" t="str">
            <v>X</v>
          </cell>
          <cell r="BL127">
            <v>0</v>
          </cell>
          <cell r="BM127">
            <v>0</v>
          </cell>
          <cell r="BN127" t="str">
            <v>X</v>
          </cell>
          <cell r="BO127">
            <v>0</v>
          </cell>
          <cell r="BP127">
            <v>0</v>
          </cell>
        </row>
        <row r="128">
          <cell r="B128" t="str">
            <v>1007035</v>
          </cell>
          <cell r="C128" t="str">
            <v>Đỗ Nhật Thành</v>
          </cell>
          <cell r="D128" t="str">
            <v>THACO INDUSTRIES/NVQT THACO Industries/Phòng Thu mua (VPID)</v>
          </cell>
          <cell r="E128" t="str">
            <v>CÔNG TY TNHH TẬP ĐOÀN CÔNG NGHIỆP TRƯỜNG HẢI</v>
          </cell>
          <cell r="F128" t="str">
            <v>Lương tháng</v>
          </cell>
          <cell r="G128" t="str">
            <v>Đỗ Nhật Thành</v>
          </cell>
          <cell r="X128" t="str">
            <v>NL</v>
          </cell>
          <cell r="Y128">
            <v>0</v>
          </cell>
          <cell r="Z128">
            <v>0</v>
          </cell>
          <cell r="AA128" t="str">
            <v>T7</v>
          </cell>
          <cell r="AB128">
            <v>0</v>
          </cell>
          <cell r="AC128">
            <v>0</v>
          </cell>
          <cell r="AD128" t="str">
            <v>T7</v>
          </cell>
          <cell r="AE128">
            <v>0</v>
          </cell>
          <cell r="AF128">
            <v>0</v>
          </cell>
          <cell r="AG128" t="str">
            <v/>
          </cell>
          <cell r="AH128">
            <v>0</v>
          </cell>
          <cell r="AI128">
            <v>0</v>
          </cell>
          <cell r="AJ128" t="str">
            <v>X</v>
          </cell>
          <cell r="AK128">
            <v>0</v>
          </cell>
          <cell r="AL128">
            <v>0</v>
          </cell>
          <cell r="AM128" t="str">
            <v>X</v>
          </cell>
          <cell r="AN128">
            <v>0</v>
          </cell>
          <cell r="AO128">
            <v>0</v>
          </cell>
          <cell r="AP128" t="str">
            <v>X</v>
          </cell>
          <cell r="AQ128">
            <v>0</v>
          </cell>
          <cell r="AR128">
            <v>0</v>
          </cell>
          <cell r="AS128" t="str">
            <v>X</v>
          </cell>
          <cell r="AT128">
            <v>0</v>
          </cell>
          <cell r="AU128">
            <v>0</v>
          </cell>
          <cell r="AV128" t="str">
            <v>X</v>
          </cell>
          <cell r="AW128">
            <v>0</v>
          </cell>
          <cell r="AX128">
            <v>0</v>
          </cell>
          <cell r="AY128" t="str">
            <v>X</v>
          </cell>
          <cell r="AZ128">
            <v>0</v>
          </cell>
          <cell r="BA128">
            <v>0</v>
          </cell>
          <cell r="BB128" t="str">
            <v/>
          </cell>
          <cell r="BC128">
            <v>0</v>
          </cell>
          <cell r="BD128">
            <v>0</v>
          </cell>
          <cell r="BE128" t="str">
            <v>X</v>
          </cell>
          <cell r="BF128">
            <v>2</v>
          </cell>
          <cell r="BG128">
            <v>0</v>
          </cell>
          <cell r="BH128" t="str">
            <v>X</v>
          </cell>
          <cell r="BI128">
            <v>0</v>
          </cell>
          <cell r="BJ128">
            <v>0</v>
          </cell>
          <cell r="BK128" t="str">
            <v>X</v>
          </cell>
          <cell r="BL128">
            <v>0</v>
          </cell>
          <cell r="BM128">
            <v>0</v>
          </cell>
          <cell r="BN128" t="str">
            <v>X</v>
          </cell>
          <cell r="BO128">
            <v>0</v>
          </cell>
          <cell r="BP128">
            <v>0</v>
          </cell>
        </row>
        <row r="129">
          <cell r="B129" t="str">
            <v>1008153</v>
          </cell>
          <cell r="C129" t="str">
            <v>Phan Đức Quốc Tiến</v>
          </cell>
          <cell r="D129" t="str">
            <v>THACO INDUSTRIES/NVQT THACO Industries/Phòng Thu mua (VPID)</v>
          </cell>
          <cell r="E129" t="str">
            <v>CÔNG TY TNHH TẬP ĐOÀN CÔNG NGHIỆP TRƯỜNG HẢI</v>
          </cell>
          <cell r="F129" t="str">
            <v>Lương ngày</v>
          </cell>
          <cell r="G129" t="str">
            <v>Phan Đức Quốc Tiến</v>
          </cell>
          <cell r="L129" t="str">
            <v/>
          </cell>
          <cell r="M129">
            <v>3.5</v>
          </cell>
          <cell r="N129">
            <v>0</v>
          </cell>
          <cell r="X129" t="str">
            <v>NL</v>
          </cell>
          <cell r="Y129">
            <v>0</v>
          </cell>
          <cell r="Z129">
            <v>0</v>
          </cell>
          <cell r="AA129" t="str">
            <v>T7</v>
          </cell>
          <cell r="AB129">
            <v>0</v>
          </cell>
          <cell r="AC129">
            <v>0</v>
          </cell>
          <cell r="AD129" t="str">
            <v>T7</v>
          </cell>
          <cell r="AE129">
            <v>0</v>
          </cell>
          <cell r="AF129">
            <v>0</v>
          </cell>
          <cell r="AG129" t="str">
            <v/>
          </cell>
          <cell r="AH129">
            <v>0</v>
          </cell>
          <cell r="AI129">
            <v>0</v>
          </cell>
          <cell r="AJ129" t="str">
            <v>X</v>
          </cell>
          <cell r="AK129">
            <v>0</v>
          </cell>
          <cell r="AL129">
            <v>0</v>
          </cell>
          <cell r="AM129" t="str">
            <v>X</v>
          </cell>
          <cell r="AN129">
            <v>0</v>
          </cell>
          <cell r="AO129">
            <v>0</v>
          </cell>
          <cell r="AP129" t="str">
            <v>X</v>
          </cell>
          <cell r="AQ129">
            <v>0</v>
          </cell>
          <cell r="AR129">
            <v>0</v>
          </cell>
          <cell r="AS129" t="str">
            <v>X</v>
          </cell>
          <cell r="AT129">
            <v>0</v>
          </cell>
          <cell r="AU129">
            <v>0</v>
          </cell>
          <cell r="AV129" t="str">
            <v>X</v>
          </cell>
          <cell r="AW129">
            <v>0</v>
          </cell>
          <cell r="AX129">
            <v>0</v>
          </cell>
          <cell r="AY129" t="str">
            <v>X</v>
          </cell>
          <cell r="AZ129">
            <v>0</v>
          </cell>
          <cell r="BA129">
            <v>0</v>
          </cell>
          <cell r="BB129" t="str">
            <v/>
          </cell>
          <cell r="BC129">
            <v>0</v>
          </cell>
          <cell r="BD129">
            <v>0</v>
          </cell>
          <cell r="BE129" t="str">
            <v>X</v>
          </cell>
          <cell r="BF129">
            <v>2</v>
          </cell>
          <cell r="BG129">
            <v>0</v>
          </cell>
          <cell r="BH129" t="str">
            <v>X</v>
          </cell>
          <cell r="BI129">
            <v>0</v>
          </cell>
          <cell r="BJ129">
            <v>0</v>
          </cell>
          <cell r="BK129" t="str">
            <v>X</v>
          </cell>
          <cell r="BL129">
            <v>0</v>
          </cell>
          <cell r="BM129">
            <v>0</v>
          </cell>
          <cell r="BN129" t="str">
            <v>X</v>
          </cell>
          <cell r="BO129">
            <v>0</v>
          </cell>
          <cell r="BP129">
            <v>0</v>
          </cell>
        </row>
        <row r="130">
          <cell r="B130" t="str">
            <v>1009134</v>
          </cell>
          <cell r="C130" t="str">
            <v>Hồ Ngọc Trị</v>
          </cell>
          <cell r="D130" t="str">
            <v>THACO INDUSTRIES/NVQT THACO Industries/Phòng Thu mua (VPID)</v>
          </cell>
          <cell r="E130" t="str">
            <v>Công ty TNHH sản xuất Thiết bị Chuyên dụng Thaco</v>
          </cell>
          <cell r="F130" t="str">
            <v>Lương ngày</v>
          </cell>
          <cell r="G130" t="str">
            <v>Hồ Ngọc Trị</v>
          </cell>
          <cell r="X130" t="str">
            <v>NL</v>
          </cell>
          <cell r="Y130">
            <v>0</v>
          </cell>
          <cell r="Z130">
            <v>0</v>
          </cell>
          <cell r="AA130" t="str">
            <v>T7</v>
          </cell>
          <cell r="AB130">
            <v>0</v>
          </cell>
          <cell r="AC130">
            <v>0</v>
          </cell>
          <cell r="AD130" t="str">
            <v>T7</v>
          </cell>
          <cell r="AE130">
            <v>0</v>
          </cell>
          <cell r="AF130">
            <v>0</v>
          </cell>
          <cell r="AG130" t="str">
            <v/>
          </cell>
          <cell r="AH130">
            <v>0</v>
          </cell>
          <cell r="AI130">
            <v>0</v>
          </cell>
          <cell r="AJ130" t="str">
            <v>X</v>
          </cell>
          <cell r="AK130">
            <v>0</v>
          </cell>
          <cell r="AL130">
            <v>0</v>
          </cell>
          <cell r="AM130" t="str">
            <v>X</v>
          </cell>
          <cell r="AN130">
            <v>0</v>
          </cell>
          <cell r="AO130">
            <v>0</v>
          </cell>
          <cell r="AP130" t="str">
            <v>X</v>
          </cell>
          <cell r="AQ130">
            <v>0</v>
          </cell>
          <cell r="AR130">
            <v>0</v>
          </cell>
          <cell r="AS130" t="str">
            <v>X</v>
          </cell>
          <cell r="AT130">
            <v>0</v>
          </cell>
          <cell r="AU130">
            <v>0</v>
          </cell>
          <cell r="AV130" t="str">
            <v>X</v>
          </cell>
          <cell r="AW130">
            <v>0</v>
          </cell>
          <cell r="AX130">
            <v>0</v>
          </cell>
          <cell r="AY130" t="str">
            <v>X</v>
          </cell>
          <cell r="AZ130">
            <v>0</v>
          </cell>
          <cell r="BA130">
            <v>0</v>
          </cell>
          <cell r="BB130" t="str">
            <v/>
          </cell>
          <cell r="BC130">
            <v>0</v>
          </cell>
          <cell r="BD130">
            <v>0</v>
          </cell>
          <cell r="BE130" t="str">
            <v>X</v>
          </cell>
          <cell r="BF130">
            <v>0</v>
          </cell>
          <cell r="BG130">
            <v>0</v>
          </cell>
          <cell r="BH130" t="str">
            <v>X</v>
          </cell>
          <cell r="BI130">
            <v>0</v>
          </cell>
          <cell r="BJ130">
            <v>0</v>
          </cell>
          <cell r="BK130" t="str">
            <v>X</v>
          </cell>
          <cell r="BL130">
            <v>0</v>
          </cell>
          <cell r="BM130">
            <v>0</v>
          </cell>
          <cell r="BN130" t="str">
            <v>X</v>
          </cell>
          <cell r="BO130">
            <v>0</v>
          </cell>
          <cell r="BP130">
            <v>0</v>
          </cell>
        </row>
        <row r="131">
          <cell r="B131" t="str">
            <v>1105193</v>
          </cell>
          <cell r="C131" t="str">
            <v>Phan Thanh Nhơn</v>
          </cell>
          <cell r="D131" t="str">
            <v>THACO INDUSTRIES/NVQT THACO Industries/Phòng Thu mua (VPID)</v>
          </cell>
          <cell r="E131" t="str">
            <v>CÔNG TY TNHH TẬP ĐOÀN CÔNG NGHIỆP TRƯỜNG HẢI</v>
          </cell>
          <cell r="F131" t="str">
            <v>Lương tháng</v>
          </cell>
          <cell r="G131" t="str">
            <v>Phan Thanh Nhơn</v>
          </cell>
          <cell r="X131" t="str">
            <v>NL</v>
          </cell>
          <cell r="Y131">
            <v>0</v>
          </cell>
          <cell r="Z131">
            <v>0</v>
          </cell>
          <cell r="AA131" t="str">
            <v>T7</v>
          </cell>
          <cell r="AB131">
            <v>0</v>
          </cell>
          <cell r="AC131">
            <v>0</v>
          </cell>
          <cell r="AD131" t="str">
            <v>T7</v>
          </cell>
          <cell r="AE131">
            <v>0</v>
          </cell>
          <cell r="AF131">
            <v>0</v>
          </cell>
          <cell r="AG131" t="str">
            <v/>
          </cell>
          <cell r="AH131">
            <v>0</v>
          </cell>
          <cell r="AI131">
            <v>0</v>
          </cell>
          <cell r="AJ131" t="str">
            <v>X</v>
          </cell>
          <cell r="AK131">
            <v>0</v>
          </cell>
          <cell r="AL131">
            <v>0</v>
          </cell>
          <cell r="AM131" t="str">
            <v>X</v>
          </cell>
          <cell r="AN131">
            <v>0</v>
          </cell>
          <cell r="AO131">
            <v>0</v>
          </cell>
          <cell r="AP131" t="str">
            <v>X</v>
          </cell>
          <cell r="AQ131">
            <v>0</v>
          </cell>
          <cell r="AR131">
            <v>0</v>
          </cell>
          <cell r="AS131" t="str">
            <v>X</v>
          </cell>
          <cell r="AT131">
            <v>0</v>
          </cell>
          <cell r="AU131">
            <v>0</v>
          </cell>
          <cell r="AV131" t="str">
            <v>X</v>
          </cell>
          <cell r="AW131">
            <v>0</v>
          </cell>
          <cell r="AX131">
            <v>0</v>
          </cell>
          <cell r="AY131" t="str">
            <v>X</v>
          </cell>
          <cell r="AZ131">
            <v>0</v>
          </cell>
          <cell r="BA131">
            <v>0</v>
          </cell>
          <cell r="BB131" t="str">
            <v/>
          </cell>
          <cell r="BC131">
            <v>0</v>
          </cell>
          <cell r="BD131">
            <v>0</v>
          </cell>
          <cell r="BE131" t="str">
            <v>X</v>
          </cell>
          <cell r="BF131">
            <v>0</v>
          </cell>
          <cell r="BG131">
            <v>0</v>
          </cell>
          <cell r="BH131" t="str">
            <v>X</v>
          </cell>
          <cell r="BI131">
            <v>0</v>
          </cell>
          <cell r="BJ131">
            <v>0</v>
          </cell>
          <cell r="BK131" t="str">
            <v>X</v>
          </cell>
          <cell r="BL131">
            <v>0</v>
          </cell>
          <cell r="BM131">
            <v>0</v>
          </cell>
          <cell r="BN131" t="str">
            <v>X</v>
          </cell>
          <cell r="BO131">
            <v>0</v>
          </cell>
          <cell r="BP131">
            <v>0</v>
          </cell>
        </row>
        <row r="132">
          <cell r="B132" t="str">
            <v>1404178</v>
          </cell>
          <cell r="C132" t="str">
            <v>Phạm Hồng Sâm</v>
          </cell>
          <cell r="D132" t="str">
            <v>THACO INDUSTRIES/NVQT THACO Industries/Phòng Thu mua (VPID)</v>
          </cell>
          <cell r="E132" t="str">
            <v>CÔNG TY TNHH TẬP ĐOÀN CÔNG NGHIỆP TRƯỜNG HẢI</v>
          </cell>
          <cell r="F132" t="str">
            <v>Lương ngày</v>
          </cell>
          <cell r="G132" t="str">
            <v>Phạm Hồng Sâm</v>
          </cell>
          <cell r="X132" t="str">
            <v>NL</v>
          </cell>
          <cell r="Y132">
            <v>0</v>
          </cell>
          <cell r="Z132">
            <v>0</v>
          </cell>
          <cell r="AA132" t="str">
            <v>T7</v>
          </cell>
          <cell r="AB132">
            <v>0</v>
          </cell>
          <cell r="AC132">
            <v>0</v>
          </cell>
          <cell r="AD132" t="str">
            <v>T7</v>
          </cell>
          <cell r="AE132">
            <v>0</v>
          </cell>
          <cell r="AF132">
            <v>0</v>
          </cell>
          <cell r="AG132" t="str">
            <v/>
          </cell>
          <cell r="AH132">
            <v>0</v>
          </cell>
          <cell r="AI132">
            <v>0</v>
          </cell>
          <cell r="AJ132" t="str">
            <v>X</v>
          </cell>
          <cell r="AK132">
            <v>0</v>
          </cell>
          <cell r="AL132">
            <v>0</v>
          </cell>
          <cell r="AM132" t="str">
            <v>X</v>
          </cell>
          <cell r="AN132">
            <v>0</v>
          </cell>
          <cell r="AO132">
            <v>0</v>
          </cell>
          <cell r="AP132" t="str">
            <v>X</v>
          </cell>
          <cell r="AQ132">
            <v>0</v>
          </cell>
          <cell r="AR132">
            <v>0</v>
          </cell>
          <cell r="AS132" t="str">
            <v>X</v>
          </cell>
          <cell r="AT132">
            <v>0</v>
          </cell>
          <cell r="AU132">
            <v>0</v>
          </cell>
          <cell r="AV132" t="str">
            <v>X</v>
          </cell>
          <cell r="AW132">
            <v>0</v>
          </cell>
          <cell r="AX132">
            <v>0</v>
          </cell>
          <cell r="AY132" t="str">
            <v>X</v>
          </cell>
          <cell r="AZ132">
            <v>0</v>
          </cell>
          <cell r="BA132">
            <v>0</v>
          </cell>
          <cell r="BB132" t="str">
            <v/>
          </cell>
          <cell r="BC132">
            <v>0</v>
          </cell>
          <cell r="BD132">
            <v>0</v>
          </cell>
          <cell r="BE132" t="str">
            <v>X</v>
          </cell>
          <cell r="BF132">
            <v>0</v>
          </cell>
          <cell r="BG132">
            <v>0</v>
          </cell>
          <cell r="BH132" t="str">
            <v>X</v>
          </cell>
          <cell r="BI132">
            <v>0</v>
          </cell>
          <cell r="BJ132">
            <v>0</v>
          </cell>
          <cell r="BK132" t="str">
            <v>X</v>
          </cell>
          <cell r="BL132">
            <v>0</v>
          </cell>
          <cell r="BM132">
            <v>0</v>
          </cell>
          <cell r="BN132" t="str">
            <v>X</v>
          </cell>
          <cell r="BO132">
            <v>3.5</v>
          </cell>
          <cell r="BP132">
            <v>0</v>
          </cell>
        </row>
        <row r="133">
          <cell r="B133" t="str">
            <v>1408237</v>
          </cell>
          <cell r="C133" t="str">
            <v>Nguyễn Thị Kim Đào</v>
          </cell>
          <cell r="D133" t="str">
            <v>THACO INDUSTRIES/NVQT THACO Industries/Phòng Thu mua (VPID)</v>
          </cell>
          <cell r="E133" t="str">
            <v>Công ty TNHH sản xuất Thiết bị Chuyên dụng Thaco</v>
          </cell>
          <cell r="F133" t="str">
            <v>Lương ngày</v>
          </cell>
          <cell r="G133" t="str">
            <v>Nguyễn Thị Kim Đào</v>
          </cell>
          <cell r="X133" t="str">
            <v>NL</v>
          </cell>
          <cell r="Y133">
            <v>0</v>
          </cell>
          <cell r="Z133">
            <v>0</v>
          </cell>
          <cell r="AA133" t="str">
            <v>T7</v>
          </cell>
          <cell r="AB133">
            <v>0</v>
          </cell>
          <cell r="AC133">
            <v>0</v>
          </cell>
          <cell r="AD133" t="str">
            <v>T7</v>
          </cell>
          <cell r="AE133">
            <v>0</v>
          </cell>
          <cell r="AF133">
            <v>0</v>
          </cell>
          <cell r="AG133" t="str">
            <v/>
          </cell>
          <cell r="AH133">
            <v>0</v>
          </cell>
          <cell r="AI133">
            <v>0</v>
          </cell>
          <cell r="AJ133" t="str">
            <v>X</v>
          </cell>
          <cell r="AK133">
            <v>0</v>
          </cell>
          <cell r="AL133">
            <v>0</v>
          </cell>
          <cell r="AM133" t="str">
            <v>X</v>
          </cell>
          <cell r="AN133">
            <v>3.5</v>
          </cell>
          <cell r="AO133">
            <v>0</v>
          </cell>
          <cell r="AP133" t="str">
            <v>X</v>
          </cell>
          <cell r="AQ133">
            <v>0</v>
          </cell>
          <cell r="AR133">
            <v>0</v>
          </cell>
          <cell r="AS133" t="str">
            <v>X</v>
          </cell>
          <cell r="AT133">
            <v>0</v>
          </cell>
          <cell r="AU133">
            <v>0</v>
          </cell>
          <cell r="AV133" t="str">
            <v>X</v>
          </cell>
          <cell r="AW133">
            <v>0</v>
          </cell>
          <cell r="AX133">
            <v>0</v>
          </cell>
          <cell r="AY133" t="str">
            <v>P\</v>
          </cell>
          <cell r="AZ133">
            <v>0</v>
          </cell>
          <cell r="BA133">
            <v>0</v>
          </cell>
          <cell r="BB133" t="str">
            <v/>
          </cell>
          <cell r="BC133">
            <v>0</v>
          </cell>
          <cell r="BD133">
            <v>0</v>
          </cell>
          <cell r="BE133" t="str">
            <v>X</v>
          </cell>
          <cell r="BF133">
            <v>0</v>
          </cell>
          <cell r="BG133">
            <v>0</v>
          </cell>
          <cell r="BH133" t="str">
            <v>X</v>
          </cell>
          <cell r="BI133">
            <v>0</v>
          </cell>
          <cell r="BJ133">
            <v>0</v>
          </cell>
          <cell r="BK133" t="str">
            <v>X</v>
          </cell>
          <cell r="BL133">
            <v>0</v>
          </cell>
          <cell r="BM133">
            <v>0</v>
          </cell>
          <cell r="BN133" t="str">
            <v>X</v>
          </cell>
          <cell r="BO133">
            <v>0</v>
          </cell>
          <cell r="BP133">
            <v>0</v>
          </cell>
        </row>
        <row r="134">
          <cell r="B134" t="str">
            <v>1504277</v>
          </cell>
          <cell r="C134" t="str">
            <v>Bùi Trọng Thiên</v>
          </cell>
          <cell r="D134" t="str">
            <v>THACO INDUSTRIES/NVQT THACO Industries/Phòng Thu mua (VPID)</v>
          </cell>
          <cell r="E134" t="str">
            <v>CÔNG TY TNHH TẬP ĐOÀN CÔNG NGHIỆP TRƯỜNG HẢI</v>
          </cell>
          <cell r="F134" t="str">
            <v>Lương tháng</v>
          </cell>
          <cell r="G134" t="str">
            <v>Bùi Trọng Thiên</v>
          </cell>
          <cell r="X134" t="str">
            <v>NL</v>
          </cell>
          <cell r="Y134">
            <v>0</v>
          </cell>
          <cell r="Z134">
            <v>0</v>
          </cell>
          <cell r="AA134" t="str">
            <v>T7</v>
          </cell>
          <cell r="AB134">
            <v>0</v>
          </cell>
          <cell r="AC134">
            <v>0</v>
          </cell>
          <cell r="AD134" t="str">
            <v>T7</v>
          </cell>
          <cell r="AE134">
            <v>0</v>
          </cell>
          <cell r="AF134">
            <v>0</v>
          </cell>
          <cell r="AG134" t="str">
            <v/>
          </cell>
          <cell r="AH134">
            <v>0</v>
          </cell>
          <cell r="AI134">
            <v>0</v>
          </cell>
          <cell r="AJ134" t="str">
            <v>X</v>
          </cell>
          <cell r="AK134">
            <v>0</v>
          </cell>
          <cell r="AL134">
            <v>0</v>
          </cell>
          <cell r="AM134" t="str">
            <v>X</v>
          </cell>
          <cell r="AN134">
            <v>0</v>
          </cell>
          <cell r="AO134">
            <v>0</v>
          </cell>
          <cell r="AP134" t="str">
            <v>X</v>
          </cell>
          <cell r="AQ134">
            <v>0</v>
          </cell>
          <cell r="AR134">
            <v>0</v>
          </cell>
          <cell r="AS134" t="str">
            <v>X</v>
          </cell>
          <cell r="AT134">
            <v>0</v>
          </cell>
          <cell r="AU134">
            <v>0</v>
          </cell>
          <cell r="AV134" t="str">
            <v>X</v>
          </cell>
          <cell r="AW134">
            <v>0</v>
          </cell>
          <cell r="AX134">
            <v>0</v>
          </cell>
          <cell r="AY134" t="str">
            <v>X</v>
          </cell>
          <cell r="AZ134">
            <v>0</v>
          </cell>
          <cell r="BA134">
            <v>0</v>
          </cell>
          <cell r="BB134" t="str">
            <v/>
          </cell>
          <cell r="BC134">
            <v>0</v>
          </cell>
          <cell r="BD134">
            <v>0</v>
          </cell>
          <cell r="BE134" t="str">
            <v>X</v>
          </cell>
          <cell r="BF134">
            <v>0</v>
          </cell>
          <cell r="BG134">
            <v>0</v>
          </cell>
          <cell r="BH134" t="str">
            <v>X</v>
          </cell>
          <cell r="BI134">
            <v>0</v>
          </cell>
          <cell r="BJ134">
            <v>0</v>
          </cell>
          <cell r="BK134" t="str">
            <v>X</v>
          </cell>
          <cell r="BL134">
            <v>0</v>
          </cell>
          <cell r="BM134">
            <v>0</v>
          </cell>
          <cell r="BN134" t="str">
            <v>X</v>
          </cell>
          <cell r="BO134">
            <v>0</v>
          </cell>
          <cell r="BP134">
            <v>0</v>
          </cell>
        </row>
        <row r="135">
          <cell r="B135" t="str">
            <v>1510089</v>
          </cell>
          <cell r="C135" t="str">
            <v>Đặng Thành Hai</v>
          </cell>
          <cell r="D135" t="str">
            <v>THACO INDUSTRIES/NVQT THACO Industries/Phòng Thu mua (VPID)</v>
          </cell>
          <cell r="E135" t="str">
            <v>CÔNG TY TNHH TẬP ĐOÀN CÔNG NGHIỆP TRƯỜNG HẢI</v>
          </cell>
          <cell r="F135" t="str">
            <v>Lương ngày</v>
          </cell>
          <cell r="G135" t="str">
            <v>Đặng Thành Hai</v>
          </cell>
          <cell r="X135" t="str">
            <v>NL</v>
          </cell>
          <cell r="Y135">
            <v>0</v>
          </cell>
          <cell r="Z135">
            <v>0</v>
          </cell>
          <cell r="AA135" t="str">
            <v>T7</v>
          </cell>
          <cell r="AB135">
            <v>0</v>
          </cell>
          <cell r="AC135">
            <v>0</v>
          </cell>
          <cell r="AD135" t="str">
            <v>T7</v>
          </cell>
          <cell r="AE135">
            <v>0</v>
          </cell>
          <cell r="AF135">
            <v>0</v>
          </cell>
          <cell r="AG135" t="str">
            <v/>
          </cell>
          <cell r="AH135">
            <v>0</v>
          </cell>
          <cell r="AI135">
            <v>0</v>
          </cell>
          <cell r="AJ135" t="str">
            <v>X</v>
          </cell>
          <cell r="AK135">
            <v>0</v>
          </cell>
          <cell r="AL135">
            <v>0</v>
          </cell>
          <cell r="AM135" t="str">
            <v>X</v>
          </cell>
          <cell r="AN135">
            <v>0</v>
          </cell>
          <cell r="AO135">
            <v>0</v>
          </cell>
          <cell r="AP135" t="str">
            <v>X</v>
          </cell>
          <cell r="AQ135">
            <v>0</v>
          </cell>
          <cell r="AR135">
            <v>0</v>
          </cell>
          <cell r="AS135" t="str">
            <v>X</v>
          </cell>
          <cell r="AT135">
            <v>0</v>
          </cell>
          <cell r="AU135">
            <v>0</v>
          </cell>
          <cell r="AV135" t="str">
            <v>X</v>
          </cell>
          <cell r="AW135">
            <v>0</v>
          </cell>
          <cell r="AX135">
            <v>0</v>
          </cell>
          <cell r="AY135" t="str">
            <v>X</v>
          </cell>
          <cell r="AZ135">
            <v>0</v>
          </cell>
          <cell r="BA135">
            <v>0</v>
          </cell>
          <cell r="BB135" t="str">
            <v/>
          </cell>
          <cell r="BC135">
            <v>0</v>
          </cell>
          <cell r="BD135">
            <v>0</v>
          </cell>
          <cell r="BE135" t="str">
            <v>X</v>
          </cell>
          <cell r="BF135">
            <v>0</v>
          </cell>
          <cell r="BG135">
            <v>0</v>
          </cell>
          <cell r="BH135" t="str">
            <v>X</v>
          </cell>
          <cell r="BI135">
            <v>3.5</v>
          </cell>
          <cell r="BJ135">
            <v>0</v>
          </cell>
          <cell r="BK135" t="str">
            <v>X</v>
          </cell>
          <cell r="BL135">
            <v>0</v>
          </cell>
          <cell r="BM135">
            <v>0</v>
          </cell>
          <cell r="BN135" t="str">
            <v>X</v>
          </cell>
          <cell r="BO135">
            <v>0</v>
          </cell>
          <cell r="BP135">
            <v>0</v>
          </cell>
        </row>
        <row r="136">
          <cell r="B136" t="str">
            <v>1511073</v>
          </cell>
          <cell r="C136" t="str">
            <v>Đỗ Minh Huấn</v>
          </cell>
          <cell r="D136" t="str">
            <v>THACO INDUSTRIES/NVQT THACO Industries/Phòng Thu mua (VPID)</v>
          </cell>
          <cell r="E136" t="str">
            <v>Công ty TNHH Cơ Điện Lạnh Thaco Industries</v>
          </cell>
          <cell r="F136" t="str">
            <v>Lương tháng</v>
          </cell>
          <cell r="G136" t="str">
            <v>Đỗ Minh Huấn</v>
          </cell>
          <cell r="X136" t="str">
            <v>NL</v>
          </cell>
          <cell r="Y136">
            <v>0</v>
          </cell>
          <cell r="Z136">
            <v>0</v>
          </cell>
          <cell r="AA136" t="str">
            <v>T7</v>
          </cell>
          <cell r="AB136">
            <v>0</v>
          </cell>
          <cell r="AC136">
            <v>0</v>
          </cell>
          <cell r="AD136" t="str">
            <v>T7</v>
          </cell>
          <cell r="AE136">
            <v>0</v>
          </cell>
          <cell r="AF136">
            <v>0</v>
          </cell>
          <cell r="AG136" t="str">
            <v/>
          </cell>
          <cell r="AH136">
            <v>0</v>
          </cell>
          <cell r="AI136">
            <v>0</v>
          </cell>
          <cell r="AJ136" t="str">
            <v>X</v>
          </cell>
          <cell r="AK136">
            <v>0</v>
          </cell>
          <cell r="AL136">
            <v>0</v>
          </cell>
          <cell r="AM136" t="str">
            <v>X</v>
          </cell>
          <cell r="AN136">
            <v>0</v>
          </cell>
          <cell r="AO136">
            <v>0</v>
          </cell>
          <cell r="AP136" t="str">
            <v>X</v>
          </cell>
          <cell r="AQ136">
            <v>0</v>
          </cell>
          <cell r="AR136">
            <v>0</v>
          </cell>
          <cell r="AS136" t="str">
            <v>X</v>
          </cell>
          <cell r="AT136">
            <v>0</v>
          </cell>
          <cell r="AU136">
            <v>0</v>
          </cell>
          <cell r="AV136" t="str">
            <v>X</v>
          </cell>
          <cell r="AW136">
            <v>0</v>
          </cell>
          <cell r="AX136">
            <v>0</v>
          </cell>
          <cell r="AY136" t="str">
            <v>X</v>
          </cell>
          <cell r="AZ136">
            <v>0</v>
          </cell>
          <cell r="BA136">
            <v>0</v>
          </cell>
          <cell r="BB136" t="str">
            <v/>
          </cell>
          <cell r="BC136">
            <v>0</v>
          </cell>
          <cell r="BD136">
            <v>0</v>
          </cell>
          <cell r="BE136" t="str">
            <v>X</v>
          </cell>
          <cell r="BF136">
            <v>0</v>
          </cell>
          <cell r="BG136">
            <v>0</v>
          </cell>
          <cell r="BH136" t="str">
            <v>X</v>
          </cell>
          <cell r="BI136">
            <v>0</v>
          </cell>
          <cell r="BJ136">
            <v>0</v>
          </cell>
          <cell r="BK136" t="str">
            <v>X</v>
          </cell>
          <cell r="BL136">
            <v>0</v>
          </cell>
          <cell r="BM136">
            <v>0</v>
          </cell>
          <cell r="BN136" t="str">
            <v>X</v>
          </cell>
          <cell r="BO136">
            <v>0</v>
          </cell>
          <cell r="BP136">
            <v>0</v>
          </cell>
        </row>
        <row r="137">
          <cell r="B137" t="str">
            <v>1512331</v>
          </cell>
          <cell r="C137" t="str">
            <v>Lê Quý Trinh</v>
          </cell>
          <cell r="D137" t="str">
            <v>THACO INDUSTRIES/NVQT THACO Industries/Phòng Thu mua (VPID)</v>
          </cell>
          <cell r="E137" t="str">
            <v>CÔNG TY TNHH TẬP ĐOÀN CÔNG NGHIỆP TRƯỜNG HẢI</v>
          </cell>
          <cell r="F137" t="str">
            <v>Lương ngày</v>
          </cell>
          <cell r="G137" t="str">
            <v>Lê Quý Trinh</v>
          </cell>
          <cell r="X137" t="str">
            <v>NL</v>
          </cell>
          <cell r="Y137">
            <v>0</v>
          </cell>
          <cell r="Z137">
            <v>0</v>
          </cell>
          <cell r="AA137" t="str">
            <v>T7</v>
          </cell>
          <cell r="AB137">
            <v>0</v>
          </cell>
          <cell r="AC137">
            <v>0</v>
          </cell>
          <cell r="AD137" t="str">
            <v>T7</v>
          </cell>
          <cell r="AE137">
            <v>0</v>
          </cell>
          <cell r="AF137">
            <v>0</v>
          </cell>
          <cell r="AG137" t="str">
            <v/>
          </cell>
          <cell r="AH137">
            <v>0</v>
          </cell>
          <cell r="AI137">
            <v>0</v>
          </cell>
          <cell r="AJ137" t="str">
            <v>X</v>
          </cell>
          <cell r="AK137">
            <v>0</v>
          </cell>
          <cell r="AL137">
            <v>0</v>
          </cell>
          <cell r="AM137" t="str">
            <v>X</v>
          </cell>
          <cell r="AN137">
            <v>0</v>
          </cell>
          <cell r="AO137">
            <v>0</v>
          </cell>
          <cell r="AP137" t="str">
            <v>X</v>
          </cell>
          <cell r="AQ137">
            <v>0</v>
          </cell>
          <cell r="AR137">
            <v>0</v>
          </cell>
          <cell r="AS137" t="str">
            <v>X</v>
          </cell>
          <cell r="AT137">
            <v>0</v>
          </cell>
          <cell r="AU137">
            <v>0</v>
          </cell>
          <cell r="AV137" t="str">
            <v>X</v>
          </cell>
          <cell r="AW137">
            <v>0</v>
          </cell>
          <cell r="AX137">
            <v>0</v>
          </cell>
          <cell r="AY137" t="str">
            <v>X</v>
          </cell>
          <cell r="AZ137">
            <v>0</v>
          </cell>
          <cell r="BA137">
            <v>0</v>
          </cell>
          <cell r="BB137" t="str">
            <v/>
          </cell>
          <cell r="BC137">
            <v>0</v>
          </cell>
          <cell r="BD137">
            <v>0</v>
          </cell>
          <cell r="BE137" t="str">
            <v>X</v>
          </cell>
          <cell r="BF137">
            <v>3.5</v>
          </cell>
          <cell r="BG137">
            <v>0</v>
          </cell>
          <cell r="BH137" t="str">
            <v>X</v>
          </cell>
          <cell r="BI137">
            <v>0</v>
          </cell>
          <cell r="BJ137">
            <v>0</v>
          </cell>
          <cell r="BK137" t="str">
            <v>X</v>
          </cell>
          <cell r="BL137">
            <v>0</v>
          </cell>
          <cell r="BM137">
            <v>0</v>
          </cell>
          <cell r="BN137" t="str">
            <v>X</v>
          </cell>
          <cell r="BO137">
            <v>0</v>
          </cell>
          <cell r="BP137">
            <v>0</v>
          </cell>
        </row>
        <row r="138">
          <cell r="B138" t="str">
            <v>1602113</v>
          </cell>
          <cell r="C138" t="str">
            <v>Tăng Thị Minh Thân</v>
          </cell>
          <cell r="D138" t="str">
            <v>THACO INDUSTRIES/NVQT THACO Industries/Phòng Thu mua (VPID)</v>
          </cell>
          <cell r="E138" t="str">
            <v>CÔNG TY TNHH TẬP ĐOÀN CÔNG NGHIỆP TRƯỜNG HẢI</v>
          </cell>
          <cell r="F138" t="str">
            <v>Lương ngày</v>
          </cell>
          <cell r="G138" t="str">
            <v>Tăng Thị Minh Thân</v>
          </cell>
          <cell r="L138" t="str">
            <v/>
          </cell>
          <cell r="M138">
            <v>2</v>
          </cell>
          <cell r="N138">
            <v>0</v>
          </cell>
          <cell r="X138" t="str">
            <v>NL</v>
          </cell>
          <cell r="Y138">
            <v>0</v>
          </cell>
          <cell r="Z138">
            <v>0</v>
          </cell>
          <cell r="AA138" t="str">
            <v>T7</v>
          </cell>
          <cell r="AB138">
            <v>0</v>
          </cell>
          <cell r="AC138">
            <v>0</v>
          </cell>
          <cell r="AD138" t="str">
            <v>T7</v>
          </cell>
          <cell r="AE138">
            <v>0</v>
          </cell>
          <cell r="AF138">
            <v>0</v>
          </cell>
          <cell r="AG138" t="str">
            <v/>
          </cell>
          <cell r="AH138">
            <v>0</v>
          </cell>
          <cell r="AI138">
            <v>0</v>
          </cell>
          <cell r="AJ138" t="str">
            <v>X</v>
          </cell>
          <cell r="AK138">
            <v>3.5</v>
          </cell>
          <cell r="AL138">
            <v>0</v>
          </cell>
          <cell r="AM138" t="str">
            <v>X</v>
          </cell>
          <cell r="AN138">
            <v>0</v>
          </cell>
          <cell r="AO138">
            <v>0</v>
          </cell>
          <cell r="AP138" t="str">
            <v>X</v>
          </cell>
          <cell r="AQ138">
            <v>0</v>
          </cell>
          <cell r="AR138">
            <v>0</v>
          </cell>
          <cell r="AS138" t="str">
            <v>X</v>
          </cell>
          <cell r="AT138">
            <v>0</v>
          </cell>
          <cell r="AU138">
            <v>0</v>
          </cell>
          <cell r="AV138" t="str">
            <v>X</v>
          </cell>
          <cell r="AW138">
            <v>0</v>
          </cell>
          <cell r="AX138">
            <v>0</v>
          </cell>
          <cell r="AY138" t="str">
            <v>X</v>
          </cell>
          <cell r="AZ138">
            <v>0</v>
          </cell>
          <cell r="BA138">
            <v>0</v>
          </cell>
          <cell r="BB138" t="str">
            <v/>
          </cell>
          <cell r="BC138">
            <v>0</v>
          </cell>
          <cell r="BD138">
            <v>0</v>
          </cell>
          <cell r="BE138" t="str">
            <v>X</v>
          </cell>
          <cell r="BF138">
            <v>0</v>
          </cell>
          <cell r="BG138">
            <v>0</v>
          </cell>
          <cell r="BH138" t="str">
            <v>X</v>
          </cell>
          <cell r="BI138">
            <v>3.5</v>
          </cell>
          <cell r="BJ138">
            <v>0</v>
          </cell>
          <cell r="BK138" t="str">
            <v>X</v>
          </cell>
          <cell r="BL138">
            <v>0</v>
          </cell>
          <cell r="BM138">
            <v>0</v>
          </cell>
          <cell r="BN138" t="str">
            <v>X</v>
          </cell>
          <cell r="BO138">
            <v>0</v>
          </cell>
          <cell r="BP138">
            <v>0</v>
          </cell>
        </row>
        <row r="139">
          <cell r="B139" t="str">
            <v>1603543</v>
          </cell>
          <cell r="C139" t="str">
            <v>Bùi Duy Vang</v>
          </cell>
          <cell r="D139" t="str">
            <v>THACO INDUSTRIES/NVQT THACO Industries/Phòng Thu mua (VPID)</v>
          </cell>
          <cell r="E139" t="str">
            <v>CÔNG TY TNHH TẬP ĐOÀN CÔNG NGHIỆP TRƯỜNG HẢI</v>
          </cell>
          <cell r="F139" t="str">
            <v>Lương tháng</v>
          </cell>
          <cell r="G139" t="str">
            <v>Bùi Duy Vang</v>
          </cell>
          <cell r="X139" t="str">
            <v>NL</v>
          </cell>
          <cell r="Y139">
            <v>0</v>
          </cell>
          <cell r="Z139">
            <v>0</v>
          </cell>
          <cell r="AA139" t="str">
            <v>T7</v>
          </cell>
          <cell r="AB139">
            <v>0</v>
          </cell>
          <cell r="AC139">
            <v>0</v>
          </cell>
          <cell r="AD139" t="str">
            <v>T7</v>
          </cell>
          <cell r="AE139">
            <v>0</v>
          </cell>
          <cell r="AF139">
            <v>0</v>
          </cell>
          <cell r="AG139" t="str">
            <v/>
          </cell>
          <cell r="AH139">
            <v>0</v>
          </cell>
          <cell r="AI139">
            <v>0</v>
          </cell>
          <cell r="AJ139" t="str">
            <v>X</v>
          </cell>
          <cell r="AK139">
            <v>0</v>
          </cell>
          <cell r="AL139">
            <v>0</v>
          </cell>
          <cell r="AM139" t="str">
            <v>X</v>
          </cell>
          <cell r="AN139">
            <v>0</v>
          </cell>
          <cell r="AO139">
            <v>0</v>
          </cell>
          <cell r="AP139" t="str">
            <v>X</v>
          </cell>
          <cell r="AQ139">
            <v>0</v>
          </cell>
          <cell r="AR139">
            <v>0</v>
          </cell>
          <cell r="AS139" t="str">
            <v>X</v>
          </cell>
          <cell r="AT139">
            <v>0</v>
          </cell>
          <cell r="AU139">
            <v>0</v>
          </cell>
          <cell r="AV139" t="str">
            <v>X</v>
          </cell>
          <cell r="AW139">
            <v>0</v>
          </cell>
          <cell r="AX139">
            <v>0</v>
          </cell>
          <cell r="AY139" t="str">
            <v>X</v>
          </cell>
          <cell r="AZ139">
            <v>0</v>
          </cell>
          <cell r="BA139">
            <v>0</v>
          </cell>
          <cell r="BB139" t="str">
            <v/>
          </cell>
          <cell r="BC139">
            <v>0</v>
          </cell>
          <cell r="BD139">
            <v>0</v>
          </cell>
          <cell r="BE139" t="str">
            <v>X</v>
          </cell>
          <cell r="BF139">
            <v>0</v>
          </cell>
          <cell r="BG139">
            <v>0</v>
          </cell>
          <cell r="BH139" t="str">
            <v>X</v>
          </cell>
          <cell r="BI139">
            <v>3.5</v>
          </cell>
          <cell r="BJ139">
            <v>0</v>
          </cell>
          <cell r="BK139" t="str">
            <v>X</v>
          </cell>
          <cell r="BL139">
            <v>0</v>
          </cell>
          <cell r="BM139">
            <v>0</v>
          </cell>
          <cell r="BN139" t="str">
            <v>X</v>
          </cell>
          <cell r="BO139">
            <v>0</v>
          </cell>
          <cell r="BP139">
            <v>0</v>
          </cell>
        </row>
        <row r="140">
          <cell r="B140" t="str">
            <v>1702085</v>
          </cell>
          <cell r="C140" t="str">
            <v>Trần Đức Danh</v>
          </cell>
          <cell r="D140" t="str">
            <v>THACO INDUSTRIES/NVQT THACO Industries/Phòng Thu mua (VPID)</v>
          </cell>
          <cell r="E140" t="str">
            <v>Công ty TNHH Cơ Điện Lạnh Thaco Industries</v>
          </cell>
          <cell r="F140" t="str">
            <v>Lương ngày</v>
          </cell>
          <cell r="G140" t="str">
            <v>Trần Đức Danh</v>
          </cell>
          <cell r="X140" t="str">
            <v>NL</v>
          </cell>
          <cell r="Y140">
            <v>0</v>
          </cell>
          <cell r="Z140">
            <v>0</v>
          </cell>
          <cell r="AA140" t="str">
            <v>T7</v>
          </cell>
          <cell r="AB140">
            <v>0</v>
          </cell>
          <cell r="AC140">
            <v>0</v>
          </cell>
          <cell r="AD140" t="str">
            <v>T7</v>
          </cell>
          <cell r="AE140">
            <v>0</v>
          </cell>
          <cell r="AF140">
            <v>0</v>
          </cell>
          <cell r="AG140" t="str">
            <v/>
          </cell>
          <cell r="AH140">
            <v>0</v>
          </cell>
          <cell r="AI140">
            <v>0</v>
          </cell>
          <cell r="AJ140" t="str">
            <v>X</v>
          </cell>
          <cell r="AK140">
            <v>0</v>
          </cell>
          <cell r="AL140">
            <v>0</v>
          </cell>
          <cell r="AM140" t="str">
            <v>X</v>
          </cell>
          <cell r="AN140">
            <v>3.5</v>
          </cell>
          <cell r="AO140">
            <v>0</v>
          </cell>
          <cell r="AP140" t="str">
            <v>X</v>
          </cell>
          <cell r="AQ140">
            <v>0</v>
          </cell>
          <cell r="AR140">
            <v>0</v>
          </cell>
          <cell r="AS140" t="str">
            <v>X</v>
          </cell>
          <cell r="AT140">
            <v>0</v>
          </cell>
          <cell r="AU140">
            <v>0</v>
          </cell>
          <cell r="AV140" t="str">
            <v>X</v>
          </cell>
          <cell r="AW140">
            <v>0</v>
          </cell>
          <cell r="AX140">
            <v>0</v>
          </cell>
          <cell r="AY140" t="str">
            <v>X</v>
          </cell>
          <cell r="AZ140">
            <v>0</v>
          </cell>
          <cell r="BA140">
            <v>0</v>
          </cell>
          <cell r="BB140" t="str">
            <v/>
          </cell>
          <cell r="BC140">
            <v>0</v>
          </cell>
          <cell r="BD140">
            <v>0</v>
          </cell>
          <cell r="BE140" t="str">
            <v>X</v>
          </cell>
          <cell r="BF140">
            <v>0</v>
          </cell>
          <cell r="BG140">
            <v>0</v>
          </cell>
          <cell r="BH140" t="str">
            <v>X</v>
          </cell>
          <cell r="BI140">
            <v>0</v>
          </cell>
          <cell r="BJ140">
            <v>0</v>
          </cell>
          <cell r="BK140" t="str">
            <v>X</v>
          </cell>
          <cell r="BL140">
            <v>0</v>
          </cell>
          <cell r="BM140">
            <v>0</v>
          </cell>
          <cell r="BN140" t="str">
            <v>X</v>
          </cell>
          <cell r="BO140">
            <v>0</v>
          </cell>
          <cell r="BP140">
            <v>0</v>
          </cell>
        </row>
        <row r="141">
          <cell r="B141" t="str">
            <v>1703242</v>
          </cell>
          <cell r="C141" t="str">
            <v>Nguyễn Thị Thu Hằng</v>
          </cell>
          <cell r="D141" t="str">
            <v>THACO INDUSTRIES/NVQT THACO Industries/Phòng Thu mua (VPID)</v>
          </cell>
          <cell r="E141" t="str">
            <v>CÔNG TY TNHH TẬP ĐOÀN CÔNG NGHIỆP TRƯỜNG HẢI</v>
          </cell>
          <cell r="F141" t="str">
            <v>Lương ngày</v>
          </cell>
          <cell r="G141" t="str">
            <v>Nguyễn Thị Thu Hằng</v>
          </cell>
          <cell r="X141" t="str">
            <v>NL</v>
          </cell>
          <cell r="Y141">
            <v>0</v>
          </cell>
          <cell r="Z141">
            <v>0</v>
          </cell>
          <cell r="AA141" t="str">
            <v>T7</v>
          </cell>
          <cell r="AB141">
            <v>0</v>
          </cell>
          <cell r="AC141">
            <v>0</v>
          </cell>
          <cell r="AD141" t="str">
            <v>T7</v>
          </cell>
          <cell r="AE141">
            <v>0</v>
          </cell>
          <cell r="AF141">
            <v>0</v>
          </cell>
          <cell r="AG141" t="str">
            <v/>
          </cell>
          <cell r="AH141">
            <v>0</v>
          </cell>
          <cell r="AI141">
            <v>0</v>
          </cell>
          <cell r="AJ141" t="str">
            <v>X</v>
          </cell>
          <cell r="AK141">
            <v>0</v>
          </cell>
          <cell r="AL141">
            <v>0</v>
          </cell>
          <cell r="AM141" t="str">
            <v>X</v>
          </cell>
          <cell r="AN141">
            <v>0</v>
          </cell>
          <cell r="AO141">
            <v>0</v>
          </cell>
          <cell r="AP141" t="str">
            <v>X</v>
          </cell>
          <cell r="AQ141">
            <v>0</v>
          </cell>
          <cell r="AR141">
            <v>0</v>
          </cell>
          <cell r="AS141" t="str">
            <v>X</v>
          </cell>
          <cell r="AT141">
            <v>0</v>
          </cell>
          <cell r="AU141">
            <v>0</v>
          </cell>
          <cell r="AV141" t="str">
            <v>NB</v>
          </cell>
          <cell r="AW141">
            <v>0</v>
          </cell>
          <cell r="AX141">
            <v>0</v>
          </cell>
          <cell r="AY141" t="str">
            <v>X</v>
          </cell>
          <cell r="AZ141">
            <v>0</v>
          </cell>
          <cell r="BA141">
            <v>0</v>
          </cell>
          <cell r="BB141" t="str">
            <v/>
          </cell>
          <cell r="BC141">
            <v>0</v>
          </cell>
          <cell r="BD141">
            <v>0</v>
          </cell>
          <cell r="BE141" t="str">
            <v>X</v>
          </cell>
          <cell r="BF141">
            <v>0</v>
          </cell>
          <cell r="BG141">
            <v>0</v>
          </cell>
          <cell r="BH141" t="str">
            <v>X</v>
          </cell>
          <cell r="BI141">
            <v>3.5</v>
          </cell>
          <cell r="BJ141">
            <v>0</v>
          </cell>
          <cell r="BK141" t="str">
            <v>X</v>
          </cell>
          <cell r="BL141">
            <v>0</v>
          </cell>
          <cell r="BM141">
            <v>0</v>
          </cell>
          <cell r="BN141" t="str">
            <v>X</v>
          </cell>
          <cell r="BO141">
            <v>0</v>
          </cell>
          <cell r="BP141">
            <v>0</v>
          </cell>
        </row>
        <row r="142">
          <cell r="B142" t="str">
            <v>1704005</v>
          </cell>
          <cell r="C142" t="str">
            <v>Huỳnh Nhật Pháp</v>
          </cell>
          <cell r="D142" t="str">
            <v>THACO INDUSTRIES/NVQT THACO Industries/Phòng Thu mua (VPID)</v>
          </cell>
          <cell r="E142" t="str">
            <v>CÔNG TY TNHH TẬP ĐOÀN CÔNG NGHIỆP TRƯỜNG HẢI</v>
          </cell>
          <cell r="F142" t="str">
            <v>Lương ngày</v>
          </cell>
          <cell r="G142" t="str">
            <v>Huỳnh Nhật Pháp</v>
          </cell>
          <cell r="X142" t="str">
            <v>NL</v>
          </cell>
          <cell r="Y142">
            <v>0</v>
          </cell>
          <cell r="Z142">
            <v>0</v>
          </cell>
          <cell r="AA142" t="str">
            <v>T7</v>
          </cell>
          <cell r="AB142">
            <v>0</v>
          </cell>
          <cell r="AC142">
            <v>0</v>
          </cell>
          <cell r="AD142" t="str">
            <v>T7</v>
          </cell>
          <cell r="AE142">
            <v>0</v>
          </cell>
          <cell r="AF142">
            <v>0</v>
          </cell>
          <cell r="AG142" t="str">
            <v/>
          </cell>
          <cell r="AH142">
            <v>0</v>
          </cell>
          <cell r="AI142">
            <v>0</v>
          </cell>
          <cell r="AJ142" t="str">
            <v>X</v>
          </cell>
          <cell r="AK142">
            <v>0</v>
          </cell>
          <cell r="AL142">
            <v>0</v>
          </cell>
          <cell r="AM142" t="str">
            <v>X</v>
          </cell>
          <cell r="AN142">
            <v>0</v>
          </cell>
          <cell r="AO142">
            <v>0</v>
          </cell>
          <cell r="AP142" t="str">
            <v>X</v>
          </cell>
          <cell r="AQ142">
            <v>0</v>
          </cell>
          <cell r="AR142">
            <v>0</v>
          </cell>
          <cell r="AS142" t="str">
            <v>X</v>
          </cell>
          <cell r="AT142">
            <v>0</v>
          </cell>
          <cell r="AU142">
            <v>0</v>
          </cell>
          <cell r="AV142" t="str">
            <v>X</v>
          </cell>
          <cell r="AW142">
            <v>0</v>
          </cell>
          <cell r="AX142">
            <v>0</v>
          </cell>
          <cell r="AY142" t="str">
            <v>X</v>
          </cell>
          <cell r="AZ142">
            <v>0</v>
          </cell>
          <cell r="BA142">
            <v>0</v>
          </cell>
          <cell r="BB142" t="str">
            <v/>
          </cell>
          <cell r="BC142">
            <v>0</v>
          </cell>
          <cell r="BD142">
            <v>0</v>
          </cell>
          <cell r="BE142" t="str">
            <v>X</v>
          </cell>
          <cell r="BF142">
            <v>0</v>
          </cell>
          <cell r="BG142">
            <v>0</v>
          </cell>
          <cell r="BH142" t="str">
            <v>X</v>
          </cell>
          <cell r="BI142">
            <v>0</v>
          </cell>
          <cell r="BJ142">
            <v>0</v>
          </cell>
          <cell r="BK142" t="str">
            <v>X</v>
          </cell>
          <cell r="BL142">
            <v>0</v>
          </cell>
          <cell r="BM142">
            <v>0</v>
          </cell>
          <cell r="BN142" t="str">
            <v>X</v>
          </cell>
          <cell r="BO142">
            <v>0</v>
          </cell>
          <cell r="BP142">
            <v>0</v>
          </cell>
        </row>
        <row r="143">
          <cell r="B143" t="str">
            <v>1704078</v>
          </cell>
          <cell r="C143" t="str">
            <v>Mai Quốc Kỳ</v>
          </cell>
          <cell r="D143" t="str">
            <v>THACO INDUSTRIES/NVQT THACO Industries/Phòng Thu mua (VPID)</v>
          </cell>
          <cell r="E143" t="str">
            <v>CÔNG TY TNHH TẬP ĐOÀN CÔNG NGHIỆP TRƯỜNG HẢI</v>
          </cell>
          <cell r="F143" t="str">
            <v>Lương ngày</v>
          </cell>
          <cell r="G143" t="str">
            <v>Mai Quốc Kỳ</v>
          </cell>
          <cell r="X143" t="str">
            <v>NL</v>
          </cell>
          <cell r="Y143">
            <v>0</v>
          </cell>
          <cell r="Z143">
            <v>0</v>
          </cell>
          <cell r="AA143" t="str">
            <v>T7</v>
          </cell>
          <cell r="AB143">
            <v>0</v>
          </cell>
          <cell r="AC143">
            <v>0</v>
          </cell>
          <cell r="AD143" t="str">
            <v>T7</v>
          </cell>
          <cell r="AE143">
            <v>0</v>
          </cell>
          <cell r="AF143">
            <v>0</v>
          </cell>
          <cell r="AG143" t="str">
            <v/>
          </cell>
          <cell r="AH143">
            <v>0</v>
          </cell>
          <cell r="AI143">
            <v>0</v>
          </cell>
          <cell r="AJ143" t="str">
            <v>X</v>
          </cell>
          <cell r="AK143">
            <v>0</v>
          </cell>
          <cell r="AL143">
            <v>0</v>
          </cell>
          <cell r="AM143" t="str">
            <v>X</v>
          </cell>
          <cell r="AN143">
            <v>0</v>
          </cell>
          <cell r="AO143">
            <v>0</v>
          </cell>
          <cell r="AP143" t="str">
            <v>P</v>
          </cell>
          <cell r="AQ143">
            <v>0</v>
          </cell>
          <cell r="AR143">
            <v>0</v>
          </cell>
          <cell r="AS143" t="str">
            <v>X</v>
          </cell>
          <cell r="AT143">
            <v>0</v>
          </cell>
          <cell r="AU143">
            <v>0</v>
          </cell>
          <cell r="AV143" t="str">
            <v>X</v>
          </cell>
          <cell r="AW143">
            <v>0</v>
          </cell>
          <cell r="AX143">
            <v>0</v>
          </cell>
          <cell r="AY143" t="str">
            <v>X</v>
          </cell>
          <cell r="AZ143">
            <v>0</v>
          </cell>
          <cell r="BA143">
            <v>0</v>
          </cell>
          <cell r="BB143" t="str">
            <v/>
          </cell>
          <cell r="BC143">
            <v>0</v>
          </cell>
          <cell r="BD143">
            <v>0</v>
          </cell>
          <cell r="BE143" t="str">
            <v>X</v>
          </cell>
          <cell r="BF143">
            <v>0</v>
          </cell>
          <cell r="BG143">
            <v>0</v>
          </cell>
          <cell r="BH143" t="str">
            <v>X</v>
          </cell>
          <cell r="BI143">
            <v>0</v>
          </cell>
          <cell r="BJ143">
            <v>0</v>
          </cell>
          <cell r="BK143" t="str">
            <v>X</v>
          </cell>
          <cell r="BL143">
            <v>0</v>
          </cell>
          <cell r="BM143">
            <v>0</v>
          </cell>
          <cell r="BN143" t="str">
            <v>X</v>
          </cell>
          <cell r="BO143">
            <v>0</v>
          </cell>
          <cell r="BP143">
            <v>0</v>
          </cell>
        </row>
        <row r="144">
          <cell r="B144" t="str">
            <v>1705014</v>
          </cell>
          <cell r="C144" t="str">
            <v>Lê Tấn Sỹ</v>
          </cell>
          <cell r="D144" t="str">
            <v>THACO INDUSTRIES/NVQT THACO Industries/Phòng Thu mua (VPID)</v>
          </cell>
          <cell r="E144" t="str">
            <v>CÔNG TY TNHH TẬP ĐOÀN CÔNG NGHIỆP TRƯỜNG HẢI</v>
          </cell>
          <cell r="F144" t="str">
            <v>Lương ngày</v>
          </cell>
          <cell r="G144" t="str">
            <v>Lê Tấn Sỹ</v>
          </cell>
          <cell r="X144" t="str">
            <v>NL</v>
          </cell>
          <cell r="Y144">
            <v>0</v>
          </cell>
          <cell r="Z144">
            <v>0</v>
          </cell>
          <cell r="AA144" t="str">
            <v>T7</v>
          </cell>
          <cell r="AB144">
            <v>0</v>
          </cell>
          <cell r="AC144">
            <v>0</v>
          </cell>
          <cell r="AD144" t="str">
            <v>T7</v>
          </cell>
          <cell r="AE144">
            <v>0</v>
          </cell>
          <cell r="AF144">
            <v>0</v>
          </cell>
          <cell r="AG144" t="str">
            <v/>
          </cell>
          <cell r="AH144">
            <v>0</v>
          </cell>
          <cell r="AI144">
            <v>0</v>
          </cell>
          <cell r="AJ144" t="str">
            <v>X</v>
          </cell>
          <cell r="AK144">
            <v>0</v>
          </cell>
          <cell r="AL144">
            <v>0</v>
          </cell>
          <cell r="AM144" t="str">
            <v>X</v>
          </cell>
          <cell r="AN144">
            <v>0</v>
          </cell>
          <cell r="AO144">
            <v>0</v>
          </cell>
          <cell r="AP144" t="str">
            <v>X</v>
          </cell>
          <cell r="AQ144">
            <v>0</v>
          </cell>
          <cell r="AR144">
            <v>0</v>
          </cell>
          <cell r="AS144" t="str">
            <v>X</v>
          </cell>
          <cell r="AT144">
            <v>0</v>
          </cell>
          <cell r="AU144">
            <v>0</v>
          </cell>
          <cell r="AV144" t="str">
            <v>X</v>
          </cell>
          <cell r="AW144">
            <v>0</v>
          </cell>
          <cell r="AX144">
            <v>0</v>
          </cell>
          <cell r="AY144" t="str">
            <v>X</v>
          </cell>
          <cell r="AZ144">
            <v>0</v>
          </cell>
          <cell r="BA144">
            <v>0</v>
          </cell>
          <cell r="BB144" t="str">
            <v/>
          </cell>
          <cell r="BC144">
            <v>0</v>
          </cell>
          <cell r="BD144">
            <v>0</v>
          </cell>
          <cell r="BE144" t="str">
            <v>X</v>
          </cell>
          <cell r="BF144">
            <v>2</v>
          </cell>
          <cell r="BG144">
            <v>0</v>
          </cell>
          <cell r="BH144" t="str">
            <v>X</v>
          </cell>
          <cell r="BI144">
            <v>3.5</v>
          </cell>
          <cell r="BJ144">
            <v>0</v>
          </cell>
          <cell r="BK144" t="str">
            <v>X</v>
          </cell>
          <cell r="BL144">
            <v>0</v>
          </cell>
          <cell r="BM144">
            <v>0</v>
          </cell>
          <cell r="BN144" t="str">
            <v>X</v>
          </cell>
          <cell r="BO144">
            <v>0</v>
          </cell>
          <cell r="BP144">
            <v>0</v>
          </cell>
        </row>
        <row r="145">
          <cell r="B145" t="str">
            <v>1707017</v>
          </cell>
          <cell r="C145" t="str">
            <v>Nguyễn Hữu Vũ Bảo</v>
          </cell>
          <cell r="D145" t="str">
            <v>THACO INDUSTRIES/NVQT THACO Industries/Phòng Thu mua (VPID)</v>
          </cell>
          <cell r="E145" t="str">
            <v>CÔNG TY TNHH TẬP ĐOÀN CÔNG NGHIỆP TRƯỜNG HẢI</v>
          </cell>
          <cell r="F145" t="str">
            <v>Lương ngày</v>
          </cell>
          <cell r="G145" t="str">
            <v>Nguyễn Hữu Vũ Bảo</v>
          </cell>
          <cell r="X145" t="str">
            <v>NL</v>
          </cell>
          <cell r="Y145">
            <v>0</v>
          </cell>
          <cell r="Z145">
            <v>0</v>
          </cell>
          <cell r="AA145" t="str">
            <v>T7</v>
          </cell>
          <cell r="AB145">
            <v>0</v>
          </cell>
          <cell r="AC145">
            <v>0</v>
          </cell>
          <cell r="AD145" t="str">
            <v>T7</v>
          </cell>
          <cell r="AE145">
            <v>0</v>
          </cell>
          <cell r="AF145">
            <v>0</v>
          </cell>
          <cell r="AG145" t="str">
            <v/>
          </cell>
          <cell r="AH145">
            <v>0</v>
          </cell>
          <cell r="AI145">
            <v>0</v>
          </cell>
          <cell r="AJ145" t="str">
            <v>X</v>
          </cell>
          <cell r="AK145">
            <v>0</v>
          </cell>
          <cell r="AL145">
            <v>0</v>
          </cell>
          <cell r="AM145" t="str">
            <v>X</v>
          </cell>
          <cell r="AN145">
            <v>0</v>
          </cell>
          <cell r="AO145">
            <v>0</v>
          </cell>
          <cell r="AP145" t="str">
            <v>X</v>
          </cell>
          <cell r="AQ145">
            <v>0</v>
          </cell>
          <cell r="AR145">
            <v>0</v>
          </cell>
          <cell r="AS145" t="str">
            <v>X</v>
          </cell>
          <cell r="AT145">
            <v>0</v>
          </cell>
          <cell r="AU145">
            <v>0</v>
          </cell>
          <cell r="AV145" t="str">
            <v>X</v>
          </cell>
          <cell r="AW145">
            <v>0</v>
          </cell>
          <cell r="AX145">
            <v>0</v>
          </cell>
          <cell r="AY145" t="str">
            <v>X</v>
          </cell>
          <cell r="AZ145">
            <v>0</v>
          </cell>
          <cell r="BA145">
            <v>0</v>
          </cell>
          <cell r="BB145" t="str">
            <v/>
          </cell>
          <cell r="BC145">
            <v>0</v>
          </cell>
          <cell r="BD145">
            <v>0</v>
          </cell>
          <cell r="BE145" t="str">
            <v>X</v>
          </cell>
          <cell r="BF145">
            <v>0</v>
          </cell>
          <cell r="BG145">
            <v>0</v>
          </cell>
          <cell r="BH145" t="str">
            <v>X</v>
          </cell>
          <cell r="BI145">
            <v>0</v>
          </cell>
          <cell r="BJ145">
            <v>0</v>
          </cell>
          <cell r="BK145" t="str">
            <v>X</v>
          </cell>
          <cell r="BL145">
            <v>0</v>
          </cell>
          <cell r="BM145">
            <v>0</v>
          </cell>
          <cell r="BN145" t="str">
            <v>X</v>
          </cell>
          <cell r="BO145">
            <v>0</v>
          </cell>
          <cell r="BP145">
            <v>0</v>
          </cell>
        </row>
        <row r="146">
          <cell r="B146" t="str">
            <v>1803257</v>
          </cell>
          <cell r="C146" t="str">
            <v>Bùi Thái Thùy</v>
          </cell>
          <cell r="D146" t="str">
            <v>THACO INDUSTRIES/NVQT THACO Industries/Phòng Thu mua (VPID)</v>
          </cell>
          <cell r="E146" t="str">
            <v>Công ty TNHH sản xuất Thiết bị Chuyên dụng Thaco</v>
          </cell>
          <cell r="F146" t="str">
            <v>Lương ngày</v>
          </cell>
          <cell r="G146" t="str">
            <v>Bùi Thái Thùy</v>
          </cell>
          <cell r="X146" t="str">
            <v>NL</v>
          </cell>
          <cell r="Y146">
            <v>0</v>
          </cell>
          <cell r="Z146">
            <v>0</v>
          </cell>
          <cell r="AA146" t="str">
            <v>T7</v>
          </cell>
          <cell r="AB146">
            <v>0</v>
          </cell>
          <cell r="AC146">
            <v>0</v>
          </cell>
          <cell r="AD146" t="str">
            <v>T7</v>
          </cell>
          <cell r="AE146">
            <v>0</v>
          </cell>
          <cell r="AF146">
            <v>0</v>
          </cell>
          <cell r="AG146" t="str">
            <v/>
          </cell>
          <cell r="AH146">
            <v>0</v>
          </cell>
          <cell r="AI146">
            <v>0</v>
          </cell>
          <cell r="AJ146" t="str">
            <v>X</v>
          </cell>
          <cell r="AK146">
            <v>3.5</v>
          </cell>
          <cell r="AL146">
            <v>0</v>
          </cell>
          <cell r="AM146" t="str">
            <v>X</v>
          </cell>
          <cell r="AN146">
            <v>0</v>
          </cell>
          <cell r="AO146">
            <v>0</v>
          </cell>
          <cell r="AP146" t="str">
            <v>X</v>
          </cell>
          <cell r="AQ146">
            <v>3.5</v>
          </cell>
          <cell r="AR146">
            <v>0</v>
          </cell>
          <cell r="AS146" t="str">
            <v>X</v>
          </cell>
          <cell r="AT146">
            <v>0</v>
          </cell>
          <cell r="AU146">
            <v>0</v>
          </cell>
          <cell r="AV146" t="str">
            <v>X</v>
          </cell>
          <cell r="AW146">
            <v>0</v>
          </cell>
          <cell r="AX146">
            <v>0</v>
          </cell>
          <cell r="AY146" t="str">
            <v>X</v>
          </cell>
          <cell r="AZ146">
            <v>0</v>
          </cell>
          <cell r="BA146">
            <v>0</v>
          </cell>
          <cell r="BB146" t="str">
            <v/>
          </cell>
          <cell r="BC146">
            <v>0</v>
          </cell>
          <cell r="BD146">
            <v>0</v>
          </cell>
          <cell r="BE146" t="str">
            <v>X</v>
          </cell>
          <cell r="BF146">
            <v>0</v>
          </cell>
          <cell r="BG146">
            <v>0</v>
          </cell>
          <cell r="BH146" t="str">
            <v>X</v>
          </cell>
          <cell r="BI146">
            <v>3.5</v>
          </cell>
          <cell r="BJ146">
            <v>0</v>
          </cell>
          <cell r="BK146" t="str">
            <v>X</v>
          </cell>
          <cell r="BL146">
            <v>0</v>
          </cell>
          <cell r="BM146">
            <v>0</v>
          </cell>
          <cell r="BN146" t="str">
            <v>X</v>
          </cell>
          <cell r="BO146">
            <v>0</v>
          </cell>
          <cell r="BP146">
            <v>0</v>
          </cell>
        </row>
        <row r="147">
          <cell r="B147" t="str">
            <v>1803262</v>
          </cell>
          <cell r="C147" t="str">
            <v>Huỳnh Thanh Duẩn</v>
          </cell>
          <cell r="D147" t="str">
            <v>THACO INDUSTRIES/NVQT THACO Industries/Phòng Thu mua (VPID)</v>
          </cell>
          <cell r="E147" t="str">
            <v>CÔNG TY TNHH TẬP ĐOÀN CÔNG NGHIỆP TRƯỜNG HẢI</v>
          </cell>
          <cell r="F147" t="str">
            <v>Lương tháng</v>
          </cell>
          <cell r="G147" t="str">
            <v>Huỳnh Thanh Duẩn</v>
          </cell>
          <cell r="X147" t="str">
            <v>NL</v>
          </cell>
          <cell r="Y147">
            <v>0</v>
          </cell>
          <cell r="Z147">
            <v>0</v>
          </cell>
          <cell r="AA147" t="str">
            <v>T7</v>
          </cell>
          <cell r="AB147">
            <v>0</v>
          </cell>
          <cell r="AC147">
            <v>0</v>
          </cell>
          <cell r="AD147" t="str">
            <v>T7</v>
          </cell>
          <cell r="AE147">
            <v>0</v>
          </cell>
          <cell r="AF147">
            <v>0</v>
          </cell>
          <cell r="AG147" t="str">
            <v/>
          </cell>
          <cell r="AH147">
            <v>0</v>
          </cell>
          <cell r="AI147">
            <v>0</v>
          </cell>
          <cell r="AJ147" t="str">
            <v>X</v>
          </cell>
          <cell r="AK147">
            <v>0</v>
          </cell>
          <cell r="AL147">
            <v>0</v>
          </cell>
          <cell r="AM147" t="str">
            <v>X</v>
          </cell>
          <cell r="AN147">
            <v>0</v>
          </cell>
          <cell r="AO147">
            <v>0</v>
          </cell>
          <cell r="AP147" t="str">
            <v>X</v>
          </cell>
          <cell r="AQ147">
            <v>0</v>
          </cell>
          <cell r="AR147">
            <v>0</v>
          </cell>
          <cell r="AS147" t="str">
            <v>X</v>
          </cell>
          <cell r="AT147">
            <v>0</v>
          </cell>
          <cell r="AU147">
            <v>0</v>
          </cell>
          <cell r="AV147" t="str">
            <v>X</v>
          </cell>
          <cell r="AW147">
            <v>0</v>
          </cell>
          <cell r="AX147">
            <v>0</v>
          </cell>
          <cell r="AY147" t="str">
            <v>X</v>
          </cell>
          <cell r="AZ147">
            <v>0</v>
          </cell>
          <cell r="BA147">
            <v>0</v>
          </cell>
          <cell r="BB147" t="str">
            <v/>
          </cell>
          <cell r="BC147">
            <v>0</v>
          </cell>
          <cell r="BD147">
            <v>0</v>
          </cell>
          <cell r="BE147" t="str">
            <v>X</v>
          </cell>
          <cell r="BF147">
            <v>0</v>
          </cell>
          <cell r="BG147">
            <v>0</v>
          </cell>
          <cell r="BH147" t="str">
            <v>X</v>
          </cell>
          <cell r="BI147">
            <v>0</v>
          </cell>
          <cell r="BJ147">
            <v>0</v>
          </cell>
          <cell r="BK147" t="str">
            <v>X</v>
          </cell>
          <cell r="BL147">
            <v>0</v>
          </cell>
          <cell r="BM147">
            <v>0</v>
          </cell>
          <cell r="BN147" t="str">
            <v>T7\</v>
          </cell>
          <cell r="BO147">
            <v>0</v>
          </cell>
          <cell r="BP147">
            <v>0</v>
          </cell>
        </row>
        <row r="148">
          <cell r="B148" t="str">
            <v>1804023</v>
          </cell>
          <cell r="C148" t="str">
            <v>Đinh Ngọc Trưởng</v>
          </cell>
          <cell r="D148" t="str">
            <v>THACO INDUSTRIES/NVQT THACO Industries/Phòng Thu mua (VPID)</v>
          </cell>
          <cell r="E148" t="str">
            <v>CÔNG TY TNHH TẬP ĐOÀN CÔNG NGHIỆP TRƯỜNG HẢI</v>
          </cell>
          <cell r="F148" t="str">
            <v>Lương tháng</v>
          </cell>
          <cell r="G148" t="str">
            <v>Đinh Ngọc Trưởng</v>
          </cell>
          <cell r="X148" t="str">
            <v>NL</v>
          </cell>
          <cell r="Y148">
            <v>0</v>
          </cell>
          <cell r="Z148">
            <v>0</v>
          </cell>
          <cell r="AA148" t="str">
            <v>T7</v>
          </cell>
          <cell r="AB148">
            <v>0</v>
          </cell>
          <cell r="AC148">
            <v>0</v>
          </cell>
          <cell r="AD148" t="str">
            <v>T7</v>
          </cell>
          <cell r="AE148">
            <v>0</v>
          </cell>
          <cell r="AF148">
            <v>0</v>
          </cell>
          <cell r="AG148" t="str">
            <v/>
          </cell>
          <cell r="AH148">
            <v>0</v>
          </cell>
          <cell r="AI148">
            <v>0</v>
          </cell>
          <cell r="AJ148" t="str">
            <v>X</v>
          </cell>
          <cell r="AK148">
            <v>0</v>
          </cell>
          <cell r="AL148">
            <v>0</v>
          </cell>
          <cell r="AM148" t="str">
            <v>X</v>
          </cell>
          <cell r="AN148">
            <v>0</v>
          </cell>
          <cell r="AO148">
            <v>0</v>
          </cell>
          <cell r="AP148" t="str">
            <v>X</v>
          </cell>
          <cell r="AQ148">
            <v>0</v>
          </cell>
          <cell r="AR148">
            <v>0</v>
          </cell>
          <cell r="AS148" t="str">
            <v>X</v>
          </cell>
          <cell r="AT148">
            <v>0</v>
          </cell>
          <cell r="AU148">
            <v>0</v>
          </cell>
          <cell r="AV148" t="str">
            <v>X</v>
          </cell>
          <cell r="AW148">
            <v>0</v>
          </cell>
          <cell r="AX148">
            <v>0</v>
          </cell>
          <cell r="AY148" t="str">
            <v>X</v>
          </cell>
          <cell r="AZ148">
            <v>0</v>
          </cell>
          <cell r="BA148">
            <v>0</v>
          </cell>
          <cell r="BB148" t="str">
            <v/>
          </cell>
          <cell r="BC148">
            <v>0</v>
          </cell>
          <cell r="BD148">
            <v>0</v>
          </cell>
          <cell r="BE148" t="str">
            <v>X</v>
          </cell>
          <cell r="BF148">
            <v>0</v>
          </cell>
          <cell r="BG148">
            <v>0</v>
          </cell>
          <cell r="BH148" t="str">
            <v>X</v>
          </cell>
          <cell r="BI148">
            <v>0</v>
          </cell>
          <cell r="BJ148">
            <v>0</v>
          </cell>
          <cell r="BK148" t="str">
            <v>X</v>
          </cell>
          <cell r="BL148">
            <v>0</v>
          </cell>
          <cell r="BM148">
            <v>0</v>
          </cell>
          <cell r="BN148" t="str">
            <v>X</v>
          </cell>
          <cell r="BO148">
            <v>0</v>
          </cell>
          <cell r="BP148">
            <v>0</v>
          </cell>
        </row>
        <row r="149">
          <cell r="B149" t="str">
            <v>1804055</v>
          </cell>
          <cell r="C149" t="str">
            <v>Phạm Thị Tú Nguyệt</v>
          </cell>
          <cell r="D149" t="str">
            <v>THACO INDUSTRIES/NVQT THACO Industries/Phòng Thu mua (VPID)</v>
          </cell>
          <cell r="E149" t="str">
            <v>CÔNG TY TNHH TẬP ĐOÀN CÔNG NGHIỆP TRƯỜNG HẢI</v>
          </cell>
          <cell r="F149" t="str">
            <v>Lương tháng</v>
          </cell>
          <cell r="G149" t="str">
            <v>Phạm Thị Tú Nguyệt</v>
          </cell>
          <cell r="X149" t="str">
            <v>NL</v>
          </cell>
          <cell r="Y149">
            <v>0</v>
          </cell>
          <cell r="Z149">
            <v>0</v>
          </cell>
          <cell r="AA149" t="str">
            <v>T7</v>
          </cell>
          <cell r="AB149">
            <v>0</v>
          </cell>
          <cell r="AC149">
            <v>0</v>
          </cell>
          <cell r="AD149" t="str">
            <v>T7</v>
          </cell>
          <cell r="AE149">
            <v>0</v>
          </cell>
          <cell r="AF149">
            <v>0</v>
          </cell>
          <cell r="AG149" t="str">
            <v/>
          </cell>
          <cell r="AH149">
            <v>0</v>
          </cell>
          <cell r="AI149">
            <v>0</v>
          </cell>
          <cell r="AJ149" t="str">
            <v>X</v>
          </cell>
          <cell r="AK149">
            <v>0</v>
          </cell>
          <cell r="AL149">
            <v>0</v>
          </cell>
          <cell r="AM149" t="str">
            <v>X</v>
          </cell>
          <cell r="AN149">
            <v>0</v>
          </cell>
          <cell r="AO149">
            <v>0</v>
          </cell>
          <cell r="AP149" t="str">
            <v>X</v>
          </cell>
          <cell r="AQ149">
            <v>0</v>
          </cell>
          <cell r="AR149">
            <v>0</v>
          </cell>
          <cell r="AS149" t="str">
            <v>X</v>
          </cell>
          <cell r="AT149">
            <v>0</v>
          </cell>
          <cell r="AU149">
            <v>0</v>
          </cell>
          <cell r="AV149" t="str">
            <v>X</v>
          </cell>
          <cell r="AW149">
            <v>0</v>
          </cell>
          <cell r="AX149">
            <v>0</v>
          </cell>
          <cell r="AY149" t="str">
            <v>X</v>
          </cell>
          <cell r="AZ149">
            <v>0</v>
          </cell>
          <cell r="BA149">
            <v>0</v>
          </cell>
          <cell r="BB149" t="str">
            <v/>
          </cell>
          <cell r="BC149">
            <v>0</v>
          </cell>
          <cell r="BD149">
            <v>0</v>
          </cell>
          <cell r="BE149" t="str">
            <v>X</v>
          </cell>
          <cell r="BF149">
            <v>3.5</v>
          </cell>
          <cell r="BG149">
            <v>0</v>
          </cell>
          <cell r="BH149" t="str">
            <v>X</v>
          </cell>
          <cell r="BI149">
            <v>0</v>
          </cell>
          <cell r="BJ149">
            <v>0</v>
          </cell>
          <cell r="BK149" t="str">
            <v>X</v>
          </cell>
          <cell r="BL149">
            <v>0</v>
          </cell>
          <cell r="BM149">
            <v>0</v>
          </cell>
          <cell r="BN149" t="str">
            <v>X</v>
          </cell>
          <cell r="BO149">
            <v>0</v>
          </cell>
          <cell r="BP149">
            <v>0</v>
          </cell>
        </row>
        <row r="150">
          <cell r="B150" t="str">
            <v>1805113</v>
          </cell>
          <cell r="C150" t="str">
            <v>Trịnh Thị Thanh Thu</v>
          </cell>
          <cell r="D150" t="str">
            <v>THACO INDUSTRIES/NVQT THACO Industries/Phòng Thu mua (VPID)</v>
          </cell>
          <cell r="E150" t="str">
            <v>CÔNG TY TNHH TẬP ĐOÀN CÔNG NGHIỆP TRƯỜNG HẢI</v>
          </cell>
          <cell r="F150" t="str">
            <v>Lương ngày</v>
          </cell>
          <cell r="G150" t="str">
            <v>Trịnh Thị Thanh Thu</v>
          </cell>
          <cell r="X150" t="str">
            <v>NL</v>
          </cell>
          <cell r="Y150">
            <v>0</v>
          </cell>
          <cell r="Z150">
            <v>0</v>
          </cell>
          <cell r="AA150" t="str">
            <v>T7</v>
          </cell>
          <cell r="AB150">
            <v>0</v>
          </cell>
          <cell r="AC150">
            <v>0</v>
          </cell>
          <cell r="AD150" t="str">
            <v>T7</v>
          </cell>
          <cell r="AE150">
            <v>0</v>
          </cell>
          <cell r="AF150">
            <v>0</v>
          </cell>
          <cell r="AG150" t="str">
            <v/>
          </cell>
          <cell r="AH150">
            <v>0</v>
          </cell>
          <cell r="AI150">
            <v>0</v>
          </cell>
          <cell r="AJ150" t="str">
            <v>DS</v>
          </cell>
          <cell r="AK150">
            <v>0</v>
          </cell>
          <cell r="AL150">
            <v>0</v>
          </cell>
          <cell r="AM150" t="str">
            <v>DS</v>
          </cell>
          <cell r="AN150">
            <v>0</v>
          </cell>
          <cell r="AO150">
            <v>0</v>
          </cell>
          <cell r="AP150" t="str">
            <v>DS</v>
          </cell>
          <cell r="AQ150">
            <v>0</v>
          </cell>
          <cell r="AR150">
            <v>0</v>
          </cell>
          <cell r="AS150" t="str">
            <v>DS</v>
          </cell>
          <cell r="AT150">
            <v>0</v>
          </cell>
          <cell r="AU150">
            <v>0</v>
          </cell>
          <cell r="AV150" t="str">
            <v>DS</v>
          </cell>
          <cell r="AW150">
            <v>0</v>
          </cell>
          <cell r="AX150">
            <v>0</v>
          </cell>
          <cell r="AY150" t="str">
            <v>DS</v>
          </cell>
          <cell r="AZ150">
            <v>0</v>
          </cell>
          <cell r="BA150">
            <v>0</v>
          </cell>
          <cell r="BB150" t="str">
            <v/>
          </cell>
          <cell r="BC150">
            <v>0</v>
          </cell>
          <cell r="BD150">
            <v>0</v>
          </cell>
          <cell r="BE150" t="str">
            <v>DS</v>
          </cell>
          <cell r="BF150">
            <v>0</v>
          </cell>
          <cell r="BG150">
            <v>0</v>
          </cell>
          <cell r="BH150" t="str">
            <v>X</v>
          </cell>
          <cell r="BI150">
            <v>0</v>
          </cell>
          <cell r="BJ150">
            <v>0</v>
          </cell>
          <cell r="BK150" t="str">
            <v>X</v>
          </cell>
          <cell r="BL150">
            <v>0</v>
          </cell>
          <cell r="BM150">
            <v>0</v>
          </cell>
          <cell r="BN150" t="str">
            <v>X</v>
          </cell>
          <cell r="BO150">
            <v>0</v>
          </cell>
          <cell r="BP150">
            <v>0</v>
          </cell>
        </row>
        <row r="151">
          <cell r="B151" t="str">
            <v>1805248</v>
          </cell>
          <cell r="C151" t="str">
            <v>Trần Minh Hưng</v>
          </cell>
          <cell r="D151" t="str">
            <v>THACO INDUSTRIES/NVQT THACO Industries/Phòng Thu mua (VPID)</v>
          </cell>
          <cell r="E151" t="str">
            <v>CÔNG TY TNHH TẬP ĐOÀN CÔNG NGHIỆP TRƯỜNG HẢI</v>
          </cell>
          <cell r="F151" t="str">
            <v>Lương ngày</v>
          </cell>
          <cell r="G151" t="str">
            <v>Trần Minh Hưng</v>
          </cell>
          <cell r="X151" t="str">
            <v>NL</v>
          </cell>
          <cell r="Y151">
            <v>0</v>
          </cell>
          <cell r="Z151">
            <v>0</v>
          </cell>
          <cell r="AA151" t="str">
            <v>T7</v>
          </cell>
          <cell r="AB151">
            <v>0</v>
          </cell>
          <cell r="AC151">
            <v>0</v>
          </cell>
          <cell r="AD151" t="str">
            <v>T7</v>
          </cell>
          <cell r="AE151">
            <v>0</v>
          </cell>
          <cell r="AF151">
            <v>0</v>
          </cell>
          <cell r="AG151" t="str">
            <v/>
          </cell>
          <cell r="AH151">
            <v>0</v>
          </cell>
          <cell r="AI151">
            <v>0</v>
          </cell>
          <cell r="AJ151" t="str">
            <v>X</v>
          </cell>
          <cell r="AK151">
            <v>0</v>
          </cell>
          <cell r="AL151">
            <v>0</v>
          </cell>
          <cell r="AM151" t="str">
            <v>X</v>
          </cell>
          <cell r="AN151">
            <v>0</v>
          </cell>
          <cell r="AO151">
            <v>0</v>
          </cell>
          <cell r="AP151" t="str">
            <v>X</v>
          </cell>
          <cell r="AQ151">
            <v>0</v>
          </cell>
          <cell r="AR151">
            <v>0</v>
          </cell>
          <cell r="AS151" t="str">
            <v>X</v>
          </cell>
          <cell r="AT151">
            <v>0</v>
          </cell>
          <cell r="AU151">
            <v>0</v>
          </cell>
          <cell r="AV151" t="str">
            <v>X</v>
          </cell>
          <cell r="AW151">
            <v>0</v>
          </cell>
          <cell r="AX151">
            <v>0</v>
          </cell>
          <cell r="AY151" t="str">
            <v>X</v>
          </cell>
          <cell r="AZ151">
            <v>0</v>
          </cell>
          <cell r="BA151">
            <v>0</v>
          </cell>
          <cell r="BB151" t="str">
            <v/>
          </cell>
          <cell r="BC151">
            <v>0</v>
          </cell>
          <cell r="BD151">
            <v>0</v>
          </cell>
          <cell r="BE151" t="str">
            <v>X</v>
          </cell>
          <cell r="BF151">
            <v>0</v>
          </cell>
          <cell r="BG151">
            <v>0</v>
          </cell>
          <cell r="BH151" t="str">
            <v>X</v>
          </cell>
          <cell r="BI151">
            <v>0</v>
          </cell>
          <cell r="BJ151">
            <v>0</v>
          </cell>
          <cell r="BK151" t="str">
            <v>X</v>
          </cell>
          <cell r="BL151">
            <v>0</v>
          </cell>
          <cell r="BM151">
            <v>0</v>
          </cell>
          <cell r="BN151" t="str">
            <v>X</v>
          </cell>
          <cell r="BO151">
            <v>0</v>
          </cell>
          <cell r="BP151">
            <v>0</v>
          </cell>
        </row>
        <row r="152">
          <cell r="B152" t="str">
            <v>1805313</v>
          </cell>
          <cell r="C152" t="str">
            <v>Lương Thị Thu Linh</v>
          </cell>
          <cell r="D152" t="str">
            <v>THACO INDUSTRIES/NVQT THACO Industries/Phòng Thu mua (VPID)</v>
          </cell>
          <cell r="E152" t="str">
            <v>Công Ty TNHH Sản Xuất Nội Thất Ô TÔ Thaco</v>
          </cell>
          <cell r="F152" t="str">
            <v>Lương ngày</v>
          </cell>
          <cell r="G152" t="str">
            <v>Lương Thị Thu Linh</v>
          </cell>
          <cell r="X152" t="str">
            <v>NL</v>
          </cell>
          <cell r="Y152">
            <v>0</v>
          </cell>
          <cell r="Z152">
            <v>0</v>
          </cell>
          <cell r="AA152" t="str">
            <v>T7</v>
          </cell>
          <cell r="AB152">
            <v>0</v>
          </cell>
          <cell r="AC152">
            <v>0</v>
          </cell>
          <cell r="AD152" t="str">
            <v>T7</v>
          </cell>
          <cell r="AE152">
            <v>0</v>
          </cell>
          <cell r="AF152">
            <v>0</v>
          </cell>
          <cell r="AG152" t="str">
            <v/>
          </cell>
          <cell r="AH152">
            <v>0</v>
          </cell>
          <cell r="AI152">
            <v>0</v>
          </cell>
          <cell r="AJ152" t="str">
            <v>X</v>
          </cell>
          <cell r="AK152">
            <v>0</v>
          </cell>
          <cell r="AL152">
            <v>0</v>
          </cell>
          <cell r="AM152" t="str">
            <v>X</v>
          </cell>
          <cell r="AN152">
            <v>0</v>
          </cell>
          <cell r="AO152">
            <v>0</v>
          </cell>
          <cell r="AP152" t="str">
            <v>X</v>
          </cell>
          <cell r="AQ152">
            <v>0</v>
          </cell>
          <cell r="AR152">
            <v>0</v>
          </cell>
          <cell r="AS152" t="str">
            <v>X</v>
          </cell>
          <cell r="AT152">
            <v>0</v>
          </cell>
          <cell r="AU152">
            <v>0</v>
          </cell>
          <cell r="AV152" t="str">
            <v>X</v>
          </cell>
          <cell r="AW152">
            <v>0</v>
          </cell>
          <cell r="AX152">
            <v>0</v>
          </cell>
          <cell r="AY152" t="str">
            <v>X</v>
          </cell>
          <cell r="AZ152">
            <v>0</v>
          </cell>
          <cell r="BA152">
            <v>0</v>
          </cell>
          <cell r="BB152" t="str">
            <v/>
          </cell>
          <cell r="BC152">
            <v>0</v>
          </cell>
          <cell r="BD152">
            <v>0</v>
          </cell>
          <cell r="BE152" t="str">
            <v>X</v>
          </cell>
          <cell r="BF152">
            <v>0</v>
          </cell>
          <cell r="BG152">
            <v>0</v>
          </cell>
          <cell r="BH152" t="str">
            <v>X</v>
          </cell>
          <cell r="BI152">
            <v>3.5</v>
          </cell>
          <cell r="BJ152">
            <v>0</v>
          </cell>
          <cell r="BK152" t="str">
            <v>X</v>
          </cell>
          <cell r="BL152">
            <v>0</v>
          </cell>
          <cell r="BM152">
            <v>0</v>
          </cell>
          <cell r="BN152" t="str">
            <v>X</v>
          </cell>
          <cell r="BO152">
            <v>0</v>
          </cell>
          <cell r="BP152">
            <v>0</v>
          </cell>
        </row>
        <row r="153">
          <cell r="B153" t="str">
            <v>1903254</v>
          </cell>
          <cell r="C153" t="str">
            <v>Lê Anh Mùi</v>
          </cell>
          <cell r="D153" t="str">
            <v>THACO INDUSTRIES/NVQT THACO Industries/Phòng Thu mua (VPID)</v>
          </cell>
          <cell r="E153" t="str">
            <v>CÔNG TY TNHH TỔ HỢP CƠ KHÍ THACO</v>
          </cell>
          <cell r="F153" t="str">
            <v>Lương ngày</v>
          </cell>
          <cell r="G153" t="str">
            <v>Lê Anh Mùi</v>
          </cell>
          <cell r="L153" t="str">
            <v/>
          </cell>
          <cell r="M153">
            <v>3.5</v>
          </cell>
          <cell r="N153">
            <v>0</v>
          </cell>
          <cell r="X153" t="str">
            <v>NL</v>
          </cell>
          <cell r="Y153">
            <v>0</v>
          </cell>
          <cell r="Z153">
            <v>0</v>
          </cell>
          <cell r="AA153" t="str">
            <v>T7</v>
          </cell>
          <cell r="AB153">
            <v>0</v>
          </cell>
          <cell r="AC153">
            <v>0</v>
          </cell>
          <cell r="AD153" t="str">
            <v>T7</v>
          </cell>
          <cell r="AE153">
            <v>0</v>
          </cell>
          <cell r="AF153">
            <v>0</v>
          </cell>
          <cell r="AG153" t="str">
            <v/>
          </cell>
          <cell r="AH153">
            <v>0</v>
          </cell>
          <cell r="AI153">
            <v>0</v>
          </cell>
          <cell r="AJ153" t="str">
            <v>X</v>
          </cell>
          <cell r="AK153">
            <v>0</v>
          </cell>
          <cell r="AL153">
            <v>0</v>
          </cell>
          <cell r="AM153" t="str">
            <v>X</v>
          </cell>
          <cell r="AN153">
            <v>0</v>
          </cell>
          <cell r="AO153">
            <v>0</v>
          </cell>
          <cell r="AP153" t="str">
            <v>X</v>
          </cell>
          <cell r="AQ153">
            <v>0</v>
          </cell>
          <cell r="AR153">
            <v>0</v>
          </cell>
          <cell r="AS153" t="str">
            <v>X</v>
          </cell>
          <cell r="AT153">
            <v>0</v>
          </cell>
          <cell r="AU153">
            <v>0</v>
          </cell>
          <cell r="AV153" t="str">
            <v>X</v>
          </cell>
          <cell r="AW153">
            <v>0</v>
          </cell>
          <cell r="AX153">
            <v>0</v>
          </cell>
          <cell r="AY153" t="str">
            <v>X</v>
          </cell>
          <cell r="AZ153">
            <v>0</v>
          </cell>
          <cell r="BA153">
            <v>0</v>
          </cell>
          <cell r="BB153" t="str">
            <v/>
          </cell>
          <cell r="BC153">
            <v>0</v>
          </cell>
          <cell r="BD153">
            <v>0</v>
          </cell>
          <cell r="BE153" t="str">
            <v>X</v>
          </cell>
          <cell r="BF153">
            <v>0</v>
          </cell>
          <cell r="BG153">
            <v>0</v>
          </cell>
          <cell r="BH153" t="str">
            <v>X</v>
          </cell>
          <cell r="BI153">
            <v>0</v>
          </cell>
          <cell r="BJ153">
            <v>0</v>
          </cell>
          <cell r="BK153" t="str">
            <v>X</v>
          </cell>
          <cell r="BL153">
            <v>0</v>
          </cell>
          <cell r="BM153">
            <v>0</v>
          </cell>
          <cell r="BN153" t="str">
            <v>X</v>
          </cell>
          <cell r="BO153">
            <v>0</v>
          </cell>
          <cell r="BP153">
            <v>0</v>
          </cell>
        </row>
        <row r="154">
          <cell r="B154" t="str">
            <v>1904593</v>
          </cell>
          <cell r="C154" t="str">
            <v>Trần Văn Thuận</v>
          </cell>
          <cell r="D154" t="str">
            <v>THACO INDUSTRIES/NVQT THACO Industries/Phòng Thu mua (VPID)</v>
          </cell>
          <cell r="E154" t="str">
            <v>CÔNG TY TNHH TẬP ĐOÀN CÔNG NGHIỆP TRƯỜNG HẢI</v>
          </cell>
          <cell r="F154" t="str">
            <v>Lương ngày</v>
          </cell>
          <cell r="G154" t="str">
            <v>Trần Văn Thuận</v>
          </cell>
          <cell r="X154" t="str">
            <v>NL</v>
          </cell>
          <cell r="Y154">
            <v>0</v>
          </cell>
          <cell r="Z154">
            <v>0</v>
          </cell>
          <cell r="AA154" t="str">
            <v>T7</v>
          </cell>
          <cell r="AB154">
            <v>0</v>
          </cell>
          <cell r="AC154">
            <v>0</v>
          </cell>
          <cell r="AD154" t="str">
            <v>T7</v>
          </cell>
          <cell r="AE154">
            <v>0</v>
          </cell>
          <cell r="AF154">
            <v>0</v>
          </cell>
          <cell r="AG154" t="str">
            <v/>
          </cell>
          <cell r="AH154">
            <v>0</v>
          </cell>
          <cell r="AI154">
            <v>0</v>
          </cell>
          <cell r="AJ154" t="str">
            <v>X</v>
          </cell>
          <cell r="AK154">
            <v>0</v>
          </cell>
          <cell r="AL154">
            <v>0</v>
          </cell>
          <cell r="AM154" t="str">
            <v>X</v>
          </cell>
          <cell r="AN154">
            <v>0</v>
          </cell>
          <cell r="AO154">
            <v>0</v>
          </cell>
          <cell r="AP154" t="str">
            <v>X</v>
          </cell>
          <cell r="AQ154">
            <v>0</v>
          </cell>
          <cell r="AR154">
            <v>0</v>
          </cell>
          <cell r="AS154" t="str">
            <v>X</v>
          </cell>
          <cell r="AT154">
            <v>0</v>
          </cell>
          <cell r="AU154">
            <v>0</v>
          </cell>
          <cell r="AV154" t="str">
            <v>P</v>
          </cell>
          <cell r="AW154">
            <v>0</v>
          </cell>
          <cell r="AX154">
            <v>0</v>
          </cell>
          <cell r="AY154" t="str">
            <v>X</v>
          </cell>
          <cell r="AZ154">
            <v>0</v>
          </cell>
          <cell r="BA154">
            <v>0</v>
          </cell>
          <cell r="BB154" t="str">
            <v/>
          </cell>
          <cell r="BC154">
            <v>0</v>
          </cell>
          <cell r="BD154">
            <v>0</v>
          </cell>
          <cell r="BE154" t="str">
            <v>X</v>
          </cell>
          <cell r="BF154">
            <v>0</v>
          </cell>
          <cell r="BG154">
            <v>0</v>
          </cell>
          <cell r="BH154" t="str">
            <v>X</v>
          </cell>
          <cell r="BI154">
            <v>0</v>
          </cell>
          <cell r="BJ154">
            <v>0</v>
          </cell>
          <cell r="BK154" t="str">
            <v>X</v>
          </cell>
          <cell r="BL154">
            <v>0</v>
          </cell>
          <cell r="BM154">
            <v>0</v>
          </cell>
          <cell r="BN154" t="str">
            <v>X</v>
          </cell>
          <cell r="BO154">
            <v>0</v>
          </cell>
          <cell r="BP154">
            <v>0</v>
          </cell>
        </row>
        <row r="155">
          <cell r="B155" t="str">
            <v>1905694</v>
          </cell>
          <cell r="C155" t="str">
            <v>Trần Nhật Quang</v>
          </cell>
          <cell r="D155" t="str">
            <v>THACO INDUSTRIES/NVQT THACO Industries/Phòng Thu mua (VPID)</v>
          </cell>
          <cell r="E155" t="str">
            <v>CÔNG TY TNHH TẬP ĐOÀN CÔNG NGHIỆP TRƯỜNG HẢI</v>
          </cell>
          <cell r="F155" t="str">
            <v>Lương ngày</v>
          </cell>
          <cell r="G155" t="str">
            <v>Trần Nhật Quang</v>
          </cell>
          <cell r="X155" t="str">
            <v>NL</v>
          </cell>
          <cell r="Y155">
            <v>0</v>
          </cell>
          <cell r="Z155">
            <v>0</v>
          </cell>
          <cell r="AA155" t="str">
            <v>T7</v>
          </cell>
          <cell r="AB155">
            <v>0</v>
          </cell>
          <cell r="AC155">
            <v>0</v>
          </cell>
          <cell r="AD155" t="str">
            <v>T7</v>
          </cell>
          <cell r="AE155">
            <v>0</v>
          </cell>
          <cell r="AF155">
            <v>0</v>
          </cell>
          <cell r="AG155" t="str">
            <v/>
          </cell>
          <cell r="AH155">
            <v>0</v>
          </cell>
          <cell r="AI155">
            <v>0</v>
          </cell>
          <cell r="AJ155" t="str">
            <v>X</v>
          </cell>
          <cell r="AK155">
            <v>0</v>
          </cell>
          <cell r="AL155">
            <v>0</v>
          </cell>
          <cell r="AM155" t="str">
            <v>X</v>
          </cell>
          <cell r="AN155">
            <v>0</v>
          </cell>
          <cell r="AO155">
            <v>0</v>
          </cell>
          <cell r="AP155" t="str">
            <v>X</v>
          </cell>
          <cell r="AQ155">
            <v>0</v>
          </cell>
          <cell r="AR155">
            <v>0</v>
          </cell>
          <cell r="AS155" t="str">
            <v>X</v>
          </cell>
          <cell r="AT155">
            <v>0</v>
          </cell>
          <cell r="AU155">
            <v>0</v>
          </cell>
          <cell r="AV155" t="str">
            <v>X</v>
          </cell>
          <cell r="AW155">
            <v>0</v>
          </cell>
          <cell r="AX155">
            <v>0</v>
          </cell>
          <cell r="AY155" t="str">
            <v>X</v>
          </cell>
          <cell r="AZ155">
            <v>0</v>
          </cell>
          <cell r="BA155">
            <v>0</v>
          </cell>
          <cell r="BB155" t="str">
            <v/>
          </cell>
          <cell r="BC155">
            <v>0</v>
          </cell>
          <cell r="BD155">
            <v>0</v>
          </cell>
          <cell r="BE155" t="str">
            <v>X</v>
          </cell>
          <cell r="BF155">
            <v>0</v>
          </cell>
          <cell r="BG155">
            <v>0</v>
          </cell>
          <cell r="BH155" t="str">
            <v>X</v>
          </cell>
          <cell r="BI155">
            <v>3.5</v>
          </cell>
          <cell r="BJ155">
            <v>0</v>
          </cell>
          <cell r="BK155" t="str">
            <v>X</v>
          </cell>
          <cell r="BL155">
            <v>0</v>
          </cell>
          <cell r="BM155">
            <v>0</v>
          </cell>
          <cell r="BN155" t="str">
            <v>X</v>
          </cell>
          <cell r="BO155">
            <v>0</v>
          </cell>
          <cell r="BP155">
            <v>0</v>
          </cell>
        </row>
        <row r="156">
          <cell r="B156" t="str">
            <v>1906361</v>
          </cell>
          <cell r="C156" t="str">
            <v>Võ Thị Oanh Kiều</v>
          </cell>
          <cell r="D156" t="str">
            <v>THACO INDUSTRIES/NVQT THACO Industries/Phòng Thu mua (VPID)</v>
          </cell>
          <cell r="E156" t="str">
            <v>CÔNG TY TNHH TẬP ĐOÀN CÔNG NGHIỆP TRƯỜNG HẢI</v>
          </cell>
          <cell r="F156" t="str">
            <v>Lương ngày</v>
          </cell>
          <cell r="G156" t="str">
            <v>Võ Thị Oanh Kiều</v>
          </cell>
          <cell r="X156" t="str">
            <v>NL</v>
          </cell>
          <cell r="Y156">
            <v>0</v>
          </cell>
          <cell r="Z156">
            <v>0</v>
          </cell>
          <cell r="AA156" t="str">
            <v>T7</v>
          </cell>
          <cell r="AB156">
            <v>0</v>
          </cell>
          <cell r="AC156">
            <v>0</v>
          </cell>
          <cell r="AD156" t="str">
            <v>T7</v>
          </cell>
          <cell r="AE156">
            <v>0</v>
          </cell>
          <cell r="AF156">
            <v>0</v>
          </cell>
          <cell r="AG156" t="str">
            <v/>
          </cell>
          <cell r="AH156">
            <v>0</v>
          </cell>
          <cell r="AI156">
            <v>0</v>
          </cell>
          <cell r="AJ156" t="str">
            <v>X</v>
          </cell>
          <cell r="AK156">
            <v>0</v>
          </cell>
          <cell r="AL156">
            <v>0</v>
          </cell>
          <cell r="AM156" t="str">
            <v>X</v>
          </cell>
          <cell r="AN156">
            <v>0</v>
          </cell>
          <cell r="AO156">
            <v>0</v>
          </cell>
          <cell r="AP156" t="str">
            <v>P</v>
          </cell>
          <cell r="AQ156">
            <v>0</v>
          </cell>
          <cell r="AR156">
            <v>0</v>
          </cell>
          <cell r="AS156" t="str">
            <v>X</v>
          </cell>
          <cell r="AT156">
            <v>0</v>
          </cell>
          <cell r="AU156">
            <v>0</v>
          </cell>
          <cell r="AV156" t="str">
            <v>X</v>
          </cell>
          <cell r="AW156">
            <v>3.5</v>
          </cell>
          <cell r="AX156">
            <v>0</v>
          </cell>
          <cell r="AY156" t="str">
            <v>X</v>
          </cell>
          <cell r="AZ156">
            <v>0</v>
          </cell>
          <cell r="BA156">
            <v>0</v>
          </cell>
          <cell r="BB156" t="str">
            <v/>
          </cell>
          <cell r="BC156">
            <v>0</v>
          </cell>
          <cell r="BD156">
            <v>0</v>
          </cell>
          <cell r="BE156" t="str">
            <v>X</v>
          </cell>
          <cell r="BF156">
            <v>0</v>
          </cell>
          <cell r="BG156">
            <v>0</v>
          </cell>
          <cell r="BH156" t="str">
            <v>X</v>
          </cell>
          <cell r="BI156">
            <v>2</v>
          </cell>
          <cell r="BJ156">
            <v>0</v>
          </cell>
          <cell r="BK156" t="str">
            <v>X</v>
          </cell>
          <cell r="BL156">
            <v>0</v>
          </cell>
          <cell r="BM156">
            <v>0</v>
          </cell>
          <cell r="BN156" t="str">
            <v>X</v>
          </cell>
          <cell r="BO156">
            <v>0</v>
          </cell>
          <cell r="BP156">
            <v>0</v>
          </cell>
        </row>
        <row r="157">
          <cell r="B157" t="str">
            <v>1906659</v>
          </cell>
          <cell r="C157" t="str">
            <v>Trần Thị Hương Giang</v>
          </cell>
          <cell r="D157" t="str">
            <v>THACO INDUSTRIES/NVQT THACO Industries/Phòng Thu mua (VPID)</v>
          </cell>
          <cell r="E157" t="str">
            <v>CÔNG TY TNHH TẬP ĐOÀN CÔNG NGHIỆP TRƯỜNG HẢI</v>
          </cell>
          <cell r="F157" t="str">
            <v>Lương ngày</v>
          </cell>
          <cell r="G157" t="str">
            <v>Trần Thị Hương Giang</v>
          </cell>
          <cell r="X157" t="str">
            <v>NL</v>
          </cell>
          <cell r="Y157">
            <v>0</v>
          </cell>
          <cell r="Z157">
            <v>0</v>
          </cell>
          <cell r="AA157" t="str">
            <v>T7</v>
          </cell>
          <cell r="AB157">
            <v>0</v>
          </cell>
          <cell r="AC157">
            <v>0</v>
          </cell>
          <cell r="AD157" t="str">
            <v>T7</v>
          </cell>
          <cell r="AE157">
            <v>0</v>
          </cell>
          <cell r="AF157">
            <v>0</v>
          </cell>
          <cell r="AG157" t="str">
            <v/>
          </cell>
          <cell r="AH157">
            <v>0</v>
          </cell>
          <cell r="AI157">
            <v>0</v>
          </cell>
          <cell r="AJ157" t="str">
            <v>X</v>
          </cell>
          <cell r="AK157">
            <v>0</v>
          </cell>
          <cell r="AL157">
            <v>0</v>
          </cell>
          <cell r="AM157" t="str">
            <v>X</v>
          </cell>
          <cell r="AN157">
            <v>0</v>
          </cell>
          <cell r="AO157">
            <v>0</v>
          </cell>
          <cell r="AP157" t="str">
            <v>X</v>
          </cell>
          <cell r="AQ157">
            <v>0</v>
          </cell>
          <cell r="AR157">
            <v>0</v>
          </cell>
          <cell r="AS157" t="str">
            <v>X</v>
          </cell>
          <cell r="AT157">
            <v>0</v>
          </cell>
          <cell r="AU157">
            <v>0</v>
          </cell>
          <cell r="AV157" t="str">
            <v>X</v>
          </cell>
          <cell r="AW157">
            <v>0</v>
          </cell>
          <cell r="AX157">
            <v>0</v>
          </cell>
          <cell r="AY157" t="str">
            <v>X</v>
          </cell>
          <cell r="AZ157">
            <v>0</v>
          </cell>
          <cell r="BA157">
            <v>0</v>
          </cell>
          <cell r="BB157" t="str">
            <v/>
          </cell>
          <cell r="BC157">
            <v>0</v>
          </cell>
          <cell r="BD157">
            <v>0</v>
          </cell>
          <cell r="BE157" t="str">
            <v>X</v>
          </cell>
          <cell r="BF157">
            <v>0</v>
          </cell>
          <cell r="BG157">
            <v>0</v>
          </cell>
          <cell r="BH157" t="str">
            <v>X</v>
          </cell>
          <cell r="BI157">
            <v>3.5</v>
          </cell>
          <cell r="BJ157">
            <v>0</v>
          </cell>
          <cell r="BK157" t="str">
            <v>X</v>
          </cell>
          <cell r="BL157">
            <v>0</v>
          </cell>
          <cell r="BM157">
            <v>0</v>
          </cell>
          <cell r="BN157" t="str">
            <v>X</v>
          </cell>
          <cell r="BO157">
            <v>0</v>
          </cell>
          <cell r="BP157">
            <v>0</v>
          </cell>
        </row>
        <row r="158">
          <cell r="B158" t="str">
            <v>1907607</v>
          </cell>
          <cell r="C158" t="str">
            <v>Mai Tấn Thân</v>
          </cell>
          <cell r="D158" t="str">
            <v>THACO INDUSTRIES/NVQT THACO Industries/Phòng Thu mua (VPID)</v>
          </cell>
          <cell r="E158" t="str">
            <v>CÔNG TY TNHH TẬP ĐOÀN CÔNG NGHIỆP TRƯỜNG HẢI</v>
          </cell>
          <cell r="F158" t="str">
            <v>Lương ngày</v>
          </cell>
          <cell r="G158" t="str">
            <v>Mai Tấn Thân</v>
          </cell>
          <cell r="X158" t="str">
            <v>NL</v>
          </cell>
          <cell r="Y158">
            <v>0</v>
          </cell>
          <cell r="Z158">
            <v>0</v>
          </cell>
          <cell r="AA158" t="str">
            <v>T7</v>
          </cell>
          <cell r="AB158">
            <v>0</v>
          </cell>
          <cell r="AC158">
            <v>0</v>
          </cell>
          <cell r="AD158" t="str">
            <v>T7</v>
          </cell>
          <cell r="AE158">
            <v>0</v>
          </cell>
          <cell r="AF158">
            <v>0</v>
          </cell>
          <cell r="AG158" t="str">
            <v/>
          </cell>
          <cell r="AH158">
            <v>0</v>
          </cell>
          <cell r="AI158">
            <v>0</v>
          </cell>
          <cell r="AJ158" t="str">
            <v>X</v>
          </cell>
          <cell r="AK158">
            <v>0</v>
          </cell>
          <cell r="AL158">
            <v>0</v>
          </cell>
          <cell r="AM158" t="str">
            <v>X</v>
          </cell>
          <cell r="AN158">
            <v>0</v>
          </cell>
          <cell r="AO158">
            <v>0</v>
          </cell>
          <cell r="AP158" t="str">
            <v>X</v>
          </cell>
          <cell r="AQ158">
            <v>0</v>
          </cell>
          <cell r="AR158">
            <v>0</v>
          </cell>
          <cell r="AS158" t="str">
            <v>X</v>
          </cell>
          <cell r="AT158">
            <v>0</v>
          </cell>
          <cell r="AU158">
            <v>0</v>
          </cell>
          <cell r="AV158" t="str">
            <v>X</v>
          </cell>
          <cell r="AW158">
            <v>0</v>
          </cell>
          <cell r="AX158">
            <v>0</v>
          </cell>
          <cell r="AY158" t="str">
            <v>X</v>
          </cell>
          <cell r="AZ158">
            <v>0</v>
          </cell>
          <cell r="BA158">
            <v>0</v>
          </cell>
          <cell r="BB158" t="str">
            <v/>
          </cell>
          <cell r="BC158">
            <v>0</v>
          </cell>
          <cell r="BD158">
            <v>0</v>
          </cell>
          <cell r="BE158" t="str">
            <v>X</v>
          </cell>
          <cell r="BF158">
            <v>0</v>
          </cell>
          <cell r="BG158">
            <v>0</v>
          </cell>
          <cell r="BH158" t="str">
            <v>X</v>
          </cell>
          <cell r="BI158">
            <v>3.5</v>
          </cell>
          <cell r="BJ158">
            <v>0</v>
          </cell>
          <cell r="BK158" t="str">
            <v>X</v>
          </cell>
          <cell r="BL158">
            <v>0</v>
          </cell>
          <cell r="BM158">
            <v>0</v>
          </cell>
          <cell r="BN158" t="str">
            <v>X</v>
          </cell>
          <cell r="BO158">
            <v>0</v>
          </cell>
          <cell r="BP158">
            <v>0</v>
          </cell>
        </row>
        <row r="159">
          <cell r="B159" t="str">
            <v>1908463</v>
          </cell>
          <cell r="C159" t="str">
            <v>Lê Văn Huy Phát</v>
          </cell>
          <cell r="D159" t="str">
            <v>THACO INDUSTRIES/NVQT THACO Industries/Phòng Thu mua (VPID)</v>
          </cell>
          <cell r="E159" t="str">
            <v>Công ty TNHH Cơ Điện Lạnh Thaco Industries</v>
          </cell>
          <cell r="F159" t="str">
            <v>Lương ngày</v>
          </cell>
          <cell r="G159" t="str">
            <v>Lê Văn Huy Phát</v>
          </cell>
          <cell r="X159" t="str">
            <v>NL</v>
          </cell>
          <cell r="Y159">
            <v>0</v>
          </cell>
          <cell r="Z159">
            <v>0</v>
          </cell>
          <cell r="AA159" t="str">
            <v>T7</v>
          </cell>
          <cell r="AB159">
            <v>0</v>
          </cell>
          <cell r="AC159">
            <v>0</v>
          </cell>
          <cell r="AD159" t="str">
            <v>T7</v>
          </cell>
          <cell r="AE159">
            <v>0</v>
          </cell>
          <cell r="AF159">
            <v>0</v>
          </cell>
          <cell r="AG159" t="str">
            <v/>
          </cell>
          <cell r="AH159">
            <v>0</v>
          </cell>
          <cell r="AI159">
            <v>0</v>
          </cell>
          <cell r="AJ159" t="str">
            <v>X</v>
          </cell>
          <cell r="AK159">
            <v>0</v>
          </cell>
          <cell r="AL159">
            <v>0</v>
          </cell>
          <cell r="AM159" t="str">
            <v>X</v>
          </cell>
          <cell r="AN159">
            <v>0</v>
          </cell>
          <cell r="AO159">
            <v>0</v>
          </cell>
          <cell r="AP159" t="str">
            <v>X</v>
          </cell>
          <cell r="AQ159">
            <v>0</v>
          </cell>
          <cell r="AR159">
            <v>0</v>
          </cell>
          <cell r="AS159" t="str">
            <v>X</v>
          </cell>
          <cell r="AT159">
            <v>0</v>
          </cell>
          <cell r="AU159">
            <v>0</v>
          </cell>
          <cell r="AV159" t="str">
            <v>X</v>
          </cell>
          <cell r="AW159">
            <v>0</v>
          </cell>
          <cell r="AX159">
            <v>0</v>
          </cell>
          <cell r="AY159" t="str">
            <v>X</v>
          </cell>
          <cell r="AZ159">
            <v>0</v>
          </cell>
          <cell r="BA159">
            <v>0</v>
          </cell>
          <cell r="BB159" t="str">
            <v/>
          </cell>
          <cell r="BC159">
            <v>0</v>
          </cell>
          <cell r="BD159">
            <v>0</v>
          </cell>
          <cell r="BE159" t="str">
            <v>X</v>
          </cell>
          <cell r="BF159">
            <v>0</v>
          </cell>
          <cell r="BG159">
            <v>0</v>
          </cell>
          <cell r="BH159" t="str">
            <v>X</v>
          </cell>
          <cell r="BI159">
            <v>0</v>
          </cell>
          <cell r="BJ159">
            <v>0</v>
          </cell>
          <cell r="BK159" t="str">
            <v>X</v>
          </cell>
          <cell r="BL159">
            <v>0</v>
          </cell>
          <cell r="BM159">
            <v>0</v>
          </cell>
          <cell r="BN159" t="str">
            <v>X</v>
          </cell>
          <cell r="BO159">
            <v>0</v>
          </cell>
          <cell r="BP159">
            <v>0</v>
          </cell>
        </row>
        <row r="160">
          <cell r="B160" t="str">
            <v>1909270</v>
          </cell>
          <cell r="C160" t="str">
            <v>Phạm Tiến Ý</v>
          </cell>
          <cell r="D160" t="str">
            <v>THACO INDUSTRIES/NVQT THACO Industries/Phòng Thu mua (VPID)</v>
          </cell>
          <cell r="E160" t="str">
            <v>CÔNG TY TNHH TỔ HỢP CƠ KHÍ THACO</v>
          </cell>
          <cell r="F160" t="str">
            <v>Lương ngày</v>
          </cell>
          <cell r="G160" t="str">
            <v>Phạm Tiến Ý</v>
          </cell>
          <cell r="X160" t="str">
            <v>NL</v>
          </cell>
          <cell r="Y160">
            <v>0</v>
          </cell>
          <cell r="Z160">
            <v>0</v>
          </cell>
          <cell r="AA160" t="str">
            <v>T7</v>
          </cell>
          <cell r="AB160">
            <v>0</v>
          </cell>
          <cell r="AC160">
            <v>0</v>
          </cell>
          <cell r="AD160" t="str">
            <v>T7</v>
          </cell>
          <cell r="AE160">
            <v>0</v>
          </cell>
          <cell r="AF160">
            <v>0</v>
          </cell>
          <cell r="AG160" t="str">
            <v/>
          </cell>
          <cell r="AH160">
            <v>0</v>
          </cell>
          <cell r="AI160">
            <v>0</v>
          </cell>
          <cell r="AJ160" t="str">
            <v>X</v>
          </cell>
          <cell r="AK160">
            <v>0</v>
          </cell>
          <cell r="AL160">
            <v>0</v>
          </cell>
          <cell r="AM160" t="str">
            <v>X</v>
          </cell>
          <cell r="AN160">
            <v>0</v>
          </cell>
          <cell r="AO160">
            <v>0</v>
          </cell>
          <cell r="AP160" t="str">
            <v>X</v>
          </cell>
          <cell r="AQ160">
            <v>0</v>
          </cell>
          <cell r="AR160">
            <v>0</v>
          </cell>
          <cell r="AS160" t="str">
            <v>X</v>
          </cell>
          <cell r="AT160">
            <v>0</v>
          </cell>
          <cell r="AU160">
            <v>0</v>
          </cell>
          <cell r="AV160" t="str">
            <v>X</v>
          </cell>
          <cell r="AW160">
            <v>0</v>
          </cell>
          <cell r="AX160">
            <v>0</v>
          </cell>
          <cell r="AY160" t="str">
            <v>X</v>
          </cell>
          <cell r="AZ160">
            <v>0</v>
          </cell>
          <cell r="BA160">
            <v>0</v>
          </cell>
          <cell r="BB160" t="str">
            <v/>
          </cell>
          <cell r="BC160">
            <v>0</v>
          </cell>
          <cell r="BD160">
            <v>0</v>
          </cell>
          <cell r="BE160" t="str">
            <v>X</v>
          </cell>
          <cell r="BF160">
            <v>0</v>
          </cell>
          <cell r="BG160">
            <v>0</v>
          </cell>
          <cell r="BH160" t="str">
            <v>X</v>
          </cell>
          <cell r="BI160">
            <v>0</v>
          </cell>
          <cell r="BJ160">
            <v>0</v>
          </cell>
          <cell r="BK160" t="str">
            <v>X</v>
          </cell>
          <cell r="BL160">
            <v>0</v>
          </cell>
          <cell r="BM160">
            <v>0</v>
          </cell>
          <cell r="BN160" t="str">
            <v>X</v>
          </cell>
          <cell r="BO160">
            <v>0</v>
          </cell>
          <cell r="BP160">
            <v>0</v>
          </cell>
        </row>
        <row r="161">
          <cell r="B161" t="str">
            <v>1910073</v>
          </cell>
          <cell r="C161" t="str">
            <v>Nguyễn Ngọc Hân</v>
          </cell>
          <cell r="D161" t="str">
            <v>THACO INDUSTRIES/NVQT THACO Industries/Phòng Thu mua (VPID)</v>
          </cell>
          <cell r="E161" t="str">
            <v>CÔNG TY TNHH TẬP ĐOÀN CÔNG NGHIỆP TRƯỜNG HẢI</v>
          </cell>
          <cell r="F161" t="str">
            <v>Lương ngày</v>
          </cell>
          <cell r="G161" t="str">
            <v>Nguyễn Ngọc Hân</v>
          </cell>
          <cell r="X161" t="str">
            <v>NL</v>
          </cell>
          <cell r="Y161">
            <v>0</v>
          </cell>
          <cell r="Z161">
            <v>0</v>
          </cell>
          <cell r="AA161" t="str">
            <v>T7</v>
          </cell>
          <cell r="AB161">
            <v>0</v>
          </cell>
          <cell r="AC161">
            <v>0</v>
          </cell>
          <cell r="AD161" t="str">
            <v>T7</v>
          </cell>
          <cell r="AE161">
            <v>0</v>
          </cell>
          <cell r="AF161">
            <v>0</v>
          </cell>
          <cell r="AG161" t="str">
            <v/>
          </cell>
          <cell r="AH161">
            <v>0</v>
          </cell>
          <cell r="AI161">
            <v>0</v>
          </cell>
          <cell r="AJ161" t="str">
            <v>X</v>
          </cell>
          <cell r="AK161">
            <v>0</v>
          </cell>
          <cell r="AL161">
            <v>0</v>
          </cell>
          <cell r="AM161" t="str">
            <v>X</v>
          </cell>
          <cell r="AN161">
            <v>0</v>
          </cell>
          <cell r="AO161">
            <v>0</v>
          </cell>
          <cell r="AP161" t="str">
            <v>X</v>
          </cell>
          <cell r="AQ161">
            <v>0</v>
          </cell>
          <cell r="AR161">
            <v>0</v>
          </cell>
          <cell r="AS161" t="str">
            <v>X</v>
          </cell>
          <cell r="AT161">
            <v>0</v>
          </cell>
          <cell r="AU161">
            <v>0</v>
          </cell>
          <cell r="AV161" t="str">
            <v>X</v>
          </cell>
          <cell r="AW161">
            <v>0</v>
          </cell>
          <cell r="AX161">
            <v>0</v>
          </cell>
          <cell r="AY161" t="str">
            <v>NB</v>
          </cell>
          <cell r="AZ161">
            <v>0</v>
          </cell>
          <cell r="BA161">
            <v>0</v>
          </cell>
          <cell r="BB161" t="str">
            <v/>
          </cell>
          <cell r="BC161">
            <v>0</v>
          </cell>
          <cell r="BD161">
            <v>0</v>
          </cell>
          <cell r="BE161" t="str">
            <v>X</v>
          </cell>
          <cell r="BF161">
            <v>0</v>
          </cell>
          <cell r="BG161">
            <v>0</v>
          </cell>
          <cell r="BH161" t="str">
            <v>X</v>
          </cell>
          <cell r="BI161">
            <v>3.5</v>
          </cell>
          <cell r="BJ161">
            <v>0</v>
          </cell>
          <cell r="BK161" t="str">
            <v>X</v>
          </cell>
          <cell r="BL161">
            <v>0</v>
          </cell>
          <cell r="BM161">
            <v>0</v>
          </cell>
          <cell r="BN161" t="str">
            <v>X</v>
          </cell>
          <cell r="BO161">
            <v>0</v>
          </cell>
          <cell r="BP161">
            <v>0</v>
          </cell>
        </row>
        <row r="162">
          <cell r="B162" t="str">
            <v>2007003</v>
          </cell>
          <cell r="C162" t="str">
            <v>Trần Thị Anh Thoa</v>
          </cell>
          <cell r="D162" t="str">
            <v>THACO INDUSTRIES/NVQT THACO Industries/Phòng Thu mua (VPID)</v>
          </cell>
          <cell r="E162" t="str">
            <v>CÔNG TY TNHH TẬP ĐOÀN CÔNG NGHIỆP TRƯỜNG HẢI</v>
          </cell>
          <cell r="F162" t="str">
            <v>Lương ngày</v>
          </cell>
          <cell r="G162" t="str">
            <v>Trần Thị Anh Thoa</v>
          </cell>
          <cell r="X162" t="str">
            <v>NL</v>
          </cell>
          <cell r="Y162">
            <v>0</v>
          </cell>
          <cell r="Z162">
            <v>0</v>
          </cell>
          <cell r="AA162" t="str">
            <v>T7</v>
          </cell>
          <cell r="AB162">
            <v>0</v>
          </cell>
          <cell r="AC162">
            <v>0</v>
          </cell>
          <cell r="AD162" t="str">
            <v>T7</v>
          </cell>
          <cell r="AE162">
            <v>0</v>
          </cell>
          <cell r="AF162">
            <v>0</v>
          </cell>
          <cell r="AG162" t="str">
            <v/>
          </cell>
          <cell r="AH162">
            <v>0</v>
          </cell>
          <cell r="AI162">
            <v>0</v>
          </cell>
          <cell r="AJ162" t="str">
            <v>X</v>
          </cell>
          <cell r="AK162">
            <v>3.5</v>
          </cell>
          <cell r="AL162">
            <v>0</v>
          </cell>
          <cell r="AM162" t="str">
            <v>X</v>
          </cell>
          <cell r="AN162">
            <v>0</v>
          </cell>
          <cell r="AO162">
            <v>0</v>
          </cell>
          <cell r="AP162" t="str">
            <v>X</v>
          </cell>
          <cell r="AQ162">
            <v>0</v>
          </cell>
          <cell r="AR162">
            <v>0</v>
          </cell>
          <cell r="AS162" t="str">
            <v>P</v>
          </cell>
          <cell r="AT162">
            <v>0</v>
          </cell>
          <cell r="AU162">
            <v>0</v>
          </cell>
          <cell r="AV162" t="str">
            <v>X</v>
          </cell>
          <cell r="AW162">
            <v>0</v>
          </cell>
          <cell r="AX162">
            <v>0</v>
          </cell>
          <cell r="AY162" t="str">
            <v>X</v>
          </cell>
          <cell r="AZ162">
            <v>0</v>
          </cell>
          <cell r="BA162">
            <v>0</v>
          </cell>
          <cell r="BB162" t="str">
            <v/>
          </cell>
          <cell r="BC162">
            <v>0</v>
          </cell>
          <cell r="BD162">
            <v>0</v>
          </cell>
          <cell r="BE162" t="str">
            <v>X</v>
          </cell>
          <cell r="BF162">
            <v>0</v>
          </cell>
          <cell r="BG162">
            <v>0</v>
          </cell>
          <cell r="BH162" t="str">
            <v>X</v>
          </cell>
          <cell r="BI162">
            <v>0</v>
          </cell>
          <cell r="BJ162">
            <v>0</v>
          </cell>
          <cell r="BK162" t="str">
            <v>X</v>
          </cell>
          <cell r="BL162">
            <v>0</v>
          </cell>
          <cell r="BM162">
            <v>0</v>
          </cell>
          <cell r="BN162" t="str">
            <v>X</v>
          </cell>
          <cell r="BO162">
            <v>0</v>
          </cell>
          <cell r="BP162">
            <v>0</v>
          </cell>
        </row>
        <row r="163">
          <cell r="B163" t="str">
            <v>2007084</v>
          </cell>
          <cell r="C163" t="str">
            <v>Ngô Lưu Kha</v>
          </cell>
          <cell r="D163" t="str">
            <v>THACO INDUSTRIES/NVQT THACO Industries/Phòng Thu mua (VPID)</v>
          </cell>
          <cell r="E163" t="str">
            <v>CÔNG TY TNHH TẬP ĐOÀN CÔNG NGHIỆP TRƯỜNG HẢI</v>
          </cell>
          <cell r="F163" t="str">
            <v>Lương ngày</v>
          </cell>
          <cell r="G163" t="str">
            <v>Ngô Lưu Kha</v>
          </cell>
          <cell r="X163" t="str">
            <v>NL</v>
          </cell>
          <cell r="Y163">
            <v>0</v>
          </cell>
          <cell r="Z163">
            <v>0</v>
          </cell>
          <cell r="AA163" t="str">
            <v>T7</v>
          </cell>
          <cell r="AB163">
            <v>0</v>
          </cell>
          <cell r="AC163">
            <v>0</v>
          </cell>
          <cell r="AD163" t="str">
            <v>T7</v>
          </cell>
          <cell r="AE163">
            <v>0</v>
          </cell>
          <cell r="AF163">
            <v>0</v>
          </cell>
          <cell r="AG163" t="str">
            <v/>
          </cell>
          <cell r="AH163">
            <v>0</v>
          </cell>
          <cell r="AI163">
            <v>0</v>
          </cell>
          <cell r="AJ163" t="str">
            <v>X</v>
          </cell>
          <cell r="AK163">
            <v>0</v>
          </cell>
          <cell r="AL163">
            <v>0</v>
          </cell>
          <cell r="AM163" t="str">
            <v>X</v>
          </cell>
          <cell r="AN163">
            <v>0</v>
          </cell>
          <cell r="AO163">
            <v>0</v>
          </cell>
          <cell r="AP163" t="str">
            <v>X</v>
          </cell>
          <cell r="AQ163">
            <v>0</v>
          </cell>
          <cell r="AR163">
            <v>0</v>
          </cell>
          <cell r="AS163" t="str">
            <v>X</v>
          </cell>
          <cell r="AT163">
            <v>0</v>
          </cell>
          <cell r="AU163">
            <v>0</v>
          </cell>
          <cell r="AV163" t="str">
            <v>X</v>
          </cell>
          <cell r="AW163">
            <v>0</v>
          </cell>
          <cell r="AX163">
            <v>0</v>
          </cell>
          <cell r="AY163" t="str">
            <v>P</v>
          </cell>
          <cell r="AZ163">
            <v>0</v>
          </cell>
          <cell r="BA163">
            <v>0</v>
          </cell>
          <cell r="BB163" t="str">
            <v/>
          </cell>
          <cell r="BC163">
            <v>0</v>
          </cell>
          <cell r="BD163">
            <v>0</v>
          </cell>
          <cell r="BE163" t="str">
            <v>X</v>
          </cell>
          <cell r="BF163">
            <v>0</v>
          </cell>
          <cell r="BG163">
            <v>0</v>
          </cell>
          <cell r="BH163" t="str">
            <v>CT</v>
          </cell>
          <cell r="BI163">
            <v>0</v>
          </cell>
          <cell r="BJ163">
            <v>0</v>
          </cell>
          <cell r="BK163" t="str">
            <v>CT</v>
          </cell>
          <cell r="BL163">
            <v>0</v>
          </cell>
          <cell r="BM163">
            <v>0</v>
          </cell>
          <cell r="BN163" t="str">
            <v>CT</v>
          </cell>
          <cell r="BO163">
            <v>3.5</v>
          </cell>
          <cell r="BP163">
            <v>0</v>
          </cell>
        </row>
        <row r="164">
          <cell r="B164" t="str">
            <v>2010552</v>
          </cell>
          <cell r="C164" t="str">
            <v>Nguyễn Thị Kiều Oanh</v>
          </cell>
          <cell r="D164" t="str">
            <v>THACO INDUSTRIES/NVQT THACO Industries/Phòng Thu mua (VPID)</v>
          </cell>
          <cell r="E164" t="str">
            <v>CÔNG TY TNHH SẢN XUẤT PHỤ TÙNG Ô TÔ</v>
          </cell>
          <cell r="F164" t="str">
            <v>Lương ngày</v>
          </cell>
          <cell r="G164" t="str">
            <v>Nguyễn Thị Kiều Oanh</v>
          </cell>
          <cell r="X164" t="str">
            <v>NL</v>
          </cell>
          <cell r="Y164">
            <v>0</v>
          </cell>
          <cell r="Z164">
            <v>0</v>
          </cell>
          <cell r="AA164" t="str">
            <v>T7</v>
          </cell>
          <cell r="AB164">
            <v>0</v>
          </cell>
          <cell r="AC164">
            <v>0</v>
          </cell>
          <cell r="AD164" t="str">
            <v>T7</v>
          </cell>
          <cell r="AE164">
            <v>0</v>
          </cell>
          <cell r="AF164">
            <v>0</v>
          </cell>
          <cell r="AG164" t="str">
            <v/>
          </cell>
          <cell r="AH164">
            <v>0</v>
          </cell>
          <cell r="AI164">
            <v>0</v>
          </cell>
          <cell r="AJ164" t="str">
            <v>X</v>
          </cell>
          <cell r="AK164">
            <v>0</v>
          </cell>
          <cell r="AL164">
            <v>0</v>
          </cell>
          <cell r="AM164" t="str">
            <v>X</v>
          </cell>
          <cell r="AN164">
            <v>0</v>
          </cell>
          <cell r="AO164">
            <v>0</v>
          </cell>
          <cell r="AP164" t="str">
            <v>X</v>
          </cell>
          <cell r="AQ164">
            <v>0</v>
          </cell>
          <cell r="AR164">
            <v>0</v>
          </cell>
          <cell r="AS164" t="str">
            <v>X</v>
          </cell>
          <cell r="AT164">
            <v>0</v>
          </cell>
          <cell r="AU164">
            <v>0</v>
          </cell>
          <cell r="AV164" t="str">
            <v>X</v>
          </cell>
          <cell r="AW164">
            <v>0</v>
          </cell>
          <cell r="AX164">
            <v>0</v>
          </cell>
          <cell r="AY164" t="str">
            <v>X</v>
          </cell>
          <cell r="AZ164">
            <v>0</v>
          </cell>
          <cell r="BA164">
            <v>0</v>
          </cell>
          <cell r="BB164" t="str">
            <v/>
          </cell>
          <cell r="BC164">
            <v>0</v>
          </cell>
          <cell r="BD164">
            <v>0</v>
          </cell>
          <cell r="BE164" t="str">
            <v>X</v>
          </cell>
          <cell r="BF164">
            <v>0</v>
          </cell>
          <cell r="BG164">
            <v>0</v>
          </cell>
          <cell r="BH164" t="str">
            <v>X</v>
          </cell>
          <cell r="BI164">
            <v>0</v>
          </cell>
          <cell r="BJ164">
            <v>0</v>
          </cell>
          <cell r="BK164" t="str">
            <v>X</v>
          </cell>
          <cell r="BL164">
            <v>0</v>
          </cell>
          <cell r="BM164">
            <v>0</v>
          </cell>
          <cell r="BN164" t="str">
            <v>X</v>
          </cell>
          <cell r="BO164">
            <v>3.5</v>
          </cell>
          <cell r="BP164">
            <v>0</v>
          </cell>
        </row>
        <row r="165">
          <cell r="B165" t="str">
            <v>2011252</v>
          </cell>
          <cell r="C165" t="str">
            <v>Nguyễn Anh Tuấn</v>
          </cell>
          <cell r="D165" t="str">
            <v>THACO INDUSTRIES/NVQT THACO Industries/Phòng Thu mua (VPID)</v>
          </cell>
          <cell r="E165" t="str">
            <v>CÔNG TY TNHH TẬP ĐOÀN CÔNG NGHIỆP TRƯỜNG HẢI</v>
          </cell>
          <cell r="F165" t="str">
            <v>Lương ngày</v>
          </cell>
          <cell r="G165" t="str">
            <v>Nguyễn Anh Tuấn</v>
          </cell>
          <cell r="X165" t="str">
            <v>NL</v>
          </cell>
          <cell r="Y165">
            <v>0</v>
          </cell>
          <cell r="Z165">
            <v>0</v>
          </cell>
          <cell r="AA165" t="str">
            <v>T7</v>
          </cell>
          <cell r="AB165">
            <v>0</v>
          </cell>
          <cell r="AC165">
            <v>0</v>
          </cell>
          <cell r="AD165" t="str">
            <v>T7</v>
          </cell>
          <cell r="AE165">
            <v>0</v>
          </cell>
          <cell r="AF165">
            <v>0</v>
          </cell>
          <cell r="AG165" t="str">
            <v/>
          </cell>
          <cell r="AH165">
            <v>0</v>
          </cell>
          <cell r="AI165">
            <v>0</v>
          </cell>
          <cell r="AJ165" t="str">
            <v>X</v>
          </cell>
          <cell r="AK165">
            <v>0</v>
          </cell>
          <cell r="AL165">
            <v>0</v>
          </cell>
          <cell r="AM165" t="str">
            <v>X</v>
          </cell>
          <cell r="AN165">
            <v>0</v>
          </cell>
          <cell r="AO165">
            <v>0</v>
          </cell>
          <cell r="AP165" t="str">
            <v>X</v>
          </cell>
          <cell r="AQ165">
            <v>0</v>
          </cell>
          <cell r="AR165">
            <v>0</v>
          </cell>
          <cell r="AS165" t="str">
            <v>X</v>
          </cell>
          <cell r="AT165">
            <v>0</v>
          </cell>
          <cell r="AU165">
            <v>0</v>
          </cell>
          <cell r="AV165" t="str">
            <v>X</v>
          </cell>
          <cell r="AW165">
            <v>0</v>
          </cell>
          <cell r="AX165">
            <v>0</v>
          </cell>
          <cell r="AY165" t="str">
            <v>X</v>
          </cell>
          <cell r="AZ165">
            <v>0</v>
          </cell>
          <cell r="BA165">
            <v>0</v>
          </cell>
          <cell r="BB165" t="str">
            <v/>
          </cell>
          <cell r="BC165">
            <v>0</v>
          </cell>
          <cell r="BD165">
            <v>0</v>
          </cell>
          <cell r="BE165" t="str">
            <v>X</v>
          </cell>
          <cell r="BF165">
            <v>0</v>
          </cell>
          <cell r="BG165">
            <v>0</v>
          </cell>
          <cell r="BH165" t="str">
            <v>X</v>
          </cell>
          <cell r="BI165">
            <v>3.5</v>
          </cell>
          <cell r="BJ165">
            <v>0</v>
          </cell>
          <cell r="BK165" t="str">
            <v>X</v>
          </cell>
          <cell r="BL165">
            <v>0</v>
          </cell>
          <cell r="BM165">
            <v>0</v>
          </cell>
          <cell r="BN165" t="str">
            <v>X</v>
          </cell>
          <cell r="BO165">
            <v>0</v>
          </cell>
          <cell r="BP165">
            <v>0</v>
          </cell>
        </row>
        <row r="166">
          <cell r="B166" t="str">
            <v>2011710</v>
          </cell>
          <cell r="C166" t="str">
            <v>Nguyễn Thị Thu Sương</v>
          </cell>
          <cell r="D166" t="str">
            <v>THACO INDUSTRIES/NVQT THACO Industries/Phòng Thu mua (VPID)</v>
          </cell>
          <cell r="E166" t="str">
            <v>Công Ty TNHH Sản Xuất Nội Thất Ô TÔ Thaco</v>
          </cell>
          <cell r="F166" t="str">
            <v>Lương ngày</v>
          </cell>
          <cell r="G166" t="str">
            <v>Nguyễn Thị Thu Sương</v>
          </cell>
          <cell r="O166" t="str">
            <v/>
          </cell>
          <cell r="P166">
            <v>3.5</v>
          </cell>
          <cell r="Q166">
            <v>0</v>
          </cell>
          <cell r="X166" t="str">
            <v>NL</v>
          </cell>
          <cell r="Y166">
            <v>0</v>
          </cell>
          <cell r="Z166">
            <v>0</v>
          </cell>
          <cell r="AA166" t="str">
            <v>T7</v>
          </cell>
          <cell r="AB166">
            <v>0</v>
          </cell>
          <cell r="AC166">
            <v>0</v>
          </cell>
          <cell r="AD166" t="str">
            <v>T7</v>
          </cell>
          <cell r="AE166">
            <v>0</v>
          </cell>
          <cell r="AF166">
            <v>0</v>
          </cell>
          <cell r="AG166" t="str">
            <v/>
          </cell>
          <cell r="AH166">
            <v>0</v>
          </cell>
          <cell r="AI166">
            <v>0</v>
          </cell>
          <cell r="AJ166" t="str">
            <v>X</v>
          </cell>
          <cell r="AK166">
            <v>0</v>
          </cell>
          <cell r="AL166">
            <v>0</v>
          </cell>
          <cell r="AM166" t="str">
            <v>X</v>
          </cell>
          <cell r="AN166">
            <v>0</v>
          </cell>
          <cell r="AO166">
            <v>0</v>
          </cell>
          <cell r="AP166" t="str">
            <v>X</v>
          </cell>
          <cell r="AQ166">
            <v>0</v>
          </cell>
          <cell r="AR166">
            <v>0</v>
          </cell>
          <cell r="AS166" t="str">
            <v>X</v>
          </cell>
          <cell r="AT166">
            <v>0</v>
          </cell>
          <cell r="AU166">
            <v>0</v>
          </cell>
          <cell r="AV166" t="str">
            <v>X</v>
          </cell>
          <cell r="AW166">
            <v>0</v>
          </cell>
          <cell r="AX166">
            <v>0</v>
          </cell>
          <cell r="AY166" t="str">
            <v>X</v>
          </cell>
          <cell r="AZ166">
            <v>0</v>
          </cell>
          <cell r="BA166">
            <v>0</v>
          </cell>
          <cell r="BB166" t="str">
            <v/>
          </cell>
          <cell r="BC166">
            <v>0</v>
          </cell>
          <cell r="BD166">
            <v>0</v>
          </cell>
          <cell r="BE166" t="str">
            <v>X</v>
          </cell>
          <cell r="BF166">
            <v>0</v>
          </cell>
          <cell r="BG166">
            <v>0</v>
          </cell>
          <cell r="BH166" t="str">
            <v>X</v>
          </cell>
          <cell r="BI166">
            <v>0</v>
          </cell>
          <cell r="BJ166">
            <v>0</v>
          </cell>
          <cell r="BK166" t="str">
            <v>X</v>
          </cell>
          <cell r="BL166">
            <v>0</v>
          </cell>
          <cell r="BM166">
            <v>0</v>
          </cell>
          <cell r="BN166" t="str">
            <v>X</v>
          </cell>
          <cell r="BO166">
            <v>3.5</v>
          </cell>
          <cell r="BP166">
            <v>0</v>
          </cell>
        </row>
        <row r="167">
          <cell r="B167" t="str">
            <v>2102040</v>
          </cell>
          <cell r="C167" t="str">
            <v>Phan Văn Thắng</v>
          </cell>
          <cell r="D167" t="str">
            <v>THACO INDUSTRIES/NVQT THACO Industries/Phòng Thu mua (VPID)</v>
          </cell>
          <cell r="E167" t="str">
            <v>CÔNG TY TNHH TẬP ĐOÀN CÔNG NGHIỆP TRƯỜNG HẢI</v>
          </cell>
          <cell r="F167" t="str">
            <v>Lương ngày</v>
          </cell>
          <cell r="G167" t="str">
            <v>Phan Văn Thắng</v>
          </cell>
          <cell r="X167" t="str">
            <v>NL</v>
          </cell>
          <cell r="Y167">
            <v>0</v>
          </cell>
          <cell r="Z167">
            <v>0</v>
          </cell>
          <cell r="AA167" t="str">
            <v>T7</v>
          </cell>
          <cell r="AB167">
            <v>0</v>
          </cell>
          <cell r="AC167">
            <v>0</v>
          </cell>
          <cell r="AD167" t="str">
            <v>T7</v>
          </cell>
          <cell r="AE167">
            <v>0</v>
          </cell>
          <cell r="AF167">
            <v>0</v>
          </cell>
          <cell r="AG167" t="str">
            <v/>
          </cell>
          <cell r="AH167">
            <v>0</v>
          </cell>
          <cell r="AI167">
            <v>0</v>
          </cell>
          <cell r="AJ167" t="str">
            <v>X</v>
          </cell>
          <cell r="AK167">
            <v>0</v>
          </cell>
          <cell r="AL167">
            <v>0</v>
          </cell>
          <cell r="AM167" t="str">
            <v>X</v>
          </cell>
          <cell r="AN167">
            <v>0</v>
          </cell>
          <cell r="AO167">
            <v>0</v>
          </cell>
          <cell r="AP167" t="str">
            <v>X</v>
          </cell>
          <cell r="AQ167">
            <v>0</v>
          </cell>
          <cell r="AR167">
            <v>0</v>
          </cell>
          <cell r="AS167" t="str">
            <v>X</v>
          </cell>
          <cell r="AT167">
            <v>0</v>
          </cell>
          <cell r="AU167">
            <v>0</v>
          </cell>
          <cell r="AV167" t="str">
            <v>X</v>
          </cell>
          <cell r="AW167">
            <v>0</v>
          </cell>
          <cell r="AX167">
            <v>0</v>
          </cell>
          <cell r="AY167" t="str">
            <v>X</v>
          </cell>
          <cell r="AZ167">
            <v>0</v>
          </cell>
          <cell r="BA167">
            <v>0</v>
          </cell>
          <cell r="BB167" t="str">
            <v/>
          </cell>
          <cell r="BC167">
            <v>0</v>
          </cell>
          <cell r="BD167">
            <v>0</v>
          </cell>
          <cell r="BE167" t="str">
            <v>X</v>
          </cell>
          <cell r="BF167">
            <v>0</v>
          </cell>
          <cell r="BG167">
            <v>0</v>
          </cell>
          <cell r="BH167" t="str">
            <v>X</v>
          </cell>
          <cell r="BI167">
            <v>0</v>
          </cell>
          <cell r="BJ167">
            <v>0</v>
          </cell>
          <cell r="BK167" t="str">
            <v>X</v>
          </cell>
          <cell r="BL167">
            <v>0</v>
          </cell>
          <cell r="BM167">
            <v>0</v>
          </cell>
          <cell r="BN167" t="str">
            <v>X</v>
          </cell>
          <cell r="BO167">
            <v>0</v>
          </cell>
          <cell r="BP167">
            <v>0</v>
          </cell>
        </row>
        <row r="168">
          <cell r="B168" t="str">
            <v>2103355</v>
          </cell>
          <cell r="C168" t="str">
            <v>Trần Thị Xuân Linh</v>
          </cell>
          <cell r="D168" t="str">
            <v>THACO INDUSTRIES/NVQT THACO Industries/Phòng Thu mua (VPID)</v>
          </cell>
          <cell r="E168" t="str">
            <v>Công Ty TNHH Sản Xuất Nội Thất Ô TÔ Thaco</v>
          </cell>
          <cell r="F168" t="str">
            <v>Lương ngày</v>
          </cell>
          <cell r="G168" t="str">
            <v>Trần Thị Xuân Linh</v>
          </cell>
          <cell r="X168" t="str">
            <v>NL</v>
          </cell>
          <cell r="Y168">
            <v>0</v>
          </cell>
          <cell r="Z168">
            <v>0</v>
          </cell>
          <cell r="AA168" t="str">
            <v>T7</v>
          </cell>
          <cell r="AB168">
            <v>0</v>
          </cell>
          <cell r="AC168">
            <v>0</v>
          </cell>
          <cell r="AD168" t="str">
            <v>T7</v>
          </cell>
          <cell r="AE168">
            <v>0</v>
          </cell>
          <cell r="AF168">
            <v>0</v>
          </cell>
          <cell r="AG168" t="str">
            <v/>
          </cell>
          <cell r="AH168">
            <v>0</v>
          </cell>
          <cell r="AI168">
            <v>0</v>
          </cell>
          <cell r="AJ168" t="str">
            <v>X</v>
          </cell>
          <cell r="AK168">
            <v>0</v>
          </cell>
          <cell r="AL168">
            <v>0</v>
          </cell>
          <cell r="AM168" t="str">
            <v>X</v>
          </cell>
          <cell r="AN168">
            <v>0</v>
          </cell>
          <cell r="AO168">
            <v>0</v>
          </cell>
          <cell r="AP168" t="str">
            <v>X</v>
          </cell>
          <cell r="AQ168">
            <v>0</v>
          </cell>
          <cell r="AR168">
            <v>0</v>
          </cell>
          <cell r="AS168" t="str">
            <v>X</v>
          </cell>
          <cell r="AT168">
            <v>0</v>
          </cell>
          <cell r="AU168">
            <v>0</v>
          </cell>
          <cell r="AV168" t="str">
            <v>X</v>
          </cell>
          <cell r="AW168">
            <v>0</v>
          </cell>
          <cell r="AX168">
            <v>0</v>
          </cell>
          <cell r="AY168" t="str">
            <v>X</v>
          </cell>
          <cell r="AZ168">
            <v>0</v>
          </cell>
          <cell r="BA168">
            <v>0</v>
          </cell>
          <cell r="BB168" t="str">
            <v/>
          </cell>
          <cell r="BC168">
            <v>0</v>
          </cell>
          <cell r="BD168">
            <v>0</v>
          </cell>
          <cell r="BE168" t="str">
            <v>X</v>
          </cell>
          <cell r="BF168">
            <v>0</v>
          </cell>
          <cell r="BG168">
            <v>0</v>
          </cell>
          <cell r="BH168" t="str">
            <v>X</v>
          </cell>
          <cell r="BI168">
            <v>3.5</v>
          </cell>
          <cell r="BJ168">
            <v>0</v>
          </cell>
          <cell r="BK168" t="str">
            <v>X</v>
          </cell>
          <cell r="BL168">
            <v>0</v>
          </cell>
          <cell r="BM168">
            <v>0</v>
          </cell>
          <cell r="BN168" t="str">
            <v>X</v>
          </cell>
          <cell r="BO168">
            <v>0</v>
          </cell>
          <cell r="BP168">
            <v>0</v>
          </cell>
        </row>
        <row r="169">
          <cell r="B169" t="str">
            <v>2104026</v>
          </cell>
          <cell r="C169" t="str">
            <v>Nguyễn Xuân Kha</v>
          </cell>
          <cell r="D169" t="str">
            <v>THACO INDUSTRIES/NVQT THACO Industries/Phòng Thu mua (VPID)</v>
          </cell>
          <cell r="E169" t="str">
            <v>CÔNG TY TNHH TẬP ĐOÀN CÔNG NGHIỆP TRƯỜNG HẢI</v>
          </cell>
          <cell r="F169" t="str">
            <v>Lương ngày</v>
          </cell>
          <cell r="G169" t="str">
            <v>Nguyễn Xuân Kha</v>
          </cell>
          <cell r="X169" t="str">
            <v>NL</v>
          </cell>
          <cell r="Y169">
            <v>0</v>
          </cell>
          <cell r="Z169">
            <v>0</v>
          </cell>
          <cell r="AA169" t="str">
            <v>T7</v>
          </cell>
          <cell r="AB169">
            <v>0</v>
          </cell>
          <cell r="AC169">
            <v>0</v>
          </cell>
          <cell r="AD169" t="str">
            <v>T7</v>
          </cell>
          <cell r="AE169">
            <v>0</v>
          </cell>
          <cell r="AF169">
            <v>0</v>
          </cell>
          <cell r="AG169" t="str">
            <v/>
          </cell>
          <cell r="AH169">
            <v>0</v>
          </cell>
          <cell r="AI169">
            <v>0</v>
          </cell>
          <cell r="AJ169" t="str">
            <v>X</v>
          </cell>
          <cell r="AK169">
            <v>0</v>
          </cell>
          <cell r="AL169">
            <v>0</v>
          </cell>
          <cell r="AM169" t="str">
            <v>X</v>
          </cell>
          <cell r="AN169">
            <v>0</v>
          </cell>
          <cell r="AO169">
            <v>0</v>
          </cell>
          <cell r="AP169" t="str">
            <v>X</v>
          </cell>
          <cell r="AQ169">
            <v>0</v>
          </cell>
          <cell r="AR169">
            <v>0</v>
          </cell>
          <cell r="AS169" t="str">
            <v>X</v>
          </cell>
          <cell r="AT169">
            <v>0</v>
          </cell>
          <cell r="AU169">
            <v>0</v>
          </cell>
          <cell r="AV169" t="str">
            <v>X</v>
          </cell>
          <cell r="AW169">
            <v>0</v>
          </cell>
          <cell r="AX169">
            <v>0</v>
          </cell>
          <cell r="AY169" t="str">
            <v>X</v>
          </cell>
          <cell r="AZ169">
            <v>0</v>
          </cell>
          <cell r="BA169">
            <v>0</v>
          </cell>
          <cell r="BB169" t="str">
            <v/>
          </cell>
          <cell r="BC169">
            <v>0</v>
          </cell>
          <cell r="BD169">
            <v>0</v>
          </cell>
          <cell r="BE169" t="str">
            <v>X</v>
          </cell>
          <cell r="BF169">
            <v>0</v>
          </cell>
          <cell r="BG169">
            <v>0</v>
          </cell>
          <cell r="BH169" t="str">
            <v>X</v>
          </cell>
          <cell r="BI169">
            <v>3.5</v>
          </cell>
          <cell r="BJ169">
            <v>0</v>
          </cell>
          <cell r="BK169" t="str">
            <v>X</v>
          </cell>
          <cell r="BL169">
            <v>0</v>
          </cell>
          <cell r="BM169">
            <v>0</v>
          </cell>
          <cell r="BN169" t="str">
            <v>X</v>
          </cell>
          <cell r="BO169">
            <v>0</v>
          </cell>
          <cell r="BP169">
            <v>0</v>
          </cell>
        </row>
        <row r="170">
          <cell r="B170" t="str">
            <v>2104679</v>
          </cell>
          <cell r="C170" t="str">
            <v>Hồ Nguyên Hà Mi</v>
          </cell>
          <cell r="D170" t="str">
            <v>THACO INDUSTRIES/NVQT THACO Industries/Phòng Thu mua (VPID)</v>
          </cell>
          <cell r="E170" t="str">
            <v>CÔNG TY TNHH SX&amp;LR Ô TÔ DU LỊCH TRƯỜNG HẢI KIA</v>
          </cell>
          <cell r="F170" t="str">
            <v>Lương ngày</v>
          </cell>
          <cell r="G170" t="str">
            <v>Hồ Nguyên Hà Mi</v>
          </cell>
          <cell r="X170" t="str">
            <v>NL</v>
          </cell>
          <cell r="Y170">
            <v>0</v>
          </cell>
          <cell r="Z170">
            <v>0</v>
          </cell>
          <cell r="AA170" t="str">
            <v>T7</v>
          </cell>
          <cell r="AB170">
            <v>0</v>
          </cell>
          <cell r="AC170">
            <v>0</v>
          </cell>
          <cell r="AD170" t="str">
            <v>T7</v>
          </cell>
          <cell r="AE170">
            <v>0</v>
          </cell>
          <cell r="AF170">
            <v>0</v>
          </cell>
          <cell r="AG170" t="str">
            <v/>
          </cell>
          <cell r="AH170">
            <v>0</v>
          </cell>
          <cell r="AI170">
            <v>0</v>
          </cell>
          <cell r="AJ170" t="str">
            <v>X</v>
          </cell>
          <cell r="AK170">
            <v>0</v>
          </cell>
          <cell r="AL170">
            <v>0</v>
          </cell>
          <cell r="AM170" t="str">
            <v>X</v>
          </cell>
          <cell r="AN170">
            <v>0</v>
          </cell>
          <cell r="AO170">
            <v>0</v>
          </cell>
          <cell r="AP170" t="str">
            <v>X</v>
          </cell>
          <cell r="AQ170">
            <v>0</v>
          </cell>
          <cell r="AR170">
            <v>0</v>
          </cell>
          <cell r="AS170" t="str">
            <v>X</v>
          </cell>
          <cell r="AT170">
            <v>3.5</v>
          </cell>
          <cell r="AU170">
            <v>0</v>
          </cell>
          <cell r="AV170" t="str">
            <v>X</v>
          </cell>
          <cell r="AW170">
            <v>0</v>
          </cell>
          <cell r="AX170">
            <v>0</v>
          </cell>
          <cell r="AY170" t="str">
            <v>X</v>
          </cell>
          <cell r="AZ170">
            <v>0</v>
          </cell>
          <cell r="BA170">
            <v>0</v>
          </cell>
          <cell r="BB170" t="str">
            <v/>
          </cell>
          <cell r="BC170">
            <v>0</v>
          </cell>
          <cell r="BD170">
            <v>0</v>
          </cell>
          <cell r="BE170" t="str">
            <v>X</v>
          </cell>
          <cell r="BF170">
            <v>0</v>
          </cell>
          <cell r="BG170">
            <v>0</v>
          </cell>
          <cell r="BH170" t="str">
            <v>X</v>
          </cell>
          <cell r="BI170">
            <v>0</v>
          </cell>
          <cell r="BJ170">
            <v>0</v>
          </cell>
          <cell r="BK170" t="str">
            <v>X</v>
          </cell>
          <cell r="BL170">
            <v>0</v>
          </cell>
          <cell r="BM170">
            <v>0</v>
          </cell>
          <cell r="BN170" t="str">
            <v>X</v>
          </cell>
          <cell r="BO170">
            <v>0</v>
          </cell>
          <cell r="BP170">
            <v>0</v>
          </cell>
        </row>
        <row r="171">
          <cell r="B171" t="str">
            <v>2105161</v>
          </cell>
          <cell r="C171" t="str">
            <v>Trà Minh Thông</v>
          </cell>
          <cell r="D171" t="str">
            <v>THACO INDUSTRIES/NVQT THACO Industries/Phòng Thu mua (VPID)</v>
          </cell>
          <cell r="E171" t="str">
            <v>Công ty TNHH Cơ Điện Lạnh Thaco Industries</v>
          </cell>
          <cell r="F171" t="str">
            <v>Lương ngày</v>
          </cell>
          <cell r="G171" t="str">
            <v>Trà Minh Thông</v>
          </cell>
          <cell r="X171" t="str">
            <v>NL</v>
          </cell>
          <cell r="Y171">
            <v>0</v>
          </cell>
          <cell r="Z171">
            <v>0</v>
          </cell>
          <cell r="AA171" t="str">
            <v>T7</v>
          </cell>
          <cell r="AB171">
            <v>0</v>
          </cell>
          <cell r="AC171">
            <v>0</v>
          </cell>
          <cell r="AD171" t="str">
            <v>T7</v>
          </cell>
          <cell r="AE171">
            <v>0</v>
          </cell>
          <cell r="AF171">
            <v>0</v>
          </cell>
          <cell r="AG171" t="str">
            <v/>
          </cell>
          <cell r="AH171">
            <v>0</v>
          </cell>
          <cell r="AI171">
            <v>0</v>
          </cell>
          <cell r="AJ171" t="str">
            <v>X</v>
          </cell>
          <cell r="AK171">
            <v>0</v>
          </cell>
          <cell r="AL171">
            <v>0</v>
          </cell>
          <cell r="AM171" t="str">
            <v>X</v>
          </cell>
          <cell r="AN171">
            <v>0</v>
          </cell>
          <cell r="AO171">
            <v>0</v>
          </cell>
          <cell r="AP171" t="str">
            <v>X</v>
          </cell>
          <cell r="AQ171">
            <v>0</v>
          </cell>
          <cell r="AR171">
            <v>0</v>
          </cell>
          <cell r="AS171" t="str">
            <v>X</v>
          </cell>
          <cell r="AT171">
            <v>0</v>
          </cell>
          <cell r="AU171">
            <v>0</v>
          </cell>
          <cell r="AV171" t="str">
            <v>X</v>
          </cell>
          <cell r="AW171">
            <v>0</v>
          </cell>
          <cell r="AX171">
            <v>0</v>
          </cell>
          <cell r="AY171" t="str">
            <v>X</v>
          </cell>
          <cell r="AZ171">
            <v>0</v>
          </cell>
          <cell r="BA171">
            <v>0</v>
          </cell>
          <cell r="BB171" t="str">
            <v/>
          </cell>
          <cell r="BC171">
            <v>0</v>
          </cell>
          <cell r="BD171">
            <v>0</v>
          </cell>
          <cell r="BE171" t="str">
            <v>X</v>
          </cell>
          <cell r="BF171">
            <v>0</v>
          </cell>
          <cell r="BG171">
            <v>0</v>
          </cell>
          <cell r="BH171" t="str">
            <v>X</v>
          </cell>
          <cell r="BI171">
            <v>0</v>
          </cell>
          <cell r="BJ171">
            <v>0</v>
          </cell>
          <cell r="BK171" t="str">
            <v>X</v>
          </cell>
          <cell r="BL171">
            <v>0</v>
          </cell>
          <cell r="BM171">
            <v>0</v>
          </cell>
          <cell r="BN171" t="str">
            <v>X</v>
          </cell>
          <cell r="BO171">
            <v>0</v>
          </cell>
          <cell r="BP171">
            <v>0</v>
          </cell>
        </row>
        <row r="172">
          <cell r="B172" t="str">
            <v>2110025</v>
          </cell>
          <cell r="C172" t="str">
            <v>Nguyễn Quang Vũ</v>
          </cell>
          <cell r="D172" t="str">
            <v>THACO INDUSTRIES/NVQT THACO Industries/Phòng Thu mua (VPID)</v>
          </cell>
          <cell r="E172" t="str">
            <v>CÔNG TY TNHH TẬP ĐOÀN CÔNG NGHIỆP TRƯỜNG HẢI</v>
          </cell>
          <cell r="F172" t="str">
            <v>Lương ngày</v>
          </cell>
          <cell r="G172" t="str">
            <v>Nguyễn Quang Vũ</v>
          </cell>
          <cell r="X172" t="str">
            <v>NL</v>
          </cell>
          <cell r="Y172">
            <v>0</v>
          </cell>
          <cell r="Z172">
            <v>0</v>
          </cell>
          <cell r="AA172" t="str">
            <v>T7</v>
          </cell>
          <cell r="AB172">
            <v>0</v>
          </cell>
          <cell r="AC172">
            <v>0</v>
          </cell>
          <cell r="AD172" t="str">
            <v>T7</v>
          </cell>
          <cell r="AE172">
            <v>0</v>
          </cell>
          <cell r="AF172">
            <v>0</v>
          </cell>
          <cell r="AG172" t="str">
            <v/>
          </cell>
          <cell r="AH172">
            <v>0</v>
          </cell>
          <cell r="AI172">
            <v>0</v>
          </cell>
          <cell r="AJ172" t="str">
            <v>X</v>
          </cell>
          <cell r="AK172">
            <v>0</v>
          </cell>
          <cell r="AL172">
            <v>0</v>
          </cell>
          <cell r="AM172" t="str">
            <v>X</v>
          </cell>
          <cell r="AN172">
            <v>0</v>
          </cell>
          <cell r="AO172">
            <v>0</v>
          </cell>
          <cell r="AP172" t="str">
            <v>X</v>
          </cell>
          <cell r="AQ172">
            <v>0</v>
          </cell>
          <cell r="AR172">
            <v>0</v>
          </cell>
          <cell r="AS172" t="str">
            <v>X</v>
          </cell>
          <cell r="AT172">
            <v>0</v>
          </cell>
          <cell r="AU172">
            <v>0</v>
          </cell>
          <cell r="AV172" t="str">
            <v>X</v>
          </cell>
          <cell r="AW172">
            <v>0</v>
          </cell>
          <cell r="AX172">
            <v>0</v>
          </cell>
          <cell r="AY172" t="str">
            <v>X</v>
          </cell>
          <cell r="AZ172">
            <v>0</v>
          </cell>
          <cell r="BA172">
            <v>0</v>
          </cell>
          <cell r="BB172" t="str">
            <v/>
          </cell>
          <cell r="BC172">
            <v>0</v>
          </cell>
          <cell r="BD172">
            <v>0</v>
          </cell>
          <cell r="BE172" t="str">
            <v>X</v>
          </cell>
          <cell r="BF172">
            <v>0</v>
          </cell>
          <cell r="BG172">
            <v>0</v>
          </cell>
          <cell r="BH172" t="str">
            <v>X</v>
          </cell>
          <cell r="BI172">
            <v>0</v>
          </cell>
          <cell r="BJ172">
            <v>0</v>
          </cell>
          <cell r="BK172" t="str">
            <v>X</v>
          </cell>
          <cell r="BL172">
            <v>0</v>
          </cell>
          <cell r="BM172">
            <v>0</v>
          </cell>
          <cell r="BN172" t="str">
            <v>X</v>
          </cell>
          <cell r="BO172">
            <v>3.5</v>
          </cell>
          <cell r="BP172">
            <v>0</v>
          </cell>
        </row>
        <row r="173">
          <cell r="B173" t="str">
            <v>2112046</v>
          </cell>
          <cell r="C173" t="str">
            <v>Hồ Viết Thanh</v>
          </cell>
          <cell r="D173" t="str">
            <v>THACO INDUSTRIES/NVQT THACO Industries/Phòng Thu mua (VPID)</v>
          </cell>
          <cell r="E173" t="str">
            <v>CÔNG TY TNHH TẬP ĐOÀN CÔNG NGHIỆP TRƯỜNG HẢI</v>
          </cell>
          <cell r="F173" t="str">
            <v>Lương ngày</v>
          </cell>
          <cell r="G173" t="str">
            <v>Hồ Viết Thanh</v>
          </cell>
          <cell r="X173" t="str">
            <v>NL</v>
          </cell>
          <cell r="Y173">
            <v>0</v>
          </cell>
          <cell r="Z173">
            <v>0</v>
          </cell>
          <cell r="AA173" t="str">
            <v>T7</v>
          </cell>
          <cell r="AB173">
            <v>0</v>
          </cell>
          <cell r="AC173">
            <v>0</v>
          </cell>
          <cell r="AD173" t="str">
            <v>T7</v>
          </cell>
          <cell r="AE173">
            <v>0</v>
          </cell>
          <cell r="AF173">
            <v>0</v>
          </cell>
          <cell r="AG173" t="str">
            <v/>
          </cell>
          <cell r="AH173">
            <v>0</v>
          </cell>
          <cell r="AI173">
            <v>0</v>
          </cell>
          <cell r="AJ173" t="str">
            <v>X</v>
          </cell>
          <cell r="AK173">
            <v>0</v>
          </cell>
          <cell r="AL173">
            <v>0</v>
          </cell>
          <cell r="AM173" t="str">
            <v>X</v>
          </cell>
          <cell r="AN173">
            <v>0</v>
          </cell>
          <cell r="AO173">
            <v>0</v>
          </cell>
          <cell r="AP173" t="str">
            <v>X</v>
          </cell>
          <cell r="AQ173">
            <v>0</v>
          </cell>
          <cell r="AR173">
            <v>0</v>
          </cell>
          <cell r="AS173" t="str">
            <v>X</v>
          </cell>
          <cell r="AT173">
            <v>0</v>
          </cell>
          <cell r="AU173">
            <v>0</v>
          </cell>
          <cell r="AV173" t="str">
            <v>X</v>
          </cell>
          <cell r="AW173">
            <v>0</v>
          </cell>
          <cell r="AX173">
            <v>0</v>
          </cell>
          <cell r="AY173" t="str">
            <v>X</v>
          </cell>
          <cell r="AZ173">
            <v>0</v>
          </cell>
          <cell r="BA173">
            <v>0</v>
          </cell>
          <cell r="BB173" t="str">
            <v/>
          </cell>
          <cell r="BC173">
            <v>0</v>
          </cell>
          <cell r="BD173">
            <v>0</v>
          </cell>
          <cell r="BE173" t="str">
            <v>X</v>
          </cell>
          <cell r="BF173">
            <v>0</v>
          </cell>
          <cell r="BG173">
            <v>0</v>
          </cell>
          <cell r="BH173" t="str">
            <v>X</v>
          </cell>
          <cell r="BI173">
            <v>0</v>
          </cell>
          <cell r="BJ173">
            <v>0</v>
          </cell>
          <cell r="BK173" t="str">
            <v>X</v>
          </cell>
          <cell r="BL173">
            <v>0</v>
          </cell>
          <cell r="BM173">
            <v>0</v>
          </cell>
          <cell r="BN173" t="str">
            <v>X</v>
          </cell>
          <cell r="BO173">
            <v>3.5</v>
          </cell>
          <cell r="BP173">
            <v>0</v>
          </cell>
        </row>
        <row r="174">
          <cell r="B174" t="str">
            <v>2112451</v>
          </cell>
          <cell r="C174" t="str">
            <v>Huỳnh Thị Thiên Hương</v>
          </cell>
          <cell r="D174" t="str">
            <v>THACO INDUSTRIES/NVQT THACO Industries/Phòng Thu mua (VPID)</v>
          </cell>
          <cell r="E174" t="str">
            <v>CÔNG TY TNHH MTV SẢN XUẤT XE BUS THACO</v>
          </cell>
          <cell r="F174" t="str">
            <v>Lương ngày</v>
          </cell>
          <cell r="G174" t="str">
            <v>Huỳnh Thị Thiên Hương</v>
          </cell>
          <cell r="X174" t="str">
            <v>NL</v>
          </cell>
          <cell r="Y174">
            <v>0</v>
          </cell>
          <cell r="Z174">
            <v>0</v>
          </cell>
          <cell r="AA174" t="str">
            <v>T7</v>
          </cell>
          <cell r="AB174">
            <v>0</v>
          </cell>
          <cell r="AC174">
            <v>0</v>
          </cell>
          <cell r="AD174" t="str">
            <v>T7</v>
          </cell>
          <cell r="AE174">
            <v>0</v>
          </cell>
          <cell r="AF174">
            <v>0</v>
          </cell>
          <cell r="AG174" t="str">
            <v/>
          </cell>
          <cell r="AH174">
            <v>0</v>
          </cell>
          <cell r="AI174">
            <v>0</v>
          </cell>
          <cell r="AJ174" t="str">
            <v>X</v>
          </cell>
          <cell r="AK174">
            <v>3.5</v>
          </cell>
          <cell r="AL174">
            <v>0</v>
          </cell>
          <cell r="AM174" t="str">
            <v>X</v>
          </cell>
          <cell r="AN174">
            <v>0</v>
          </cell>
          <cell r="AO174">
            <v>0</v>
          </cell>
          <cell r="AP174" t="str">
            <v>X</v>
          </cell>
          <cell r="AQ174">
            <v>0</v>
          </cell>
          <cell r="AR174">
            <v>0</v>
          </cell>
          <cell r="AS174" t="str">
            <v>X</v>
          </cell>
          <cell r="AT174">
            <v>3.5</v>
          </cell>
          <cell r="AU174">
            <v>0</v>
          </cell>
          <cell r="AV174" t="str">
            <v>X</v>
          </cell>
          <cell r="AW174">
            <v>0</v>
          </cell>
          <cell r="AX174">
            <v>0</v>
          </cell>
          <cell r="AY174" t="str">
            <v>X</v>
          </cell>
          <cell r="AZ174">
            <v>0</v>
          </cell>
          <cell r="BA174">
            <v>0</v>
          </cell>
          <cell r="BB174" t="str">
            <v/>
          </cell>
          <cell r="BC174">
            <v>0</v>
          </cell>
          <cell r="BD174">
            <v>0</v>
          </cell>
          <cell r="BE174" t="str">
            <v>X</v>
          </cell>
          <cell r="BF174">
            <v>0</v>
          </cell>
          <cell r="BG174">
            <v>0</v>
          </cell>
          <cell r="BH174" t="str">
            <v>X</v>
          </cell>
          <cell r="BI174">
            <v>0</v>
          </cell>
          <cell r="BJ174">
            <v>0</v>
          </cell>
          <cell r="BK174" t="str">
            <v>X</v>
          </cell>
          <cell r="BL174">
            <v>0</v>
          </cell>
          <cell r="BM174">
            <v>0</v>
          </cell>
          <cell r="BN174" t="str">
            <v>X</v>
          </cell>
          <cell r="BO174">
            <v>0</v>
          </cell>
          <cell r="BP174">
            <v>0</v>
          </cell>
        </row>
        <row r="175">
          <cell r="B175" t="str">
            <v>2112496</v>
          </cell>
          <cell r="C175" t="str">
            <v>Nguyễn Thị Vi Sa</v>
          </cell>
          <cell r="D175" t="str">
            <v>THACO INDUSTRIES/NVQT THACO Industries/Phòng Thu mua (VPID)</v>
          </cell>
          <cell r="E175" t="str">
            <v>CÔNG TY TNHH TẬP ĐOÀN CÔNG NGHIỆP TRƯỜNG HẢI</v>
          </cell>
          <cell r="F175" t="str">
            <v>Lương tháng</v>
          </cell>
          <cell r="G175" t="str">
            <v>Nguyễn Thị Vi Sa</v>
          </cell>
          <cell r="X175" t="str">
            <v>NL</v>
          </cell>
          <cell r="Y175">
            <v>0</v>
          </cell>
          <cell r="Z175">
            <v>0</v>
          </cell>
          <cell r="AA175" t="str">
            <v>T7</v>
          </cell>
          <cell r="AB175">
            <v>0</v>
          </cell>
          <cell r="AC175">
            <v>0</v>
          </cell>
          <cell r="AD175" t="str">
            <v>T7</v>
          </cell>
          <cell r="AE175">
            <v>0</v>
          </cell>
          <cell r="AF175">
            <v>0</v>
          </cell>
          <cell r="AG175" t="str">
            <v/>
          </cell>
          <cell r="AH175">
            <v>0</v>
          </cell>
          <cell r="AI175">
            <v>0</v>
          </cell>
          <cell r="AJ175" t="str">
            <v>X</v>
          </cell>
          <cell r="AK175">
            <v>0</v>
          </cell>
          <cell r="AL175">
            <v>0</v>
          </cell>
          <cell r="AM175" t="str">
            <v>X</v>
          </cell>
          <cell r="AN175">
            <v>0</v>
          </cell>
          <cell r="AO175">
            <v>0</v>
          </cell>
          <cell r="AP175" t="str">
            <v>X</v>
          </cell>
          <cell r="AQ175">
            <v>0</v>
          </cell>
          <cell r="AR175">
            <v>0</v>
          </cell>
          <cell r="AS175" t="str">
            <v>X</v>
          </cell>
          <cell r="AT175">
            <v>0</v>
          </cell>
          <cell r="AU175">
            <v>0</v>
          </cell>
          <cell r="AV175" t="str">
            <v>X</v>
          </cell>
          <cell r="AW175">
            <v>0</v>
          </cell>
          <cell r="AX175">
            <v>0</v>
          </cell>
          <cell r="AY175" t="str">
            <v>X</v>
          </cell>
          <cell r="AZ175">
            <v>0</v>
          </cell>
          <cell r="BA175">
            <v>0</v>
          </cell>
          <cell r="BB175" t="str">
            <v/>
          </cell>
          <cell r="BC175">
            <v>0</v>
          </cell>
          <cell r="BD175">
            <v>0</v>
          </cell>
          <cell r="BE175" t="str">
            <v>X</v>
          </cell>
          <cell r="BF175">
            <v>0</v>
          </cell>
          <cell r="BG175">
            <v>0</v>
          </cell>
          <cell r="BH175" t="str">
            <v>X</v>
          </cell>
          <cell r="BI175">
            <v>3.5</v>
          </cell>
          <cell r="BJ175">
            <v>0</v>
          </cell>
          <cell r="BK175" t="str">
            <v>X</v>
          </cell>
          <cell r="BL175">
            <v>0</v>
          </cell>
          <cell r="BM175">
            <v>0</v>
          </cell>
          <cell r="BN175" t="str">
            <v>X</v>
          </cell>
          <cell r="BO175">
            <v>0</v>
          </cell>
          <cell r="BP175">
            <v>0</v>
          </cell>
        </row>
        <row r="176">
          <cell r="B176" t="str">
            <v>22031509</v>
          </cell>
          <cell r="C176" t="str">
            <v>Hoàng Tiến Phương</v>
          </cell>
          <cell r="D176" t="str">
            <v>THACO INDUSTRIES/NVQT THACO Industries/Phòng Thu mua (VPID)</v>
          </cell>
          <cell r="E176" t="str">
            <v>Công ty TNHH Cơ Điện Lạnh Thaco Industries</v>
          </cell>
          <cell r="F176" t="str">
            <v>Lương ngày</v>
          </cell>
          <cell r="G176" t="str">
            <v>Hoàng Tiến Phương</v>
          </cell>
          <cell r="X176" t="str">
            <v>NL</v>
          </cell>
          <cell r="Y176">
            <v>0</v>
          </cell>
          <cell r="Z176">
            <v>0</v>
          </cell>
          <cell r="AA176" t="str">
            <v>T7</v>
          </cell>
          <cell r="AB176">
            <v>0</v>
          </cell>
          <cell r="AC176">
            <v>0</v>
          </cell>
          <cell r="AD176" t="str">
            <v>T7</v>
          </cell>
          <cell r="AE176">
            <v>0</v>
          </cell>
          <cell r="AF176">
            <v>0</v>
          </cell>
          <cell r="AG176" t="str">
            <v/>
          </cell>
          <cell r="AH176">
            <v>0</v>
          </cell>
          <cell r="AI176">
            <v>0</v>
          </cell>
          <cell r="AJ176" t="str">
            <v>X</v>
          </cell>
          <cell r="AK176">
            <v>3.5</v>
          </cell>
          <cell r="AL176">
            <v>0</v>
          </cell>
          <cell r="AM176" t="str">
            <v>X</v>
          </cell>
          <cell r="AN176">
            <v>0</v>
          </cell>
          <cell r="AO176">
            <v>0</v>
          </cell>
          <cell r="AP176" t="str">
            <v>X</v>
          </cell>
          <cell r="AQ176">
            <v>0</v>
          </cell>
          <cell r="AR176">
            <v>0</v>
          </cell>
          <cell r="AS176" t="str">
            <v>X</v>
          </cell>
          <cell r="AT176">
            <v>0</v>
          </cell>
          <cell r="AU176">
            <v>0</v>
          </cell>
          <cell r="AV176" t="str">
            <v>X</v>
          </cell>
          <cell r="AW176">
            <v>0</v>
          </cell>
          <cell r="AX176">
            <v>0</v>
          </cell>
          <cell r="AY176" t="str">
            <v>X</v>
          </cell>
          <cell r="AZ176">
            <v>0</v>
          </cell>
          <cell r="BA176">
            <v>0</v>
          </cell>
          <cell r="BB176" t="str">
            <v/>
          </cell>
          <cell r="BC176">
            <v>0</v>
          </cell>
          <cell r="BD176">
            <v>0</v>
          </cell>
          <cell r="BE176" t="str">
            <v>X</v>
          </cell>
          <cell r="BF176">
            <v>0</v>
          </cell>
          <cell r="BG176">
            <v>0</v>
          </cell>
          <cell r="BH176" t="str">
            <v>X</v>
          </cell>
          <cell r="BI176">
            <v>0</v>
          </cell>
          <cell r="BJ176">
            <v>0</v>
          </cell>
          <cell r="BK176" t="str">
            <v>X</v>
          </cell>
          <cell r="BL176">
            <v>0</v>
          </cell>
          <cell r="BM176">
            <v>0</v>
          </cell>
          <cell r="BN176" t="str">
            <v>X</v>
          </cell>
          <cell r="BO176">
            <v>0</v>
          </cell>
          <cell r="BP176">
            <v>0</v>
          </cell>
        </row>
        <row r="177">
          <cell r="B177" t="str">
            <v>22041602</v>
          </cell>
          <cell r="C177" t="str">
            <v>Ngô Thị Sương</v>
          </cell>
          <cell r="D177" t="str">
            <v>THACO INDUSTRIES/NVQT THACO Industries/Phòng Thu mua (VPID)</v>
          </cell>
          <cell r="E177" t="str">
            <v>Công ty TNHH Cơ Điện Lạnh Thaco Industries</v>
          </cell>
          <cell r="F177" t="str">
            <v>Lương ngày</v>
          </cell>
          <cell r="G177" t="str">
            <v>Ngô Thị Sương</v>
          </cell>
          <cell r="X177" t="str">
            <v>NL</v>
          </cell>
          <cell r="Y177">
            <v>0</v>
          </cell>
          <cell r="Z177">
            <v>0</v>
          </cell>
          <cell r="AA177" t="str">
            <v>T7</v>
          </cell>
          <cell r="AB177">
            <v>0</v>
          </cell>
          <cell r="AC177">
            <v>0</v>
          </cell>
          <cell r="AD177" t="str">
            <v>T7</v>
          </cell>
          <cell r="AE177">
            <v>0</v>
          </cell>
          <cell r="AF177">
            <v>0</v>
          </cell>
          <cell r="AG177" t="str">
            <v/>
          </cell>
          <cell r="AH177">
            <v>0</v>
          </cell>
          <cell r="AI177">
            <v>0</v>
          </cell>
          <cell r="AJ177" t="str">
            <v>X</v>
          </cell>
          <cell r="AK177">
            <v>0</v>
          </cell>
          <cell r="AL177">
            <v>0</v>
          </cell>
          <cell r="AM177" t="str">
            <v>X</v>
          </cell>
          <cell r="AN177">
            <v>3.5</v>
          </cell>
          <cell r="AO177">
            <v>0</v>
          </cell>
          <cell r="AP177" t="str">
            <v>X</v>
          </cell>
          <cell r="AQ177">
            <v>0</v>
          </cell>
          <cell r="AR177">
            <v>0</v>
          </cell>
          <cell r="AS177" t="str">
            <v>P</v>
          </cell>
          <cell r="AT177">
            <v>0</v>
          </cell>
          <cell r="AU177">
            <v>0</v>
          </cell>
          <cell r="AV177" t="str">
            <v>X</v>
          </cell>
          <cell r="AW177">
            <v>0</v>
          </cell>
          <cell r="AX177">
            <v>0</v>
          </cell>
          <cell r="AY177" t="str">
            <v>X</v>
          </cell>
          <cell r="AZ177">
            <v>0</v>
          </cell>
          <cell r="BA177">
            <v>0</v>
          </cell>
          <cell r="BB177" t="str">
            <v/>
          </cell>
          <cell r="BC177">
            <v>0</v>
          </cell>
          <cell r="BD177">
            <v>0</v>
          </cell>
          <cell r="BE177" t="str">
            <v>X</v>
          </cell>
          <cell r="BF177">
            <v>0</v>
          </cell>
          <cell r="BG177">
            <v>0</v>
          </cell>
          <cell r="BH177" t="str">
            <v>X</v>
          </cell>
          <cell r="BI177">
            <v>0</v>
          </cell>
          <cell r="BJ177">
            <v>0</v>
          </cell>
          <cell r="BK177" t="str">
            <v>X</v>
          </cell>
          <cell r="BL177">
            <v>0</v>
          </cell>
          <cell r="BM177">
            <v>0</v>
          </cell>
          <cell r="BN177" t="str">
            <v>X</v>
          </cell>
          <cell r="BO177">
            <v>0</v>
          </cell>
          <cell r="BP177">
            <v>0</v>
          </cell>
        </row>
        <row r="178">
          <cell r="B178" t="str">
            <v>2205519</v>
          </cell>
          <cell r="C178" t="str">
            <v>Lê Đỉnh Đạt</v>
          </cell>
          <cell r="D178" t="str">
            <v>THACO INDUSTRIES/NVQT THACO Industries/Phòng Thu mua (VPID)</v>
          </cell>
          <cell r="E178" t="str">
            <v>CÔNG TY TNHH TẬP ĐOÀN CÔNG NGHIỆP TRƯỜNG HẢI</v>
          </cell>
          <cell r="F178" t="str">
            <v>Lương ngày</v>
          </cell>
          <cell r="G178" t="str">
            <v>Lê Đỉnh Đạt</v>
          </cell>
          <cell r="X178" t="str">
            <v>NL</v>
          </cell>
          <cell r="Y178">
            <v>0</v>
          </cell>
          <cell r="Z178">
            <v>0</v>
          </cell>
          <cell r="AA178" t="str">
            <v>T7</v>
          </cell>
          <cell r="AB178">
            <v>0</v>
          </cell>
          <cell r="AC178">
            <v>0</v>
          </cell>
          <cell r="AD178" t="str">
            <v>T7</v>
          </cell>
          <cell r="AE178">
            <v>0</v>
          </cell>
          <cell r="AF178">
            <v>0</v>
          </cell>
          <cell r="AG178" t="str">
            <v/>
          </cell>
          <cell r="AH178">
            <v>0</v>
          </cell>
          <cell r="AI178">
            <v>0</v>
          </cell>
          <cell r="AJ178" t="str">
            <v>X</v>
          </cell>
          <cell r="AK178">
            <v>0</v>
          </cell>
          <cell r="AL178">
            <v>0</v>
          </cell>
          <cell r="AM178" t="str">
            <v>X</v>
          </cell>
          <cell r="AN178">
            <v>0</v>
          </cell>
          <cell r="AO178">
            <v>0</v>
          </cell>
          <cell r="AP178" t="str">
            <v>X</v>
          </cell>
          <cell r="AQ178">
            <v>0</v>
          </cell>
          <cell r="AR178">
            <v>0</v>
          </cell>
          <cell r="AS178" t="str">
            <v>X</v>
          </cell>
          <cell r="AT178">
            <v>0</v>
          </cell>
          <cell r="AU178">
            <v>0</v>
          </cell>
          <cell r="AV178" t="str">
            <v>X</v>
          </cell>
          <cell r="AW178">
            <v>0</v>
          </cell>
          <cell r="AX178">
            <v>0</v>
          </cell>
          <cell r="AY178" t="str">
            <v>X</v>
          </cell>
          <cell r="AZ178">
            <v>0</v>
          </cell>
          <cell r="BA178">
            <v>0</v>
          </cell>
          <cell r="BB178" t="str">
            <v/>
          </cell>
          <cell r="BC178">
            <v>0</v>
          </cell>
          <cell r="BD178">
            <v>0</v>
          </cell>
          <cell r="BE178" t="str">
            <v>X</v>
          </cell>
          <cell r="BF178">
            <v>0</v>
          </cell>
          <cell r="BG178">
            <v>0</v>
          </cell>
          <cell r="BH178" t="str">
            <v>X</v>
          </cell>
          <cell r="BI178">
            <v>3.5</v>
          </cell>
          <cell r="BJ178">
            <v>0</v>
          </cell>
          <cell r="BK178" t="str">
            <v>X</v>
          </cell>
          <cell r="BL178">
            <v>0</v>
          </cell>
          <cell r="BM178">
            <v>0</v>
          </cell>
          <cell r="BN178" t="str">
            <v>X</v>
          </cell>
          <cell r="BO178">
            <v>0</v>
          </cell>
          <cell r="BP178">
            <v>0</v>
          </cell>
        </row>
        <row r="179">
          <cell r="B179" t="str">
            <v>2207151</v>
          </cell>
          <cell r="C179" t="str">
            <v>Đoàn Thanh Linh</v>
          </cell>
          <cell r="D179" t="str">
            <v>THACO INDUSTRIES/NVQT THACO Industries/Phòng Thu mua (VPID)</v>
          </cell>
          <cell r="E179" t="str">
            <v>CÔNG TY TNHH SẢN XUẤT XE DU LỊCH CHUYÊN DỤNG CAO CẤP THACO</v>
          </cell>
          <cell r="F179" t="str">
            <v>Lương ngày</v>
          </cell>
          <cell r="G179" t="str">
            <v>Đoàn Thanh Linh</v>
          </cell>
          <cell r="X179" t="str">
            <v>NL</v>
          </cell>
          <cell r="Y179">
            <v>0</v>
          </cell>
          <cell r="Z179">
            <v>0</v>
          </cell>
          <cell r="AA179" t="str">
            <v>T7</v>
          </cell>
          <cell r="AB179">
            <v>0</v>
          </cell>
          <cell r="AC179">
            <v>0</v>
          </cell>
          <cell r="AD179" t="str">
            <v>T7</v>
          </cell>
          <cell r="AE179">
            <v>0</v>
          </cell>
          <cell r="AF179">
            <v>0</v>
          </cell>
          <cell r="AG179" t="str">
            <v>CN</v>
          </cell>
          <cell r="AH179">
            <v>0</v>
          </cell>
          <cell r="AI179">
            <v>0</v>
          </cell>
          <cell r="AJ179" t="str">
            <v>X</v>
          </cell>
          <cell r="AK179">
            <v>0</v>
          </cell>
          <cell r="AL179">
            <v>0</v>
          </cell>
          <cell r="AM179" t="str">
            <v>X</v>
          </cell>
          <cell r="AN179">
            <v>0</v>
          </cell>
          <cell r="AO179">
            <v>0</v>
          </cell>
          <cell r="AP179" t="str">
            <v>X</v>
          </cell>
          <cell r="AQ179">
            <v>0</v>
          </cell>
          <cell r="AR179">
            <v>0</v>
          </cell>
          <cell r="AS179" t="str">
            <v>X</v>
          </cell>
          <cell r="AT179">
            <v>0</v>
          </cell>
          <cell r="AU179">
            <v>0</v>
          </cell>
          <cell r="AV179" t="str">
            <v>X</v>
          </cell>
          <cell r="AW179">
            <v>0</v>
          </cell>
          <cell r="AX179">
            <v>0</v>
          </cell>
          <cell r="AY179" t="str">
            <v>X</v>
          </cell>
          <cell r="AZ179">
            <v>0</v>
          </cell>
          <cell r="BA179">
            <v>0</v>
          </cell>
          <cell r="BB179" t="str">
            <v/>
          </cell>
          <cell r="BC179">
            <v>0</v>
          </cell>
          <cell r="BD179">
            <v>0</v>
          </cell>
          <cell r="BE179" t="str">
            <v>X</v>
          </cell>
          <cell r="BF179">
            <v>0</v>
          </cell>
          <cell r="BG179">
            <v>0</v>
          </cell>
          <cell r="BH179" t="str">
            <v>X</v>
          </cell>
          <cell r="BI179">
            <v>0</v>
          </cell>
          <cell r="BJ179">
            <v>0</v>
          </cell>
          <cell r="BK179" t="str">
            <v>X</v>
          </cell>
          <cell r="BL179">
            <v>0</v>
          </cell>
          <cell r="BM179">
            <v>0</v>
          </cell>
          <cell r="BN179" t="str">
            <v>X</v>
          </cell>
          <cell r="BO179">
            <v>0</v>
          </cell>
          <cell r="BP179">
            <v>0</v>
          </cell>
        </row>
        <row r="180">
          <cell r="B180" t="str">
            <v>2211848</v>
          </cell>
          <cell r="C180" t="str">
            <v>Ngô Thị Thanh Uyên</v>
          </cell>
          <cell r="D180" t="str">
            <v>THACO INDUSTRIES/NVQT THACO Industries/Phòng Thu mua (VPID)</v>
          </cell>
          <cell r="E180" t="str">
            <v>CÔNG TY TNHH TẬP ĐOÀN CÔNG NGHIỆP TRƯỜNG HẢI</v>
          </cell>
          <cell r="F180" t="str">
            <v>Lương ngày</v>
          </cell>
          <cell r="G180" t="str">
            <v>Ngô Thị Thanh Uyên</v>
          </cell>
          <cell r="X180" t="str">
            <v>NL</v>
          </cell>
          <cell r="Y180">
            <v>0</v>
          </cell>
          <cell r="Z180">
            <v>0</v>
          </cell>
          <cell r="AA180" t="str">
            <v>T7</v>
          </cell>
          <cell r="AB180">
            <v>0</v>
          </cell>
          <cell r="AC180">
            <v>0</v>
          </cell>
          <cell r="AD180" t="str">
            <v>T7</v>
          </cell>
          <cell r="AE180">
            <v>0</v>
          </cell>
          <cell r="AF180">
            <v>0</v>
          </cell>
          <cell r="AG180" t="str">
            <v/>
          </cell>
          <cell r="AH180">
            <v>0</v>
          </cell>
          <cell r="AI180">
            <v>0</v>
          </cell>
          <cell r="AJ180" t="str">
            <v>X</v>
          </cell>
          <cell r="AK180">
            <v>0</v>
          </cell>
          <cell r="AL180">
            <v>0</v>
          </cell>
          <cell r="AM180" t="str">
            <v>X</v>
          </cell>
          <cell r="AN180">
            <v>0</v>
          </cell>
          <cell r="AO180">
            <v>0</v>
          </cell>
          <cell r="AP180" t="str">
            <v>X</v>
          </cell>
          <cell r="AQ180">
            <v>0</v>
          </cell>
          <cell r="AR180">
            <v>0</v>
          </cell>
          <cell r="AS180" t="str">
            <v>X</v>
          </cell>
          <cell r="AT180">
            <v>0</v>
          </cell>
          <cell r="AU180">
            <v>0</v>
          </cell>
          <cell r="AV180" t="str">
            <v>X</v>
          </cell>
          <cell r="AW180">
            <v>0</v>
          </cell>
          <cell r="AX180">
            <v>0</v>
          </cell>
          <cell r="AY180" t="str">
            <v>X</v>
          </cell>
          <cell r="AZ180">
            <v>0</v>
          </cell>
          <cell r="BA180">
            <v>0</v>
          </cell>
          <cell r="BB180" t="str">
            <v/>
          </cell>
          <cell r="BC180">
            <v>0</v>
          </cell>
          <cell r="BD180">
            <v>0</v>
          </cell>
          <cell r="BE180" t="str">
            <v>X</v>
          </cell>
          <cell r="BF180">
            <v>0</v>
          </cell>
          <cell r="BG180">
            <v>0</v>
          </cell>
          <cell r="BH180" t="str">
            <v>X</v>
          </cell>
          <cell r="BI180">
            <v>0</v>
          </cell>
          <cell r="BJ180">
            <v>0</v>
          </cell>
          <cell r="BK180" t="str">
            <v>X</v>
          </cell>
          <cell r="BL180">
            <v>0</v>
          </cell>
          <cell r="BM180">
            <v>0</v>
          </cell>
          <cell r="BN180" t="str">
            <v>X</v>
          </cell>
          <cell r="BO180">
            <v>3.5</v>
          </cell>
          <cell r="BP180">
            <v>0</v>
          </cell>
        </row>
        <row r="181">
          <cell r="B181" t="str">
            <v>2212208</v>
          </cell>
          <cell r="C181" t="str">
            <v>Trần Đông Thiên</v>
          </cell>
          <cell r="D181" t="str">
            <v>THACO INDUSTRIES/NVQT THACO Industries/Phòng Thu mua (VPID)</v>
          </cell>
          <cell r="E181" t="str">
            <v>CÔNG TY TNHH TỔ HỢP CƠ KHÍ THACO</v>
          </cell>
          <cell r="F181" t="str">
            <v>Lương ngày</v>
          </cell>
          <cell r="G181" t="str">
            <v>Trần Đông Thiên</v>
          </cell>
          <cell r="X181" t="str">
            <v>NL</v>
          </cell>
          <cell r="Y181">
            <v>0</v>
          </cell>
          <cell r="Z181">
            <v>0</v>
          </cell>
          <cell r="AA181" t="str">
            <v>T7</v>
          </cell>
          <cell r="AB181">
            <v>0</v>
          </cell>
          <cell r="AC181">
            <v>0</v>
          </cell>
          <cell r="AD181" t="str">
            <v>T7</v>
          </cell>
          <cell r="AE181">
            <v>0</v>
          </cell>
          <cell r="AF181">
            <v>0</v>
          </cell>
          <cell r="AG181" t="str">
            <v/>
          </cell>
          <cell r="AH181">
            <v>0</v>
          </cell>
          <cell r="AI181">
            <v>0</v>
          </cell>
          <cell r="AJ181" t="str">
            <v>X</v>
          </cell>
          <cell r="AK181">
            <v>0</v>
          </cell>
          <cell r="AL181">
            <v>0</v>
          </cell>
          <cell r="AM181" t="str">
            <v>X</v>
          </cell>
          <cell r="AN181">
            <v>0</v>
          </cell>
          <cell r="AO181">
            <v>0</v>
          </cell>
          <cell r="AP181" t="str">
            <v>X</v>
          </cell>
          <cell r="AQ181">
            <v>0</v>
          </cell>
          <cell r="AR181">
            <v>0</v>
          </cell>
          <cell r="AS181" t="str">
            <v>X</v>
          </cell>
          <cell r="AT181">
            <v>0</v>
          </cell>
          <cell r="AU181">
            <v>0</v>
          </cell>
          <cell r="AV181" t="str">
            <v>X</v>
          </cell>
          <cell r="AW181">
            <v>0</v>
          </cell>
          <cell r="AX181">
            <v>0</v>
          </cell>
          <cell r="AY181" t="str">
            <v>X</v>
          </cell>
          <cell r="AZ181">
            <v>0</v>
          </cell>
          <cell r="BA181">
            <v>0</v>
          </cell>
          <cell r="BB181" t="str">
            <v/>
          </cell>
          <cell r="BC181">
            <v>0</v>
          </cell>
          <cell r="BD181">
            <v>0</v>
          </cell>
          <cell r="BE181" t="str">
            <v>X</v>
          </cell>
          <cell r="BF181">
            <v>0</v>
          </cell>
          <cell r="BG181">
            <v>0</v>
          </cell>
          <cell r="BH181" t="str">
            <v>X</v>
          </cell>
          <cell r="BI181">
            <v>0</v>
          </cell>
          <cell r="BJ181">
            <v>0</v>
          </cell>
          <cell r="BK181" t="str">
            <v>X</v>
          </cell>
          <cell r="BL181">
            <v>0</v>
          </cell>
          <cell r="BM181">
            <v>0</v>
          </cell>
          <cell r="BN181" t="str">
            <v>X</v>
          </cell>
          <cell r="BO181">
            <v>0</v>
          </cell>
          <cell r="BP181">
            <v>0</v>
          </cell>
        </row>
        <row r="182">
          <cell r="B182" t="str">
            <v>2212214</v>
          </cell>
          <cell r="C182" t="str">
            <v>Lê Khắc Nam</v>
          </cell>
          <cell r="D182" t="str">
            <v>THACO INDUSTRIES/NVQT THACO Industries/Phòng Thu mua (VPID)</v>
          </cell>
          <cell r="E182" t="str">
            <v>CÔNG TY TNHH TẬP ĐOÀN CÔNG NGHIỆP TRƯỜNG HẢI</v>
          </cell>
          <cell r="F182" t="str">
            <v>Lương ngày</v>
          </cell>
          <cell r="G182" t="str">
            <v>Lê Khắc Nam</v>
          </cell>
          <cell r="X182" t="str">
            <v>NL</v>
          </cell>
          <cell r="Y182">
            <v>0</v>
          </cell>
          <cell r="Z182">
            <v>0</v>
          </cell>
          <cell r="AA182" t="str">
            <v>T7</v>
          </cell>
          <cell r="AB182">
            <v>0</v>
          </cell>
          <cell r="AC182">
            <v>0</v>
          </cell>
          <cell r="AD182" t="str">
            <v>T7</v>
          </cell>
          <cell r="AE182">
            <v>0</v>
          </cell>
          <cell r="AF182">
            <v>0</v>
          </cell>
          <cell r="AG182" t="str">
            <v/>
          </cell>
          <cell r="AH182">
            <v>0</v>
          </cell>
          <cell r="AI182">
            <v>0</v>
          </cell>
          <cell r="AJ182" t="str">
            <v>X</v>
          </cell>
          <cell r="AK182">
            <v>3.5</v>
          </cell>
          <cell r="AL182">
            <v>0</v>
          </cell>
          <cell r="AM182" t="str">
            <v>X</v>
          </cell>
          <cell r="AN182">
            <v>0</v>
          </cell>
          <cell r="AO182">
            <v>0</v>
          </cell>
          <cell r="AP182" t="str">
            <v>X</v>
          </cell>
          <cell r="AQ182">
            <v>0</v>
          </cell>
          <cell r="AR182">
            <v>0</v>
          </cell>
          <cell r="AS182" t="str">
            <v>X</v>
          </cell>
          <cell r="AT182">
            <v>0</v>
          </cell>
          <cell r="AU182">
            <v>0</v>
          </cell>
          <cell r="AV182" t="str">
            <v>X</v>
          </cell>
          <cell r="AW182">
            <v>3.5</v>
          </cell>
          <cell r="AX182">
            <v>0</v>
          </cell>
          <cell r="AY182" t="str">
            <v>X</v>
          </cell>
          <cell r="AZ182">
            <v>0</v>
          </cell>
          <cell r="BA182">
            <v>0</v>
          </cell>
          <cell r="BB182" t="str">
            <v/>
          </cell>
          <cell r="BC182">
            <v>0</v>
          </cell>
          <cell r="BD182">
            <v>0</v>
          </cell>
          <cell r="BE182" t="str">
            <v>X</v>
          </cell>
          <cell r="BF182">
            <v>0</v>
          </cell>
          <cell r="BG182">
            <v>0</v>
          </cell>
          <cell r="BH182" t="str">
            <v>X</v>
          </cell>
          <cell r="BI182">
            <v>3.5</v>
          </cell>
          <cell r="BJ182">
            <v>0</v>
          </cell>
          <cell r="BK182" t="str">
            <v>X</v>
          </cell>
          <cell r="BL182">
            <v>0</v>
          </cell>
          <cell r="BM182">
            <v>0</v>
          </cell>
          <cell r="BN182" t="str">
            <v>X</v>
          </cell>
          <cell r="BO182">
            <v>0</v>
          </cell>
          <cell r="BP182">
            <v>0</v>
          </cell>
        </row>
        <row r="183">
          <cell r="B183" t="str">
            <v>2302028</v>
          </cell>
          <cell r="C183" t="str">
            <v>Phạm Thị Xuân Yên</v>
          </cell>
          <cell r="D183" t="str">
            <v>THACO INDUSTRIES/NVQT THACO Industries/Phòng Thu mua (VPID)</v>
          </cell>
          <cell r="E183" t="str">
            <v>CÔNG TY TNHH MTV SẢN XUẤT Ô TÔ THACO-MAZDA</v>
          </cell>
          <cell r="F183" t="str">
            <v>Lương ngày</v>
          </cell>
          <cell r="G183" t="str">
            <v>Phạm Thị Xuân Yên</v>
          </cell>
          <cell r="X183" t="str">
            <v>NL</v>
          </cell>
          <cell r="Y183">
            <v>0</v>
          </cell>
          <cell r="Z183">
            <v>0</v>
          </cell>
          <cell r="AA183" t="str">
            <v>T7</v>
          </cell>
          <cell r="AB183">
            <v>0</v>
          </cell>
          <cell r="AC183">
            <v>0</v>
          </cell>
          <cell r="AD183" t="str">
            <v>T7</v>
          </cell>
          <cell r="AE183">
            <v>0</v>
          </cell>
          <cell r="AF183">
            <v>0</v>
          </cell>
          <cell r="AG183" t="str">
            <v/>
          </cell>
          <cell r="AH183">
            <v>0</v>
          </cell>
          <cell r="AI183">
            <v>0</v>
          </cell>
          <cell r="AJ183" t="str">
            <v>X</v>
          </cell>
          <cell r="AK183">
            <v>0</v>
          </cell>
          <cell r="AL183">
            <v>0</v>
          </cell>
          <cell r="AM183" t="str">
            <v>X</v>
          </cell>
          <cell r="AN183">
            <v>0</v>
          </cell>
          <cell r="AO183">
            <v>0</v>
          </cell>
          <cell r="AP183" t="str">
            <v>X</v>
          </cell>
          <cell r="AQ183">
            <v>0</v>
          </cell>
          <cell r="AR183">
            <v>0</v>
          </cell>
          <cell r="AS183" t="str">
            <v>X</v>
          </cell>
          <cell r="AT183">
            <v>0</v>
          </cell>
          <cell r="AU183">
            <v>0</v>
          </cell>
          <cell r="AV183" t="str">
            <v>X</v>
          </cell>
          <cell r="AW183">
            <v>0</v>
          </cell>
          <cell r="AX183">
            <v>0</v>
          </cell>
          <cell r="AY183" t="str">
            <v>X</v>
          </cell>
          <cell r="AZ183">
            <v>0</v>
          </cell>
          <cell r="BA183">
            <v>0</v>
          </cell>
          <cell r="BB183" t="str">
            <v/>
          </cell>
          <cell r="BC183">
            <v>0</v>
          </cell>
          <cell r="BD183">
            <v>0</v>
          </cell>
          <cell r="BE183" t="str">
            <v>P\</v>
          </cell>
          <cell r="BF183">
            <v>0</v>
          </cell>
          <cell r="BG183">
            <v>0</v>
          </cell>
          <cell r="BH183" t="str">
            <v>P\</v>
          </cell>
          <cell r="BI183">
            <v>0</v>
          </cell>
          <cell r="BJ183">
            <v>0</v>
          </cell>
          <cell r="BK183" t="str">
            <v>X</v>
          </cell>
          <cell r="BL183">
            <v>0</v>
          </cell>
          <cell r="BM183">
            <v>0</v>
          </cell>
          <cell r="BN183" t="str">
            <v>X</v>
          </cell>
          <cell r="BO183">
            <v>0</v>
          </cell>
          <cell r="BP183">
            <v>0</v>
          </cell>
        </row>
        <row r="184">
          <cell r="B184" t="str">
            <v>2303034</v>
          </cell>
          <cell r="C184" t="str">
            <v>Trần Văn Đến</v>
          </cell>
          <cell r="D184" t="str">
            <v>THACO INDUSTRIES/NVQT THACO Industries/Phòng Thu mua (VPID)</v>
          </cell>
          <cell r="E184" t="str">
            <v>CÔNG TY TNHH TẬP ĐOÀN CÔNG NGHIỆP TRƯỜNG HẢI</v>
          </cell>
          <cell r="F184" t="str">
            <v>Lương ngày</v>
          </cell>
          <cell r="G184" t="str">
            <v>Trần Văn Đến</v>
          </cell>
          <cell r="X184" t="str">
            <v>NL</v>
          </cell>
          <cell r="Y184">
            <v>0</v>
          </cell>
          <cell r="Z184">
            <v>0</v>
          </cell>
          <cell r="AA184" t="str">
            <v>T7</v>
          </cell>
          <cell r="AB184">
            <v>0</v>
          </cell>
          <cell r="AC184">
            <v>0</v>
          </cell>
          <cell r="AD184" t="str">
            <v>T7</v>
          </cell>
          <cell r="AE184">
            <v>0</v>
          </cell>
          <cell r="AF184">
            <v>0</v>
          </cell>
          <cell r="AG184" t="str">
            <v/>
          </cell>
          <cell r="AH184">
            <v>0</v>
          </cell>
          <cell r="AI184">
            <v>0</v>
          </cell>
          <cell r="AJ184" t="str">
            <v>X</v>
          </cell>
          <cell r="AK184">
            <v>0</v>
          </cell>
          <cell r="AL184">
            <v>0</v>
          </cell>
          <cell r="AM184" t="str">
            <v>X</v>
          </cell>
          <cell r="AN184">
            <v>0</v>
          </cell>
          <cell r="AO184">
            <v>0</v>
          </cell>
          <cell r="AP184" t="str">
            <v>X</v>
          </cell>
          <cell r="AQ184">
            <v>0</v>
          </cell>
          <cell r="AR184">
            <v>0</v>
          </cell>
          <cell r="AS184" t="str">
            <v>X</v>
          </cell>
          <cell r="AT184">
            <v>0</v>
          </cell>
          <cell r="AU184">
            <v>0</v>
          </cell>
          <cell r="AV184" t="str">
            <v>X</v>
          </cell>
          <cell r="AW184">
            <v>0</v>
          </cell>
          <cell r="AX184">
            <v>0</v>
          </cell>
          <cell r="AY184" t="str">
            <v>X</v>
          </cell>
          <cell r="AZ184">
            <v>0</v>
          </cell>
          <cell r="BA184">
            <v>0</v>
          </cell>
          <cell r="BB184" t="str">
            <v/>
          </cell>
          <cell r="BC184">
            <v>0</v>
          </cell>
          <cell r="BD184">
            <v>0</v>
          </cell>
          <cell r="BE184" t="str">
            <v>X</v>
          </cell>
          <cell r="BF184">
            <v>0</v>
          </cell>
          <cell r="BG184">
            <v>0</v>
          </cell>
          <cell r="BH184" t="str">
            <v>X</v>
          </cell>
          <cell r="BI184">
            <v>3.5</v>
          </cell>
          <cell r="BJ184">
            <v>0</v>
          </cell>
          <cell r="BK184" t="str">
            <v>X</v>
          </cell>
          <cell r="BL184">
            <v>0</v>
          </cell>
          <cell r="BM184">
            <v>0</v>
          </cell>
          <cell r="BN184" t="str">
            <v>X</v>
          </cell>
          <cell r="BO184">
            <v>0</v>
          </cell>
          <cell r="BP184">
            <v>0</v>
          </cell>
        </row>
        <row r="185">
          <cell r="B185" t="str">
            <v>2303038</v>
          </cell>
          <cell r="C185" t="str">
            <v>Phan Thanh Liêm</v>
          </cell>
          <cell r="D185" t="str">
            <v>THACO INDUSTRIES/NVQT THACO Industries/Phòng Thu mua (VPID)</v>
          </cell>
          <cell r="E185" t="str">
            <v>CÔNG TY TNHH TẬP ĐOÀN CÔNG NGHIỆP TRƯỜNG HẢI</v>
          </cell>
          <cell r="F185" t="str">
            <v>Lương ngày</v>
          </cell>
          <cell r="G185" t="str">
            <v>Phan Thanh Liêm</v>
          </cell>
          <cell r="L185" t="str">
            <v/>
          </cell>
          <cell r="M185">
            <v>3.5</v>
          </cell>
          <cell r="N185">
            <v>0</v>
          </cell>
          <cell r="X185" t="str">
            <v>NL</v>
          </cell>
          <cell r="Y185">
            <v>0</v>
          </cell>
          <cell r="Z185">
            <v>0</v>
          </cell>
          <cell r="AA185" t="str">
            <v>T7</v>
          </cell>
          <cell r="AB185">
            <v>0</v>
          </cell>
          <cell r="AC185">
            <v>0</v>
          </cell>
          <cell r="AD185" t="str">
            <v>T7</v>
          </cell>
          <cell r="AE185">
            <v>0</v>
          </cell>
          <cell r="AF185">
            <v>0</v>
          </cell>
          <cell r="AG185" t="str">
            <v/>
          </cell>
          <cell r="AH185">
            <v>0</v>
          </cell>
          <cell r="AI185">
            <v>0</v>
          </cell>
          <cell r="AJ185" t="str">
            <v>X</v>
          </cell>
          <cell r="AK185">
            <v>0</v>
          </cell>
          <cell r="AL185">
            <v>0</v>
          </cell>
          <cell r="AM185" t="str">
            <v>X</v>
          </cell>
          <cell r="AN185">
            <v>0</v>
          </cell>
          <cell r="AO185">
            <v>0</v>
          </cell>
          <cell r="AP185" t="str">
            <v>X</v>
          </cell>
          <cell r="AQ185">
            <v>0</v>
          </cell>
          <cell r="AR185">
            <v>0</v>
          </cell>
          <cell r="AS185" t="str">
            <v>X</v>
          </cell>
          <cell r="AT185">
            <v>0</v>
          </cell>
          <cell r="AU185">
            <v>0</v>
          </cell>
          <cell r="AV185" t="str">
            <v>X</v>
          </cell>
          <cell r="AW185">
            <v>0</v>
          </cell>
          <cell r="AX185">
            <v>0</v>
          </cell>
          <cell r="AY185" t="str">
            <v>X</v>
          </cell>
          <cell r="AZ185">
            <v>0</v>
          </cell>
          <cell r="BA185">
            <v>0</v>
          </cell>
          <cell r="BB185" t="str">
            <v/>
          </cell>
          <cell r="BC185">
            <v>0</v>
          </cell>
          <cell r="BD185">
            <v>0</v>
          </cell>
          <cell r="BE185" t="str">
            <v>X</v>
          </cell>
          <cell r="BF185">
            <v>3.5</v>
          </cell>
          <cell r="BG185">
            <v>0</v>
          </cell>
          <cell r="BH185" t="str">
            <v>X</v>
          </cell>
          <cell r="BI185">
            <v>0</v>
          </cell>
          <cell r="BJ185">
            <v>0</v>
          </cell>
          <cell r="BK185" t="str">
            <v>X</v>
          </cell>
          <cell r="BL185">
            <v>0</v>
          </cell>
          <cell r="BM185">
            <v>0</v>
          </cell>
          <cell r="BN185" t="str">
            <v>X</v>
          </cell>
          <cell r="BO185">
            <v>0</v>
          </cell>
          <cell r="BP185">
            <v>0</v>
          </cell>
        </row>
        <row r="186">
          <cell r="B186" t="str">
            <v>2304066</v>
          </cell>
          <cell r="C186" t="str">
            <v>Ngô Tấn Tiến</v>
          </cell>
          <cell r="D186" t="str">
            <v>THACO INDUSTRIES/NVQT THACO Industries/Phòng Thu mua (VPID)</v>
          </cell>
          <cell r="E186" t="str">
            <v>Công ty TNHH sản xuất Thiết bị Chuyên dụng Thaco</v>
          </cell>
          <cell r="F186" t="str">
            <v>Lương ngày</v>
          </cell>
          <cell r="G186" t="str">
            <v>Ngô Tấn Tiến</v>
          </cell>
          <cell r="X186" t="str">
            <v>NL</v>
          </cell>
          <cell r="Y186">
            <v>0</v>
          </cell>
          <cell r="Z186">
            <v>0</v>
          </cell>
          <cell r="AA186" t="str">
            <v>T7</v>
          </cell>
          <cell r="AB186">
            <v>0</v>
          </cell>
          <cell r="AC186">
            <v>0</v>
          </cell>
          <cell r="AD186" t="str">
            <v>T7</v>
          </cell>
          <cell r="AE186">
            <v>0</v>
          </cell>
          <cell r="AF186">
            <v>0</v>
          </cell>
          <cell r="AG186" t="str">
            <v/>
          </cell>
          <cell r="AH186">
            <v>0</v>
          </cell>
          <cell r="AI186">
            <v>0</v>
          </cell>
          <cell r="AJ186" t="str">
            <v>X</v>
          </cell>
          <cell r="AK186">
            <v>0</v>
          </cell>
          <cell r="AL186">
            <v>0</v>
          </cell>
          <cell r="AM186" t="str">
            <v>X</v>
          </cell>
          <cell r="AN186">
            <v>3.5</v>
          </cell>
          <cell r="AO186">
            <v>0</v>
          </cell>
          <cell r="AP186" t="str">
            <v>X</v>
          </cell>
          <cell r="AQ186">
            <v>0</v>
          </cell>
          <cell r="AR186">
            <v>0</v>
          </cell>
          <cell r="AS186" t="str">
            <v>X</v>
          </cell>
          <cell r="AT186">
            <v>0</v>
          </cell>
          <cell r="AU186">
            <v>0</v>
          </cell>
          <cell r="AV186" t="str">
            <v>X</v>
          </cell>
          <cell r="AW186">
            <v>3.5</v>
          </cell>
          <cell r="AX186">
            <v>0</v>
          </cell>
          <cell r="AY186" t="str">
            <v>X</v>
          </cell>
          <cell r="AZ186">
            <v>0</v>
          </cell>
          <cell r="BA186">
            <v>0</v>
          </cell>
          <cell r="BB186" t="str">
            <v/>
          </cell>
          <cell r="BC186">
            <v>0</v>
          </cell>
          <cell r="BD186">
            <v>0</v>
          </cell>
          <cell r="BE186" t="str">
            <v>X</v>
          </cell>
          <cell r="BF186">
            <v>0</v>
          </cell>
          <cell r="BG186">
            <v>0</v>
          </cell>
          <cell r="BH186" t="str">
            <v>X</v>
          </cell>
          <cell r="BI186">
            <v>0</v>
          </cell>
          <cell r="BJ186">
            <v>0</v>
          </cell>
          <cell r="BK186" t="str">
            <v>X</v>
          </cell>
          <cell r="BL186">
            <v>0</v>
          </cell>
          <cell r="BM186">
            <v>0</v>
          </cell>
          <cell r="BN186" t="str">
            <v>X</v>
          </cell>
          <cell r="BO186">
            <v>0</v>
          </cell>
          <cell r="BP186">
            <v>0</v>
          </cell>
        </row>
        <row r="187">
          <cell r="B187" t="str">
            <v>23041141</v>
          </cell>
          <cell r="C187" t="str">
            <v>Phạm Thị Châu</v>
          </cell>
          <cell r="D187" t="str">
            <v>THACO INDUSTRIES/NVQT THACO Industries/Phòng Thu mua (VPID)</v>
          </cell>
          <cell r="E187" t="str">
            <v>CÔNG TY TNHH TẬP ĐOÀN CÔNG NGHIỆP TRƯỜNG HẢI</v>
          </cell>
          <cell r="F187" t="str">
            <v>Lương ngày</v>
          </cell>
          <cell r="G187" t="str">
            <v>Phạm Thị Châu</v>
          </cell>
          <cell r="X187" t="str">
            <v>NL</v>
          </cell>
          <cell r="Y187">
            <v>0</v>
          </cell>
          <cell r="Z187">
            <v>0</v>
          </cell>
          <cell r="AA187" t="str">
            <v>T7</v>
          </cell>
          <cell r="AB187">
            <v>0</v>
          </cell>
          <cell r="AC187">
            <v>0</v>
          </cell>
          <cell r="AD187" t="str">
            <v>T7</v>
          </cell>
          <cell r="AE187">
            <v>0</v>
          </cell>
          <cell r="AF187">
            <v>0</v>
          </cell>
          <cell r="AG187" t="str">
            <v/>
          </cell>
          <cell r="AH187">
            <v>0</v>
          </cell>
          <cell r="AI187">
            <v>0</v>
          </cell>
          <cell r="AJ187" t="str">
            <v>X</v>
          </cell>
          <cell r="AK187">
            <v>0</v>
          </cell>
          <cell r="AL187">
            <v>0</v>
          </cell>
          <cell r="AM187" t="str">
            <v>X</v>
          </cell>
          <cell r="AN187">
            <v>0</v>
          </cell>
          <cell r="AO187">
            <v>0</v>
          </cell>
          <cell r="AP187" t="str">
            <v>X</v>
          </cell>
          <cell r="AQ187">
            <v>0</v>
          </cell>
          <cell r="AR187">
            <v>0</v>
          </cell>
          <cell r="AS187" t="str">
            <v>X</v>
          </cell>
          <cell r="AT187">
            <v>0</v>
          </cell>
          <cell r="AU187">
            <v>0</v>
          </cell>
          <cell r="AV187" t="str">
            <v>X</v>
          </cell>
          <cell r="AW187">
            <v>0</v>
          </cell>
          <cell r="AX187">
            <v>0</v>
          </cell>
          <cell r="AY187" t="str">
            <v>X</v>
          </cell>
          <cell r="AZ187">
            <v>0</v>
          </cell>
          <cell r="BA187">
            <v>0</v>
          </cell>
          <cell r="BB187" t="str">
            <v/>
          </cell>
          <cell r="BC187">
            <v>0</v>
          </cell>
          <cell r="BD187">
            <v>0</v>
          </cell>
          <cell r="BE187" t="str">
            <v>X</v>
          </cell>
          <cell r="BF187">
            <v>0</v>
          </cell>
          <cell r="BG187">
            <v>0</v>
          </cell>
          <cell r="BH187" t="str">
            <v>X</v>
          </cell>
          <cell r="BI187">
            <v>0</v>
          </cell>
          <cell r="BJ187">
            <v>0</v>
          </cell>
          <cell r="BK187" t="str">
            <v>X</v>
          </cell>
          <cell r="BL187">
            <v>0</v>
          </cell>
          <cell r="BM187">
            <v>0</v>
          </cell>
          <cell r="BN187" t="str">
            <v>X</v>
          </cell>
          <cell r="BO187">
            <v>0</v>
          </cell>
          <cell r="BP187">
            <v>0</v>
          </cell>
        </row>
        <row r="188">
          <cell r="B188" t="str">
            <v>2305418</v>
          </cell>
          <cell r="C188" t="str">
            <v>Nguyễn Đình Phúc</v>
          </cell>
          <cell r="D188" t="str">
            <v>THACO INDUSTRIES/NVQT THACO Industries/Phòng Thu mua (VPID)</v>
          </cell>
          <cell r="E188" t="str">
            <v>CÔNG TY TNHH TẬP ĐOÀN CÔNG NGHIỆP TRƯỜNG HẢI</v>
          </cell>
          <cell r="F188" t="str">
            <v>Lương ngày</v>
          </cell>
          <cell r="G188" t="str">
            <v>Nguyễn Đình Phúc</v>
          </cell>
          <cell r="X188" t="str">
            <v>NL</v>
          </cell>
          <cell r="Y188">
            <v>0</v>
          </cell>
          <cell r="Z188">
            <v>0</v>
          </cell>
          <cell r="AA188" t="str">
            <v>T7</v>
          </cell>
          <cell r="AB188">
            <v>0</v>
          </cell>
          <cell r="AC188">
            <v>0</v>
          </cell>
          <cell r="AD188" t="str">
            <v>T7</v>
          </cell>
          <cell r="AE188">
            <v>0</v>
          </cell>
          <cell r="AF188">
            <v>0</v>
          </cell>
          <cell r="AG188" t="str">
            <v/>
          </cell>
          <cell r="AH188">
            <v>0</v>
          </cell>
          <cell r="AI188">
            <v>0</v>
          </cell>
          <cell r="AJ188" t="str">
            <v>X</v>
          </cell>
          <cell r="AK188">
            <v>0</v>
          </cell>
          <cell r="AL188">
            <v>0</v>
          </cell>
          <cell r="AM188" t="str">
            <v>X</v>
          </cell>
          <cell r="AN188">
            <v>0</v>
          </cell>
          <cell r="AO188">
            <v>0</v>
          </cell>
          <cell r="AP188" t="str">
            <v>X</v>
          </cell>
          <cell r="AQ188">
            <v>0</v>
          </cell>
          <cell r="AR188">
            <v>0</v>
          </cell>
          <cell r="AS188" t="str">
            <v>X</v>
          </cell>
          <cell r="AT188">
            <v>0</v>
          </cell>
          <cell r="AU188">
            <v>0</v>
          </cell>
          <cell r="AV188" t="str">
            <v>X</v>
          </cell>
          <cell r="AW188">
            <v>0</v>
          </cell>
          <cell r="AX188">
            <v>0</v>
          </cell>
          <cell r="AY188" t="str">
            <v>X</v>
          </cell>
          <cell r="AZ188">
            <v>0</v>
          </cell>
          <cell r="BA188">
            <v>0</v>
          </cell>
          <cell r="BB188" t="str">
            <v/>
          </cell>
          <cell r="BC188">
            <v>0</v>
          </cell>
          <cell r="BD188">
            <v>0</v>
          </cell>
          <cell r="BE188" t="str">
            <v>X</v>
          </cell>
          <cell r="BF188">
            <v>0</v>
          </cell>
          <cell r="BG188">
            <v>0</v>
          </cell>
          <cell r="BH188" t="str">
            <v>X</v>
          </cell>
          <cell r="BI188">
            <v>0</v>
          </cell>
          <cell r="BJ188">
            <v>0</v>
          </cell>
          <cell r="BK188" t="str">
            <v>X</v>
          </cell>
          <cell r="BL188">
            <v>0</v>
          </cell>
          <cell r="BM188">
            <v>0</v>
          </cell>
          <cell r="BN188" t="str">
            <v>X</v>
          </cell>
          <cell r="BO188">
            <v>0</v>
          </cell>
          <cell r="BP188">
            <v>0</v>
          </cell>
        </row>
        <row r="189">
          <cell r="B189" t="str">
            <v>2305467</v>
          </cell>
          <cell r="C189" t="str">
            <v>Nguyễn Duy Cường</v>
          </cell>
          <cell r="D189" t="str">
            <v>THACO INDUSTRIES/NVQT THACO Industries/Phòng Thu mua (VPID)</v>
          </cell>
          <cell r="E189" t="str">
            <v>CÔNG TY TNHH TẬP ĐOÀN CÔNG NGHIỆP TRƯỜNG HẢI</v>
          </cell>
          <cell r="F189" t="str">
            <v>Lương ngày</v>
          </cell>
          <cell r="G189" t="str">
            <v>Nguyễn Duy Cường</v>
          </cell>
          <cell r="X189" t="str">
            <v>NL</v>
          </cell>
          <cell r="Y189">
            <v>0</v>
          </cell>
          <cell r="Z189">
            <v>0</v>
          </cell>
          <cell r="AA189" t="str">
            <v>T7</v>
          </cell>
          <cell r="AB189">
            <v>0</v>
          </cell>
          <cell r="AC189">
            <v>0</v>
          </cell>
          <cell r="AD189" t="str">
            <v>T7</v>
          </cell>
          <cell r="AE189">
            <v>0</v>
          </cell>
          <cell r="AF189">
            <v>0</v>
          </cell>
          <cell r="AG189" t="str">
            <v/>
          </cell>
          <cell r="AH189">
            <v>0</v>
          </cell>
          <cell r="AI189">
            <v>0</v>
          </cell>
          <cell r="AJ189" t="str">
            <v>X</v>
          </cell>
          <cell r="AK189">
            <v>0</v>
          </cell>
          <cell r="AL189">
            <v>0</v>
          </cell>
          <cell r="AM189" t="str">
            <v>X</v>
          </cell>
          <cell r="AN189">
            <v>0</v>
          </cell>
          <cell r="AO189">
            <v>0</v>
          </cell>
          <cell r="AP189" t="str">
            <v>X</v>
          </cell>
          <cell r="AQ189">
            <v>0</v>
          </cell>
          <cell r="AR189">
            <v>0</v>
          </cell>
          <cell r="AS189" t="str">
            <v>X</v>
          </cell>
          <cell r="AT189">
            <v>0</v>
          </cell>
          <cell r="AU189">
            <v>0</v>
          </cell>
          <cell r="AV189" t="str">
            <v>X</v>
          </cell>
          <cell r="AW189">
            <v>0</v>
          </cell>
          <cell r="AX189">
            <v>0</v>
          </cell>
          <cell r="AY189" t="str">
            <v>X</v>
          </cell>
          <cell r="AZ189">
            <v>0</v>
          </cell>
          <cell r="BA189">
            <v>0</v>
          </cell>
          <cell r="BB189" t="str">
            <v/>
          </cell>
          <cell r="BC189">
            <v>0</v>
          </cell>
          <cell r="BD189">
            <v>0</v>
          </cell>
          <cell r="BE189" t="str">
            <v>X</v>
          </cell>
          <cell r="BF189">
            <v>3.5</v>
          </cell>
          <cell r="BG189">
            <v>0</v>
          </cell>
          <cell r="BH189" t="str">
            <v>X</v>
          </cell>
          <cell r="BI189">
            <v>0</v>
          </cell>
          <cell r="BJ189">
            <v>0</v>
          </cell>
          <cell r="BK189" t="str">
            <v>X</v>
          </cell>
          <cell r="BL189">
            <v>0</v>
          </cell>
          <cell r="BM189">
            <v>0</v>
          </cell>
          <cell r="BN189" t="str">
            <v>X</v>
          </cell>
          <cell r="BO189">
            <v>0</v>
          </cell>
          <cell r="BP189">
            <v>0</v>
          </cell>
        </row>
        <row r="190">
          <cell r="B190" t="str">
            <v>2306687</v>
          </cell>
          <cell r="C190" t="str">
            <v>Đỗ Quang Vũ</v>
          </cell>
          <cell r="D190" t="str">
            <v>THACO INDUSTRIES/NVQT THACO Industries/Phòng Thu mua (VPID)</v>
          </cell>
          <cell r="E190" t="str">
            <v>CÔNG TY TNHH TẬP ĐOÀN CÔNG NGHIỆP TRƯỜNG HẢI</v>
          </cell>
          <cell r="F190" t="str">
            <v>Lương ngày</v>
          </cell>
          <cell r="G190" t="str">
            <v>Đỗ Quang Vũ</v>
          </cell>
          <cell r="X190" t="str">
            <v>NL</v>
          </cell>
          <cell r="Y190">
            <v>0</v>
          </cell>
          <cell r="Z190">
            <v>0</v>
          </cell>
          <cell r="AA190" t="str">
            <v>T7</v>
          </cell>
          <cell r="AB190">
            <v>0</v>
          </cell>
          <cell r="AC190">
            <v>0</v>
          </cell>
          <cell r="AD190" t="str">
            <v>T7</v>
          </cell>
          <cell r="AE190">
            <v>0</v>
          </cell>
          <cell r="AF190">
            <v>0</v>
          </cell>
          <cell r="AG190" t="str">
            <v/>
          </cell>
          <cell r="AH190">
            <v>0</v>
          </cell>
          <cell r="AI190">
            <v>0</v>
          </cell>
          <cell r="AJ190" t="str">
            <v>X</v>
          </cell>
          <cell r="AK190">
            <v>0</v>
          </cell>
          <cell r="AL190">
            <v>0</v>
          </cell>
          <cell r="AM190" t="str">
            <v>X</v>
          </cell>
          <cell r="AN190">
            <v>0</v>
          </cell>
          <cell r="AO190">
            <v>0</v>
          </cell>
          <cell r="AP190" t="str">
            <v>X</v>
          </cell>
          <cell r="AQ190">
            <v>0</v>
          </cell>
          <cell r="AR190">
            <v>0</v>
          </cell>
          <cell r="AS190" t="str">
            <v>X</v>
          </cell>
          <cell r="AT190">
            <v>0</v>
          </cell>
          <cell r="AU190">
            <v>0</v>
          </cell>
          <cell r="AV190" t="str">
            <v>X</v>
          </cell>
          <cell r="AW190">
            <v>0</v>
          </cell>
          <cell r="AX190">
            <v>0</v>
          </cell>
          <cell r="AY190" t="str">
            <v>X</v>
          </cell>
          <cell r="AZ190">
            <v>0</v>
          </cell>
          <cell r="BA190">
            <v>0</v>
          </cell>
          <cell r="BB190" t="str">
            <v/>
          </cell>
          <cell r="BC190">
            <v>0</v>
          </cell>
          <cell r="BD190">
            <v>0</v>
          </cell>
          <cell r="BE190" t="str">
            <v>X</v>
          </cell>
          <cell r="BF190">
            <v>0</v>
          </cell>
          <cell r="BG190">
            <v>0</v>
          </cell>
          <cell r="BH190" t="str">
            <v>X</v>
          </cell>
          <cell r="BI190">
            <v>0</v>
          </cell>
          <cell r="BJ190">
            <v>0</v>
          </cell>
          <cell r="BK190" t="str">
            <v>X</v>
          </cell>
          <cell r="BL190">
            <v>0</v>
          </cell>
          <cell r="BM190">
            <v>0</v>
          </cell>
          <cell r="BN190" t="str">
            <v>X</v>
          </cell>
          <cell r="BO190">
            <v>0</v>
          </cell>
          <cell r="BP190">
            <v>0</v>
          </cell>
        </row>
        <row r="191">
          <cell r="B191" t="str">
            <v>2307966</v>
          </cell>
          <cell r="C191" t="str">
            <v>Trương Thị Năm</v>
          </cell>
          <cell r="D191" t="str">
            <v>THACO INDUSTRIES/NVQT THACO Industries/Phòng Thu mua (VPID)</v>
          </cell>
          <cell r="E191" t="str">
            <v>CÔNG TY CỔ PHẦN SẢN XUẤT GĂNG TAY CHU LAI</v>
          </cell>
          <cell r="F191" t="str">
            <v>Lương tháng</v>
          </cell>
          <cell r="G191" t="str">
            <v>Trương Thị Năm</v>
          </cell>
          <cell r="X191" t="str">
            <v>NL</v>
          </cell>
          <cell r="Y191">
            <v>0</v>
          </cell>
          <cell r="Z191">
            <v>0</v>
          </cell>
          <cell r="AA191" t="str">
            <v>T7</v>
          </cell>
          <cell r="AB191">
            <v>0</v>
          </cell>
          <cell r="AC191">
            <v>0</v>
          </cell>
          <cell r="AD191" t="str">
            <v>T7</v>
          </cell>
          <cell r="AE191">
            <v>0</v>
          </cell>
          <cell r="AF191">
            <v>0</v>
          </cell>
          <cell r="AG191" t="str">
            <v/>
          </cell>
          <cell r="AH191">
            <v>0</v>
          </cell>
          <cell r="AI191">
            <v>0</v>
          </cell>
          <cell r="AJ191" t="str">
            <v>X</v>
          </cell>
          <cell r="AK191">
            <v>0</v>
          </cell>
          <cell r="AL191">
            <v>0</v>
          </cell>
          <cell r="AM191" t="str">
            <v>X</v>
          </cell>
          <cell r="AN191">
            <v>0</v>
          </cell>
          <cell r="AO191">
            <v>0</v>
          </cell>
          <cell r="AP191" t="str">
            <v>X</v>
          </cell>
          <cell r="AQ191">
            <v>0</v>
          </cell>
          <cell r="AR191">
            <v>0</v>
          </cell>
          <cell r="AS191" t="str">
            <v>X</v>
          </cell>
          <cell r="AT191">
            <v>0</v>
          </cell>
          <cell r="AU191">
            <v>0</v>
          </cell>
          <cell r="AV191" t="str">
            <v>X</v>
          </cell>
          <cell r="AW191">
            <v>0</v>
          </cell>
          <cell r="AX191">
            <v>0</v>
          </cell>
          <cell r="AY191" t="str">
            <v>X</v>
          </cell>
          <cell r="AZ191">
            <v>0</v>
          </cell>
          <cell r="BA191">
            <v>0</v>
          </cell>
          <cell r="BB191" t="str">
            <v/>
          </cell>
          <cell r="BC191">
            <v>0</v>
          </cell>
          <cell r="BD191">
            <v>0</v>
          </cell>
          <cell r="BE191" t="str">
            <v>X</v>
          </cell>
          <cell r="BF191">
            <v>0</v>
          </cell>
          <cell r="BG191">
            <v>0</v>
          </cell>
          <cell r="BH191" t="str">
            <v>X</v>
          </cell>
          <cell r="BI191">
            <v>0</v>
          </cell>
          <cell r="BJ191">
            <v>0</v>
          </cell>
          <cell r="BK191" t="str">
            <v>X</v>
          </cell>
          <cell r="BL191">
            <v>0</v>
          </cell>
          <cell r="BM191">
            <v>0</v>
          </cell>
          <cell r="BN191" t="str">
            <v>X</v>
          </cell>
          <cell r="BO191">
            <v>0</v>
          </cell>
          <cell r="BP191">
            <v>0</v>
          </cell>
        </row>
        <row r="192">
          <cell r="B192" t="str">
            <v>23101332</v>
          </cell>
          <cell r="C192" t="str">
            <v>Đoàn Thị Tố Yên</v>
          </cell>
          <cell r="D192" t="str">
            <v>THACO INDUSTRIES/NVQT THACO Industries/Phòng Thu mua (VPID)</v>
          </cell>
          <cell r="E192" t="str">
            <v>CÔNG TY TNHH TẬP ĐOÀN CÔNG NGHIỆP TRƯỜNG HẢI</v>
          </cell>
          <cell r="F192" t="str">
            <v>Lương ngày</v>
          </cell>
          <cell r="G192" t="str">
            <v>Đoàn Thị Tố Yên</v>
          </cell>
          <cell r="X192" t="str">
            <v>TS</v>
          </cell>
          <cell r="Y192">
            <v>0</v>
          </cell>
          <cell r="Z192">
            <v>0</v>
          </cell>
          <cell r="AA192" t="str">
            <v>TS</v>
          </cell>
          <cell r="AB192">
            <v>0</v>
          </cell>
          <cell r="AC192">
            <v>0</v>
          </cell>
          <cell r="AD192" t="str">
            <v>TS</v>
          </cell>
          <cell r="AE192">
            <v>0</v>
          </cell>
          <cell r="AF192">
            <v>0</v>
          </cell>
          <cell r="AG192" t="str">
            <v/>
          </cell>
          <cell r="AH192">
            <v>0</v>
          </cell>
          <cell r="AI192">
            <v>0</v>
          </cell>
          <cell r="AJ192" t="str">
            <v>TS</v>
          </cell>
          <cell r="AK192">
            <v>0</v>
          </cell>
          <cell r="AL192">
            <v>0</v>
          </cell>
          <cell r="AM192" t="str">
            <v>TS</v>
          </cell>
          <cell r="AN192">
            <v>0</v>
          </cell>
          <cell r="AO192">
            <v>0</v>
          </cell>
          <cell r="AP192" t="str">
            <v>TS</v>
          </cell>
          <cell r="AQ192">
            <v>0</v>
          </cell>
          <cell r="AR192">
            <v>0</v>
          </cell>
          <cell r="AS192" t="str">
            <v>TS</v>
          </cell>
          <cell r="AT192">
            <v>0</v>
          </cell>
          <cell r="AU192">
            <v>0</v>
          </cell>
          <cell r="AV192" t="str">
            <v>TS</v>
          </cell>
          <cell r="AW192">
            <v>0</v>
          </cell>
          <cell r="AX192">
            <v>0</v>
          </cell>
          <cell r="AY192" t="str">
            <v>TS</v>
          </cell>
          <cell r="AZ192">
            <v>0</v>
          </cell>
          <cell r="BA192">
            <v>0</v>
          </cell>
          <cell r="BB192" t="str">
            <v/>
          </cell>
          <cell r="BC192">
            <v>0</v>
          </cell>
          <cell r="BD192">
            <v>0</v>
          </cell>
          <cell r="BE192" t="str">
            <v>TS</v>
          </cell>
          <cell r="BF192">
            <v>0</v>
          </cell>
          <cell r="BG192">
            <v>0</v>
          </cell>
          <cell r="BH192" t="str">
            <v>TS</v>
          </cell>
          <cell r="BI192">
            <v>0</v>
          </cell>
          <cell r="BJ192">
            <v>0</v>
          </cell>
          <cell r="BK192" t="str">
            <v>TS</v>
          </cell>
          <cell r="BL192">
            <v>0</v>
          </cell>
          <cell r="BM192">
            <v>0</v>
          </cell>
          <cell r="BN192" t="str">
            <v>TS</v>
          </cell>
          <cell r="BO192">
            <v>0</v>
          </cell>
          <cell r="BP192">
            <v>0</v>
          </cell>
        </row>
        <row r="193">
          <cell r="B193" t="str">
            <v>2310721</v>
          </cell>
          <cell r="C193" t="str">
            <v>Trịnh Thị Phương Thảo</v>
          </cell>
          <cell r="D193" t="str">
            <v>THACO INDUSTRIES/NVQT THACO Industries/Phòng Thu mua (VPID)</v>
          </cell>
          <cell r="E193" t="str">
            <v>CÔNG TY TNHH TẬP ĐOÀN CÔNG NGHIỆP TRƯỜNG HẢI</v>
          </cell>
          <cell r="F193" t="str">
            <v>Lương ngày</v>
          </cell>
          <cell r="G193" t="str">
            <v>Trịnh Thị Phương Thảo</v>
          </cell>
          <cell r="X193" t="str">
            <v>NL</v>
          </cell>
          <cell r="Y193">
            <v>0</v>
          </cell>
          <cell r="Z193">
            <v>0</v>
          </cell>
          <cell r="AA193" t="str">
            <v>T7</v>
          </cell>
          <cell r="AB193">
            <v>0</v>
          </cell>
          <cell r="AC193">
            <v>0</v>
          </cell>
          <cell r="AD193" t="str">
            <v>T7</v>
          </cell>
          <cell r="AE193">
            <v>0</v>
          </cell>
          <cell r="AF193">
            <v>0</v>
          </cell>
          <cell r="AG193" t="str">
            <v/>
          </cell>
          <cell r="AH193">
            <v>0</v>
          </cell>
          <cell r="AI193">
            <v>0</v>
          </cell>
          <cell r="AJ193" t="str">
            <v>X</v>
          </cell>
          <cell r="AK193">
            <v>0</v>
          </cell>
          <cell r="AL193">
            <v>0</v>
          </cell>
          <cell r="AM193" t="str">
            <v>P\</v>
          </cell>
          <cell r="AN193">
            <v>0</v>
          </cell>
          <cell r="AO193">
            <v>0</v>
          </cell>
          <cell r="AP193" t="str">
            <v>X</v>
          </cell>
          <cell r="AQ193">
            <v>0</v>
          </cell>
          <cell r="AR193">
            <v>0</v>
          </cell>
          <cell r="AS193" t="str">
            <v>X</v>
          </cell>
          <cell r="AT193">
            <v>0</v>
          </cell>
          <cell r="AU193">
            <v>0</v>
          </cell>
          <cell r="AV193" t="str">
            <v>X</v>
          </cell>
          <cell r="AW193">
            <v>0</v>
          </cell>
          <cell r="AX193">
            <v>0</v>
          </cell>
          <cell r="AY193" t="str">
            <v>X</v>
          </cell>
          <cell r="AZ193">
            <v>0</v>
          </cell>
          <cell r="BA193">
            <v>0</v>
          </cell>
          <cell r="BB193" t="str">
            <v/>
          </cell>
          <cell r="BC193">
            <v>0</v>
          </cell>
          <cell r="BD193">
            <v>0</v>
          </cell>
          <cell r="BE193" t="str">
            <v>X</v>
          </cell>
          <cell r="BF193">
            <v>0</v>
          </cell>
          <cell r="BG193">
            <v>0</v>
          </cell>
          <cell r="BH193" t="str">
            <v>X</v>
          </cell>
          <cell r="BI193">
            <v>3.5</v>
          </cell>
          <cell r="BJ193">
            <v>0</v>
          </cell>
          <cell r="BK193" t="str">
            <v>X</v>
          </cell>
          <cell r="BL193">
            <v>0</v>
          </cell>
          <cell r="BM193">
            <v>0</v>
          </cell>
          <cell r="BN193" t="str">
            <v>X</v>
          </cell>
          <cell r="BO193">
            <v>0</v>
          </cell>
          <cell r="BP193">
            <v>0</v>
          </cell>
        </row>
        <row r="194">
          <cell r="B194" t="str">
            <v>23111862</v>
          </cell>
          <cell r="C194" t="str">
            <v>Lê Tuấn Giang</v>
          </cell>
          <cell r="D194" t="str">
            <v>THACO INDUSTRIES/NVQT THACO Industries/Phòng Thu mua (VPID)</v>
          </cell>
          <cell r="E194" t="str">
            <v>CÔNG TY TNHH TẬP ĐOÀN CÔNG NGHIỆP TRƯỜNG HẢI</v>
          </cell>
          <cell r="F194" t="str">
            <v>Lương ngày</v>
          </cell>
          <cell r="G194" t="str">
            <v>Lê Tuấn Giang</v>
          </cell>
          <cell r="X194" t="str">
            <v>NL</v>
          </cell>
          <cell r="Y194">
            <v>0</v>
          </cell>
          <cell r="Z194">
            <v>0</v>
          </cell>
          <cell r="AA194" t="str">
            <v>T7</v>
          </cell>
          <cell r="AB194">
            <v>0</v>
          </cell>
          <cell r="AC194">
            <v>0</v>
          </cell>
          <cell r="AD194" t="str">
            <v>T7</v>
          </cell>
          <cell r="AE194">
            <v>0</v>
          </cell>
          <cell r="AF194">
            <v>0</v>
          </cell>
          <cell r="AG194" t="str">
            <v/>
          </cell>
          <cell r="AH194">
            <v>0</v>
          </cell>
          <cell r="AI194">
            <v>0</v>
          </cell>
          <cell r="AJ194" t="str">
            <v>X</v>
          </cell>
          <cell r="AK194">
            <v>0</v>
          </cell>
          <cell r="AL194">
            <v>0</v>
          </cell>
          <cell r="AM194" t="str">
            <v>P</v>
          </cell>
          <cell r="AN194">
            <v>0</v>
          </cell>
          <cell r="AO194">
            <v>0</v>
          </cell>
          <cell r="AP194" t="str">
            <v>X</v>
          </cell>
          <cell r="AQ194">
            <v>0</v>
          </cell>
          <cell r="AR194">
            <v>0</v>
          </cell>
          <cell r="AS194" t="str">
            <v>X</v>
          </cell>
          <cell r="AT194">
            <v>0</v>
          </cell>
          <cell r="AU194">
            <v>0</v>
          </cell>
          <cell r="AV194" t="str">
            <v>X</v>
          </cell>
          <cell r="AW194">
            <v>0</v>
          </cell>
          <cell r="AX194">
            <v>0</v>
          </cell>
          <cell r="AY194" t="str">
            <v>X</v>
          </cell>
          <cell r="AZ194">
            <v>0</v>
          </cell>
          <cell r="BA194">
            <v>0</v>
          </cell>
          <cell r="BB194" t="str">
            <v/>
          </cell>
          <cell r="BC194">
            <v>0</v>
          </cell>
          <cell r="BD194">
            <v>0</v>
          </cell>
          <cell r="BE194" t="str">
            <v>X</v>
          </cell>
          <cell r="BF194">
            <v>0</v>
          </cell>
          <cell r="BG194">
            <v>0</v>
          </cell>
          <cell r="BH194" t="str">
            <v>X</v>
          </cell>
          <cell r="BI194">
            <v>3.5</v>
          </cell>
          <cell r="BJ194">
            <v>0</v>
          </cell>
          <cell r="BK194" t="str">
            <v>X</v>
          </cell>
          <cell r="BL194">
            <v>0</v>
          </cell>
          <cell r="BM194">
            <v>0</v>
          </cell>
          <cell r="BN194" t="str">
            <v>X</v>
          </cell>
          <cell r="BO194">
            <v>0</v>
          </cell>
          <cell r="BP194">
            <v>0</v>
          </cell>
        </row>
        <row r="195">
          <cell r="B195" t="str">
            <v>23121640</v>
          </cell>
          <cell r="C195" t="str">
            <v>Nguyễn Công Tú</v>
          </cell>
          <cell r="D195" t="str">
            <v>THACO INDUSTRIES/NVQT THACO Industries/Phòng Thu mua (VPID)</v>
          </cell>
          <cell r="E195" t="str">
            <v>CÔNG TY TNHH TẬP ĐOÀN CÔNG NGHIỆP TRƯỜNG HẢI</v>
          </cell>
          <cell r="F195" t="str">
            <v>Lương ngày</v>
          </cell>
          <cell r="G195" t="str">
            <v>Nguyễn Công Tú</v>
          </cell>
          <cell r="L195" t="str">
            <v/>
          </cell>
          <cell r="M195">
            <v>3.5</v>
          </cell>
          <cell r="N195">
            <v>0</v>
          </cell>
          <cell r="X195" t="str">
            <v>NL</v>
          </cell>
          <cell r="Y195">
            <v>0</v>
          </cell>
          <cell r="Z195">
            <v>0</v>
          </cell>
          <cell r="AA195" t="str">
            <v>T7</v>
          </cell>
          <cell r="AB195">
            <v>0</v>
          </cell>
          <cell r="AC195">
            <v>0</v>
          </cell>
          <cell r="AD195" t="str">
            <v>T7</v>
          </cell>
          <cell r="AE195">
            <v>0</v>
          </cell>
          <cell r="AF195">
            <v>0</v>
          </cell>
          <cell r="AG195" t="str">
            <v/>
          </cell>
          <cell r="AH195">
            <v>0</v>
          </cell>
          <cell r="AI195">
            <v>0</v>
          </cell>
          <cell r="AJ195" t="str">
            <v>X</v>
          </cell>
          <cell r="AK195">
            <v>0</v>
          </cell>
          <cell r="AL195">
            <v>0</v>
          </cell>
          <cell r="AM195" t="str">
            <v>X</v>
          </cell>
          <cell r="AN195">
            <v>0</v>
          </cell>
          <cell r="AO195">
            <v>0</v>
          </cell>
          <cell r="AP195" t="str">
            <v>X</v>
          </cell>
          <cell r="AQ195">
            <v>0</v>
          </cell>
          <cell r="AR195">
            <v>0</v>
          </cell>
          <cell r="AS195" t="str">
            <v>X</v>
          </cell>
          <cell r="AT195">
            <v>0</v>
          </cell>
          <cell r="AU195">
            <v>0</v>
          </cell>
          <cell r="AV195" t="str">
            <v>X</v>
          </cell>
          <cell r="AW195">
            <v>0</v>
          </cell>
          <cell r="AX195">
            <v>0</v>
          </cell>
          <cell r="AY195" t="str">
            <v>X</v>
          </cell>
          <cell r="AZ195">
            <v>0</v>
          </cell>
          <cell r="BA195">
            <v>0</v>
          </cell>
          <cell r="BB195" t="str">
            <v/>
          </cell>
          <cell r="BC195">
            <v>0</v>
          </cell>
          <cell r="BD195">
            <v>0</v>
          </cell>
          <cell r="BE195" t="str">
            <v>X</v>
          </cell>
          <cell r="BF195">
            <v>0</v>
          </cell>
          <cell r="BG195">
            <v>0</v>
          </cell>
          <cell r="BH195" t="str">
            <v>X</v>
          </cell>
          <cell r="BI195">
            <v>0</v>
          </cell>
          <cell r="BJ195">
            <v>0</v>
          </cell>
          <cell r="BK195" t="str">
            <v>X</v>
          </cell>
          <cell r="BL195">
            <v>0</v>
          </cell>
          <cell r="BM195">
            <v>0</v>
          </cell>
          <cell r="BN195" t="str">
            <v>X</v>
          </cell>
          <cell r="BO195">
            <v>0</v>
          </cell>
          <cell r="BP195">
            <v>0</v>
          </cell>
        </row>
        <row r="196">
          <cell r="B196" t="str">
            <v>23121643</v>
          </cell>
          <cell r="C196" t="str">
            <v>Trịnh Xuân Phước</v>
          </cell>
          <cell r="D196" t="str">
            <v>THACO INDUSTRIES/NVQT THACO Industries/Phòng Thu mua (VPID)</v>
          </cell>
          <cell r="E196" t="str">
            <v>CÔNG TY TNHH TẬP ĐOÀN CÔNG NGHIỆP TRƯỜNG HẢI</v>
          </cell>
          <cell r="F196" t="str">
            <v>Lương ngày</v>
          </cell>
          <cell r="G196" t="str">
            <v>Trịnh Xuân Phước</v>
          </cell>
          <cell r="X196" t="str">
            <v>NL</v>
          </cell>
          <cell r="Y196">
            <v>0</v>
          </cell>
          <cell r="Z196">
            <v>0</v>
          </cell>
          <cell r="AA196" t="str">
            <v>T7</v>
          </cell>
          <cell r="AB196">
            <v>0</v>
          </cell>
          <cell r="AC196">
            <v>0</v>
          </cell>
          <cell r="AD196" t="str">
            <v>T7</v>
          </cell>
          <cell r="AE196">
            <v>0</v>
          </cell>
          <cell r="AF196">
            <v>0</v>
          </cell>
          <cell r="AG196" t="str">
            <v/>
          </cell>
          <cell r="AH196">
            <v>0</v>
          </cell>
          <cell r="AI196">
            <v>0</v>
          </cell>
          <cell r="AJ196" t="str">
            <v>X</v>
          </cell>
          <cell r="AK196">
            <v>0</v>
          </cell>
          <cell r="AL196">
            <v>0</v>
          </cell>
          <cell r="AM196" t="str">
            <v>X</v>
          </cell>
          <cell r="AN196">
            <v>0</v>
          </cell>
          <cell r="AO196">
            <v>0</v>
          </cell>
          <cell r="AP196" t="str">
            <v>X</v>
          </cell>
          <cell r="AQ196">
            <v>0</v>
          </cell>
          <cell r="AR196">
            <v>0</v>
          </cell>
          <cell r="AS196" t="str">
            <v>X</v>
          </cell>
          <cell r="AT196">
            <v>0</v>
          </cell>
          <cell r="AU196">
            <v>0</v>
          </cell>
          <cell r="AV196" t="str">
            <v>X</v>
          </cell>
          <cell r="AW196">
            <v>0</v>
          </cell>
          <cell r="AX196">
            <v>0</v>
          </cell>
          <cell r="AY196" t="str">
            <v>X</v>
          </cell>
          <cell r="AZ196">
            <v>0</v>
          </cell>
          <cell r="BA196">
            <v>0</v>
          </cell>
          <cell r="BB196" t="str">
            <v/>
          </cell>
          <cell r="BC196">
            <v>0</v>
          </cell>
          <cell r="BD196">
            <v>0</v>
          </cell>
          <cell r="BE196" t="str">
            <v>X</v>
          </cell>
          <cell r="BF196">
            <v>0</v>
          </cell>
          <cell r="BG196">
            <v>0</v>
          </cell>
          <cell r="BH196" t="str">
            <v>X</v>
          </cell>
          <cell r="BI196">
            <v>0</v>
          </cell>
          <cell r="BJ196">
            <v>0</v>
          </cell>
          <cell r="BK196" t="str">
            <v>X</v>
          </cell>
          <cell r="BL196">
            <v>0</v>
          </cell>
          <cell r="BM196">
            <v>0</v>
          </cell>
          <cell r="BN196" t="str">
            <v>X</v>
          </cell>
          <cell r="BO196">
            <v>3.5</v>
          </cell>
          <cell r="BP196">
            <v>0</v>
          </cell>
        </row>
        <row r="197">
          <cell r="B197" t="str">
            <v>23121645</v>
          </cell>
          <cell r="C197" t="str">
            <v>Trần Quốc Huy</v>
          </cell>
          <cell r="D197" t="str">
            <v>THACO INDUSTRIES/NVQT THACO Industries/Phòng Thu mua (VPID)</v>
          </cell>
          <cell r="E197" t="str">
            <v>CÔNG TY TNHH TẬP ĐOÀN CÔNG NGHIỆP TRƯỜNG HẢI</v>
          </cell>
          <cell r="F197" t="str">
            <v>Lương ngày</v>
          </cell>
          <cell r="G197" t="str">
            <v>Trần Quốc Huy</v>
          </cell>
          <cell r="X197" t="str">
            <v>NL</v>
          </cell>
          <cell r="Y197">
            <v>0</v>
          </cell>
          <cell r="Z197">
            <v>0</v>
          </cell>
          <cell r="AA197" t="str">
            <v>T7</v>
          </cell>
          <cell r="AB197">
            <v>0</v>
          </cell>
          <cell r="AC197">
            <v>0</v>
          </cell>
          <cell r="AD197" t="str">
            <v>T7</v>
          </cell>
          <cell r="AE197">
            <v>0</v>
          </cell>
          <cell r="AF197">
            <v>0</v>
          </cell>
          <cell r="AG197" t="str">
            <v/>
          </cell>
          <cell r="AH197">
            <v>0</v>
          </cell>
          <cell r="AI197">
            <v>0</v>
          </cell>
          <cell r="AJ197" t="str">
            <v>X</v>
          </cell>
          <cell r="AK197">
            <v>3.5</v>
          </cell>
          <cell r="AL197">
            <v>0</v>
          </cell>
          <cell r="AM197" t="str">
            <v>X</v>
          </cell>
          <cell r="AN197">
            <v>0</v>
          </cell>
          <cell r="AO197">
            <v>0</v>
          </cell>
          <cell r="AP197" t="str">
            <v>X</v>
          </cell>
          <cell r="AQ197">
            <v>0</v>
          </cell>
          <cell r="AR197">
            <v>0</v>
          </cell>
          <cell r="AS197" t="str">
            <v>X</v>
          </cell>
          <cell r="AT197">
            <v>0</v>
          </cell>
          <cell r="AU197">
            <v>0</v>
          </cell>
          <cell r="AV197" t="str">
            <v>X</v>
          </cell>
          <cell r="AW197">
            <v>0</v>
          </cell>
          <cell r="AX197">
            <v>0</v>
          </cell>
          <cell r="AY197" t="str">
            <v>X</v>
          </cell>
          <cell r="AZ197">
            <v>0</v>
          </cell>
          <cell r="BA197">
            <v>0</v>
          </cell>
          <cell r="BB197" t="str">
            <v/>
          </cell>
          <cell r="BC197">
            <v>0</v>
          </cell>
          <cell r="BD197">
            <v>0</v>
          </cell>
          <cell r="BE197" t="str">
            <v>X</v>
          </cell>
          <cell r="BF197">
            <v>0</v>
          </cell>
          <cell r="BG197">
            <v>0</v>
          </cell>
          <cell r="BH197" t="str">
            <v>X</v>
          </cell>
          <cell r="BI197">
            <v>0</v>
          </cell>
          <cell r="BJ197">
            <v>0</v>
          </cell>
          <cell r="BK197" t="str">
            <v>X</v>
          </cell>
          <cell r="BL197">
            <v>0</v>
          </cell>
          <cell r="BM197">
            <v>0</v>
          </cell>
          <cell r="BN197" t="str">
            <v>X</v>
          </cell>
          <cell r="BO197">
            <v>3.5</v>
          </cell>
          <cell r="BP197">
            <v>0</v>
          </cell>
        </row>
        <row r="198">
          <cell r="B198" t="str">
            <v>23121647</v>
          </cell>
          <cell r="C198" t="str">
            <v>Trần Phúc Tấn</v>
          </cell>
          <cell r="D198" t="str">
            <v>THACO INDUSTRIES/NVQT THACO Industries/Phòng Thu mua (VPID)</v>
          </cell>
          <cell r="E198" t="str">
            <v>CÔNG TY TNHH TẬP ĐOÀN CÔNG NGHIỆP TRƯỜNG HẢI</v>
          </cell>
          <cell r="F198" t="str">
            <v>Lương ngày</v>
          </cell>
          <cell r="G198" t="str">
            <v>Trần Phúc Tấn</v>
          </cell>
          <cell r="X198" t="str">
            <v>NL</v>
          </cell>
          <cell r="Y198">
            <v>0</v>
          </cell>
          <cell r="Z198">
            <v>0</v>
          </cell>
          <cell r="AA198" t="str">
            <v>T7</v>
          </cell>
          <cell r="AB198">
            <v>0</v>
          </cell>
          <cell r="AC198">
            <v>0</v>
          </cell>
          <cell r="AD198" t="str">
            <v>T7</v>
          </cell>
          <cell r="AE198">
            <v>0</v>
          </cell>
          <cell r="AF198">
            <v>0</v>
          </cell>
          <cell r="AG198" t="str">
            <v/>
          </cell>
          <cell r="AH198">
            <v>0</v>
          </cell>
          <cell r="AI198">
            <v>0</v>
          </cell>
          <cell r="AJ198" t="str">
            <v>X</v>
          </cell>
          <cell r="AK198">
            <v>0</v>
          </cell>
          <cell r="AL198">
            <v>0</v>
          </cell>
          <cell r="AM198" t="str">
            <v>X</v>
          </cell>
          <cell r="AN198">
            <v>0</v>
          </cell>
          <cell r="AO198">
            <v>0</v>
          </cell>
          <cell r="AP198" t="str">
            <v>X</v>
          </cell>
          <cell r="AQ198">
            <v>0</v>
          </cell>
          <cell r="AR198">
            <v>0</v>
          </cell>
          <cell r="AS198" t="str">
            <v>X</v>
          </cell>
          <cell r="AT198">
            <v>0</v>
          </cell>
          <cell r="AU198">
            <v>0</v>
          </cell>
          <cell r="AV198" t="str">
            <v>X</v>
          </cell>
          <cell r="AW198">
            <v>0</v>
          </cell>
          <cell r="AX198">
            <v>0</v>
          </cell>
          <cell r="AY198" t="str">
            <v>X</v>
          </cell>
          <cell r="AZ198">
            <v>0</v>
          </cell>
          <cell r="BA198">
            <v>0</v>
          </cell>
          <cell r="BB198" t="str">
            <v/>
          </cell>
          <cell r="BC198">
            <v>0</v>
          </cell>
          <cell r="BD198">
            <v>0</v>
          </cell>
          <cell r="BE198" t="str">
            <v>X</v>
          </cell>
          <cell r="BF198">
            <v>0</v>
          </cell>
          <cell r="BG198">
            <v>0</v>
          </cell>
          <cell r="BH198" t="str">
            <v>P\</v>
          </cell>
          <cell r="BI198">
            <v>0</v>
          </cell>
          <cell r="BJ198">
            <v>0</v>
          </cell>
          <cell r="BK198" t="str">
            <v>X</v>
          </cell>
          <cell r="BL198">
            <v>0</v>
          </cell>
          <cell r="BM198">
            <v>0</v>
          </cell>
          <cell r="BN198" t="str">
            <v>X</v>
          </cell>
          <cell r="BO198">
            <v>3.5</v>
          </cell>
          <cell r="BP198">
            <v>0</v>
          </cell>
        </row>
        <row r="199">
          <cell r="B199" t="str">
            <v>23121649</v>
          </cell>
          <cell r="C199" t="str">
            <v>Tạ Đức Phát</v>
          </cell>
          <cell r="D199" t="str">
            <v>THACO INDUSTRIES/NVQT THACO Industries/Phòng Thu mua (VPID)</v>
          </cell>
          <cell r="E199" t="str">
            <v>CÔNG TY TNHH MTV SẢN XUẤT Ô TÔ THACO-MAZDA</v>
          </cell>
          <cell r="F199" t="str">
            <v>Lương ngày</v>
          </cell>
          <cell r="G199" t="str">
            <v>Tạ Đức Phát</v>
          </cell>
          <cell r="X199" t="str">
            <v>NL</v>
          </cell>
          <cell r="Y199">
            <v>0</v>
          </cell>
          <cell r="Z199">
            <v>0</v>
          </cell>
          <cell r="AA199" t="str">
            <v>T7</v>
          </cell>
          <cell r="AB199">
            <v>0</v>
          </cell>
          <cell r="AC199">
            <v>0</v>
          </cell>
          <cell r="AD199" t="str">
            <v>T7</v>
          </cell>
          <cell r="AE199">
            <v>0</v>
          </cell>
          <cell r="AF199">
            <v>0</v>
          </cell>
          <cell r="AG199" t="str">
            <v/>
          </cell>
          <cell r="AH199">
            <v>0</v>
          </cell>
          <cell r="AI199">
            <v>0</v>
          </cell>
          <cell r="AJ199" t="str">
            <v>X</v>
          </cell>
          <cell r="AK199">
            <v>0</v>
          </cell>
          <cell r="AL199">
            <v>0</v>
          </cell>
          <cell r="AM199" t="str">
            <v>X</v>
          </cell>
          <cell r="AN199">
            <v>0</v>
          </cell>
          <cell r="AO199">
            <v>0</v>
          </cell>
          <cell r="AP199" t="str">
            <v>X</v>
          </cell>
          <cell r="AQ199">
            <v>0</v>
          </cell>
          <cell r="AR199">
            <v>0</v>
          </cell>
          <cell r="AS199" t="str">
            <v>X</v>
          </cell>
          <cell r="AT199">
            <v>0</v>
          </cell>
          <cell r="AU199">
            <v>0</v>
          </cell>
          <cell r="AV199" t="str">
            <v>X</v>
          </cell>
          <cell r="AW199">
            <v>0</v>
          </cell>
          <cell r="AX199">
            <v>0</v>
          </cell>
          <cell r="AY199" t="str">
            <v>X</v>
          </cell>
          <cell r="AZ199">
            <v>0</v>
          </cell>
          <cell r="BA199">
            <v>0</v>
          </cell>
          <cell r="BB199" t="str">
            <v/>
          </cell>
          <cell r="BC199">
            <v>0</v>
          </cell>
          <cell r="BD199">
            <v>0</v>
          </cell>
          <cell r="BE199" t="str">
            <v>X</v>
          </cell>
          <cell r="BF199">
            <v>0</v>
          </cell>
          <cell r="BG199">
            <v>0</v>
          </cell>
          <cell r="BH199" t="str">
            <v>X</v>
          </cell>
          <cell r="BI199">
            <v>0</v>
          </cell>
          <cell r="BJ199">
            <v>0</v>
          </cell>
          <cell r="BK199" t="str">
            <v>X</v>
          </cell>
          <cell r="BL199">
            <v>0</v>
          </cell>
          <cell r="BM199">
            <v>0</v>
          </cell>
          <cell r="BN199" t="str">
            <v>X</v>
          </cell>
          <cell r="BO199">
            <v>0</v>
          </cell>
          <cell r="BP199">
            <v>0</v>
          </cell>
        </row>
        <row r="200">
          <cell r="B200" t="str">
            <v>23122183</v>
          </cell>
          <cell r="C200" t="str">
            <v>Lê Phan Tuyến</v>
          </cell>
          <cell r="D200" t="str">
            <v>THACO INDUSTRIES/NVQT THACO Industries/Phòng Thu mua (VPID)</v>
          </cell>
          <cell r="E200" t="str">
            <v>CÔNG TY TNHH TẬP ĐOÀN CÔNG NGHIỆP TRƯỜNG HẢI</v>
          </cell>
          <cell r="F200" t="str">
            <v>Lương ngày</v>
          </cell>
          <cell r="G200" t="str">
            <v>Lê Phan Tuyến</v>
          </cell>
          <cell r="X200" t="str">
            <v>NL</v>
          </cell>
          <cell r="Y200">
            <v>0</v>
          </cell>
          <cell r="Z200">
            <v>0</v>
          </cell>
          <cell r="AA200" t="str">
            <v>T7</v>
          </cell>
          <cell r="AB200">
            <v>0</v>
          </cell>
          <cell r="AC200">
            <v>0</v>
          </cell>
          <cell r="AD200" t="str">
            <v>T7</v>
          </cell>
          <cell r="AE200">
            <v>0</v>
          </cell>
          <cell r="AF200">
            <v>0</v>
          </cell>
          <cell r="AG200" t="str">
            <v/>
          </cell>
          <cell r="AH200">
            <v>0</v>
          </cell>
          <cell r="AI200">
            <v>0</v>
          </cell>
          <cell r="AJ200" t="str">
            <v>X</v>
          </cell>
          <cell r="AK200">
            <v>0</v>
          </cell>
          <cell r="AL200">
            <v>0</v>
          </cell>
          <cell r="AM200" t="str">
            <v>X</v>
          </cell>
          <cell r="AN200">
            <v>0</v>
          </cell>
          <cell r="AO200">
            <v>0</v>
          </cell>
          <cell r="AP200" t="str">
            <v>X</v>
          </cell>
          <cell r="AQ200">
            <v>0</v>
          </cell>
          <cell r="AR200">
            <v>0</v>
          </cell>
          <cell r="AS200" t="str">
            <v>X</v>
          </cell>
          <cell r="AT200">
            <v>0</v>
          </cell>
          <cell r="AU200">
            <v>0</v>
          </cell>
          <cell r="AV200" t="str">
            <v>X</v>
          </cell>
          <cell r="AW200">
            <v>0</v>
          </cell>
          <cell r="AX200">
            <v>0</v>
          </cell>
          <cell r="AY200" t="str">
            <v>X</v>
          </cell>
          <cell r="AZ200">
            <v>0</v>
          </cell>
          <cell r="BA200">
            <v>0</v>
          </cell>
          <cell r="BB200" t="str">
            <v/>
          </cell>
          <cell r="BC200">
            <v>0</v>
          </cell>
          <cell r="BD200">
            <v>0</v>
          </cell>
          <cell r="BE200" t="str">
            <v>X</v>
          </cell>
          <cell r="BF200">
            <v>0</v>
          </cell>
          <cell r="BG200">
            <v>0</v>
          </cell>
          <cell r="BH200" t="str">
            <v>X</v>
          </cell>
          <cell r="BI200">
            <v>3.5</v>
          </cell>
          <cell r="BJ200">
            <v>0</v>
          </cell>
          <cell r="BK200" t="str">
            <v>X</v>
          </cell>
          <cell r="BL200">
            <v>0</v>
          </cell>
          <cell r="BM200">
            <v>0</v>
          </cell>
          <cell r="BN200" t="str">
            <v>X</v>
          </cell>
          <cell r="BO200">
            <v>0</v>
          </cell>
          <cell r="BP200">
            <v>0</v>
          </cell>
        </row>
        <row r="201">
          <cell r="B201" t="str">
            <v>2312239</v>
          </cell>
          <cell r="C201" t="str">
            <v>Nguyễn Trần Hồng Ngọc</v>
          </cell>
          <cell r="D201" t="str">
            <v>THACO INDUSTRIES/NVQT THACO Industries/Phòng Thu mua (VPID)</v>
          </cell>
          <cell r="E201" t="str">
            <v>CÔNG TY TNHH TẬP ĐOÀN CÔNG NGHIỆP TRƯỜNG HẢI</v>
          </cell>
          <cell r="F201" t="str">
            <v>Lương ngày</v>
          </cell>
          <cell r="G201" t="str">
            <v>Nguyễn Trần Hồng Ngọc</v>
          </cell>
          <cell r="X201" t="str">
            <v>NL</v>
          </cell>
          <cell r="Y201">
            <v>0</v>
          </cell>
          <cell r="Z201">
            <v>0</v>
          </cell>
          <cell r="AA201" t="str">
            <v>T7</v>
          </cell>
          <cell r="AB201">
            <v>0</v>
          </cell>
          <cell r="AC201">
            <v>0</v>
          </cell>
          <cell r="AD201" t="str">
            <v>T7</v>
          </cell>
          <cell r="AE201">
            <v>0</v>
          </cell>
          <cell r="AF201">
            <v>0</v>
          </cell>
          <cell r="AG201" t="str">
            <v/>
          </cell>
          <cell r="AH201">
            <v>0</v>
          </cell>
          <cell r="AI201">
            <v>0</v>
          </cell>
          <cell r="AJ201" t="str">
            <v>X</v>
          </cell>
          <cell r="AK201">
            <v>0</v>
          </cell>
          <cell r="AL201">
            <v>0</v>
          </cell>
          <cell r="AM201" t="str">
            <v>X</v>
          </cell>
          <cell r="AN201">
            <v>0</v>
          </cell>
          <cell r="AO201">
            <v>0</v>
          </cell>
          <cell r="AP201" t="str">
            <v>X</v>
          </cell>
          <cell r="AQ201">
            <v>3.5</v>
          </cell>
          <cell r="AR201">
            <v>0</v>
          </cell>
          <cell r="AS201" t="str">
            <v>X</v>
          </cell>
          <cell r="AT201">
            <v>0</v>
          </cell>
          <cell r="AU201">
            <v>0</v>
          </cell>
          <cell r="AV201" t="str">
            <v>P</v>
          </cell>
          <cell r="AW201">
            <v>0</v>
          </cell>
          <cell r="AX201">
            <v>0</v>
          </cell>
          <cell r="AY201" t="str">
            <v>X</v>
          </cell>
          <cell r="AZ201">
            <v>0</v>
          </cell>
          <cell r="BA201">
            <v>0</v>
          </cell>
          <cell r="BB201" t="str">
            <v/>
          </cell>
          <cell r="BC201">
            <v>0</v>
          </cell>
          <cell r="BD201">
            <v>0</v>
          </cell>
          <cell r="BE201" t="str">
            <v>X</v>
          </cell>
          <cell r="BF201">
            <v>0</v>
          </cell>
          <cell r="BG201">
            <v>0</v>
          </cell>
          <cell r="BH201" t="str">
            <v>X</v>
          </cell>
          <cell r="BI201">
            <v>3.5</v>
          </cell>
          <cell r="BJ201">
            <v>0</v>
          </cell>
          <cell r="BK201" t="str">
            <v>X</v>
          </cell>
          <cell r="BL201">
            <v>0</v>
          </cell>
          <cell r="BM201">
            <v>0</v>
          </cell>
          <cell r="BN201" t="str">
            <v>X</v>
          </cell>
          <cell r="BO201">
            <v>0</v>
          </cell>
          <cell r="BP201">
            <v>0</v>
          </cell>
        </row>
        <row r="202">
          <cell r="B202" t="str">
            <v>2401672</v>
          </cell>
          <cell r="C202" t="str">
            <v>Huỳnh Thanh Hải</v>
          </cell>
          <cell r="D202" t="str">
            <v>THACO INDUSTRIES/NVQT THACO Industries/Phòng Thu mua (VPID)</v>
          </cell>
          <cell r="E202" t="str">
            <v>CÔNG TY TNHH TẬP ĐOÀN CÔNG NGHIỆP TRƯỜNG HẢI</v>
          </cell>
          <cell r="F202" t="str">
            <v>Lương ngày</v>
          </cell>
          <cell r="G202" t="str">
            <v>Huỳnh Thanh Hải</v>
          </cell>
          <cell r="X202" t="str">
            <v>NL</v>
          </cell>
          <cell r="Y202">
            <v>0</v>
          </cell>
          <cell r="Z202">
            <v>0</v>
          </cell>
          <cell r="AA202" t="str">
            <v>T7</v>
          </cell>
          <cell r="AB202">
            <v>0</v>
          </cell>
          <cell r="AC202">
            <v>0</v>
          </cell>
          <cell r="AD202" t="str">
            <v>T7</v>
          </cell>
          <cell r="AE202">
            <v>0</v>
          </cell>
          <cell r="AF202">
            <v>0</v>
          </cell>
          <cell r="AG202" t="str">
            <v/>
          </cell>
          <cell r="AH202">
            <v>0</v>
          </cell>
          <cell r="AI202">
            <v>0</v>
          </cell>
          <cell r="AJ202" t="str">
            <v>X</v>
          </cell>
          <cell r="AK202">
            <v>0</v>
          </cell>
          <cell r="AL202">
            <v>0</v>
          </cell>
          <cell r="AM202" t="str">
            <v>X</v>
          </cell>
          <cell r="AN202">
            <v>0</v>
          </cell>
          <cell r="AO202">
            <v>0</v>
          </cell>
          <cell r="AP202" t="str">
            <v>X</v>
          </cell>
          <cell r="AQ202">
            <v>0</v>
          </cell>
          <cell r="AR202">
            <v>0</v>
          </cell>
          <cell r="AS202" t="str">
            <v>X</v>
          </cell>
          <cell r="AT202">
            <v>0</v>
          </cell>
          <cell r="AU202">
            <v>0</v>
          </cell>
          <cell r="AV202" t="str">
            <v>X</v>
          </cell>
          <cell r="AW202">
            <v>0</v>
          </cell>
          <cell r="AX202">
            <v>0</v>
          </cell>
          <cell r="AY202" t="str">
            <v>X</v>
          </cell>
          <cell r="AZ202">
            <v>0</v>
          </cell>
          <cell r="BA202">
            <v>0</v>
          </cell>
          <cell r="BB202" t="str">
            <v/>
          </cell>
          <cell r="BC202">
            <v>0</v>
          </cell>
          <cell r="BD202">
            <v>0</v>
          </cell>
          <cell r="BE202" t="str">
            <v>X</v>
          </cell>
          <cell r="BF202">
            <v>0</v>
          </cell>
          <cell r="BG202">
            <v>0</v>
          </cell>
          <cell r="BH202" t="str">
            <v>X</v>
          </cell>
          <cell r="BI202">
            <v>0</v>
          </cell>
          <cell r="BJ202">
            <v>0</v>
          </cell>
          <cell r="BK202" t="str">
            <v>X</v>
          </cell>
          <cell r="BL202">
            <v>0</v>
          </cell>
          <cell r="BM202">
            <v>0</v>
          </cell>
          <cell r="BN202" t="str">
            <v>X</v>
          </cell>
          <cell r="BO202">
            <v>0</v>
          </cell>
          <cell r="BP202">
            <v>0</v>
          </cell>
        </row>
        <row r="203">
          <cell r="B203" t="str">
            <v>2402287</v>
          </cell>
          <cell r="C203" t="str">
            <v>Trần Thị Kiều Oanh</v>
          </cell>
          <cell r="D203" t="str">
            <v>THACO INDUSTRIES/NVQT THACO Industries/Phòng Thu mua (VPID)</v>
          </cell>
          <cell r="E203" t="str">
            <v>CÔNG TY TNHH TẬP ĐOÀN CÔNG NGHIỆP TRƯỜNG HẢI</v>
          </cell>
          <cell r="F203" t="str">
            <v>Lương ngày</v>
          </cell>
          <cell r="G203" t="str">
            <v>Trần Thị Kiều Oanh</v>
          </cell>
          <cell r="X203" t="str">
            <v>NL</v>
          </cell>
          <cell r="Y203">
            <v>0</v>
          </cell>
          <cell r="Z203">
            <v>0</v>
          </cell>
          <cell r="AA203" t="str">
            <v>T7</v>
          </cell>
          <cell r="AB203">
            <v>0</v>
          </cell>
          <cell r="AC203">
            <v>0</v>
          </cell>
          <cell r="AD203" t="str">
            <v>T7</v>
          </cell>
          <cell r="AE203">
            <v>0</v>
          </cell>
          <cell r="AF203">
            <v>0</v>
          </cell>
          <cell r="AG203" t="str">
            <v/>
          </cell>
          <cell r="AH203">
            <v>0</v>
          </cell>
          <cell r="AI203">
            <v>0</v>
          </cell>
          <cell r="AJ203" t="str">
            <v>X</v>
          </cell>
          <cell r="AK203">
            <v>0</v>
          </cell>
          <cell r="AL203">
            <v>0</v>
          </cell>
          <cell r="AM203" t="str">
            <v>X</v>
          </cell>
          <cell r="AN203">
            <v>0</v>
          </cell>
          <cell r="AO203">
            <v>0</v>
          </cell>
          <cell r="AP203" t="str">
            <v>X</v>
          </cell>
          <cell r="AQ203">
            <v>0</v>
          </cell>
          <cell r="AR203">
            <v>0</v>
          </cell>
          <cell r="AS203" t="str">
            <v>X</v>
          </cell>
          <cell r="AT203">
            <v>0</v>
          </cell>
          <cell r="AU203">
            <v>0</v>
          </cell>
          <cell r="AV203" t="str">
            <v>X</v>
          </cell>
          <cell r="AW203">
            <v>0</v>
          </cell>
          <cell r="AX203">
            <v>0</v>
          </cell>
          <cell r="AY203" t="str">
            <v>X</v>
          </cell>
          <cell r="AZ203">
            <v>0</v>
          </cell>
          <cell r="BA203">
            <v>0</v>
          </cell>
          <cell r="BB203" t="str">
            <v/>
          </cell>
          <cell r="BC203">
            <v>0</v>
          </cell>
          <cell r="BD203">
            <v>0</v>
          </cell>
          <cell r="BE203" t="str">
            <v>X</v>
          </cell>
          <cell r="BF203">
            <v>0</v>
          </cell>
          <cell r="BG203">
            <v>0</v>
          </cell>
          <cell r="BH203" t="str">
            <v>X</v>
          </cell>
          <cell r="BI203">
            <v>0</v>
          </cell>
          <cell r="BJ203">
            <v>0</v>
          </cell>
          <cell r="BK203" t="str">
            <v>X</v>
          </cell>
          <cell r="BL203">
            <v>0</v>
          </cell>
          <cell r="BM203">
            <v>0</v>
          </cell>
          <cell r="BN203" t="str">
            <v>X</v>
          </cell>
          <cell r="BO203">
            <v>3.5</v>
          </cell>
          <cell r="BP203">
            <v>0</v>
          </cell>
        </row>
        <row r="204">
          <cell r="B204" t="str">
            <v>24031455</v>
          </cell>
          <cell r="C204" t="str">
            <v>Phạm Hoàng Bảo</v>
          </cell>
          <cell r="D204" t="str">
            <v>THACO INDUSTRIES/NVQT THACO Industries/Phòng Thu mua (VPID)</v>
          </cell>
          <cell r="E204" t="str">
            <v>CÔNG TY TNHH TẬP ĐOÀN CÔNG NGHIỆP TRƯỜNG HẢI</v>
          </cell>
          <cell r="F204" t="str">
            <v>Lương ngày</v>
          </cell>
          <cell r="G204" t="str">
            <v>Phạm Hoàng Bảo</v>
          </cell>
          <cell r="X204" t="str">
            <v>NL</v>
          </cell>
          <cell r="Y204">
            <v>0</v>
          </cell>
          <cell r="Z204">
            <v>0</v>
          </cell>
          <cell r="AA204" t="str">
            <v>X</v>
          </cell>
          <cell r="AB204">
            <v>0</v>
          </cell>
          <cell r="AC204">
            <v>0</v>
          </cell>
          <cell r="AD204" t="str">
            <v>X</v>
          </cell>
          <cell r="AE204">
            <v>0</v>
          </cell>
          <cell r="AF204">
            <v>0</v>
          </cell>
          <cell r="AG204" t="str">
            <v>CN</v>
          </cell>
          <cell r="AH204">
            <v>0</v>
          </cell>
          <cell r="AI204">
            <v>0</v>
          </cell>
          <cell r="AJ204" t="str">
            <v>X</v>
          </cell>
          <cell r="AK204">
            <v>0</v>
          </cell>
          <cell r="AL204">
            <v>0</v>
          </cell>
          <cell r="AM204" t="str">
            <v>X</v>
          </cell>
          <cell r="AN204">
            <v>0</v>
          </cell>
          <cell r="AO204">
            <v>0</v>
          </cell>
          <cell r="AP204" t="str">
            <v>X</v>
          </cell>
          <cell r="AQ204">
            <v>0</v>
          </cell>
          <cell r="AR204">
            <v>0</v>
          </cell>
          <cell r="AS204" t="str">
            <v>X</v>
          </cell>
          <cell r="AT204">
            <v>0</v>
          </cell>
          <cell r="AU204">
            <v>0</v>
          </cell>
          <cell r="AV204" t="str">
            <v>X</v>
          </cell>
          <cell r="AW204">
            <v>0</v>
          </cell>
          <cell r="AX204">
            <v>0</v>
          </cell>
          <cell r="AY204" t="str">
            <v>X</v>
          </cell>
          <cell r="AZ204">
            <v>0</v>
          </cell>
          <cell r="BA204">
            <v>0</v>
          </cell>
          <cell r="BB204" t="str">
            <v/>
          </cell>
          <cell r="BC204">
            <v>0</v>
          </cell>
          <cell r="BD204">
            <v>0</v>
          </cell>
          <cell r="BE204" t="str">
            <v>X</v>
          </cell>
          <cell r="BF204">
            <v>0</v>
          </cell>
          <cell r="BG204">
            <v>0</v>
          </cell>
          <cell r="BH204" t="str">
            <v>X</v>
          </cell>
          <cell r="BI204">
            <v>0</v>
          </cell>
          <cell r="BJ204">
            <v>0</v>
          </cell>
          <cell r="BK204" t="str">
            <v>X</v>
          </cell>
          <cell r="BL204">
            <v>0</v>
          </cell>
          <cell r="BM204">
            <v>0</v>
          </cell>
          <cell r="BN204" t="str">
            <v>X</v>
          </cell>
          <cell r="BO204">
            <v>3.5</v>
          </cell>
          <cell r="BP204">
            <v>0</v>
          </cell>
        </row>
        <row r="205">
          <cell r="B205" t="str">
            <v>2403521</v>
          </cell>
          <cell r="C205" t="str">
            <v>Đỗ Văn Quân</v>
          </cell>
          <cell r="D205" t="str">
            <v>THACO INDUSTRIES/NVQT THACO Industries/Phòng Thu mua (VPID)</v>
          </cell>
          <cell r="E205" t="str">
            <v>CÔNG TY TNHH TẬP ĐOÀN CÔNG NGHIỆP TRƯỜNG HẢI</v>
          </cell>
          <cell r="F205" t="str">
            <v>Lương ngày</v>
          </cell>
          <cell r="G205" t="str">
            <v>Đỗ Văn Quân</v>
          </cell>
          <cell r="X205" t="str">
            <v>NL</v>
          </cell>
          <cell r="Y205">
            <v>0</v>
          </cell>
          <cell r="Z205">
            <v>0</v>
          </cell>
          <cell r="AA205" t="str">
            <v>T7</v>
          </cell>
          <cell r="AB205">
            <v>0</v>
          </cell>
          <cell r="AC205">
            <v>0</v>
          </cell>
          <cell r="AD205" t="str">
            <v>T7</v>
          </cell>
          <cell r="AE205">
            <v>0</v>
          </cell>
          <cell r="AF205">
            <v>0</v>
          </cell>
          <cell r="AG205" t="str">
            <v/>
          </cell>
          <cell r="AH205">
            <v>0</v>
          </cell>
          <cell r="AI205">
            <v>0</v>
          </cell>
          <cell r="AJ205" t="str">
            <v>X</v>
          </cell>
          <cell r="AK205">
            <v>0</v>
          </cell>
          <cell r="AL205">
            <v>0</v>
          </cell>
          <cell r="AM205" t="str">
            <v>X</v>
          </cell>
          <cell r="AN205">
            <v>0</v>
          </cell>
          <cell r="AO205">
            <v>0</v>
          </cell>
          <cell r="AP205" t="str">
            <v>X</v>
          </cell>
          <cell r="AQ205">
            <v>3.5</v>
          </cell>
          <cell r="AR205">
            <v>0</v>
          </cell>
          <cell r="AS205" t="str">
            <v>X</v>
          </cell>
          <cell r="AT205">
            <v>0</v>
          </cell>
          <cell r="AU205">
            <v>0</v>
          </cell>
          <cell r="AV205" t="str">
            <v>X</v>
          </cell>
          <cell r="AW205">
            <v>0</v>
          </cell>
          <cell r="AX205">
            <v>0</v>
          </cell>
          <cell r="AY205" t="str">
            <v>X</v>
          </cell>
          <cell r="AZ205">
            <v>0</v>
          </cell>
          <cell r="BA205">
            <v>0</v>
          </cell>
          <cell r="BB205" t="str">
            <v/>
          </cell>
          <cell r="BC205">
            <v>0</v>
          </cell>
          <cell r="BD205">
            <v>0</v>
          </cell>
          <cell r="BE205" t="str">
            <v>X</v>
          </cell>
          <cell r="BF205">
            <v>0</v>
          </cell>
          <cell r="BG205">
            <v>0</v>
          </cell>
          <cell r="BH205" t="str">
            <v>X</v>
          </cell>
          <cell r="BI205">
            <v>3.5</v>
          </cell>
          <cell r="BJ205">
            <v>0</v>
          </cell>
          <cell r="BK205" t="str">
            <v>X</v>
          </cell>
          <cell r="BL205">
            <v>0</v>
          </cell>
          <cell r="BM205">
            <v>0</v>
          </cell>
          <cell r="BN205" t="str">
            <v>X</v>
          </cell>
          <cell r="BO205">
            <v>0</v>
          </cell>
          <cell r="BP205">
            <v>0</v>
          </cell>
        </row>
        <row r="206">
          <cell r="B206" t="str">
            <v>2403524</v>
          </cell>
          <cell r="C206" t="str">
            <v>Trần Hoàng Quyền</v>
          </cell>
          <cell r="D206" t="str">
            <v>THACO INDUSTRIES/NVQT THACO Industries/Phòng Thu mua (VPID)</v>
          </cell>
          <cell r="E206" t="str">
            <v>CÔNG TY TNHH TẬP ĐOÀN CÔNG NGHIỆP TRƯỜNG HẢI</v>
          </cell>
          <cell r="F206" t="str">
            <v>Lương ngày</v>
          </cell>
          <cell r="G206" t="str">
            <v>Trần Hoàng Quyền</v>
          </cell>
          <cell r="X206" t="str">
            <v>NL</v>
          </cell>
          <cell r="Y206">
            <v>0</v>
          </cell>
          <cell r="Z206">
            <v>0</v>
          </cell>
          <cell r="AA206" t="str">
            <v>T7</v>
          </cell>
          <cell r="AB206">
            <v>0</v>
          </cell>
          <cell r="AC206">
            <v>0</v>
          </cell>
          <cell r="AD206" t="str">
            <v>T7</v>
          </cell>
          <cell r="AE206">
            <v>0</v>
          </cell>
          <cell r="AF206">
            <v>0</v>
          </cell>
          <cell r="AG206" t="str">
            <v/>
          </cell>
          <cell r="AH206">
            <v>0</v>
          </cell>
          <cell r="AI206">
            <v>0</v>
          </cell>
          <cell r="AJ206" t="str">
            <v>X</v>
          </cell>
          <cell r="AK206">
            <v>0</v>
          </cell>
          <cell r="AL206">
            <v>0</v>
          </cell>
          <cell r="AM206" t="str">
            <v>X</v>
          </cell>
          <cell r="AN206">
            <v>0</v>
          </cell>
          <cell r="AO206">
            <v>0</v>
          </cell>
          <cell r="AP206" t="str">
            <v>X</v>
          </cell>
          <cell r="AQ206">
            <v>0</v>
          </cell>
          <cell r="AR206">
            <v>0</v>
          </cell>
          <cell r="AS206" t="str">
            <v>X</v>
          </cell>
          <cell r="AT206">
            <v>0</v>
          </cell>
          <cell r="AU206">
            <v>0</v>
          </cell>
          <cell r="AV206" t="str">
            <v>X</v>
          </cell>
          <cell r="AW206">
            <v>0</v>
          </cell>
          <cell r="AX206">
            <v>0</v>
          </cell>
          <cell r="AY206" t="str">
            <v>X</v>
          </cell>
          <cell r="AZ206">
            <v>0</v>
          </cell>
          <cell r="BA206">
            <v>0</v>
          </cell>
          <cell r="BB206" t="str">
            <v/>
          </cell>
          <cell r="BC206">
            <v>0</v>
          </cell>
          <cell r="BD206">
            <v>0</v>
          </cell>
          <cell r="BE206" t="str">
            <v>X</v>
          </cell>
          <cell r="BF206">
            <v>0</v>
          </cell>
          <cell r="BG206">
            <v>0</v>
          </cell>
          <cell r="BH206" t="str">
            <v>X</v>
          </cell>
          <cell r="BI206">
            <v>0</v>
          </cell>
          <cell r="BJ206">
            <v>0</v>
          </cell>
          <cell r="BK206" t="str">
            <v>X</v>
          </cell>
          <cell r="BL206">
            <v>0</v>
          </cell>
          <cell r="BM206">
            <v>0</v>
          </cell>
          <cell r="BN206" t="str">
            <v>X</v>
          </cell>
          <cell r="BO206">
            <v>0</v>
          </cell>
          <cell r="BP206">
            <v>0</v>
          </cell>
        </row>
        <row r="207">
          <cell r="B207" t="str">
            <v>2403530</v>
          </cell>
          <cell r="C207" t="str">
            <v>Lương Trần Văn Hoàng</v>
          </cell>
          <cell r="D207" t="str">
            <v>THACO INDUSTRIES/NVQT THACO Industries/Phòng Thu mua (VPID)</v>
          </cell>
          <cell r="E207" t="str">
            <v>CÔNG TY TNHH TẬP ĐOÀN CÔNG NGHIỆP TRƯỜNG HẢI</v>
          </cell>
          <cell r="F207" t="str">
            <v>Lương ngày</v>
          </cell>
          <cell r="G207" t="str">
            <v>Lương Trần Văn Hoàng</v>
          </cell>
          <cell r="X207" t="str">
            <v>NL</v>
          </cell>
          <cell r="Y207">
            <v>0</v>
          </cell>
          <cell r="Z207">
            <v>0</v>
          </cell>
          <cell r="AA207" t="str">
            <v>T7</v>
          </cell>
          <cell r="AB207">
            <v>0</v>
          </cell>
          <cell r="AC207">
            <v>0</v>
          </cell>
          <cell r="AD207" t="str">
            <v>T7</v>
          </cell>
          <cell r="AE207">
            <v>0</v>
          </cell>
          <cell r="AF207">
            <v>0</v>
          </cell>
          <cell r="AG207" t="str">
            <v/>
          </cell>
          <cell r="AH207">
            <v>0</v>
          </cell>
          <cell r="AI207">
            <v>0</v>
          </cell>
          <cell r="AJ207" t="str">
            <v>X</v>
          </cell>
          <cell r="AK207">
            <v>0</v>
          </cell>
          <cell r="AL207">
            <v>0</v>
          </cell>
          <cell r="AM207" t="str">
            <v>X</v>
          </cell>
          <cell r="AN207">
            <v>0</v>
          </cell>
          <cell r="AO207">
            <v>0</v>
          </cell>
          <cell r="AP207" t="str">
            <v>X</v>
          </cell>
          <cell r="AQ207">
            <v>0</v>
          </cell>
          <cell r="AR207">
            <v>0</v>
          </cell>
          <cell r="AS207" t="str">
            <v>P</v>
          </cell>
          <cell r="AT207">
            <v>0</v>
          </cell>
          <cell r="AU207">
            <v>0</v>
          </cell>
          <cell r="AV207" t="str">
            <v>X</v>
          </cell>
          <cell r="AW207">
            <v>0</v>
          </cell>
          <cell r="AX207">
            <v>0</v>
          </cell>
          <cell r="AY207" t="str">
            <v>X</v>
          </cell>
          <cell r="AZ207">
            <v>0</v>
          </cell>
          <cell r="BA207">
            <v>0</v>
          </cell>
          <cell r="BB207" t="str">
            <v/>
          </cell>
          <cell r="BC207">
            <v>0</v>
          </cell>
          <cell r="BD207">
            <v>0</v>
          </cell>
          <cell r="BE207" t="str">
            <v>X</v>
          </cell>
          <cell r="BF207">
            <v>0</v>
          </cell>
          <cell r="BG207">
            <v>0</v>
          </cell>
          <cell r="BH207" t="str">
            <v>X</v>
          </cell>
          <cell r="BI207">
            <v>0</v>
          </cell>
          <cell r="BJ207">
            <v>0</v>
          </cell>
          <cell r="BK207" t="str">
            <v>X</v>
          </cell>
          <cell r="BL207">
            <v>0</v>
          </cell>
          <cell r="BM207">
            <v>0</v>
          </cell>
          <cell r="BN207" t="str">
            <v>X</v>
          </cell>
          <cell r="BO207">
            <v>0</v>
          </cell>
          <cell r="BP207">
            <v>0</v>
          </cell>
        </row>
        <row r="208">
          <cell r="B208" t="str">
            <v>2403534</v>
          </cell>
          <cell r="C208" t="str">
            <v>Huỳnh Lưu Quang</v>
          </cell>
          <cell r="D208" t="str">
            <v>THACO INDUSTRIES/NVQT THACO Industries/Phòng Thu mua (VPID)</v>
          </cell>
          <cell r="E208" t="str">
            <v>CÔNG TY TNHH TẬP ĐOÀN CÔNG NGHIỆP TRƯỜNG HẢI</v>
          </cell>
          <cell r="F208" t="str">
            <v>Lương ngày</v>
          </cell>
          <cell r="G208" t="str">
            <v>Huỳnh Lưu Quang</v>
          </cell>
          <cell r="X208" t="str">
            <v>NL</v>
          </cell>
          <cell r="Y208">
            <v>0</v>
          </cell>
          <cell r="Z208">
            <v>0</v>
          </cell>
          <cell r="AA208" t="str">
            <v>T7</v>
          </cell>
          <cell r="AB208">
            <v>0</v>
          </cell>
          <cell r="AC208">
            <v>0</v>
          </cell>
          <cell r="AD208" t="str">
            <v>T7</v>
          </cell>
          <cell r="AE208">
            <v>0</v>
          </cell>
          <cell r="AF208">
            <v>0</v>
          </cell>
          <cell r="AG208" t="str">
            <v/>
          </cell>
          <cell r="AH208">
            <v>0</v>
          </cell>
          <cell r="AI208">
            <v>0</v>
          </cell>
          <cell r="AJ208" t="str">
            <v>X</v>
          </cell>
          <cell r="AK208">
            <v>0</v>
          </cell>
          <cell r="AL208">
            <v>0</v>
          </cell>
          <cell r="AM208" t="str">
            <v>X</v>
          </cell>
          <cell r="AN208">
            <v>0</v>
          </cell>
          <cell r="AO208">
            <v>0</v>
          </cell>
          <cell r="AP208" t="str">
            <v>X</v>
          </cell>
          <cell r="AQ208">
            <v>0</v>
          </cell>
          <cell r="AR208">
            <v>0</v>
          </cell>
          <cell r="AS208" t="str">
            <v>X</v>
          </cell>
          <cell r="AT208">
            <v>0</v>
          </cell>
          <cell r="AU208">
            <v>0</v>
          </cell>
          <cell r="AV208" t="str">
            <v>X</v>
          </cell>
          <cell r="AW208">
            <v>0</v>
          </cell>
          <cell r="AX208">
            <v>0</v>
          </cell>
          <cell r="AY208" t="str">
            <v>X</v>
          </cell>
          <cell r="AZ208">
            <v>0</v>
          </cell>
          <cell r="BA208">
            <v>0</v>
          </cell>
          <cell r="BB208" t="str">
            <v/>
          </cell>
          <cell r="BC208">
            <v>0</v>
          </cell>
          <cell r="BD208">
            <v>0</v>
          </cell>
          <cell r="BE208" t="str">
            <v>X</v>
          </cell>
          <cell r="BF208">
            <v>0</v>
          </cell>
          <cell r="BG208">
            <v>0</v>
          </cell>
          <cell r="BH208" t="str">
            <v>X</v>
          </cell>
          <cell r="BI208">
            <v>0</v>
          </cell>
          <cell r="BJ208">
            <v>0</v>
          </cell>
          <cell r="BK208" t="str">
            <v>X</v>
          </cell>
          <cell r="BL208">
            <v>0</v>
          </cell>
          <cell r="BM208">
            <v>0</v>
          </cell>
          <cell r="BN208" t="str">
            <v>X</v>
          </cell>
          <cell r="BO208">
            <v>0</v>
          </cell>
          <cell r="BP208">
            <v>0</v>
          </cell>
        </row>
        <row r="209">
          <cell r="B209" t="str">
            <v>2403537</v>
          </cell>
          <cell r="C209" t="str">
            <v>Nguyễn Trung Tú</v>
          </cell>
          <cell r="D209" t="str">
            <v>THACO INDUSTRIES/NVQT THACO Industries/Phòng Thu mua (VPID)</v>
          </cell>
          <cell r="E209" t="str">
            <v>CÔNG TY TNHH TẬP ĐOÀN CÔNG NGHIỆP TRƯỜNG HẢI</v>
          </cell>
          <cell r="F209" t="str">
            <v>Lương ngày</v>
          </cell>
          <cell r="G209" t="str">
            <v>Nguyễn Trung Tú</v>
          </cell>
          <cell r="X209" t="str">
            <v>NL</v>
          </cell>
          <cell r="Y209">
            <v>0</v>
          </cell>
          <cell r="Z209">
            <v>0</v>
          </cell>
          <cell r="AA209" t="str">
            <v>T7</v>
          </cell>
          <cell r="AB209">
            <v>0</v>
          </cell>
          <cell r="AC209">
            <v>0</v>
          </cell>
          <cell r="AD209" t="str">
            <v>T7</v>
          </cell>
          <cell r="AE209">
            <v>0</v>
          </cell>
          <cell r="AF209">
            <v>0</v>
          </cell>
          <cell r="AG209" t="str">
            <v/>
          </cell>
          <cell r="AH209">
            <v>0</v>
          </cell>
          <cell r="AI209">
            <v>0</v>
          </cell>
          <cell r="AJ209" t="str">
            <v>X</v>
          </cell>
          <cell r="AK209">
            <v>3.5</v>
          </cell>
          <cell r="AL209">
            <v>0</v>
          </cell>
          <cell r="AM209" t="str">
            <v>X</v>
          </cell>
          <cell r="AN209">
            <v>0</v>
          </cell>
          <cell r="AO209">
            <v>0</v>
          </cell>
          <cell r="AP209" t="str">
            <v>X</v>
          </cell>
          <cell r="AQ209">
            <v>0</v>
          </cell>
          <cell r="AR209">
            <v>0</v>
          </cell>
          <cell r="AS209" t="str">
            <v>X</v>
          </cell>
          <cell r="AT209">
            <v>0</v>
          </cell>
          <cell r="AU209">
            <v>0</v>
          </cell>
          <cell r="AV209" t="str">
            <v>X</v>
          </cell>
          <cell r="AW209">
            <v>0</v>
          </cell>
          <cell r="AX209">
            <v>0</v>
          </cell>
          <cell r="AY209" t="str">
            <v>X</v>
          </cell>
          <cell r="AZ209">
            <v>0</v>
          </cell>
          <cell r="BA209">
            <v>0</v>
          </cell>
          <cell r="BB209" t="str">
            <v/>
          </cell>
          <cell r="BC209">
            <v>0</v>
          </cell>
          <cell r="BD209">
            <v>0</v>
          </cell>
          <cell r="BE209" t="str">
            <v>X</v>
          </cell>
          <cell r="BF209">
            <v>0</v>
          </cell>
          <cell r="BG209">
            <v>0</v>
          </cell>
          <cell r="BH209" t="str">
            <v>X</v>
          </cell>
          <cell r="BI209">
            <v>3.5</v>
          </cell>
          <cell r="BJ209">
            <v>0</v>
          </cell>
          <cell r="BK209" t="str">
            <v>X</v>
          </cell>
          <cell r="BL209">
            <v>0</v>
          </cell>
          <cell r="BM209">
            <v>0</v>
          </cell>
          <cell r="BN209" t="str">
            <v>X</v>
          </cell>
          <cell r="BO209">
            <v>0</v>
          </cell>
          <cell r="BP209">
            <v>0</v>
          </cell>
        </row>
        <row r="210">
          <cell r="B210" t="str">
            <v>2403540</v>
          </cell>
          <cell r="C210" t="str">
            <v>Trần Thị Thảo Nguyên</v>
          </cell>
          <cell r="D210" t="str">
            <v>THACO INDUSTRIES/NVQT THACO Industries/Phòng Thu mua (VPID)</v>
          </cell>
          <cell r="E210" t="str">
            <v>CÔNG TY TNHH TẬP ĐOÀN CÔNG NGHIỆP TRƯỜNG HẢI</v>
          </cell>
          <cell r="F210" t="str">
            <v>Lương ngày</v>
          </cell>
          <cell r="G210" t="str">
            <v>Trần Thị Thảo Nguyên</v>
          </cell>
          <cell r="X210" t="str">
            <v>NL</v>
          </cell>
          <cell r="Y210">
            <v>0</v>
          </cell>
          <cell r="Z210">
            <v>0</v>
          </cell>
          <cell r="AA210" t="str">
            <v>T7</v>
          </cell>
          <cell r="AB210">
            <v>0</v>
          </cell>
          <cell r="AC210">
            <v>0</v>
          </cell>
          <cell r="AD210" t="str">
            <v>T7</v>
          </cell>
          <cell r="AE210">
            <v>0</v>
          </cell>
          <cell r="AF210">
            <v>0</v>
          </cell>
          <cell r="AG210" t="str">
            <v/>
          </cell>
          <cell r="AH210">
            <v>0</v>
          </cell>
          <cell r="AI210">
            <v>0</v>
          </cell>
          <cell r="AJ210" t="str">
            <v>X</v>
          </cell>
          <cell r="AK210">
            <v>0</v>
          </cell>
          <cell r="AL210">
            <v>0</v>
          </cell>
          <cell r="AM210" t="str">
            <v>X</v>
          </cell>
          <cell r="AN210">
            <v>0</v>
          </cell>
          <cell r="AO210">
            <v>0</v>
          </cell>
          <cell r="AP210" t="str">
            <v>X</v>
          </cell>
          <cell r="AQ210">
            <v>3.5</v>
          </cell>
          <cell r="AR210">
            <v>0</v>
          </cell>
          <cell r="AS210" t="str">
            <v>X</v>
          </cell>
          <cell r="AT210">
            <v>0</v>
          </cell>
          <cell r="AU210">
            <v>0</v>
          </cell>
          <cell r="AV210" t="str">
            <v>X</v>
          </cell>
          <cell r="AW210">
            <v>0</v>
          </cell>
          <cell r="AX210">
            <v>0</v>
          </cell>
          <cell r="AY210" t="str">
            <v>X</v>
          </cell>
          <cell r="AZ210">
            <v>0</v>
          </cell>
          <cell r="BA210">
            <v>0</v>
          </cell>
          <cell r="BB210" t="str">
            <v/>
          </cell>
          <cell r="BC210">
            <v>0</v>
          </cell>
          <cell r="BD210">
            <v>0</v>
          </cell>
          <cell r="BE210" t="str">
            <v>X</v>
          </cell>
          <cell r="BF210">
            <v>0</v>
          </cell>
          <cell r="BG210">
            <v>0</v>
          </cell>
          <cell r="BH210" t="str">
            <v>X</v>
          </cell>
          <cell r="BI210">
            <v>3.5</v>
          </cell>
          <cell r="BJ210">
            <v>0</v>
          </cell>
          <cell r="BK210" t="str">
            <v>X</v>
          </cell>
          <cell r="BL210">
            <v>0</v>
          </cell>
          <cell r="BM210">
            <v>0</v>
          </cell>
          <cell r="BN210" t="str">
            <v>X</v>
          </cell>
          <cell r="BO210">
            <v>0</v>
          </cell>
          <cell r="BP210">
            <v>0</v>
          </cell>
        </row>
        <row r="211">
          <cell r="B211" t="str">
            <v>2403742</v>
          </cell>
          <cell r="C211" t="str">
            <v>Ngô Thị Hoài Thương</v>
          </cell>
          <cell r="D211" t="str">
            <v>THACO INDUSTRIES/NVQT THACO Industries/Phòng Thu mua (VPID)</v>
          </cell>
          <cell r="E211" t="str">
            <v>CÔNG TY TNHH TẬP ĐOÀN CÔNG NGHIỆP TRƯỜNG HẢI</v>
          </cell>
          <cell r="F211" t="str">
            <v>Lương ngày</v>
          </cell>
          <cell r="G211" t="str">
            <v>Ngô Thị Hoài Thương</v>
          </cell>
          <cell r="X211" t="str">
            <v>NL</v>
          </cell>
          <cell r="Y211">
            <v>0</v>
          </cell>
          <cell r="Z211">
            <v>0</v>
          </cell>
          <cell r="AA211" t="str">
            <v>T7</v>
          </cell>
          <cell r="AB211">
            <v>0</v>
          </cell>
          <cell r="AC211">
            <v>0</v>
          </cell>
          <cell r="AD211" t="str">
            <v>T7</v>
          </cell>
          <cell r="AE211">
            <v>0</v>
          </cell>
          <cell r="AF211">
            <v>0</v>
          </cell>
          <cell r="AG211" t="str">
            <v/>
          </cell>
          <cell r="AH211">
            <v>0</v>
          </cell>
          <cell r="AI211">
            <v>0</v>
          </cell>
          <cell r="AJ211" t="str">
            <v>X</v>
          </cell>
          <cell r="AK211">
            <v>0</v>
          </cell>
          <cell r="AL211">
            <v>0</v>
          </cell>
          <cell r="AM211" t="str">
            <v>X</v>
          </cell>
          <cell r="AN211">
            <v>0</v>
          </cell>
          <cell r="AO211">
            <v>0</v>
          </cell>
          <cell r="AP211" t="str">
            <v>X</v>
          </cell>
          <cell r="AQ211">
            <v>0</v>
          </cell>
          <cell r="AR211">
            <v>0</v>
          </cell>
          <cell r="AS211" t="str">
            <v>X</v>
          </cell>
          <cell r="AT211">
            <v>0</v>
          </cell>
          <cell r="AU211">
            <v>0</v>
          </cell>
          <cell r="AV211" t="str">
            <v>X</v>
          </cell>
          <cell r="AW211">
            <v>0</v>
          </cell>
          <cell r="AX211">
            <v>0</v>
          </cell>
          <cell r="AY211" t="str">
            <v>X</v>
          </cell>
          <cell r="AZ211">
            <v>0</v>
          </cell>
          <cell r="BA211">
            <v>0</v>
          </cell>
          <cell r="BB211" t="str">
            <v/>
          </cell>
          <cell r="BC211">
            <v>0</v>
          </cell>
          <cell r="BD211">
            <v>0</v>
          </cell>
          <cell r="BE211" t="str">
            <v>X</v>
          </cell>
          <cell r="BF211">
            <v>0</v>
          </cell>
          <cell r="BG211">
            <v>0</v>
          </cell>
          <cell r="BH211" t="str">
            <v>X</v>
          </cell>
          <cell r="BI211">
            <v>3.5</v>
          </cell>
          <cell r="BJ211">
            <v>0</v>
          </cell>
          <cell r="BK211" t="str">
            <v>X</v>
          </cell>
          <cell r="BL211">
            <v>0</v>
          </cell>
          <cell r="BM211">
            <v>0</v>
          </cell>
          <cell r="BN211" t="str">
            <v>X</v>
          </cell>
          <cell r="BO211">
            <v>0</v>
          </cell>
          <cell r="BP211">
            <v>0</v>
          </cell>
        </row>
        <row r="212">
          <cell r="B212" t="str">
            <v>2404621</v>
          </cell>
          <cell r="C212" t="str">
            <v>Nguyễn Thị Như Quỳnh</v>
          </cell>
          <cell r="D212" t="str">
            <v>THACO INDUSTRIES/NVQT THACO Industries/Phòng Thu mua (VPID)</v>
          </cell>
          <cell r="E212" t="str">
            <v>CÔNG TY TNHH TẬP ĐOÀN CÔNG NGHIỆP TRƯỜNG HẢI</v>
          </cell>
          <cell r="F212" t="str">
            <v>Lương ngày</v>
          </cell>
          <cell r="G212" t="str">
            <v>Nguyễn Thị Như Quỳnh</v>
          </cell>
          <cell r="X212" t="str">
            <v>NL</v>
          </cell>
          <cell r="Y212">
            <v>0</v>
          </cell>
          <cell r="Z212">
            <v>0</v>
          </cell>
          <cell r="AA212" t="str">
            <v>T7</v>
          </cell>
          <cell r="AB212">
            <v>0</v>
          </cell>
          <cell r="AC212">
            <v>0</v>
          </cell>
          <cell r="AD212" t="str">
            <v>T7</v>
          </cell>
          <cell r="AE212">
            <v>0</v>
          </cell>
          <cell r="AF212">
            <v>0</v>
          </cell>
          <cell r="AG212" t="str">
            <v/>
          </cell>
          <cell r="AH212">
            <v>0</v>
          </cell>
          <cell r="AI212">
            <v>0</v>
          </cell>
          <cell r="AJ212" t="str">
            <v>X</v>
          </cell>
          <cell r="AK212">
            <v>0</v>
          </cell>
          <cell r="AL212">
            <v>0</v>
          </cell>
          <cell r="AM212" t="str">
            <v>X</v>
          </cell>
          <cell r="AN212">
            <v>0</v>
          </cell>
          <cell r="AO212">
            <v>0</v>
          </cell>
          <cell r="AP212" t="str">
            <v>X</v>
          </cell>
          <cell r="AQ212">
            <v>0</v>
          </cell>
          <cell r="AR212">
            <v>0</v>
          </cell>
          <cell r="AS212" t="str">
            <v>X</v>
          </cell>
          <cell r="AT212">
            <v>0</v>
          </cell>
          <cell r="AU212">
            <v>0</v>
          </cell>
          <cell r="AV212" t="str">
            <v>X</v>
          </cell>
          <cell r="AW212">
            <v>0</v>
          </cell>
          <cell r="AX212">
            <v>0</v>
          </cell>
          <cell r="AY212" t="str">
            <v>X</v>
          </cell>
          <cell r="AZ212">
            <v>0</v>
          </cell>
          <cell r="BA212">
            <v>0</v>
          </cell>
          <cell r="BB212" t="str">
            <v/>
          </cell>
          <cell r="BC212">
            <v>0</v>
          </cell>
          <cell r="BD212">
            <v>0</v>
          </cell>
          <cell r="BE212" t="str">
            <v>X</v>
          </cell>
          <cell r="BF212">
            <v>0</v>
          </cell>
          <cell r="BG212">
            <v>0</v>
          </cell>
          <cell r="BH212" t="str">
            <v>X</v>
          </cell>
          <cell r="BI212">
            <v>0</v>
          </cell>
          <cell r="BJ212">
            <v>0</v>
          </cell>
          <cell r="BK212" t="str">
            <v>X</v>
          </cell>
          <cell r="BL212">
            <v>0</v>
          </cell>
          <cell r="BM212">
            <v>0</v>
          </cell>
          <cell r="BN212" t="str">
            <v>X</v>
          </cell>
          <cell r="BO212">
            <v>3.5</v>
          </cell>
          <cell r="BP212">
            <v>0</v>
          </cell>
        </row>
        <row r="213">
          <cell r="B213" t="str">
            <v>24051596</v>
          </cell>
          <cell r="C213" t="str">
            <v>Lê Thị Sương</v>
          </cell>
          <cell r="D213" t="str">
            <v>THACO INDUSTRIES/NVQT THACO Industries/Phòng Thu mua (VPID)</v>
          </cell>
          <cell r="E213" t="str">
            <v>CÔNG TY TNHH TẬP ĐOÀN CÔNG NGHIỆP TRƯỜNG HẢI</v>
          </cell>
          <cell r="F213" t="str">
            <v>Lương ngày</v>
          </cell>
          <cell r="G213" t="str">
            <v>Lê Thị Sương</v>
          </cell>
          <cell r="X213" t="str">
            <v>NL</v>
          </cell>
          <cell r="Y213">
            <v>0</v>
          </cell>
          <cell r="Z213">
            <v>0</v>
          </cell>
          <cell r="AA213" t="str">
            <v>T7</v>
          </cell>
          <cell r="AB213">
            <v>0</v>
          </cell>
          <cell r="AC213">
            <v>0</v>
          </cell>
          <cell r="AD213" t="str">
            <v>T7</v>
          </cell>
          <cell r="AE213">
            <v>0</v>
          </cell>
          <cell r="AF213">
            <v>0</v>
          </cell>
          <cell r="AG213" t="str">
            <v/>
          </cell>
          <cell r="AH213">
            <v>0</v>
          </cell>
          <cell r="AI213">
            <v>0</v>
          </cell>
          <cell r="AJ213" t="str">
            <v>X</v>
          </cell>
          <cell r="AK213">
            <v>0</v>
          </cell>
          <cell r="AL213">
            <v>0</v>
          </cell>
          <cell r="AM213" t="str">
            <v>X</v>
          </cell>
          <cell r="AN213">
            <v>0</v>
          </cell>
          <cell r="AO213">
            <v>0</v>
          </cell>
          <cell r="AP213" t="str">
            <v>X</v>
          </cell>
          <cell r="AQ213">
            <v>0</v>
          </cell>
          <cell r="AR213">
            <v>0</v>
          </cell>
          <cell r="AS213" t="str">
            <v>X</v>
          </cell>
          <cell r="AT213">
            <v>0</v>
          </cell>
          <cell r="AU213">
            <v>0</v>
          </cell>
          <cell r="AV213" t="str">
            <v>X</v>
          </cell>
          <cell r="AW213">
            <v>0</v>
          </cell>
          <cell r="AX213">
            <v>0</v>
          </cell>
          <cell r="AY213" t="str">
            <v>X</v>
          </cell>
          <cell r="AZ213">
            <v>0</v>
          </cell>
          <cell r="BA213">
            <v>0</v>
          </cell>
          <cell r="BB213" t="str">
            <v/>
          </cell>
          <cell r="BC213">
            <v>0</v>
          </cell>
          <cell r="BD213">
            <v>0</v>
          </cell>
          <cell r="BE213" t="str">
            <v>X</v>
          </cell>
          <cell r="BF213">
            <v>0</v>
          </cell>
          <cell r="BG213">
            <v>0</v>
          </cell>
          <cell r="BH213" t="str">
            <v>X</v>
          </cell>
          <cell r="BI213">
            <v>0</v>
          </cell>
          <cell r="BJ213">
            <v>0</v>
          </cell>
          <cell r="BK213" t="str">
            <v>X</v>
          </cell>
          <cell r="BL213">
            <v>0</v>
          </cell>
          <cell r="BM213">
            <v>0</v>
          </cell>
          <cell r="BN213" t="str">
            <v>X</v>
          </cell>
          <cell r="BO213">
            <v>3.5</v>
          </cell>
          <cell r="BP213">
            <v>0</v>
          </cell>
        </row>
        <row r="214">
          <cell r="B214" t="str">
            <v>24051610</v>
          </cell>
          <cell r="C214" t="str">
            <v>Trần Trúc Giang</v>
          </cell>
          <cell r="D214" t="str">
            <v>THACO INDUSTRIES/NVQT THACO Industries/Phòng Thu mua (VPID)</v>
          </cell>
          <cell r="E214" t="str">
            <v>CÔNG TY TNHH TẬP ĐOÀN CÔNG NGHIỆP TRƯỜNG HẢI</v>
          </cell>
          <cell r="F214" t="str">
            <v>Lương ngày</v>
          </cell>
          <cell r="G214" t="str">
            <v>Trần Trúc Giang</v>
          </cell>
          <cell r="X214" t="str">
            <v>NL</v>
          </cell>
          <cell r="Y214">
            <v>0</v>
          </cell>
          <cell r="Z214">
            <v>0</v>
          </cell>
          <cell r="AA214" t="str">
            <v>T7</v>
          </cell>
          <cell r="AB214">
            <v>0</v>
          </cell>
          <cell r="AC214">
            <v>0</v>
          </cell>
          <cell r="AD214" t="str">
            <v>T7</v>
          </cell>
          <cell r="AE214">
            <v>0</v>
          </cell>
          <cell r="AF214">
            <v>0</v>
          </cell>
          <cell r="AG214" t="str">
            <v/>
          </cell>
          <cell r="AH214">
            <v>0</v>
          </cell>
          <cell r="AI214">
            <v>0</v>
          </cell>
          <cell r="AJ214" t="str">
            <v>X</v>
          </cell>
          <cell r="AK214">
            <v>0</v>
          </cell>
          <cell r="AL214">
            <v>0</v>
          </cell>
          <cell r="AM214" t="str">
            <v>X</v>
          </cell>
          <cell r="AN214">
            <v>0</v>
          </cell>
          <cell r="AO214">
            <v>0</v>
          </cell>
          <cell r="AP214" t="str">
            <v>X</v>
          </cell>
          <cell r="AQ214">
            <v>0</v>
          </cell>
          <cell r="AR214">
            <v>0</v>
          </cell>
          <cell r="AS214" t="str">
            <v>X</v>
          </cell>
          <cell r="AT214">
            <v>0</v>
          </cell>
          <cell r="AU214">
            <v>0</v>
          </cell>
          <cell r="AV214" t="str">
            <v>X</v>
          </cell>
          <cell r="AW214">
            <v>0</v>
          </cell>
          <cell r="AX214">
            <v>0</v>
          </cell>
          <cell r="AY214" t="str">
            <v>X</v>
          </cell>
          <cell r="AZ214">
            <v>0</v>
          </cell>
          <cell r="BA214">
            <v>0</v>
          </cell>
          <cell r="BB214" t="str">
            <v/>
          </cell>
          <cell r="BC214">
            <v>0</v>
          </cell>
          <cell r="BD214">
            <v>0</v>
          </cell>
          <cell r="BE214" t="str">
            <v>X</v>
          </cell>
          <cell r="BF214">
            <v>0</v>
          </cell>
          <cell r="BG214">
            <v>0</v>
          </cell>
          <cell r="BH214" t="str">
            <v>X</v>
          </cell>
          <cell r="BI214">
            <v>3.5</v>
          </cell>
          <cell r="BJ214">
            <v>0</v>
          </cell>
          <cell r="BK214" t="str">
            <v>X</v>
          </cell>
          <cell r="BL214">
            <v>0</v>
          </cell>
          <cell r="BM214">
            <v>0</v>
          </cell>
          <cell r="BN214" t="str">
            <v>X</v>
          </cell>
          <cell r="BO214">
            <v>0</v>
          </cell>
          <cell r="BP214">
            <v>0</v>
          </cell>
        </row>
        <row r="215">
          <cell r="B215" t="str">
            <v>24051612</v>
          </cell>
          <cell r="C215" t="str">
            <v>Bùi Thị Hương Giang</v>
          </cell>
          <cell r="D215" t="str">
            <v>THACO INDUSTRIES/NVQT THACO Industries/Phòng Thu mua (VPID)</v>
          </cell>
          <cell r="E215" t="str">
            <v>CÔNG TY TNHH TẬP ĐOÀN CÔNG NGHIỆP TRƯỜNG HẢI</v>
          </cell>
          <cell r="F215" t="str">
            <v>Lương ngày</v>
          </cell>
          <cell r="G215" t="str">
            <v>Bùi Thị Hương Giang</v>
          </cell>
          <cell r="X215" t="str">
            <v>NL</v>
          </cell>
          <cell r="Y215">
            <v>0</v>
          </cell>
          <cell r="Z215">
            <v>0</v>
          </cell>
          <cell r="AA215" t="str">
            <v>T7</v>
          </cell>
          <cell r="AB215">
            <v>0</v>
          </cell>
          <cell r="AC215">
            <v>0</v>
          </cell>
          <cell r="AD215" t="str">
            <v>T7</v>
          </cell>
          <cell r="AE215">
            <v>0</v>
          </cell>
          <cell r="AF215">
            <v>0</v>
          </cell>
          <cell r="AG215" t="str">
            <v/>
          </cell>
          <cell r="AH215">
            <v>0</v>
          </cell>
          <cell r="AI215">
            <v>0</v>
          </cell>
          <cell r="AJ215" t="str">
            <v>X</v>
          </cell>
          <cell r="AK215">
            <v>0</v>
          </cell>
          <cell r="AL215">
            <v>0</v>
          </cell>
          <cell r="AM215" t="str">
            <v>X</v>
          </cell>
          <cell r="AN215">
            <v>0</v>
          </cell>
          <cell r="AO215">
            <v>0</v>
          </cell>
          <cell r="AP215" t="str">
            <v>X</v>
          </cell>
          <cell r="AQ215">
            <v>0</v>
          </cell>
          <cell r="AR215">
            <v>0</v>
          </cell>
          <cell r="AS215" t="str">
            <v>X</v>
          </cell>
          <cell r="AT215">
            <v>0</v>
          </cell>
          <cell r="AU215">
            <v>0</v>
          </cell>
          <cell r="AV215" t="str">
            <v>X</v>
          </cell>
          <cell r="AW215">
            <v>0</v>
          </cell>
          <cell r="AX215">
            <v>0</v>
          </cell>
          <cell r="AY215" t="str">
            <v>X</v>
          </cell>
          <cell r="AZ215">
            <v>0</v>
          </cell>
          <cell r="BA215">
            <v>0</v>
          </cell>
          <cell r="BB215" t="str">
            <v/>
          </cell>
          <cell r="BC215">
            <v>0</v>
          </cell>
          <cell r="BD215">
            <v>0</v>
          </cell>
          <cell r="BE215" t="str">
            <v>X</v>
          </cell>
          <cell r="BF215">
            <v>0</v>
          </cell>
          <cell r="BG215">
            <v>0</v>
          </cell>
          <cell r="BH215" t="str">
            <v>X</v>
          </cell>
          <cell r="BI215">
            <v>3.5</v>
          </cell>
          <cell r="BJ215">
            <v>0</v>
          </cell>
          <cell r="BK215" t="str">
            <v>X</v>
          </cell>
          <cell r="BL215">
            <v>0</v>
          </cell>
          <cell r="BM215">
            <v>0</v>
          </cell>
          <cell r="BN215" t="str">
            <v>X</v>
          </cell>
          <cell r="BO215">
            <v>0</v>
          </cell>
          <cell r="BP215">
            <v>0</v>
          </cell>
        </row>
        <row r="216">
          <cell r="B216" t="str">
            <v>24051614</v>
          </cell>
          <cell r="C216" t="str">
            <v>Nguyễn Thị Thảo Ny</v>
          </cell>
          <cell r="D216" t="str">
            <v>THACO INDUSTRIES/NVQT THACO Industries/Phòng Thu mua (VPID)</v>
          </cell>
          <cell r="E216" t="str">
            <v>CÔNG TY TNHH TẬP ĐOÀN CÔNG NGHIỆP TRƯỜNG HẢI</v>
          </cell>
          <cell r="F216" t="str">
            <v>Lương ngày</v>
          </cell>
          <cell r="G216" t="str">
            <v>Nguyễn Thị Thảo Ny</v>
          </cell>
          <cell r="X216" t="str">
            <v>NL</v>
          </cell>
          <cell r="Y216">
            <v>0</v>
          </cell>
          <cell r="Z216">
            <v>0</v>
          </cell>
          <cell r="AA216" t="str">
            <v>T7</v>
          </cell>
          <cell r="AB216">
            <v>0</v>
          </cell>
          <cell r="AC216">
            <v>0</v>
          </cell>
          <cell r="AD216" t="str">
            <v>T7</v>
          </cell>
          <cell r="AE216">
            <v>0</v>
          </cell>
          <cell r="AF216">
            <v>0</v>
          </cell>
          <cell r="AG216" t="str">
            <v/>
          </cell>
          <cell r="AH216">
            <v>0</v>
          </cell>
          <cell r="AI216">
            <v>0</v>
          </cell>
          <cell r="AJ216" t="str">
            <v>X</v>
          </cell>
          <cell r="AK216">
            <v>0</v>
          </cell>
          <cell r="AL216">
            <v>0</v>
          </cell>
          <cell r="AM216" t="str">
            <v>X</v>
          </cell>
          <cell r="AN216">
            <v>0</v>
          </cell>
          <cell r="AO216">
            <v>0</v>
          </cell>
          <cell r="AP216" t="str">
            <v>X</v>
          </cell>
          <cell r="AQ216">
            <v>0</v>
          </cell>
          <cell r="AR216">
            <v>0</v>
          </cell>
          <cell r="AS216" t="str">
            <v>X</v>
          </cell>
          <cell r="AT216">
            <v>0</v>
          </cell>
          <cell r="AU216">
            <v>0</v>
          </cell>
          <cell r="AV216" t="str">
            <v>X</v>
          </cell>
          <cell r="AW216">
            <v>0</v>
          </cell>
          <cell r="AX216">
            <v>0</v>
          </cell>
          <cell r="AY216" t="str">
            <v>X</v>
          </cell>
          <cell r="AZ216">
            <v>0</v>
          </cell>
          <cell r="BA216">
            <v>0</v>
          </cell>
          <cell r="BB216" t="str">
            <v/>
          </cell>
          <cell r="BC216">
            <v>0</v>
          </cell>
          <cell r="BD216">
            <v>0</v>
          </cell>
          <cell r="BE216" t="str">
            <v>X</v>
          </cell>
          <cell r="BF216">
            <v>0</v>
          </cell>
          <cell r="BG216">
            <v>0</v>
          </cell>
          <cell r="BH216" t="str">
            <v>X</v>
          </cell>
          <cell r="BI216">
            <v>3.5</v>
          </cell>
          <cell r="BJ216">
            <v>0</v>
          </cell>
          <cell r="BK216" t="str">
            <v>X</v>
          </cell>
          <cell r="BL216">
            <v>0</v>
          </cell>
          <cell r="BM216">
            <v>0</v>
          </cell>
          <cell r="BN216" t="str">
            <v>X</v>
          </cell>
          <cell r="BO216">
            <v>0</v>
          </cell>
          <cell r="BP216">
            <v>0</v>
          </cell>
        </row>
        <row r="217">
          <cell r="B217" t="str">
            <v>24051615</v>
          </cell>
          <cell r="C217" t="str">
            <v>Phạm Đình Thắng</v>
          </cell>
          <cell r="D217" t="str">
            <v>THACO INDUSTRIES/NVQT THACO Industries/Phòng Thu mua (VPID)</v>
          </cell>
          <cell r="E217" t="str">
            <v>CÔNG TY TNHH TẬP ĐOÀN CÔNG NGHIỆP TRƯỜNG HẢI</v>
          </cell>
          <cell r="F217" t="str">
            <v>Lương ngày</v>
          </cell>
          <cell r="G217" t="str">
            <v>Phạm Đình Thắng</v>
          </cell>
          <cell r="X217" t="str">
            <v>NL</v>
          </cell>
          <cell r="Y217">
            <v>0</v>
          </cell>
          <cell r="Z217">
            <v>0</v>
          </cell>
          <cell r="AA217" t="str">
            <v>T7</v>
          </cell>
          <cell r="AB217">
            <v>0</v>
          </cell>
          <cell r="AC217">
            <v>0</v>
          </cell>
          <cell r="AD217" t="str">
            <v>T7</v>
          </cell>
          <cell r="AE217">
            <v>0</v>
          </cell>
          <cell r="AF217">
            <v>0</v>
          </cell>
          <cell r="AG217" t="str">
            <v/>
          </cell>
          <cell r="AH217">
            <v>0</v>
          </cell>
          <cell r="AI217">
            <v>0</v>
          </cell>
          <cell r="AJ217" t="str">
            <v>X</v>
          </cell>
          <cell r="AK217">
            <v>0</v>
          </cell>
          <cell r="AL217">
            <v>0</v>
          </cell>
          <cell r="AM217" t="str">
            <v>X</v>
          </cell>
          <cell r="AN217">
            <v>0</v>
          </cell>
          <cell r="AO217">
            <v>0</v>
          </cell>
          <cell r="AP217" t="str">
            <v>X</v>
          </cell>
          <cell r="AQ217">
            <v>0</v>
          </cell>
          <cell r="AR217">
            <v>0</v>
          </cell>
          <cell r="AS217" t="str">
            <v>X</v>
          </cell>
          <cell r="AT217">
            <v>3.5</v>
          </cell>
          <cell r="AU217">
            <v>0</v>
          </cell>
          <cell r="AV217" t="str">
            <v>X</v>
          </cell>
          <cell r="AW217">
            <v>0</v>
          </cell>
          <cell r="AX217">
            <v>0</v>
          </cell>
          <cell r="AY217" t="str">
            <v>X</v>
          </cell>
          <cell r="AZ217">
            <v>0</v>
          </cell>
          <cell r="BA217">
            <v>0</v>
          </cell>
          <cell r="BB217" t="str">
            <v/>
          </cell>
          <cell r="BC217">
            <v>0</v>
          </cell>
          <cell r="BD217">
            <v>0</v>
          </cell>
          <cell r="BE217" t="str">
            <v>X</v>
          </cell>
          <cell r="BF217">
            <v>0</v>
          </cell>
          <cell r="BG217">
            <v>0</v>
          </cell>
          <cell r="BH217" t="str">
            <v>X</v>
          </cell>
          <cell r="BI217">
            <v>0</v>
          </cell>
          <cell r="BJ217">
            <v>0</v>
          </cell>
          <cell r="BK217" t="str">
            <v>X</v>
          </cell>
          <cell r="BL217">
            <v>0</v>
          </cell>
          <cell r="BM217">
            <v>0</v>
          </cell>
          <cell r="BN217" t="str">
            <v>X</v>
          </cell>
          <cell r="BO217">
            <v>0</v>
          </cell>
          <cell r="BP217">
            <v>0</v>
          </cell>
        </row>
        <row r="218">
          <cell r="B218" t="str">
            <v>24052317</v>
          </cell>
          <cell r="C218" t="str">
            <v>Lê Thị Thu Trang</v>
          </cell>
          <cell r="D218" t="str">
            <v>THACO INDUSTRIES/NVQT THACO Industries/Phòng Thu mua (VPID)</v>
          </cell>
          <cell r="E218" t="str">
            <v>CÔNG TY TNHH TẬP ĐOÀN CÔNG NGHIỆP TRƯỜNG HẢI</v>
          </cell>
          <cell r="F218" t="str">
            <v>Lương ngày</v>
          </cell>
          <cell r="G218" t="str">
            <v>Lê Thị Thu Trang</v>
          </cell>
          <cell r="X218" t="str">
            <v>NL</v>
          </cell>
          <cell r="Y218">
            <v>0</v>
          </cell>
          <cell r="Z218">
            <v>0</v>
          </cell>
          <cell r="AA218" t="str">
            <v>T7</v>
          </cell>
          <cell r="AB218">
            <v>0</v>
          </cell>
          <cell r="AC218">
            <v>0</v>
          </cell>
          <cell r="AD218" t="str">
            <v>T7</v>
          </cell>
          <cell r="AE218">
            <v>0</v>
          </cell>
          <cell r="AF218">
            <v>0</v>
          </cell>
          <cell r="AG218" t="str">
            <v/>
          </cell>
          <cell r="AH218">
            <v>0</v>
          </cell>
          <cell r="AI218">
            <v>0</v>
          </cell>
          <cell r="AJ218" t="str">
            <v>X</v>
          </cell>
          <cell r="AK218">
            <v>0</v>
          </cell>
          <cell r="AL218">
            <v>0</v>
          </cell>
          <cell r="AM218" t="str">
            <v>X</v>
          </cell>
          <cell r="AN218">
            <v>0</v>
          </cell>
          <cell r="AO218">
            <v>0</v>
          </cell>
          <cell r="AP218" t="str">
            <v>X</v>
          </cell>
          <cell r="AQ218">
            <v>0</v>
          </cell>
          <cell r="AR218">
            <v>0</v>
          </cell>
          <cell r="AS218" t="str">
            <v>X</v>
          </cell>
          <cell r="AT218">
            <v>0</v>
          </cell>
          <cell r="AU218">
            <v>0</v>
          </cell>
          <cell r="AV218" t="str">
            <v>X</v>
          </cell>
          <cell r="AW218">
            <v>0</v>
          </cell>
          <cell r="AX218">
            <v>0</v>
          </cell>
          <cell r="AY218" t="str">
            <v>X</v>
          </cell>
          <cell r="AZ218">
            <v>0</v>
          </cell>
          <cell r="BA218">
            <v>0</v>
          </cell>
          <cell r="BB218" t="str">
            <v/>
          </cell>
          <cell r="BC218">
            <v>0</v>
          </cell>
          <cell r="BD218">
            <v>0</v>
          </cell>
          <cell r="BE218" t="str">
            <v>X</v>
          </cell>
          <cell r="BF218">
            <v>0</v>
          </cell>
          <cell r="BG218">
            <v>0</v>
          </cell>
          <cell r="BH218" t="str">
            <v>X</v>
          </cell>
          <cell r="BI218">
            <v>3.5</v>
          </cell>
          <cell r="BJ218">
            <v>0</v>
          </cell>
          <cell r="BK218" t="str">
            <v>X</v>
          </cell>
          <cell r="BL218">
            <v>0</v>
          </cell>
          <cell r="BM218">
            <v>0</v>
          </cell>
          <cell r="BN218" t="str">
            <v>X</v>
          </cell>
          <cell r="BO218">
            <v>0</v>
          </cell>
          <cell r="BP218">
            <v>0</v>
          </cell>
        </row>
        <row r="219">
          <cell r="B219" t="str">
            <v>2405546</v>
          </cell>
          <cell r="C219" t="str">
            <v>Phan Thị Quỳnh Như</v>
          </cell>
          <cell r="D219" t="str">
            <v>THACO INDUSTRIES/NVQT THACO Industries/Phòng Thu mua (VPID)</v>
          </cell>
          <cell r="E219" t="str">
            <v>CÔNG TY TNHH SẢN XUẤT XE DU LỊCH CHUYÊN DỤNG CAO CẤP THACO</v>
          </cell>
          <cell r="F219" t="str">
            <v>Lương ngày</v>
          </cell>
          <cell r="G219" t="str">
            <v>Phan Thị Quỳnh Như</v>
          </cell>
          <cell r="X219" t="str">
            <v>NL</v>
          </cell>
          <cell r="Y219">
            <v>0</v>
          </cell>
          <cell r="Z219">
            <v>0</v>
          </cell>
          <cell r="AA219" t="str">
            <v>T7</v>
          </cell>
          <cell r="AB219">
            <v>0</v>
          </cell>
          <cell r="AC219">
            <v>0</v>
          </cell>
          <cell r="AD219" t="str">
            <v>T7</v>
          </cell>
          <cell r="AE219">
            <v>0</v>
          </cell>
          <cell r="AF219">
            <v>0</v>
          </cell>
          <cell r="AG219" t="str">
            <v/>
          </cell>
          <cell r="AH219">
            <v>0</v>
          </cell>
          <cell r="AI219">
            <v>0</v>
          </cell>
          <cell r="AJ219" t="str">
            <v>X</v>
          </cell>
          <cell r="AK219">
            <v>0</v>
          </cell>
          <cell r="AL219">
            <v>0</v>
          </cell>
          <cell r="AM219" t="str">
            <v>X</v>
          </cell>
          <cell r="AN219">
            <v>0</v>
          </cell>
          <cell r="AO219">
            <v>0</v>
          </cell>
          <cell r="AP219" t="str">
            <v>X</v>
          </cell>
          <cell r="AQ219">
            <v>0</v>
          </cell>
          <cell r="AR219">
            <v>0</v>
          </cell>
          <cell r="AS219" t="str">
            <v>X</v>
          </cell>
          <cell r="AT219">
            <v>0</v>
          </cell>
          <cell r="AU219">
            <v>0</v>
          </cell>
          <cell r="AV219" t="str">
            <v>X</v>
          </cell>
          <cell r="AW219">
            <v>0</v>
          </cell>
          <cell r="AX219">
            <v>0</v>
          </cell>
          <cell r="AY219" t="str">
            <v>X</v>
          </cell>
          <cell r="AZ219">
            <v>0</v>
          </cell>
          <cell r="BA219">
            <v>0</v>
          </cell>
          <cell r="BB219" t="str">
            <v/>
          </cell>
          <cell r="BC219">
            <v>0</v>
          </cell>
          <cell r="BD219">
            <v>0</v>
          </cell>
          <cell r="BE219" t="str">
            <v>X</v>
          </cell>
          <cell r="BF219">
            <v>0</v>
          </cell>
          <cell r="BG219">
            <v>0</v>
          </cell>
          <cell r="BH219" t="str">
            <v>X</v>
          </cell>
          <cell r="BI219">
            <v>0</v>
          </cell>
          <cell r="BJ219">
            <v>0</v>
          </cell>
          <cell r="BK219" t="str">
            <v>X</v>
          </cell>
          <cell r="BL219">
            <v>0</v>
          </cell>
          <cell r="BM219">
            <v>0</v>
          </cell>
          <cell r="BN219" t="str">
            <v>X</v>
          </cell>
          <cell r="BO219">
            <v>0</v>
          </cell>
          <cell r="BP219">
            <v>0</v>
          </cell>
        </row>
        <row r="220">
          <cell r="B220" t="str">
            <v>24071901</v>
          </cell>
          <cell r="C220" t="str">
            <v>Lê Lại Hà Giang</v>
          </cell>
          <cell r="D220" t="str">
            <v>THACO INDUSTRIES/NVQT THACO Industries/Phòng Thu mua (VPID)</v>
          </cell>
          <cell r="E220" t="str">
            <v>CÔNG TY TNHH TẬP ĐOÀN CÔNG NGHIỆP TRƯỜNG HẢI</v>
          </cell>
          <cell r="F220" t="str">
            <v>Lương ngày</v>
          </cell>
          <cell r="G220" t="str">
            <v>Lê Lại Hà Giang</v>
          </cell>
          <cell r="X220" t="str">
            <v>NL</v>
          </cell>
          <cell r="Y220">
            <v>0</v>
          </cell>
          <cell r="Z220">
            <v>0</v>
          </cell>
          <cell r="AA220" t="str">
            <v>T7</v>
          </cell>
          <cell r="AB220">
            <v>0</v>
          </cell>
          <cell r="AC220">
            <v>0</v>
          </cell>
          <cell r="AD220" t="str">
            <v>T7</v>
          </cell>
          <cell r="AE220">
            <v>0</v>
          </cell>
          <cell r="AF220">
            <v>0</v>
          </cell>
          <cell r="AG220" t="str">
            <v/>
          </cell>
          <cell r="AH220">
            <v>0</v>
          </cell>
          <cell r="AI220">
            <v>0</v>
          </cell>
          <cell r="AJ220" t="str">
            <v>X</v>
          </cell>
          <cell r="AK220">
            <v>0</v>
          </cell>
          <cell r="AL220">
            <v>0</v>
          </cell>
          <cell r="AM220" t="str">
            <v>X</v>
          </cell>
          <cell r="AN220">
            <v>3.5</v>
          </cell>
          <cell r="AO220">
            <v>0</v>
          </cell>
          <cell r="AP220" t="str">
            <v>X</v>
          </cell>
          <cell r="AQ220">
            <v>0</v>
          </cell>
          <cell r="AR220">
            <v>0</v>
          </cell>
          <cell r="AS220" t="str">
            <v>X</v>
          </cell>
          <cell r="AT220">
            <v>3.5</v>
          </cell>
          <cell r="AU220">
            <v>0</v>
          </cell>
          <cell r="AV220" t="str">
            <v>X</v>
          </cell>
          <cell r="AW220">
            <v>0</v>
          </cell>
          <cell r="AX220">
            <v>0</v>
          </cell>
          <cell r="AY220" t="str">
            <v>X</v>
          </cell>
          <cell r="AZ220">
            <v>0</v>
          </cell>
          <cell r="BA220">
            <v>0</v>
          </cell>
          <cell r="BB220" t="str">
            <v/>
          </cell>
          <cell r="BC220">
            <v>0</v>
          </cell>
          <cell r="BD220">
            <v>0</v>
          </cell>
          <cell r="BE220" t="str">
            <v>X</v>
          </cell>
          <cell r="BF220">
            <v>2</v>
          </cell>
          <cell r="BG220">
            <v>0</v>
          </cell>
          <cell r="BH220" t="str">
            <v>X</v>
          </cell>
          <cell r="BI220">
            <v>3.5</v>
          </cell>
          <cell r="BJ220">
            <v>0</v>
          </cell>
          <cell r="BK220" t="str">
            <v>X</v>
          </cell>
          <cell r="BL220">
            <v>0</v>
          </cell>
          <cell r="BM220">
            <v>0</v>
          </cell>
          <cell r="BN220" t="str">
            <v>X</v>
          </cell>
          <cell r="BO220">
            <v>0</v>
          </cell>
          <cell r="BP220">
            <v>0</v>
          </cell>
        </row>
        <row r="221">
          <cell r="B221" t="str">
            <v>2407485</v>
          </cell>
          <cell r="C221" t="str">
            <v>Đoàn Ngọc Thịnh</v>
          </cell>
          <cell r="D221" t="str">
            <v>THACO INDUSTRIES/NVQT THACO Industries/Phòng Thu mua (VPID)</v>
          </cell>
          <cell r="E221" t="str">
            <v>CÔNG TY TNHH TẬP ĐOÀN CÔNG NGHIỆP TRƯỜNG HẢI</v>
          </cell>
          <cell r="F221" t="str">
            <v>Lương ngày</v>
          </cell>
          <cell r="G221" t="str">
            <v>Đoàn Ngọc Thịnh</v>
          </cell>
          <cell r="X221" t="str">
            <v>NL</v>
          </cell>
          <cell r="Y221">
            <v>0</v>
          </cell>
          <cell r="Z221">
            <v>0</v>
          </cell>
          <cell r="AA221" t="str">
            <v>T7</v>
          </cell>
          <cell r="AB221">
            <v>0</v>
          </cell>
          <cell r="AC221">
            <v>0</v>
          </cell>
          <cell r="AD221" t="str">
            <v>T7</v>
          </cell>
          <cell r="AE221">
            <v>0</v>
          </cell>
          <cell r="AF221">
            <v>0</v>
          </cell>
          <cell r="AG221" t="str">
            <v/>
          </cell>
          <cell r="AH221">
            <v>0</v>
          </cell>
          <cell r="AI221">
            <v>0</v>
          </cell>
          <cell r="AJ221" t="str">
            <v>X</v>
          </cell>
          <cell r="AK221">
            <v>3.5</v>
          </cell>
          <cell r="AL221">
            <v>0</v>
          </cell>
          <cell r="AM221" t="str">
            <v>X</v>
          </cell>
          <cell r="AN221">
            <v>0</v>
          </cell>
          <cell r="AO221">
            <v>0</v>
          </cell>
          <cell r="AP221" t="str">
            <v>X</v>
          </cell>
          <cell r="AQ221">
            <v>0</v>
          </cell>
          <cell r="AR221">
            <v>0</v>
          </cell>
          <cell r="AS221" t="str">
            <v>X</v>
          </cell>
          <cell r="AT221">
            <v>3.5</v>
          </cell>
          <cell r="AU221">
            <v>0</v>
          </cell>
          <cell r="AV221" t="str">
            <v>X</v>
          </cell>
          <cell r="AW221">
            <v>0</v>
          </cell>
          <cell r="AX221">
            <v>0</v>
          </cell>
          <cell r="AY221" t="str">
            <v>X</v>
          </cell>
          <cell r="AZ221">
            <v>0</v>
          </cell>
          <cell r="BA221">
            <v>0</v>
          </cell>
          <cell r="BB221" t="str">
            <v/>
          </cell>
          <cell r="BC221">
            <v>0</v>
          </cell>
          <cell r="BD221">
            <v>0</v>
          </cell>
          <cell r="BE221" t="str">
            <v>X</v>
          </cell>
          <cell r="BF221">
            <v>0</v>
          </cell>
          <cell r="BG221">
            <v>0</v>
          </cell>
          <cell r="BH221" t="str">
            <v>X</v>
          </cell>
          <cell r="BI221">
            <v>0</v>
          </cell>
          <cell r="BJ221">
            <v>0</v>
          </cell>
          <cell r="BK221" t="str">
            <v>X</v>
          </cell>
          <cell r="BL221">
            <v>0</v>
          </cell>
          <cell r="BM221">
            <v>0</v>
          </cell>
          <cell r="BN221" t="str">
            <v>X</v>
          </cell>
          <cell r="BO221">
            <v>0</v>
          </cell>
          <cell r="BP221">
            <v>0</v>
          </cell>
        </row>
        <row r="222">
          <cell r="B222" t="str">
            <v>2407486</v>
          </cell>
          <cell r="C222" t="str">
            <v>Phan Thị Như Phúc</v>
          </cell>
          <cell r="D222" t="str">
            <v>THACO INDUSTRIES/NVQT THACO Industries/Phòng Thu mua (VPID)</v>
          </cell>
          <cell r="E222" t="str">
            <v>CÔNG TY TNHH TẬP ĐOÀN CÔNG NGHIỆP TRƯỜNG HẢI</v>
          </cell>
          <cell r="F222" t="str">
            <v>Lương ngày</v>
          </cell>
          <cell r="G222" t="str">
            <v>Phan Thị Như Phúc</v>
          </cell>
          <cell r="L222" t="str">
            <v/>
          </cell>
          <cell r="M222">
            <v>2</v>
          </cell>
          <cell r="N222">
            <v>0</v>
          </cell>
          <cell r="X222" t="str">
            <v>NL</v>
          </cell>
          <cell r="Y222">
            <v>0</v>
          </cell>
          <cell r="Z222">
            <v>0</v>
          </cell>
          <cell r="AA222" t="str">
            <v>T7</v>
          </cell>
          <cell r="AB222">
            <v>0</v>
          </cell>
          <cell r="AC222">
            <v>0</v>
          </cell>
          <cell r="AD222" t="str">
            <v>T7</v>
          </cell>
          <cell r="AE222">
            <v>0</v>
          </cell>
          <cell r="AF222">
            <v>0</v>
          </cell>
          <cell r="AG222" t="str">
            <v/>
          </cell>
          <cell r="AH222">
            <v>0</v>
          </cell>
          <cell r="AI222">
            <v>0</v>
          </cell>
          <cell r="AJ222" t="str">
            <v>X</v>
          </cell>
          <cell r="AK222">
            <v>0</v>
          </cell>
          <cell r="AL222">
            <v>0</v>
          </cell>
          <cell r="AM222" t="str">
            <v>X</v>
          </cell>
          <cell r="AN222">
            <v>3.5</v>
          </cell>
          <cell r="AO222">
            <v>0</v>
          </cell>
          <cell r="AP222" t="str">
            <v>X</v>
          </cell>
          <cell r="AQ222">
            <v>0</v>
          </cell>
          <cell r="AR222">
            <v>0</v>
          </cell>
          <cell r="AS222" t="str">
            <v>X</v>
          </cell>
          <cell r="AT222">
            <v>0</v>
          </cell>
          <cell r="AU222">
            <v>0</v>
          </cell>
          <cell r="AV222" t="str">
            <v>X</v>
          </cell>
          <cell r="AW222">
            <v>0</v>
          </cell>
          <cell r="AX222">
            <v>0</v>
          </cell>
          <cell r="AY222" t="str">
            <v>X</v>
          </cell>
          <cell r="AZ222">
            <v>0</v>
          </cell>
          <cell r="BA222">
            <v>0</v>
          </cell>
          <cell r="BB222" t="str">
            <v/>
          </cell>
          <cell r="BC222">
            <v>0</v>
          </cell>
          <cell r="BD222">
            <v>0</v>
          </cell>
          <cell r="BE222" t="str">
            <v>X</v>
          </cell>
          <cell r="BF222">
            <v>0</v>
          </cell>
          <cell r="BG222">
            <v>0</v>
          </cell>
          <cell r="BH222" t="str">
            <v>X</v>
          </cell>
          <cell r="BI222">
            <v>3.5</v>
          </cell>
          <cell r="BJ222">
            <v>0</v>
          </cell>
          <cell r="BK222" t="str">
            <v>X</v>
          </cell>
          <cell r="BL222">
            <v>0</v>
          </cell>
          <cell r="BM222">
            <v>0</v>
          </cell>
          <cell r="BN222" t="str">
            <v>X</v>
          </cell>
          <cell r="BO222">
            <v>0</v>
          </cell>
          <cell r="BP222">
            <v>0</v>
          </cell>
        </row>
        <row r="223">
          <cell r="B223" t="str">
            <v>2407490</v>
          </cell>
          <cell r="C223" t="str">
            <v>Phan Thị Kiều Vi</v>
          </cell>
          <cell r="D223" t="str">
            <v>THACO INDUSTRIES/NVQT THACO Industries/Phòng Thu mua (VPID)</v>
          </cell>
          <cell r="E223" t="str">
            <v>CÔNG TY TNHH TẬP ĐOÀN CÔNG NGHIỆP TRƯỜNG HẢI</v>
          </cell>
          <cell r="F223" t="str">
            <v>Lương ngày</v>
          </cell>
          <cell r="G223" t="str">
            <v>Phan Thị Kiều Vi</v>
          </cell>
          <cell r="X223" t="str">
            <v>NL</v>
          </cell>
          <cell r="Y223">
            <v>0</v>
          </cell>
          <cell r="Z223">
            <v>0</v>
          </cell>
          <cell r="AA223" t="str">
            <v>T7</v>
          </cell>
          <cell r="AB223">
            <v>0</v>
          </cell>
          <cell r="AC223">
            <v>0</v>
          </cell>
          <cell r="AD223" t="str">
            <v>T7</v>
          </cell>
          <cell r="AE223">
            <v>0</v>
          </cell>
          <cell r="AF223">
            <v>0</v>
          </cell>
          <cell r="AG223" t="str">
            <v/>
          </cell>
          <cell r="AH223">
            <v>0</v>
          </cell>
          <cell r="AI223">
            <v>0</v>
          </cell>
          <cell r="AJ223" t="str">
            <v>X</v>
          </cell>
          <cell r="AK223">
            <v>0</v>
          </cell>
          <cell r="AL223">
            <v>0</v>
          </cell>
          <cell r="AM223" t="str">
            <v>X</v>
          </cell>
          <cell r="AN223">
            <v>0</v>
          </cell>
          <cell r="AO223">
            <v>0</v>
          </cell>
          <cell r="AP223" t="str">
            <v>X</v>
          </cell>
          <cell r="AQ223">
            <v>0</v>
          </cell>
          <cell r="AR223">
            <v>0</v>
          </cell>
          <cell r="AS223" t="str">
            <v>P</v>
          </cell>
          <cell r="AT223">
            <v>0</v>
          </cell>
          <cell r="AU223">
            <v>0</v>
          </cell>
          <cell r="AV223" t="str">
            <v>X</v>
          </cell>
          <cell r="AW223">
            <v>0</v>
          </cell>
          <cell r="AX223">
            <v>0</v>
          </cell>
          <cell r="AY223" t="str">
            <v>X</v>
          </cell>
          <cell r="AZ223">
            <v>0</v>
          </cell>
          <cell r="BA223">
            <v>0</v>
          </cell>
          <cell r="BB223" t="str">
            <v/>
          </cell>
          <cell r="BC223">
            <v>0</v>
          </cell>
          <cell r="BD223">
            <v>0</v>
          </cell>
          <cell r="BE223" t="str">
            <v>X</v>
          </cell>
          <cell r="BF223">
            <v>0</v>
          </cell>
          <cell r="BG223">
            <v>0</v>
          </cell>
          <cell r="BH223" t="str">
            <v>X</v>
          </cell>
          <cell r="BI223">
            <v>0</v>
          </cell>
          <cell r="BJ223">
            <v>0</v>
          </cell>
          <cell r="BK223" t="str">
            <v>X</v>
          </cell>
          <cell r="BL223">
            <v>0</v>
          </cell>
          <cell r="BM223">
            <v>0</v>
          </cell>
          <cell r="BN223" t="str">
            <v>X</v>
          </cell>
          <cell r="BO223">
            <v>0</v>
          </cell>
          <cell r="BP223">
            <v>0</v>
          </cell>
        </row>
        <row r="224">
          <cell r="B224" t="str">
            <v>2407491</v>
          </cell>
          <cell r="C224" t="str">
            <v>Nguyễn Lệ Hằng</v>
          </cell>
          <cell r="D224" t="str">
            <v>THACO INDUSTRIES/NVQT THACO Industries/Phòng Thu mua (VPID)</v>
          </cell>
          <cell r="E224" t="str">
            <v>CÔNG TY TNHH TẬP ĐOÀN CÔNG NGHIỆP TRƯỜNG HẢI</v>
          </cell>
          <cell r="F224" t="str">
            <v>Lương ngày</v>
          </cell>
          <cell r="G224" t="str">
            <v>Nguyễn Lệ Hằng</v>
          </cell>
          <cell r="X224" t="str">
            <v>NL</v>
          </cell>
          <cell r="Y224">
            <v>0</v>
          </cell>
          <cell r="Z224">
            <v>0</v>
          </cell>
          <cell r="AA224" t="str">
            <v>T7</v>
          </cell>
          <cell r="AB224">
            <v>0</v>
          </cell>
          <cell r="AC224">
            <v>0</v>
          </cell>
          <cell r="AD224" t="str">
            <v>T7</v>
          </cell>
          <cell r="AE224">
            <v>0</v>
          </cell>
          <cell r="AF224">
            <v>0</v>
          </cell>
          <cell r="AG224" t="str">
            <v/>
          </cell>
          <cell r="AH224">
            <v>0</v>
          </cell>
          <cell r="AI224">
            <v>0</v>
          </cell>
          <cell r="AJ224" t="str">
            <v>X</v>
          </cell>
          <cell r="AK224">
            <v>0</v>
          </cell>
          <cell r="AL224">
            <v>0</v>
          </cell>
          <cell r="AM224" t="str">
            <v>X</v>
          </cell>
          <cell r="AN224">
            <v>0</v>
          </cell>
          <cell r="AO224">
            <v>0</v>
          </cell>
          <cell r="AP224" t="str">
            <v>X</v>
          </cell>
          <cell r="AQ224">
            <v>0</v>
          </cell>
          <cell r="AR224">
            <v>0</v>
          </cell>
          <cell r="AS224" t="str">
            <v>X</v>
          </cell>
          <cell r="AT224">
            <v>0</v>
          </cell>
          <cell r="AU224">
            <v>0</v>
          </cell>
          <cell r="AV224" t="str">
            <v>X</v>
          </cell>
          <cell r="AW224">
            <v>0</v>
          </cell>
          <cell r="AX224">
            <v>0</v>
          </cell>
          <cell r="AY224" t="str">
            <v>X</v>
          </cell>
          <cell r="AZ224">
            <v>0</v>
          </cell>
          <cell r="BA224">
            <v>0</v>
          </cell>
          <cell r="BB224" t="str">
            <v/>
          </cell>
          <cell r="BC224">
            <v>0</v>
          </cell>
          <cell r="BD224">
            <v>0</v>
          </cell>
          <cell r="BE224" t="str">
            <v>X</v>
          </cell>
          <cell r="BF224">
            <v>0</v>
          </cell>
          <cell r="BG224">
            <v>0</v>
          </cell>
          <cell r="BH224" t="str">
            <v>X</v>
          </cell>
          <cell r="BI224">
            <v>0</v>
          </cell>
          <cell r="BJ224">
            <v>0</v>
          </cell>
          <cell r="BK224" t="str">
            <v>X</v>
          </cell>
          <cell r="BL224">
            <v>0</v>
          </cell>
          <cell r="BM224">
            <v>0</v>
          </cell>
          <cell r="BN224" t="str">
            <v>X</v>
          </cell>
          <cell r="BO224">
            <v>3.5</v>
          </cell>
          <cell r="BP224">
            <v>0</v>
          </cell>
        </row>
        <row r="225">
          <cell r="B225" t="str">
            <v>2407495</v>
          </cell>
          <cell r="C225" t="str">
            <v>Huỳnh Tấn Đô</v>
          </cell>
          <cell r="D225" t="str">
            <v>THACO INDUSTRIES/NVQT THACO Industries/Phòng Thu mua (VPID)</v>
          </cell>
          <cell r="E225" t="str">
            <v>CÔNG TY TNHH TẬP ĐOÀN CÔNG NGHIỆP TRƯỜNG HẢI</v>
          </cell>
          <cell r="F225" t="str">
            <v>Lương ngày</v>
          </cell>
          <cell r="G225" t="str">
            <v>Huỳnh Tấn Đô</v>
          </cell>
          <cell r="X225" t="str">
            <v>NL</v>
          </cell>
          <cell r="Y225">
            <v>0</v>
          </cell>
          <cell r="Z225">
            <v>0</v>
          </cell>
          <cell r="AA225" t="str">
            <v>T7</v>
          </cell>
          <cell r="AB225">
            <v>0</v>
          </cell>
          <cell r="AC225">
            <v>0</v>
          </cell>
          <cell r="AD225" t="str">
            <v>T7</v>
          </cell>
          <cell r="AE225">
            <v>0</v>
          </cell>
          <cell r="AF225">
            <v>0</v>
          </cell>
          <cell r="AG225" t="str">
            <v/>
          </cell>
          <cell r="AH225">
            <v>0</v>
          </cell>
          <cell r="AI225">
            <v>0</v>
          </cell>
          <cell r="AJ225" t="str">
            <v>X</v>
          </cell>
          <cell r="AK225">
            <v>0</v>
          </cell>
          <cell r="AL225">
            <v>0</v>
          </cell>
          <cell r="AM225" t="str">
            <v>X</v>
          </cell>
          <cell r="AN225">
            <v>0</v>
          </cell>
          <cell r="AO225">
            <v>0</v>
          </cell>
          <cell r="AP225" t="str">
            <v>X</v>
          </cell>
          <cell r="AQ225">
            <v>0</v>
          </cell>
          <cell r="AR225">
            <v>0</v>
          </cell>
          <cell r="AS225" t="str">
            <v>X</v>
          </cell>
          <cell r="AT225">
            <v>0</v>
          </cell>
          <cell r="AU225">
            <v>0</v>
          </cell>
          <cell r="AV225" t="str">
            <v>X</v>
          </cell>
          <cell r="AW225">
            <v>0</v>
          </cell>
          <cell r="AX225">
            <v>0</v>
          </cell>
          <cell r="AY225" t="str">
            <v>X</v>
          </cell>
          <cell r="AZ225">
            <v>0</v>
          </cell>
          <cell r="BA225">
            <v>0</v>
          </cell>
          <cell r="BB225" t="str">
            <v/>
          </cell>
          <cell r="BC225">
            <v>0</v>
          </cell>
          <cell r="BD225">
            <v>0</v>
          </cell>
          <cell r="BE225" t="str">
            <v>X</v>
          </cell>
          <cell r="BF225">
            <v>3.5</v>
          </cell>
          <cell r="BG225">
            <v>0</v>
          </cell>
          <cell r="BH225" t="str">
            <v>X</v>
          </cell>
          <cell r="BI225">
            <v>0</v>
          </cell>
          <cell r="BJ225">
            <v>0</v>
          </cell>
          <cell r="BK225" t="str">
            <v>X</v>
          </cell>
          <cell r="BL225">
            <v>0</v>
          </cell>
          <cell r="BM225">
            <v>0</v>
          </cell>
          <cell r="BN225" t="str">
            <v>X</v>
          </cell>
          <cell r="BO225">
            <v>0</v>
          </cell>
          <cell r="BP225">
            <v>0</v>
          </cell>
        </row>
        <row r="226">
          <cell r="B226" t="str">
            <v>2407551</v>
          </cell>
          <cell r="C226" t="str">
            <v>Trần Lâm Đức</v>
          </cell>
          <cell r="D226" t="str">
            <v>THACO INDUSTRIES/NVQT THACO Industries/Phòng Thu mua (VPID)</v>
          </cell>
          <cell r="E226" t="str">
            <v>CÔNG TY TNHH TẬP ĐOÀN CÔNG NGHIỆP TRƯỜNG HẢI</v>
          </cell>
          <cell r="F226" t="str">
            <v>Lương ngày</v>
          </cell>
          <cell r="G226" t="str">
            <v>Trần Lâm Đức</v>
          </cell>
          <cell r="X226" t="str">
            <v>NL</v>
          </cell>
          <cell r="Y226">
            <v>0</v>
          </cell>
          <cell r="Z226">
            <v>0</v>
          </cell>
          <cell r="AA226" t="str">
            <v>T7</v>
          </cell>
          <cell r="AB226">
            <v>0</v>
          </cell>
          <cell r="AC226">
            <v>0</v>
          </cell>
          <cell r="AD226" t="str">
            <v>T7</v>
          </cell>
          <cell r="AE226">
            <v>0</v>
          </cell>
          <cell r="AF226">
            <v>0</v>
          </cell>
          <cell r="AG226" t="str">
            <v/>
          </cell>
          <cell r="AH226">
            <v>0</v>
          </cell>
          <cell r="AI226">
            <v>0</v>
          </cell>
          <cell r="AJ226" t="str">
            <v>X</v>
          </cell>
          <cell r="AK226">
            <v>0</v>
          </cell>
          <cell r="AL226">
            <v>0</v>
          </cell>
          <cell r="AM226" t="str">
            <v>X</v>
          </cell>
          <cell r="AN226">
            <v>0</v>
          </cell>
          <cell r="AO226">
            <v>0</v>
          </cell>
          <cell r="AP226" t="str">
            <v>X</v>
          </cell>
          <cell r="AQ226">
            <v>0</v>
          </cell>
          <cell r="AR226">
            <v>0</v>
          </cell>
          <cell r="AS226" t="str">
            <v>X</v>
          </cell>
          <cell r="AT226">
            <v>0</v>
          </cell>
          <cell r="AU226">
            <v>0</v>
          </cell>
          <cell r="AV226" t="str">
            <v>X</v>
          </cell>
          <cell r="AW226">
            <v>0</v>
          </cell>
          <cell r="AX226">
            <v>0</v>
          </cell>
          <cell r="AY226" t="str">
            <v>X</v>
          </cell>
          <cell r="AZ226">
            <v>0</v>
          </cell>
          <cell r="BA226">
            <v>0</v>
          </cell>
          <cell r="BB226" t="str">
            <v/>
          </cell>
          <cell r="BC226">
            <v>0</v>
          </cell>
          <cell r="BD226">
            <v>0</v>
          </cell>
          <cell r="BE226" t="str">
            <v>X</v>
          </cell>
          <cell r="BF226">
            <v>0</v>
          </cell>
          <cell r="BG226">
            <v>0</v>
          </cell>
          <cell r="BH226" t="str">
            <v>X</v>
          </cell>
          <cell r="BI226">
            <v>3.5</v>
          </cell>
          <cell r="BJ226">
            <v>0</v>
          </cell>
          <cell r="BK226" t="str">
            <v>X</v>
          </cell>
          <cell r="BL226">
            <v>0</v>
          </cell>
          <cell r="BM226">
            <v>0</v>
          </cell>
          <cell r="BN226" t="str">
            <v>X</v>
          </cell>
          <cell r="BO226">
            <v>0</v>
          </cell>
          <cell r="BP226">
            <v>0</v>
          </cell>
        </row>
        <row r="227">
          <cell r="B227" t="str">
            <v>24092043</v>
          </cell>
          <cell r="C227" t="str">
            <v>Lương Thảo Yên</v>
          </cell>
          <cell r="D227" t="str">
            <v>THACO INDUSTRIES/NVQT THACO Industries/Phòng Thu mua (VPID)</v>
          </cell>
          <cell r="E227" t="str">
            <v>CÔNG TY TNHH TẬP ĐOÀN CÔNG NGHIỆP TRƯỜNG HẢI</v>
          </cell>
          <cell r="F227" t="str">
            <v>Lương ngày</v>
          </cell>
          <cell r="G227" t="str">
            <v>Lương Thảo Yên</v>
          </cell>
          <cell r="X227" t="str">
            <v>NL</v>
          </cell>
          <cell r="Y227">
            <v>0</v>
          </cell>
          <cell r="Z227">
            <v>0</v>
          </cell>
          <cell r="AA227" t="str">
            <v>T7</v>
          </cell>
          <cell r="AB227">
            <v>0</v>
          </cell>
          <cell r="AC227">
            <v>0</v>
          </cell>
          <cell r="AD227" t="str">
            <v>T7</v>
          </cell>
          <cell r="AE227">
            <v>0</v>
          </cell>
          <cell r="AF227">
            <v>0</v>
          </cell>
          <cell r="AG227" t="str">
            <v/>
          </cell>
          <cell r="AH227">
            <v>0</v>
          </cell>
          <cell r="AI227">
            <v>0</v>
          </cell>
          <cell r="AJ227" t="str">
            <v>X</v>
          </cell>
          <cell r="AK227">
            <v>0</v>
          </cell>
          <cell r="AL227">
            <v>0</v>
          </cell>
          <cell r="AM227" t="str">
            <v>X</v>
          </cell>
          <cell r="AN227">
            <v>0</v>
          </cell>
          <cell r="AO227">
            <v>0</v>
          </cell>
          <cell r="AP227" t="str">
            <v>X</v>
          </cell>
          <cell r="AQ227">
            <v>0</v>
          </cell>
          <cell r="AR227">
            <v>0</v>
          </cell>
          <cell r="AS227" t="str">
            <v>X</v>
          </cell>
          <cell r="AT227">
            <v>0</v>
          </cell>
          <cell r="AU227">
            <v>0</v>
          </cell>
          <cell r="AV227" t="str">
            <v>X</v>
          </cell>
          <cell r="AW227">
            <v>0</v>
          </cell>
          <cell r="AX227">
            <v>0</v>
          </cell>
          <cell r="AY227" t="str">
            <v>X</v>
          </cell>
          <cell r="AZ227">
            <v>0</v>
          </cell>
          <cell r="BA227">
            <v>0</v>
          </cell>
          <cell r="BB227" t="str">
            <v/>
          </cell>
          <cell r="BC227">
            <v>0</v>
          </cell>
          <cell r="BD227">
            <v>0</v>
          </cell>
          <cell r="BE227" t="str">
            <v>X</v>
          </cell>
          <cell r="BF227">
            <v>0</v>
          </cell>
          <cell r="BG227">
            <v>0</v>
          </cell>
          <cell r="BH227" t="str">
            <v>X</v>
          </cell>
          <cell r="BI227">
            <v>3.5</v>
          </cell>
          <cell r="BJ227">
            <v>0</v>
          </cell>
          <cell r="BK227" t="str">
            <v>X</v>
          </cell>
          <cell r="BL227">
            <v>0</v>
          </cell>
          <cell r="BM227">
            <v>0</v>
          </cell>
          <cell r="BN227" t="str">
            <v>X</v>
          </cell>
          <cell r="BO227">
            <v>0</v>
          </cell>
          <cell r="BP227">
            <v>0</v>
          </cell>
        </row>
        <row r="228">
          <cell r="B228" t="str">
            <v>24093286</v>
          </cell>
          <cell r="C228" t="str">
            <v>Nguyễn Thị Thảo Vi</v>
          </cell>
          <cell r="D228" t="str">
            <v>THACO INDUSTRIES/NVQT THACO Industries/Phòng Thu mua (VPID)</v>
          </cell>
          <cell r="E228" t="str">
            <v>CÔNG TY TNHH TẬP ĐOÀN CÔNG NGHIỆP TRƯỜNG HẢI</v>
          </cell>
          <cell r="F228" t="str">
            <v>Lương ngày</v>
          </cell>
          <cell r="G228" t="str">
            <v>Nguyễn Thị Thảo Vi</v>
          </cell>
          <cell r="X228" t="str">
            <v>NL</v>
          </cell>
          <cell r="Y228">
            <v>0</v>
          </cell>
          <cell r="Z228">
            <v>0</v>
          </cell>
          <cell r="AA228" t="str">
            <v>T7</v>
          </cell>
          <cell r="AB228">
            <v>0</v>
          </cell>
          <cell r="AC228">
            <v>0</v>
          </cell>
          <cell r="AD228" t="str">
            <v>T7</v>
          </cell>
          <cell r="AE228">
            <v>0</v>
          </cell>
          <cell r="AF228">
            <v>0</v>
          </cell>
          <cell r="AG228" t="str">
            <v/>
          </cell>
          <cell r="AH228">
            <v>0</v>
          </cell>
          <cell r="AI228">
            <v>0</v>
          </cell>
          <cell r="AJ228" t="str">
            <v>X</v>
          </cell>
          <cell r="AK228">
            <v>0</v>
          </cell>
          <cell r="AL228">
            <v>0</v>
          </cell>
          <cell r="AM228" t="str">
            <v>X</v>
          </cell>
          <cell r="AN228">
            <v>0</v>
          </cell>
          <cell r="AO228">
            <v>0</v>
          </cell>
          <cell r="AP228" t="str">
            <v>X</v>
          </cell>
          <cell r="AQ228">
            <v>0</v>
          </cell>
          <cell r="AR228">
            <v>0</v>
          </cell>
          <cell r="AS228" t="str">
            <v>X</v>
          </cell>
          <cell r="AT228">
            <v>0</v>
          </cell>
          <cell r="AU228">
            <v>0</v>
          </cell>
          <cell r="AV228" t="str">
            <v>X</v>
          </cell>
          <cell r="AW228">
            <v>0</v>
          </cell>
          <cell r="AX228">
            <v>0</v>
          </cell>
          <cell r="AY228" t="str">
            <v>X</v>
          </cell>
          <cell r="AZ228">
            <v>0</v>
          </cell>
          <cell r="BA228">
            <v>0</v>
          </cell>
          <cell r="BB228" t="str">
            <v/>
          </cell>
          <cell r="BC228">
            <v>0</v>
          </cell>
          <cell r="BD228">
            <v>0</v>
          </cell>
          <cell r="BE228" t="str">
            <v>X</v>
          </cell>
          <cell r="BF228">
            <v>0</v>
          </cell>
          <cell r="BG228">
            <v>0</v>
          </cell>
          <cell r="BH228" t="str">
            <v>X</v>
          </cell>
          <cell r="BI228">
            <v>3.5</v>
          </cell>
          <cell r="BJ228">
            <v>0</v>
          </cell>
          <cell r="BK228" t="str">
            <v>X</v>
          </cell>
          <cell r="BL228">
            <v>0</v>
          </cell>
          <cell r="BM228">
            <v>0</v>
          </cell>
          <cell r="BN228" t="str">
            <v>X</v>
          </cell>
          <cell r="BO228">
            <v>0</v>
          </cell>
          <cell r="BP228">
            <v>0</v>
          </cell>
        </row>
        <row r="229">
          <cell r="B229" t="str">
            <v>2409699</v>
          </cell>
          <cell r="C229" t="str">
            <v>Bùi Thị Tuyền</v>
          </cell>
          <cell r="D229" t="str">
            <v>THACO INDUSTRIES/NVQT THACO Industries/Phòng Thu mua (VPID)</v>
          </cell>
          <cell r="E229" t="str">
            <v>CÔNG TY TNHH TẬP ĐOÀN CÔNG NGHIỆP TRƯỜNG HẢI</v>
          </cell>
          <cell r="F229" t="str">
            <v>Lương ngày</v>
          </cell>
          <cell r="G229" t="str">
            <v>Bùi Thị Tuyền</v>
          </cell>
          <cell r="X229" t="str">
            <v>NL</v>
          </cell>
          <cell r="Y229">
            <v>0</v>
          </cell>
          <cell r="Z229">
            <v>0</v>
          </cell>
          <cell r="AA229" t="str">
            <v>T7</v>
          </cell>
          <cell r="AB229">
            <v>0</v>
          </cell>
          <cell r="AC229">
            <v>0</v>
          </cell>
          <cell r="AD229" t="str">
            <v>T7</v>
          </cell>
          <cell r="AE229">
            <v>0</v>
          </cell>
          <cell r="AF229">
            <v>0</v>
          </cell>
          <cell r="AG229" t="str">
            <v/>
          </cell>
          <cell r="AH229">
            <v>0</v>
          </cell>
          <cell r="AI229">
            <v>0</v>
          </cell>
          <cell r="AJ229" t="str">
            <v>X</v>
          </cell>
          <cell r="AK229">
            <v>0</v>
          </cell>
          <cell r="AL229">
            <v>0</v>
          </cell>
          <cell r="AM229" t="str">
            <v>X</v>
          </cell>
          <cell r="AN229">
            <v>0</v>
          </cell>
          <cell r="AO229">
            <v>0</v>
          </cell>
          <cell r="AP229" t="str">
            <v>X</v>
          </cell>
          <cell r="AQ229">
            <v>0</v>
          </cell>
          <cell r="AR229">
            <v>0</v>
          </cell>
          <cell r="AS229" t="str">
            <v>X</v>
          </cell>
          <cell r="AT229">
            <v>0</v>
          </cell>
          <cell r="AU229">
            <v>0</v>
          </cell>
          <cell r="AV229" t="str">
            <v>X</v>
          </cell>
          <cell r="AW229">
            <v>0</v>
          </cell>
          <cell r="AX229">
            <v>0</v>
          </cell>
          <cell r="AY229" t="str">
            <v>X</v>
          </cell>
          <cell r="AZ229">
            <v>0</v>
          </cell>
          <cell r="BA229">
            <v>0</v>
          </cell>
          <cell r="BB229" t="str">
            <v/>
          </cell>
          <cell r="BC229">
            <v>0</v>
          </cell>
          <cell r="BD229">
            <v>0</v>
          </cell>
          <cell r="BE229" t="str">
            <v>X</v>
          </cell>
          <cell r="BF229">
            <v>0</v>
          </cell>
          <cell r="BG229">
            <v>0</v>
          </cell>
          <cell r="BH229" t="str">
            <v>X</v>
          </cell>
          <cell r="BI229">
            <v>0</v>
          </cell>
          <cell r="BJ229">
            <v>0</v>
          </cell>
          <cell r="BK229" t="str">
            <v>X</v>
          </cell>
          <cell r="BL229">
            <v>0</v>
          </cell>
          <cell r="BM229">
            <v>0</v>
          </cell>
          <cell r="BN229" t="str">
            <v>X</v>
          </cell>
          <cell r="BO229">
            <v>3.5</v>
          </cell>
          <cell r="BP229">
            <v>0</v>
          </cell>
        </row>
        <row r="230">
          <cell r="B230" t="str">
            <v>24112048</v>
          </cell>
          <cell r="C230" t="str">
            <v>Huỳnh Thị Thanh Nhật</v>
          </cell>
          <cell r="D230" t="str">
            <v>THACO INDUSTRIES/NVQT THACO Industries/Phòng Thu mua (VPID)</v>
          </cell>
          <cell r="E230" t="str">
            <v>CÔNG TY TNHH TẬP ĐOÀN CÔNG NGHIỆP TRƯỜNG HẢI</v>
          </cell>
          <cell r="F230" t="str">
            <v>Lương ngày</v>
          </cell>
          <cell r="G230" t="str">
            <v>Huỳnh Thị Thanh Nhật</v>
          </cell>
          <cell r="X230" t="str">
            <v>NL</v>
          </cell>
          <cell r="Y230">
            <v>0</v>
          </cell>
          <cell r="Z230">
            <v>0</v>
          </cell>
          <cell r="AA230" t="str">
            <v>T7</v>
          </cell>
          <cell r="AB230">
            <v>0</v>
          </cell>
          <cell r="AC230">
            <v>0</v>
          </cell>
          <cell r="AD230" t="str">
            <v>T7</v>
          </cell>
          <cell r="AE230">
            <v>0</v>
          </cell>
          <cell r="AF230">
            <v>0</v>
          </cell>
          <cell r="AG230" t="str">
            <v/>
          </cell>
          <cell r="AH230">
            <v>0</v>
          </cell>
          <cell r="AI230">
            <v>0</v>
          </cell>
          <cell r="AJ230" t="str">
            <v>X</v>
          </cell>
          <cell r="AK230">
            <v>0</v>
          </cell>
          <cell r="AL230">
            <v>0</v>
          </cell>
          <cell r="AM230" t="str">
            <v>X</v>
          </cell>
          <cell r="AN230">
            <v>0</v>
          </cell>
          <cell r="AO230">
            <v>0</v>
          </cell>
          <cell r="AP230" t="str">
            <v>X</v>
          </cell>
          <cell r="AQ230">
            <v>0</v>
          </cell>
          <cell r="AR230">
            <v>0</v>
          </cell>
          <cell r="AS230" t="str">
            <v>X</v>
          </cell>
          <cell r="AT230">
            <v>0</v>
          </cell>
          <cell r="AU230">
            <v>0</v>
          </cell>
          <cell r="AV230" t="str">
            <v>X</v>
          </cell>
          <cell r="AW230">
            <v>0</v>
          </cell>
          <cell r="AX230">
            <v>0</v>
          </cell>
          <cell r="AY230" t="str">
            <v>X</v>
          </cell>
          <cell r="AZ230">
            <v>0</v>
          </cell>
          <cell r="BA230">
            <v>0</v>
          </cell>
          <cell r="BB230" t="str">
            <v/>
          </cell>
          <cell r="BC230">
            <v>0</v>
          </cell>
          <cell r="BD230">
            <v>0</v>
          </cell>
          <cell r="BE230" t="str">
            <v>X</v>
          </cell>
          <cell r="BF230">
            <v>0</v>
          </cell>
          <cell r="BG230">
            <v>0</v>
          </cell>
          <cell r="BH230" t="str">
            <v>P</v>
          </cell>
          <cell r="BI230">
            <v>0</v>
          </cell>
          <cell r="BJ230">
            <v>0</v>
          </cell>
          <cell r="BK230" t="str">
            <v>X</v>
          </cell>
          <cell r="BL230">
            <v>0</v>
          </cell>
          <cell r="BM230">
            <v>0</v>
          </cell>
          <cell r="BN230" t="str">
            <v>X</v>
          </cell>
          <cell r="BO230">
            <v>0</v>
          </cell>
          <cell r="BP230">
            <v>0</v>
          </cell>
        </row>
        <row r="231">
          <cell r="B231" t="str">
            <v>24112864</v>
          </cell>
          <cell r="C231" t="str">
            <v>Nguyễn Thị Thu Hiền</v>
          </cell>
          <cell r="D231" t="str">
            <v>THACO INDUSTRIES/NVQT THACO Industries/Phòng Thu mua (VPID)</v>
          </cell>
          <cell r="E231" t="str">
            <v>CÔNG TY TNHH TẬP ĐOÀN CÔNG NGHIỆP TRƯỜNG HẢI</v>
          </cell>
          <cell r="F231" t="str">
            <v>Lương ngày</v>
          </cell>
          <cell r="G231" t="str">
            <v>Nguyễn Thị Thu Hiền</v>
          </cell>
          <cell r="X231" t="str">
            <v>NL</v>
          </cell>
          <cell r="Y231">
            <v>0</v>
          </cell>
          <cell r="Z231">
            <v>0</v>
          </cell>
          <cell r="AA231" t="str">
            <v>T7</v>
          </cell>
          <cell r="AB231">
            <v>0</v>
          </cell>
          <cell r="AC231">
            <v>0</v>
          </cell>
          <cell r="AD231" t="str">
            <v>T7</v>
          </cell>
          <cell r="AE231">
            <v>0</v>
          </cell>
          <cell r="AF231">
            <v>0</v>
          </cell>
          <cell r="AG231" t="str">
            <v/>
          </cell>
          <cell r="AH231">
            <v>0</v>
          </cell>
          <cell r="AI231">
            <v>0</v>
          </cell>
          <cell r="AJ231" t="str">
            <v>X</v>
          </cell>
          <cell r="AK231">
            <v>0</v>
          </cell>
          <cell r="AL231">
            <v>0</v>
          </cell>
          <cell r="AM231" t="str">
            <v>X</v>
          </cell>
          <cell r="AN231">
            <v>0</v>
          </cell>
          <cell r="AO231">
            <v>0</v>
          </cell>
          <cell r="AP231" t="str">
            <v>X</v>
          </cell>
          <cell r="AQ231">
            <v>0</v>
          </cell>
          <cell r="AR231">
            <v>0</v>
          </cell>
          <cell r="AS231" t="str">
            <v>X</v>
          </cell>
          <cell r="AT231">
            <v>0</v>
          </cell>
          <cell r="AU231">
            <v>0</v>
          </cell>
          <cell r="AV231" t="str">
            <v>X</v>
          </cell>
          <cell r="AW231">
            <v>0</v>
          </cell>
          <cell r="AX231">
            <v>0</v>
          </cell>
          <cell r="AY231" t="str">
            <v>X</v>
          </cell>
          <cell r="AZ231">
            <v>0</v>
          </cell>
          <cell r="BA231">
            <v>0</v>
          </cell>
          <cell r="BB231" t="str">
            <v/>
          </cell>
          <cell r="BC231">
            <v>0</v>
          </cell>
          <cell r="BD231">
            <v>0</v>
          </cell>
          <cell r="BE231" t="str">
            <v>X</v>
          </cell>
          <cell r="BF231">
            <v>0</v>
          </cell>
          <cell r="BG231">
            <v>0</v>
          </cell>
          <cell r="BH231" t="str">
            <v>X</v>
          </cell>
          <cell r="BI231">
            <v>3.5</v>
          </cell>
          <cell r="BJ231">
            <v>0</v>
          </cell>
          <cell r="BK231" t="str">
            <v>X</v>
          </cell>
          <cell r="BL231">
            <v>0</v>
          </cell>
          <cell r="BM231">
            <v>0</v>
          </cell>
          <cell r="BN231" t="str">
            <v>X</v>
          </cell>
          <cell r="BO231">
            <v>0</v>
          </cell>
          <cell r="BP231">
            <v>0</v>
          </cell>
        </row>
        <row r="232">
          <cell r="B232" t="str">
            <v>25023391</v>
          </cell>
          <cell r="C232" t="str">
            <v>Đoàn Thị Đan Phương</v>
          </cell>
          <cell r="D232" t="str">
            <v>THACO INDUSTRIES/NVQT THACO Industries/Phòng Thu mua (VPID)</v>
          </cell>
          <cell r="E232" t="str">
            <v>CÔNG TY TNHH TẬP ĐOÀN CÔNG NGHIỆP TRƯỜNG HẢI</v>
          </cell>
          <cell r="F232" t="str">
            <v>Lương ngày</v>
          </cell>
          <cell r="G232" t="str">
            <v>Đoàn Thị Đan Phương</v>
          </cell>
          <cell r="X232" t="str">
            <v>NL</v>
          </cell>
          <cell r="Y232">
            <v>0</v>
          </cell>
          <cell r="Z232">
            <v>0</v>
          </cell>
          <cell r="AA232" t="str">
            <v>T7</v>
          </cell>
          <cell r="AB232">
            <v>0</v>
          </cell>
          <cell r="AC232">
            <v>0</v>
          </cell>
          <cell r="AD232" t="str">
            <v>T7</v>
          </cell>
          <cell r="AE232">
            <v>0</v>
          </cell>
          <cell r="AF232">
            <v>0</v>
          </cell>
          <cell r="AG232" t="str">
            <v/>
          </cell>
          <cell r="AH232">
            <v>0</v>
          </cell>
          <cell r="AI232">
            <v>0</v>
          </cell>
          <cell r="AJ232" t="str">
            <v>X</v>
          </cell>
          <cell r="AK232">
            <v>0</v>
          </cell>
          <cell r="AL232">
            <v>0</v>
          </cell>
          <cell r="AM232" t="str">
            <v>X</v>
          </cell>
          <cell r="AN232">
            <v>0</v>
          </cell>
          <cell r="AO232">
            <v>0</v>
          </cell>
          <cell r="AP232" t="str">
            <v>X</v>
          </cell>
          <cell r="AQ232">
            <v>0</v>
          </cell>
          <cell r="AR232">
            <v>0</v>
          </cell>
          <cell r="AS232" t="str">
            <v>X</v>
          </cell>
          <cell r="AT232">
            <v>0</v>
          </cell>
          <cell r="AU232">
            <v>0</v>
          </cell>
          <cell r="AV232" t="str">
            <v>X</v>
          </cell>
          <cell r="AW232">
            <v>0</v>
          </cell>
          <cell r="AX232">
            <v>0</v>
          </cell>
          <cell r="AY232" t="str">
            <v>X</v>
          </cell>
          <cell r="AZ232">
            <v>0</v>
          </cell>
          <cell r="BA232">
            <v>0</v>
          </cell>
          <cell r="BB232" t="str">
            <v/>
          </cell>
          <cell r="BC232">
            <v>0</v>
          </cell>
          <cell r="BD232">
            <v>0</v>
          </cell>
          <cell r="BE232" t="str">
            <v>X</v>
          </cell>
          <cell r="BF232">
            <v>0</v>
          </cell>
          <cell r="BG232">
            <v>0</v>
          </cell>
          <cell r="BH232" t="str">
            <v>X</v>
          </cell>
          <cell r="BI232">
            <v>0</v>
          </cell>
          <cell r="BJ232">
            <v>0</v>
          </cell>
          <cell r="BK232" t="str">
            <v>X</v>
          </cell>
          <cell r="BL232">
            <v>0</v>
          </cell>
          <cell r="BM232">
            <v>0</v>
          </cell>
          <cell r="BN232" t="str">
            <v>X</v>
          </cell>
          <cell r="BO232">
            <v>0</v>
          </cell>
          <cell r="BP232">
            <v>0</v>
          </cell>
        </row>
        <row r="233">
          <cell r="B233" t="str">
            <v>25023497</v>
          </cell>
          <cell r="C233" t="str">
            <v>Lê Hương Giang</v>
          </cell>
          <cell r="D233" t="str">
            <v>THACO INDUSTRIES/NVQT THACO Industries/Phòng Thu mua (VPID)</v>
          </cell>
          <cell r="E233" t="str">
            <v>CÔNG TY TNHH TẬP ĐOÀN CÔNG NGHIỆP TRƯỜNG HẢI</v>
          </cell>
          <cell r="F233" t="str">
            <v>Lương ngày</v>
          </cell>
          <cell r="G233" t="str">
            <v>Lê Hương Giang</v>
          </cell>
          <cell r="X233" t="str">
            <v>NL</v>
          </cell>
          <cell r="Y233">
            <v>0</v>
          </cell>
          <cell r="Z233">
            <v>0</v>
          </cell>
          <cell r="AA233" t="str">
            <v>T7</v>
          </cell>
          <cell r="AB233">
            <v>0</v>
          </cell>
          <cell r="AC233">
            <v>0</v>
          </cell>
          <cell r="AD233" t="str">
            <v>T7</v>
          </cell>
          <cell r="AE233">
            <v>0</v>
          </cell>
          <cell r="AF233">
            <v>0</v>
          </cell>
          <cell r="AG233" t="str">
            <v/>
          </cell>
          <cell r="AH233">
            <v>0</v>
          </cell>
          <cell r="AI233">
            <v>0</v>
          </cell>
          <cell r="AJ233" t="str">
            <v>X</v>
          </cell>
          <cell r="AK233">
            <v>0</v>
          </cell>
          <cell r="AL233">
            <v>0</v>
          </cell>
          <cell r="AM233" t="str">
            <v>X</v>
          </cell>
          <cell r="AN233">
            <v>0</v>
          </cell>
          <cell r="AO233">
            <v>0</v>
          </cell>
          <cell r="AP233" t="str">
            <v>X</v>
          </cell>
          <cell r="AQ233">
            <v>0</v>
          </cell>
          <cell r="AR233">
            <v>0</v>
          </cell>
          <cell r="AS233" t="str">
            <v>X</v>
          </cell>
          <cell r="AT233">
            <v>0</v>
          </cell>
          <cell r="AU233">
            <v>0</v>
          </cell>
          <cell r="AV233" t="str">
            <v>X</v>
          </cell>
          <cell r="AW233">
            <v>0</v>
          </cell>
          <cell r="AX233">
            <v>0</v>
          </cell>
          <cell r="AY233" t="str">
            <v>X</v>
          </cell>
          <cell r="AZ233">
            <v>0</v>
          </cell>
          <cell r="BA233">
            <v>0</v>
          </cell>
          <cell r="BB233" t="str">
            <v/>
          </cell>
          <cell r="BC233">
            <v>0</v>
          </cell>
          <cell r="BD233">
            <v>0</v>
          </cell>
          <cell r="BE233" t="str">
            <v>X</v>
          </cell>
          <cell r="BF233">
            <v>0</v>
          </cell>
          <cell r="BG233">
            <v>0</v>
          </cell>
          <cell r="BH233" t="str">
            <v>X</v>
          </cell>
          <cell r="BI233">
            <v>0</v>
          </cell>
          <cell r="BJ233">
            <v>0</v>
          </cell>
          <cell r="BK233" t="str">
            <v>X</v>
          </cell>
          <cell r="BL233">
            <v>0</v>
          </cell>
          <cell r="BM233">
            <v>0</v>
          </cell>
          <cell r="BN233" t="str">
            <v>X</v>
          </cell>
          <cell r="BO233">
            <v>0</v>
          </cell>
          <cell r="BP233">
            <v>0</v>
          </cell>
        </row>
        <row r="234">
          <cell r="B234" t="str">
            <v>25023501</v>
          </cell>
          <cell r="C234" t="str">
            <v>Phan Tại Gia Mẫn</v>
          </cell>
          <cell r="D234" t="str">
            <v>THACO INDUSTRIES/NVQT THACO Industries/Phòng Thu mua (VPID)</v>
          </cell>
          <cell r="E234" t="str">
            <v>CÔNG TY TNHH TẬP ĐOÀN CÔNG NGHIỆP TRƯỜNG HẢI</v>
          </cell>
          <cell r="F234" t="str">
            <v>Lương ngày</v>
          </cell>
          <cell r="G234" t="str">
            <v>Phan Tại Gia Mẫn</v>
          </cell>
          <cell r="X234" t="str">
            <v>NL</v>
          </cell>
          <cell r="Y234">
            <v>0</v>
          </cell>
          <cell r="Z234">
            <v>0</v>
          </cell>
          <cell r="AA234" t="str">
            <v>T7</v>
          </cell>
          <cell r="AB234">
            <v>0</v>
          </cell>
          <cell r="AC234">
            <v>0</v>
          </cell>
          <cell r="AD234" t="str">
            <v>T7</v>
          </cell>
          <cell r="AE234">
            <v>0</v>
          </cell>
          <cell r="AF234">
            <v>0</v>
          </cell>
          <cell r="AG234" t="str">
            <v/>
          </cell>
          <cell r="AH234">
            <v>0</v>
          </cell>
          <cell r="AI234">
            <v>0</v>
          </cell>
          <cell r="AJ234" t="str">
            <v>X</v>
          </cell>
          <cell r="AK234">
            <v>0</v>
          </cell>
          <cell r="AL234">
            <v>0</v>
          </cell>
          <cell r="AM234" t="str">
            <v>X</v>
          </cell>
          <cell r="AN234">
            <v>0</v>
          </cell>
          <cell r="AO234">
            <v>0</v>
          </cell>
          <cell r="AP234" t="str">
            <v>X</v>
          </cell>
          <cell r="AQ234">
            <v>0</v>
          </cell>
          <cell r="AR234">
            <v>0</v>
          </cell>
          <cell r="AS234" t="str">
            <v>X</v>
          </cell>
          <cell r="AT234">
            <v>0</v>
          </cell>
          <cell r="AU234">
            <v>0</v>
          </cell>
          <cell r="AV234" t="str">
            <v>X</v>
          </cell>
          <cell r="AW234">
            <v>0</v>
          </cell>
          <cell r="AX234">
            <v>0</v>
          </cell>
          <cell r="AY234" t="str">
            <v>X</v>
          </cell>
          <cell r="AZ234">
            <v>0</v>
          </cell>
          <cell r="BA234">
            <v>0</v>
          </cell>
          <cell r="BB234" t="str">
            <v/>
          </cell>
          <cell r="BC234">
            <v>0</v>
          </cell>
          <cell r="BD234">
            <v>0</v>
          </cell>
          <cell r="BE234" t="str">
            <v>X</v>
          </cell>
          <cell r="BF234">
            <v>0</v>
          </cell>
          <cell r="BG234">
            <v>0</v>
          </cell>
          <cell r="BH234" t="str">
            <v>X</v>
          </cell>
          <cell r="BI234">
            <v>0</v>
          </cell>
          <cell r="BJ234">
            <v>0</v>
          </cell>
          <cell r="BK234" t="str">
            <v>X</v>
          </cell>
          <cell r="BL234">
            <v>0</v>
          </cell>
          <cell r="BM234">
            <v>0</v>
          </cell>
          <cell r="BN234" t="str">
            <v>X</v>
          </cell>
          <cell r="BO234">
            <v>0</v>
          </cell>
          <cell r="BP234">
            <v>0</v>
          </cell>
        </row>
        <row r="235">
          <cell r="B235" t="str">
            <v>25033395</v>
          </cell>
          <cell r="C235" t="str">
            <v>Lê Phú Quốc</v>
          </cell>
          <cell r="D235" t="str">
            <v>THACO INDUSTRIES/NVQT THACO Industries/Phòng Thu mua (VPID)</v>
          </cell>
          <cell r="E235" t="str">
            <v>CÔNG TY TNHH TẬP ĐOÀN CÔNG NGHIỆP TRƯỜNG HẢI</v>
          </cell>
          <cell r="F235" t="str">
            <v>Lương ngày</v>
          </cell>
          <cell r="G235" t="str">
            <v>Lê Phú Quốc</v>
          </cell>
          <cell r="X235" t="str">
            <v>NL</v>
          </cell>
          <cell r="Y235">
            <v>0</v>
          </cell>
          <cell r="Z235">
            <v>0</v>
          </cell>
          <cell r="AA235" t="str">
            <v>T7</v>
          </cell>
          <cell r="AB235">
            <v>0</v>
          </cell>
          <cell r="AC235">
            <v>0</v>
          </cell>
          <cell r="AD235" t="str">
            <v>T7</v>
          </cell>
          <cell r="AE235">
            <v>0</v>
          </cell>
          <cell r="AF235">
            <v>0</v>
          </cell>
          <cell r="AG235" t="str">
            <v/>
          </cell>
          <cell r="AH235">
            <v>0</v>
          </cell>
          <cell r="AI235">
            <v>0</v>
          </cell>
          <cell r="AJ235" t="str">
            <v>X</v>
          </cell>
          <cell r="AK235">
            <v>0</v>
          </cell>
          <cell r="AL235">
            <v>0</v>
          </cell>
          <cell r="AM235" t="str">
            <v>X</v>
          </cell>
          <cell r="AN235">
            <v>0</v>
          </cell>
          <cell r="AO235">
            <v>0</v>
          </cell>
          <cell r="AP235" t="str">
            <v>X</v>
          </cell>
          <cell r="AQ235">
            <v>0</v>
          </cell>
          <cell r="AR235">
            <v>0</v>
          </cell>
          <cell r="AS235" t="str">
            <v>X</v>
          </cell>
          <cell r="AT235">
            <v>0</v>
          </cell>
          <cell r="AU235">
            <v>0</v>
          </cell>
          <cell r="AV235" t="str">
            <v>X</v>
          </cell>
          <cell r="AW235">
            <v>0</v>
          </cell>
          <cell r="AX235">
            <v>0</v>
          </cell>
          <cell r="AY235" t="str">
            <v>X</v>
          </cell>
          <cell r="AZ235">
            <v>0</v>
          </cell>
          <cell r="BA235">
            <v>0</v>
          </cell>
          <cell r="BB235" t="str">
            <v/>
          </cell>
          <cell r="BC235">
            <v>0</v>
          </cell>
          <cell r="BD235">
            <v>0</v>
          </cell>
          <cell r="BE235" t="str">
            <v>X</v>
          </cell>
          <cell r="BF235">
            <v>0</v>
          </cell>
          <cell r="BG235">
            <v>0</v>
          </cell>
          <cell r="BH235" t="str">
            <v>X</v>
          </cell>
          <cell r="BI235">
            <v>0</v>
          </cell>
          <cell r="BJ235">
            <v>0</v>
          </cell>
          <cell r="BK235" t="str">
            <v>X</v>
          </cell>
          <cell r="BL235">
            <v>0</v>
          </cell>
          <cell r="BM235">
            <v>0</v>
          </cell>
          <cell r="BN235" t="str">
            <v>X</v>
          </cell>
          <cell r="BO235">
            <v>0</v>
          </cell>
          <cell r="BP235">
            <v>0</v>
          </cell>
        </row>
        <row r="236">
          <cell r="B236" t="str">
            <v>25040464</v>
          </cell>
          <cell r="C236" t="str">
            <v>Phan Thị Lan Vy</v>
          </cell>
          <cell r="D236" t="str">
            <v>THACO INDUSTRIES/NVQT THACO Industries/Phòng Thu mua (VPID)</v>
          </cell>
          <cell r="E236" t="str">
            <v>CÔNG TY TNHH TẬP ĐOÀN CÔNG NGHIỆP TRƯỜNG HẢI</v>
          </cell>
          <cell r="F236" t="str">
            <v>Lương ngày</v>
          </cell>
          <cell r="G236" t="str">
            <v>Phan Thị Lan Vy</v>
          </cell>
          <cell r="X236" t="str">
            <v>NL</v>
          </cell>
          <cell r="Y236">
            <v>0</v>
          </cell>
          <cell r="Z236">
            <v>0</v>
          </cell>
          <cell r="AA236" t="str">
            <v>T7</v>
          </cell>
          <cell r="AB236">
            <v>0</v>
          </cell>
          <cell r="AC236">
            <v>0</v>
          </cell>
          <cell r="AD236" t="str">
            <v>T7</v>
          </cell>
          <cell r="AE236">
            <v>0</v>
          </cell>
          <cell r="AF236">
            <v>0</v>
          </cell>
          <cell r="AG236" t="str">
            <v/>
          </cell>
          <cell r="AH236">
            <v>0</v>
          </cell>
          <cell r="AI236">
            <v>0</v>
          </cell>
          <cell r="AJ236" t="str">
            <v>X</v>
          </cell>
          <cell r="AK236">
            <v>0</v>
          </cell>
          <cell r="AL236">
            <v>0</v>
          </cell>
          <cell r="AM236" t="str">
            <v>X</v>
          </cell>
          <cell r="AN236">
            <v>0</v>
          </cell>
          <cell r="AO236">
            <v>0</v>
          </cell>
          <cell r="AP236" t="str">
            <v>X</v>
          </cell>
          <cell r="AQ236">
            <v>0</v>
          </cell>
          <cell r="AR236">
            <v>0</v>
          </cell>
          <cell r="AS236" t="str">
            <v>X</v>
          </cell>
          <cell r="AT236">
            <v>0</v>
          </cell>
          <cell r="AU236">
            <v>0</v>
          </cell>
          <cell r="AV236" t="str">
            <v>X</v>
          </cell>
          <cell r="AW236">
            <v>0</v>
          </cell>
          <cell r="AX236">
            <v>0</v>
          </cell>
          <cell r="AY236" t="str">
            <v>X</v>
          </cell>
          <cell r="AZ236">
            <v>0</v>
          </cell>
          <cell r="BA236">
            <v>0</v>
          </cell>
          <cell r="BB236" t="str">
            <v/>
          </cell>
          <cell r="BC236">
            <v>0</v>
          </cell>
          <cell r="BD236">
            <v>0</v>
          </cell>
          <cell r="BE236" t="str">
            <v>X</v>
          </cell>
          <cell r="BF236">
            <v>0</v>
          </cell>
          <cell r="BG236">
            <v>0</v>
          </cell>
          <cell r="BH236" t="str">
            <v>X</v>
          </cell>
          <cell r="BI236">
            <v>0</v>
          </cell>
          <cell r="BJ236">
            <v>0</v>
          </cell>
          <cell r="BK236" t="str">
            <v>X</v>
          </cell>
          <cell r="BL236">
            <v>0</v>
          </cell>
          <cell r="BM236">
            <v>0</v>
          </cell>
          <cell r="BN236" t="str">
            <v>X</v>
          </cell>
          <cell r="BO236">
            <v>0</v>
          </cell>
          <cell r="BP236">
            <v>0</v>
          </cell>
        </row>
        <row r="237">
          <cell r="B237" t="str">
            <v>25052233</v>
          </cell>
          <cell r="C237" t="str">
            <v>Trần Thị Trường</v>
          </cell>
          <cell r="D237" t="str">
            <v>THACO INDUSTRIES/NVQT THACO Industries/Phòng Thu mua (VPID)</v>
          </cell>
          <cell r="E237" t="str">
            <v>CÔNG TY TNHH TẬP ĐOÀN CÔNG NGHIỆP TRƯỜNG HẢI</v>
          </cell>
          <cell r="F237" t="str">
            <v>Lương ngày</v>
          </cell>
          <cell r="G237" t="str">
            <v>Trần Thị Trường</v>
          </cell>
          <cell r="X237" t="str">
            <v>KLV</v>
          </cell>
          <cell r="Y237">
            <v>0</v>
          </cell>
          <cell r="Z237">
            <v>0</v>
          </cell>
          <cell r="AA237" t="str">
            <v>KLV</v>
          </cell>
          <cell r="AB237">
            <v>0</v>
          </cell>
          <cell r="AC237">
            <v>0</v>
          </cell>
          <cell r="AD237" t="str">
            <v>KLV</v>
          </cell>
          <cell r="AE237">
            <v>0</v>
          </cell>
          <cell r="AF237">
            <v>0</v>
          </cell>
          <cell r="AG237" t="str">
            <v/>
          </cell>
          <cell r="AH237">
            <v>0</v>
          </cell>
          <cell r="AI237">
            <v>0</v>
          </cell>
          <cell r="AJ237" t="str">
            <v>KLV</v>
          </cell>
          <cell r="AK237">
            <v>0</v>
          </cell>
          <cell r="AL237">
            <v>0</v>
          </cell>
          <cell r="AM237" t="str">
            <v>KLV</v>
          </cell>
          <cell r="AN237">
            <v>0</v>
          </cell>
          <cell r="AO237">
            <v>0</v>
          </cell>
          <cell r="AP237" t="str">
            <v>KLV</v>
          </cell>
          <cell r="AQ237">
            <v>0</v>
          </cell>
          <cell r="AR237">
            <v>0</v>
          </cell>
          <cell r="AS237" t="str">
            <v>KLV</v>
          </cell>
          <cell r="AT237">
            <v>0</v>
          </cell>
          <cell r="AU237">
            <v>0</v>
          </cell>
          <cell r="AV237" t="str">
            <v>KLV</v>
          </cell>
          <cell r="AW237">
            <v>0</v>
          </cell>
          <cell r="AX237">
            <v>0</v>
          </cell>
          <cell r="AY237" t="str">
            <v>KLV</v>
          </cell>
          <cell r="AZ237">
            <v>0</v>
          </cell>
          <cell r="BA237">
            <v>0</v>
          </cell>
          <cell r="BB237" t="str">
            <v/>
          </cell>
          <cell r="BC237">
            <v>0</v>
          </cell>
          <cell r="BD237">
            <v>0</v>
          </cell>
          <cell r="BE237" t="str">
            <v>X</v>
          </cell>
          <cell r="BF237">
            <v>0</v>
          </cell>
          <cell r="BG237">
            <v>0</v>
          </cell>
          <cell r="BH237" t="str">
            <v>X</v>
          </cell>
          <cell r="BI237">
            <v>0</v>
          </cell>
          <cell r="BJ237">
            <v>0</v>
          </cell>
          <cell r="BK237" t="str">
            <v>X</v>
          </cell>
          <cell r="BL237">
            <v>0</v>
          </cell>
          <cell r="BM237">
            <v>0</v>
          </cell>
          <cell r="BN237" t="str">
            <v>X</v>
          </cell>
          <cell r="BO237">
            <v>0</v>
          </cell>
          <cell r="BP237">
            <v>0</v>
          </cell>
        </row>
        <row r="238">
          <cell r="B238" t="str">
            <v>1203073</v>
          </cell>
          <cell r="C238" t="str">
            <v>Trần Văn Hữu</v>
          </cell>
          <cell r="D238" t="str">
            <v>THACO INDUSTRIES/NVQT THACO Industries/Phòng Thu Mua (AutoCom)</v>
          </cell>
          <cell r="E238" t="str">
            <v>CÔNG TY TNHH SẢN XUẤT PHỤ TÙNG Ô TÔ</v>
          </cell>
          <cell r="F238" t="str">
            <v>Lương tháng</v>
          </cell>
          <cell r="G238" t="str">
            <v>Trần Văn Hữu</v>
          </cell>
          <cell r="X238" t="str">
            <v>NL</v>
          </cell>
          <cell r="Y238">
            <v>0</v>
          </cell>
          <cell r="Z238">
            <v>0</v>
          </cell>
          <cell r="AA238" t="str">
            <v>T7</v>
          </cell>
          <cell r="AB238">
            <v>0</v>
          </cell>
          <cell r="AC238">
            <v>0</v>
          </cell>
          <cell r="AD238" t="str">
            <v>T7</v>
          </cell>
          <cell r="AE238">
            <v>0</v>
          </cell>
          <cell r="AF238">
            <v>0</v>
          </cell>
          <cell r="AG238" t="str">
            <v/>
          </cell>
          <cell r="AH238">
            <v>0</v>
          </cell>
          <cell r="AI238">
            <v>0</v>
          </cell>
          <cell r="AJ238" t="str">
            <v>X</v>
          </cell>
          <cell r="AK238">
            <v>0</v>
          </cell>
          <cell r="AL238">
            <v>0</v>
          </cell>
          <cell r="AM238" t="str">
            <v>X</v>
          </cell>
          <cell r="AN238">
            <v>0</v>
          </cell>
          <cell r="AO238">
            <v>0</v>
          </cell>
          <cell r="AP238" t="str">
            <v>X</v>
          </cell>
          <cell r="AQ238">
            <v>0</v>
          </cell>
          <cell r="AR238">
            <v>0</v>
          </cell>
          <cell r="AS238" t="str">
            <v>X</v>
          </cell>
          <cell r="AT238">
            <v>0</v>
          </cell>
          <cell r="AU238">
            <v>0</v>
          </cell>
          <cell r="AV238" t="str">
            <v>X</v>
          </cell>
          <cell r="AW238">
            <v>0</v>
          </cell>
          <cell r="AX238">
            <v>0</v>
          </cell>
          <cell r="AY238" t="str">
            <v>X</v>
          </cell>
          <cell r="AZ238">
            <v>0</v>
          </cell>
          <cell r="BA238">
            <v>0</v>
          </cell>
          <cell r="BB238" t="str">
            <v/>
          </cell>
          <cell r="BC238">
            <v>0</v>
          </cell>
          <cell r="BD238">
            <v>0</v>
          </cell>
          <cell r="BE238" t="str">
            <v>X</v>
          </cell>
          <cell r="BF238">
            <v>0</v>
          </cell>
          <cell r="BG238">
            <v>0</v>
          </cell>
          <cell r="BH238" t="str">
            <v>X</v>
          </cell>
          <cell r="BI238">
            <v>0</v>
          </cell>
          <cell r="BJ238">
            <v>0</v>
          </cell>
          <cell r="BK238" t="str">
            <v>X</v>
          </cell>
          <cell r="BL238">
            <v>0</v>
          </cell>
          <cell r="BM238">
            <v>0</v>
          </cell>
          <cell r="BN238" t="str">
            <v>X</v>
          </cell>
          <cell r="BO238">
            <v>0</v>
          </cell>
          <cell r="BP238">
            <v>0</v>
          </cell>
        </row>
        <row r="239">
          <cell r="B239" t="str">
            <v>1810348</v>
          </cell>
          <cell r="C239" t="str">
            <v>Huỳnh Thị Hậu</v>
          </cell>
          <cell r="D239" t="str">
            <v>THACO INDUSTRIES/NVQT THACO Industries/Phòng Thu Mua (AutoCom)</v>
          </cell>
          <cell r="E239" t="str">
            <v>CÔNG TY TNHH SẢN XUẤT PHỤ TÙNG Ô TÔ</v>
          </cell>
          <cell r="F239" t="str">
            <v>Lương ngày</v>
          </cell>
          <cell r="G239" t="str">
            <v>Huỳnh Thị Hậu</v>
          </cell>
          <cell r="X239" t="str">
            <v>TS</v>
          </cell>
          <cell r="Y239">
            <v>0</v>
          </cell>
          <cell r="Z239">
            <v>0</v>
          </cell>
          <cell r="AA239" t="str">
            <v>TS</v>
          </cell>
          <cell r="AB239">
            <v>0</v>
          </cell>
          <cell r="AC239">
            <v>0</v>
          </cell>
          <cell r="AD239" t="str">
            <v>TS</v>
          </cell>
          <cell r="AE239">
            <v>0</v>
          </cell>
          <cell r="AF239">
            <v>0</v>
          </cell>
          <cell r="AG239" t="str">
            <v/>
          </cell>
          <cell r="AH239">
            <v>0</v>
          </cell>
          <cell r="AI239">
            <v>0</v>
          </cell>
          <cell r="AJ239" t="str">
            <v>TS</v>
          </cell>
          <cell r="AK239">
            <v>0</v>
          </cell>
          <cell r="AL239">
            <v>0</v>
          </cell>
          <cell r="AM239" t="str">
            <v>TS</v>
          </cell>
          <cell r="AN239">
            <v>0</v>
          </cell>
          <cell r="AO239">
            <v>0</v>
          </cell>
          <cell r="AP239" t="str">
            <v>TS</v>
          </cell>
          <cell r="AQ239">
            <v>0</v>
          </cell>
          <cell r="AR239">
            <v>0</v>
          </cell>
          <cell r="AS239" t="str">
            <v>TS</v>
          </cell>
          <cell r="AT239">
            <v>0</v>
          </cell>
          <cell r="AU239">
            <v>0</v>
          </cell>
          <cell r="AV239" t="str">
            <v>TS</v>
          </cell>
          <cell r="AW239">
            <v>0</v>
          </cell>
          <cell r="AX239">
            <v>0</v>
          </cell>
          <cell r="AY239" t="str">
            <v>TS</v>
          </cell>
          <cell r="AZ239">
            <v>0</v>
          </cell>
          <cell r="BA239">
            <v>0</v>
          </cell>
          <cell r="BB239" t="str">
            <v/>
          </cell>
          <cell r="BC239">
            <v>0</v>
          </cell>
          <cell r="BD239">
            <v>0</v>
          </cell>
          <cell r="BE239" t="str">
            <v>TS</v>
          </cell>
          <cell r="BF239">
            <v>0</v>
          </cell>
          <cell r="BG239">
            <v>0</v>
          </cell>
          <cell r="BH239" t="str">
            <v>TS</v>
          </cell>
          <cell r="BI239">
            <v>0</v>
          </cell>
          <cell r="BJ239">
            <v>0</v>
          </cell>
          <cell r="BK239" t="str">
            <v>TS</v>
          </cell>
          <cell r="BL239">
            <v>0</v>
          </cell>
          <cell r="BM239">
            <v>0</v>
          </cell>
          <cell r="BN239" t="str">
            <v>TS</v>
          </cell>
          <cell r="BO239">
            <v>0</v>
          </cell>
          <cell r="BP239">
            <v>0</v>
          </cell>
        </row>
        <row r="240">
          <cell r="B240" t="str">
            <v>1910263</v>
          </cell>
          <cell r="C240" t="str">
            <v>Nguyễn Thị Tuyết Minh</v>
          </cell>
          <cell r="D240" t="str">
            <v>THACO INDUSTRIES/NVQT THACO Industries/Phòng Thu Mua (AutoCom)</v>
          </cell>
          <cell r="E240" t="str">
            <v>CÔNG TY TNHH SẢN XUẤT PHỤ TÙNG Ô TÔ</v>
          </cell>
          <cell r="F240" t="str">
            <v>Lương ngày</v>
          </cell>
          <cell r="G240" t="str">
            <v>Nguyễn Thị Tuyết Minh</v>
          </cell>
          <cell r="X240" t="str">
            <v>NL</v>
          </cell>
          <cell r="Y240">
            <v>0</v>
          </cell>
          <cell r="Z240">
            <v>0</v>
          </cell>
          <cell r="AA240" t="str">
            <v>T7</v>
          </cell>
          <cell r="AB240">
            <v>0</v>
          </cell>
          <cell r="AC240">
            <v>0</v>
          </cell>
          <cell r="AD240" t="str">
            <v>T7</v>
          </cell>
          <cell r="AE240">
            <v>0</v>
          </cell>
          <cell r="AF240">
            <v>0</v>
          </cell>
          <cell r="AG240" t="str">
            <v/>
          </cell>
          <cell r="AH240">
            <v>0</v>
          </cell>
          <cell r="AI240">
            <v>0</v>
          </cell>
          <cell r="AJ240" t="str">
            <v>X</v>
          </cell>
          <cell r="AK240">
            <v>0</v>
          </cell>
          <cell r="AL240">
            <v>0</v>
          </cell>
          <cell r="AM240" t="str">
            <v>X</v>
          </cell>
          <cell r="AN240">
            <v>0</v>
          </cell>
          <cell r="AO240">
            <v>0</v>
          </cell>
          <cell r="AP240" t="str">
            <v>X</v>
          </cell>
          <cell r="AQ240">
            <v>0</v>
          </cell>
          <cell r="AR240">
            <v>0</v>
          </cell>
          <cell r="AS240" t="str">
            <v>X</v>
          </cell>
          <cell r="AT240">
            <v>0</v>
          </cell>
          <cell r="AU240">
            <v>0</v>
          </cell>
          <cell r="AV240" t="str">
            <v>X</v>
          </cell>
          <cell r="AW240">
            <v>0</v>
          </cell>
          <cell r="AX240">
            <v>0</v>
          </cell>
          <cell r="AY240" t="str">
            <v>X</v>
          </cell>
          <cell r="AZ240">
            <v>0</v>
          </cell>
          <cell r="BA240">
            <v>0</v>
          </cell>
          <cell r="BB240" t="str">
            <v/>
          </cell>
          <cell r="BC240">
            <v>0</v>
          </cell>
          <cell r="BD240">
            <v>0</v>
          </cell>
          <cell r="BE240" t="str">
            <v>X</v>
          </cell>
          <cell r="BF240">
            <v>0</v>
          </cell>
          <cell r="BG240">
            <v>0</v>
          </cell>
          <cell r="BH240" t="str">
            <v>X</v>
          </cell>
          <cell r="BI240">
            <v>3.5</v>
          </cell>
          <cell r="BJ240">
            <v>0</v>
          </cell>
          <cell r="BK240" t="str">
            <v>X</v>
          </cell>
          <cell r="BL240">
            <v>0</v>
          </cell>
          <cell r="BM240">
            <v>0</v>
          </cell>
          <cell r="BN240" t="str">
            <v>X</v>
          </cell>
          <cell r="BO240">
            <v>0</v>
          </cell>
          <cell r="BP240">
            <v>0</v>
          </cell>
        </row>
        <row r="241">
          <cell r="B241" t="str">
            <v>2104452</v>
          </cell>
          <cell r="C241" t="str">
            <v>Dương Thanh Dũng</v>
          </cell>
          <cell r="D241" t="str">
            <v>THACO INDUSTRIES/NVQT THACO Industries/Phòng Thu Mua (AutoCom)</v>
          </cell>
          <cell r="E241" t="str">
            <v>CÔNG TY TNHH SẢN XUẤT PHỤ TÙNG Ô TÔ</v>
          </cell>
          <cell r="F241" t="str">
            <v>Lương ngày</v>
          </cell>
          <cell r="G241" t="str">
            <v>Dương Thanh Dũng</v>
          </cell>
          <cell r="X241" t="str">
            <v>NL</v>
          </cell>
          <cell r="Y241">
            <v>0</v>
          </cell>
          <cell r="Z241">
            <v>0</v>
          </cell>
          <cell r="AA241" t="str">
            <v>T7</v>
          </cell>
          <cell r="AB241">
            <v>0</v>
          </cell>
          <cell r="AC241">
            <v>0</v>
          </cell>
          <cell r="AD241" t="str">
            <v>T7</v>
          </cell>
          <cell r="AE241">
            <v>0</v>
          </cell>
          <cell r="AF241">
            <v>0</v>
          </cell>
          <cell r="AG241" t="str">
            <v/>
          </cell>
          <cell r="AH241">
            <v>0</v>
          </cell>
          <cell r="AI241">
            <v>0</v>
          </cell>
          <cell r="AJ241" t="str">
            <v>X</v>
          </cell>
          <cell r="AK241">
            <v>0</v>
          </cell>
          <cell r="AL241">
            <v>0</v>
          </cell>
          <cell r="AM241" t="str">
            <v>X</v>
          </cell>
          <cell r="AN241">
            <v>0</v>
          </cell>
          <cell r="AO241">
            <v>0</v>
          </cell>
          <cell r="AP241" t="str">
            <v>X</v>
          </cell>
          <cell r="AQ241">
            <v>0</v>
          </cell>
          <cell r="AR241">
            <v>0</v>
          </cell>
          <cell r="AS241" t="str">
            <v>X</v>
          </cell>
          <cell r="AT241">
            <v>0</v>
          </cell>
          <cell r="AU241">
            <v>0</v>
          </cell>
          <cell r="AV241" t="str">
            <v>P</v>
          </cell>
          <cell r="AW241">
            <v>0</v>
          </cell>
          <cell r="AX241">
            <v>0</v>
          </cell>
          <cell r="AY241" t="str">
            <v>X</v>
          </cell>
          <cell r="AZ241">
            <v>0</v>
          </cell>
          <cell r="BA241">
            <v>0</v>
          </cell>
          <cell r="BB241" t="str">
            <v/>
          </cell>
          <cell r="BC241">
            <v>0</v>
          </cell>
          <cell r="BD241">
            <v>0</v>
          </cell>
          <cell r="BE241" t="str">
            <v>X</v>
          </cell>
          <cell r="BF241">
            <v>0</v>
          </cell>
          <cell r="BG241">
            <v>0</v>
          </cell>
          <cell r="BH241" t="str">
            <v>X</v>
          </cell>
          <cell r="BI241">
            <v>0</v>
          </cell>
          <cell r="BJ241">
            <v>0</v>
          </cell>
          <cell r="BK241" t="str">
            <v>X</v>
          </cell>
          <cell r="BL241">
            <v>0</v>
          </cell>
          <cell r="BM241">
            <v>0</v>
          </cell>
          <cell r="BN241" t="str">
            <v>X</v>
          </cell>
          <cell r="BO241">
            <v>0</v>
          </cell>
          <cell r="BP241">
            <v>0</v>
          </cell>
        </row>
        <row r="242">
          <cell r="B242" t="str">
            <v>23081909</v>
          </cell>
          <cell r="C242" t="str">
            <v>Nguyễn Kim Tiến</v>
          </cell>
          <cell r="D242" t="str">
            <v>THACO INDUSTRIES/NVQT THACO Industries/Phòng Thu Mua (AutoCom)</v>
          </cell>
          <cell r="E242" t="str">
            <v>CÔNG TY TNHH SẢN XUẤT PHỤ TÙNG Ô TÔ</v>
          </cell>
          <cell r="F242" t="str">
            <v>Lương ngày</v>
          </cell>
          <cell r="G242" t="str">
            <v>Nguyễn Kim Tiến</v>
          </cell>
          <cell r="X242" t="str">
            <v>NL</v>
          </cell>
          <cell r="Y242">
            <v>0</v>
          </cell>
          <cell r="Z242">
            <v>0</v>
          </cell>
          <cell r="AA242" t="str">
            <v>T7</v>
          </cell>
          <cell r="AB242">
            <v>0</v>
          </cell>
          <cell r="AC242">
            <v>0</v>
          </cell>
          <cell r="AD242" t="str">
            <v>T7</v>
          </cell>
          <cell r="AE242">
            <v>0</v>
          </cell>
          <cell r="AF242">
            <v>0</v>
          </cell>
          <cell r="AG242" t="str">
            <v/>
          </cell>
          <cell r="AH242">
            <v>0</v>
          </cell>
          <cell r="AI242">
            <v>0</v>
          </cell>
          <cell r="AJ242" t="str">
            <v>X</v>
          </cell>
          <cell r="AK242">
            <v>0</v>
          </cell>
          <cell r="AL242">
            <v>0</v>
          </cell>
          <cell r="AM242" t="str">
            <v>X</v>
          </cell>
          <cell r="AN242">
            <v>0</v>
          </cell>
          <cell r="AO242">
            <v>0</v>
          </cell>
          <cell r="AP242" t="str">
            <v>X</v>
          </cell>
          <cell r="AQ242">
            <v>0</v>
          </cell>
          <cell r="AR242">
            <v>0</v>
          </cell>
          <cell r="AS242" t="str">
            <v>X</v>
          </cell>
          <cell r="AT242">
            <v>0</v>
          </cell>
          <cell r="AU242">
            <v>0</v>
          </cell>
          <cell r="AV242" t="str">
            <v>X</v>
          </cell>
          <cell r="AW242">
            <v>0</v>
          </cell>
          <cell r="AX242">
            <v>0</v>
          </cell>
          <cell r="AY242" t="str">
            <v>X</v>
          </cell>
          <cell r="AZ242">
            <v>0</v>
          </cell>
          <cell r="BA242">
            <v>0</v>
          </cell>
          <cell r="BB242" t="str">
            <v/>
          </cell>
          <cell r="BC242">
            <v>0</v>
          </cell>
          <cell r="BD242">
            <v>0</v>
          </cell>
          <cell r="BE242" t="str">
            <v>X</v>
          </cell>
          <cell r="BF242">
            <v>0</v>
          </cell>
          <cell r="BG242">
            <v>0</v>
          </cell>
          <cell r="BH242" t="str">
            <v>X</v>
          </cell>
          <cell r="BI242">
            <v>3.5</v>
          </cell>
          <cell r="BJ242">
            <v>0</v>
          </cell>
          <cell r="BK242" t="str">
            <v>X</v>
          </cell>
          <cell r="BL242">
            <v>0</v>
          </cell>
          <cell r="BM242">
            <v>0</v>
          </cell>
          <cell r="BN242" t="str">
            <v>X</v>
          </cell>
          <cell r="BO242">
            <v>0</v>
          </cell>
          <cell r="BP242">
            <v>0</v>
          </cell>
        </row>
        <row r="243">
          <cell r="B243" t="str">
            <v>1108217</v>
          </cell>
          <cell r="C243" t="str">
            <v>Đinh Thị Nhật Linh</v>
          </cell>
          <cell r="D243" t="str">
            <v>THACO INDUSTRIES/NVQT THACO Industries/Phòng Thu Mua (AEC - VAM)</v>
          </cell>
          <cell r="E243" t="str">
            <v>CÔNG TY TNHH SẢN XUẤT PHỤ TÙNG ĐIỆN Ô TÔ</v>
          </cell>
          <cell r="F243" t="str">
            <v>Lương tháng</v>
          </cell>
          <cell r="G243" t="str">
            <v>Đinh Thị Nhật Linh</v>
          </cell>
          <cell r="X243" t="str">
            <v>NL</v>
          </cell>
          <cell r="Y243">
            <v>0</v>
          </cell>
          <cell r="Z243">
            <v>0</v>
          </cell>
          <cell r="AA243" t="str">
            <v>T7</v>
          </cell>
          <cell r="AB243">
            <v>0</v>
          </cell>
          <cell r="AC243">
            <v>0</v>
          </cell>
          <cell r="AD243" t="str">
            <v>T7</v>
          </cell>
          <cell r="AE243">
            <v>0</v>
          </cell>
          <cell r="AF243">
            <v>0</v>
          </cell>
          <cell r="AG243" t="str">
            <v/>
          </cell>
          <cell r="AH243">
            <v>0</v>
          </cell>
          <cell r="AI243">
            <v>0</v>
          </cell>
          <cell r="AJ243" t="str">
            <v>X</v>
          </cell>
          <cell r="AK243">
            <v>0</v>
          </cell>
          <cell r="AL243">
            <v>0</v>
          </cell>
          <cell r="AM243" t="str">
            <v>X</v>
          </cell>
          <cell r="AN243">
            <v>0</v>
          </cell>
          <cell r="AO243">
            <v>0</v>
          </cell>
          <cell r="AP243" t="str">
            <v>X</v>
          </cell>
          <cell r="AQ243">
            <v>0</v>
          </cell>
          <cell r="AR243">
            <v>0</v>
          </cell>
          <cell r="AS243" t="str">
            <v>X</v>
          </cell>
          <cell r="AT243">
            <v>0</v>
          </cell>
          <cell r="AU243">
            <v>0</v>
          </cell>
          <cell r="AV243" t="str">
            <v>X</v>
          </cell>
          <cell r="AW243">
            <v>0</v>
          </cell>
          <cell r="AX243">
            <v>0</v>
          </cell>
          <cell r="AY243" t="str">
            <v>X</v>
          </cell>
          <cell r="AZ243">
            <v>0</v>
          </cell>
          <cell r="BA243">
            <v>0</v>
          </cell>
          <cell r="BB243" t="str">
            <v/>
          </cell>
          <cell r="BC243">
            <v>0</v>
          </cell>
          <cell r="BD243">
            <v>0</v>
          </cell>
          <cell r="BE243" t="str">
            <v>X</v>
          </cell>
          <cell r="BF243">
            <v>0</v>
          </cell>
          <cell r="BG243">
            <v>0</v>
          </cell>
          <cell r="BH243" t="str">
            <v>X</v>
          </cell>
          <cell r="BI243">
            <v>0</v>
          </cell>
          <cell r="BJ243">
            <v>0</v>
          </cell>
          <cell r="BK243" t="str">
            <v>X</v>
          </cell>
          <cell r="BL243">
            <v>0</v>
          </cell>
          <cell r="BM243">
            <v>0</v>
          </cell>
          <cell r="BN243" t="str">
            <v>B7</v>
          </cell>
          <cell r="BO243">
            <v>0</v>
          </cell>
          <cell r="BP243">
            <v>0</v>
          </cell>
        </row>
        <row r="244">
          <cell r="B244" t="str">
            <v>1809234</v>
          </cell>
          <cell r="C244" t="str">
            <v>Nguyễn Thị Bình Luyn</v>
          </cell>
          <cell r="D244" t="str">
            <v>THACO INDUSTRIES/NVQT THACO Industries/Phòng Thu Mua (AEC - VAM)</v>
          </cell>
          <cell r="E244" t="str">
            <v>CÔNG TY TNHH SX MÁY LẠNH Ô TÔ VINA</v>
          </cell>
          <cell r="F244" t="str">
            <v>Lương ngày</v>
          </cell>
          <cell r="G244" t="str">
            <v>Nguyễn Thị Bình Luyn</v>
          </cell>
          <cell r="X244" t="str">
            <v>NL</v>
          </cell>
          <cell r="Y244">
            <v>0</v>
          </cell>
          <cell r="Z244">
            <v>0</v>
          </cell>
          <cell r="AA244" t="str">
            <v>T7</v>
          </cell>
          <cell r="AB244">
            <v>0</v>
          </cell>
          <cell r="AC244">
            <v>0</v>
          </cell>
          <cell r="AD244" t="str">
            <v>T7</v>
          </cell>
          <cell r="AE244">
            <v>0</v>
          </cell>
          <cell r="AF244">
            <v>0</v>
          </cell>
          <cell r="AG244" t="str">
            <v/>
          </cell>
          <cell r="AH244">
            <v>0</v>
          </cell>
          <cell r="AI244">
            <v>0</v>
          </cell>
          <cell r="AJ244" t="str">
            <v>X</v>
          </cell>
          <cell r="AK244">
            <v>0</v>
          </cell>
          <cell r="AL244">
            <v>0</v>
          </cell>
          <cell r="AM244" t="str">
            <v>X</v>
          </cell>
          <cell r="AN244">
            <v>0</v>
          </cell>
          <cell r="AO244">
            <v>0</v>
          </cell>
          <cell r="AP244" t="str">
            <v>X</v>
          </cell>
          <cell r="AQ244">
            <v>0</v>
          </cell>
          <cell r="AR244">
            <v>0</v>
          </cell>
          <cell r="AS244" t="str">
            <v>X</v>
          </cell>
          <cell r="AT244">
            <v>0</v>
          </cell>
          <cell r="AU244">
            <v>0</v>
          </cell>
          <cell r="AV244" t="str">
            <v>X</v>
          </cell>
          <cell r="AW244">
            <v>0</v>
          </cell>
          <cell r="AX244">
            <v>0</v>
          </cell>
          <cell r="AY244" t="str">
            <v>P</v>
          </cell>
          <cell r="AZ244">
            <v>0</v>
          </cell>
          <cell r="BA244">
            <v>0</v>
          </cell>
          <cell r="BB244" t="str">
            <v/>
          </cell>
          <cell r="BC244">
            <v>0</v>
          </cell>
          <cell r="BD244">
            <v>0</v>
          </cell>
          <cell r="BE244" t="str">
            <v>X</v>
          </cell>
          <cell r="BF244">
            <v>0</v>
          </cell>
          <cell r="BG244">
            <v>0</v>
          </cell>
          <cell r="BH244" t="str">
            <v>X</v>
          </cell>
          <cell r="BI244">
            <v>0</v>
          </cell>
          <cell r="BJ244">
            <v>0</v>
          </cell>
          <cell r="BK244" t="str">
            <v>X</v>
          </cell>
          <cell r="BL244">
            <v>0</v>
          </cell>
          <cell r="BM244">
            <v>0</v>
          </cell>
          <cell r="BN244" t="str">
            <v>X</v>
          </cell>
          <cell r="BO244">
            <v>0</v>
          </cell>
          <cell r="BP244">
            <v>0</v>
          </cell>
        </row>
        <row r="245">
          <cell r="B245" t="str">
            <v>2103299</v>
          </cell>
          <cell r="C245" t="str">
            <v>Nguyễn Thị Lan</v>
          </cell>
          <cell r="D245" t="str">
            <v>THACO INDUSTRIES/NVQT THACO Industries/Phòng Thu Mua (AEC - VAM)</v>
          </cell>
          <cell r="E245" t="str">
            <v>CÔNG TY TNHH SẢN XUẤT PHỤ TÙNG ĐIỆN Ô TÔ</v>
          </cell>
          <cell r="F245" t="str">
            <v>Lương ngày</v>
          </cell>
          <cell r="G245" t="str">
            <v>Nguyễn Thị Lan</v>
          </cell>
          <cell r="X245" t="str">
            <v>NL</v>
          </cell>
          <cell r="Y245">
            <v>0</v>
          </cell>
          <cell r="Z245">
            <v>0</v>
          </cell>
          <cell r="AA245" t="str">
            <v>T7</v>
          </cell>
          <cell r="AB245">
            <v>0</v>
          </cell>
          <cell r="AC245">
            <v>0</v>
          </cell>
          <cell r="AD245" t="str">
            <v>T7</v>
          </cell>
          <cell r="AE245">
            <v>0</v>
          </cell>
          <cell r="AF245">
            <v>0</v>
          </cell>
          <cell r="AG245" t="str">
            <v/>
          </cell>
          <cell r="AH245">
            <v>0</v>
          </cell>
          <cell r="AI245">
            <v>0</v>
          </cell>
          <cell r="AJ245" t="str">
            <v>X</v>
          </cell>
          <cell r="AK245">
            <v>0</v>
          </cell>
          <cell r="AL245">
            <v>0</v>
          </cell>
          <cell r="AM245" t="str">
            <v>X</v>
          </cell>
          <cell r="AN245">
            <v>0</v>
          </cell>
          <cell r="AO245">
            <v>0</v>
          </cell>
          <cell r="AP245" t="str">
            <v>X</v>
          </cell>
          <cell r="AQ245">
            <v>0</v>
          </cell>
          <cell r="AR245">
            <v>0</v>
          </cell>
          <cell r="AS245" t="str">
            <v>X</v>
          </cell>
          <cell r="AT245">
            <v>0</v>
          </cell>
          <cell r="AU245">
            <v>0</v>
          </cell>
          <cell r="AV245" t="str">
            <v>P</v>
          </cell>
          <cell r="AW245">
            <v>0</v>
          </cell>
          <cell r="AX245">
            <v>0</v>
          </cell>
          <cell r="AY245" t="str">
            <v>X</v>
          </cell>
          <cell r="AZ245">
            <v>0</v>
          </cell>
          <cell r="BA245">
            <v>0</v>
          </cell>
          <cell r="BB245" t="str">
            <v/>
          </cell>
          <cell r="BC245">
            <v>0</v>
          </cell>
          <cell r="BD245">
            <v>0</v>
          </cell>
          <cell r="BE245" t="str">
            <v>X</v>
          </cell>
          <cell r="BF245">
            <v>0</v>
          </cell>
          <cell r="BG245">
            <v>0</v>
          </cell>
          <cell r="BH245" t="str">
            <v>X</v>
          </cell>
          <cell r="BI245">
            <v>0</v>
          </cell>
          <cell r="BJ245">
            <v>0</v>
          </cell>
          <cell r="BK245" t="str">
            <v>X</v>
          </cell>
          <cell r="BL245">
            <v>0</v>
          </cell>
          <cell r="BM245">
            <v>0</v>
          </cell>
          <cell r="BN245" t="str">
            <v>X</v>
          </cell>
          <cell r="BO245">
            <v>0</v>
          </cell>
          <cell r="BP245">
            <v>0</v>
          </cell>
        </row>
        <row r="246">
          <cell r="B246" t="str">
            <v>22041107</v>
          </cell>
          <cell r="C246" t="str">
            <v>Phạm Công Vương</v>
          </cell>
          <cell r="D246" t="str">
            <v>THACO INDUSTRIES/NVQT THACO Industries/Phòng Thu Mua (AEC - VAM)</v>
          </cell>
          <cell r="E246" t="str">
            <v>CÔNG TY TNHH SẢN XUẤT PHỤ TÙNG ĐIỆN Ô TÔ</v>
          </cell>
          <cell r="F246" t="str">
            <v>Lương ngày</v>
          </cell>
          <cell r="G246" t="str">
            <v>Phạm Công Vương</v>
          </cell>
          <cell r="X246" t="str">
            <v>NL</v>
          </cell>
          <cell r="Y246">
            <v>0</v>
          </cell>
          <cell r="Z246">
            <v>0</v>
          </cell>
          <cell r="AA246" t="str">
            <v>T7</v>
          </cell>
          <cell r="AB246">
            <v>0</v>
          </cell>
          <cell r="AC246">
            <v>0</v>
          </cell>
          <cell r="AD246" t="str">
            <v>T7</v>
          </cell>
          <cell r="AE246">
            <v>0</v>
          </cell>
          <cell r="AF246">
            <v>0</v>
          </cell>
          <cell r="AG246" t="str">
            <v/>
          </cell>
          <cell r="AH246">
            <v>0</v>
          </cell>
          <cell r="AI246">
            <v>0</v>
          </cell>
          <cell r="AJ246" t="str">
            <v>X</v>
          </cell>
          <cell r="AK246">
            <v>0</v>
          </cell>
          <cell r="AL246">
            <v>0</v>
          </cell>
          <cell r="AM246" t="str">
            <v>X</v>
          </cell>
          <cell r="AN246">
            <v>0</v>
          </cell>
          <cell r="AO246">
            <v>0</v>
          </cell>
          <cell r="AP246" t="str">
            <v>X</v>
          </cell>
          <cell r="AQ246">
            <v>0</v>
          </cell>
          <cell r="AR246">
            <v>0</v>
          </cell>
          <cell r="AS246" t="str">
            <v>X</v>
          </cell>
          <cell r="AT246">
            <v>0</v>
          </cell>
          <cell r="AU246">
            <v>0</v>
          </cell>
          <cell r="AV246" t="str">
            <v>P</v>
          </cell>
          <cell r="AW246">
            <v>0</v>
          </cell>
          <cell r="AX246">
            <v>0</v>
          </cell>
          <cell r="AY246" t="str">
            <v>X</v>
          </cell>
          <cell r="AZ246">
            <v>0</v>
          </cell>
          <cell r="BA246">
            <v>0</v>
          </cell>
          <cell r="BB246" t="str">
            <v/>
          </cell>
          <cell r="BC246">
            <v>0</v>
          </cell>
          <cell r="BD246">
            <v>0</v>
          </cell>
          <cell r="BE246" t="str">
            <v>X</v>
          </cell>
          <cell r="BF246">
            <v>0</v>
          </cell>
          <cell r="BG246">
            <v>0</v>
          </cell>
          <cell r="BH246" t="str">
            <v>X</v>
          </cell>
          <cell r="BI246">
            <v>0</v>
          </cell>
          <cell r="BJ246">
            <v>0</v>
          </cell>
          <cell r="BK246" t="str">
            <v>X</v>
          </cell>
          <cell r="BL246">
            <v>0</v>
          </cell>
          <cell r="BM246">
            <v>0</v>
          </cell>
          <cell r="BN246" t="str">
            <v>X</v>
          </cell>
          <cell r="BO246">
            <v>0</v>
          </cell>
          <cell r="BP246">
            <v>0</v>
          </cell>
        </row>
        <row r="247">
          <cell r="B247" t="str">
            <v>23093891</v>
          </cell>
          <cell r="C247" t="str">
            <v>Phan Tấn Tài</v>
          </cell>
          <cell r="D247" t="str">
            <v>THACO INDUSTRIES/NVQT THACO Industries/Phòng Thu Mua (AEC - VAM)</v>
          </cell>
          <cell r="E247" t="str">
            <v>CÔNG TY TNHH SX MÁY LẠNH Ô TÔ VINA</v>
          </cell>
          <cell r="F247" t="str">
            <v>Lương ngày</v>
          </cell>
          <cell r="G247" t="str">
            <v>Phan Tấn Tài</v>
          </cell>
          <cell r="X247" t="str">
            <v>NL</v>
          </cell>
          <cell r="Y247">
            <v>0</v>
          </cell>
          <cell r="Z247">
            <v>0</v>
          </cell>
          <cell r="AA247" t="str">
            <v>T7</v>
          </cell>
          <cell r="AB247">
            <v>0</v>
          </cell>
          <cell r="AC247">
            <v>0</v>
          </cell>
          <cell r="AD247" t="str">
            <v>T7</v>
          </cell>
          <cell r="AE247">
            <v>0</v>
          </cell>
          <cell r="AF247">
            <v>0</v>
          </cell>
          <cell r="AG247" t="str">
            <v/>
          </cell>
          <cell r="AH247">
            <v>0</v>
          </cell>
          <cell r="AI247">
            <v>0</v>
          </cell>
          <cell r="AJ247" t="str">
            <v>X</v>
          </cell>
          <cell r="AK247">
            <v>0</v>
          </cell>
          <cell r="AL247">
            <v>0</v>
          </cell>
          <cell r="AM247" t="str">
            <v>X</v>
          </cell>
          <cell r="AN247">
            <v>0</v>
          </cell>
          <cell r="AO247">
            <v>0</v>
          </cell>
          <cell r="AP247" t="str">
            <v>X</v>
          </cell>
          <cell r="AQ247">
            <v>0</v>
          </cell>
          <cell r="AR247">
            <v>0</v>
          </cell>
          <cell r="AS247" t="str">
            <v>X</v>
          </cell>
          <cell r="AT247">
            <v>0</v>
          </cell>
          <cell r="AU247">
            <v>0</v>
          </cell>
          <cell r="AV247" t="str">
            <v>X</v>
          </cell>
          <cell r="AW247">
            <v>0</v>
          </cell>
          <cell r="AX247">
            <v>0</v>
          </cell>
          <cell r="AY247" t="str">
            <v>X</v>
          </cell>
          <cell r="AZ247">
            <v>0</v>
          </cell>
          <cell r="BA247">
            <v>0</v>
          </cell>
          <cell r="BB247" t="str">
            <v/>
          </cell>
          <cell r="BC247">
            <v>0</v>
          </cell>
          <cell r="BD247">
            <v>0</v>
          </cell>
          <cell r="BE247" t="str">
            <v>X</v>
          </cell>
          <cell r="BF247">
            <v>0</v>
          </cell>
          <cell r="BG247">
            <v>0</v>
          </cell>
          <cell r="BH247" t="str">
            <v>X</v>
          </cell>
          <cell r="BI247">
            <v>0</v>
          </cell>
          <cell r="BJ247">
            <v>0</v>
          </cell>
          <cell r="BK247" t="str">
            <v>X</v>
          </cell>
          <cell r="BL247">
            <v>0</v>
          </cell>
          <cell r="BM247">
            <v>0</v>
          </cell>
          <cell r="BN247" t="str">
            <v>X</v>
          </cell>
          <cell r="BO247">
            <v>0</v>
          </cell>
          <cell r="BP247">
            <v>0</v>
          </cell>
        </row>
        <row r="248">
          <cell r="B248" t="str">
            <v>2402843</v>
          </cell>
          <cell r="C248" t="str">
            <v>Nguyễn Thị Ngọc Huyền</v>
          </cell>
          <cell r="D248" t="str">
            <v>THACO INDUSTRIES/NVQT THACO Industries/Phòng Thu Mua (AEC - VAM)</v>
          </cell>
          <cell r="E248" t="str">
            <v>CÔNG TY TNHH TẬP ĐOÀN CÔNG NGHIỆP TRƯỜNG HẢI</v>
          </cell>
          <cell r="F248" t="str">
            <v>Lương ngày</v>
          </cell>
          <cell r="G248" t="str">
            <v>Nguyễn Thị Ngọc Huyền</v>
          </cell>
          <cell r="X248" t="str">
            <v>NL</v>
          </cell>
          <cell r="Y248">
            <v>0</v>
          </cell>
          <cell r="Z248">
            <v>0</v>
          </cell>
          <cell r="AA248" t="str">
            <v>T7</v>
          </cell>
          <cell r="AB248">
            <v>0</v>
          </cell>
          <cell r="AC248">
            <v>0</v>
          </cell>
          <cell r="AD248" t="str">
            <v>T7</v>
          </cell>
          <cell r="AE248">
            <v>0</v>
          </cell>
          <cell r="AF248">
            <v>0</v>
          </cell>
          <cell r="AG248" t="str">
            <v/>
          </cell>
          <cell r="AH248">
            <v>0</v>
          </cell>
          <cell r="AI248">
            <v>0</v>
          </cell>
          <cell r="AJ248" t="str">
            <v>X</v>
          </cell>
          <cell r="AK248">
            <v>0</v>
          </cell>
          <cell r="AL248">
            <v>0</v>
          </cell>
          <cell r="AM248" t="str">
            <v>X</v>
          </cell>
          <cell r="AN248">
            <v>0</v>
          </cell>
          <cell r="AO248">
            <v>0</v>
          </cell>
          <cell r="AP248" t="str">
            <v>X</v>
          </cell>
          <cell r="AQ248">
            <v>0</v>
          </cell>
          <cell r="AR248">
            <v>0</v>
          </cell>
          <cell r="AS248" t="str">
            <v>X</v>
          </cell>
          <cell r="AT248">
            <v>0</v>
          </cell>
          <cell r="AU248">
            <v>0</v>
          </cell>
          <cell r="AV248" t="str">
            <v>X</v>
          </cell>
          <cell r="AW248">
            <v>0</v>
          </cell>
          <cell r="AX248">
            <v>0</v>
          </cell>
          <cell r="AY248" t="str">
            <v>X</v>
          </cell>
          <cell r="AZ248">
            <v>0</v>
          </cell>
          <cell r="BA248">
            <v>0</v>
          </cell>
          <cell r="BB248" t="str">
            <v/>
          </cell>
          <cell r="BC248">
            <v>0</v>
          </cell>
          <cell r="BD248">
            <v>0</v>
          </cell>
          <cell r="BE248" t="str">
            <v>X</v>
          </cell>
          <cell r="BF248">
            <v>0</v>
          </cell>
          <cell r="BG248">
            <v>0</v>
          </cell>
          <cell r="BH248" t="str">
            <v>X</v>
          </cell>
          <cell r="BI248">
            <v>0</v>
          </cell>
          <cell r="BJ248">
            <v>0</v>
          </cell>
          <cell r="BK248" t="str">
            <v>X</v>
          </cell>
          <cell r="BL248">
            <v>0</v>
          </cell>
          <cell r="BM248">
            <v>0</v>
          </cell>
          <cell r="BN248" t="str">
            <v>X</v>
          </cell>
          <cell r="BO248">
            <v>0</v>
          </cell>
          <cell r="BP248">
            <v>0</v>
          </cell>
        </row>
        <row r="249">
          <cell r="B249" t="str">
            <v>24031483</v>
          </cell>
          <cell r="C249" t="str">
            <v>Nguyễn Thị Thùy Trang</v>
          </cell>
          <cell r="D249" t="str">
            <v>THACO INDUSTRIES/NVQT THACO Industries/Phòng Thu Mua (AEC - VAM)</v>
          </cell>
          <cell r="E249" t="str">
            <v>CÔNG TY TNHH TẬP ĐOÀN CÔNG NGHIỆP TRƯỜNG HẢI</v>
          </cell>
          <cell r="F249" t="str">
            <v>Lương ngày</v>
          </cell>
          <cell r="G249" t="str">
            <v>Nguyễn Thị Thùy Trang</v>
          </cell>
          <cell r="X249" t="str">
            <v>NL</v>
          </cell>
          <cell r="Y249">
            <v>0</v>
          </cell>
          <cell r="Z249">
            <v>0</v>
          </cell>
          <cell r="AA249" t="str">
            <v>T7</v>
          </cell>
          <cell r="AB249">
            <v>0</v>
          </cell>
          <cell r="AC249">
            <v>0</v>
          </cell>
          <cell r="AD249" t="str">
            <v>T7</v>
          </cell>
          <cell r="AE249">
            <v>0</v>
          </cell>
          <cell r="AF249">
            <v>0</v>
          </cell>
          <cell r="AG249" t="str">
            <v/>
          </cell>
          <cell r="AH249">
            <v>0</v>
          </cell>
          <cell r="AI249">
            <v>0</v>
          </cell>
          <cell r="AJ249" t="str">
            <v>X</v>
          </cell>
          <cell r="AK249">
            <v>0</v>
          </cell>
          <cell r="AL249">
            <v>0</v>
          </cell>
          <cell r="AM249" t="str">
            <v>X</v>
          </cell>
          <cell r="AN249">
            <v>0</v>
          </cell>
          <cell r="AO249">
            <v>0</v>
          </cell>
          <cell r="AP249" t="str">
            <v>X</v>
          </cell>
          <cell r="AQ249">
            <v>0</v>
          </cell>
          <cell r="AR249">
            <v>0</v>
          </cell>
          <cell r="AS249" t="str">
            <v>X</v>
          </cell>
          <cell r="AT249">
            <v>0</v>
          </cell>
          <cell r="AU249">
            <v>0</v>
          </cell>
          <cell r="AV249" t="str">
            <v>X</v>
          </cell>
          <cell r="AW249">
            <v>0</v>
          </cell>
          <cell r="AX249">
            <v>0</v>
          </cell>
          <cell r="AY249" t="str">
            <v>X</v>
          </cell>
          <cell r="AZ249">
            <v>0</v>
          </cell>
          <cell r="BA249">
            <v>0</v>
          </cell>
          <cell r="BB249" t="str">
            <v/>
          </cell>
          <cell r="BC249">
            <v>0</v>
          </cell>
          <cell r="BD249">
            <v>0</v>
          </cell>
          <cell r="BE249" t="str">
            <v>X</v>
          </cell>
          <cell r="BF249">
            <v>0</v>
          </cell>
          <cell r="BG249">
            <v>0</v>
          </cell>
          <cell r="BH249" t="str">
            <v>X</v>
          </cell>
          <cell r="BI249">
            <v>0</v>
          </cell>
          <cell r="BJ249">
            <v>0</v>
          </cell>
          <cell r="BK249" t="str">
            <v>X</v>
          </cell>
          <cell r="BL249">
            <v>0</v>
          </cell>
          <cell r="BM249">
            <v>0</v>
          </cell>
          <cell r="BN249" t="str">
            <v>X</v>
          </cell>
          <cell r="BO249">
            <v>3.5</v>
          </cell>
          <cell r="BP249">
            <v>0</v>
          </cell>
        </row>
        <row r="250">
          <cell r="B250" t="str">
            <v>24111719</v>
          </cell>
          <cell r="C250" t="str">
            <v>Nguyễn Thị Thùy Vy</v>
          </cell>
          <cell r="D250" t="str">
            <v>THACO INDUSTRIES/NVQT THACO Industries/Phòng Thu Mua (AEC - VAM)</v>
          </cell>
          <cell r="E250" t="str">
            <v>CÔNG TY TNHH SX MÁY LẠNH Ô TÔ VINA</v>
          </cell>
          <cell r="F250" t="str">
            <v>Lương ngày</v>
          </cell>
          <cell r="G250" t="str">
            <v>Nguyễn Thị Thùy Vy</v>
          </cell>
          <cell r="X250" t="str">
            <v>NL</v>
          </cell>
          <cell r="Y250">
            <v>0</v>
          </cell>
          <cell r="Z250">
            <v>0</v>
          </cell>
          <cell r="AA250" t="str">
            <v>T7</v>
          </cell>
          <cell r="AB250">
            <v>0</v>
          </cell>
          <cell r="AC250">
            <v>0</v>
          </cell>
          <cell r="AD250" t="str">
            <v>T7</v>
          </cell>
          <cell r="AE250">
            <v>0</v>
          </cell>
          <cell r="AF250">
            <v>0</v>
          </cell>
          <cell r="AG250" t="str">
            <v/>
          </cell>
          <cell r="AH250">
            <v>0</v>
          </cell>
          <cell r="AI250">
            <v>0</v>
          </cell>
          <cell r="AJ250" t="str">
            <v>X</v>
          </cell>
          <cell r="AK250">
            <v>0</v>
          </cell>
          <cell r="AL250">
            <v>0</v>
          </cell>
          <cell r="AM250" t="str">
            <v>X</v>
          </cell>
          <cell r="AN250">
            <v>0</v>
          </cell>
          <cell r="AO250">
            <v>0</v>
          </cell>
          <cell r="AP250" t="str">
            <v>X</v>
          </cell>
          <cell r="AQ250">
            <v>0</v>
          </cell>
          <cell r="AR250">
            <v>0</v>
          </cell>
          <cell r="AS250" t="str">
            <v>X</v>
          </cell>
          <cell r="AT250">
            <v>0</v>
          </cell>
          <cell r="AU250">
            <v>0</v>
          </cell>
          <cell r="AV250" t="str">
            <v>X</v>
          </cell>
          <cell r="AW250">
            <v>0</v>
          </cell>
          <cell r="AX250">
            <v>0</v>
          </cell>
          <cell r="AY250" t="str">
            <v>X</v>
          </cell>
          <cell r="AZ250">
            <v>0</v>
          </cell>
          <cell r="BA250">
            <v>0</v>
          </cell>
          <cell r="BB250" t="str">
            <v/>
          </cell>
          <cell r="BC250">
            <v>0</v>
          </cell>
          <cell r="BD250">
            <v>0</v>
          </cell>
          <cell r="BE250" t="str">
            <v>X</v>
          </cell>
          <cell r="BF250">
            <v>0</v>
          </cell>
          <cell r="BG250">
            <v>0</v>
          </cell>
          <cell r="BH250" t="str">
            <v>X</v>
          </cell>
          <cell r="BI250">
            <v>0</v>
          </cell>
          <cell r="BJ250">
            <v>0</v>
          </cell>
          <cell r="BK250" t="str">
            <v>X</v>
          </cell>
          <cell r="BL250">
            <v>0</v>
          </cell>
          <cell r="BM250">
            <v>0</v>
          </cell>
          <cell r="BN250" t="str">
            <v>X</v>
          </cell>
          <cell r="BO250">
            <v>0</v>
          </cell>
          <cell r="BP250">
            <v>0</v>
          </cell>
        </row>
        <row r="251">
          <cell r="B251" t="str">
            <v>0710062</v>
          </cell>
          <cell r="C251" t="str">
            <v>Lương Hòa</v>
          </cell>
          <cell r="D251" t="str">
            <v>THACO INDUSTRIES/NVQT THACO Industries/Phòng Thu Mua (Bus)</v>
          </cell>
          <cell r="E251" t="str">
            <v>CÔNG TY TNHH MTV SẢN XUẤT XE BUS THACO</v>
          </cell>
          <cell r="F251" t="str">
            <v>Lương ngày</v>
          </cell>
          <cell r="G251" t="str">
            <v>Lương Hòa</v>
          </cell>
          <cell r="X251" t="str">
            <v>NL</v>
          </cell>
          <cell r="Y251">
            <v>0</v>
          </cell>
          <cell r="Z251">
            <v>0</v>
          </cell>
          <cell r="AA251" t="str">
            <v>T7</v>
          </cell>
          <cell r="AB251">
            <v>0</v>
          </cell>
          <cell r="AC251">
            <v>0</v>
          </cell>
          <cell r="AD251" t="str">
            <v>T7</v>
          </cell>
          <cell r="AE251">
            <v>0</v>
          </cell>
          <cell r="AF251">
            <v>0</v>
          </cell>
          <cell r="AG251" t="str">
            <v/>
          </cell>
          <cell r="AH251">
            <v>0</v>
          </cell>
          <cell r="AI251">
            <v>0</v>
          </cell>
          <cell r="AJ251" t="str">
            <v>X</v>
          </cell>
          <cell r="AK251">
            <v>0</v>
          </cell>
          <cell r="AL251">
            <v>0</v>
          </cell>
          <cell r="AM251" t="str">
            <v>X</v>
          </cell>
          <cell r="AN251">
            <v>3.5</v>
          </cell>
          <cell r="AO251">
            <v>0</v>
          </cell>
          <cell r="AP251" t="str">
            <v>X</v>
          </cell>
          <cell r="AQ251">
            <v>0</v>
          </cell>
          <cell r="AR251">
            <v>0</v>
          </cell>
          <cell r="AS251" t="str">
            <v>X</v>
          </cell>
          <cell r="AT251">
            <v>0</v>
          </cell>
          <cell r="AU251">
            <v>0</v>
          </cell>
          <cell r="AV251" t="str">
            <v>X</v>
          </cell>
          <cell r="AW251">
            <v>0</v>
          </cell>
          <cell r="AX251">
            <v>0</v>
          </cell>
          <cell r="AY251" t="str">
            <v>X</v>
          </cell>
          <cell r="AZ251">
            <v>0</v>
          </cell>
          <cell r="BA251">
            <v>0</v>
          </cell>
          <cell r="BB251" t="str">
            <v/>
          </cell>
          <cell r="BC251">
            <v>0</v>
          </cell>
          <cell r="BD251">
            <v>0</v>
          </cell>
          <cell r="BE251" t="str">
            <v>X</v>
          </cell>
          <cell r="BF251">
            <v>0</v>
          </cell>
          <cell r="BG251">
            <v>0</v>
          </cell>
          <cell r="BH251" t="str">
            <v>X</v>
          </cell>
          <cell r="BI251">
            <v>0</v>
          </cell>
          <cell r="BJ251">
            <v>0</v>
          </cell>
          <cell r="BK251" t="str">
            <v>X</v>
          </cell>
          <cell r="BL251">
            <v>0</v>
          </cell>
          <cell r="BM251">
            <v>0</v>
          </cell>
          <cell r="BN251" t="str">
            <v>X</v>
          </cell>
          <cell r="BO251">
            <v>0</v>
          </cell>
          <cell r="BP251">
            <v>0</v>
          </cell>
        </row>
        <row r="252">
          <cell r="B252" t="str">
            <v>1108037</v>
          </cell>
          <cell r="C252" t="str">
            <v>Trần Văn Hoan</v>
          </cell>
          <cell r="D252" t="str">
            <v>THACO INDUSTRIES/NVQT THACO Industries/Phòng Thu Mua (Bus)</v>
          </cell>
          <cell r="E252" t="str">
            <v>CÔNG TY TNHH MTV SẢN XUẤT XE BUS THACO</v>
          </cell>
          <cell r="F252" t="str">
            <v>Lương tháng</v>
          </cell>
          <cell r="G252" t="str">
            <v>Trần Văn Hoan</v>
          </cell>
          <cell r="X252" t="str">
            <v>NL</v>
          </cell>
          <cell r="Y252">
            <v>0</v>
          </cell>
          <cell r="Z252">
            <v>0</v>
          </cell>
          <cell r="AA252" t="str">
            <v>T7</v>
          </cell>
          <cell r="AB252">
            <v>0</v>
          </cell>
          <cell r="AC252">
            <v>0</v>
          </cell>
          <cell r="AD252" t="str">
            <v>T7</v>
          </cell>
          <cell r="AE252">
            <v>0</v>
          </cell>
          <cell r="AF252">
            <v>0</v>
          </cell>
          <cell r="AG252" t="str">
            <v>CN</v>
          </cell>
          <cell r="AH252">
            <v>0</v>
          </cell>
          <cell r="AI252">
            <v>0</v>
          </cell>
          <cell r="AJ252" t="str">
            <v>X</v>
          </cell>
          <cell r="AK252">
            <v>0</v>
          </cell>
          <cell r="AL252">
            <v>0</v>
          </cell>
          <cell r="AM252" t="str">
            <v>X</v>
          </cell>
          <cell r="AN252">
            <v>2</v>
          </cell>
          <cell r="AO252">
            <v>0</v>
          </cell>
          <cell r="AP252" t="str">
            <v>X</v>
          </cell>
          <cell r="AQ252">
            <v>0</v>
          </cell>
          <cell r="AR252">
            <v>0</v>
          </cell>
          <cell r="AS252" t="str">
            <v>X</v>
          </cell>
          <cell r="AT252">
            <v>0</v>
          </cell>
          <cell r="AU252">
            <v>0</v>
          </cell>
          <cell r="AV252" t="str">
            <v>X</v>
          </cell>
          <cell r="AW252">
            <v>0</v>
          </cell>
          <cell r="AX252">
            <v>0</v>
          </cell>
          <cell r="AY252" t="str">
            <v>X</v>
          </cell>
          <cell r="AZ252">
            <v>0</v>
          </cell>
          <cell r="BA252">
            <v>0</v>
          </cell>
          <cell r="BB252" t="str">
            <v/>
          </cell>
          <cell r="BC252">
            <v>0</v>
          </cell>
          <cell r="BD252">
            <v>0</v>
          </cell>
          <cell r="BE252" t="str">
            <v>X</v>
          </cell>
          <cell r="BF252">
            <v>0</v>
          </cell>
          <cell r="BG252">
            <v>0</v>
          </cell>
          <cell r="BH252" t="str">
            <v>X</v>
          </cell>
          <cell r="BI252">
            <v>0</v>
          </cell>
          <cell r="BJ252">
            <v>0</v>
          </cell>
          <cell r="BK252" t="str">
            <v>X</v>
          </cell>
          <cell r="BL252">
            <v>0</v>
          </cell>
          <cell r="BM252">
            <v>0</v>
          </cell>
          <cell r="BN252" t="str">
            <v>X</v>
          </cell>
          <cell r="BO252">
            <v>0</v>
          </cell>
          <cell r="BP252">
            <v>0</v>
          </cell>
        </row>
        <row r="253">
          <cell r="B253" t="str">
            <v>1305061</v>
          </cell>
          <cell r="C253" t="str">
            <v>Nguyễn Thị Diễm Trâm</v>
          </cell>
          <cell r="D253" t="str">
            <v>THACO INDUSTRIES/NVQT THACO Industries/Phòng Thu Mua (Bus)</v>
          </cell>
          <cell r="E253" t="str">
            <v>CÔNG TY TNHH MTV SẢN XUẤT XE BUS THACO</v>
          </cell>
          <cell r="F253" t="str">
            <v>Lương ngày</v>
          </cell>
          <cell r="G253" t="str">
            <v>Nguyễn Thị Diễm Trâm</v>
          </cell>
          <cell r="X253" t="str">
            <v>NL</v>
          </cell>
          <cell r="Y253">
            <v>0</v>
          </cell>
          <cell r="Z253">
            <v>0</v>
          </cell>
          <cell r="AA253" t="str">
            <v>T7</v>
          </cell>
          <cell r="AB253">
            <v>0</v>
          </cell>
          <cell r="AC253">
            <v>0</v>
          </cell>
          <cell r="AD253" t="str">
            <v>T7</v>
          </cell>
          <cell r="AE253">
            <v>0</v>
          </cell>
          <cell r="AF253">
            <v>0</v>
          </cell>
          <cell r="AG253" t="str">
            <v/>
          </cell>
          <cell r="AH253">
            <v>0</v>
          </cell>
          <cell r="AI253">
            <v>0</v>
          </cell>
          <cell r="AJ253" t="str">
            <v>X</v>
          </cell>
          <cell r="AK253">
            <v>0</v>
          </cell>
          <cell r="AL253">
            <v>0</v>
          </cell>
          <cell r="AM253" t="str">
            <v>X</v>
          </cell>
          <cell r="AN253">
            <v>0</v>
          </cell>
          <cell r="AO253">
            <v>0</v>
          </cell>
          <cell r="AP253" t="str">
            <v>X</v>
          </cell>
          <cell r="AQ253">
            <v>0</v>
          </cell>
          <cell r="AR253">
            <v>0</v>
          </cell>
          <cell r="AS253" t="str">
            <v>X</v>
          </cell>
          <cell r="AT253">
            <v>0</v>
          </cell>
          <cell r="AU253">
            <v>0</v>
          </cell>
          <cell r="AV253" t="str">
            <v>X</v>
          </cell>
          <cell r="AW253">
            <v>0</v>
          </cell>
          <cell r="AX253">
            <v>0</v>
          </cell>
          <cell r="AY253" t="str">
            <v>X</v>
          </cell>
          <cell r="AZ253">
            <v>0</v>
          </cell>
          <cell r="BA253">
            <v>0</v>
          </cell>
          <cell r="BB253" t="str">
            <v/>
          </cell>
          <cell r="BC253">
            <v>0</v>
          </cell>
          <cell r="BD253">
            <v>0</v>
          </cell>
          <cell r="BE253" t="str">
            <v>X</v>
          </cell>
          <cell r="BF253">
            <v>0</v>
          </cell>
          <cell r="BG253">
            <v>0</v>
          </cell>
          <cell r="BH253" t="str">
            <v>X</v>
          </cell>
          <cell r="BI253">
            <v>0</v>
          </cell>
          <cell r="BJ253">
            <v>0</v>
          </cell>
          <cell r="BK253" t="str">
            <v>X</v>
          </cell>
          <cell r="BL253">
            <v>0</v>
          </cell>
          <cell r="BM253">
            <v>0</v>
          </cell>
          <cell r="BN253" t="str">
            <v>X</v>
          </cell>
          <cell r="BO253">
            <v>0</v>
          </cell>
          <cell r="BP253">
            <v>0</v>
          </cell>
        </row>
        <row r="254">
          <cell r="B254" t="str">
            <v>1410090</v>
          </cell>
          <cell r="C254" t="str">
            <v>Trần Quang Khải</v>
          </cell>
          <cell r="D254" t="str">
            <v>THACO INDUSTRIES/NVQT THACO Industries/Phòng Thu Mua (Bus)</v>
          </cell>
          <cell r="E254" t="str">
            <v>CÔNG TY TNHH MTV SẢN XUẤT XE BUS THACO</v>
          </cell>
          <cell r="F254" t="str">
            <v>Lương tháng</v>
          </cell>
          <cell r="G254" t="str">
            <v>Trần Quang Khải</v>
          </cell>
          <cell r="X254" t="str">
            <v>NL</v>
          </cell>
          <cell r="Y254">
            <v>0</v>
          </cell>
          <cell r="Z254">
            <v>0</v>
          </cell>
          <cell r="AA254" t="str">
            <v>T7</v>
          </cell>
          <cell r="AB254">
            <v>0</v>
          </cell>
          <cell r="AC254">
            <v>0</v>
          </cell>
          <cell r="AD254" t="str">
            <v>T7</v>
          </cell>
          <cell r="AE254">
            <v>0</v>
          </cell>
          <cell r="AF254">
            <v>0</v>
          </cell>
          <cell r="AG254" t="str">
            <v>CN</v>
          </cell>
          <cell r="AH254">
            <v>0</v>
          </cell>
          <cell r="AI254">
            <v>0</v>
          </cell>
          <cell r="AJ254" t="str">
            <v>X</v>
          </cell>
          <cell r="AK254">
            <v>0</v>
          </cell>
          <cell r="AL254">
            <v>0</v>
          </cell>
          <cell r="AM254" t="str">
            <v>X</v>
          </cell>
          <cell r="AN254">
            <v>0</v>
          </cell>
          <cell r="AO254">
            <v>0</v>
          </cell>
          <cell r="AP254" t="str">
            <v>X</v>
          </cell>
          <cell r="AQ254">
            <v>0</v>
          </cell>
          <cell r="AR254">
            <v>0</v>
          </cell>
          <cell r="AS254" t="str">
            <v>X</v>
          </cell>
          <cell r="AT254">
            <v>0</v>
          </cell>
          <cell r="AU254">
            <v>0</v>
          </cell>
          <cell r="AV254" t="str">
            <v>CT</v>
          </cell>
          <cell r="AW254">
            <v>0</v>
          </cell>
          <cell r="AX254">
            <v>0</v>
          </cell>
          <cell r="AY254" t="str">
            <v>CT</v>
          </cell>
          <cell r="AZ254">
            <v>0</v>
          </cell>
          <cell r="BA254">
            <v>0</v>
          </cell>
          <cell r="BB254" t="str">
            <v>CN</v>
          </cell>
          <cell r="BC254">
            <v>0</v>
          </cell>
          <cell r="BD254">
            <v>0</v>
          </cell>
          <cell r="BE254" t="str">
            <v>CT</v>
          </cell>
          <cell r="BF254">
            <v>0</v>
          </cell>
          <cell r="BG254">
            <v>0</v>
          </cell>
          <cell r="BH254" t="str">
            <v>CT</v>
          </cell>
          <cell r="BI254">
            <v>0</v>
          </cell>
          <cell r="BJ254">
            <v>0</v>
          </cell>
          <cell r="BK254" t="str">
            <v>CT</v>
          </cell>
          <cell r="BL254">
            <v>0</v>
          </cell>
          <cell r="BM254">
            <v>0</v>
          </cell>
          <cell r="BN254" t="str">
            <v>CT</v>
          </cell>
          <cell r="BO254">
            <v>0</v>
          </cell>
          <cell r="BP254">
            <v>0</v>
          </cell>
        </row>
        <row r="255">
          <cell r="B255" t="str">
            <v>1508534</v>
          </cell>
          <cell r="C255" t="str">
            <v>Nguyễn Tri Thức</v>
          </cell>
          <cell r="D255" t="str">
            <v>THACO INDUSTRIES/NVQT THACO Industries/Phòng Thu Mua (Bus)</v>
          </cell>
          <cell r="E255" t="str">
            <v>CÔNG TY TNHH MTV SẢN XUẤT VÀ LẮP RÁP XE TẢI THACO</v>
          </cell>
          <cell r="F255" t="str">
            <v>Lương ngày</v>
          </cell>
          <cell r="G255" t="str">
            <v>Nguyễn Tri Thức</v>
          </cell>
          <cell r="X255" t="str">
            <v>NL</v>
          </cell>
          <cell r="Y255">
            <v>0</v>
          </cell>
          <cell r="Z255">
            <v>0</v>
          </cell>
          <cell r="AA255" t="str">
            <v>T7</v>
          </cell>
          <cell r="AB255">
            <v>0</v>
          </cell>
          <cell r="AC255">
            <v>0</v>
          </cell>
          <cell r="AD255" t="str">
            <v>T7</v>
          </cell>
          <cell r="AE255">
            <v>0</v>
          </cell>
          <cell r="AF255">
            <v>0</v>
          </cell>
          <cell r="AG255" t="str">
            <v/>
          </cell>
          <cell r="AH255">
            <v>0</v>
          </cell>
          <cell r="AI255">
            <v>0</v>
          </cell>
          <cell r="AJ255" t="str">
            <v>X</v>
          </cell>
          <cell r="AK255">
            <v>0</v>
          </cell>
          <cell r="AL255">
            <v>0</v>
          </cell>
          <cell r="AM255" t="str">
            <v>X</v>
          </cell>
          <cell r="AN255">
            <v>0</v>
          </cell>
          <cell r="AO255">
            <v>0</v>
          </cell>
          <cell r="AP255" t="str">
            <v>X</v>
          </cell>
          <cell r="AQ255">
            <v>0</v>
          </cell>
          <cell r="AR255">
            <v>0</v>
          </cell>
          <cell r="AS255" t="str">
            <v>X</v>
          </cell>
          <cell r="AT255">
            <v>0</v>
          </cell>
          <cell r="AU255">
            <v>0</v>
          </cell>
          <cell r="AV255" t="str">
            <v>X</v>
          </cell>
          <cell r="AW255">
            <v>0</v>
          </cell>
          <cell r="AX255">
            <v>0</v>
          </cell>
          <cell r="AY255" t="str">
            <v>X</v>
          </cell>
          <cell r="AZ255">
            <v>0</v>
          </cell>
          <cell r="BA255">
            <v>0</v>
          </cell>
          <cell r="BB255" t="str">
            <v/>
          </cell>
          <cell r="BC255">
            <v>0</v>
          </cell>
          <cell r="BD255">
            <v>0</v>
          </cell>
          <cell r="BE255" t="str">
            <v>X</v>
          </cell>
          <cell r="BF255">
            <v>0</v>
          </cell>
          <cell r="BG255">
            <v>0</v>
          </cell>
          <cell r="BH255" t="str">
            <v>X</v>
          </cell>
          <cell r="BI255">
            <v>0</v>
          </cell>
          <cell r="BJ255">
            <v>0</v>
          </cell>
          <cell r="BK255" t="str">
            <v>X</v>
          </cell>
          <cell r="BL255">
            <v>0</v>
          </cell>
          <cell r="BM255">
            <v>0</v>
          </cell>
          <cell r="BN255" t="str">
            <v>B7\</v>
          </cell>
          <cell r="BO255">
            <v>0</v>
          </cell>
          <cell r="BP255">
            <v>0</v>
          </cell>
        </row>
        <row r="256">
          <cell r="B256" t="str">
            <v>1511154</v>
          </cell>
          <cell r="C256" t="str">
            <v>Lê Thị Bích Xuân</v>
          </cell>
          <cell r="D256" t="str">
            <v>THACO INDUSTRIES/NVQT THACO Industries/Phòng Thu Mua (Bus)</v>
          </cell>
          <cell r="E256" t="str">
            <v>CÔNG TY TNHH MTV SẢN XUẤT XE BUS THACO</v>
          </cell>
          <cell r="F256" t="str">
            <v>Lương tháng</v>
          </cell>
          <cell r="G256" t="str">
            <v>Lê Thị Bích Xuân</v>
          </cell>
          <cell r="X256" t="str">
            <v>NL</v>
          </cell>
          <cell r="Y256">
            <v>0</v>
          </cell>
          <cell r="Z256">
            <v>0</v>
          </cell>
          <cell r="AA256" t="str">
            <v>T7</v>
          </cell>
          <cell r="AB256">
            <v>0</v>
          </cell>
          <cell r="AC256">
            <v>0</v>
          </cell>
          <cell r="AD256" t="str">
            <v>T7</v>
          </cell>
          <cell r="AE256">
            <v>0</v>
          </cell>
          <cell r="AF256">
            <v>0</v>
          </cell>
          <cell r="AG256" t="str">
            <v/>
          </cell>
          <cell r="AH256">
            <v>0</v>
          </cell>
          <cell r="AI256">
            <v>0</v>
          </cell>
          <cell r="AJ256" t="str">
            <v>X</v>
          </cell>
          <cell r="AK256">
            <v>0</v>
          </cell>
          <cell r="AL256">
            <v>0</v>
          </cell>
          <cell r="AM256" t="str">
            <v>X</v>
          </cell>
          <cell r="AN256">
            <v>0</v>
          </cell>
          <cell r="AO256">
            <v>0</v>
          </cell>
          <cell r="AP256" t="str">
            <v>X</v>
          </cell>
          <cell r="AQ256">
            <v>0</v>
          </cell>
          <cell r="AR256">
            <v>0</v>
          </cell>
          <cell r="AS256" t="str">
            <v>X</v>
          </cell>
          <cell r="AT256">
            <v>0</v>
          </cell>
          <cell r="AU256">
            <v>0</v>
          </cell>
          <cell r="AV256" t="str">
            <v>X</v>
          </cell>
          <cell r="AW256">
            <v>0</v>
          </cell>
          <cell r="AX256">
            <v>0</v>
          </cell>
          <cell r="AY256" t="str">
            <v>B7</v>
          </cell>
          <cell r="AZ256">
            <v>0</v>
          </cell>
          <cell r="BA256">
            <v>0</v>
          </cell>
          <cell r="BB256" t="str">
            <v/>
          </cell>
          <cell r="BC256">
            <v>0</v>
          </cell>
          <cell r="BD256">
            <v>0</v>
          </cell>
          <cell r="BE256" t="str">
            <v>X</v>
          </cell>
          <cell r="BF256">
            <v>0</v>
          </cell>
          <cell r="BG256">
            <v>0</v>
          </cell>
          <cell r="BH256" t="str">
            <v>X</v>
          </cell>
          <cell r="BI256">
            <v>0</v>
          </cell>
          <cell r="BJ256">
            <v>0</v>
          </cell>
          <cell r="BK256" t="str">
            <v>X</v>
          </cell>
          <cell r="BL256">
            <v>0</v>
          </cell>
          <cell r="BM256">
            <v>0</v>
          </cell>
          <cell r="BN256" t="str">
            <v>X</v>
          </cell>
          <cell r="BO256">
            <v>0</v>
          </cell>
          <cell r="BP256">
            <v>0</v>
          </cell>
        </row>
        <row r="257">
          <cell r="B257" t="str">
            <v>1602158</v>
          </cell>
          <cell r="C257" t="str">
            <v>Nguyễn Lê Thanh Nguyên</v>
          </cell>
          <cell r="D257" t="str">
            <v>THACO INDUSTRIES/NVQT THACO Industries/Phòng Thu Mua (Bus)</v>
          </cell>
          <cell r="E257" t="str">
            <v>CÔNG TY TNHH MTV SẢN XUẤT XE BUS THACO</v>
          </cell>
          <cell r="F257" t="str">
            <v>Lương ngày</v>
          </cell>
          <cell r="G257" t="str">
            <v>Nguyễn Lê Thanh Nguyên</v>
          </cell>
          <cell r="X257" t="str">
            <v>NL</v>
          </cell>
          <cell r="Y257">
            <v>0</v>
          </cell>
          <cell r="Z257">
            <v>0</v>
          </cell>
          <cell r="AA257" t="str">
            <v>T7</v>
          </cell>
          <cell r="AB257">
            <v>0</v>
          </cell>
          <cell r="AC257">
            <v>0</v>
          </cell>
          <cell r="AD257" t="str">
            <v>T7</v>
          </cell>
          <cell r="AE257">
            <v>0</v>
          </cell>
          <cell r="AF257">
            <v>0</v>
          </cell>
          <cell r="AG257" t="str">
            <v/>
          </cell>
          <cell r="AH257">
            <v>0</v>
          </cell>
          <cell r="AI257">
            <v>0</v>
          </cell>
          <cell r="AJ257" t="str">
            <v>X</v>
          </cell>
          <cell r="AK257">
            <v>0</v>
          </cell>
          <cell r="AL257">
            <v>0</v>
          </cell>
          <cell r="AM257" t="str">
            <v>X</v>
          </cell>
          <cell r="AN257">
            <v>0</v>
          </cell>
          <cell r="AO257">
            <v>0</v>
          </cell>
          <cell r="AP257" t="str">
            <v>X</v>
          </cell>
          <cell r="AQ257">
            <v>0</v>
          </cell>
          <cell r="AR257">
            <v>0</v>
          </cell>
          <cell r="AS257" t="str">
            <v>X</v>
          </cell>
          <cell r="AT257">
            <v>0</v>
          </cell>
          <cell r="AU257">
            <v>0</v>
          </cell>
          <cell r="AV257" t="str">
            <v>X</v>
          </cell>
          <cell r="AW257">
            <v>0</v>
          </cell>
          <cell r="AX257">
            <v>0</v>
          </cell>
          <cell r="AY257" t="str">
            <v>X</v>
          </cell>
          <cell r="AZ257">
            <v>0</v>
          </cell>
          <cell r="BA257">
            <v>0</v>
          </cell>
          <cell r="BB257" t="str">
            <v/>
          </cell>
          <cell r="BC257">
            <v>0</v>
          </cell>
          <cell r="BD257">
            <v>0</v>
          </cell>
          <cell r="BE257" t="str">
            <v>X</v>
          </cell>
          <cell r="BF257">
            <v>0</v>
          </cell>
          <cell r="BG257">
            <v>0</v>
          </cell>
          <cell r="BH257" t="str">
            <v>X</v>
          </cell>
          <cell r="BI257">
            <v>0</v>
          </cell>
          <cell r="BJ257">
            <v>0</v>
          </cell>
          <cell r="BK257" t="str">
            <v>X</v>
          </cell>
          <cell r="BL257">
            <v>3.5</v>
          </cell>
          <cell r="BM257">
            <v>0</v>
          </cell>
          <cell r="BN257" t="str">
            <v>X</v>
          </cell>
          <cell r="BO257">
            <v>0</v>
          </cell>
          <cell r="BP257">
            <v>0</v>
          </cell>
        </row>
        <row r="258">
          <cell r="B258" t="str">
            <v>1611044</v>
          </cell>
          <cell r="C258" t="str">
            <v>Đặng Thành Đạo</v>
          </cell>
          <cell r="D258" t="str">
            <v>THACO INDUSTRIES/NVQT THACO Industries/Phòng Thu Mua (Bus)</v>
          </cell>
          <cell r="E258" t="str">
            <v>CÔNG TY TNHH SẢN XUẤT XE DU LỊCH CHUYÊN DỤNG CAO CẤP THACO</v>
          </cell>
          <cell r="F258" t="str">
            <v>Lương tháng</v>
          </cell>
          <cell r="G258" t="str">
            <v>Đặng Thành Đạo</v>
          </cell>
          <cell r="X258" t="str">
            <v>NL</v>
          </cell>
          <cell r="Y258">
            <v>0</v>
          </cell>
          <cell r="Z258">
            <v>0</v>
          </cell>
          <cell r="AA258" t="str">
            <v>T7</v>
          </cell>
          <cell r="AB258">
            <v>0</v>
          </cell>
          <cell r="AC258">
            <v>0</v>
          </cell>
          <cell r="AD258" t="str">
            <v>T7</v>
          </cell>
          <cell r="AE258">
            <v>0</v>
          </cell>
          <cell r="AF258">
            <v>0</v>
          </cell>
          <cell r="AG258" t="str">
            <v>CN</v>
          </cell>
          <cell r="AH258">
            <v>0</v>
          </cell>
          <cell r="AI258">
            <v>0</v>
          </cell>
          <cell r="AJ258" t="str">
            <v>X</v>
          </cell>
          <cell r="AK258">
            <v>0</v>
          </cell>
          <cell r="AL258">
            <v>0</v>
          </cell>
          <cell r="AM258" t="str">
            <v>X</v>
          </cell>
          <cell r="AN258">
            <v>0</v>
          </cell>
          <cell r="AO258">
            <v>0</v>
          </cell>
          <cell r="AP258" t="str">
            <v>X</v>
          </cell>
          <cell r="AQ258">
            <v>0</v>
          </cell>
          <cell r="AR258">
            <v>0</v>
          </cell>
          <cell r="AS258" t="str">
            <v>X</v>
          </cell>
          <cell r="AT258">
            <v>0</v>
          </cell>
          <cell r="AU258">
            <v>0</v>
          </cell>
          <cell r="AV258" t="str">
            <v>X</v>
          </cell>
          <cell r="AW258">
            <v>0</v>
          </cell>
          <cell r="AX258">
            <v>0</v>
          </cell>
          <cell r="AY258" t="str">
            <v>X</v>
          </cell>
          <cell r="AZ258">
            <v>0</v>
          </cell>
          <cell r="BA258">
            <v>0</v>
          </cell>
          <cell r="BB258" t="str">
            <v/>
          </cell>
          <cell r="BC258">
            <v>0</v>
          </cell>
          <cell r="BD258">
            <v>0</v>
          </cell>
          <cell r="BE258" t="str">
            <v>X</v>
          </cell>
          <cell r="BF258">
            <v>0</v>
          </cell>
          <cell r="BG258">
            <v>0</v>
          </cell>
          <cell r="BH258" t="str">
            <v>X</v>
          </cell>
          <cell r="BI258">
            <v>0</v>
          </cell>
          <cell r="BJ258">
            <v>0</v>
          </cell>
          <cell r="BK258" t="str">
            <v>X</v>
          </cell>
          <cell r="BL258">
            <v>0</v>
          </cell>
          <cell r="BM258">
            <v>0</v>
          </cell>
          <cell r="BN258" t="str">
            <v>X</v>
          </cell>
          <cell r="BO258">
            <v>0</v>
          </cell>
          <cell r="BP258">
            <v>0</v>
          </cell>
        </row>
        <row r="259">
          <cell r="B259" t="str">
            <v>2203364</v>
          </cell>
          <cell r="C259" t="str">
            <v>Phạm Thị Bích Ngọc</v>
          </cell>
          <cell r="D259" t="str">
            <v>THACO INDUSTRIES/NVQT THACO Industries/Phòng Thu Mua (Bus)</v>
          </cell>
          <cell r="E259" t="str">
            <v>CÔNG TY TNHH MTV SẢN XUẤT VÀ LẮP RÁP XE TẢI THACO</v>
          </cell>
          <cell r="F259" t="str">
            <v>Lương ngày</v>
          </cell>
          <cell r="G259" t="str">
            <v>Phạm Thị Bích Ngọc</v>
          </cell>
          <cell r="X259" t="str">
            <v>NL</v>
          </cell>
          <cell r="Y259">
            <v>0</v>
          </cell>
          <cell r="Z259">
            <v>0</v>
          </cell>
          <cell r="AA259" t="str">
            <v>T7</v>
          </cell>
          <cell r="AB259">
            <v>0</v>
          </cell>
          <cell r="AC259">
            <v>0</v>
          </cell>
          <cell r="AD259" t="str">
            <v>T7</v>
          </cell>
          <cell r="AE259">
            <v>0</v>
          </cell>
          <cell r="AF259">
            <v>0</v>
          </cell>
          <cell r="AG259" t="str">
            <v/>
          </cell>
          <cell r="AH259">
            <v>0</v>
          </cell>
          <cell r="AI259">
            <v>0</v>
          </cell>
          <cell r="AJ259" t="str">
            <v>X</v>
          </cell>
          <cell r="AK259">
            <v>0</v>
          </cell>
          <cell r="AL259">
            <v>0</v>
          </cell>
          <cell r="AM259" t="str">
            <v>X</v>
          </cell>
          <cell r="AN259">
            <v>0</v>
          </cell>
          <cell r="AO259">
            <v>0</v>
          </cell>
          <cell r="AP259" t="str">
            <v>X</v>
          </cell>
          <cell r="AQ259">
            <v>0</v>
          </cell>
          <cell r="AR259">
            <v>0</v>
          </cell>
          <cell r="AS259" t="str">
            <v>X</v>
          </cell>
          <cell r="AT259">
            <v>0</v>
          </cell>
          <cell r="AU259">
            <v>0</v>
          </cell>
          <cell r="AV259" t="str">
            <v>X</v>
          </cell>
          <cell r="AW259">
            <v>0</v>
          </cell>
          <cell r="AX259">
            <v>0</v>
          </cell>
          <cell r="AY259" t="str">
            <v>X</v>
          </cell>
          <cell r="AZ259">
            <v>0</v>
          </cell>
          <cell r="BA259">
            <v>0</v>
          </cell>
          <cell r="BB259" t="str">
            <v/>
          </cell>
          <cell r="BC259">
            <v>0</v>
          </cell>
          <cell r="BD259">
            <v>0</v>
          </cell>
          <cell r="BE259" t="str">
            <v>X</v>
          </cell>
          <cell r="BF259">
            <v>0</v>
          </cell>
          <cell r="BG259">
            <v>0</v>
          </cell>
          <cell r="BH259" t="str">
            <v>X</v>
          </cell>
          <cell r="BI259">
            <v>0</v>
          </cell>
          <cell r="BJ259">
            <v>0</v>
          </cell>
          <cell r="BK259" t="str">
            <v>X</v>
          </cell>
          <cell r="BL259">
            <v>0</v>
          </cell>
          <cell r="BM259">
            <v>0</v>
          </cell>
          <cell r="BN259" t="str">
            <v>X</v>
          </cell>
          <cell r="BO259">
            <v>0</v>
          </cell>
          <cell r="BP259">
            <v>0</v>
          </cell>
        </row>
        <row r="260">
          <cell r="B260" t="str">
            <v>2311467</v>
          </cell>
          <cell r="C260" t="str">
            <v>Hồ Thị Mỹ Duyên</v>
          </cell>
          <cell r="D260" t="str">
            <v>THACO INDUSTRIES/NVQT THACO Industries/Phòng Thu Mua (Bus)</v>
          </cell>
          <cell r="E260" t="str">
            <v>CÔNG TY TNHH MTV SẢN XUẤT XE BUS THACO</v>
          </cell>
          <cell r="F260" t="str">
            <v>Lương ngày</v>
          </cell>
          <cell r="G260" t="str">
            <v>Hồ Thị Mỹ Duyên</v>
          </cell>
          <cell r="X260" t="str">
            <v>NL</v>
          </cell>
          <cell r="Y260">
            <v>0</v>
          </cell>
          <cell r="Z260">
            <v>0</v>
          </cell>
          <cell r="AA260" t="str">
            <v>T7</v>
          </cell>
          <cell r="AB260">
            <v>0</v>
          </cell>
          <cell r="AC260">
            <v>0</v>
          </cell>
          <cell r="AD260" t="str">
            <v>T7</v>
          </cell>
          <cell r="AE260">
            <v>0</v>
          </cell>
          <cell r="AF260">
            <v>0</v>
          </cell>
          <cell r="AG260" t="str">
            <v>CN</v>
          </cell>
          <cell r="AH260">
            <v>0</v>
          </cell>
          <cell r="AI260">
            <v>0</v>
          </cell>
          <cell r="AJ260" t="str">
            <v>X</v>
          </cell>
          <cell r="AK260">
            <v>0</v>
          </cell>
          <cell r="AL260">
            <v>0</v>
          </cell>
          <cell r="AM260" t="str">
            <v>X</v>
          </cell>
          <cell r="AN260">
            <v>3.5</v>
          </cell>
          <cell r="AO260">
            <v>0</v>
          </cell>
          <cell r="AP260" t="str">
            <v>X</v>
          </cell>
          <cell r="AQ260">
            <v>0</v>
          </cell>
          <cell r="AR260">
            <v>0</v>
          </cell>
          <cell r="AS260" t="str">
            <v>X</v>
          </cell>
          <cell r="AT260">
            <v>0</v>
          </cell>
          <cell r="AU260">
            <v>0</v>
          </cell>
          <cell r="AV260" t="str">
            <v>X</v>
          </cell>
          <cell r="AW260">
            <v>0</v>
          </cell>
          <cell r="AX260">
            <v>0</v>
          </cell>
          <cell r="AY260" t="str">
            <v>X</v>
          </cell>
          <cell r="AZ260">
            <v>0</v>
          </cell>
          <cell r="BA260">
            <v>0</v>
          </cell>
          <cell r="BB260" t="str">
            <v/>
          </cell>
          <cell r="BC260">
            <v>0</v>
          </cell>
          <cell r="BD260">
            <v>0</v>
          </cell>
          <cell r="BE260" t="str">
            <v>X</v>
          </cell>
          <cell r="BF260">
            <v>3.5</v>
          </cell>
          <cell r="BG260">
            <v>0</v>
          </cell>
          <cell r="BH260" t="str">
            <v>X</v>
          </cell>
          <cell r="BI260">
            <v>0</v>
          </cell>
          <cell r="BJ260">
            <v>0</v>
          </cell>
          <cell r="BK260" t="str">
            <v>X</v>
          </cell>
          <cell r="BL260">
            <v>0</v>
          </cell>
          <cell r="BM260">
            <v>0</v>
          </cell>
          <cell r="BN260" t="str">
            <v>X</v>
          </cell>
          <cell r="BO260">
            <v>0</v>
          </cell>
          <cell r="BP260">
            <v>0</v>
          </cell>
        </row>
        <row r="261">
          <cell r="B261" t="str">
            <v>24031464</v>
          </cell>
          <cell r="C261" t="str">
            <v>Phạm Thị Thu Hương</v>
          </cell>
          <cell r="D261" t="str">
            <v>THACO INDUSTRIES/NVQT THACO Industries/Phòng Thu Mua (Bus)</v>
          </cell>
          <cell r="E261" t="str">
            <v>CÔNG TY TNHH TẬP ĐOÀN CÔNG NGHIỆP TRƯỜNG HẢI</v>
          </cell>
          <cell r="F261" t="str">
            <v>Lương ngày</v>
          </cell>
          <cell r="G261" t="str">
            <v>Phạm Thị Thu Hương</v>
          </cell>
          <cell r="X261" t="str">
            <v>NL</v>
          </cell>
          <cell r="Y261">
            <v>0</v>
          </cell>
          <cell r="Z261">
            <v>0</v>
          </cell>
          <cell r="AA261" t="str">
            <v>T7</v>
          </cell>
          <cell r="AB261">
            <v>0</v>
          </cell>
          <cell r="AC261">
            <v>0</v>
          </cell>
          <cell r="AD261" t="str">
            <v>T7</v>
          </cell>
          <cell r="AE261">
            <v>0</v>
          </cell>
          <cell r="AF261">
            <v>0</v>
          </cell>
          <cell r="AG261" t="str">
            <v/>
          </cell>
          <cell r="AH261">
            <v>0</v>
          </cell>
          <cell r="AI261">
            <v>0</v>
          </cell>
          <cell r="AJ261" t="str">
            <v>X</v>
          </cell>
          <cell r="AK261">
            <v>0</v>
          </cell>
          <cell r="AL261">
            <v>0</v>
          </cell>
          <cell r="AM261" t="str">
            <v>X</v>
          </cell>
          <cell r="AN261">
            <v>0</v>
          </cell>
          <cell r="AO261">
            <v>0</v>
          </cell>
          <cell r="AP261" t="str">
            <v>X</v>
          </cell>
          <cell r="AQ261">
            <v>0</v>
          </cell>
          <cell r="AR261">
            <v>0</v>
          </cell>
          <cell r="AS261" t="str">
            <v>X</v>
          </cell>
          <cell r="AT261">
            <v>0</v>
          </cell>
          <cell r="AU261">
            <v>0</v>
          </cell>
          <cell r="AV261" t="str">
            <v>X</v>
          </cell>
          <cell r="AW261">
            <v>0</v>
          </cell>
          <cell r="AX261">
            <v>0</v>
          </cell>
          <cell r="AY261" t="str">
            <v>X</v>
          </cell>
          <cell r="AZ261">
            <v>0</v>
          </cell>
          <cell r="BA261">
            <v>0</v>
          </cell>
          <cell r="BB261" t="str">
            <v/>
          </cell>
          <cell r="BC261">
            <v>0</v>
          </cell>
          <cell r="BD261">
            <v>0</v>
          </cell>
          <cell r="BE261" t="str">
            <v>X</v>
          </cell>
          <cell r="BF261">
            <v>0</v>
          </cell>
          <cell r="BG261">
            <v>0</v>
          </cell>
          <cell r="BH261" t="str">
            <v>X</v>
          </cell>
          <cell r="BI261">
            <v>0</v>
          </cell>
          <cell r="BJ261">
            <v>0</v>
          </cell>
          <cell r="BK261" t="str">
            <v>X</v>
          </cell>
          <cell r="BL261">
            <v>0</v>
          </cell>
          <cell r="BM261">
            <v>0</v>
          </cell>
          <cell r="BN261" t="str">
            <v>X</v>
          </cell>
          <cell r="BO261">
            <v>0</v>
          </cell>
          <cell r="BP261">
            <v>0</v>
          </cell>
        </row>
        <row r="262">
          <cell r="B262" t="str">
            <v>2403739</v>
          </cell>
          <cell r="C262" t="str">
            <v>Huỳnh Hoàng Hoa</v>
          </cell>
          <cell r="D262" t="str">
            <v>THACO INDUSTRIES/NVQT THACO Industries/Phòng Thu Mua (Bus)</v>
          </cell>
          <cell r="E262" t="str">
            <v>CÔNG TY TNHH SẢN XUẤT XE DU LỊCH CHUYÊN DỤNG CAO CẤP THACO</v>
          </cell>
          <cell r="F262" t="str">
            <v>Lương ngày</v>
          </cell>
          <cell r="G262" t="str">
            <v>Huỳnh Hoàng Hoa</v>
          </cell>
          <cell r="X262" t="str">
            <v>NL</v>
          </cell>
          <cell r="Y262">
            <v>0</v>
          </cell>
          <cell r="Z262">
            <v>0</v>
          </cell>
          <cell r="AA262" t="str">
            <v>T7</v>
          </cell>
          <cell r="AB262">
            <v>0</v>
          </cell>
          <cell r="AC262">
            <v>0</v>
          </cell>
          <cell r="AD262" t="str">
            <v>T7</v>
          </cell>
          <cell r="AE262">
            <v>0</v>
          </cell>
          <cell r="AF262">
            <v>0</v>
          </cell>
          <cell r="AG262" t="str">
            <v/>
          </cell>
          <cell r="AH262">
            <v>0</v>
          </cell>
          <cell r="AI262">
            <v>0</v>
          </cell>
          <cell r="AJ262" t="str">
            <v>X</v>
          </cell>
          <cell r="AK262">
            <v>0</v>
          </cell>
          <cell r="AL262">
            <v>0</v>
          </cell>
          <cell r="AM262" t="str">
            <v>X</v>
          </cell>
          <cell r="AN262">
            <v>0</v>
          </cell>
          <cell r="AO262">
            <v>0</v>
          </cell>
          <cell r="AP262" t="str">
            <v>X</v>
          </cell>
          <cell r="AQ262">
            <v>0</v>
          </cell>
          <cell r="AR262">
            <v>0</v>
          </cell>
          <cell r="AS262" t="str">
            <v>X</v>
          </cell>
          <cell r="AT262">
            <v>0</v>
          </cell>
          <cell r="AU262">
            <v>0</v>
          </cell>
          <cell r="AV262" t="str">
            <v>X</v>
          </cell>
          <cell r="AW262">
            <v>0</v>
          </cell>
          <cell r="AX262">
            <v>0</v>
          </cell>
          <cell r="AY262" t="str">
            <v>X</v>
          </cell>
          <cell r="AZ262">
            <v>0</v>
          </cell>
          <cell r="BA262">
            <v>0</v>
          </cell>
          <cell r="BB262" t="str">
            <v/>
          </cell>
          <cell r="BC262">
            <v>0</v>
          </cell>
          <cell r="BD262">
            <v>0</v>
          </cell>
          <cell r="BE262" t="str">
            <v>X</v>
          </cell>
          <cell r="BF262">
            <v>0</v>
          </cell>
          <cell r="BG262">
            <v>0</v>
          </cell>
          <cell r="BH262" t="str">
            <v>X</v>
          </cell>
          <cell r="BI262">
            <v>0</v>
          </cell>
          <cell r="BJ262">
            <v>0</v>
          </cell>
          <cell r="BK262" t="str">
            <v>X</v>
          </cell>
          <cell r="BL262">
            <v>0</v>
          </cell>
          <cell r="BM262">
            <v>0</v>
          </cell>
          <cell r="BN262" t="str">
            <v>X</v>
          </cell>
          <cell r="BO262">
            <v>0</v>
          </cell>
          <cell r="BP262">
            <v>0</v>
          </cell>
        </row>
        <row r="263">
          <cell r="B263" t="str">
            <v>2404622</v>
          </cell>
          <cell r="C263" t="str">
            <v>Nguyễn Thị Phương Trâm</v>
          </cell>
          <cell r="D263" t="str">
            <v>THACO INDUSTRIES/NVQT THACO Industries/Phòng Thu Mua (Bus)</v>
          </cell>
          <cell r="E263" t="str">
            <v>CÔNG TY TNHH SẢN XUẤT XE DU LỊCH CHUYÊN DỤNG CAO CẤP THACO</v>
          </cell>
          <cell r="F263" t="str">
            <v>Lương ngày</v>
          </cell>
          <cell r="G263" t="str">
            <v>Nguyễn Thị Phương Trâm</v>
          </cell>
          <cell r="X263" t="str">
            <v>NL</v>
          </cell>
          <cell r="Y263">
            <v>0</v>
          </cell>
          <cell r="Z263">
            <v>0</v>
          </cell>
          <cell r="AA263" t="str">
            <v>T7</v>
          </cell>
          <cell r="AB263">
            <v>0</v>
          </cell>
          <cell r="AC263">
            <v>0</v>
          </cell>
          <cell r="AD263" t="str">
            <v>T7</v>
          </cell>
          <cell r="AE263">
            <v>0</v>
          </cell>
          <cell r="AF263">
            <v>0</v>
          </cell>
          <cell r="AG263" t="str">
            <v/>
          </cell>
          <cell r="AH263">
            <v>0</v>
          </cell>
          <cell r="AI263">
            <v>0</v>
          </cell>
          <cell r="AJ263" t="str">
            <v>X</v>
          </cell>
          <cell r="AK263">
            <v>0</v>
          </cell>
          <cell r="AL263">
            <v>0</v>
          </cell>
          <cell r="AM263" t="str">
            <v>X</v>
          </cell>
          <cell r="AN263">
            <v>0</v>
          </cell>
          <cell r="AO263">
            <v>0</v>
          </cell>
          <cell r="AP263" t="str">
            <v>X</v>
          </cell>
          <cell r="AQ263">
            <v>0</v>
          </cell>
          <cell r="AR263">
            <v>0</v>
          </cell>
          <cell r="AS263" t="str">
            <v>X</v>
          </cell>
          <cell r="AT263">
            <v>0</v>
          </cell>
          <cell r="AU263">
            <v>0</v>
          </cell>
          <cell r="AV263" t="str">
            <v>X</v>
          </cell>
          <cell r="AW263">
            <v>0</v>
          </cell>
          <cell r="AX263">
            <v>0</v>
          </cell>
          <cell r="AY263" t="str">
            <v>X</v>
          </cell>
          <cell r="AZ263">
            <v>0</v>
          </cell>
          <cell r="BA263">
            <v>0</v>
          </cell>
          <cell r="BB263" t="str">
            <v/>
          </cell>
          <cell r="BC263">
            <v>0</v>
          </cell>
          <cell r="BD263">
            <v>0</v>
          </cell>
          <cell r="BE263" t="str">
            <v>X</v>
          </cell>
          <cell r="BF263">
            <v>0</v>
          </cell>
          <cell r="BG263">
            <v>0</v>
          </cell>
          <cell r="BH263" t="str">
            <v>X</v>
          </cell>
          <cell r="BI263">
            <v>0</v>
          </cell>
          <cell r="BJ263">
            <v>0</v>
          </cell>
          <cell r="BK263" t="str">
            <v>X</v>
          </cell>
          <cell r="BL263">
            <v>0</v>
          </cell>
          <cell r="BM263">
            <v>0</v>
          </cell>
          <cell r="BN263" t="str">
            <v>X</v>
          </cell>
          <cell r="BO263">
            <v>0</v>
          </cell>
          <cell r="BP263">
            <v>0</v>
          </cell>
        </row>
        <row r="264">
          <cell r="B264" t="str">
            <v>24051591</v>
          </cell>
          <cell r="C264" t="str">
            <v>Nguyễn Sỹ Chí</v>
          </cell>
          <cell r="D264" t="str">
            <v>THACO INDUSTRIES/NVQT THACO Industries/Phòng Thu Mua (Bus)</v>
          </cell>
          <cell r="E264" t="str">
            <v>CÔNG TY TNHH MTV SẢN XUẤT VÀ LẮP RÁP XE TẢI THACO</v>
          </cell>
          <cell r="F264" t="str">
            <v>Lương ngày</v>
          </cell>
          <cell r="G264" t="str">
            <v>Nguyễn Sỹ Chí</v>
          </cell>
          <cell r="X264" t="str">
            <v>NL</v>
          </cell>
          <cell r="Y264">
            <v>0</v>
          </cell>
          <cell r="Z264">
            <v>0</v>
          </cell>
          <cell r="AA264" t="str">
            <v>T7</v>
          </cell>
          <cell r="AB264">
            <v>0</v>
          </cell>
          <cell r="AC264">
            <v>0</v>
          </cell>
          <cell r="AD264" t="str">
            <v>T7</v>
          </cell>
          <cell r="AE264">
            <v>0</v>
          </cell>
          <cell r="AF264">
            <v>0</v>
          </cell>
          <cell r="AG264" t="str">
            <v/>
          </cell>
          <cell r="AH264">
            <v>0</v>
          </cell>
          <cell r="AI264">
            <v>0</v>
          </cell>
          <cell r="AJ264" t="str">
            <v>X</v>
          </cell>
          <cell r="AK264">
            <v>0</v>
          </cell>
          <cell r="AL264">
            <v>0</v>
          </cell>
          <cell r="AM264" t="str">
            <v>X</v>
          </cell>
          <cell r="AN264">
            <v>0</v>
          </cell>
          <cell r="AO264">
            <v>0</v>
          </cell>
          <cell r="AP264" t="str">
            <v>X</v>
          </cell>
          <cell r="AQ264">
            <v>0</v>
          </cell>
          <cell r="AR264">
            <v>0</v>
          </cell>
          <cell r="AS264" t="str">
            <v>X</v>
          </cell>
          <cell r="AT264">
            <v>0</v>
          </cell>
          <cell r="AU264">
            <v>0</v>
          </cell>
          <cell r="AV264" t="str">
            <v>X</v>
          </cell>
          <cell r="AW264">
            <v>0</v>
          </cell>
          <cell r="AX264">
            <v>0</v>
          </cell>
          <cell r="AY264" t="str">
            <v>X</v>
          </cell>
          <cell r="AZ264">
            <v>0</v>
          </cell>
          <cell r="BA264">
            <v>0</v>
          </cell>
          <cell r="BB264" t="str">
            <v/>
          </cell>
          <cell r="BC264">
            <v>0</v>
          </cell>
          <cell r="BD264">
            <v>0</v>
          </cell>
          <cell r="BE264" t="str">
            <v>X</v>
          </cell>
          <cell r="BF264">
            <v>0</v>
          </cell>
          <cell r="BG264">
            <v>0</v>
          </cell>
          <cell r="BH264" t="str">
            <v>X</v>
          </cell>
          <cell r="BI264">
            <v>0</v>
          </cell>
          <cell r="BJ264">
            <v>0</v>
          </cell>
          <cell r="BK264" t="str">
            <v>X</v>
          </cell>
          <cell r="BL264">
            <v>0</v>
          </cell>
          <cell r="BM264">
            <v>0</v>
          </cell>
          <cell r="BN264" t="str">
            <v>X</v>
          </cell>
          <cell r="BO264">
            <v>0</v>
          </cell>
          <cell r="BP264">
            <v>0</v>
          </cell>
        </row>
        <row r="265">
          <cell r="B265" t="str">
            <v>24051617</v>
          </cell>
          <cell r="C265" t="str">
            <v>Trịnh Minh Phú</v>
          </cell>
          <cell r="D265" t="str">
            <v>THACO INDUSTRIES/NVQT THACO Industries/Phòng Thu Mua (Bus)</v>
          </cell>
          <cell r="E265" t="str">
            <v>CÔNG TY TNHH MTV SẢN XUẤT VÀ LẮP RÁP XE TẢI THACO</v>
          </cell>
          <cell r="F265" t="str">
            <v>Lương ngày</v>
          </cell>
          <cell r="G265" t="str">
            <v>Trịnh Minh Phú</v>
          </cell>
          <cell r="X265" t="str">
            <v>NL</v>
          </cell>
          <cell r="Y265">
            <v>0</v>
          </cell>
          <cell r="Z265">
            <v>0</v>
          </cell>
          <cell r="AA265" t="str">
            <v>T7</v>
          </cell>
          <cell r="AB265">
            <v>0</v>
          </cell>
          <cell r="AC265">
            <v>0</v>
          </cell>
          <cell r="AD265" t="str">
            <v>T7</v>
          </cell>
          <cell r="AE265">
            <v>0</v>
          </cell>
          <cell r="AF265">
            <v>0</v>
          </cell>
          <cell r="AG265" t="str">
            <v/>
          </cell>
          <cell r="AH265">
            <v>0</v>
          </cell>
          <cell r="AI265">
            <v>0</v>
          </cell>
          <cell r="AJ265" t="str">
            <v>X</v>
          </cell>
          <cell r="AK265">
            <v>0</v>
          </cell>
          <cell r="AL265">
            <v>0</v>
          </cell>
          <cell r="AM265" t="str">
            <v>X</v>
          </cell>
          <cell r="AN265">
            <v>0</v>
          </cell>
          <cell r="AO265">
            <v>0</v>
          </cell>
          <cell r="AP265" t="str">
            <v>X</v>
          </cell>
          <cell r="AQ265">
            <v>0</v>
          </cell>
          <cell r="AR265">
            <v>0</v>
          </cell>
          <cell r="AS265" t="str">
            <v>X</v>
          </cell>
          <cell r="AT265">
            <v>0</v>
          </cell>
          <cell r="AU265">
            <v>0</v>
          </cell>
          <cell r="AV265" t="str">
            <v>X</v>
          </cell>
          <cell r="AW265">
            <v>0</v>
          </cell>
          <cell r="AX265">
            <v>0</v>
          </cell>
          <cell r="AY265" t="str">
            <v>X</v>
          </cell>
          <cell r="AZ265">
            <v>0</v>
          </cell>
          <cell r="BA265">
            <v>0</v>
          </cell>
          <cell r="BB265" t="str">
            <v/>
          </cell>
          <cell r="BC265">
            <v>0</v>
          </cell>
          <cell r="BD265">
            <v>0</v>
          </cell>
          <cell r="BE265" t="str">
            <v>X</v>
          </cell>
          <cell r="BF265">
            <v>0</v>
          </cell>
          <cell r="BG265">
            <v>0</v>
          </cell>
          <cell r="BH265" t="str">
            <v>X</v>
          </cell>
          <cell r="BI265">
            <v>0</v>
          </cell>
          <cell r="BJ265">
            <v>0</v>
          </cell>
          <cell r="BK265" t="str">
            <v>X</v>
          </cell>
          <cell r="BL265">
            <v>0</v>
          </cell>
          <cell r="BM265">
            <v>0</v>
          </cell>
          <cell r="BN265" t="str">
            <v>X</v>
          </cell>
          <cell r="BO265">
            <v>0</v>
          </cell>
          <cell r="BP265">
            <v>0</v>
          </cell>
        </row>
        <row r="266">
          <cell r="B266" t="str">
            <v>2407493</v>
          </cell>
          <cell r="C266" t="str">
            <v>Đỗ Thị My</v>
          </cell>
          <cell r="D266" t="str">
            <v>THACO INDUSTRIES/NVQT THACO Industries/Phòng Thu Mua (Bus)</v>
          </cell>
          <cell r="E266" t="str">
            <v>CÔNG TY TNHH SẢN XUẤT XE DU LỊCH CHUYÊN DỤNG CAO CẤP THACO</v>
          </cell>
          <cell r="F266" t="str">
            <v>Lương ngày</v>
          </cell>
          <cell r="G266" t="str">
            <v>Đỗ Thị My</v>
          </cell>
          <cell r="X266" t="str">
            <v>NL</v>
          </cell>
          <cell r="Y266">
            <v>0</v>
          </cell>
          <cell r="Z266">
            <v>0</v>
          </cell>
          <cell r="AA266" t="str">
            <v>T7</v>
          </cell>
          <cell r="AB266">
            <v>0</v>
          </cell>
          <cell r="AC266">
            <v>0</v>
          </cell>
          <cell r="AD266" t="str">
            <v>T7</v>
          </cell>
          <cell r="AE266">
            <v>0</v>
          </cell>
          <cell r="AF266">
            <v>0</v>
          </cell>
          <cell r="AG266" t="str">
            <v/>
          </cell>
          <cell r="AH266">
            <v>0</v>
          </cell>
          <cell r="AI266">
            <v>0</v>
          </cell>
          <cell r="AJ266" t="str">
            <v>X</v>
          </cell>
          <cell r="AK266">
            <v>0</v>
          </cell>
          <cell r="AL266">
            <v>0</v>
          </cell>
          <cell r="AM266" t="str">
            <v>X</v>
          </cell>
          <cell r="AN266">
            <v>0</v>
          </cell>
          <cell r="AO266">
            <v>0</v>
          </cell>
          <cell r="AP266" t="str">
            <v>X</v>
          </cell>
          <cell r="AQ266">
            <v>0</v>
          </cell>
          <cell r="AR266">
            <v>0</v>
          </cell>
          <cell r="AS266" t="str">
            <v>X</v>
          </cell>
          <cell r="AT266">
            <v>0</v>
          </cell>
          <cell r="AU266">
            <v>0</v>
          </cell>
          <cell r="AV266" t="str">
            <v>X</v>
          </cell>
          <cell r="AW266">
            <v>0</v>
          </cell>
          <cell r="AX266">
            <v>0</v>
          </cell>
          <cell r="AY266" t="str">
            <v>X</v>
          </cell>
          <cell r="AZ266">
            <v>0</v>
          </cell>
          <cell r="BA266">
            <v>0</v>
          </cell>
          <cell r="BB266" t="str">
            <v/>
          </cell>
          <cell r="BC266">
            <v>0</v>
          </cell>
          <cell r="BD266">
            <v>0</v>
          </cell>
          <cell r="BE266" t="str">
            <v>X</v>
          </cell>
          <cell r="BF266">
            <v>0</v>
          </cell>
          <cell r="BG266">
            <v>0</v>
          </cell>
          <cell r="BH266" t="str">
            <v>X</v>
          </cell>
          <cell r="BI266">
            <v>0</v>
          </cell>
          <cell r="BJ266">
            <v>0</v>
          </cell>
          <cell r="BK266" t="str">
            <v>X</v>
          </cell>
          <cell r="BL266">
            <v>0</v>
          </cell>
          <cell r="BM266">
            <v>0</v>
          </cell>
          <cell r="BN266" t="str">
            <v>X</v>
          </cell>
          <cell r="BO266">
            <v>0</v>
          </cell>
          <cell r="BP266">
            <v>0</v>
          </cell>
        </row>
        <row r="267">
          <cell r="B267" t="str">
            <v>1904031</v>
          </cell>
          <cell r="C267" t="str">
            <v>Nguyễn Đức Luân</v>
          </cell>
          <cell r="D267" t="str">
            <v>THACO INDUSTRIES/NVQT THACO Industries/Phòng Kinh Doanh TBCN</v>
          </cell>
          <cell r="E267" t="str">
            <v>CÔNG TY TNHH TẬP ĐOÀN CÔNG NGHIỆP TRƯỜNG HẢI</v>
          </cell>
          <cell r="F267" t="str">
            <v>Lương tháng</v>
          </cell>
          <cell r="G267" t="str">
            <v>Nguyễn Đức Luân</v>
          </cell>
          <cell r="X267" t="str">
            <v>NL</v>
          </cell>
          <cell r="Y267">
            <v>0</v>
          </cell>
          <cell r="Z267">
            <v>0</v>
          </cell>
          <cell r="AA267" t="str">
            <v>T7</v>
          </cell>
          <cell r="AB267">
            <v>0</v>
          </cell>
          <cell r="AC267">
            <v>0</v>
          </cell>
          <cell r="AD267" t="str">
            <v>T7</v>
          </cell>
          <cell r="AE267">
            <v>0</v>
          </cell>
          <cell r="AF267">
            <v>0</v>
          </cell>
          <cell r="AG267" t="str">
            <v/>
          </cell>
          <cell r="AH267">
            <v>0</v>
          </cell>
          <cell r="AI267">
            <v>0</v>
          </cell>
          <cell r="AJ267" t="str">
            <v>X</v>
          </cell>
          <cell r="AK267">
            <v>0</v>
          </cell>
          <cell r="AL267">
            <v>0</v>
          </cell>
          <cell r="AM267" t="str">
            <v>X</v>
          </cell>
          <cell r="AN267">
            <v>0</v>
          </cell>
          <cell r="AO267">
            <v>0</v>
          </cell>
          <cell r="AP267" t="str">
            <v>X</v>
          </cell>
          <cell r="AQ267">
            <v>0</v>
          </cell>
          <cell r="AR267">
            <v>0</v>
          </cell>
          <cell r="AS267" t="str">
            <v>X</v>
          </cell>
          <cell r="AT267">
            <v>0</v>
          </cell>
          <cell r="AU267">
            <v>0</v>
          </cell>
          <cell r="AV267" t="str">
            <v>X</v>
          </cell>
          <cell r="AW267">
            <v>0</v>
          </cell>
          <cell r="AX267">
            <v>0</v>
          </cell>
          <cell r="AY267" t="str">
            <v>X</v>
          </cell>
          <cell r="AZ267">
            <v>0</v>
          </cell>
          <cell r="BA267">
            <v>0</v>
          </cell>
          <cell r="BB267" t="str">
            <v/>
          </cell>
          <cell r="BC267">
            <v>0</v>
          </cell>
          <cell r="BD267">
            <v>0</v>
          </cell>
          <cell r="BE267" t="str">
            <v>X</v>
          </cell>
          <cell r="BF267">
            <v>0</v>
          </cell>
          <cell r="BG267">
            <v>0</v>
          </cell>
          <cell r="BH267" t="str">
            <v>X</v>
          </cell>
          <cell r="BI267">
            <v>0</v>
          </cell>
          <cell r="BJ267">
            <v>0</v>
          </cell>
          <cell r="BK267" t="str">
            <v>X</v>
          </cell>
          <cell r="BL267">
            <v>0</v>
          </cell>
          <cell r="BM267">
            <v>0</v>
          </cell>
          <cell r="BN267" t="str">
            <v>X</v>
          </cell>
          <cell r="BO267">
            <v>0</v>
          </cell>
          <cell r="BP267">
            <v>0</v>
          </cell>
        </row>
        <row r="268">
          <cell r="B268" t="str">
            <v>1910446</v>
          </cell>
          <cell r="C268" t="str">
            <v>Trịnh Nguyễn Xuân Hương</v>
          </cell>
          <cell r="D268" t="str">
            <v>THACO INDUSTRIES/NVQT THACO Industries/Phòng Kinh Doanh TBCN</v>
          </cell>
          <cell r="E268" t="str">
            <v>Công ty TNHH sản xuất Thiết bị Chuyên dụng Thaco</v>
          </cell>
          <cell r="F268" t="str">
            <v>Lương ngày</v>
          </cell>
          <cell r="G268" t="str">
            <v>Trịnh Nguyễn Xuân Hương</v>
          </cell>
          <cell r="X268" t="str">
            <v>NL</v>
          </cell>
          <cell r="Y268">
            <v>0</v>
          </cell>
          <cell r="Z268">
            <v>0</v>
          </cell>
          <cell r="AA268" t="str">
            <v>T7</v>
          </cell>
          <cell r="AB268">
            <v>0</v>
          </cell>
          <cell r="AC268">
            <v>0</v>
          </cell>
          <cell r="AD268" t="str">
            <v>T7</v>
          </cell>
          <cell r="AE268">
            <v>0</v>
          </cell>
          <cell r="AF268">
            <v>0</v>
          </cell>
          <cell r="AG268" t="str">
            <v/>
          </cell>
          <cell r="AH268">
            <v>0</v>
          </cell>
          <cell r="AI268">
            <v>0</v>
          </cell>
          <cell r="AJ268" t="str">
            <v>X</v>
          </cell>
          <cell r="AK268">
            <v>0</v>
          </cell>
          <cell r="AL268">
            <v>0</v>
          </cell>
          <cell r="AM268" t="str">
            <v>X</v>
          </cell>
          <cell r="AN268">
            <v>0</v>
          </cell>
          <cell r="AO268">
            <v>0</v>
          </cell>
          <cell r="AP268" t="str">
            <v>X</v>
          </cell>
          <cell r="AQ268">
            <v>0</v>
          </cell>
          <cell r="AR268">
            <v>0</v>
          </cell>
          <cell r="AS268" t="str">
            <v>X</v>
          </cell>
          <cell r="AT268">
            <v>0</v>
          </cell>
          <cell r="AU268">
            <v>0</v>
          </cell>
          <cell r="AV268" t="str">
            <v>X</v>
          </cell>
          <cell r="AW268">
            <v>0</v>
          </cell>
          <cell r="AX268">
            <v>0</v>
          </cell>
          <cell r="AY268" t="str">
            <v>X</v>
          </cell>
          <cell r="AZ268">
            <v>0</v>
          </cell>
          <cell r="BA268">
            <v>0</v>
          </cell>
          <cell r="BB268" t="str">
            <v/>
          </cell>
          <cell r="BC268">
            <v>0</v>
          </cell>
          <cell r="BD268">
            <v>0</v>
          </cell>
          <cell r="BE268" t="str">
            <v>X</v>
          </cell>
          <cell r="BF268">
            <v>0</v>
          </cell>
          <cell r="BG268">
            <v>0</v>
          </cell>
          <cell r="BH268" t="str">
            <v>X</v>
          </cell>
          <cell r="BI268">
            <v>0</v>
          </cell>
          <cell r="BJ268">
            <v>0</v>
          </cell>
          <cell r="BK268" t="str">
            <v>X</v>
          </cell>
          <cell r="BL268">
            <v>0</v>
          </cell>
          <cell r="BM268">
            <v>0</v>
          </cell>
          <cell r="BN268" t="str">
            <v>X</v>
          </cell>
          <cell r="BO268">
            <v>0</v>
          </cell>
          <cell r="BP268">
            <v>0</v>
          </cell>
        </row>
        <row r="269">
          <cell r="B269" t="str">
            <v>2006024</v>
          </cell>
          <cell r="C269" t="str">
            <v>Huỳnh Tiểu My</v>
          </cell>
          <cell r="D269" t="str">
            <v>THACO INDUSTRIES/NVQT THACO Industries/Phòng Kinh Doanh TBCN</v>
          </cell>
          <cell r="E269" t="str">
            <v>CÔNG TY TNHH TẬP ĐOÀN CÔNG NGHIỆP TRƯỜNG HẢI</v>
          </cell>
          <cell r="F269" t="str">
            <v>Lương tháng</v>
          </cell>
          <cell r="G269" t="str">
            <v>Huỳnh Tiểu My</v>
          </cell>
          <cell r="X269" t="str">
            <v>NL</v>
          </cell>
          <cell r="Y269">
            <v>0</v>
          </cell>
          <cell r="Z269">
            <v>0</v>
          </cell>
          <cell r="AA269" t="str">
            <v>T7</v>
          </cell>
          <cell r="AB269">
            <v>0</v>
          </cell>
          <cell r="AC269">
            <v>0</v>
          </cell>
          <cell r="AD269" t="str">
            <v>T7</v>
          </cell>
          <cell r="AE269">
            <v>0</v>
          </cell>
          <cell r="AF269">
            <v>0</v>
          </cell>
          <cell r="AG269" t="str">
            <v/>
          </cell>
          <cell r="AH269">
            <v>0</v>
          </cell>
          <cell r="AI269">
            <v>0</v>
          </cell>
          <cell r="AJ269" t="str">
            <v>X</v>
          </cell>
          <cell r="AK269">
            <v>0</v>
          </cell>
          <cell r="AL269">
            <v>0</v>
          </cell>
          <cell r="AM269" t="str">
            <v>X</v>
          </cell>
          <cell r="AN269">
            <v>0</v>
          </cell>
          <cell r="AO269">
            <v>0</v>
          </cell>
          <cell r="AP269" t="str">
            <v>X</v>
          </cell>
          <cell r="AQ269">
            <v>0</v>
          </cell>
          <cell r="AR269">
            <v>0</v>
          </cell>
          <cell r="AS269" t="str">
            <v>X</v>
          </cell>
          <cell r="AT269">
            <v>0</v>
          </cell>
          <cell r="AU269">
            <v>0</v>
          </cell>
          <cell r="AV269" t="str">
            <v>P\</v>
          </cell>
          <cell r="AW269">
            <v>0</v>
          </cell>
          <cell r="AX269">
            <v>0</v>
          </cell>
          <cell r="AY269" t="str">
            <v>X</v>
          </cell>
          <cell r="AZ269">
            <v>0</v>
          </cell>
          <cell r="BA269">
            <v>0</v>
          </cell>
          <cell r="BB269" t="str">
            <v/>
          </cell>
          <cell r="BC269">
            <v>0</v>
          </cell>
          <cell r="BD269">
            <v>0</v>
          </cell>
          <cell r="BE269" t="str">
            <v>X</v>
          </cell>
          <cell r="BF269">
            <v>0</v>
          </cell>
          <cell r="BG269">
            <v>0</v>
          </cell>
          <cell r="BH269" t="str">
            <v>X</v>
          </cell>
          <cell r="BI269">
            <v>0</v>
          </cell>
          <cell r="BJ269">
            <v>0</v>
          </cell>
          <cell r="BK269" t="str">
            <v>X</v>
          </cell>
          <cell r="BL269">
            <v>0</v>
          </cell>
          <cell r="BM269">
            <v>0</v>
          </cell>
          <cell r="BN269" t="str">
            <v>X</v>
          </cell>
          <cell r="BO269">
            <v>0</v>
          </cell>
          <cell r="BP269">
            <v>0</v>
          </cell>
        </row>
        <row r="270">
          <cell r="B270" t="str">
            <v>2201088</v>
          </cell>
          <cell r="C270" t="str">
            <v>Huỳnh Thị Ngọc Tuyền</v>
          </cell>
          <cell r="D270" t="str">
            <v>THACO INDUSTRIES/NVQT THACO Industries/Phòng Kinh Doanh TBCN</v>
          </cell>
          <cell r="E270" t="str">
            <v>Công ty  Sản xuất SMRM &amp; Cấu Kiện Nặng Thaco</v>
          </cell>
          <cell r="F270" t="str">
            <v>Lương ngày</v>
          </cell>
          <cell r="G270" t="str">
            <v>Huỳnh Thị Ngọc Tuyền</v>
          </cell>
          <cell r="X270" t="str">
            <v>NL</v>
          </cell>
          <cell r="Y270">
            <v>0</v>
          </cell>
          <cell r="Z270">
            <v>0</v>
          </cell>
          <cell r="AA270" t="str">
            <v>T7</v>
          </cell>
          <cell r="AB270">
            <v>0</v>
          </cell>
          <cell r="AC270">
            <v>0</v>
          </cell>
          <cell r="AD270" t="str">
            <v>T7</v>
          </cell>
          <cell r="AE270">
            <v>0</v>
          </cell>
          <cell r="AF270">
            <v>0</v>
          </cell>
          <cell r="AG270" t="str">
            <v/>
          </cell>
          <cell r="AH270">
            <v>0</v>
          </cell>
          <cell r="AI270">
            <v>0</v>
          </cell>
          <cell r="AJ270" t="str">
            <v>X</v>
          </cell>
          <cell r="AK270">
            <v>0</v>
          </cell>
          <cell r="AL270">
            <v>0</v>
          </cell>
          <cell r="AM270" t="str">
            <v>X</v>
          </cell>
          <cell r="AN270">
            <v>0</v>
          </cell>
          <cell r="AO270">
            <v>0</v>
          </cell>
          <cell r="AP270" t="str">
            <v>X</v>
          </cell>
          <cell r="AQ270">
            <v>0</v>
          </cell>
          <cell r="AR270">
            <v>0</v>
          </cell>
          <cell r="AS270" t="str">
            <v>X</v>
          </cell>
          <cell r="AT270">
            <v>0</v>
          </cell>
          <cell r="AU270">
            <v>0</v>
          </cell>
          <cell r="AV270" t="str">
            <v>X</v>
          </cell>
          <cell r="AW270">
            <v>0</v>
          </cell>
          <cell r="AX270">
            <v>0</v>
          </cell>
          <cell r="AY270" t="str">
            <v>X</v>
          </cell>
          <cell r="AZ270">
            <v>0</v>
          </cell>
          <cell r="BA270">
            <v>0</v>
          </cell>
          <cell r="BB270" t="str">
            <v/>
          </cell>
          <cell r="BC270">
            <v>0</v>
          </cell>
          <cell r="BD270">
            <v>0</v>
          </cell>
          <cell r="BE270" t="str">
            <v>X</v>
          </cell>
          <cell r="BF270">
            <v>0</v>
          </cell>
          <cell r="BG270">
            <v>0</v>
          </cell>
          <cell r="BH270" t="str">
            <v>X</v>
          </cell>
          <cell r="BI270">
            <v>0</v>
          </cell>
          <cell r="BJ270">
            <v>0</v>
          </cell>
          <cell r="BK270" t="str">
            <v>X</v>
          </cell>
          <cell r="BL270">
            <v>2</v>
          </cell>
          <cell r="BM270">
            <v>0</v>
          </cell>
          <cell r="BN270" t="str">
            <v>X</v>
          </cell>
          <cell r="BO270">
            <v>0</v>
          </cell>
          <cell r="BP270">
            <v>0</v>
          </cell>
        </row>
        <row r="271">
          <cell r="B271" t="str">
            <v>22051236</v>
          </cell>
          <cell r="C271" t="str">
            <v>Lê Thị Như Quỳnh</v>
          </cell>
          <cell r="D271" t="str">
            <v>THACO INDUSTRIES/NVQT THACO Industries/Phòng Kinh Doanh TBCN</v>
          </cell>
          <cell r="E271" t="str">
            <v>Công ty  Sản xuất SMRM &amp; Cấu Kiện Nặng Thaco</v>
          </cell>
          <cell r="F271" t="str">
            <v>Lương ngày</v>
          </cell>
          <cell r="G271" t="str">
            <v>Lê Thị Như Quỳnh</v>
          </cell>
          <cell r="X271" t="str">
            <v>NL</v>
          </cell>
          <cell r="Y271">
            <v>0</v>
          </cell>
          <cell r="Z271">
            <v>0</v>
          </cell>
          <cell r="AA271" t="str">
            <v>T7</v>
          </cell>
          <cell r="AB271">
            <v>0</v>
          </cell>
          <cell r="AC271">
            <v>0</v>
          </cell>
          <cell r="AD271" t="str">
            <v>T7</v>
          </cell>
          <cell r="AE271">
            <v>0</v>
          </cell>
          <cell r="AF271">
            <v>0</v>
          </cell>
          <cell r="AG271" t="str">
            <v/>
          </cell>
          <cell r="AH271">
            <v>0</v>
          </cell>
          <cell r="AI271">
            <v>0</v>
          </cell>
          <cell r="AJ271" t="str">
            <v>X</v>
          </cell>
          <cell r="AK271">
            <v>3.5</v>
          </cell>
          <cell r="AL271">
            <v>0</v>
          </cell>
          <cell r="AM271" t="str">
            <v>X</v>
          </cell>
          <cell r="AN271">
            <v>3.5</v>
          </cell>
          <cell r="AO271">
            <v>0</v>
          </cell>
          <cell r="AP271" t="str">
            <v>X</v>
          </cell>
          <cell r="AQ271">
            <v>0</v>
          </cell>
          <cell r="AR271">
            <v>0</v>
          </cell>
          <cell r="AS271" t="str">
            <v>X</v>
          </cell>
          <cell r="AT271">
            <v>0</v>
          </cell>
          <cell r="AU271">
            <v>0</v>
          </cell>
          <cell r="AV271" t="str">
            <v>X</v>
          </cell>
          <cell r="AW271">
            <v>0</v>
          </cell>
          <cell r="AX271">
            <v>0</v>
          </cell>
          <cell r="AY271" t="str">
            <v>X</v>
          </cell>
          <cell r="AZ271">
            <v>0</v>
          </cell>
          <cell r="BA271">
            <v>0</v>
          </cell>
          <cell r="BB271" t="str">
            <v/>
          </cell>
          <cell r="BC271">
            <v>0</v>
          </cell>
          <cell r="BD271">
            <v>0</v>
          </cell>
          <cell r="BE271" t="str">
            <v>X</v>
          </cell>
          <cell r="BF271">
            <v>0</v>
          </cell>
          <cell r="BG271">
            <v>0</v>
          </cell>
          <cell r="BH271" t="str">
            <v>X</v>
          </cell>
          <cell r="BI271">
            <v>0</v>
          </cell>
          <cell r="BJ271">
            <v>0</v>
          </cell>
          <cell r="BK271" t="str">
            <v>X</v>
          </cell>
          <cell r="BL271">
            <v>0</v>
          </cell>
          <cell r="BM271">
            <v>0</v>
          </cell>
          <cell r="BN271" t="str">
            <v>X</v>
          </cell>
          <cell r="BO271">
            <v>0</v>
          </cell>
          <cell r="BP271">
            <v>0</v>
          </cell>
        </row>
        <row r="272">
          <cell r="B272" t="str">
            <v>22101703</v>
          </cell>
          <cell r="C272" t="str">
            <v>Nguyễn Thị Tiền</v>
          </cell>
          <cell r="D272" t="str">
            <v>THACO INDUSTRIES/NVQT THACO Industries/Phòng Kinh Doanh TBCN</v>
          </cell>
          <cell r="E272" t="str">
            <v>Công ty TNHH sản xuất Thiết bị Chuyên dụng Thaco</v>
          </cell>
          <cell r="F272" t="str">
            <v>Lương ngày</v>
          </cell>
          <cell r="G272" t="str">
            <v>Nguyễn Thị Tiền</v>
          </cell>
          <cell r="X272" t="str">
            <v>NL</v>
          </cell>
          <cell r="Y272">
            <v>0</v>
          </cell>
          <cell r="Z272">
            <v>0</v>
          </cell>
          <cell r="AA272" t="str">
            <v>T7</v>
          </cell>
          <cell r="AB272">
            <v>0</v>
          </cell>
          <cell r="AC272">
            <v>0</v>
          </cell>
          <cell r="AD272" t="str">
            <v>T7</v>
          </cell>
          <cell r="AE272">
            <v>0</v>
          </cell>
          <cell r="AF272">
            <v>0</v>
          </cell>
          <cell r="AG272" t="str">
            <v/>
          </cell>
          <cell r="AH272">
            <v>0</v>
          </cell>
          <cell r="AI272">
            <v>0</v>
          </cell>
          <cell r="AJ272" t="str">
            <v>X</v>
          </cell>
          <cell r="AK272">
            <v>0</v>
          </cell>
          <cell r="AL272">
            <v>0</v>
          </cell>
          <cell r="AM272" t="str">
            <v>X</v>
          </cell>
          <cell r="AN272">
            <v>2</v>
          </cell>
          <cell r="AO272">
            <v>0</v>
          </cell>
          <cell r="AP272" t="str">
            <v>X</v>
          </cell>
          <cell r="AQ272">
            <v>2</v>
          </cell>
          <cell r="AR272">
            <v>0</v>
          </cell>
          <cell r="AS272" t="str">
            <v>X</v>
          </cell>
          <cell r="AT272">
            <v>0</v>
          </cell>
          <cell r="AU272">
            <v>0</v>
          </cell>
          <cell r="AV272" t="str">
            <v>X</v>
          </cell>
          <cell r="AW272">
            <v>0</v>
          </cell>
          <cell r="AX272">
            <v>0</v>
          </cell>
          <cell r="AY272" t="str">
            <v>X</v>
          </cell>
          <cell r="AZ272">
            <v>0</v>
          </cell>
          <cell r="BA272">
            <v>0</v>
          </cell>
          <cell r="BB272" t="str">
            <v/>
          </cell>
          <cell r="BC272">
            <v>0</v>
          </cell>
          <cell r="BD272">
            <v>0</v>
          </cell>
          <cell r="BE272" t="str">
            <v>X</v>
          </cell>
          <cell r="BF272">
            <v>0</v>
          </cell>
          <cell r="BG272">
            <v>0</v>
          </cell>
          <cell r="BH272" t="str">
            <v>X</v>
          </cell>
          <cell r="BI272">
            <v>0</v>
          </cell>
          <cell r="BJ272">
            <v>0</v>
          </cell>
          <cell r="BK272" t="str">
            <v>X</v>
          </cell>
          <cell r="BL272">
            <v>0</v>
          </cell>
          <cell r="BM272">
            <v>0</v>
          </cell>
          <cell r="BN272" t="str">
            <v>X</v>
          </cell>
          <cell r="BO272">
            <v>0</v>
          </cell>
          <cell r="BP272">
            <v>0</v>
          </cell>
        </row>
        <row r="273">
          <cell r="B273" t="str">
            <v>2302400</v>
          </cell>
          <cell r="C273" t="str">
            <v>Phạm Hữu Thanh</v>
          </cell>
          <cell r="D273" t="str">
            <v>THACO INDUSTRIES/NVQT THACO Industries/Phòng Kinh Doanh TBCN</v>
          </cell>
          <cell r="E273" t="str">
            <v>Công ty TNHH sản xuất Thiết bị Chuyên dụng Thaco</v>
          </cell>
          <cell r="F273" t="str">
            <v>Lương ngày</v>
          </cell>
          <cell r="G273" t="str">
            <v>Phạm Hữu Thanh</v>
          </cell>
          <cell r="X273" t="str">
            <v>NL</v>
          </cell>
          <cell r="Y273">
            <v>0</v>
          </cell>
          <cell r="Z273">
            <v>0</v>
          </cell>
          <cell r="AA273" t="str">
            <v>T7</v>
          </cell>
          <cell r="AB273">
            <v>0</v>
          </cell>
          <cell r="AC273">
            <v>0</v>
          </cell>
          <cell r="AD273" t="str">
            <v>T7</v>
          </cell>
          <cell r="AE273">
            <v>0</v>
          </cell>
          <cell r="AF273">
            <v>0</v>
          </cell>
          <cell r="AG273" t="str">
            <v/>
          </cell>
          <cell r="AH273">
            <v>0</v>
          </cell>
          <cell r="AI273">
            <v>0</v>
          </cell>
          <cell r="AJ273" t="str">
            <v>X</v>
          </cell>
          <cell r="AK273">
            <v>0</v>
          </cell>
          <cell r="AL273">
            <v>0</v>
          </cell>
          <cell r="AM273" t="str">
            <v>X</v>
          </cell>
          <cell r="AN273">
            <v>0</v>
          </cell>
          <cell r="AO273">
            <v>0</v>
          </cell>
          <cell r="AP273" t="str">
            <v>X</v>
          </cell>
          <cell r="AQ273">
            <v>0</v>
          </cell>
          <cell r="AR273">
            <v>0</v>
          </cell>
          <cell r="AS273" t="str">
            <v>X</v>
          </cell>
          <cell r="AT273">
            <v>0</v>
          </cell>
          <cell r="AU273">
            <v>0</v>
          </cell>
          <cell r="AV273" t="str">
            <v>X</v>
          </cell>
          <cell r="AW273">
            <v>0</v>
          </cell>
          <cell r="AX273">
            <v>0</v>
          </cell>
          <cell r="AY273" t="str">
            <v>X</v>
          </cell>
          <cell r="AZ273">
            <v>0</v>
          </cell>
          <cell r="BA273">
            <v>0</v>
          </cell>
          <cell r="BB273" t="str">
            <v/>
          </cell>
          <cell r="BC273">
            <v>0</v>
          </cell>
          <cell r="BD273">
            <v>0</v>
          </cell>
          <cell r="BE273" t="str">
            <v>X</v>
          </cell>
          <cell r="BF273">
            <v>0</v>
          </cell>
          <cell r="BG273">
            <v>0</v>
          </cell>
          <cell r="BH273" t="str">
            <v>X</v>
          </cell>
          <cell r="BI273">
            <v>0</v>
          </cell>
          <cell r="BJ273">
            <v>0</v>
          </cell>
          <cell r="BK273" t="str">
            <v>X</v>
          </cell>
          <cell r="BL273">
            <v>0</v>
          </cell>
          <cell r="BM273">
            <v>0</v>
          </cell>
          <cell r="BN273" t="str">
            <v>T7</v>
          </cell>
          <cell r="BO273">
            <v>0</v>
          </cell>
          <cell r="BP273">
            <v>0</v>
          </cell>
        </row>
        <row r="274">
          <cell r="B274" t="str">
            <v>2302420</v>
          </cell>
          <cell r="C274" t="str">
            <v>Ngô Thị Hoà Thương</v>
          </cell>
          <cell r="D274" t="str">
            <v>THACO INDUSTRIES/NVQT THACO Industries/Phòng Kinh Doanh TBCN</v>
          </cell>
          <cell r="E274" t="str">
            <v>CÔNG TY TNHH TẬP ĐOÀN CÔNG NGHIỆP TRƯỜNG HẢI</v>
          </cell>
          <cell r="F274" t="str">
            <v>Lương ngày</v>
          </cell>
          <cell r="G274" t="str">
            <v>Ngô Thị Hoà Thương</v>
          </cell>
          <cell r="X274" t="str">
            <v>NL</v>
          </cell>
          <cell r="Y274">
            <v>0</v>
          </cell>
          <cell r="Z274">
            <v>0</v>
          </cell>
          <cell r="AA274" t="str">
            <v>T7</v>
          </cell>
          <cell r="AB274">
            <v>0</v>
          </cell>
          <cell r="AC274">
            <v>0</v>
          </cell>
          <cell r="AD274" t="str">
            <v>T7</v>
          </cell>
          <cell r="AE274">
            <v>0</v>
          </cell>
          <cell r="AF274">
            <v>0</v>
          </cell>
          <cell r="AG274" t="str">
            <v/>
          </cell>
          <cell r="AH274">
            <v>0</v>
          </cell>
          <cell r="AI274">
            <v>0</v>
          </cell>
          <cell r="AJ274" t="str">
            <v>X</v>
          </cell>
          <cell r="AK274">
            <v>2</v>
          </cell>
          <cell r="AL274">
            <v>0</v>
          </cell>
          <cell r="AM274" t="str">
            <v>X</v>
          </cell>
          <cell r="AN274">
            <v>2</v>
          </cell>
          <cell r="AO274">
            <v>0</v>
          </cell>
          <cell r="AP274" t="str">
            <v>X</v>
          </cell>
          <cell r="AQ274">
            <v>0</v>
          </cell>
          <cell r="AR274">
            <v>0</v>
          </cell>
          <cell r="AS274" t="str">
            <v>X</v>
          </cell>
          <cell r="AT274">
            <v>3.5</v>
          </cell>
          <cell r="AU274">
            <v>0</v>
          </cell>
          <cell r="AV274" t="str">
            <v>X</v>
          </cell>
          <cell r="AW274">
            <v>3.5</v>
          </cell>
          <cell r="AX274">
            <v>0</v>
          </cell>
          <cell r="AY274" t="str">
            <v>X</v>
          </cell>
          <cell r="AZ274">
            <v>0</v>
          </cell>
          <cell r="BA274">
            <v>0</v>
          </cell>
          <cell r="BB274" t="str">
            <v/>
          </cell>
          <cell r="BC274">
            <v>0</v>
          </cell>
          <cell r="BD274">
            <v>0</v>
          </cell>
          <cell r="BE274" t="str">
            <v>X</v>
          </cell>
          <cell r="BF274">
            <v>0</v>
          </cell>
          <cell r="BG274">
            <v>0</v>
          </cell>
          <cell r="BH274" t="str">
            <v>X</v>
          </cell>
          <cell r="BI274">
            <v>3.5</v>
          </cell>
          <cell r="BJ274">
            <v>0</v>
          </cell>
          <cell r="BK274" t="str">
            <v>X</v>
          </cell>
          <cell r="BL274">
            <v>0</v>
          </cell>
          <cell r="BM274">
            <v>0</v>
          </cell>
          <cell r="BN274" t="str">
            <v>X</v>
          </cell>
          <cell r="BO274">
            <v>3.5</v>
          </cell>
          <cell r="BP274">
            <v>0</v>
          </cell>
        </row>
        <row r="275">
          <cell r="B275" t="str">
            <v>2308019</v>
          </cell>
          <cell r="C275" t="str">
            <v>Trương Đình Kiệt</v>
          </cell>
          <cell r="D275" t="str">
            <v>THACO INDUSTRIES/NVQT THACO Industries/Phòng Kinh Doanh TBCN</v>
          </cell>
          <cell r="E275" t="str">
            <v>Công ty TNHH sản xuất Thiết bị Chuyên dụng Thaco</v>
          </cell>
          <cell r="F275" t="str">
            <v>Lương tháng</v>
          </cell>
          <cell r="G275" t="str">
            <v>Trương Đình Kiệt</v>
          </cell>
          <cell r="X275" t="str">
            <v>NL</v>
          </cell>
          <cell r="Y275">
            <v>0</v>
          </cell>
          <cell r="Z275">
            <v>0</v>
          </cell>
          <cell r="AA275" t="str">
            <v>T7</v>
          </cell>
          <cell r="AB275">
            <v>0</v>
          </cell>
          <cell r="AC275">
            <v>0</v>
          </cell>
          <cell r="AD275" t="str">
            <v>T7</v>
          </cell>
          <cell r="AE275">
            <v>0</v>
          </cell>
          <cell r="AF275">
            <v>0</v>
          </cell>
          <cell r="AG275" t="str">
            <v/>
          </cell>
          <cell r="AH275">
            <v>0</v>
          </cell>
          <cell r="AI275">
            <v>0</v>
          </cell>
          <cell r="AJ275" t="str">
            <v>X</v>
          </cell>
          <cell r="AK275">
            <v>0</v>
          </cell>
          <cell r="AL275">
            <v>0</v>
          </cell>
          <cell r="AM275" t="str">
            <v>X</v>
          </cell>
          <cell r="AN275">
            <v>3.5</v>
          </cell>
          <cell r="AO275">
            <v>0</v>
          </cell>
          <cell r="AP275" t="str">
            <v>X</v>
          </cell>
          <cell r="AQ275">
            <v>2</v>
          </cell>
          <cell r="AR275">
            <v>0</v>
          </cell>
          <cell r="AS275" t="str">
            <v>X</v>
          </cell>
          <cell r="AT275">
            <v>0</v>
          </cell>
          <cell r="AU275">
            <v>0</v>
          </cell>
          <cell r="AV275" t="str">
            <v>X</v>
          </cell>
          <cell r="AW275">
            <v>3.5</v>
          </cell>
          <cell r="AX275">
            <v>0</v>
          </cell>
          <cell r="AY275" t="str">
            <v>X</v>
          </cell>
          <cell r="AZ275">
            <v>0</v>
          </cell>
          <cell r="BA275">
            <v>0</v>
          </cell>
          <cell r="BB275" t="str">
            <v/>
          </cell>
          <cell r="BC275">
            <v>0</v>
          </cell>
          <cell r="BD275">
            <v>0</v>
          </cell>
          <cell r="BE275" t="str">
            <v>X</v>
          </cell>
          <cell r="BF275">
            <v>0</v>
          </cell>
          <cell r="BG275">
            <v>0</v>
          </cell>
          <cell r="BH275" t="str">
            <v>X</v>
          </cell>
          <cell r="BI275">
            <v>0</v>
          </cell>
          <cell r="BJ275">
            <v>0</v>
          </cell>
          <cell r="BK275" t="str">
            <v>X</v>
          </cell>
          <cell r="BL275">
            <v>0</v>
          </cell>
          <cell r="BM275">
            <v>0</v>
          </cell>
          <cell r="BN275" t="str">
            <v>X</v>
          </cell>
          <cell r="BO275">
            <v>0</v>
          </cell>
          <cell r="BP275">
            <v>0</v>
          </cell>
        </row>
        <row r="276">
          <cell r="B276" t="str">
            <v>23101389</v>
          </cell>
          <cell r="C276" t="str">
            <v>Nguyễn Tấn Tiến</v>
          </cell>
          <cell r="D276" t="str">
            <v>THACO INDUSTRIES/NVQT THACO Industries/Phòng Kinh Doanh TBCN</v>
          </cell>
          <cell r="E276" t="str">
            <v>CÔNG TY TNHH SẢN XUẤT XE CHUYÊN DỤNG THACO</v>
          </cell>
          <cell r="F276" t="str">
            <v>Lương ngày</v>
          </cell>
          <cell r="G276" t="str">
            <v>Nguyễn Tấn Tiến</v>
          </cell>
          <cell r="X276" t="str">
            <v>NL</v>
          </cell>
          <cell r="Y276">
            <v>0</v>
          </cell>
          <cell r="Z276">
            <v>0</v>
          </cell>
          <cell r="AA276" t="str">
            <v>T7</v>
          </cell>
          <cell r="AB276">
            <v>0</v>
          </cell>
          <cell r="AC276">
            <v>0</v>
          </cell>
          <cell r="AD276" t="str">
            <v>T7</v>
          </cell>
          <cell r="AE276">
            <v>0</v>
          </cell>
          <cell r="AF276">
            <v>0</v>
          </cell>
          <cell r="AG276" t="str">
            <v/>
          </cell>
          <cell r="AH276">
            <v>0</v>
          </cell>
          <cell r="AI276">
            <v>0</v>
          </cell>
          <cell r="AJ276" t="str">
            <v>X</v>
          </cell>
          <cell r="AK276">
            <v>0</v>
          </cell>
          <cell r="AL276">
            <v>0</v>
          </cell>
          <cell r="AM276" t="str">
            <v>X</v>
          </cell>
          <cell r="AN276">
            <v>0</v>
          </cell>
          <cell r="AO276">
            <v>0</v>
          </cell>
          <cell r="AP276" t="str">
            <v>X</v>
          </cell>
          <cell r="AQ276">
            <v>0</v>
          </cell>
          <cell r="AR276">
            <v>0</v>
          </cell>
          <cell r="AS276" t="str">
            <v>X</v>
          </cell>
          <cell r="AT276">
            <v>0</v>
          </cell>
          <cell r="AU276">
            <v>0</v>
          </cell>
          <cell r="AV276" t="str">
            <v>X</v>
          </cell>
          <cell r="AW276">
            <v>0</v>
          </cell>
          <cell r="AX276">
            <v>0</v>
          </cell>
          <cell r="AY276" t="str">
            <v>X</v>
          </cell>
          <cell r="AZ276">
            <v>0</v>
          </cell>
          <cell r="BA276">
            <v>0</v>
          </cell>
          <cell r="BB276" t="str">
            <v/>
          </cell>
          <cell r="BC276">
            <v>0</v>
          </cell>
          <cell r="BD276">
            <v>0</v>
          </cell>
          <cell r="BE276" t="str">
            <v>X</v>
          </cell>
          <cell r="BF276">
            <v>0</v>
          </cell>
          <cell r="BG276">
            <v>0</v>
          </cell>
          <cell r="BH276" t="str">
            <v>X</v>
          </cell>
          <cell r="BI276">
            <v>0</v>
          </cell>
          <cell r="BJ276">
            <v>0</v>
          </cell>
          <cell r="BK276" t="str">
            <v>X</v>
          </cell>
          <cell r="BL276">
            <v>0</v>
          </cell>
          <cell r="BM276">
            <v>0</v>
          </cell>
          <cell r="BN276" t="str">
            <v>X</v>
          </cell>
          <cell r="BO276">
            <v>0</v>
          </cell>
          <cell r="BP276">
            <v>0</v>
          </cell>
        </row>
        <row r="277">
          <cell r="B277" t="str">
            <v>2403674</v>
          </cell>
          <cell r="C277" t="str">
            <v>Nguyễn Ngọc Huỳnh Duyên</v>
          </cell>
          <cell r="D277" t="str">
            <v>THACO INDUSTRIES/NVQT THACO Industries/Phòng Kinh Doanh TBCN</v>
          </cell>
          <cell r="E277" t="str">
            <v>CÔNG TY TNHH TẬP ĐOÀN CÔNG NGHIỆP TRƯỜNG HẢI</v>
          </cell>
          <cell r="F277" t="str">
            <v>Lương ngày</v>
          </cell>
          <cell r="G277" t="str">
            <v>Nguyễn Ngọc Huỳnh Duyên</v>
          </cell>
          <cell r="X277" t="str">
            <v>NL</v>
          </cell>
          <cell r="Y277">
            <v>0</v>
          </cell>
          <cell r="Z277">
            <v>0</v>
          </cell>
          <cell r="AA277" t="str">
            <v>T7</v>
          </cell>
          <cell r="AB277">
            <v>0</v>
          </cell>
          <cell r="AC277">
            <v>0</v>
          </cell>
          <cell r="AD277" t="str">
            <v>T7</v>
          </cell>
          <cell r="AE277">
            <v>0</v>
          </cell>
          <cell r="AF277">
            <v>0</v>
          </cell>
          <cell r="AG277" t="str">
            <v/>
          </cell>
          <cell r="AH277">
            <v>0</v>
          </cell>
          <cell r="AI277">
            <v>0</v>
          </cell>
          <cell r="AJ277" t="str">
            <v>X</v>
          </cell>
          <cell r="AK277">
            <v>0</v>
          </cell>
          <cell r="AL277">
            <v>0</v>
          </cell>
          <cell r="AM277" t="str">
            <v>X</v>
          </cell>
          <cell r="AN277">
            <v>0</v>
          </cell>
          <cell r="AO277">
            <v>0</v>
          </cell>
          <cell r="AP277" t="str">
            <v>X</v>
          </cell>
          <cell r="AQ277">
            <v>0</v>
          </cell>
          <cell r="AR277">
            <v>0</v>
          </cell>
          <cell r="AS277" t="str">
            <v>X</v>
          </cell>
          <cell r="AT277">
            <v>0</v>
          </cell>
          <cell r="AU277">
            <v>0</v>
          </cell>
          <cell r="AV277" t="str">
            <v>X</v>
          </cell>
          <cell r="AW277">
            <v>2</v>
          </cell>
          <cell r="AX277">
            <v>0</v>
          </cell>
          <cell r="AY277" t="str">
            <v>X</v>
          </cell>
          <cell r="AZ277">
            <v>0</v>
          </cell>
          <cell r="BA277">
            <v>0</v>
          </cell>
          <cell r="BB277" t="str">
            <v/>
          </cell>
          <cell r="BC277">
            <v>0</v>
          </cell>
          <cell r="BD277">
            <v>0</v>
          </cell>
          <cell r="BE277" t="str">
            <v>X</v>
          </cell>
          <cell r="BF277">
            <v>0</v>
          </cell>
          <cell r="BG277">
            <v>0</v>
          </cell>
          <cell r="BH277" t="str">
            <v>X</v>
          </cell>
          <cell r="BI277">
            <v>0</v>
          </cell>
          <cell r="BJ277">
            <v>0</v>
          </cell>
          <cell r="BK277" t="str">
            <v>X</v>
          </cell>
          <cell r="BL277">
            <v>0</v>
          </cell>
          <cell r="BM277">
            <v>0</v>
          </cell>
          <cell r="BN277" t="str">
            <v>X</v>
          </cell>
          <cell r="BO277">
            <v>0</v>
          </cell>
          <cell r="BP277">
            <v>0</v>
          </cell>
        </row>
        <row r="278">
          <cell r="B278" t="str">
            <v>2405023</v>
          </cell>
          <cell r="C278" t="str">
            <v>Nguyễn Thị Thùy Trâm</v>
          </cell>
          <cell r="D278" t="str">
            <v>THACO INDUSTRIES/NVQT THACO Industries/Phòng Kinh Doanh TBCN</v>
          </cell>
          <cell r="E278" t="str">
            <v>CÔNG TY TNHH TẬP ĐOÀN CÔNG NGHIỆP TRƯỜNG HẢI</v>
          </cell>
          <cell r="F278" t="str">
            <v>Lương ngày</v>
          </cell>
          <cell r="G278" t="str">
            <v>Nguyễn Thị Thùy Trâm</v>
          </cell>
          <cell r="L278" t="str">
            <v/>
          </cell>
          <cell r="M278">
            <v>2</v>
          </cell>
          <cell r="N278">
            <v>0</v>
          </cell>
          <cell r="X278" t="str">
            <v>NL</v>
          </cell>
          <cell r="Y278">
            <v>0</v>
          </cell>
          <cell r="Z278">
            <v>0</v>
          </cell>
          <cell r="AA278" t="str">
            <v>T7</v>
          </cell>
          <cell r="AB278">
            <v>0</v>
          </cell>
          <cell r="AC278">
            <v>0</v>
          </cell>
          <cell r="AD278" t="str">
            <v>T7</v>
          </cell>
          <cell r="AE278">
            <v>0</v>
          </cell>
          <cell r="AF278">
            <v>0</v>
          </cell>
          <cell r="AG278" t="str">
            <v/>
          </cell>
          <cell r="AH278">
            <v>0</v>
          </cell>
          <cell r="AI278">
            <v>0</v>
          </cell>
          <cell r="AJ278" t="str">
            <v>X</v>
          </cell>
          <cell r="AK278">
            <v>0</v>
          </cell>
          <cell r="AL278">
            <v>0</v>
          </cell>
          <cell r="AM278" t="str">
            <v>X</v>
          </cell>
          <cell r="AN278">
            <v>0</v>
          </cell>
          <cell r="AO278">
            <v>0</v>
          </cell>
          <cell r="AP278" t="str">
            <v>X</v>
          </cell>
          <cell r="AQ278">
            <v>0</v>
          </cell>
          <cell r="AR278">
            <v>0</v>
          </cell>
          <cell r="AS278" t="str">
            <v>X</v>
          </cell>
          <cell r="AT278">
            <v>3.5</v>
          </cell>
          <cell r="AU278">
            <v>0</v>
          </cell>
          <cell r="AV278" t="str">
            <v>X</v>
          </cell>
          <cell r="AW278">
            <v>3.5</v>
          </cell>
          <cell r="AX278">
            <v>0</v>
          </cell>
          <cell r="AY278" t="str">
            <v>X</v>
          </cell>
          <cell r="AZ278">
            <v>0</v>
          </cell>
          <cell r="BA278">
            <v>0</v>
          </cell>
          <cell r="BB278" t="str">
            <v/>
          </cell>
          <cell r="BC278">
            <v>0</v>
          </cell>
          <cell r="BD278">
            <v>0</v>
          </cell>
          <cell r="BE278" t="str">
            <v>X</v>
          </cell>
          <cell r="BF278">
            <v>0</v>
          </cell>
          <cell r="BG278">
            <v>0</v>
          </cell>
          <cell r="BH278" t="str">
            <v>X</v>
          </cell>
          <cell r="BI278">
            <v>0</v>
          </cell>
          <cell r="BJ278">
            <v>0</v>
          </cell>
          <cell r="BK278" t="str">
            <v>X</v>
          </cell>
          <cell r="BL278">
            <v>2</v>
          </cell>
          <cell r="BM278">
            <v>0</v>
          </cell>
          <cell r="BN278" t="str">
            <v>X</v>
          </cell>
          <cell r="BO278">
            <v>3.5</v>
          </cell>
          <cell r="BP278">
            <v>0</v>
          </cell>
        </row>
        <row r="279">
          <cell r="B279" t="str">
            <v>2405027</v>
          </cell>
          <cell r="C279" t="str">
            <v>Nguyễn Phạm Phương Uyên</v>
          </cell>
          <cell r="D279" t="str">
            <v>THACO INDUSTRIES/NVQT THACO Industries/Phòng Kinh Doanh TBCN</v>
          </cell>
          <cell r="E279" t="str">
            <v>CÔNG TY TNHH TẬP ĐOÀN CÔNG NGHIỆP TRƯỜNG HẢI</v>
          </cell>
          <cell r="F279" t="str">
            <v>Lương ngày</v>
          </cell>
          <cell r="G279" t="str">
            <v>Nguyễn Phạm Phương Uyên</v>
          </cell>
          <cell r="X279" t="str">
            <v>NL</v>
          </cell>
          <cell r="Y279">
            <v>0</v>
          </cell>
          <cell r="Z279">
            <v>0</v>
          </cell>
          <cell r="AA279" t="str">
            <v>T7</v>
          </cell>
          <cell r="AB279">
            <v>0</v>
          </cell>
          <cell r="AC279">
            <v>0</v>
          </cell>
          <cell r="AD279" t="str">
            <v>T7</v>
          </cell>
          <cell r="AE279">
            <v>0</v>
          </cell>
          <cell r="AF279">
            <v>0</v>
          </cell>
          <cell r="AG279" t="str">
            <v/>
          </cell>
          <cell r="AH279">
            <v>0</v>
          </cell>
          <cell r="AI279">
            <v>0</v>
          </cell>
          <cell r="AJ279" t="str">
            <v>X</v>
          </cell>
          <cell r="AK279">
            <v>0</v>
          </cell>
          <cell r="AL279">
            <v>0</v>
          </cell>
          <cell r="AM279" t="str">
            <v>X</v>
          </cell>
          <cell r="AN279">
            <v>0</v>
          </cell>
          <cell r="AO279">
            <v>0</v>
          </cell>
          <cell r="AP279" t="str">
            <v>X</v>
          </cell>
          <cell r="AQ279">
            <v>2</v>
          </cell>
          <cell r="AR279">
            <v>0</v>
          </cell>
          <cell r="AS279" t="str">
            <v>X</v>
          </cell>
          <cell r="AT279">
            <v>3.5</v>
          </cell>
          <cell r="AU279">
            <v>0</v>
          </cell>
          <cell r="AV279" t="str">
            <v>X</v>
          </cell>
          <cell r="AW279">
            <v>0</v>
          </cell>
          <cell r="AX279">
            <v>0</v>
          </cell>
          <cell r="AY279" t="str">
            <v>X</v>
          </cell>
          <cell r="AZ279">
            <v>0</v>
          </cell>
          <cell r="BA279">
            <v>0</v>
          </cell>
          <cell r="BB279" t="str">
            <v/>
          </cell>
          <cell r="BC279">
            <v>0</v>
          </cell>
          <cell r="BD279">
            <v>0</v>
          </cell>
          <cell r="BE279" t="str">
            <v>X</v>
          </cell>
          <cell r="BF279">
            <v>0</v>
          </cell>
          <cell r="BG279">
            <v>0</v>
          </cell>
          <cell r="BH279" t="str">
            <v>X</v>
          </cell>
          <cell r="BI279">
            <v>0</v>
          </cell>
          <cell r="BJ279">
            <v>0</v>
          </cell>
          <cell r="BK279" t="str">
            <v>X</v>
          </cell>
          <cell r="BL279">
            <v>0</v>
          </cell>
          <cell r="BM279">
            <v>0</v>
          </cell>
          <cell r="BN279" t="str">
            <v>X</v>
          </cell>
          <cell r="BO279">
            <v>0</v>
          </cell>
          <cell r="BP279">
            <v>0</v>
          </cell>
        </row>
        <row r="280">
          <cell r="B280" t="str">
            <v>2405369</v>
          </cell>
          <cell r="C280" t="str">
            <v>Nguyễn Cửu Thị Trà My</v>
          </cell>
          <cell r="D280" t="str">
            <v>THACO INDUSTRIES/NVQT THACO Industries/Phòng Kinh Doanh TBCN</v>
          </cell>
          <cell r="E280" t="str">
            <v>CÔNG TY TNHH TẬP ĐOÀN CÔNG NGHIỆP TRƯỜNG HẢI</v>
          </cell>
          <cell r="F280" t="str">
            <v>Lương ngày</v>
          </cell>
          <cell r="G280" t="str">
            <v>Nguyễn Cửu Thị Trà My</v>
          </cell>
          <cell r="X280" t="str">
            <v>NL</v>
          </cell>
          <cell r="Y280">
            <v>0</v>
          </cell>
          <cell r="Z280">
            <v>0</v>
          </cell>
          <cell r="AA280" t="str">
            <v>T7</v>
          </cell>
          <cell r="AB280">
            <v>0</v>
          </cell>
          <cell r="AC280">
            <v>0</v>
          </cell>
          <cell r="AD280" t="str">
            <v>T7</v>
          </cell>
          <cell r="AE280">
            <v>0</v>
          </cell>
          <cell r="AF280">
            <v>0</v>
          </cell>
          <cell r="AG280" t="str">
            <v/>
          </cell>
          <cell r="AH280">
            <v>0</v>
          </cell>
          <cell r="AI280">
            <v>0</v>
          </cell>
          <cell r="AJ280" t="str">
            <v>X</v>
          </cell>
          <cell r="AK280">
            <v>0</v>
          </cell>
          <cell r="AL280">
            <v>0</v>
          </cell>
          <cell r="AM280" t="str">
            <v>X</v>
          </cell>
          <cell r="AN280">
            <v>0</v>
          </cell>
          <cell r="AO280">
            <v>0</v>
          </cell>
          <cell r="AP280" t="str">
            <v>X</v>
          </cell>
          <cell r="AQ280">
            <v>0</v>
          </cell>
          <cell r="AR280">
            <v>0</v>
          </cell>
          <cell r="AS280" t="str">
            <v>X</v>
          </cell>
          <cell r="AT280">
            <v>3.5</v>
          </cell>
          <cell r="AU280">
            <v>0</v>
          </cell>
          <cell r="AV280" t="str">
            <v>X</v>
          </cell>
          <cell r="AW280">
            <v>0</v>
          </cell>
          <cell r="AX280">
            <v>0</v>
          </cell>
          <cell r="AY280" t="str">
            <v>X</v>
          </cell>
          <cell r="AZ280">
            <v>0</v>
          </cell>
          <cell r="BA280">
            <v>0</v>
          </cell>
          <cell r="BB280" t="str">
            <v/>
          </cell>
          <cell r="BC280">
            <v>0</v>
          </cell>
          <cell r="BD280">
            <v>0</v>
          </cell>
          <cell r="BE280" t="str">
            <v>X</v>
          </cell>
          <cell r="BF280">
            <v>0</v>
          </cell>
          <cell r="BG280">
            <v>0</v>
          </cell>
          <cell r="BH280" t="str">
            <v>X</v>
          </cell>
          <cell r="BI280">
            <v>0</v>
          </cell>
          <cell r="BJ280">
            <v>0</v>
          </cell>
          <cell r="BK280" t="str">
            <v>X</v>
          </cell>
          <cell r="BL280">
            <v>0</v>
          </cell>
          <cell r="BM280">
            <v>0</v>
          </cell>
          <cell r="BN280" t="str">
            <v>X</v>
          </cell>
          <cell r="BO280">
            <v>0</v>
          </cell>
          <cell r="BP280">
            <v>0</v>
          </cell>
        </row>
        <row r="281">
          <cell r="B281" t="str">
            <v>24071610</v>
          </cell>
          <cell r="C281" t="str">
            <v>Ngô Đăng Khoa</v>
          </cell>
          <cell r="D281" t="str">
            <v>THACO INDUSTRIES/NVQT THACO Industries/Phòng Kinh Doanh TBCN</v>
          </cell>
          <cell r="E281" t="str">
            <v>CÔNG TY TNHH TẬP ĐOÀN CÔNG NGHIỆP TRƯỜNG HẢI</v>
          </cell>
          <cell r="F281" t="str">
            <v>Lương ngày</v>
          </cell>
          <cell r="G281" t="str">
            <v>Ngô Đăng Khoa</v>
          </cell>
          <cell r="X281" t="str">
            <v>NL</v>
          </cell>
          <cell r="Y281">
            <v>0</v>
          </cell>
          <cell r="Z281">
            <v>0</v>
          </cell>
          <cell r="AA281" t="str">
            <v>T7</v>
          </cell>
          <cell r="AB281">
            <v>0</v>
          </cell>
          <cell r="AC281">
            <v>0</v>
          </cell>
          <cell r="AD281" t="str">
            <v>T7</v>
          </cell>
          <cell r="AE281">
            <v>0</v>
          </cell>
          <cell r="AF281">
            <v>0</v>
          </cell>
          <cell r="AG281" t="str">
            <v/>
          </cell>
          <cell r="AH281">
            <v>0</v>
          </cell>
          <cell r="AI281">
            <v>0</v>
          </cell>
          <cell r="AJ281" t="str">
            <v>X</v>
          </cell>
          <cell r="AK281">
            <v>0</v>
          </cell>
          <cell r="AL281">
            <v>0</v>
          </cell>
          <cell r="AM281" t="str">
            <v>X</v>
          </cell>
          <cell r="AN281">
            <v>0</v>
          </cell>
          <cell r="AO281">
            <v>0</v>
          </cell>
          <cell r="AP281" t="str">
            <v>X</v>
          </cell>
          <cell r="AQ281">
            <v>0</v>
          </cell>
          <cell r="AR281">
            <v>0</v>
          </cell>
          <cell r="AS281" t="str">
            <v>X</v>
          </cell>
          <cell r="AT281">
            <v>3.5</v>
          </cell>
          <cell r="AU281">
            <v>0</v>
          </cell>
          <cell r="AV281" t="str">
            <v>X</v>
          </cell>
          <cell r="AW281">
            <v>0</v>
          </cell>
          <cell r="AX281">
            <v>0</v>
          </cell>
          <cell r="AY281" t="str">
            <v>X</v>
          </cell>
          <cell r="AZ281">
            <v>0</v>
          </cell>
          <cell r="BA281">
            <v>0</v>
          </cell>
          <cell r="BB281" t="str">
            <v/>
          </cell>
          <cell r="BC281">
            <v>0</v>
          </cell>
          <cell r="BD281">
            <v>0</v>
          </cell>
          <cell r="BE281" t="str">
            <v>X</v>
          </cell>
          <cell r="BF281">
            <v>0</v>
          </cell>
          <cell r="BG281">
            <v>0</v>
          </cell>
          <cell r="BH281" t="str">
            <v>X</v>
          </cell>
          <cell r="BI281">
            <v>0</v>
          </cell>
          <cell r="BJ281">
            <v>0</v>
          </cell>
          <cell r="BK281" t="str">
            <v>X</v>
          </cell>
          <cell r="BL281">
            <v>0</v>
          </cell>
          <cell r="BM281">
            <v>0</v>
          </cell>
          <cell r="BN281" t="str">
            <v>X</v>
          </cell>
          <cell r="BO281">
            <v>0</v>
          </cell>
          <cell r="BP281">
            <v>0</v>
          </cell>
        </row>
        <row r="282">
          <cell r="B282" t="str">
            <v>2408720</v>
          </cell>
          <cell r="C282" t="str">
            <v>Đinh Thị Thu Sương</v>
          </cell>
          <cell r="D282" t="str">
            <v>THACO INDUSTRIES/NVQT THACO Industries/Phòng Kinh Doanh TBCN</v>
          </cell>
          <cell r="E282" t="str">
            <v>CÔNG TY TNHH TẬP ĐOÀN CÔNG NGHIỆP TRƯỜNG HẢI</v>
          </cell>
          <cell r="F282" t="str">
            <v>Lương ngày</v>
          </cell>
          <cell r="G282" t="str">
            <v>Đinh Thị Thu Sương</v>
          </cell>
          <cell r="L282" t="str">
            <v/>
          </cell>
          <cell r="M282">
            <v>2</v>
          </cell>
          <cell r="N282">
            <v>0</v>
          </cell>
          <cell r="X282" t="str">
            <v>NL</v>
          </cell>
          <cell r="Y282">
            <v>0</v>
          </cell>
          <cell r="Z282">
            <v>0</v>
          </cell>
          <cell r="AA282" t="str">
            <v>T7</v>
          </cell>
          <cell r="AB282">
            <v>0</v>
          </cell>
          <cell r="AC282">
            <v>0</v>
          </cell>
          <cell r="AD282" t="str">
            <v>T7</v>
          </cell>
          <cell r="AE282">
            <v>0</v>
          </cell>
          <cell r="AF282">
            <v>0</v>
          </cell>
          <cell r="AG282" t="str">
            <v/>
          </cell>
          <cell r="AH282">
            <v>0</v>
          </cell>
          <cell r="AI282">
            <v>0</v>
          </cell>
          <cell r="AJ282" t="str">
            <v>X</v>
          </cell>
          <cell r="AK282">
            <v>0</v>
          </cell>
          <cell r="AL282">
            <v>0</v>
          </cell>
          <cell r="AM282" t="str">
            <v>X</v>
          </cell>
          <cell r="AN282">
            <v>0</v>
          </cell>
          <cell r="AO282">
            <v>0</v>
          </cell>
          <cell r="AP282" t="str">
            <v>X</v>
          </cell>
          <cell r="AQ282">
            <v>2</v>
          </cell>
          <cell r="AR282">
            <v>0</v>
          </cell>
          <cell r="AS282" t="str">
            <v>X</v>
          </cell>
          <cell r="AT282">
            <v>0</v>
          </cell>
          <cell r="AU282">
            <v>0</v>
          </cell>
          <cell r="AV282" t="str">
            <v>X</v>
          </cell>
          <cell r="AW282">
            <v>3.5</v>
          </cell>
          <cell r="AX282">
            <v>0</v>
          </cell>
          <cell r="AY282" t="str">
            <v>X</v>
          </cell>
          <cell r="AZ282">
            <v>0</v>
          </cell>
          <cell r="BA282">
            <v>0</v>
          </cell>
          <cell r="BB282" t="str">
            <v/>
          </cell>
          <cell r="BC282">
            <v>0</v>
          </cell>
          <cell r="BD282">
            <v>0</v>
          </cell>
          <cell r="BE282" t="str">
            <v>X</v>
          </cell>
          <cell r="BF282">
            <v>0</v>
          </cell>
          <cell r="BG282">
            <v>0</v>
          </cell>
          <cell r="BH282" t="str">
            <v>X</v>
          </cell>
          <cell r="BI282">
            <v>0</v>
          </cell>
          <cell r="BJ282">
            <v>0</v>
          </cell>
          <cell r="BK282" t="str">
            <v>X</v>
          </cell>
          <cell r="BL282">
            <v>2</v>
          </cell>
          <cell r="BM282">
            <v>0</v>
          </cell>
          <cell r="BN282" t="str">
            <v>X</v>
          </cell>
          <cell r="BO282">
            <v>0</v>
          </cell>
          <cell r="BP282">
            <v>0</v>
          </cell>
        </row>
        <row r="283">
          <cell r="B283" t="str">
            <v>24092070</v>
          </cell>
          <cell r="C283" t="str">
            <v>Huỳnh Hà Ni</v>
          </cell>
          <cell r="D283" t="str">
            <v>THACO INDUSTRIES/NVQT THACO Industries/Phòng Kinh Doanh TBCN</v>
          </cell>
          <cell r="E283" t="str">
            <v>CÔNG TY TNHH TẬP ĐOÀN CÔNG NGHIỆP TRƯỜNG HẢI</v>
          </cell>
          <cell r="F283" t="str">
            <v>Lương ngày</v>
          </cell>
          <cell r="G283" t="str">
            <v>Huỳnh Hà Ni</v>
          </cell>
          <cell r="X283" t="str">
            <v>NL</v>
          </cell>
          <cell r="Y283">
            <v>0</v>
          </cell>
          <cell r="Z283">
            <v>0</v>
          </cell>
          <cell r="AA283" t="str">
            <v>T7</v>
          </cell>
          <cell r="AB283">
            <v>0</v>
          </cell>
          <cell r="AC283">
            <v>0</v>
          </cell>
          <cell r="AD283" t="str">
            <v>T7</v>
          </cell>
          <cell r="AE283">
            <v>0</v>
          </cell>
          <cell r="AF283">
            <v>0</v>
          </cell>
          <cell r="AG283" t="str">
            <v/>
          </cell>
          <cell r="AH283">
            <v>0</v>
          </cell>
          <cell r="AI283">
            <v>0</v>
          </cell>
          <cell r="AJ283" t="str">
            <v>X</v>
          </cell>
          <cell r="AK283">
            <v>0</v>
          </cell>
          <cell r="AL283">
            <v>0</v>
          </cell>
          <cell r="AM283" t="str">
            <v>X</v>
          </cell>
          <cell r="AN283">
            <v>0</v>
          </cell>
          <cell r="AO283">
            <v>0</v>
          </cell>
          <cell r="AP283" t="str">
            <v>X</v>
          </cell>
          <cell r="AQ283">
            <v>0</v>
          </cell>
          <cell r="AR283">
            <v>0</v>
          </cell>
          <cell r="AS283" t="str">
            <v>X</v>
          </cell>
          <cell r="AT283">
            <v>0</v>
          </cell>
          <cell r="AU283">
            <v>0</v>
          </cell>
          <cell r="AV283" t="str">
            <v>X</v>
          </cell>
          <cell r="AW283">
            <v>3.5</v>
          </cell>
          <cell r="AX283">
            <v>0</v>
          </cell>
          <cell r="AY283" t="str">
            <v>X</v>
          </cell>
          <cell r="AZ283">
            <v>0</v>
          </cell>
          <cell r="BA283">
            <v>0</v>
          </cell>
          <cell r="BB283" t="str">
            <v/>
          </cell>
          <cell r="BC283">
            <v>0</v>
          </cell>
          <cell r="BD283">
            <v>0</v>
          </cell>
          <cell r="BE283" t="str">
            <v>X</v>
          </cell>
          <cell r="BF283">
            <v>0</v>
          </cell>
          <cell r="BG283">
            <v>0</v>
          </cell>
          <cell r="BH283" t="str">
            <v>X</v>
          </cell>
          <cell r="BI283">
            <v>0</v>
          </cell>
          <cell r="BJ283">
            <v>0</v>
          </cell>
          <cell r="BK283" t="str">
            <v>X</v>
          </cell>
          <cell r="BL283">
            <v>0</v>
          </cell>
          <cell r="BM283">
            <v>0</v>
          </cell>
          <cell r="BN283" t="str">
            <v>X</v>
          </cell>
          <cell r="BO283">
            <v>0</v>
          </cell>
          <cell r="BP283">
            <v>0</v>
          </cell>
        </row>
        <row r="284">
          <cell r="B284" t="str">
            <v>24101098</v>
          </cell>
          <cell r="C284" t="str">
            <v>Bành Nguyễn Vân Anh</v>
          </cell>
          <cell r="D284" t="str">
            <v>THACO INDUSTRIES/NVQT THACO Industries/Phòng Kinh Doanh TBCN</v>
          </cell>
          <cell r="E284" t="str">
            <v>CÔNG TY TNHH TẬP ĐOÀN CÔNG NGHIỆP TRƯỜNG HẢI</v>
          </cell>
          <cell r="F284" t="str">
            <v>Lương ngày</v>
          </cell>
          <cell r="G284" t="str">
            <v>Bành Nguyễn Vân Anh</v>
          </cell>
          <cell r="X284" t="str">
            <v>NL</v>
          </cell>
          <cell r="Y284">
            <v>0</v>
          </cell>
          <cell r="Z284">
            <v>0</v>
          </cell>
          <cell r="AA284" t="str">
            <v>T7</v>
          </cell>
          <cell r="AB284">
            <v>0</v>
          </cell>
          <cell r="AC284">
            <v>0</v>
          </cell>
          <cell r="AD284" t="str">
            <v>T7</v>
          </cell>
          <cell r="AE284">
            <v>0</v>
          </cell>
          <cell r="AF284">
            <v>0</v>
          </cell>
          <cell r="AG284" t="str">
            <v/>
          </cell>
          <cell r="AH284">
            <v>0</v>
          </cell>
          <cell r="AI284">
            <v>0</v>
          </cell>
          <cell r="AJ284" t="str">
            <v>X</v>
          </cell>
          <cell r="AK284">
            <v>0</v>
          </cell>
          <cell r="AL284">
            <v>0</v>
          </cell>
          <cell r="AM284" t="str">
            <v>X</v>
          </cell>
          <cell r="AN284">
            <v>0</v>
          </cell>
          <cell r="AO284">
            <v>0</v>
          </cell>
          <cell r="AP284" t="str">
            <v>X</v>
          </cell>
          <cell r="AQ284">
            <v>2</v>
          </cell>
          <cell r="AR284">
            <v>0</v>
          </cell>
          <cell r="AS284" t="str">
            <v>X</v>
          </cell>
          <cell r="AT284">
            <v>3.5</v>
          </cell>
          <cell r="AU284">
            <v>0</v>
          </cell>
          <cell r="AV284" t="str">
            <v>X</v>
          </cell>
          <cell r="AW284">
            <v>0</v>
          </cell>
          <cell r="AX284">
            <v>0</v>
          </cell>
          <cell r="AY284" t="str">
            <v>X</v>
          </cell>
          <cell r="AZ284">
            <v>0</v>
          </cell>
          <cell r="BA284">
            <v>0</v>
          </cell>
          <cell r="BB284" t="str">
            <v/>
          </cell>
          <cell r="BC284">
            <v>0</v>
          </cell>
          <cell r="BD284">
            <v>0</v>
          </cell>
          <cell r="BE284" t="str">
            <v>X</v>
          </cell>
          <cell r="BF284">
            <v>2</v>
          </cell>
          <cell r="BG284">
            <v>0</v>
          </cell>
          <cell r="BH284" t="str">
            <v>X</v>
          </cell>
          <cell r="BI284">
            <v>0</v>
          </cell>
          <cell r="BJ284">
            <v>0</v>
          </cell>
          <cell r="BK284" t="str">
            <v>X</v>
          </cell>
          <cell r="BL284">
            <v>0</v>
          </cell>
          <cell r="BM284">
            <v>0</v>
          </cell>
          <cell r="BN284" t="str">
            <v>X</v>
          </cell>
          <cell r="BO284">
            <v>0</v>
          </cell>
          <cell r="BP284">
            <v>0</v>
          </cell>
        </row>
        <row r="285">
          <cell r="B285" t="str">
            <v>24101225</v>
          </cell>
          <cell r="C285" t="str">
            <v>Nguyễn Lê Anh Thư</v>
          </cell>
          <cell r="D285" t="str">
            <v>THACO INDUSTRIES/NVQT THACO Industries/Phòng Kinh Doanh TBCN</v>
          </cell>
          <cell r="E285" t="str">
            <v>CÔNG TY TNHH TẬP ĐOÀN CÔNG NGHIỆP TRƯỜNG HẢI</v>
          </cell>
          <cell r="F285" t="str">
            <v>Lương ngày</v>
          </cell>
          <cell r="G285" t="str">
            <v>Nguyễn Lê Anh Thư</v>
          </cell>
          <cell r="X285" t="str">
            <v>NL</v>
          </cell>
          <cell r="Y285">
            <v>0</v>
          </cell>
          <cell r="Z285">
            <v>0</v>
          </cell>
          <cell r="AA285" t="str">
            <v>T7</v>
          </cell>
          <cell r="AB285">
            <v>0</v>
          </cell>
          <cell r="AC285">
            <v>0</v>
          </cell>
          <cell r="AD285" t="str">
            <v>T7</v>
          </cell>
          <cell r="AE285">
            <v>0</v>
          </cell>
          <cell r="AF285">
            <v>0</v>
          </cell>
          <cell r="AG285" t="str">
            <v/>
          </cell>
          <cell r="AH285">
            <v>0</v>
          </cell>
          <cell r="AI285">
            <v>0</v>
          </cell>
          <cell r="AJ285" t="str">
            <v>X</v>
          </cell>
          <cell r="AK285">
            <v>0</v>
          </cell>
          <cell r="AL285">
            <v>0</v>
          </cell>
          <cell r="AM285" t="str">
            <v>X</v>
          </cell>
          <cell r="AN285">
            <v>0</v>
          </cell>
          <cell r="AO285">
            <v>0</v>
          </cell>
          <cell r="AP285" t="str">
            <v>X</v>
          </cell>
          <cell r="AQ285">
            <v>0</v>
          </cell>
          <cell r="AR285">
            <v>0</v>
          </cell>
          <cell r="AS285" t="str">
            <v>X</v>
          </cell>
          <cell r="AT285">
            <v>3.5</v>
          </cell>
          <cell r="AU285">
            <v>0</v>
          </cell>
          <cell r="AV285" t="str">
            <v>X</v>
          </cell>
          <cell r="AW285">
            <v>0</v>
          </cell>
          <cell r="AX285">
            <v>0</v>
          </cell>
          <cell r="AY285" t="str">
            <v>X</v>
          </cell>
          <cell r="AZ285">
            <v>0</v>
          </cell>
          <cell r="BA285">
            <v>0</v>
          </cell>
          <cell r="BB285" t="str">
            <v/>
          </cell>
          <cell r="BC285">
            <v>0</v>
          </cell>
          <cell r="BD285">
            <v>0</v>
          </cell>
          <cell r="BE285" t="str">
            <v>X</v>
          </cell>
          <cell r="BF285">
            <v>0</v>
          </cell>
          <cell r="BG285">
            <v>0</v>
          </cell>
          <cell r="BH285" t="str">
            <v>X</v>
          </cell>
          <cell r="BI285">
            <v>0</v>
          </cell>
          <cell r="BJ285">
            <v>0</v>
          </cell>
          <cell r="BK285" t="str">
            <v>X</v>
          </cell>
          <cell r="BL285">
            <v>0</v>
          </cell>
          <cell r="BM285">
            <v>0</v>
          </cell>
          <cell r="BN285" t="str">
            <v>X</v>
          </cell>
          <cell r="BO285">
            <v>0</v>
          </cell>
          <cell r="BP285">
            <v>0</v>
          </cell>
        </row>
        <row r="286">
          <cell r="B286" t="str">
            <v>24103352</v>
          </cell>
          <cell r="C286" t="str">
            <v>Nguyễn Thị Anh Thư</v>
          </cell>
          <cell r="D286" t="str">
            <v>THACO INDUSTRIES/NVQT THACO Industries/Phòng Kinh Doanh TBCN</v>
          </cell>
          <cell r="E286" t="str">
            <v>CÔNG TY TNHH TẬP ĐOÀN CÔNG NGHIỆP TRƯỜNG HẢI</v>
          </cell>
          <cell r="F286" t="str">
            <v>Lương ngày</v>
          </cell>
          <cell r="G286" t="str">
            <v>Nguyễn Thị Anh Thư</v>
          </cell>
          <cell r="X286" t="str">
            <v>NL</v>
          </cell>
          <cell r="Y286">
            <v>0</v>
          </cell>
          <cell r="Z286">
            <v>0</v>
          </cell>
          <cell r="AA286" t="str">
            <v>T7</v>
          </cell>
          <cell r="AB286">
            <v>0</v>
          </cell>
          <cell r="AC286">
            <v>0</v>
          </cell>
          <cell r="AD286" t="str">
            <v>T7</v>
          </cell>
          <cell r="AE286">
            <v>0</v>
          </cell>
          <cell r="AF286">
            <v>0</v>
          </cell>
          <cell r="AG286" t="str">
            <v/>
          </cell>
          <cell r="AH286">
            <v>0</v>
          </cell>
          <cell r="AI286">
            <v>0</v>
          </cell>
          <cell r="AJ286" t="str">
            <v>X</v>
          </cell>
          <cell r="AK286">
            <v>0</v>
          </cell>
          <cell r="AL286">
            <v>0</v>
          </cell>
          <cell r="AM286" t="str">
            <v>X</v>
          </cell>
          <cell r="AN286">
            <v>0</v>
          </cell>
          <cell r="AO286">
            <v>0</v>
          </cell>
          <cell r="AP286" t="str">
            <v>X</v>
          </cell>
          <cell r="AQ286">
            <v>0</v>
          </cell>
          <cell r="AR286">
            <v>0</v>
          </cell>
          <cell r="AS286" t="str">
            <v>X</v>
          </cell>
          <cell r="AT286">
            <v>3.5</v>
          </cell>
          <cell r="AU286">
            <v>0</v>
          </cell>
          <cell r="AV286" t="str">
            <v>X</v>
          </cell>
          <cell r="AW286">
            <v>0</v>
          </cell>
          <cell r="AX286">
            <v>0</v>
          </cell>
          <cell r="AY286" t="str">
            <v>X</v>
          </cell>
          <cell r="AZ286">
            <v>0</v>
          </cell>
          <cell r="BA286">
            <v>0</v>
          </cell>
          <cell r="BB286" t="str">
            <v/>
          </cell>
          <cell r="BC286">
            <v>0</v>
          </cell>
          <cell r="BD286">
            <v>0</v>
          </cell>
          <cell r="BE286" t="str">
            <v>X</v>
          </cell>
          <cell r="BF286">
            <v>0</v>
          </cell>
          <cell r="BG286">
            <v>0</v>
          </cell>
          <cell r="BH286" t="str">
            <v>X</v>
          </cell>
          <cell r="BI286">
            <v>0</v>
          </cell>
          <cell r="BJ286">
            <v>0</v>
          </cell>
          <cell r="BK286" t="str">
            <v>X</v>
          </cell>
          <cell r="BL286">
            <v>0</v>
          </cell>
          <cell r="BM286">
            <v>0</v>
          </cell>
          <cell r="BN286" t="str">
            <v>X</v>
          </cell>
          <cell r="BO286">
            <v>0</v>
          </cell>
          <cell r="BP286">
            <v>0</v>
          </cell>
        </row>
        <row r="287">
          <cell r="B287" t="str">
            <v>24121740</v>
          </cell>
          <cell r="C287" t="str">
            <v>Trần Lê Diễm Quỳnh</v>
          </cell>
          <cell r="D287" t="str">
            <v>THACO INDUSTRIES/NVQT THACO Industries/Phòng Kinh Doanh TBCN</v>
          </cell>
          <cell r="E287" t="str">
            <v>CÔNG TY TNHH TẬP ĐOÀN CÔNG NGHIỆP TRƯỜNG HẢI</v>
          </cell>
          <cell r="F287" t="str">
            <v>Lương ngày</v>
          </cell>
          <cell r="G287" t="str">
            <v>Trần Lê Diễm Quỳnh</v>
          </cell>
          <cell r="X287" t="str">
            <v>NL</v>
          </cell>
          <cell r="Y287">
            <v>0</v>
          </cell>
          <cell r="Z287">
            <v>0</v>
          </cell>
          <cell r="AA287" t="str">
            <v>T7</v>
          </cell>
          <cell r="AB287">
            <v>0</v>
          </cell>
          <cell r="AC287">
            <v>0</v>
          </cell>
          <cell r="AD287" t="str">
            <v>T7</v>
          </cell>
          <cell r="AE287">
            <v>0</v>
          </cell>
          <cell r="AF287">
            <v>0</v>
          </cell>
          <cell r="AG287" t="str">
            <v/>
          </cell>
          <cell r="AH287">
            <v>0</v>
          </cell>
          <cell r="AI287">
            <v>0</v>
          </cell>
          <cell r="AJ287" t="str">
            <v>X</v>
          </cell>
          <cell r="AK287">
            <v>2</v>
          </cell>
          <cell r="AL287">
            <v>0</v>
          </cell>
          <cell r="AM287" t="str">
            <v>X</v>
          </cell>
          <cell r="AN287">
            <v>2</v>
          </cell>
          <cell r="AO287">
            <v>0</v>
          </cell>
          <cell r="AP287" t="str">
            <v>X</v>
          </cell>
          <cell r="AQ287">
            <v>0</v>
          </cell>
          <cell r="AR287">
            <v>0</v>
          </cell>
          <cell r="AS287" t="str">
            <v>X</v>
          </cell>
          <cell r="AT287">
            <v>3.5</v>
          </cell>
          <cell r="AU287">
            <v>0</v>
          </cell>
          <cell r="AV287" t="str">
            <v>X</v>
          </cell>
          <cell r="AW287">
            <v>2</v>
          </cell>
          <cell r="AX287">
            <v>0</v>
          </cell>
          <cell r="AY287" t="str">
            <v>X</v>
          </cell>
          <cell r="AZ287">
            <v>2</v>
          </cell>
          <cell r="BA287">
            <v>0</v>
          </cell>
          <cell r="BB287" t="str">
            <v/>
          </cell>
          <cell r="BC287">
            <v>0</v>
          </cell>
          <cell r="BD287">
            <v>0</v>
          </cell>
          <cell r="BE287" t="str">
            <v>X</v>
          </cell>
          <cell r="BF287">
            <v>0</v>
          </cell>
          <cell r="BG287">
            <v>0</v>
          </cell>
          <cell r="BH287" t="str">
            <v>X</v>
          </cell>
          <cell r="BI287">
            <v>0</v>
          </cell>
          <cell r="BJ287">
            <v>0</v>
          </cell>
          <cell r="BK287" t="str">
            <v>X</v>
          </cell>
          <cell r="BL287">
            <v>0</v>
          </cell>
          <cell r="BM287">
            <v>0</v>
          </cell>
          <cell r="BN287" t="str">
            <v>X</v>
          </cell>
          <cell r="BO287">
            <v>0</v>
          </cell>
          <cell r="BP287">
            <v>0</v>
          </cell>
        </row>
        <row r="288">
          <cell r="B288" t="str">
            <v>24121741</v>
          </cell>
          <cell r="C288" t="str">
            <v>Doãn Hà Vy</v>
          </cell>
          <cell r="D288" t="str">
            <v>THACO INDUSTRIES/NVQT THACO Industries/Phòng Kinh Doanh TBCN</v>
          </cell>
          <cell r="E288" t="str">
            <v>CÔNG TY TNHH TẬP ĐOÀN CÔNG NGHIỆP TRƯỜNG HẢI</v>
          </cell>
          <cell r="F288" t="str">
            <v>Lương ngày</v>
          </cell>
          <cell r="G288" t="str">
            <v>Doãn Hà Vy</v>
          </cell>
          <cell r="X288" t="str">
            <v>NL</v>
          </cell>
          <cell r="Y288">
            <v>0</v>
          </cell>
          <cell r="Z288">
            <v>0</v>
          </cell>
          <cell r="AA288" t="str">
            <v>T7</v>
          </cell>
          <cell r="AB288">
            <v>0</v>
          </cell>
          <cell r="AC288">
            <v>0</v>
          </cell>
          <cell r="AD288" t="str">
            <v>T7</v>
          </cell>
          <cell r="AE288">
            <v>0</v>
          </cell>
          <cell r="AF288">
            <v>0</v>
          </cell>
          <cell r="AG288" t="str">
            <v/>
          </cell>
          <cell r="AH288">
            <v>0</v>
          </cell>
          <cell r="AI288">
            <v>0</v>
          </cell>
          <cell r="AJ288" t="str">
            <v>X</v>
          </cell>
          <cell r="AK288">
            <v>0</v>
          </cell>
          <cell r="AL288">
            <v>0</v>
          </cell>
          <cell r="AM288" t="str">
            <v>X</v>
          </cell>
          <cell r="AN288">
            <v>0</v>
          </cell>
          <cell r="AO288">
            <v>0</v>
          </cell>
          <cell r="AP288" t="str">
            <v>X</v>
          </cell>
          <cell r="AQ288">
            <v>0</v>
          </cell>
          <cell r="AR288">
            <v>0</v>
          </cell>
          <cell r="AS288" t="str">
            <v>X</v>
          </cell>
          <cell r="AT288">
            <v>3.5</v>
          </cell>
          <cell r="AU288">
            <v>0</v>
          </cell>
          <cell r="AV288" t="str">
            <v>X</v>
          </cell>
          <cell r="AW288">
            <v>0</v>
          </cell>
          <cell r="AX288">
            <v>0</v>
          </cell>
          <cell r="AY288" t="str">
            <v>X</v>
          </cell>
          <cell r="AZ288">
            <v>0</v>
          </cell>
          <cell r="BA288">
            <v>0</v>
          </cell>
          <cell r="BB288" t="str">
            <v/>
          </cell>
          <cell r="BC288">
            <v>0</v>
          </cell>
          <cell r="BD288">
            <v>0</v>
          </cell>
          <cell r="BE288" t="str">
            <v>X</v>
          </cell>
          <cell r="BF288">
            <v>0</v>
          </cell>
          <cell r="BG288">
            <v>0</v>
          </cell>
          <cell r="BH288" t="str">
            <v>X</v>
          </cell>
          <cell r="BI288">
            <v>0</v>
          </cell>
          <cell r="BJ288">
            <v>0</v>
          </cell>
          <cell r="BK288" t="str">
            <v>X</v>
          </cell>
          <cell r="BL288">
            <v>0</v>
          </cell>
          <cell r="BM288">
            <v>0</v>
          </cell>
          <cell r="BN288" t="str">
            <v>X</v>
          </cell>
          <cell r="BO288">
            <v>0</v>
          </cell>
          <cell r="BP288">
            <v>0</v>
          </cell>
        </row>
        <row r="289">
          <cell r="B289" t="str">
            <v>24122460</v>
          </cell>
          <cell r="C289" t="str">
            <v>Nguyễn Thị Ngọc Quỳnh</v>
          </cell>
          <cell r="D289" t="str">
            <v>THACO INDUSTRIES/NVQT THACO Industries/Phòng Kinh Doanh TBCN</v>
          </cell>
          <cell r="E289" t="str">
            <v>CÔNG TY TNHH TẬP ĐOÀN CÔNG NGHIỆP TRƯỜNG HẢI</v>
          </cell>
          <cell r="F289" t="str">
            <v>Lương ngày</v>
          </cell>
          <cell r="G289" t="str">
            <v>Nguyễn Thị Ngọc Quỳnh</v>
          </cell>
          <cell r="X289" t="str">
            <v>NL</v>
          </cell>
          <cell r="Y289">
            <v>0</v>
          </cell>
          <cell r="Z289">
            <v>0</v>
          </cell>
          <cell r="AA289" t="str">
            <v>T7</v>
          </cell>
          <cell r="AB289">
            <v>0</v>
          </cell>
          <cell r="AC289">
            <v>0</v>
          </cell>
          <cell r="AD289" t="str">
            <v>T7</v>
          </cell>
          <cell r="AE289">
            <v>0</v>
          </cell>
          <cell r="AF289">
            <v>0</v>
          </cell>
          <cell r="AG289" t="str">
            <v/>
          </cell>
          <cell r="AH289">
            <v>0</v>
          </cell>
          <cell r="AI289">
            <v>0</v>
          </cell>
          <cell r="AJ289" t="str">
            <v>X</v>
          </cell>
          <cell r="AK289">
            <v>2</v>
          </cell>
          <cell r="AL289">
            <v>0</v>
          </cell>
          <cell r="AM289" t="str">
            <v>X</v>
          </cell>
          <cell r="AN289">
            <v>2</v>
          </cell>
          <cell r="AO289">
            <v>0</v>
          </cell>
          <cell r="AP289" t="str">
            <v>X</v>
          </cell>
          <cell r="AQ289">
            <v>2</v>
          </cell>
          <cell r="AR289">
            <v>0</v>
          </cell>
          <cell r="AS289" t="str">
            <v>X</v>
          </cell>
          <cell r="AT289">
            <v>3.5</v>
          </cell>
          <cell r="AU289">
            <v>0</v>
          </cell>
          <cell r="AV289" t="str">
            <v>X</v>
          </cell>
          <cell r="AW289">
            <v>3.5</v>
          </cell>
          <cell r="AX289">
            <v>0</v>
          </cell>
          <cell r="AY289" t="str">
            <v>X</v>
          </cell>
          <cell r="AZ289">
            <v>0</v>
          </cell>
          <cell r="BA289">
            <v>0</v>
          </cell>
          <cell r="BB289" t="str">
            <v/>
          </cell>
          <cell r="BC289">
            <v>0</v>
          </cell>
          <cell r="BD289">
            <v>0</v>
          </cell>
          <cell r="BE289" t="str">
            <v>X</v>
          </cell>
          <cell r="BF289">
            <v>2</v>
          </cell>
          <cell r="BG289">
            <v>0</v>
          </cell>
          <cell r="BH289" t="str">
            <v>X</v>
          </cell>
          <cell r="BI289">
            <v>3.5</v>
          </cell>
          <cell r="BJ289">
            <v>0</v>
          </cell>
          <cell r="BK289" t="str">
            <v>X</v>
          </cell>
          <cell r="BL289">
            <v>0</v>
          </cell>
          <cell r="BM289">
            <v>0</v>
          </cell>
          <cell r="BN289" t="str">
            <v>X</v>
          </cell>
          <cell r="BO289">
            <v>3.5</v>
          </cell>
          <cell r="BP289">
            <v>0</v>
          </cell>
        </row>
        <row r="290">
          <cell r="B290" t="str">
            <v>25031982</v>
          </cell>
          <cell r="C290" t="str">
            <v>Nguyễn Hữu Tân</v>
          </cell>
          <cell r="D290" t="str">
            <v>THACO INDUSTRIES/NVQT THACO Industries/Phòng Kinh Doanh TBCN</v>
          </cell>
          <cell r="E290" t="str">
            <v>CÔNG TY TNHH TẬP ĐOÀN CÔNG NGHIỆP TRƯỜNG HẢI</v>
          </cell>
          <cell r="F290" t="str">
            <v>Lương ngày</v>
          </cell>
          <cell r="G290" t="str">
            <v>Nguyễn Hữu Tân</v>
          </cell>
          <cell r="X290" t="str">
            <v>NL</v>
          </cell>
          <cell r="Y290">
            <v>0</v>
          </cell>
          <cell r="Z290">
            <v>0</v>
          </cell>
          <cell r="AA290" t="str">
            <v>T7</v>
          </cell>
          <cell r="AB290">
            <v>0</v>
          </cell>
          <cell r="AC290">
            <v>0</v>
          </cell>
          <cell r="AD290" t="str">
            <v>T7</v>
          </cell>
          <cell r="AE290">
            <v>0</v>
          </cell>
          <cell r="AF290">
            <v>0</v>
          </cell>
          <cell r="AG290" t="str">
            <v/>
          </cell>
          <cell r="AH290">
            <v>0</v>
          </cell>
          <cell r="AI290">
            <v>0</v>
          </cell>
          <cell r="AJ290" t="str">
            <v>X</v>
          </cell>
          <cell r="AK290">
            <v>0</v>
          </cell>
          <cell r="AL290">
            <v>0</v>
          </cell>
          <cell r="AM290" t="str">
            <v>X</v>
          </cell>
          <cell r="AN290">
            <v>0</v>
          </cell>
          <cell r="AO290">
            <v>0</v>
          </cell>
          <cell r="AP290" t="str">
            <v>X</v>
          </cell>
          <cell r="AQ290">
            <v>0</v>
          </cell>
          <cell r="AR290">
            <v>0</v>
          </cell>
          <cell r="AS290" t="str">
            <v>X</v>
          </cell>
          <cell r="AT290">
            <v>0</v>
          </cell>
          <cell r="AU290">
            <v>0</v>
          </cell>
          <cell r="AV290" t="str">
            <v>X</v>
          </cell>
          <cell r="AW290">
            <v>0</v>
          </cell>
          <cell r="AX290">
            <v>0</v>
          </cell>
          <cell r="AY290" t="str">
            <v>X</v>
          </cell>
          <cell r="AZ290">
            <v>0</v>
          </cell>
          <cell r="BA290">
            <v>0</v>
          </cell>
          <cell r="BB290" t="str">
            <v/>
          </cell>
          <cell r="BC290">
            <v>0</v>
          </cell>
          <cell r="BD290">
            <v>0</v>
          </cell>
          <cell r="BE290" t="str">
            <v>X</v>
          </cell>
          <cell r="BF290">
            <v>0</v>
          </cell>
          <cell r="BG290">
            <v>0</v>
          </cell>
          <cell r="BH290" t="str">
            <v>X</v>
          </cell>
          <cell r="BI290">
            <v>0</v>
          </cell>
          <cell r="BJ290">
            <v>0</v>
          </cell>
          <cell r="BK290" t="str">
            <v>X</v>
          </cell>
          <cell r="BL290">
            <v>0</v>
          </cell>
          <cell r="BM290">
            <v>0</v>
          </cell>
          <cell r="BN290" t="str">
            <v>X</v>
          </cell>
          <cell r="BO290">
            <v>0</v>
          </cell>
          <cell r="BP290">
            <v>0</v>
          </cell>
        </row>
        <row r="291">
          <cell r="B291" t="str">
            <v>25033722</v>
          </cell>
          <cell r="C291" t="str">
            <v>Lê Thị Huỳnh Như</v>
          </cell>
          <cell r="D291" t="str">
            <v>THACO INDUSTRIES/NVQT THACO Industries/Phòng Kinh Doanh TBCN</v>
          </cell>
          <cell r="E291" t="str">
            <v>CÔNG TY TNHH TẬP ĐOÀN CÔNG NGHIỆP TRƯỜNG HẢI</v>
          </cell>
          <cell r="F291" t="str">
            <v>Lương ngày</v>
          </cell>
          <cell r="G291" t="str">
            <v>Lê Thị Huỳnh Như</v>
          </cell>
          <cell r="X291" t="str">
            <v>NL</v>
          </cell>
          <cell r="Y291">
            <v>0</v>
          </cell>
          <cell r="Z291">
            <v>0</v>
          </cell>
          <cell r="AA291" t="str">
            <v>T7</v>
          </cell>
          <cell r="AB291">
            <v>0</v>
          </cell>
          <cell r="AC291">
            <v>0</v>
          </cell>
          <cell r="AD291" t="str">
            <v>T7</v>
          </cell>
          <cell r="AE291">
            <v>0</v>
          </cell>
          <cell r="AF291">
            <v>0</v>
          </cell>
          <cell r="AG291" t="str">
            <v/>
          </cell>
          <cell r="AH291">
            <v>0</v>
          </cell>
          <cell r="AI291">
            <v>0</v>
          </cell>
          <cell r="AJ291" t="str">
            <v>X</v>
          </cell>
          <cell r="AK291">
            <v>0</v>
          </cell>
          <cell r="AL291">
            <v>0</v>
          </cell>
          <cell r="AM291" t="str">
            <v>X</v>
          </cell>
          <cell r="AN291">
            <v>0</v>
          </cell>
          <cell r="AO291">
            <v>0</v>
          </cell>
          <cell r="AP291" t="str">
            <v>X</v>
          </cell>
          <cell r="AQ291">
            <v>0</v>
          </cell>
          <cell r="AR291">
            <v>0</v>
          </cell>
          <cell r="AS291" t="str">
            <v>X</v>
          </cell>
          <cell r="AT291">
            <v>0</v>
          </cell>
          <cell r="AU291">
            <v>0</v>
          </cell>
          <cell r="AV291" t="str">
            <v>X</v>
          </cell>
          <cell r="AW291">
            <v>0</v>
          </cell>
          <cell r="AX291">
            <v>0</v>
          </cell>
          <cell r="AY291" t="str">
            <v>X</v>
          </cell>
          <cell r="AZ291">
            <v>0</v>
          </cell>
          <cell r="BA291">
            <v>0</v>
          </cell>
          <cell r="BB291" t="str">
            <v/>
          </cell>
          <cell r="BC291">
            <v>0</v>
          </cell>
          <cell r="BD291">
            <v>0</v>
          </cell>
          <cell r="BE291" t="str">
            <v>X</v>
          </cell>
          <cell r="BF291">
            <v>0</v>
          </cell>
          <cell r="BG291">
            <v>0</v>
          </cell>
          <cell r="BH291" t="str">
            <v>X</v>
          </cell>
          <cell r="BI291">
            <v>0</v>
          </cell>
          <cell r="BJ291">
            <v>0</v>
          </cell>
          <cell r="BK291" t="str">
            <v>X</v>
          </cell>
          <cell r="BL291">
            <v>0</v>
          </cell>
          <cell r="BM291">
            <v>0</v>
          </cell>
          <cell r="BN291" t="str">
            <v>X</v>
          </cell>
          <cell r="BO291">
            <v>0</v>
          </cell>
          <cell r="BP291">
            <v>0</v>
          </cell>
        </row>
        <row r="292">
          <cell r="B292" t="str">
            <v>25041182</v>
          </cell>
          <cell r="C292" t="str">
            <v>Lương Nguyễn Quốc An</v>
          </cell>
          <cell r="D292" t="str">
            <v>THACO INDUSTRIES/NVQT THACO Industries/Phòng Kinh Doanh TBCN</v>
          </cell>
          <cell r="E292" t="str">
            <v>CÔNG TY TNHH TẬP ĐOÀN CÔNG NGHIỆP TRƯỜNG HẢI</v>
          </cell>
          <cell r="F292" t="str">
            <v>Lương ngày</v>
          </cell>
          <cell r="G292" t="str">
            <v>Lương Nguyễn Quốc An</v>
          </cell>
          <cell r="X292" t="str">
            <v>NL</v>
          </cell>
          <cell r="Y292">
            <v>0</v>
          </cell>
          <cell r="Z292">
            <v>0</v>
          </cell>
          <cell r="AA292" t="str">
            <v>T7</v>
          </cell>
          <cell r="AB292">
            <v>0</v>
          </cell>
          <cell r="AC292">
            <v>0</v>
          </cell>
          <cell r="AD292" t="str">
            <v>T7</v>
          </cell>
          <cell r="AE292">
            <v>0</v>
          </cell>
          <cell r="AF292">
            <v>0</v>
          </cell>
          <cell r="AG292" t="str">
            <v/>
          </cell>
          <cell r="AH292">
            <v>0</v>
          </cell>
          <cell r="AI292">
            <v>0</v>
          </cell>
          <cell r="AJ292" t="str">
            <v>X</v>
          </cell>
          <cell r="AK292">
            <v>3.5</v>
          </cell>
          <cell r="AL292">
            <v>0</v>
          </cell>
          <cell r="AM292" t="str">
            <v>X</v>
          </cell>
          <cell r="AN292">
            <v>3.5</v>
          </cell>
          <cell r="AO292">
            <v>0</v>
          </cell>
          <cell r="AP292" t="str">
            <v>X</v>
          </cell>
          <cell r="AQ292">
            <v>0</v>
          </cell>
          <cell r="AR292">
            <v>0</v>
          </cell>
          <cell r="AS292" t="str">
            <v>X</v>
          </cell>
          <cell r="AT292">
            <v>0</v>
          </cell>
          <cell r="AU292">
            <v>0</v>
          </cell>
          <cell r="AV292" t="str">
            <v>X</v>
          </cell>
          <cell r="AW292">
            <v>0</v>
          </cell>
          <cell r="AX292">
            <v>0</v>
          </cell>
          <cell r="AY292" t="str">
            <v>X</v>
          </cell>
          <cell r="AZ292">
            <v>0</v>
          </cell>
          <cell r="BA292">
            <v>0</v>
          </cell>
          <cell r="BB292" t="str">
            <v/>
          </cell>
          <cell r="BC292">
            <v>0</v>
          </cell>
          <cell r="BD292">
            <v>0</v>
          </cell>
          <cell r="BE292" t="str">
            <v>X</v>
          </cell>
          <cell r="BF292">
            <v>0</v>
          </cell>
          <cell r="BG292">
            <v>0</v>
          </cell>
          <cell r="BH292" t="str">
            <v>X</v>
          </cell>
          <cell r="BI292">
            <v>0</v>
          </cell>
          <cell r="BJ292">
            <v>0</v>
          </cell>
          <cell r="BK292" t="str">
            <v>X</v>
          </cell>
          <cell r="BL292">
            <v>0</v>
          </cell>
          <cell r="BM292">
            <v>0</v>
          </cell>
          <cell r="BN292" t="str">
            <v>X</v>
          </cell>
          <cell r="BO292">
            <v>0</v>
          </cell>
          <cell r="BP292">
            <v>0</v>
          </cell>
        </row>
        <row r="293">
          <cell r="B293" t="str">
            <v>25041199</v>
          </cell>
          <cell r="C293" t="str">
            <v>Vương Thị Nhựt Phượng</v>
          </cell>
          <cell r="D293" t="str">
            <v>THACO INDUSTRIES/NVQT THACO Industries/Phòng Kinh Doanh TBCN</v>
          </cell>
          <cell r="E293" t="str">
            <v>CÔNG TY TNHH TẬP ĐOÀN CÔNG NGHIỆP TRƯỜNG HẢI</v>
          </cell>
          <cell r="F293" t="str">
            <v>Lương ngày</v>
          </cell>
          <cell r="G293" t="str">
            <v>Vương Thị Nhựt Phượng</v>
          </cell>
          <cell r="X293" t="str">
            <v>NL</v>
          </cell>
          <cell r="Y293">
            <v>0</v>
          </cell>
          <cell r="Z293">
            <v>0</v>
          </cell>
          <cell r="AA293" t="str">
            <v>T7</v>
          </cell>
          <cell r="AB293">
            <v>0</v>
          </cell>
          <cell r="AC293">
            <v>0</v>
          </cell>
          <cell r="AD293" t="str">
            <v>T7</v>
          </cell>
          <cell r="AE293">
            <v>0</v>
          </cell>
          <cell r="AF293">
            <v>0</v>
          </cell>
          <cell r="AG293" t="str">
            <v/>
          </cell>
          <cell r="AH293">
            <v>0</v>
          </cell>
          <cell r="AI293">
            <v>0</v>
          </cell>
          <cell r="AJ293" t="str">
            <v>X</v>
          </cell>
          <cell r="AK293">
            <v>0</v>
          </cell>
          <cell r="AL293">
            <v>0</v>
          </cell>
          <cell r="AM293" t="str">
            <v>X</v>
          </cell>
          <cell r="AN293">
            <v>0</v>
          </cell>
          <cell r="AO293">
            <v>0</v>
          </cell>
          <cell r="AP293" t="str">
            <v>X</v>
          </cell>
          <cell r="AQ293">
            <v>0</v>
          </cell>
          <cell r="AR293">
            <v>0</v>
          </cell>
          <cell r="AS293" t="str">
            <v>X</v>
          </cell>
          <cell r="AT293">
            <v>0</v>
          </cell>
          <cell r="AU293">
            <v>0</v>
          </cell>
          <cell r="AV293" t="str">
            <v>X</v>
          </cell>
          <cell r="AW293">
            <v>0</v>
          </cell>
          <cell r="AX293">
            <v>0</v>
          </cell>
          <cell r="AY293" t="str">
            <v>X</v>
          </cell>
          <cell r="AZ293">
            <v>0</v>
          </cell>
          <cell r="BA293">
            <v>0</v>
          </cell>
          <cell r="BB293" t="str">
            <v/>
          </cell>
          <cell r="BC293">
            <v>0</v>
          </cell>
          <cell r="BD293">
            <v>0</v>
          </cell>
          <cell r="BE293" t="str">
            <v>X</v>
          </cell>
          <cell r="BF293">
            <v>0</v>
          </cell>
          <cell r="BG293">
            <v>0</v>
          </cell>
          <cell r="BH293" t="str">
            <v>X</v>
          </cell>
          <cell r="BI293">
            <v>0</v>
          </cell>
          <cell r="BJ293">
            <v>0</v>
          </cell>
          <cell r="BK293" t="str">
            <v>X</v>
          </cell>
          <cell r="BL293">
            <v>0</v>
          </cell>
          <cell r="BM293">
            <v>0</v>
          </cell>
          <cell r="BN293" t="str">
            <v>X</v>
          </cell>
          <cell r="BO293">
            <v>0</v>
          </cell>
          <cell r="BP293">
            <v>0</v>
          </cell>
        </row>
        <row r="294">
          <cell r="B294" t="str">
            <v>25041801</v>
          </cell>
          <cell r="C294" t="str">
            <v>Nguyễn Kỳ Duyên</v>
          </cell>
          <cell r="D294" t="str">
            <v>THACO INDUSTRIES/NVQT THACO Industries/Phòng Kinh Doanh TBCN</v>
          </cell>
          <cell r="E294" t="str">
            <v>CÔNG TY TNHH TẬP ĐOÀN CÔNG NGHIỆP TRƯỜNG HẢI</v>
          </cell>
          <cell r="F294" t="str">
            <v>Lương ngày</v>
          </cell>
          <cell r="G294" t="str">
            <v>Nguyễn Kỳ Duyên</v>
          </cell>
          <cell r="X294" t="str">
            <v>NL</v>
          </cell>
          <cell r="Y294">
            <v>0</v>
          </cell>
          <cell r="Z294">
            <v>0</v>
          </cell>
          <cell r="AA294" t="str">
            <v>T7</v>
          </cell>
          <cell r="AB294">
            <v>0</v>
          </cell>
          <cell r="AC294">
            <v>0</v>
          </cell>
          <cell r="AD294" t="str">
            <v>T7</v>
          </cell>
          <cell r="AE294">
            <v>0</v>
          </cell>
          <cell r="AF294">
            <v>0</v>
          </cell>
          <cell r="AG294" t="str">
            <v/>
          </cell>
          <cell r="AH294">
            <v>0</v>
          </cell>
          <cell r="AI294">
            <v>0</v>
          </cell>
          <cell r="AJ294" t="str">
            <v>X</v>
          </cell>
          <cell r="AK294">
            <v>0</v>
          </cell>
          <cell r="AL294">
            <v>0</v>
          </cell>
          <cell r="AM294" t="str">
            <v>X</v>
          </cell>
          <cell r="AN294">
            <v>0</v>
          </cell>
          <cell r="AO294">
            <v>0</v>
          </cell>
          <cell r="AP294" t="str">
            <v>X</v>
          </cell>
          <cell r="AQ294">
            <v>0</v>
          </cell>
          <cell r="AR294">
            <v>0</v>
          </cell>
          <cell r="AS294" t="str">
            <v>X</v>
          </cell>
          <cell r="AT294">
            <v>0</v>
          </cell>
          <cell r="AU294">
            <v>0</v>
          </cell>
          <cell r="AV294" t="str">
            <v>X</v>
          </cell>
          <cell r="AW294">
            <v>0</v>
          </cell>
          <cell r="AX294">
            <v>0</v>
          </cell>
          <cell r="AY294" t="str">
            <v>X</v>
          </cell>
          <cell r="AZ294">
            <v>0</v>
          </cell>
          <cell r="BA294">
            <v>0</v>
          </cell>
          <cell r="BB294" t="str">
            <v/>
          </cell>
          <cell r="BC294">
            <v>0</v>
          </cell>
          <cell r="BD294">
            <v>0</v>
          </cell>
          <cell r="BE294" t="str">
            <v>X</v>
          </cell>
          <cell r="BF294">
            <v>0</v>
          </cell>
          <cell r="BG294">
            <v>0</v>
          </cell>
          <cell r="BH294" t="str">
            <v>X</v>
          </cell>
          <cell r="BI294">
            <v>0</v>
          </cell>
          <cell r="BJ294">
            <v>0</v>
          </cell>
          <cell r="BK294" t="str">
            <v>X</v>
          </cell>
          <cell r="BL294">
            <v>0</v>
          </cell>
          <cell r="BM294">
            <v>0</v>
          </cell>
          <cell r="BN294" t="str">
            <v>X</v>
          </cell>
          <cell r="BO294">
            <v>0</v>
          </cell>
          <cell r="BP294">
            <v>0</v>
          </cell>
        </row>
        <row r="295">
          <cell r="B295" t="str">
            <v>1604337</v>
          </cell>
          <cell r="C295" t="str">
            <v>Võ Ngọc Hải</v>
          </cell>
          <cell r="D295" t="str">
            <v>THACO INDUSTRIES/NVQT THACO Industries/Phòng Thu Mua (THCK)</v>
          </cell>
          <cell r="E295" t="str">
            <v>CÔNG TY TNHH TỔ HỢP CƠ KHÍ THACO</v>
          </cell>
          <cell r="F295" t="str">
            <v>Lương ngày</v>
          </cell>
          <cell r="G295" t="str">
            <v>Võ Ngọc Hải</v>
          </cell>
          <cell r="X295" t="str">
            <v>NL</v>
          </cell>
          <cell r="Y295">
            <v>0</v>
          </cell>
          <cell r="Z295">
            <v>0</v>
          </cell>
          <cell r="AA295" t="str">
            <v>T7</v>
          </cell>
          <cell r="AB295">
            <v>0</v>
          </cell>
          <cell r="AC295">
            <v>0</v>
          </cell>
          <cell r="AD295" t="str">
            <v>T7</v>
          </cell>
          <cell r="AE295">
            <v>0</v>
          </cell>
          <cell r="AF295">
            <v>0</v>
          </cell>
          <cell r="AG295" t="str">
            <v/>
          </cell>
          <cell r="AH295">
            <v>0</v>
          </cell>
          <cell r="AI295">
            <v>0</v>
          </cell>
          <cell r="AJ295" t="str">
            <v>X</v>
          </cell>
          <cell r="AK295">
            <v>0</v>
          </cell>
          <cell r="AL295">
            <v>0</v>
          </cell>
          <cell r="AM295" t="str">
            <v>X</v>
          </cell>
          <cell r="AN295">
            <v>0</v>
          </cell>
          <cell r="AO295">
            <v>0</v>
          </cell>
          <cell r="AP295" t="str">
            <v>X</v>
          </cell>
          <cell r="AQ295">
            <v>0</v>
          </cell>
          <cell r="AR295">
            <v>0</v>
          </cell>
          <cell r="AS295" t="str">
            <v>X</v>
          </cell>
          <cell r="AT295">
            <v>0</v>
          </cell>
          <cell r="AU295">
            <v>0</v>
          </cell>
          <cell r="AV295" t="str">
            <v>X</v>
          </cell>
          <cell r="AW295">
            <v>0</v>
          </cell>
          <cell r="AX295">
            <v>0</v>
          </cell>
          <cell r="AY295" t="str">
            <v>X</v>
          </cell>
          <cell r="AZ295">
            <v>0</v>
          </cell>
          <cell r="BA295">
            <v>0</v>
          </cell>
          <cell r="BB295" t="str">
            <v/>
          </cell>
          <cell r="BC295">
            <v>0</v>
          </cell>
          <cell r="BD295">
            <v>0</v>
          </cell>
          <cell r="BE295" t="str">
            <v>X</v>
          </cell>
          <cell r="BF295">
            <v>0</v>
          </cell>
          <cell r="BG295">
            <v>0</v>
          </cell>
          <cell r="BH295" t="str">
            <v>X</v>
          </cell>
          <cell r="BI295">
            <v>0</v>
          </cell>
          <cell r="BJ295">
            <v>0</v>
          </cell>
          <cell r="BK295" t="str">
            <v>CT</v>
          </cell>
          <cell r="BL295">
            <v>0</v>
          </cell>
          <cell r="BM295">
            <v>0</v>
          </cell>
          <cell r="BN295" t="str">
            <v>X</v>
          </cell>
          <cell r="BO295">
            <v>0</v>
          </cell>
          <cell r="BP295">
            <v>0</v>
          </cell>
        </row>
        <row r="296">
          <cell r="B296" t="str">
            <v>1607026</v>
          </cell>
          <cell r="C296" t="str">
            <v>Ngô Văn Lực</v>
          </cell>
          <cell r="D296" t="str">
            <v>THACO INDUSTRIES/NVQT THACO Industries/Phòng Thu Mua (THCK)</v>
          </cell>
          <cell r="E296" t="str">
            <v>CÔNG TY TNHH TỔ HỢP CƠ KHÍ THACO</v>
          </cell>
          <cell r="F296" t="str">
            <v>Lương tháng</v>
          </cell>
          <cell r="G296" t="str">
            <v>Ngô Văn Lực</v>
          </cell>
          <cell r="X296" t="str">
            <v>NL</v>
          </cell>
          <cell r="Y296">
            <v>0</v>
          </cell>
          <cell r="Z296">
            <v>0</v>
          </cell>
          <cell r="AA296" t="str">
            <v>T7</v>
          </cell>
          <cell r="AB296">
            <v>0</v>
          </cell>
          <cell r="AC296">
            <v>0</v>
          </cell>
          <cell r="AD296" t="str">
            <v>T7</v>
          </cell>
          <cell r="AE296">
            <v>0</v>
          </cell>
          <cell r="AF296">
            <v>0</v>
          </cell>
          <cell r="AG296" t="str">
            <v/>
          </cell>
          <cell r="AH296">
            <v>0</v>
          </cell>
          <cell r="AI296">
            <v>0</v>
          </cell>
          <cell r="AJ296" t="str">
            <v>X</v>
          </cell>
          <cell r="AK296">
            <v>0</v>
          </cell>
          <cell r="AL296">
            <v>0</v>
          </cell>
          <cell r="AM296" t="str">
            <v>X</v>
          </cell>
          <cell r="AN296">
            <v>0</v>
          </cell>
          <cell r="AO296">
            <v>0</v>
          </cell>
          <cell r="AP296" t="str">
            <v>X</v>
          </cell>
          <cell r="AQ296">
            <v>0</v>
          </cell>
          <cell r="AR296">
            <v>0</v>
          </cell>
          <cell r="AS296" t="str">
            <v>X</v>
          </cell>
          <cell r="AT296">
            <v>0</v>
          </cell>
          <cell r="AU296">
            <v>0</v>
          </cell>
          <cell r="AV296" t="str">
            <v>X</v>
          </cell>
          <cell r="AW296">
            <v>0</v>
          </cell>
          <cell r="AX296">
            <v>0</v>
          </cell>
          <cell r="AY296" t="str">
            <v>X</v>
          </cell>
          <cell r="AZ296">
            <v>0</v>
          </cell>
          <cell r="BA296">
            <v>0</v>
          </cell>
          <cell r="BB296" t="str">
            <v/>
          </cell>
          <cell r="BC296">
            <v>0</v>
          </cell>
          <cell r="BD296">
            <v>0</v>
          </cell>
          <cell r="BE296" t="str">
            <v>X</v>
          </cell>
          <cell r="BF296">
            <v>0</v>
          </cell>
          <cell r="BG296">
            <v>0</v>
          </cell>
          <cell r="BH296" t="str">
            <v>X</v>
          </cell>
          <cell r="BI296">
            <v>0</v>
          </cell>
          <cell r="BJ296">
            <v>0</v>
          </cell>
          <cell r="BK296" t="str">
            <v>X</v>
          </cell>
          <cell r="BL296">
            <v>0</v>
          </cell>
          <cell r="BM296">
            <v>0</v>
          </cell>
          <cell r="BN296" t="str">
            <v>X</v>
          </cell>
          <cell r="BO296">
            <v>0</v>
          </cell>
          <cell r="BP296">
            <v>0</v>
          </cell>
        </row>
        <row r="297">
          <cell r="B297" t="str">
            <v>1911266</v>
          </cell>
          <cell r="C297" t="str">
            <v>Đinh Thị Thúy Vân</v>
          </cell>
          <cell r="D297" t="str">
            <v>THACO INDUSTRIES/NVQT THACO Industries/Phòng Thu Mua (THCK)</v>
          </cell>
          <cell r="E297" t="str">
            <v>Công ty TNHH Cơ Điện Lạnh Thaco Industries</v>
          </cell>
          <cell r="F297" t="str">
            <v>Lương ngày</v>
          </cell>
          <cell r="G297" t="str">
            <v>Đinh Thị Thúy Vân</v>
          </cell>
          <cell r="X297" t="str">
            <v>NL</v>
          </cell>
          <cell r="Y297">
            <v>0</v>
          </cell>
          <cell r="Z297">
            <v>0</v>
          </cell>
          <cell r="AA297" t="str">
            <v>T7</v>
          </cell>
          <cell r="AB297">
            <v>0</v>
          </cell>
          <cell r="AC297">
            <v>0</v>
          </cell>
          <cell r="AD297" t="str">
            <v>T7</v>
          </cell>
          <cell r="AE297">
            <v>0</v>
          </cell>
          <cell r="AF297">
            <v>0</v>
          </cell>
          <cell r="AG297" t="str">
            <v/>
          </cell>
          <cell r="AH297">
            <v>0</v>
          </cell>
          <cell r="AI297">
            <v>0</v>
          </cell>
          <cell r="AJ297" t="str">
            <v>X</v>
          </cell>
          <cell r="AK297">
            <v>0</v>
          </cell>
          <cell r="AL297">
            <v>0</v>
          </cell>
          <cell r="AM297" t="str">
            <v>X</v>
          </cell>
          <cell r="AN297">
            <v>3.5</v>
          </cell>
          <cell r="AO297">
            <v>0</v>
          </cell>
          <cell r="AP297" t="str">
            <v>X</v>
          </cell>
          <cell r="AQ297">
            <v>0</v>
          </cell>
          <cell r="AR297">
            <v>0</v>
          </cell>
          <cell r="AS297" t="str">
            <v>X</v>
          </cell>
          <cell r="AT297">
            <v>0</v>
          </cell>
          <cell r="AU297">
            <v>0</v>
          </cell>
          <cell r="AV297" t="str">
            <v>X</v>
          </cell>
          <cell r="AW297">
            <v>0</v>
          </cell>
          <cell r="AX297">
            <v>0</v>
          </cell>
          <cell r="AY297" t="str">
            <v>X</v>
          </cell>
          <cell r="AZ297">
            <v>0</v>
          </cell>
          <cell r="BA297">
            <v>0</v>
          </cell>
          <cell r="BB297" t="str">
            <v/>
          </cell>
          <cell r="BC297">
            <v>0</v>
          </cell>
          <cell r="BD297">
            <v>0</v>
          </cell>
          <cell r="BE297" t="str">
            <v>X</v>
          </cell>
          <cell r="BF297">
            <v>0</v>
          </cell>
          <cell r="BG297">
            <v>0</v>
          </cell>
          <cell r="BH297" t="str">
            <v>X</v>
          </cell>
          <cell r="BI297">
            <v>0</v>
          </cell>
          <cell r="BJ297">
            <v>0</v>
          </cell>
          <cell r="BK297" t="str">
            <v>X</v>
          </cell>
          <cell r="BL297">
            <v>0</v>
          </cell>
          <cell r="BM297">
            <v>0</v>
          </cell>
          <cell r="BN297" t="str">
            <v>X</v>
          </cell>
          <cell r="BO297">
            <v>0</v>
          </cell>
          <cell r="BP297">
            <v>0</v>
          </cell>
        </row>
        <row r="298">
          <cell r="B298" t="str">
            <v>2206261</v>
          </cell>
          <cell r="C298" t="str">
            <v>Bùi Thị Vân Trinh</v>
          </cell>
          <cell r="D298" t="str">
            <v>THACO INDUSTRIES/NVQT THACO Industries/Phòng Thu Mua (THCK)</v>
          </cell>
          <cell r="E298" t="str">
            <v>CÔNG TY TNHH TỔ HỢP CƠ KHÍ THACO</v>
          </cell>
          <cell r="F298" t="str">
            <v>Lương ngày</v>
          </cell>
          <cell r="G298" t="str">
            <v>Bùi Thị Vân Trinh</v>
          </cell>
          <cell r="X298" t="str">
            <v>TS</v>
          </cell>
          <cell r="Y298">
            <v>0</v>
          </cell>
          <cell r="Z298">
            <v>0</v>
          </cell>
          <cell r="AA298" t="str">
            <v>TS</v>
          </cell>
          <cell r="AB298">
            <v>0</v>
          </cell>
          <cell r="AC298">
            <v>0</v>
          </cell>
          <cell r="AD298" t="str">
            <v>TS</v>
          </cell>
          <cell r="AE298">
            <v>0</v>
          </cell>
          <cell r="AF298">
            <v>0</v>
          </cell>
          <cell r="AG298" t="str">
            <v>TS</v>
          </cell>
          <cell r="AH298">
            <v>0</v>
          </cell>
          <cell r="AI298">
            <v>0</v>
          </cell>
          <cell r="AJ298" t="str">
            <v>TS</v>
          </cell>
          <cell r="AK298">
            <v>0</v>
          </cell>
          <cell r="AL298">
            <v>0</v>
          </cell>
          <cell r="AM298" t="str">
            <v>TS</v>
          </cell>
          <cell r="AN298">
            <v>0</v>
          </cell>
          <cell r="AO298">
            <v>0</v>
          </cell>
          <cell r="AP298" t="str">
            <v>TS</v>
          </cell>
          <cell r="AQ298">
            <v>0</v>
          </cell>
          <cell r="AR298">
            <v>0</v>
          </cell>
          <cell r="AS298" t="str">
            <v>TS</v>
          </cell>
          <cell r="AT298">
            <v>0</v>
          </cell>
          <cell r="AU298">
            <v>0</v>
          </cell>
          <cell r="AV298" t="str">
            <v>TS</v>
          </cell>
          <cell r="AW298">
            <v>0</v>
          </cell>
          <cell r="AX298">
            <v>0</v>
          </cell>
          <cell r="AY298" t="str">
            <v>TS</v>
          </cell>
          <cell r="AZ298">
            <v>0</v>
          </cell>
          <cell r="BA298">
            <v>0</v>
          </cell>
          <cell r="BB298" t="str">
            <v>TS</v>
          </cell>
          <cell r="BC298">
            <v>0</v>
          </cell>
          <cell r="BD298">
            <v>0</v>
          </cell>
          <cell r="BE298" t="str">
            <v>X</v>
          </cell>
          <cell r="BF298">
            <v>0</v>
          </cell>
          <cell r="BG298">
            <v>0</v>
          </cell>
          <cell r="BH298" t="str">
            <v>X</v>
          </cell>
          <cell r="BI298">
            <v>3.5</v>
          </cell>
          <cell r="BJ298">
            <v>0</v>
          </cell>
          <cell r="BK298" t="str">
            <v>X</v>
          </cell>
          <cell r="BL298">
            <v>0</v>
          </cell>
          <cell r="BM298">
            <v>0</v>
          </cell>
          <cell r="BN298" t="str">
            <v>X</v>
          </cell>
          <cell r="BO298">
            <v>0</v>
          </cell>
          <cell r="BP298">
            <v>0</v>
          </cell>
        </row>
        <row r="299">
          <cell r="B299" t="str">
            <v>2303039</v>
          </cell>
          <cell r="C299" t="str">
            <v>Nguyễn Văn Triệu</v>
          </cell>
          <cell r="D299" t="str">
            <v>THACO INDUSTRIES/NVQT THACO Industries/Phòng Thu Mua (THCK)</v>
          </cell>
          <cell r="E299" t="str">
            <v>CÔNG TY TNHH TỔ HỢP CƠ KHÍ THACO</v>
          </cell>
          <cell r="F299" t="str">
            <v>Lương ngày</v>
          </cell>
          <cell r="G299" t="str">
            <v>Nguyễn Văn Triệu</v>
          </cell>
          <cell r="X299" t="str">
            <v>NL</v>
          </cell>
          <cell r="Y299">
            <v>0</v>
          </cell>
          <cell r="Z299">
            <v>0</v>
          </cell>
          <cell r="AA299" t="str">
            <v>T7</v>
          </cell>
          <cell r="AB299">
            <v>0</v>
          </cell>
          <cell r="AC299">
            <v>0</v>
          </cell>
          <cell r="AD299" t="str">
            <v>T7</v>
          </cell>
          <cell r="AE299">
            <v>0</v>
          </cell>
          <cell r="AF299">
            <v>0</v>
          </cell>
          <cell r="AG299" t="str">
            <v/>
          </cell>
          <cell r="AH299">
            <v>0</v>
          </cell>
          <cell r="AI299">
            <v>0</v>
          </cell>
          <cell r="AJ299" t="str">
            <v>X</v>
          </cell>
          <cell r="AK299">
            <v>0</v>
          </cell>
          <cell r="AL299">
            <v>0</v>
          </cell>
          <cell r="AM299" t="str">
            <v>X</v>
          </cell>
          <cell r="AN299">
            <v>0</v>
          </cell>
          <cell r="AO299">
            <v>0</v>
          </cell>
          <cell r="AP299" t="str">
            <v>X</v>
          </cell>
          <cell r="AQ299">
            <v>0</v>
          </cell>
          <cell r="AR299">
            <v>0</v>
          </cell>
          <cell r="AS299" t="str">
            <v>X</v>
          </cell>
          <cell r="AT299">
            <v>0</v>
          </cell>
          <cell r="AU299">
            <v>0</v>
          </cell>
          <cell r="AV299" t="str">
            <v>X</v>
          </cell>
          <cell r="AW299">
            <v>0</v>
          </cell>
          <cell r="AX299">
            <v>0</v>
          </cell>
          <cell r="AY299" t="str">
            <v>X</v>
          </cell>
          <cell r="AZ299">
            <v>0</v>
          </cell>
          <cell r="BA299">
            <v>0</v>
          </cell>
          <cell r="BB299" t="str">
            <v/>
          </cell>
          <cell r="BC299">
            <v>0</v>
          </cell>
          <cell r="BD299">
            <v>0</v>
          </cell>
          <cell r="BE299" t="str">
            <v>X</v>
          </cell>
          <cell r="BF299">
            <v>0</v>
          </cell>
          <cell r="BG299">
            <v>0</v>
          </cell>
          <cell r="BH299" t="str">
            <v>X</v>
          </cell>
          <cell r="BI299">
            <v>3.5</v>
          </cell>
          <cell r="BJ299">
            <v>0</v>
          </cell>
          <cell r="BK299" t="str">
            <v>X</v>
          </cell>
          <cell r="BL299">
            <v>0</v>
          </cell>
          <cell r="BM299">
            <v>0</v>
          </cell>
          <cell r="BN299" t="str">
            <v>X</v>
          </cell>
          <cell r="BO299">
            <v>0</v>
          </cell>
          <cell r="BP299">
            <v>0</v>
          </cell>
        </row>
        <row r="300">
          <cell r="B300" t="str">
            <v>2304073</v>
          </cell>
          <cell r="C300" t="str">
            <v>Nguyễn Bá Hùng</v>
          </cell>
          <cell r="D300" t="str">
            <v>THACO INDUSTRIES/NVQT THACO Industries/Phòng Thu Mua (THCK)</v>
          </cell>
          <cell r="E300" t="str">
            <v>CÔNG TY TNHH TỔ HỢP CƠ KHÍ THACO</v>
          </cell>
          <cell r="F300" t="str">
            <v>Lương ngày</v>
          </cell>
          <cell r="G300" t="str">
            <v>Nguyễn Bá Hùng</v>
          </cell>
          <cell r="X300" t="str">
            <v>NL</v>
          </cell>
          <cell r="Y300">
            <v>0</v>
          </cell>
          <cell r="Z300">
            <v>0</v>
          </cell>
          <cell r="AA300" t="str">
            <v>T7</v>
          </cell>
          <cell r="AB300">
            <v>0</v>
          </cell>
          <cell r="AC300">
            <v>0</v>
          </cell>
          <cell r="AD300" t="str">
            <v>T7</v>
          </cell>
          <cell r="AE300">
            <v>0</v>
          </cell>
          <cell r="AF300">
            <v>0</v>
          </cell>
          <cell r="AG300" t="str">
            <v/>
          </cell>
          <cell r="AH300">
            <v>0</v>
          </cell>
          <cell r="AI300">
            <v>0</v>
          </cell>
          <cell r="AJ300" t="str">
            <v>X</v>
          </cell>
          <cell r="AK300">
            <v>0</v>
          </cell>
          <cell r="AL300">
            <v>0</v>
          </cell>
          <cell r="AM300" t="str">
            <v>X</v>
          </cell>
          <cell r="AN300">
            <v>0</v>
          </cell>
          <cell r="AO300">
            <v>0</v>
          </cell>
          <cell r="AP300" t="str">
            <v>X</v>
          </cell>
          <cell r="AQ300">
            <v>0</v>
          </cell>
          <cell r="AR300">
            <v>0</v>
          </cell>
          <cell r="AS300" t="str">
            <v>X</v>
          </cell>
          <cell r="AT300">
            <v>0</v>
          </cell>
          <cell r="AU300">
            <v>0</v>
          </cell>
          <cell r="AV300" t="str">
            <v>X</v>
          </cell>
          <cell r="AW300">
            <v>0</v>
          </cell>
          <cell r="AX300">
            <v>0</v>
          </cell>
          <cell r="AY300" t="str">
            <v>X</v>
          </cell>
          <cell r="AZ300">
            <v>0</v>
          </cell>
          <cell r="BA300">
            <v>0</v>
          </cell>
          <cell r="BB300" t="str">
            <v/>
          </cell>
          <cell r="BC300">
            <v>0</v>
          </cell>
          <cell r="BD300">
            <v>0</v>
          </cell>
          <cell r="BE300" t="str">
            <v>X</v>
          </cell>
          <cell r="BF300">
            <v>0</v>
          </cell>
          <cell r="BG300">
            <v>0</v>
          </cell>
          <cell r="BH300" t="str">
            <v>X</v>
          </cell>
          <cell r="BI300">
            <v>0</v>
          </cell>
          <cell r="BJ300">
            <v>0</v>
          </cell>
          <cell r="BK300" t="str">
            <v>X</v>
          </cell>
          <cell r="BL300">
            <v>0</v>
          </cell>
          <cell r="BM300">
            <v>0</v>
          </cell>
          <cell r="BN300" t="str">
            <v>X</v>
          </cell>
          <cell r="BO300">
            <v>0</v>
          </cell>
          <cell r="BP300">
            <v>0</v>
          </cell>
        </row>
        <row r="301">
          <cell r="B301" t="str">
            <v>2311470</v>
          </cell>
          <cell r="C301" t="str">
            <v>Nguyễn Thanh Tín</v>
          </cell>
          <cell r="D301" t="str">
            <v>THACO INDUSTRIES/NVQT THACO Industries/Phòng Thu Mua (THCK)</v>
          </cell>
          <cell r="E301" t="str">
            <v>CÔNG TY TNHH TẬP ĐOÀN CÔNG NGHIỆP TRƯỜNG HẢI</v>
          </cell>
          <cell r="F301" t="str">
            <v>Lương ngày</v>
          </cell>
          <cell r="G301" t="str">
            <v>Nguyễn Thanh Tín</v>
          </cell>
          <cell r="X301" t="str">
            <v>NL</v>
          </cell>
          <cell r="Y301">
            <v>0</v>
          </cell>
          <cell r="Z301">
            <v>0</v>
          </cell>
          <cell r="AA301" t="str">
            <v>T7</v>
          </cell>
          <cell r="AB301">
            <v>0</v>
          </cell>
          <cell r="AC301">
            <v>0</v>
          </cell>
          <cell r="AD301" t="str">
            <v>T7</v>
          </cell>
          <cell r="AE301">
            <v>0</v>
          </cell>
          <cell r="AF301">
            <v>0</v>
          </cell>
          <cell r="AG301" t="str">
            <v/>
          </cell>
          <cell r="AH301">
            <v>0</v>
          </cell>
          <cell r="AI301">
            <v>0</v>
          </cell>
          <cell r="AJ301" t="str">
            <v>X</v>
          </cell>
          <cell r="AK301">
            <v>0</v>
          </cell>
          <cell r="AL301">
            <v>0</v>
          </cell>
          <cell r="AM301" t="str">
            <v>X</v>
          </cell>
          <cell r="AN301">
            <v>0</v>
          </cell>
          <cell r="AO301">
            <v>0</v>
          </cell>
          <cell r="AP301" t="str">
            <v>X</v>
          </cell>
          <cell r="AQ301">
            <v>0</v>
          </cell>
          <cell r="AR301">
            <v>0</v>
          </cell>
          <cell r="AS301" t="str">
            <v>X</v>
          </cell>
          <cell r="AT301">
            <v>0</v>
          </cell>
          <cell r="AU301">
            <v>0</v>
          </cell>
          <cell r="AV301" t="str">
            <v>X</v>
          </cell>
          <cell r="AW301">
            <v>0</v>
          </cell>
          <cell r="AX301">
            <v>0</v>
          </cell>
          <cell r="AY301" t="str">
            <v>X</v>
          </cell>
          <cell r="AZ301">
            <v>0</v>
          </cell>
          <cell r="BA301">
            <v>0</v>
          </cell>
          <cell r="BB301" t="str">
            <v/>
          </cell>
          <cell r="BC301">
            <v>0</v>
          </cell>
          <cell r="BD301">
            <v>0</v>
          </cell>
          <cell r="BE301" t="str">
            <v>X</v>
          </cell>
          <cell r="BF301">
            <v>0</v>
          </cell>
          <cell r="BG301">
            <v>0</v>
          </cell>
          <cell r="BH301" t="str">
            <v>X</v>
          </cell>
          <cell r="BI301">
            <v>3.5</v>
          </cell>
          <cell r="BJ301">
            <v>0</v>
          </cell>
          <cell r="BK301" t="str">
            <v>X</v>
          </cell>
          <cell r="BL301">
            <v>0</v>
          </cell>
          <cell r="BM301">
            <v>0</v>
          </cell>
          <cell r="BN301" t="str">
            <v>X</v>
          </cell>
          <cell r="BO301">
            <v>0</v>
          </cell>
          <cell r="BP301">
            <v>0</v>
          </cell>
        </row>
        <row r="302">
          <cell r="B302" t="str">
            <v>2407496</v>
          </cell>
          <cell r="C302" t="str">
            <v>Bùi Đức Huy</v>
          </cell>
          <cell r="D302" t="str">
            <v>THACO INDUSTRIES/NVQT THACO Industries/Phòng Thu Mua (THCK)</v>
          </cell>
          <cell r="E302" t="str">
            <v>CÔNG TY TNHH TẬP ĐOÀN CÔNG NGHIỆP TRƯỜNG HẢI</v>
          </cell>
          <cell r="F302" t="str">
            <v>Lương ngày</v>
          </cell>
          <cell r="G302" t="str">
            <v>Bùi Đức Huy</v>
          </cell>
          <cell r="X302" t="str">
            <v>NL</v>
          </cell>
          <cell r="Y302">
            <v>0</v>
          </cell>
          <cell r="Z302">
            <v>0</v>
          </cell>
          <cell r="AA302" t="str">
            <v>T7</v>
          </cell>
          <cell r="AB302">
            <v>0</v>
          </cell>
          <cell r="AC302">
            <v>0</v>
          </cell>
          <cell r="AD302" t="str">
            <v>T7</v>
          </cell>
          <cell r="AE302">
            <v>0</v>
          </cell>
          <cell r="AF302">
            <v>0</v>
          </cell>
          <cell r="AG302" t="str">
            <v/>
          </cell>
          <cell r="AH302">
            <v>0</v>
          </cell>
          <cell r="AI302">
            <v>0</v>
          </cell>
          <cell r="AJ302" t="str">
            <v>X</v>
          </cell>
          <cell r="AK302">
            <v>0</v>
          </cell>
          <cell r="AL302">
            <v>0</v>
          </cell>
          <cell r="AM302" t="str">
            <v>X</v>
          </cell>
          <cell r="AN302">
            <v>0</v>
          </cell>
          <cell r="AO302">
            <v>0</v>
          </cell>
          <cell r="AP302" t="str">
            <v>X</v>
          </cell>
          <cell r="AQ302">
            <v>0</v>
          </cell>
          <cell r="AR302">
            <v>0</v>
          </cell>
          <cell r="AS302" t="str">
            <v>X</v>
          </cell>
          <cell r="AT302">
            <v>0</v>
          </cell>
          <cell r="AU302">
            <v>0</v>
          </cell>
          <cell r="AV302" t="str">
            <v>X</v>
          </cell>
          <cell r="AW302">
            <v>0</v>
          </cell>
          <cell r="AX302">
            <v>0</v>
          </cell>
          <cell r="AY302" t="str">
            <v>X</v>
          </cell>
          <cell r="AZ302">
            <v>0</v>
          </cell>
          <cell r="BA302">
            <v>0</v>
          </cell>
          <cell r="BB302" t="str">
            <v/>
          </cell>
          <cell r="BC302">
            <v>0</v>
          </cell>
          <cell r="BD302">
            <v>0</v>
          </cell>
          <cell r="BE302" t="str">
            <v>X</v>
          </cell>
          <cell r="BF302">
            <v>0</v>
          </cell>
          <cell r="BG302">
            <v>0</v>
          </cell>
          <cell r="BH302" t="str">
            <v>X</v>
          </cell>
          <cell r="BI302">
            <v>3.5</v>
          </cell>
          <cell r="BJ302">
            <v>0</v>
          </cell>
          <cell r="BK302" t="str">
            <v>X</v>
          </cell>
          <cell r="BL302">
            <v>0</v>
          </cell>
          <cell r="BM302">
            <v>0</v>
          </cell>
          <cell r="BN302" t="str">
            <v>X</v>
          </cell>
          <cell r="BO302">
            <v>0</v>
          </cell>
          <cell r="BP302">
            <v>0</v>
          </cell>
        </row>
        <row r="303">
          <cell r="B303" t="str">
            <v>24102153</v>
          </cell>
          <cell r="C303" t="str">
            <v>Đỗ Tấn Việt</v>
          </cell>
          <cell r="D303" t="str">
            <v>THACO INDUSTRIES/NVQT THACO Industries/Phòng Thu Mua (THCK)</v>
          </cell>
          <cell r="E303" t="str">
            <v>CÔNG TY TNHH TẬP ĐOÀN CÔNG NGHIỆP TRƯỜNG HẢI</v>
          </cell>
          <cell r="F303" t="str">
            <v>Lương ngày</v>
          </cell>
          <cell r="G303" t="str">
            <v>Đỗ Tấn Việt</v>
          </cell>
          <cell r="X303" t="str">
            <v>NL</v>
          </cell>
          <cell r="Y303">
            <v>0</v>
          </cell>
          <cell r="Z303">
            <v>0</v>
          </cell>
          <cell r="AA303" t="str">
            <v>T7</v>
          </cell>
          <cell r="AB303">
            <v>0</v>
          </cell>
          <cell r="AC303">
            <v>0</v>
          </cell>
          <cell r="AD303" t="str">
            <v>T7</v>
          </cell>
          <cell r="AE303">
            <v>0</v>
          </cell>
          <cell r="AF303">
            <v>0</v>
          </cell>
          <cell r="AG303" t="str">
            <v/>
          </cell>
          <cell r="AH303">
            <v>0</v>
          </cell>
          <cell r="AI303">
            <v>0</v>
          </cell>
          <cell r="AJ303" t="str">
            <v>X</v>
          </cell>
          <cell r="AK303">
            <v>0</v>
          </cell>
          <cell r="AL303">
            <v>0</v>
          </cell>
          <cell r="AM303" t="str">
            <v>X</v>
          </cell>
          <cell r="AN303">
            <v>0</v>
          </cell>
          <cell r="AO303">
            <v>0</v>
          </cell>
          <cell r="AP303" t="str">
            <v>X</v>
          </cell>
          <cell r="AQ303">
            <v>0</v>
          </cell>
          <cell r="AR303">
            <v>0</v>
          </cell>
          <cell r="AS303" t="str">
            <v>X</v>
          </cell>
          <cell r="AT303">
            <v>0</v>
          </cell>
          <cell r="AU303">
            <v>0</v>
          </cell>
          <cell r="AV303" t="str">
            <v>X</v>
          </cell>
          <cell r="AW303">
            <v>0</v>
          </cell>
          <cell r="AX303">
            <v>0</v>
          </cell>
          <cell r="AY303" t="str">
            <v>X</v>
          </cell>
          <cell r="AZ303">
            <v>0</v>
          </cell>
          <cell r="BA303">
            <v>0</v>
          </cell>
          <cell r="BB303" t="str">
            <v/>
          </cell>
          <cell r="BC303">
            <v>0</v>
          </cell>
          <cell r="BD303">
            <v>0</v>
          </cell>
          <cell r="BE303" t="str">
            <v>X</v>
          </cell>
          <cell r="BF303">
            <v>0</v>
          </cell>
          <cell r="BG303">
            <v>0</v>
          </cell>
          <cell r="BH303" t="str">
            <v>X</v>
          </cell>
          <cell r="BI303">
            <v>3.5</v>
          </cell>
          <cell r="BJ303">
            <v>0</v>
          </cell>
          <cell r="BK303" t="str">
            <v>X</v>
          </cell>
          <cell r="BL303">
            <v>0</v>
          </cell>
          <cell r="BM303">
            <v>0</v>
          </cell>
          <cell r="BN303" t="str">
            <v>X</v>
          </cell>
          <cell r="BO303">
            <v>0</v>
          </cell>
          <cell r="BP303">
            <v>0</v>
          </cell>
        </row>
        <row r="304">
          <cell r="B304" t="str">
            <v>2410557</v>
          </cell>
          <cell r="C304" t="str">
            <v>Trần Tài Thức</v>
          </cell>
          <cell r="D304" t="str">
            <v>THACO INDUSTRIES/NVQT THACO Industries/Phòng Thu Mua (THCK)</v>
          </cell>
          <cell r="E304" t="str">
            <v>CÔNG TY TNHH TẬP ĐOÀN CÔNG NGHIỆP TRƯỜNG HẢI</v>
          </cell>
          <cell r="F304" t="str">
            <v>Lương ngày</v>
          </cell>
          <cell r="G304" t="str">
            <v>Trần Tài Thức</v>
          </cell>
          <cell r="X304" t="str">
            <v>NL</v>
          </cell>
          <cell r="Y304">
            <v>0</v>
          </cell>
          <cell r="Z304">
            <v>0</v>
          </cell>
          <cell r="AA304" t="str">
            <v>T7</v>
          </cell>
          <cell r="AB304">
            <v>0</v>
          </cell>
          <cell r="AC304">
            <v>0</v>
          </cell>
          <cell r="AD304" t="str">
            <v>T7</v>
          </cell>
          <cell r="AE304">
            <v>0</v>
          </cell>
          <cell r="AF304">
            <v>0</v>
          </cell>
          <cell r="AG304" t="str">
            <v/>
          </cell>
          <cell r="AH304">
            <v>0</v>
          </cell>
          <cell r="AI304">
            <v>0</v>
          </cell>
          <cell r="AJ304" t="str">
            <v>X</v>
          </cell>
          <cell r="AK304">
            <v>0</v>
          </cell>
          <cell r="AL304">
            <v>0</v>
          </cell>
          <cell r="AM304" t="str">
            <v>X</v>
          </cell>
          <cell r="AN304">
            <v>0</v>
          </cell>
          <cell r="AO304">
            <v>0</v>
          </cell>
          <cell r="AP304" t="str">
            <v>X</v>
          </cell>
          <cell r="AQ304">
            <v>0</v>
          </cell>
          <cell r="AR304">
            <v>0</v>
          </cell>
          <cell r="AS304" t="str">
            <v>X</v>
          </cell>
          <cell r="AT304">
            <v>0</v>
          </cell>
          <cell r="AU304">
            <v>0</v>
          </cell>
          <cell r="AV304" t="str">
            <v>X</v>
          </cell>
          <cell r="AW304">
            <v>0</v>
          </cell>
          <cell r="AX304">
            <v>0</v>
          </cell>
          <cell r="AY304" t="str">
            <v>X</v>
          </cell>
          <cell r="AZ304">
            <v>0</v>
          </cell>
          <cell r="BA304">
            <v>0</v>
          </cell>
          <cell r="BB304" t="str">
            <v/>
          </cell>
          <cell r="BC304">
            <v>0</v>
          </cell>
          <cell r="BD304">
            <v>0</v>
          </cell>
          <cell r="BE304" t="str">
            <v>X</v>
          </cell>
          <cell r="BF304">
            <v>0</v>
          </cell>
          <cell r="BG304">
            <v>0</v>
          </cell>
          <cell r="BH304" t="str">
            <v>X</v>
          </cell>
          <cell r="BI304">
            <v>3.5</v>
          </cell>
          <cell r="BJ304">
            <v>0</v>
          </cell>
          <cell r="BK304" t="str">
            <v>X</v>
          </cell>
          <cell r="BL304">
            <v>0</v>
          </cell>
          <cell r="BM304">
            <v>0</v>
          </cell>
          <cell r="BN304" t="str">
            <v>X</v>
          </cell>
          <cell r="BO304">
            <v>0</v>
          </cell>
          <cell r="BP304">
            <v>0</v>
          </cell>
        </row>
        <row r="305">
          <cell r="B305" t="str">
            <v>0912020</v>
          </cell>
          <cell r="C305" t="str">
            <v>Trần Vũ</v>
          </cell>
          <cell r="D305" t="str">
            <v>THACO INDUSTRIES/NVQT THACO Industries/Ban CNTT</v>
          </cell>
          <cell r="E305" t="str">
            <v>CÔNG TY TNHH TẬP ĐOÀN CÔNG NGHIỆP TRƯỜNG HẢI</v>
          </cell>
          <cell r="F305" t="str">
            <v>Lương tháng</v>
          </cell>
          <cell r="G305" t="str">
            <v>Trần Vũ</v>
          </cell>
          <cell r="X305" t="str">
            <v>NL</v>
          </cell>
          <cell r="Y305">
            <v>0</v>
          </cell>
          <cell r="Z305">
            <v>0</v>
          </cell>
          <cell r="AA305" t="str">
            <v>T7</v>
          </cell>
          <cell r="AB305">
            <v>0</v>
          </cell>
          <cell r="AC305">
            <v>0</v>
          </cell>
          <cell r="AD305" t="str">
            <v>T7</v>
          </cell>
          <cell r="AE305">
            <v>0</v>
          </cell>
          <cell r="AF305">
            <v>0</v>
          </cell>
          <cell r="AG305" t="str">
            <v/>
          </cell>
          <cell r="AH305">
            <v>0</v>
          </cell>
          <cell r="AI305">
            <v>0</v>
          </cell>
          <cell r="AJ305" t="str">
            <v>X</v>
          </cell>
          <cell r="AK305">
            <v>0</v>
          </cell>
          <cell r="AL305">
            <v>0</v>
          </cell>
          <cell r="AM305" t="str">
            <v>X</v>
          </cell>
          <cell r="AN305">
            <v>0</v>
          </cell>
          <cell r="AO305">
            <v>0</v>
          </cell>
          <cell r="AP305" t="str">
            <v>X</v>
          </cell>
          <cell r="AQ305">
            <v>0</v>
          </cell>
          <cell r="AR305">
            <v>0</v>
          </cell>
          <cell r="AS305" t="str">
            <v>X</v>
          </cell>
          <cell r="AT305">
            <v>0</v>
          </cell>
          <cell r="AU305">
            <v>0</v>
          </cell>
          <cell r="AV305" t="str">
            <v>X</v>
          </cell>
          <cell r="AW305">
            <v>0</v>
          </cell>
          <cell r="AX305">
            <v>0</v>
          </cell>
          <cell r="AY305" t="str">
            <v>X</v>
          </cell>
          <cell r="AZ305">
            <v>0</v>
          </cell>
          <cell r="BA305">
            <v>0</v>
          </cell>
          <cell r="BB305" t="str">
            <v/>
          </cell>
          <cell r="BC305">
            <v>0</v>
          </cell>
          <cell r="BD305">
            <v>0</v>
          </cell>
          <cell r="BE305" t="str">
            <v>X</v>
          </cell>
          <cell r="BF305">
            <v>0</v>
          </cell>
          <cell r="BG305">
            <v>0</v>
          </cell>
          <cell r="BH305" t="str">
            <v>X</v>
          </cell>
          <cell r="BI305">
            <v>0</v>
          </cell>
          <cell r="BJ305">
            <v>0</v>
          </cell>
          <cell r="BK305" t="str">
            <v>X</v>
          </cell>
          <cell r="BL305">
            <v>0</v>
          </cell>
          <cell r="BM305">
            <v>0</v>
          </cell>
          <cell r="BN305" t="str">
            <v>X</v>
          </cell>
          <cell r="BO305">
            <v>0</v>
          </cell>
          <cell r="BP305">
            <v>0</v>
          </cell>
        </row>
        <row r="306">
          <cell r="B306" t="str">
            <v>1008041</v>
          </cell>
          <cell r="C306" t="str">
            <v>Nguyễn Huy Cường</v>
          </cell>
          <cell r="D306" t="str">
            <v>THACO INDUSTRIES/NVQT THACO Industries/Ban CNTT</v>
          </cell>
          <cell r="E306" t="str">
            <v>CÔNG TY TNHH TẬP ĐOÀN CÔNG NGHIỆP TRƯỜNG HẢI</v>
          </cell>
          <cell r="F306" t="str">
            <v>Lương tháng</v>
          </cell>
          <cell r="G306" t="str">
            <v>Nguyễn Huy Cường</v>
          </cell>
          <cell r="X306" t="str">
            <v>NL</v>
          </cell>
          <cell r="Y306">
            <v>0</v>
          </cell>
          <cell r="Z306">
            <v>0</v>
          </cell>
          <cell r="AA306" t="str">
            <v>T7</v>
          </cell>
          <cell r="AB306">
            <v>0</v>
          </cell>
          <cell r="AC306">
            <v>0</v>
          </cell>
          <cell r="AD306" t="str">
            <v>T7</v>
          </cell>
          <cell r="AE306">
            <v>0</v>
          </cell>
          <cell r="AF306">
            <v>0</v>
          </cell>
          <cell r="AG306" t="str">
            <v/>
          </cell>
          <cell r="AH306">
            <v>0</v>
          </cell>
          <cell r="AI306">
            <v>0</v>
          </cell>
          <cell r="AJ306" t="str">
            <v>X</v>
          </cell>
          <cell r="AK306">
            <v>0</v>
          </cell>
          <cell r="AL306">
            <v>0</v>
          </cell>
          <cell r="AM306" t="str">
            <v>X</v>
          </cell>
          <cell r="AN306">
            <v>3.5</v>
          </cell>
          <cell r="AO306">
            <v>0</v>
          </cell>
          <cell r="AP306" t="str">
            <v>X</v>
          </cell>
          <cell r="AQ306">
            <v>0</v>
          </cell>
          <cell r="AR306">
            <v>0</v>
          </cell>
          <cell r="AS306" t="str">
            <v>X</v>
          </cell>
          <cell r="AT306">
            <v>0</v>
          </cell>
          <cell r="AU306">
            <v>0</v>
          </cell>
          <cell r="AV306" t="str">
            <v>X</v>
          </cell>
          <cell r="AW306">
            <v>0</v>
          </cell>
          <cell r="AX306">
            <v>0</v>
          </cell>
          <cell r="AY306" t="str">
            <v>X</v>
          </cell>
          <cell r="AZ306">
            <v>0</v>
          </cell>
          <cell r="BA306">
            <v>0</v>
          </cell>
          <cell r="BB306" t="str">
            <v/>
          </cell>
          <cell r="BC306">
            <v>0</v>
          </cell>
          <cell r="BD306">
            <v>0</v>
          </cell>
          <cell r="BE306" t="str">
            <v>X</v>
          </cell>
          <cell r="BF306">
            <v>0</v>
          </cell>
          <cell r="BG306">
            <v>0</v>
          </cell>
          <cell r="BH306" t="str">
            <v>X</v>
          </cell>
          <cell r="BI306">
            <v>0</v>
          </cell>
          <cell r="BJ306">
            <v>0</v>
          </cell>
          <cell r="BK306" t="str">
            <v>X</v>
          </cell>
          <cell r="BL306">
            <v>0</v>
          </cell>
          <cell r="BM306">
            <v>0</v>
          </cell>
          <cell r="BN306" t="str">
            <v>X</v>
          </cell>
          <cell r="BO306">
            <v>0</v>
          </cell>
          <cell r="BP306">
            <v>0</v>
          </cell>
        </row>
        <row r="307">
          <cell r="B307" t="str">
            <v>1106100</v>
          </cell>
          <cell r="C307" t="str">
            <v>Đỗ Quang Thắng</v>
          </cell>
          <cell r="D307" t="str">
            <v>THACO INDUSTRIES/NVQT THACO Industries/Ban CNTT</v>
          </cell>
          <cell r="E307" t="str">
            <v>CÔNG TY TNHH TẬP ĐOÀN CÔNG NGHIỆP TRƯỜNG HẢI</v>
          </cell>
          <cell r="F307" t="str">
            <v>Lương tháng</v>
          </cell>
          <cell r="G307" t="str">
            <v>Đỗ Quang Thắng</v>
          </cell>
          <cell r="X307" t="str">
            <v>NL</v>
          </cell>
          <cell r="Y307">
            <v>0</v>
          </cell>
          <cell r="Z307">
            <v>0</v>
          </cell>
          <cell r="AA307" t="str">
            <v>T7</v>
          </cell>
          <cell r="AB307">
            <v>0</v>
          </cell>
          <cell r="AC307">
            <v>0</v>
          </cell>
          <cell r="AD307" t="str">
            <v>T7</v>
          </cell>
          <cell r="AE307">
            <v>0</v>
          </cell>
          <cell r="AF307">
            <v>0</v>
          </cell>
          <cell r="AG307" t="str">
            <v/>
          </cell>
          <cell r="AH307">
            <v>0</v>
          </cell>
          <cell r="AI307">
            <v>0</v>
          </cell>
          <cell r="AJ307" t="str">
            <v>X</v>
          </cell>
          <cell r="AK307">
            <v>0</v>
          </cell>
          <cell r="AL307">
            <v>0</v>
          </cell>
          <cell r="AM307" t="str">
            <v>X</v>
          </cell>
          <cell r="AN307">
            <v>3.5</v>
          </cell>
          <cell r="AO307">
            <v>0</v>
          </cell>
          <cell r="AP307" t="str">
            <v>X</v>
          </cell>
          <cell r="AQ307">
            <v>0</v>
          </cell>
          <cell r="AR307">
            <v>0</v>
          </cell>
          <cell r="AS307" t="str">
            <v>X</v>
          </cell>
          <cell r="AT307">
            <v>0</v>
          </cell>
          <cell r="AU307">
            <v>0</v>
          </cell>
          <cell r="AV307" t="str">
            <v>X</v>
          </cell>
          <cell r="AW307">
            <v>0</v>
          </cell>
          <cell r="AX307">
            <v>0</v>
          </cell>
          <cell r="AY307" t="str">
            <v>X</v>
          </cell>
          <cell r="AZ307">
            <v>0</v>
          </cell>
          <cell r="BA307">
            <v>0</v>
          </cell>
          <cell r="BB307" t="str">
            <v/>
          </cell>
          <cell r="BC307">
            <v>0</v>
          </cell>
          <cell r="BD307">
            <v>0</v>
          </cell>
          <cell r="BE307" t="str">
            <v>X</v>
          </cell>
          <cell r="BF307">
            <v>0</v>
          </cell>
          <cell r="BG307">
            <v>0</v>
          </cell>
          <cell r="BH307" t="str">
            <v>X</v>
          </cell>
          <cell r="BI307">
            <v>0</v>
          </cell>
          <cell r="BJ307">
            <v>0</v>
          </cell>
          <cell r="BK307" t="str">
            <v>X</v>
          </cell>
          <cell r="BL307">
            <v>0</v>
          </cell>
          <cell r="BM307">
            <v>0</v>
          </cell>
          <cell r="BN307" t="str">
            <v>X</v>
          </cell>
          <cell r="BO307">
            <v>0</v>
          </cell>
          <cell r="BP307">
            <v>0</v>
          </cell>
        </row>
        <row r="308">
          <cell r="B308" t="str">
            <v>1503906</v>
          </cell>
          <cell r="C308" t="str">
            <v>Nguyễn Văn Thắng</v>
          </cell>
          <cell r="D308" t="str">
            <v>THACO INDUSTRIES/NVQT THACO Industries/Ban CNTT</v>
          </cell>
          <cell r="E308" t="str">
            <v>CÔNG TY TNHH TẬP ĐOÀN CÔNG NGHIỆP TRƯỜNG HẢI</v>
          </cell>
          <cell r="F308" t="str">
            <v>Lương tháng</v>
          </cell>
          <cell r="G308" t="str">
            <v>Nguyễn Văn Thắng</v>
          </cell>
          <cell r="X308" t="str">
            <v>NL</v>
          </cell>
          <cell r="Y308">
            <v>0</v>
          </cell>
          <cell r="Z308">
            <v>0</v>
          </cell>
          <cell r="AA308" t="str">
            <v>T7</v>
          </cell>
          <cell r="AB308">
            <v>0</v>
          </cell>
          <cell r="AC308">
            <v>0</v>
          </cell>
          <cell r="AD308" t="str">
            <v>T7</v>
          </cell>
          <cell r="AE308">
            <v>0</v>
          </cell>
          <cell r="AF308">
            <v>0</v>
          </cell>
          <cell r="AG308" t="str">
            <v/>
          </cell>
          <cell r="AH308">
            <v>0</v>
          </cell>
          <cell r="AI308">
            <v>0</v>
          </cell>
          <cell r="AJ308" t="str">
            <v>X</v>
          </cell>
          <cell r="AK308">
            <v>0</v>
          </cell>
          <cell r="AL308">
            <v>0</v>
          </cell>
          <cell r="AM308" t="str">
            <v>X</v>
          </cell>
          <cell r="AN308">
            <v>3.5</v>
          </cell>
          <cell r="AO308">
            <v>0</v>
          </cell>
          <cell r="AP308" t="str">
            <v>X</v>
          </cell>
          <cell r="AQ308">
            <v>0</v>
          </cell>
          <cell r="AR308">
            <v>0</v>
          </cell>
          <cell r="AS308" t="str">
            <v>T7\</v>
          </cell>
          <cell r="AT308">
            <v>0</v>
          </cell>
          <cell r="AU308">
            <v>0</v>
          </cell>
          <cell r="AV308" t="str">
            <v>VR\</v>
          </cell>
          <cell r="AW308">
            <v>0</v>
          </cell>
          <cell r="AX308">
            <v>0</v>
          </cell>
          <cell r="AY308" t="str">
            <v>X</v>
          </cell>
          <cell r="AZ308">
            <v>0</v>
          </cell>
          <cell r="BA308">
            <v>0</v>
          </cell>
          <cell r="BB308" t="str">
            <v/>
          </cell>
          <cell r="BC308">
            <v>0</v>
          </cell>
          <cell r="BD308">
            <v>0</v>
          </cell>
          <cell r="BE308" t="str">
            <v>X</v>
          </cell>
          <cell r="BF308">
            <v>0</v>
          </cell>
          <cell r="BG308">
            <v>0</v>
          </cell>
          <cell r="BH308" t="str">
            <v>X</v>
          </cell>
          <cell r="BI308">
            <v>0</v>
          </cell>
          <cell r="BJ308">
            <v>0</v>
          </cell>
          <cell r="BK308" t="str">
            <v>X</v>
          </cell>
          <cell r="BL308">
            <v>0</v>
          </cell>
          <cell r="BM308">
            <v>0</v>
          </cell>
          <cell r="BN308" t="str">
            <v>X</v>
          </cell>
          <cell r="BO308">
            <v>0</v>
          </cell>
          <cell r="BP308">
            <v>0</v>
          </cell>
        </row>
        <row r="309">
          <cell r="B309" t="str">
            <v>1907018</v>
          </cell>
          <cell r="C309" t="str">
            <v>Doãn Bá Tâm</v>
          </cell>
          <cell r="D309" t="str">
            <v>THACO INDUSTRIES/NVQT THACO Industries/Ban CNTT</v>
          </cell>
          <cell r="E309" t="str">
            <v>CÔNG TY TNHH TẬP ĐOÀN CÔNG NGHIỆP TRƯỜNG HẢI</v>
          </cell>
          <cell r="F309" t="str">
            <v>Lương tháng</v>
          </cell>
          <cell r="G309" t="str">
            <v>Doãn Bá Tâm</v>
          </cell>
          <cell r="X309" t="str">
            <v>NL</v>
          </cell>
          <cell r="Y309">
            <v>0</v>
          </cell>
          <cell r="Z309">
            <v>0</v>
          </cell>
          <cell r="AA309" t="str">
            <v>T7</v>
          </cell>
          <cell r="AB309">
            <v>0</v>
          </cell>
          <cell r="AC309">
            <v>0</v>
          </cell>
          <cell r="AD309" t="str">
            <v>T7</v>
          </cell>
          <cell r="AE309">
            <v>0</v>
          </cell>
          <cell r="AF309">
            <v>0</v>
          </cell>
          <cell r="AG309" t="str">
            <v/>
          </cell>
          <cell r="AH309">
            <v>0</v>
          </cell>
          <cell r="AI309">
            <v>0</v>
          </cell>
          <cell r="AJ309" t="str">
            <v>X</v>
          </cell>
          <cell r="AK309">
            <v>0</v>
          </cell>
          <cell r="AL309">
            <v>0</v>
          </cell>
          <cell r="AM309" t="str">
            <v>X</v>
          </cell>
          <cell r="AN309">
            <v>0</v>
          </cell>
          <cell r="AO309">
            <v>0</v>
          </cell>
          <cell r="AP309" t="str">
            <v>X</v>
          </cell>
          <cell r="AQ309">
            <v>0</v>
          </cell>
          <cell r="AR309">
            <v>0</v>
          </cell>
          <cell r="AS309" t="str">
            <v>X</v>
          </cell>
          <cell r="AT309">
            <v>0</v>
          </cell>
          <cell r="AU309">
            <v>0</v>
          </cell>
          <cell r="AV309" t="str">
            <v>X</v>
          </cell>
          <cell r="AW309">
            <v>0</v>
          </cell>
          <cell r="AX309">
            <v>0</v>
          </cell>
          <cell r="AY309" t="str">
            <v>X</v>
          </cell>
          <cell r="AZ309">
            <v>0</v>
          </cell>
          <cell r="BA309">
            <v>0</v>
          </cell>
          <cell r="BB309" t="str">
            <v/>
          </cell>
          <cell r="BC309">
            <v>0</v>
          </cell>
          <cell r="BD309">
            <v>0</v>
          </cell>
          <cell r="BE309" t="str">
            <v>X</v>
          </cell>
          <cell r="BF309">
            <v>0</v>
          </cell>
          <cell r="BG309">
            <v>0</v>
          </cell>
          <cell r="BH309" t="str">
            <v>X</v>
          </cell>
          <cell r="BI309">
            <v>0</v>
          </cell>
          <cell r="BJ309">
            <v>0</v>
          </cell>
          <cell r="BK309" t="str">
            <v>X</v>
          </cell>
          <cell r="BL309">
            <v>0</v>
          </cell>
          <cell r="BM309">
            <v>0</v>
          </cell>
          <cell r="BN309" t="str">
            <v>X</v>
          </cell>
          <cell r="BO309">
            <v>0</v>
          </cell>
          <cell r="BP309">
            <v>0</v>
          </cell>
        </row>
        <row r="310">
          <cell r="B310" t="str">
            <v>1908473</v>
          </cell>
          <cell r="C310" t="str">
            <v>Võ Song Thịnh</v>
          </cell>
          <cell r="D310" t="str">
            <v>THACO INDUSTRIES/NVQT THACO Industries/Ban CNTT</v>
          </cell>
          <cell r="E310" t="str">
            <v>CÔNG TY TNHH TẬP ĐOÀN CÔNG NGHIỆP TRƯỜNG HẢI</v>
          </cell>
          <cell r="F310" t="str">
            <v>Lương ngày</v>
          </cell>
          <cell r="G310" t="str">
            <v>Võ Song Thịnh</v>
          </cell>
          <cell r="X310" t="str">
            <v>NL</v>
          </cell>
          <cell r="Y310">
            <v>0</v>
          </cell>
          <cell r="Z310">
            <v>0</v>
          </cell>
          <cell r="AA310" t="str">
            <v>T7</v>
          </cell>
          <cell r="AB310">
            <v>0</v>
          </cell>
          <cell r="AC310">
            <v>0</v>
          </cell>
          <cell r="AD310" t="str">
            <v>T7</v>
          </cell>
          <cell r="AE310">
            <v>0</v>
          </cell>
          <cell r="AF310">
            <v>0</v>
          </cell>
          <cell r="AG310" t="str">
            <v/>
          </cell>
          <cell r="AH310">
            <v>0</v>
          </cell>
          <cell r="AI310">
            <v>0</v>
          </cell>
          <cell r="AJ310" t="str">
            <v>X</v>
          </cell>
          <cell r="AK310">
            <v>0</v>
          </cell>
          <cell r="AL310">
            <v>0</v>
          </cell>
          <cell r="AM310" t="str">
            <v>X</v>
          </cell>
          <cell r="AN310">
            <v>3.5</v>
          </cell>
          <cell r="AO310">
            <v>0</v>
          </cell>
          <cell r="AP310" t="str">
            <v>X</v>
          </cell>
          <cell r="AQ310">
            <v>0</v>
          </cell>
          <cell r="AR310">
            <v>0</v>
          </cell>
          <cell r="AS310" t="str">
            <v>X</v>
          </cell>
          <cell r="AT310">
            <v>0</v>
          </cell>
          <cell r="AU310">
            <v>0</v>
          </cell>
          <cell r="AV310" t="str">
            <v>X</v>
          </cell>
          <cell r="AW310">
            <v>0</v>
          </cell>
          <cell r="AX310">
            <v>0</v>
          </cell>
          <cell r="AY310" t="str">
            <v>X</v>
          </cell>
          <cell r="AZ310">
            <v>0</v>
          </cell>
          <cell r="BA310">
            <v>0</v>
          </cell>
          <cell r="BB310" t="str">
            <v/>
          </cell>
          <cell r="BC310">
            <v>0</v>
          </cell>
          <cell r="BD310">
            <v>0</v>
          </cell>
          <cell r="BE310" t="str">
            <v>X</v>
          </cell>
          <cell r="BF310">
            <v>0</v>
          </cell>
          <cell r="BG310">
            <v>0</v>
          </cell>
          <cell r="BH310" t="str">
            <v>X</v>
          </cell>
          <cell r="BI310">
            <v>0</v>
          </cell>
          <cell r="BJ310">
            <v>0</v>
          </cell>
          <cell r="BK310" t="str">
            <v>X</v>
          </cell>
          <cell r="BL310">
            <v>0</v>
          </cell>
          <cell r="BM310">
            <v>0</v>
          </cell>
          <cell r="BN310" t="str">
            <v>X</v>
          </cell>
          <cell r="BO310">
            <v>0</v>
          </cell>
          <cell r="BP310">
            <v>0</v>
          </cell>
        </row>
        <row r="311">
          <cell r="B311" t="str">
            <v>2106226</v>
          </cell>
          <cell r="C311" t="str">
            <v>Trần Đức Thiện</v>
          </cell>
          <cell r="D311" t="str">
            <v>THACO INDUSTRIES/NVQT THACO Industries/Ban CNTT</v>
          </cell>
          <cell r="E311" t="str">
            <v>CÔNG TY TNHH TẬP ĐOÀN CÔNG NGHIỆP TRƯỜNG HẢI</v>
          </cell>
          <cell r="F311" t="str">
            <v>Lương tháng</v>
          </cell>
          <cell r="G311" t="str">
            <v>Trần Đức Thiện</v>
          </cell>
          <cell r="X311" t="str">
            <v>NL</v>
          </cell>
          <cell r="Y311">
            <v>0</v>
          </cell>
          <cell r="Z311">
            <v>0</v>
          </cell>
          <cell r="AA311" t="str">
            <v>T7</v>
          </cell>
          <cell r="AB311">
            <v>0</v>
          </cell>
          <cell r="AC311">
            <v>0</v>
          </cell>
          <cell r="AD311" t="str">
            <v>T7</v>
          </cell>
          <cell r="AE311">
            <v>0</v>
          </cell>
          <cell r="AF311">
            <v>0</v>
          </cell>
          <cell r="AG311" t="str">
            <v/>
          </cell>
          <cell r="AH311">
            <v>0</v>
          </cell>
          <cell r="AI311">
            <v>0</v>
          </cell>
          <cell r="AJ311" t="str">
            <v>X</v>
          </cell>
          <cell r="AK311">
            <v>0</v>
          </cell>
          <cell r="AL311">
            <v>0</v>
          </cell>
          <cell r="AM311" t="str">
            <v>X</v>
          </cell>
          <cell r="AN311">
            <v>3.5</v>
          </cell>
          <cell r="AO311">
            <v>0</v>
          </cell>
          <cell r="AP311" t="str">
            <v>X</v>
          </cell>
          <cell r="AQ311">
            <v>0</v>
          </cell>
          <cell r="AR311">
            <v>0</v>
          </cell>
          <cell r="AS311" t="str">
            <v>X</v>
          </cell>
          <cell r="AT311">
            <v>0</v>
          </cell>
          <cell r="AU311">
            <v>0</v>
          </cell>
          <cell r="AV311" t="str">
            <v>X</v>
          </cell>
          <cell r="AW311">
            <v>0</v>
          </cell>
          <cell r="AX311">
            <v>0</v>
          </cell>
          <cell r="AY311" t="str">
            <v>X</v>
          </cell>
          <cell r="AZ311">
            <v>0</v>
          </cell>
          <cell r="BA311">
            <v>0</v>
          </cell>
          <cell r="BB311" t="str">
            <v/>
          </cell>
          <cell r="BC311">
            <v>0</v>
          </cell>
          <cell r="BD311">
            <v>0</v>
          </cell>
          <cell r="BE311" t="str">
            <v>X</v>
          </cell>
          <cell r="BF311">
            <v>0</v>
          </cell>
          <cell r="BG311">
            <v>0</v>
          </cell>
          <cell r="BH311" t="str">
            <v>X</v>
          </cell>
          <cell r="BI311">
            <v>0</v>
          </cell>
          <cell r="BJ311">
            <v>0</v>
          </cell>
          <cell r="BK311" t="str">
            <v>X</v>
          </cell>
          <cell r="BL311">
            <v>0</v>
          </cell>
          <cell r="BM311">
            <v>0</v>
          </cell>
          <cell r="BN311" t="str">
            <v>X</v>
          </cell>
          <cell r="BO311">
            <v>0</v>
          </cell>
          <cell r="BP311">
            <v>0</v>
          </cell>
        </row>
        <row r="312">
          <cell r="B312" t="str">
            <v>2204496</v>
          </cell>
          <cell r="C312" t="str">
            <v>Nguyễn Hồng Định</v>
          </cell>
          <cell r="D312" t="str">
            <v>THACO INDUSTRIES/NVQT THACO Industries/Ban CNTT</v>
          </cell>
          <cell r="E312" t="str">
            <v>CÔNG TY TNHH TẬP ĐOÀN CÔNG NGHIỆP TRƯỜNG HẢI</v>
          </cell>
          <cell r="F312" t="str">
            <v>Lương ngày</v>
          </cell>
          <cell r="G312" t="str">
            <v>Nguyễn Hồng Định</v>
          </cell>
          <cell r="X312" t="str">
            <v>NL</v>
          </cell>
          <cell r="Y312">
            <v>0</v>
          </cell>
          <cell r="Z312">
            <v>0</v>
          </cell>
          <cell r="AA312" t="str">
            <v>T7</v>
          </cell>
          <cell r="AB312">
            <v>0</v>
          </cell>
          <cell r="AC312">
            <v>0</v>
          </cell>
          <cell r="AD312" t="str">
            <v>T7</v>
          </cell>
          <cell r="AE312">
            <v>0</v>
          </cell>
          <cell r="AF312">
            <v>0</v>
          </cell>
          <cell r="AG312" t="str">
            <v/>
          </cell>
          <cell r="AH312">
            <v>0</v>
          </cell>
          <cell r="AI312">
            <v>0</v>
          </cell>
          <cell r="AJ312" t="str">
            <v>X</v>
          </cell>
          <cell r="AK312">
            <v>3.5</v>
          </cell>
          <cell r="AL312">
            <v>0</v>
          </cell>
          <cell r="AM312" t="str">
            <v>X</v>
          </cell>
          <cell r="AN312">
            <v>0</v>
          </cell>
          <cell r="AO312">
            <v>0</v>
          </cell>
          <cell r="AP312" t="str">
            <v>X</v>
          </cell>
          <cell r="AQ312">
            <v>0</v>
          </cell>
          <cell r="AR312">
            <v>0</v>
          </cell>
          <cell r="AS312" t="str">
            <v>X</v>
          </cell>
          <cell r="AT312">
            <v>0</v>
          </cell>
          <cell r="AU312">
            <v>0</v>
          </cell>
          <cell r="AV312" t="str">
            <v>X</v>
          </cell>
          <cell r="AW312">
            <v>0</v>
          </cell>
          <cell r="AX312">
            <v>0</v>
          </cell>
          <cell r="AY312" t="str">
            <v>X</v>
          </cell>
          <cell r="AZ312">
            <v>0</v>
          </cell>
          <cell r="BA312">
            <v>0</v>
          </cell>
          <cell r="BB312" t="str">
            <v/>
          </cell>
          <cell r="BC312">
            <v>0</v>
          </cell>
          <cell r="BD312">
            <v>0</v>
          </cell>
          <cell r="BE312" t="str">
            <v>X</v>
          </cell>
          <cell r="BF312">
            <v>0</v>
          </cell>
          <cell r="BG312">
            <v>0</v>
          </cell>
          <cell r="BH312" t="str">
            <v>X</v>
          </cell>
          <cell r="BI312">
            <v>0</v>
          </cell>
          <cell r="BJ312">
            <v>0</v>
          </cell>
          <cell r="BK312" t="str">
            <v>X</v>
          </cell>
          <cell r="BL312">
            <v>0</v>
          </cell>
          <cell r="BM312">
            <v>0</v>
          </cell>
          <cell r="BN312" t="str">
            <v>X</v>
          </cell>
          <cell r="BO312">
            <v>0</v>
          </cell>
          <cell r="BP312">
            <v>0</v>
          </cell>
        </row>
        <row r="313">
          <cell r="B313" t="str">
            <v>2208893</v>
          </cell>
          <cell r="C313" t="str">
            <v>Trần Minh Trí</v>
          </cell>
          <cell r="D313" t="str">
            <v>THACO INDUSTRIES/NVQT THACO Industries/Ban CNTT</v>
          </cell>
          <cell r="E313" t="str">
            <v>CÔNG TY TNHH TẬP ĐOÀN CÔNG NGHIỆP TRƯỜNG HẢI</v>
          </cell>
          <cell r="F313" t="str">
            <v>Lương ngày</v>
          </cell>
          <cell r="G313" t="str">
            <v>Trần Minh Trí</v>
          </cell>
          <cell r="X313" t="str">
            <v>NL</v>
          </cell>
          <cell r="Y313">
            <v>0</v>
          </cell>
          <cell r="Z313">
            <v>0</v>
          </cell>
          <cell r="AA313" t="str">
            <v>T7</v>
          </cell>
          <cell r="AB313">
            <v>0</v>
          </cell>
          <cell r="AC313">
            <v>0</v>
          </cell>
          <cell r="AD313" t="str">
            <v>T7</v>
          </cell>
          <cell r="AE313">
            <v>0</v>
          </cell>
          <cell r="AF313">
            <v>0</v>
          </cell>
          <cell r="AG313" t="str">
            <v/>
          </cell>
          <cell r="AH313">
            <v>0</v>
          </cell>
          <cell r="AI313">
            <v>0</v>
          </cell>
          <cell r="AJ313" t="str">
            <v>X</v>
          </cell>
          <cell r="AK313">
            <v>3.5</v>
          </cell>
          <cell r="AL313">
            <v>0</v>
          </cell>
          <cell r="AM313" t="str">
            <v>X</v>
          </cell>
          <cell r="AN313">
            <v>0</v>
          </cell>
          <cell r="AO313">
            <v>0</v>
          </cell>
          <cell r="AP313" t="str">
            <v>X</v>
          </cell>
          <cell r="AQ313">
            <v>0</v>
          </cell>
          <cell r="AR313">
            <v>0</v>
          </cell>
          <cell r="AS313" t="str">
            <v>X</v>
          </cell>
          <cell r="AT313">
            <v>0</v>
          </cell>
          <cell r="AU313">
            <v>0</v>
          </cell>
          <cell r="AV313" t="str">
            <v>X</v>
          </cell>
          <cell r="AW313">
            <v>0</v>
          </cell>
          <cell r="AX313">
            <v>0</v>
          </cell>
          <cell r="AY313" t="str">
            <v>X</v>
          </cell>
          <cell r="AZ313">
            <v>0</v>
          </cell>
          <cell r="BA313">
            <v>0</v>
          </cell>
          <cell r="BB313" t="str">
            <v/>
          </cell>
          <cell r="BC313">
            <v>0</v>
          </cell>
          <cell r="BD313">
            <v>0</v>
          </cell>
          <cell r="BE313" t="str">
            <v>X</v>
          </cell>
          <cell r="BF313">
            <v>0</v>
          </cell>
          <cell r="BG313">
            <v>0</v>
          </cell>
          <cell r="BH313" t="str">
            <v>X</v>
          </cell>
          <cell r="BI313">
            <v>0</v>
          </cell>
          <cell r="BJ313">
            <v>0</v>
          </cell>
          <cell r="BK313" t="str">
            <v>X</v>
          </cell>
          <cell r="BL313">
            <v>0</v>
          </cell>
          <cell r="BM313">
            <v>0</v>
          </cell>
          <cell r="BN313" t="str">
            <v>X</v>
          </cell>
          <cell r="BO313">
            <v>0</v>
          </cell>
          <cell r="BP313">
            <v>0</v>
          </cell>
        </row>
        <row r="314">
          <cell r="B314" t="str">
            <v>22091010</v>
          </cell>
          <cell r="C314" t="str">
            <v>Trần Thanh Hào</v>
          </cell>
          <cell r="D314" t="str">
            <v>THACO INDUSTRIES/NVQT THACO Industries/Ban CNTT</v>
          </cell>
          <cell r="E314" t="str">
            <v>CÔNG TY TNHH TẬP ĐOÀN CÔNG NGHIỆP TRƯỜNG HẢI</v>
          </cell>
          <cell r="F314" t="str">
            <v>Lương ngày</v>
          </cell>
          <cell r="G314" t="str">
            <v>Trần Thanh Hào</v>
          </cell>
          <cell r="X314" t="str">
            <v>NL</v>
          </cell>
          <cell r="Y314">
            <v>0</v>
          </cell>
          <cell r="Z314">
            <v>0</v>
          </cell>
          <cell r="AA314" t="str">
            <v>T7</v>
          </cell>
          <cell r="AB314">
            <v>0</v>
          </cell>
          <cell r="AC314">
            <v>0</v>
          </cell>
          <cell r="AD314" t="str">
            <v>T7</v>
          </cell>
          <cell r="AE314">
            <v>0</v>
          </cell>
          <cell r="AF314">
            <v>0</v>
          </cell>
          <cell r="AG314" t="str">
            <v/>
          </cell>
          <cell r="AH314">
            <v>0</v>
          </cell>
          <cell r="AI314">
            <v>0</v>
          </cell>
          <cell r="AJ314" t="str">
            <v>X</v>
          </cell>
          <cell r="AK314">
            <v>0</v>
          </cell>
          <cell r="AL314">
            <v>0</v>
          </cell>
          <cell r="AM314" t="str">
            <v>X</v>
          </cell>
          <cell r="AN314">
            <v>0</v>
          </cell>
          <cell r="AO314">
            <v>0</v>
          </cell>
          <cell r="AP314" t="str">
            <v>X</v>
          </cell>
          <cell r="AQ314">
            <v>0</v>
          </cell>
          <cell r="AR314">
            <v>0</v>
          </cell>
          <cell r="AS314" t="str">
            <v>X</v>
          </cell>
          <cell r="AT314">
            <v>3.5</v>
          </cell>
          <cell r="AU314">
            <v>0</v>
          </cell>
          <cell r="AV314" t="str">
            <v>X</v>
          </cell>
          <cell r="AW314">
            <v>0</v>
          </cell>
          <cell r="AX314">
            <v>0</v>
          </cell>
          <cell r="AY314" t="str">
            <v>X</v>
          </cell>
          <cell r="AZ314">
            <v>0</v>
          </cell>
          <cell r="BA314">
            <v>0</v>
          </cell>
          <cell r="BB314" t="str">
            <v/>
          </cell>
          <cell r="BC314">
            <v>0</v>
          </cell>
          <cell r="BD314">
            <v>0</v>
          </cell>
          <cell r="BE314" t="str">
            <v>X</v>
          </cell>
          <cell r="BF314">
            <v>0</v>
          </cell>
          <cell r="BG314">
            <v>0</v>
          </cell>
          <cell r="BH314" t="str">
            <v>X</v>
          </cell>
          <cell r="BI314">
            <v>0</v>
          </cell>
          <cell r="BJ314">
            <v>0</v>
          </cell>
          <cell r="BK314" t="str">
            <v>X</v>
          </cell>
          <cell r="BL314">
            <v>0</v>
          </cell>
          <cell r="BM314">
            <v>0</v>
          </cell>
          <cell r="BN314" t="str">
            <v>X</v>
          </cell>
          <cell r="BO314">
            <v>0</v>
          </cell>
          <cell r="BP314">
            <v>0</v>
          </cell>
        </row>
        <row r="315">
          <cell r="B315" t="str">
            <v>22111132</v>
          </cell>
          <cell r="C315" t="str">
            <v>Ngô Tuấn Vũ</v>
          </cell>
          <cell r="D315" t="str">
            <v>THACO INDUSTRIES/NVQT THACO Industries/Ban CNTT</v>
          </cell>
          <cell r="E315" t="str">
            <v>CÔNG TY TNHH TẬP ĐOÀN CÔNG NGHIỆP TRƯỜNG HẢI</v>
          </cell>
          <cell r="F315" t="str">
            <v>Lương ngày</v>
          </cell>
          <cell r="G315" t="str">
            <v>Ngô Tuấn Vũ</v>
          </cell>
          <cell r="X315" t="str">
            <v>NL</v>
          </cell>
          <cell r="Y315">
            <v>0</v>
          </cell>
          <cell r="Z315">
            <v>0</v>
          </cell>
          <cell r="AA315" t="str">
            <v>T7</v>
          </cell>
          <cell r="AB315">
            <v>0</v>
          </cell>
          <cell r="AC315">
            <v>0</v>
          </cell>
          <cell r="AD315" t="str">
            <v>T7</v>
          </cell>
          <cell r="AE315">
            <v>0</v>
          </cell>
          <cell r="AF315">
            <v>0</v>
          </cell>
          <cell r="AG315" t="str">
            <v/>
          </cell>
          <cell r="AH315">
            <v>0</v>
          </cell>
          <cell r="AI315">
            <v>0</v>
          </cell>
          <cell r="AJ315" t="str">
            <v>X</v>
          </cell>
          <cell r="AK315">
            <v>0</v>
          </cell>
          <cell r="AL315">
            <v>0</v>
          </cell>
          <cell r="AM315" t="str">
            <v>X</v>
          </cell>
          <cell r="AN315">
            <v>3.5</v>
          </cell>
          <cell r="AO315">
            <v>0</v>
          </cell>
          <cell r="AP315" t="str">
            <v>X</v>
          </cell>
          <cell r="AQ315">
            <v>0</v>
          </cell>
          <cell r="AR315">
            <v>0</v>
          </cell>
          <cell r="AS315" t="str">
            <v>X</v>
          </cell>
          <cell r="AT315">
            <v>0</v>
          </cell>
          <cell r="AU315">
            <v>0</v>
          </cell>
          <cell r="AV315" t="str">
            <v>X</v>
          </cell>
          <cell r="AW315">
            <v>0</v>
          </cell>
          <cell r="AX315">
            <v>0</v>
          </cell>
          <cell r="AY315" t="str">
            <v>X</v>
          </cell>
          <cell r="AZ315">
            <v>0</v>
          </cell>
          <cell r="BA315">
            <v>0</v>
          </cell>
          <cell r="BB315" t="str">
            <v/>
          </cell>
          <cell r="BC315">
            <v>0</v>
          </cell>
          <cell r="BD315">
            <v>0</v>
          </cell>
          <cell r="BE315" t="str">
            <v>X</v>
          </cell>
          <cell r="BF315">
            <v>0</v>
          </cell>
          <cell r="BG315">
            <v>0</v>
          </cell>
          <cell r="BH315" t="str">
            <v>X</v>
          </cell>
          <cell r="BI315">
            <v>0</v>
          </cell>
          <cell r="BJ315">
            <v>0</v>
          </cell>
          <cell r="BK315" t="str">
            <v>X</v>
          </cell>
          <cell r="BL315">
            <v>0</v>
          </cell>
          <cell r="BM315">
            <v>0</v>
          </cell>
          <cell r="BN315" t="str">
            <v>X</v>
          </cell>
          <cell r="BO315">
            <v>0</v>
          </cell>
          <cell r="BP315">
            <v>0</v>
          </cell>
        </row>
        <row r="316">
          <cell r="B316" t="str">
            <v>2212108</v>
          </cell>
          <cell r="C316" t="str">
            <v>Hồ Văn Dưỡng</v>
          </cell>
          <cell r="D316" t="str">
            <v>THACO INDUSTRIES/NVQT THACO Industries/Ban CNTT</v>
          </cell>
          <cell r="E316" t="str">
            <v>CÔNG TY TNHH TẬP ĐOÀN CÔNG NGHIỆP TRƯỜNG HẢI</v>
          </cell>
          <cell r="F316" t="str">
            <v>Lương ngày</v>
          </cell>
          <cell r="G316" t="str">
            <v>Hồ Văn Dưỡng</v>
          </cell>
          <cell r="X316" t="str">
            <v>NL</v>
          </cell>
          <cell r="Y316">
            <v>0</v>
          </cell>
          <cell r="Z316">
            <v>0</v>
          </cell>
          <cell r="AA316" t="str">
            <v>T7</v>
          </cell>
          <cell r="AB316">
            <v>0</v>
          </cell>
          <cell r="AC316">
            <v>0</v>
          </cell>
          <cell r="AD316" t="str">
            <v>T7</v>
          </cell>
          <cell r="AE316">
            <v>0</v>
          </cell>
          <cell r="AF316">
            <v>0</v>
          </cell>
          <cell r="AG316" t="str">
            <v/>
          </cell>
          <cell r="AH316">
            <v>0</v>
          </cell>
          <cell r="AI316">
            <v>0</v>
          </cell>
          <cell r="AJ316" t="str">
            <v>X</v>
          </cell>
          <cell r="AK316">
            <v>3.5</v>
          </cell>
          <cell r="AL316">
            <v>0</v>
          </cell>
          <cell r="AM316" t="str">
            <v>X</v>
          </cell>
          <cell r="AN316">
            <v>0</v>
          </cell>
          <cell r="AO316">
            <v>0</v>
          </cell>
          <cell r="AP316" t="str">
            <v>X</v>
          </cell>
          <cell r="AQ316">
            <v>0</v>
          </cell>
          <cell r="AR316">
            <v>0</v>
          </cell>
          <cell r="AS316" t="str">
            <v>X</v>
          </cell>
          <cell r="AT316">
            <v>0</v>
          </cell>
          <cell r="AU316">
            <v>0</v>
          </cell>
          <cell r="AV316" t="str">
            <v>X</v>
          </cell>
          <cell r="AW316">
            <v>0</v>
          </cell>
          <cell r="AX316">
            <v>0</v>
          </cell>
          <cell r="AY316" t="str">
            <v>X</v>
          </cell>
          <cell r="AZ316">
            <v>0</v>
          </cell>
          <cell r="BA316">
            <v>0</v>
          </cell>
          <cell r="BB316" t="str">
            <v/>
          </cell>
          <cell r="BC316">
            <v>0</v>
          </cell>
          <cell r="BD316">
            <v>0</v>
          </cell>
          <cell r="BE316" t="str">
            <v>X</v>
          </cell>
          <cell r="BF316">
            <v>0</v>
          </cell>
          <cell r="BG316">
            <v>0</v>
          </cell>
          <cell r="BH316" t="str">
            <v>X</v>
          </cell>
          <cell r="BI316">
            <v>0</v>
          </cell>
          <cell r="BJ316">
            <v>0</v>
          </cell>
          <cell r="BK316" t="str">
            <v>X</v>
          </cell>
          <cell r="BL316">
            <v>0</v>
          </cell>
          <cell r="BM316">
            <v>0</v>
          </cell>
          <cell r="BN316" t="str">
            <v>X</v>
          </cell>
          <cell r="BO316">
            <v>0</v>
          </cell>
          <cell r="BP316">
            <v>0</v>
          </cell>
        </row>
        <row r="317">
          <cell r="B317" t="str">
            <v>2212387</v>
          </cell>
          <cell r="C317" t="str">
            <v>Nguyễn Ngọc Tiến</v>
          </cell>
          <cell r="D317" t="str">
            <v>THACO INDUSTRIES/NVQT THACO Industries/Ban CNTT</v>
          </cell>
          <cell r="E317" t="str">
            <v>CÔNG TY TNHH TẬP ĐOÀN CÔNG NGHIỆP TRƯỜNG HẢI</v>
          </cell>
          <cell r="F317" t="str">
            <v>Lương ngày</v>
          </cell>
          <cell r="G317" t="str">
            <v>Nguyễn Ngọc Tiến</v>
          </cell>
          <cell r="X317" t="str">
            <v>NL</v>
          </cell>
          <cell r="Y317">
            <v>0</v>
          </cell>
          <cell r="Z317">
            <v>0</v>
          </cell>
          <cell r="AA317" t="str">
            <v>T7</v>
          </cell>
          <cell r="AB317">
            <v>0</v>
          </cell>
          <cell r="AC317">
            <v>0</v>
          </cell>
          <cell r="AD317" t="str">
            <v>T7</v>
          </cell>
          <cell r="AE317">
            <v>0</v>
          </cell>
          <cell r="AF317">
            <v>0</v>
          </cell>
          <cell r="AG317" t="str">
            <v/>
          </cell>
          <cell r="AH317">
            <v>0</v>
          </cell>
          <cell r="AI317">
            <v>0</v>
          </cell>
          <cell r="AJ317" t="str">
            <v>X</v>
          </cell>
          <cell r="AK317">
            <v>0</v>
          </cell>
          <cell r="AL317">
            <v>0</v>
          </cell>
          <cell r="AM317" t="str">
            <v>X</v>
          </cell>
          <cell r="AN317">
            <v>3.5</v>
          </cell>
          <cell r="AO317">
            <v>0</v>
          </cell>
          <cell r="AP317" t="str">
            <v>X</v>
          </cell>
          <cell r="AQ317">
            <v>0</v>
          </cell>
          <cell r="AR317">
            <v>0</v>
          </cell>
          <cell r="AS317" t="str">
            <v>X</v>
          </cell>
          <cell r="AT317">
            <v>0</v>
          </cell>
          <cell r="AU317">
            <v>0</v>
          </cell>
          <cell r="AV317" t="str">
            <v>X</v>
          </cell>
          <cell r="AW317">
            <v>0</v>
          </cell>
          <cell r="AX317">
            <v>0</v>
          </cell>
          <cell r="AY317" t="str">
            <v>X</v>
          </cell>
          <cell r="AZ317">
            <v>0</v>
          </cell>
          <cell r="BA317">
            <v>0</v>
          </cell>
          <cell r="BB317" t="str">
            <v/>
          </cell>
          <cell r="BC317">
            <v>0</v>
          </cell>
          <cell r="BD317">
            <v>0</v>
          </cell>
          <cell r="BE317" t="str">
            <v>X</v>
          </cell>
          <cell r="BF317">
            <v>0</v>
          </cell>
          <cell r="BG317">
            <v>0</v>
          </cell>
          <cell r="BH317" t="str">
            <v>X</v>
          </cell>
          <cell r="BI317">
            <v>3.5</v>
          </cell>
          <cell r="BJ317">
            <v>0</v>
          </cell>
          <cell r="BK317" t="str">
            <v>X</v>
          </cell>
          <cell r="BL317">
            <v>0</v>
          </cell>
          <cell r="BM317">
            <v>0</v>
          </cell>
          <cell r="BN317" t="str">
            <v>X</v>
          </cell>
          <cell r="BO317">
            <v>0</v>
          </cell>
          <cell r="BP317">
            <v>0</v>
          </cell>
        </row>
        <row r="318">
          <cell r="B318" t="str">
            <v>2303029</v>
          </cell>
          <cell r="C318" t="str">
            <v>Châu Quốc Việt</v>
          </cell>
          <cell r="D318" t="str">
            <v>THACO INDUSTRIES/NVQT THACO Industries/Ban CNTT</v>
          </cell>
          <cell r="E318" t="str">
            <v>CÔNG TY TNHH TẬP ĐOÀN CÔNG NGHIỆP TRƯỜNG HẢI</v>
          </cell>
          <cell r="F318" t="str">
            <v>Lương ngày</v>
          </cell>
          <cell r="G318" t="str">
            <v>Châu Quốc Việt</v>
          </cell>
          <cell r="X318" t="str">
            <v>NL</v>
          </cell>
          <cell r="Y318">
            <v>0</v>
          </cell>
          <cell r="Z318">
            <v>0</v>
          </cell>
          <cell r="AA318" t="str">
            <v>T7</v>
          </cell>
          <cell r="AB318">
            <v>0</v>
          </cell>
          <cell r="AC318">
            <v>0</v>
          </cell>
          <cell r="AD318" t="str">
            <v>T7</v>
          </cell>
          <cell r="AE318">
            <v>0</v>
          </cell>
          <cell r="AF318">
            <v>0</v>
          </cell>
          <cell r="AG318" t="str">
            <v/>
          </cell>
          <cell r="AH318">
            <v>0</v>
          </cell>
          <cell r="AI318">
            <v>0</v>
          </cell>
          <cell r="AJ318" t="str">
            <v>X</v>
          </cell>
          <cell r="AK318">
            <v>0</v>
          </cell>
          <cell r="AL318">
            <v>0</v>
          </cell>
          <cell r="AM318" t="str">
            <v>X</v>
          </cell>
          <cell r="AN318">
            <v>3.5</v>
          </cell>
          <cell r="AO318">
            <v>0</v>
          </cell>
          <cell r="AP318" t="str">
            <v>X</v>
          </cell>
          <cell r="AQ318">
            <v>0</v>
          </cell>
          <cell r="AR318">
            <v>0</v>
          </cell>
          <cell r="AS318" t="str">
            <v>X</v>
          </cell>
          <cell r="AT318">
            <v>0</v>
          </cell>
          <cell r="AU318">
            <v>0</v>
          </cell>
          <cell r="AV318" t="str">
            <v>X</v>
          </cell>
          <cell r="AW318">
            <v>0</v>
          </cell>
          <cell r="AX318">
            <v>0</v>
          </cell>
          <cell r="AY318" t="str">
            <v>X</v>
          </cell>
          <cell r="AZ318">
            <v>0</v>
          </cell>
          <cell r="BA318">
            <v>0</v>
          </cell>
          <cell r="BB318" t="str">
            <v/>
          </cell>
          <cell r="BC318">
            <v>0</v>
          </cell>
          <cell r="BD318">
            <v>0</v>
          </cell>
          <cell r="BE318" t="str">
            <v>X</v>
          </cell>
          <cell r="BF318">
            <v>0</v>
          </cell>
          <cell r="BG318">
            <v>0</v>
          </cell>
          <cell r="BH318" t="str">
            <v>X</v>
          </cell>
          <cell r="BI318">
            <v>3.5</v>
          </cell>
          <cell r="BJ318">
            <v>0</v>
          </cell>
          <cell r="BK318" t="str">
            <v>X</v>
          </cell>
          <cell r="BL318">
            <v>0</v>
          </cell>
          <cell r="BM318">
            <v>0</v>
          </cell>
          <cell r="BN318" t="str">
            <v>X</v>
          </cell>
          <cell r="BO318">
            <v>0</v>
          </cell>
          <cell r="BP318">
            <v>0</v>
          </cell>
        </row>
        <row r="319">
          <cell r="B319" t="str">
            <v>2303030</v>
          </cell>
          <cell r="C319" t="str">
            <v>Lương Thị Kiều Duyên</v>
          </cell>
          <cell r="D319" t="str">
            <v>THACO INDUSTRIES/NVQT THACO Industries/Ban CNTT</v>
          </cell>
          <cell r="E319" t="str">
            <v>CÔNG TY TNHH TẬP ĐOÀN CÔNG NGHIỆP TRƯỜNG HẢI</v>
          </cell>
          <cell r="F319" t="str">
            <v>Lương ngày</v>
          </cell>
          <cell r="G319" t="str">
            <v>Lương Thị Kiều Duyên</v>
          </cell>
          <cell r="X319" t="str">
            <v>NL</v>
          </cell>
          <cell r="Y319">
            <v>0</v>
          </cell>
          <cell r="Z319">
            <v>0</v>
          </cell>
          <cell r="AA319" t="str">
            <v>T7</v>
          </cell>
          <cell r="AB319">
            <v>0</v>
          </cell>
          <cell r="AC319">
            <v>0</v>
          </cell>
          <cell r="AD319" t="str">
            <v>T7</v>
          </cell>
          <cell r="AE319">
            <v>0</v>
          </cell>
          <cell r="AF319">
            <v>0</v>
          </cell>
          <cell r="AG319" t="str">
            <v/>
          </cell>
          <cell r="AH319">
            <v>0</v>
          </cell>
          <cell r="AI319">
            <v>0</v>
          </cell>
          <cell r="AJ319" t="str">
            <v>T7</v>
          </cell>
          <cell r="AK319">
            <v>0</v>
          </cell>
          <cell r="AL319">
            <v>0</v>
          </cell>
          <cell r="AM319" t="str">
            <v>X</v>
          </cell>
          <cell r="AN319">
            <v>3.5</v>
          </cell>
          <cell r="AO319">
            <v>0</v>
          </cell>
          <cell r="AP319" t="str">
            <v>X</v>
          </cell>
          <cell r="AQ319">
            <v>0</v>
          </cell>
          <cell r="AR319">
            <v>0</v>
          </cell>
          <cell r="AS319" t="str">
            <v>X</v>
          </cell>
          <cell r="AT319">
            <v>0</v>
          </cell>
          <cell r="AU319">
            <v>0</v>
          </cell>
          <cell r="AV319" t="str">
            <v>X</v>
          </cell>
          <cell r="AW319">
            <v>0</v>
          </cell>
          <cell r="AX319">
            <v>0</v>
          </cell>
          <cell r="AY319" t="str">
            <v>X</v>
          </cell>
          <cell r="AZ319">
            <v>0</v>
          </cell>
          <cell r="BA319">
            <v>0</v>
          </cell>
          <cell r="BB319" t="str">
            <v/>
          </cell>
          <cell r="BC319">
            <v>0</v>
          </cell>
          <cell r="BD319">
            <v>0</v>
          </cell>
          <cell r="BE319" t="str">
            <v>X</v>
          </cell>
          <cell r="BF319">
            <v>0</v>
          </cell>
          <cell r="BG319">
            <v>0</v>
          </cell>
          <cell r="BH319" t="str">
            <v>X</v>
          </cell>
          <cell r="BI319">
            <v>0</v>
          </cell>
          <cell r="BJ319">
            <v>0</v>
          </cell>
          <cell r="BK319" t="str">
            <v>X</v>
          </cell>
          <cell r="BL319">
            <v>0</v>
          </cell>
          <cell r="BM319">
            <v>0</v>
          </cell>
          <cell r="BN319" t="str">
            <v>X</v>
          </cell>
          <cell r="BO319">
            <v>0</v>
          </cell>
          <cell r="BP319">
            <v>0</v>
          </cell>
        </row>
        <row r="320">
          <cell r="B320" t="str">
            <v>2303031</v>
          </cell>
          <cell r="C320" t="str">
            <v>Nguyễn Thị Hoanh Kiều</v>
          </cell>
          <cell r="D320" t="str">
            <v>THACO INDUSTRIES/NVQT THACO Industries/Ban CNTT</v>
          </cell>
          <cell r="E320" t="str">
            <v>CÔNG TY TNHH TẬP ĐOÀN CÔNG NGHIỆP TRƯỜNG HẢI</v>
          </cell>
          <cell r="F320" t="str">
            <v>Lương ngày</v>
          </cell>
          <cell r="G320" t="str">
            <v>Nguyễn Thị Hoanh Kiều</v>
          </cell>
          <cell r="X320" t="str">
            <v>NL</v>
          </cell>
          <cell r="Y320">
            <v>0</v>
          </cell>
          <cell r="Z320">
            <v>0</v>
          </cell>
          <cell r="AA320" t="str">
            <v>T7</v>
          </cell>
          <cell r="AB320">
            <v>0</v>
          </cell>
          <cell r="AC320">
            <v>0</v>
          </cell>
          <cell r="AD320" t="str">
            <v>T7</v>
          </cell>
          <cell r="AE320">
            <v>0</v>
          </cell>
          <cell r="AF320">
            <v>0</v>
          </cell>
          <cell r="AG320" t="str">
            <v/>
          </cell>
          <cell r="AH320">
            <v>0</v>
          </cell>
          <cell r="AI320">
            <v>0</v>
          </cell>
          <cell r="AJ320" t="str">
            <v>X</v>
          </cell>
          <cell r="AK320">
            <v>3.5</v>
          </cell>
          <cell r="AL320">
            <v>0</v>
          </cell>
          <cell r="AM320" t="str">
            <v>X</v>
          </cell>
          <cell r="AN320">
            <v>0</v>
          </cell>
          <cell r="AO320">
            <v>0</v>
          </cell>
          <cell r="AP320" t="str">
            <v>X</v>
          </cell>
          <cell r="AQ320">
            <v>0</v>
          </cell>
          <cell r="AR320">
            <v>0</v>
          </cell>
          <cell r="AS320" t="str">
            <v>X</v>
          </cell>
          <cell r="AT320">
            <v>0</v>
          </cell>
          <cell r="AU320">
            <v>0</v>
          </cell>
          <cell r="AV320" t="str">
            <v>X</v>
          </cell>
          <cell r="AW320">
            <v>0</v>
          </cell>
          <cell r="AX320">
            <v>0</v>
          </cell>
          <cell r="AY320" t="str">
            <v>X</v>
          </cell>
          <cell r="AZ320">
            <v>0</v>
          </cell>
          <cell r="BA320">
            <v>0</v>
          </cell>
          <cell r="BB320" t="str">
            <v/>
          </cell>
          <cell r="BC320">
            <v>0</v>
          </cell>
          <cell r="BD320">
            <v>0</v>
          </cell>
          <cell r="BE320" t="str">
            <v>OB</v>
          </cell>
          <cell r="BF320">
            <v>0</v>
          </cell>
          <cell r="BG320">
            <v>0</v>
          </cell>
          <cell r="BH320" t="str">
            <v>X</v>
          </cell>
          <cell r="BI320">
            <v>0</v>
          </cell>
          <cell r="BJ320">
            <v>0</v>
          </cell>
          <cell r="BK320" t="str">
            <v>X</v>
          </cell>
          <cell r="BL320">
            <v>0</v>
          </cell>
          <cell r="BM320">
            <v>0</v>
          </cell>
          <cell r="BN320" t="str">
            <v>X</v>
          </cell>
          <cell r="BO320">
            <v>0</v>
          </cell>
          <cell r="BP320">
            <v>0</v>
          </cell>
        </row>
        <row r="321">
          <cell r="B321" t="str">
            <v>2303032</v>
          </cell>
          <cell r="C321" t="str">
            <v>Lê Vinh Dự</v>
          </cell>
          <cell r="D321" t="str">
            <v>THACO INDUSTRIES/NVQT THACO Industries/Ban CNTT</v>
          </cell>
          <cell r="E321" t="str">
            <v>CÔNG TY TNHH TẬP ĐOÀN CÔNG NGHIỆP TRƯỜNG HẢI</v>
          </cell>
          <cell r="F321" t="str">
            <v>Lương ngày</v>
          </cell>
          <cell r="G321" t="str">
            <v>Lê Vinh Dự</v>
          </cell>
          <cell r="X321" t="str">
            <v>NL</v>
          </cell>
          <cell r="Y321">
            <v>0</v>
          </cell>
          <cell r="Z321">
            <v>0</v>
          </cell>
          <cell r="AA321" t="str">
            <v>T7</v>
          </cell>
          <cell r="AB321">
            <v>0</v>
          </cell>
          <cell r="AC321">
            <v>0</v>
          </cell>
          <cell r="AD321" t="str">
            <v>T7</v>
          </cell>
          <cell r="AE321">
            <v>0</v>
          </cell>
          <cell r="AF321">
            <v>0</v>
          </cell>
          <cell r="AG321" t="str">
            <v/>
          </cell>
          <cell r="AH321">
            <v>0</v>
          </cell>
          <cell r="AI321">
            <v>0</v>
          </cell>
          <cell r="AJ321" t="str">
            <v>X</v>
          </cell>
          <cell r="AK321">
            <v>3.5</v>
          </cell>
          <cell r="AL321">
            <v>0</v>
          </cell>
          <cell r="AM321" t="str">
            <v>X</v>
          </cell>
          <cell r="AN321">
            <v>0</v>
          </cell>
          <cell r="AO321">
            <v>0</v>
          </cell>
          <cell r="AP321" t="str">
            <v>X</v>
          </cell>
          <cell r="AQ321">
            <v>0</v>
          </cell>
          <cell r="AR321">
            <v>0</v>
          </cell>
          <cell r="AS321" t="str">
            <v>X</v>
          </cell>
          <cell r="AT321">
            <v>0</v>
          </cell>
          <cell r="AU321">
            <v>0</v>
          </cell>
          <cell r="AV321" t="str">
            <v>X</v>
          </cell>
          <cell r="AW321">
            <v>0</v>
          </cell>
          <cell r="AX321">
            <v>0</v>
          </cell>
          <cell r="AY321" t="str">
            <v>X</v>
          </cell>
          <cell r="AZ321">
            <v>0</v>
          </cell>
          <cell r="BA321">
            <v>0</v>
          </cell>
          <cell r="BB321" t="str">
            <v/>
          </cell>
          <cell r="BC321">
            <v>0</v>
          </cell>
          <cell r="BD321">
            <v>0</v>
          </cell>
          <cell r="BE321" t="str">
            <v>X</v>
          </cell>
          <cell r="BF321">
            <v>0</v>
          </cell>
          <cell r="BG321">
            <v>0</v>
          </cell>
          <cell r="BH321" t="str">
            <v>X</v>
          </cell>
          <cell r="BI321">
            <v>0</v>
          </cell>
          <cell r="BJ321">
            <v>0</v>
          </cell>
          <cell r="BK321" t="str">
            <v>X</v>
          </cell>
          <cell r="BL321">
            <v>0</v>
          </cell>
          <cell r="BM321">
            <v>0</v>
          </cell>
          <cell r="BN321" t="str">
            <v>X</v>
          </cell>
          <cell r="BO321">
            <v>0</v>
          </cell>
          <cell r="BP321">
            <v>0</v>
          </cell>
        </row>
        <row r="322">
          <cell r="B322" t="str">
            <v>2303035</v>
          </cell>
          <cell r="C322" t="str">
            <v>Bích Văn Điền</v>
          </cell>
          <cell r="D322" t="str">
            <v>THACO INDUSTRIES/NVQT THACO Industries/Ban CNTT</v>
          </cell>
          <cell r="E322" t="str">
            <v>CÔNG TY TNHH TẬP ĐOÀN CÔNG NGHIỆP TRƯỜNG HẢI</v>
          </cell>
          <cell r="F322" t="str">
            <v>Lương ngày</v>
          </cell>
          <cell r="G322" t="str">
            <v>Bích Văn Điền</v>
          </cell>
          <cell r="X322" t="str">
            <v>NL</v>
          </cell>
          <cell r="Y322">
            <v>0</v>
          </cell>
          <cell r="Z322">
            <v>0</v>
          </cell>
          <cell r="AA322" t="str">
            <v>T7</v>
          </cell>
          <cell r="AB322">
            <v>0</v>
          </cell>
          <cell r="AC322">
            <v>0</v>
          </cell>
          <cell r="AD322" t="str">
            <v>T7</v>
          </cell>
          <cell r="AE322">
            <v>0</v>
          </cell>
          <cell r="AF322">
            <v>0</v>
          </cell>
          <cell r="AG322" t="str">
            <v/>
          </cell>
          <cell r="AH322">
            <v>0</v>
          </cell>
          <cell r="AI322">
            <v>0</v>
          </cell>
          <cell r="AJ322" t="str">
            <v>X</v>
          </cell>
          <cell r="AK322">
            <v>0</v>
          </cell>
          <cell r="AL322">
            <v>0</v>
          </cell>
          <cell r="AM322" t="str">
            <v>X</v>
          </cell>
          <cell r="AN322">
            <v>3.5</v>
          </cell>
          <cell r="AO322">
            <v>0</v>
          </cell>
          <cell r="AP322" t="str">
            <v>X</v>
          </cell>
          <cell r="AQ322">
            <v>0</v>
          </cell>
          <cell r="AR322">
            <v>0</v>
          </cell>
          <cell r="AS322" t="str">
            <v>X</v>
          </cell>
          <cell r="AT322">
            <v>0</v>
          </cell>
          <cell r="AU322">
            <v>0</v>
          </cell>
          <cell r="AV322" t="str">
            <v>X</v>
          </cell>
          <cell r="AW322">
            <v>0</v>
          </cell>
          <cell r="AX322">
            <v>0</v>
          </cell>
          <cell r="AY322" t="str">
            <v>X</v>
          </cell>
          <cell r="AZ322">
            <v>0</v>
          </cell>
          <cell r="BA322">
            <v>0</v>
          </cell>
          <cell r="BB322" t="str">
            <v/>
          </cell>
          <cell r="BC322">
            <v>0</v>
          </cell>
          <cell r="BD322">
            <v>0</v>
          </cell>
          <cell r="BE322" t="str">
            <v>X</v>
          </cell>
          <cell r="BF322">
            <v>1.5</v>
          </cell>
          <cell r="BG322">
            <v>0</v>
          </cell>
          <cell r="BH322" t="str">
            <v>OB</v>
          </cell>
          <cell r="BI322">
            <v>0</v>
          </cell>
          <cell r="BJ322">
            <v>0</v>
          </cell>
          <cell r="BK322" t="str">
            <v>X</v>
          </cell>
          <cell r="BL322">
            <v>0</v>
          </cell>
          <cell r="BM322">
            <v>0</v>
          </cell>
          <cell r="BN322" t="str">
            <v>X</v>
          </cell>
          <cell r="BO322">
            <v>0</v>
          </cell>
          <cell r="BP322">
            <v>0</v>
          </cell>
        </row>
        <row r="323">
          <cell r="B323" t="str">
            <v>2303246</v>
          </cell>
          <cell r="C323" t="str">
            <v>Ngô Xuân Cả</v>
          </cell>
          <cell r="D323" t="str">
            <v>THACO INDUSTRIES/NVQT THACO Industries/Ban CNTT</v>
          </cell>
          <cell r="E323" t="str">
            <v>CÔNG TY TNHH TẬP ĐOÀN CÔNG NGHIỆP TRƯỜNG HẢI</v>
          </cell>
          <cell r="F323" t="str">
            <v>Lương ngày</v>
          </cell>
          <cell r="G323" t="str">
            <v>Ngô Xuân Cả</v>
          </cell>
          <cell r="X323" t="str">
            <v>NL</v>
          </cell>
          <cell r="Y323">
            <v>0</v>
          </cell>
          <cell r="Z323">
            <v>0</v>
          </cell>
          <cell r="AA323" t="str">
            <v>T7</v>
          </cell>
          <cell r="AB323">
            <v>0</v>
          </cell>
          <cell r="AC323">
            <v>0</v>
          </cell>
          <cell r="AD323" t="str">
            <v>T7</v>
          </cell>
          <cell r="AE323">
            <v>0</v>
          </cell>
          <cell r="AF323">
            <v>0</v>
          </cell>
          <cell r="AG323" t="str">
            <v/>
          </cell>
          <cell r="AH323">
            <v>0</v>
          </cell>
          <cell r="AI323">
            <v>0</v>
          </cell>
          <cell r="AJ323" t="str">
            <v>X</v>
          </cell>
          <cell r="AK323">
            <v>0</v>
          </cell>
          <cell r="AL323">
            <v>0</v>
          </cell>
          <cell r="AM323" t="str">
            <v>X</v>
          </cell>
          <cell r="AN323">
            <v>3.5</v>
          </cell>
          <cell r="AO323">
            <v>0</v>
          </cell>
          <cell r="AP323" t="str">
            <v>X</v>
          </cell>
          <cell r="AQ323">
            <v>0</v>
          </cell>
          <cell r="AR323">
            <v>0</v>
          </cell>
          <cell r="AS323" t="str">
            <v>X</v>
          </cell>
          <cell r="AT323">
            <v>0</v>
          </cell>
          <cell r="AU323">
            <v>0</v>
          </cell>
          <cell r="AV323" t="str">
            <v>X</v>
          </cell>
          <cell r="AW323">
            <v>0</v>
          </cell>
          <cell r="AX323">
            <v>0</v>
          </cell>
          <cell r="AY323" t="str">
            <v>X</v>
          </cell>
          <cell r="AZ323">
            <v>0</v>
          </cell>
          <cell r="BA323">
            <v>0</v>
          </cell>
          <cell r="BB323" t="str">
            <v/>
          </cell>
          <cell r="BC323">
            <v>0</v>
          </cell>
          <cell r="BD323">
            <v>0</v>
          </cell>
          <cell r="BE323" t="str">
            <v>X</v>
          </cell>
          <cell r="BF323">
            <v>0</v>
          </cell>
          <cell r="BG323">
            <v>0</v>
          </cell>
          <cell r="BH323" t="str">
            <v>X</v>
          </cell>
          <cell r="BI323">
            <v>0</v>
          </cell>
          <cell r="BJ323">
            <v>0</v>
          </cell>
          <cell r="BK323" t="str">
            <v>X</v>
          </cell>
          <cell r="BL323">
            <v>0</v>
          </cell>
          <cell r="BM323">
            <v>0</v>
          </cell>
          <cell r="BN323" t="str">
            <v>X</v>
          </cell>
          <cell r="BO323">
            <v>0</v>
          </cell>
          <cell r="BP323">
            <v>0</v>
          </cell>
        </row>
        <row r="324">
          <cell r="B324" t="str">
            <v>2303495</v>
          </cell>
          <cell r="C324" t="str">
            <v>Nguyễn Văn Sữ</v>
          </cell>
          <cell r="D324" t="str">
            <v>THACO INDUSTRIES/NVQT THACO Industries/Ban CNTT</v>
          </cell>
          <cell r="E324" t="str">
            <v>CÔNG TY TNHH TẬP ĐOÀN CÔNG NGHIỆP TRƯỜNG HẢI</v>
          </cell>
          <cell r="F324" t="str">
            <v>Lương ngày</v>
          </cell>
          <cell r="G324" t="str">
            <v>Nguyễn Văn Sữ</v>
          </cell>
          <cell r="X324" t="str">
            <v>NL</v>
          </cell>
          <cell r="Y324">
            <v>0</v>
          </cell>
          <cell r="Z324">
            <v>0</v>
          </cell>
          <cell r="AA324" t="str">
            <v>T7</v>
          </cell>
          <cell r="AB324">
            <v>0</v>
          </cell>
          <cell r="AC324">
            <v>0</v>
          </cell>
          <cell r="AD324" t="str">
            <v>T7</v>
          </cell>
          <cell r="AE324">
            <v>0</v>
          </cell>
          <cell r="AF324">
            <v>0</v>
          </cell>
          <cell r="AG324" t="str">
            <v/>
          </cell>
          <cell r="AH324">
            <v>0</v>
          </cell>
          <cell r="AI324">
            <v>0</v>
          </cell>
          <cell r="AJ324" t="str">
            <v>X</v>
          </cell>
          <cell r="AK324">
            <v>0</v>
          </cell>
          <cell r="AL324">
            <v>0</v>
          </cell>
          <cell r="AM324" t="str">
            <v>X</v>
          </cell>
          <cell r="AN324">
            <v>3.5</v>
          </cell>
          <cell r="AO324">
            <v>0</v>
          </cell>
          <cell r="AP324" t="str">
            <v>X</v>
          </cell>
          <cell r="AQ324">
            <v>0</v>
          </cell>
          <cell r="AR324">
            <v>0</v>
          </cell>
          <cell r="AS324" t="str">
            <v>X</v>
          </cell>
          <cell r="AT324">
            <v>0</v>
          </cell>
          <cell r="AU324">
            <v>0</v>
          </cell>
          <cell r="AV324" t="str">
            <v>X</v>
          </cell>
          <cell r="AW324">
            <v>0</v>
          </cell>
          <cell r="AX324">
            <v>0</v>
          </cell>
          <cell r="AY324" t="str">
            <v>X</v>
          </cell>
          <cell r="AZ324">
            <v>0</v>
          </cell>
          <cell r="BA324">
            <v>0</v>
          </cell>
          <cell r="BB324" t="str">
            <v/>
          </cell>
          <cell r="BC324">
            <v>0</v>
          </cell>
          <cell r="BD324">
            <v>0</v>
          </cell>
          <cell r="BE324" t="str">
            <v>X</v>
          </cell>
          <cell r="BF324">
            <v>0</v>
          </cell>
          <cell r="BG324">
            <v>0</v>
          </cell>
          <cell r="BH324" t="str">
            <v>X</v>
          </cell>
          <cell r="BI324">
            <v>0</v>
          </cell>
          <cell r="BJ324">
            <v>0</v>
          </cell>
          <cell r="BK324" t="str">
            <v>X</v>
          </cell>
          <cell r="BL324">
            <v>0</v>
          </cell>
          <cell r="BM324">
            <v>0</v>
          </cell>
          <cell r="BN324" t="str">
            <v>X</v>
          </cell>
          <cell r="BO324">
            <v>0</v>
          </cell>
          <cell r="BP324">
            <v>0</v>
          </cell>
        </row>
        <row r="325">
          <cell r="B325" t="str">
            <v>2303989</v>
          </cell>
          <cell r="C325" t="str">
            <v>Nguyễn Thị Phương Thảo</v>
          </cell>
          <cell r="D325" t="str">
            <v>THACO INDUSTRIES/NVQT THACO Industries/Ban CNTT</v>
          </cell>
          <cell r="E325" t="str">
            <v>CÔNG TY TNHH TẬP ĐOÀN CÔNG NGHIỆP TRƯỜNG HẢI</v>
          </cell>
          <cell r="F325" t="str">
            <v>Lương ngày</v>
          </cell>
          <cell r="G325" t="str">
            <v>Nguyễn Thị Phương Thảo</v>
          </cell>
          <cell r="X325" t="str">
            <v>NL</v>
          </cell>
          <cell r="Y325">
            <v>0</v>
          </cell>
          <cell r="Z325">
            <v>0</v>
          </cell>
          <cell r="AA325" t="str">
            <v>T7</v>
          </cell>
          <cell r="AB325">
            <v>0</v>
          </cell>
          <cell r="AC325">
            <v>0</v>
          </cell>
          <cell r="AD325" t="str">
            <v>T7</v>
          </cell>
          <cell r="AE325">
            <v>0</v>
          </cell>
          <cell r="AF325">
            <v>0</v>
          </cell>
          <cell r="AG325" t="str">
            <v/>
          </cell>
          <cell r="AH325">
            <v>0</v>
          </cell>
          <cell r="AI325">
            <v>0</v>
          </cell>
          <cell r="AJ325" t="str">
            <v>X</v>
          </cell>
          <cell r="AK325">
            <v>3.5</v>
          </cell>
          <cell r="AL325">
            <v>0</v>
          </cell>
          <cell r="AM325" t="str">
            <v>X</v>
          </cell>
          <cell r="AN325">
            <v>2</v>
          </cell>
          <cell r="AO325">
            <v>0</v>
          </cell>
          <cell r="AP325" t="str">
            <v>X</v>
          </cell>
          <cell r="AQ325">
            <v>0</v>
          </cell>
          <cell r="AR325">
            <v>0</v>
          </cell>
          <cell r="AS325" t="str">
            <v>X</v>
          </cell>
          <cell r="AT325">
            <v>0</v>
          </cell>
          <cell r="AU325">
            <v>0</v>
          </cell>
          <cell r="AV325" t="str">
            <v>X</v>
          </cell>
          <cell r="AW325">
            <v>0</v>
          </cell>
          <cell r="AX325">
            <v>0</v>
          </cell>
          <cell r="AY325" t="str">
            <v>X</v>
          </cell>
          <cell r="AZ325">
            <v>0</v>
          </cell>
          <cell r="BA325">
            <v>0</v>
          </cell>
          <cell r="BB325" t="str">
            <v/>
          </cell>
          <cell r="BC325">
            <v>0</v>
          </cell>
          <cell r="BD325">
            <v>0</v>
          </cell>
          <cell r="BE325" t="str">
            <v>X</v>
          </cell>
          <cell r="BF325">
            <v>0</v>
          </cell>
          <cell r="BG325">
            <v>0</v>
          </cell>
          <cell r="BH325" t="str">
            <v>X</v>
          </cell>
          <cell r="BI325">
            <v>2</v>
          </cell>
          <cell r="BJ325">
            <v>0</v>
          </cell>
          <cell r="BK325" t="str">
            <v>X</v>
          </cell>
          <cell r="BL325">
            <v>0</v>
          </cell>
          <cell r="BM325">
            <v>0</v>
          </cell>
          <cell r="BN325" t="str">
            <v>X</v>
          </cell>
          <cell r="BO325">
            <v>0</v>
          </cell>
          <cell r="BP325">
            <v>0</v>
          </cell>
        </row>
        <row r="326">
          <cell r="B326" t="str">
            <v>2305982</v>
          </cell>
          <cell r="C326" t="str">
            <v>Phạm Tấn Dũng</v>
          </cell>
          <cell r="D326" t="str">
            <v>THACO INDUSTRIES/NVQT THACO Industries/Ban CNTT</v>
          </cell>
          <cell r="E326" t="str">
            <v>CÔNG TY TNHH TẬP ĐOÀN CÔNG NGHIỆP TRƯỜNG HẢI</v>
          </cell>
          <cell r="F326" t="str">
            <v>Lương ngày</v>
          </cell>
          <cell r="G326" t="str">
            <v>Phạm Tấn Dũng</v>
          </cell>
          <cell r="X326" t="str">
            <v>NL</v>
          </cell>
          <cell r="Y326">
            <v>0</v>
          </cell>
          <cell r="Z326">
            <v>0</v>
          </cell>
          <cell r="AA326" t="str">
            <v>T7</v>
          </cell>
          <cell r="AB326">
            <v>0</v>
          </cell>
          <cell r="AC326">
            <v>0</v>
          </cell>
          <cell r="AD326" t="str">
            <v>T7</v>
          </cell>
          <cell r="AE326">
            <v>0</v>
          </cell>
          <cell r="AF326">
            <v>0</v>
          </cell>
          <cell r="AG326" t="str">
            <v/>
          </cell>
          <cell r="AH326">
            <v>0</v>
          </cell>
          <cell r="AI326">
            <v>0</v>
          </cell>
          <cell r="AJ326" t="str">
            <v>X</v>
          </cell>
          <cell r="AK326">
            <v>3.5</v>
          </cell>
          <cell r="AL326">
            <v>0</v>
          </cell>
          <cell r="AM326" t="str">
            <v>X</v>
          </cell>
          <cell r="AN326">
            <v>0</v>
          </cell>
          <cell r="AO326">
            <v>0</v>
          </cell>
          <cell r="AP326" t="str">
            <v>X</v>
          </cell>
          <cell r="AQ326">
            <v>0</v>
          </cell>
          <cell r="AR326">
            <v>0</v>
          </cell>
          <cell r="AS326" t="str">
            <v>X</v>
          </cell>
          <cell r="AT326">
            <v>0</v>
          </cell>
          <cell r="AU326">
            <v>0</v>
          </cell>
          <cell r="AV326" t="str">
            <v>X</v>
          </cell>
          <cell r="AW326">
            <v>0</v>
          </cell>
          <cell r="AX326">
            <v>0</v>
          </cell>
          <cell r="AY326" t="str">
            <v>X</v>
          </cell>
          <cell r="AZ326">
            <v>0</v>
          </cell>
          <cell r="BA326">
            <v>0</v>
          </cell>
          <cell r="BB326" t="str">
            <v/>
          </cell>
          <cell r="BC326">
            <v>0</v>
          </cell>
          <cell r="BD326">
            <v>0</v>
          </cell>
          <cell r="BE326" t="str">
            <v>X</v>
          </cell>
          <cell r="BF326">
            <v>0</v>
          </cell>
          <cell r="BG326">
            <v>0</v>
          </cell>
          <cell r="BH326" t="str">
            <v>X</v>
          </cell>
          <cell r="BI326">
            <v>0</v>
          </cell>
          <cell r="BJ326">
            <v>0</v>
          </cell>
          <cell r="BK326" t="str">
            <v>X</v>
          </cell>
          <cell r="BL326">
            <v>0</v>
          </cell>
          <cell r="BM326">
            <v>0</v>
          </cell>
          <cell r="BN326" t="str">
            <v>X</v>
          </cell>
          <cell r="BO326">
            <v>0</v>
          </cell>
          <cell r="BP326">
            <v>0</v>
          </cell>
        </row>
        <row r="327">
          <cell r="B327" t="str">
            <v>2305992</v>
          </cell>
          <cell r="C327" t="str">
            <v>Nguyễn Văn Đợi</v>
          </cell>
          <cell r="D327" t="str">
            <v>THACO INDUSTRIES/NVQT THACO Industries/Ban CNTT</v>
          </cell>
          <cell r="E327" t="str">
            <v>CÔNG TY TNHH TẬP ĐOÀN CÔNG NGHIỆP TRƯỜNG HẢI</v>
          </cell>
          <cell r="F327" t="str">
            <v>Lương ngày</v>
          </cell>
          <cell r="G327" t="str">
            <v>Nguyễn Văn Đợi</v>
          </cell>
          <cell r="X327" t="str">
            <v>NL</v>
          </cell>
          <cell r="Y327">
            <v>0</v>
          </cell>
          <cell r="Z327">
            <v>0</v>
          </cell>
          <cell r="AA327" t="str">
            <v>T7</v>
          </cell>
          <cell r="AB327">
            <v>0</v>
          </cell>
          <cell r="AC327">
            <v>0</v>
          </cell>
          <cell r="AD327" t="str">
            <v>X</v>
          </cell>
          <cell r="AE327">
            <v>0</v>
          </cell>
          <cell r="AF327">
            <v>0</v>
          </cell>
          <cell r="AG327" t="str">
            <v/>
          </cell>
          <cell r="AH327">
            <v>0</v>
          </cell>
          <cell r="AI327">
            <v>0</v>
          </cell>
          <cell r="AJ327" t="str">
            <v>X</v>
          </cell>
          <cell r="AK327">
            <v>0</v>
          </cell>
          <cell r="AL327">
            <v>0</v>
          </cell>
          <cell r="AM327" t="str">
            <v>X</v>
          </cell>
          <cell r="AN327">
            <v>3.5</v>
          </cell>
          <cell r="AO327">
            <v>0</v>
          </cell>
          <cell r="AP327" t="str">
            <v>X</v>
          </cell>
          <cell r="AQ327">
            <v>0</v>
          </cell>
          <cell r="AR327">
            <v>0</v>
          </cell>
          <cell r="AS327" t="str">
            <v>X</v>
          </cell>
          <cell r="AT327">
            <v>0</v>
          </cell>
          <cell r="AU327">
            <v>0</v>
          </cell>
          <cell r="AV327" t="str">
            <v>X</v>
          </cell>
          <cell r="AW327">
            <v>0</v>
          </cell>
          <cell r="AX327">
            <v>0</v>
          </cell>
          <cell r="AY327" t="str">
            <v>X</v>
          </cell>
          <cell r="AZ327">
            <v>3.5</v>
          </cell>
          <cell r="BA327">
            <v>0</v>
          </cell>
          <cell r="BB327" t="str">
            <v/>
          </cell>
          <cell r="BC327">
            <v>0</v>
          </cell>
          <cell r="BD327">
            <v>0</v>
          </cell>
          <cell r="BE327" t="str">
            <v>X</v>
          </cell>
          <cell r="BF327">
            <v>0</v>
          </cell>
          <cell r="BG327">
            <v>0</v>
          </cell>
          <cell r="BH327" t="str">
            <v>X</v>
          </cell>
          <cell r="BI327">
            <v>0</v>
          </cell>
          <cell r="BJ327">
            <v>0</v>
          </cell>
          <cell r="BK327" t="str">
            <v>X</v>
          </cell>
          <cell r="BL327">
            <v>0</v>
          </cell>
          <cell r="BM327">
            <v>0</v>
          </cell>
          <cell r="BN327" t="str">
            <v>X</v>
          </cell>
          <cell r="BO327">
            <v>0</v>
          </cell>
          <cell r="BP327">
            <v>0</v>
          </cell>
        </row>
        <row r="328">
          <cell r="B328" t="str">
            <v>2305994</v>
          </cell>
          <cell r="C328" t="str">
            <v>Đinh Ngọc Phúc</v>
          </cell>
          <cell r="D328" t="str">
            <v>THACO INDUSTRIES/NVQT THACO Industries/Ban CNTT</v>
          </cell>
          <cell r="E328" t="str">
            <v>CÔNG TY TNHH TẬP ĐOÀN CÔNG NGHIỆP TRƯỜNG HẢI</v>
          </cell>
          <cell r="F328" t="str">
            <v>Lương ngày</v>
          </cell>
          <cell r="G328" t="str">
            <v>Đinh Ngọc Phúc</v>
          </cell>
          <cell r="X328" t="str">
            <v>NL</v>
          </cell>
          <cell r="Y328">
            <v>0</v>
          </cell>
          <cell r="Z328">
            <v>0</v>
          </cell>
          <cell r="AA328" t="str">
            <v>T7</v>
          </cell>
          <cell r="AB328">
            <v>0</v>
          </cell>
          <cell r="AC328">
            <v>0</v>
          </cell>
          <cell r="AD328" t="str">
            <v>T7</v>
          </cell>
          <cell r="AE328">
            <v>0</v>
          </cell>
          <cell r="AF328">
            <v>0</v>
          </cell>
          <cell r="AG328" t="str">
            <v/>
          </cell>
          <cell r="AH328">
            <v>0</v>
          </cell>
          <cell r="AI328">
            <v>0</v>
          </cell>
          <cell r="AJ328" t="str">
            <v>X</v>
          </cell>
          <cell r="AK328">
            <v>0</v>
          </cell>
          <cell r="AL328">
            <v>0</v>
          </cell>
          <cell r="AM328" t="str">
            <v>X</v>
          </cell>
          <cell r="AN328">
            <v>3.5</v>
          </cell>
          <cell r="AO328">
            <v>0</v>
          </cell>
          <cell r="AP328" t="str">
            <v>X</v>
          </cell>
          <cell r="AQ328">
            <v>0</v>
          </cell>
          <cell r="AR328">
            <v>0</v>
          </cell>
          <cell r="AS328" t="str">
            <v>X</v>
          </cell>
          <cell r="AT328">
            <v>0</v>
          </cell>
          <cell r="AU328">
            <v>0</v>
          </cell>
          <cell r="AV328" t="str">
            <v>X</v>
          </cell>
          <cell r="AW328">
            <v>0</v>
          </cell>
          <cell r="AX328">
            <v>0</v>
          </cell>
          <cell r="AY328" t="str">
            <v>X</v>
          </cell>
          <cell r="AZ328">
            <v>0</v>
          </cell>
          <cell r="BA328">
            <v>0</v>
          </cell>
          <cell r="BB328" t="str">
            <v/>
          </cell>
          <cell r="BC328">
            <v>0</v>
          </cell>
          <cell r="BD328">
            <v>0</v>
          </cell>
          <cell r="BE328" t="str">
            <v>X</v>
          </cell>
          <cell r="BF328">
            <v>0</v>
          </cell>
          <cell r="BG328">
            <v>0</v>
          </cell>
          <cell r="BH328" t="str">
            <v>X</v>
          </cell>
          <cell r="BI328">
            <v>0</v>
          </cell>
          <cell r="BJ328">
            <v>0</v>
          </cell>
          <cell r="BK328" t="str">
            <v>X</v>
          </cell>
          <cell r="BL328">
            <v>0</v>
          </cell>
          <cell r="BM328">
            <v>0</v>
          </cell>
          <cell r="BN328" t="str">
            <v>X</v>
          </cell>
          <cell r="BO328">
            <v>0</v>
          </cell>
          <cell r="BP328">
            <v>0</v>
          </cell>
        </row>
        <row r="329">
          <cell r="B329" t="str">
            <v>2306896</v>
          </cell>
          <cell r="C329" t="str">
            <v>Nguyễn Thị Lan Vi</v>
          </cell>
          <cell r="D329" t="str">
            <v>THACO INDUSTRIES/NVQT THACO Industries/Ban CNTT</v>
          </cell>
          <cell r="E329" t="str">
            <v>CÔNG TY TNHH TẬP ĐOÀN CÔNG NGHIỆP TRƯỜNG HẢI</v>
          </cell>
          <cell r="F329" t="str">
            <v>Lương ngày</v>
          </cell>
          <cell r="G329" t="str">
            <v>Nguyễn Thị Lan Vi</v>
          </cell>
          <cell r="X329" t="str">
            <v>NL</v>
          </cell>
          <cell r="Y329">
            <v>0</v>
          </cell>
          <cell r="Z329">
            <v>0</v>
          </cell>
          <cell r="AA329" t="str">
            <v>T7</v>
          </cell>
          <cell r="AB329">
            <v>0</v>
          </cell>
          <cell r="AC329">
            <v>0</v>
          </cell>
          <cell r="AD329" t="str">
            <v>T7</v>
          </cell>
          <cell r="AE329">
            <v>0</v>
          </cell>
          <cell r="AF329">
            <v>0</v>
          </cell>
          <cell r="AG329" t="str">
            <v/>
          </cell>
          <cell r="AH329">
            <v>0</v>
          </cell>
          <cell r="AI329">
            <v>0</v>
          </cell>
          <cell r="AJ329" t="str">
            <v>X</v>
          </cell>
          <cell r="AK329">
            <v>3.5</v>
          </cell>
          <cell r="AL329">
            <v>0</v>
          </cell>
          <cell r="AM329" t="str">
            <v>X</v>
          </cell>
          <cell r="AN329">
            <v>0</v>
          </cell>
          <cell r="AO329">
            <v>0</v>
          </cell>
          <cell r="AP329" t="str">
            <v>X</v>
          </cell>
          <cell r="AQ329">
            <v>0</v>
          </cell>
          <cell r="AR329">
            <v>0</v>
          </cell>
          <cell r="AS329" t="str">
            <v>X</v>
          </cell>
          <cell r="AT329">
            <v>0</v>
          </cell>
          <cell r="AU329">
            <v>0</v>
          </cell>
          <cell r="AV329" t="str">
            <v>X</v>
          </cell>
          <cell r="AW329">
            <v>0</v>
          </cell>
          <cell r="AX329">
            <v>0</v>
          </cell>
          <cell r="AY329" t="str">
            <v>X</v>
          </cell>
          <cell r="AZ329">
            <v>0</v>
          </cell>
          <cell r="BA329">
            <v>0</v>
          </cell>
          <cell r="BB329" t="str">
            <v/>
          </cell>
          <cell r="BC329">
            <v>0</v>
          </cell>
          <cell r="BD329">
            <v>0</v>
          </cell>
          <cell r="BE329" t="str">
            <v>X</v>
          </cell>
          <cell r="BF329">
            <v>0</v>
          </cell>
          <cell r="BG329">
            <v>0</v>
          </cell>
          <cell r="BH329" t="str">
            <v>X</v>
          </cell>
          <cell r="BI329">
            <v>0</v>
          </cell>
          <cell r="BJ329">
            <v>0</v>
          </cell>
          <cell r="BK329" t="str">
            <v>X</v>
          </cell>
          <cell r="BL329">
            <v>0</v>
          </cell>
          <cell r="BM329">
            <v>0</v>
          </cell>
          <cell r="BN329" t="str">
            <v>X</v>
          </cell>
          <cell r="BO329">
            <v>0</v>
          </cell>
          <cell r="BP329">
            <v>0</v>
          </cell>
        </row>
        <row r="330">
          <cell r="B330" t="str">
            <v>2307104</v>
          </cell>
          <cell r="C330" t="str">
            <v>Lê Đức Tài</v>
          </cell>
          <cell r="D330" t="str">
            <v>THACO INDUSTRIES/NVQT THACO Industries/Ban CNTT</v>
          </cell>
          <cell r="E330" t="str">
            <v>CÔNG TY TNHH TẬP ĐOÀN CÔNG NGHIỆP TRƯỜNG HẢI</v>
          </cell>
          <cell r="F330" t="str">
            <v>Lương ngày</v>
          </cell>
          <cell r="G330" t="str">
            <v>Lê Đức Tài</v>
          </cell>
          <cell r="X330" t="str">
            <v>NL</v>
          </cell>
          <cell r="Y330">
            <v>0</v>
          </cell>
          <cell r="Z330">
            <v>0</v>
          </cell>
          <cell r="AA330" t="str">
            <v>T7</v>
          </cell>
          <cell r="AB330">
            <v>0</v>
          </cell>
          <cell r="AC330">
            <v>0</v>
          </cell>
          <cell r="AD330" t="str">
            <v>T7</v>
          </cell>
          <cell r="AE330">
            <v>0</v>
          </cell>
          <cell r="AF330">
            <v>0</v>
          </cell>
          <cell r="AG330" t="str">
            <v/>
          </cell>
          <cell r="AH330">
            <v>0</v>
          </cell>
          <cell r="AI330">
            <v>0</v>
          </cell>
          <cell r="AJ330" t="str">
            <v>X</v>
          </cell>
          <cell r="AK330">
            <v>0</v>
          </cell>
          <cell r="AL330">
            <v>0</v>
          </cell>
          <cell r="AM330" t="str">
            <v>X</v>
          </cell>
          <cell r="AN330">
            <v>3.5</v>
          </cell>
          <cell r="AO330">
            <v>0</v>
          </cell>
          <cell r="AP330" t="str">
            <v>X</v>
          </cell>
          <cell r="AQ330">
            <v>0</v>
          </cell>
          <cell r="AR330">
            <v>0</v>
          </cell>
          <cell r="AS330" t="str">
            <v>X</v>
          </cell>
          <cell r="AT330">
            <v>0</v>
          </cell>
          <cell r="AU330">
            <v>0</v>
          </cell>
          <cell r="AV330" t="str">
            <v>X</v>
          </cell>
          <cell r="AW330">
            <v>0</v>
          </cell>
          <cell r="AX330">
            <v>0</v>
          </cell>
          <cell r="AY330" t="str">
            <v>X</v>
          </cell>
          <cell r="AZ330">
            <v>0</v>
          </cell>
          <cell r="BA330">
            <v>0</v>
          </cell>
          <cell r="BB330" t="str">
            <v/>
          </cell>
          <cell r="BC330">
            <v>0</v>
          </cell>
          <cell r="BD330">
            <v>0</v>
          </cell>
          <cell r="BE330" t="str">
            <v>X</v>
          </cell>
          <cell r="BF330">
            <v>0</v>
          </cell>
          <cell r="BG330">
            <v>0</v>
          </cell>
          <cell r="BH330" t="str">
            <v>X</v>
          </cell>
          <cell r="BI330">
            <v>0</v>
          </cell>
          <cell r="BJ330">
            <v>0</v>
          </cell>
          <cell r="BK330" t="str">
            <v>X</v>
          </cell>
          <cell r="BL330">
            <v>0</v>
          </cell>
          <cell r="BM330">
            <v>0</v>
          </cell>
          <cell r="BN330" t="str">
            <v>X</v>
          </cell>
          <cell r="BO330">
            <v>0</v>
          </cell>
          <cell r="BP330">
            <v>0</v>
          </cell>
        </row>
        <row r="331">
          <cell r="B331" t="str">
            <v>2307223</v>
          </cell>
          <cell r="C331" t="str">
            <v>Ngô Thanh Hà</v>
          </cell>
          <cell r="D331" t="str">
            <v>THACO INDUSTRIES/NVQT THACO Industries/Ban CNTT</v>
          </cell>
          <cell r="E331" t="str">
            <v>CÔNG TY TNHH TẬP ĐOÀN CÔNG NGHIỆP TRƯỜNG HẢI</v>
          </cell>
          <cell r="F331" t="str">
            <v>Lương ngày</v>
          </cell>
          <cell r="G331" t="str">
            <v>Ngô Thanh Hà</v>
          </cell>
          <cell r="X331" t="str">
            <v>NL</v>
          </cell>
          <cell r="Y331">
            <v>0</v>
          </cell>
          <cell r="Z331">
            <v>0</v>
          </cell>
          <cell r="AA331" t="str">
            <v>T7</v>
          </cell>
          <cell r="AB331">
            <v>0</v>
          </cell>
          <cell r="AC331">
            <v>0</v>
          </cell>
          <cell r="AD331" t="str">
            <v>T7</v>
          </cell>
          <cell r="AE331">
            <v>0</v>
          </cell>
          <cell r="AF331">
            <v>0</v>
          </cell>
          <cell r="AG331" t="str">
            <v/>
          </cell>
          <cell r="AH331">
            <v>0</v>
          </cell>
          <cell r="AI331">
            <v>0</v>
          </cell>
          <cell r="AJ331" t="str">
            <v>X</v>
          </cell>
          <cell r="AK331">
            <v>0</v>
          </cell>
          <cell r="AL331">
            <v>0</v>
          </cell>
          <cell r="AM331" t="str">
            <v>X</v>
          </cell>
          <cell r="AN331">
            <v>3.5</v>
          </cell>
          <cell r="AO331">
            <v>0</v>
          </cell>
          <cell r="AP331" t="str">
            <v>X</v>
          </cell>
          <cell r="AQ331">
            <v>0</v>
          </cell>
          <cell r="AR331">
            <v>0</v>
          </cell>
          <cell r="AS331" t="str">
            <v>X</v>
          </cell>
          <cell r="AT331">
            <v>0</v>
          </cell>
          <cell r="AU331">
            <v>0</v>
          </cell>
          <cell r="AV331" t="str">
            <v>X</v>
          </cell>
          <cell r="AW331">
            <v>0</v>
          </cell>
          <cell r="AX331">
            <v>0</v>
          </cell>
          <cell r="AY331" t="str">
            <v>X</v>
          </cell>
          <cell r="AZ331">
            <v>0</v>
          </cell>
          <cell r="BA331">
            <v>0</v>
          </cell>
          <cell r="BB331" t="str">
            <v/>
          </cell>
          <cell r="BC331">
            <v>0</v>
          </cell>
          <cell r="BD331">
            <v>0</v>
          </cell>
          <cell r="BE331" t="str">
            <v>X</v>
          </cell>
          <cell r="BF331">
            <v>0</v>
          </cell>
          <cell r="BG331">
            <v>0</v>
          </cell>
          <cell r="BH331" t="str">
            <v>X</v>
          </cell>
          <cell r="BI331">
            <v>0</v>
          </cell>
          <cell r="BJ331">
            <v>0</v>
          </cell>
          <cell r="BK331" t="str">
            <v>X</v>
          </cell>
          <cell r="BL331">
            <v>0</v>
          </cell>
          <cell r="BM331">
            <v>0</v>
          </cell>
          <cell r="BN331" t="str">
            <v>X</v>
          </cell>
          <cell r="BO331">
            <v>0</v>
          </cell>
          <cell r="BP331">
            <v>0</v>
          </cell>
        </row>
        <row r="332">
          <cell r="B332" t="str">
            <v>23081344</v>
          </cell>
          <cell r="C332" t="str">
            <v>Phạm Văn Hùng</v>
          </cell>
          <cell r="D332" t="str">
            <v>THACO INDUSTRIES/NVQT THACO Industries/Ban CNTT</v>
          </cell>
          <cell r="E332" t="str">
            <v>CÔNG TY TNHH TẬP ĐOÀN CÔNG NGHIỆP TRƯỜNG HẢI</v>
          </cell>
          <cell r="F332" t="str">
            <v>Lương ngày</v>
          </cell>
          <cell r="G332" t="str">
            <v>Phạm Văn Hùng</v>
          </cell>
          <cell r="X332" t="str">
            <v>NL</v>
          </cell>
          <cell r="Y332">
            <v>0</v>
          </cell>
          <cell r="Z332">
            <v>0</v>
          </cell>
          <cell r="AA332" t="str">
            <v>T7</v>
          </cell>
          <cell r="AB332">
            <v>0</v>
          </cell>
          <cell r="AC332">
            <v>0</v>
          </cell>
          <cell r="AD332" t="str">
            <v>T7</v>
          </cell>
          <cell r="AE332">
            <v>0</v>
          </cell>
          <cell r="AF332">
            <v>0</v>
          </cell>
          <cell r="AG332" t="str">
            <v/>
          </cell>
          <cell r="AH332">
            <v>0</v>
          </cell>
          <cell r="AI332">
            <v>0</v>
          </cell>
          <cell r="AJ332" t="str">
            <v>X</v>
          </cell>
          <cell r="AK332">
            <v>0</v>
          </cell>
          <cell r="AL332">
            <v>0</v>
          </cell>
          <cell r="AM332" t="str">
            <v>X</v>
          </cell>
          <cell r="AN332">
            <v>3.5</v>
          </cell>
          <cell r="AO332">
            <v>0</v>
          </cell>
          <cell r="AP332" t="str">
            <v>X</v>
          </cell>
          <cell r="AQ332">
            <v>0</v>
          </cell>
          <cell r="AR332">
            <v>0</v>
          </cell>
          <cell r="AS332" t="str">
            <v>X</v>
          </cell>
          <cell r="AT332">
            <v>0</v>
          </cell>
          <cell r="AU332">
            <v>0</v>
          </cell>
          <cell r="AV332" t="str">
            <v>X</v>
          </cell>
          <cell r="AW332">
            <v>0</v>
          </cell>
          <cell r="AX332">
            <v>0</v>
          </cell>
          <cell r="AY332" t="str">
            <v>X</v>
          </cell>
          <cell r="AZ332">
            <v>0</v>
          </cell>
          <cell r="BA332">
            <v>0</v>
          </cell>
          <cell r="BB332" t="str">
            <v/>
          </cell>
          <cell r="BC332">
            <v>0</v>
          </cell>
          <cell r="BD332">
            <v>0</v>
          </cell>
          <cell r="BE332" t="str">
            <v>X</v>
          </cell>
          <cell r="BF332">
            <v>0</v>
          </cell>
          <cell r="BG332">
            <v>0</v>
          </cell>
          <cell r="BH332" t="str">
            <v>X</v>
          </cell>
          <cell r="BI332">
            <v>0</v>
          </cell>
          <cell r="BJ332">
            <v>0</v>
          </cell>
          <cell r="BK332" t="str">
            <v>X</v>
          </cell>
          <cell r="BL332">
            <v>0</v>
          </cell>
          <cell r="BM332">
            <v>0</v>
          </cell>
          <cell r="BN332" t="str">
            <v>X</v>
          </cell>
          <cell r="BO332">
            <v>0</v>
          </cell>
          <cell r="BP332">
            <v>0</v>
          </cell>
        </row>
        <row r="333">
          <cell r="B333" t="str">
            <v>2308901</v>
          </cell>
          <cell r="C333" t="str">
            <v>Trương Việt Nam Trân</v>
          </cell>
          <cell r="D333" t="str">
            <v>THACO INDUSTRIES/NVQT THACO Industries/Ban CNTT</v>
          </cell>
          <cell r="E333" t="str">
            <v>CÔNG TY TNHH TẬP ĐOÀN CÔNG NGHIỆP TRƯỜNG HẢI</v>
          </cell>
          <cell r="F333" t="str">
            <v>Lương ngày</v>
          </cell>
          <cell r="G333" t="str">
            <v>Trương Việt Nam Trân</v>
          </cell>
          <cell r="X333" t="str">
            <v>NL</v>
          </cell>
          <cell r="Y333">
            <v>0</v>
          </cell>
          <cell r="Z333">
            <v>0</v>
          </cell>
          <cell r="AA333" t="str">
            <v>T7</v>
          </cell>
          <cell r="AB333">
            <v>0</v>
          </cell>
          <cell r="AC333">
            <v>0</v>
          </cell>
          <cell r="AD333" t="str">
            <v>T7</v>
          </cell>
          <cell r="AE333">
            <v>0</v>
          </cell>
          <cell r="AF333">
            <v>0</v>
          </cell>
          <cell r="AG333" t="str">
            <v/>
          </cell>
          <cell r="AH333">
            <v>0</v>
          </cell>
          <cell r="AI333">
            <v>0</v>
          </cell>
          <cell r="AJ333" t="str">
            <v>X</v>
          </cell>
          <cell r="AK333">
            <v>0</v>
          </cell>
          <cell r="AL333">
            <v>0</v>
          </cell>
          <cell r="AM333" t="str">
            <v>X</v>
          </cell>
          <cell r="AN333">
            <v>3.5</v>
          </cell>
          <cell r="AO333">
            <v>0</v>
          </cell>
          <cell r="AP333" t="str">
            <v>X</v>
          </cell>
          <cell r="AQ333">
            <v>0</v>
          </cell>
          <cell r="AR333">
            <v>0</v>
          </cell>
          <cell r="AS333" t="str">
            <v>X</v>
          </cell>
          <cell r="AT333">
            <v>0</v>
          </cell>
          <cell r="AU333">
            <v>0</v>
          </cell>
          <cell r="AV333" t="str">
            <v>X</v>
          </cell>
          <cell r="AW333">
            <v>0</v>
          </cell>
          <cell r="AX333">
            <v>0</v>
          </cell>
          <cell r="AY333" t="str">
            <v>X</v>
          </cell>
          <cell r="AZ333">
            <v>0</v>
          </cell>
          <cell r="BA333">
            <v>0</v>
          </cell>
          <cell r="BB333" t="str">
            <v/>
          </cell>
          <cell r="BC333">
            <v>0</v>
          </cell>
          <cell r="BD333">
            <v>0</v>
          </cell>
          <cell r="BE333" t="str">
            <v>T7</v>
          </cell>
          <cell r="BF333">
            <v>0</v>
          </cell>
          <cell r="BG333">
            <v>0</v>
          </cell>
          <cell r="BH333" t="str">
            <v>X</v>
          </cell>
          <cell r="BI333">
            <v>0</v>
          </cell>
          <cell r="BJ333">
            <v>0</v>
          </cell>
          <cell r="BK333" t="str">
            <v>X</v>
          </cell>
          <cell r="BL333">
            <v>0</v>
          </cell>
          <cell r="BM333">
            <v>0</v>
          </cell>
          <cell r="BN333" t="str">
            <v>X</v>
          </cell>
          <cell r="BO333">
            <v>0</v>
          </cell>
          <cell r="BP333">
            <v>0</v>
          </cell>
        </row>
        <row r="334">
          <cell r="B334" t="str">
            <v>2401023</v>
          </cell>
          <cell r="C334" t="str">
            <v>Phan Chí Bảo</v>
          </cell>
          <cell r="D334" t="str">
            <v>THACO INDUSTRIES/NVQT THACO Industries/Ban CNTT</v>
          </cell>
          <cell r="E334" t="str">
            <v>CÔNG TY TNHH TẬP ĐOÀN CÔNG NGHIỆP TRƯỜNG HẢI</v>
          </cell>
          <cell r="F334" t="str">
            <v>Lương ngày</v>
          </cell>
          <cell r="G334" t="str">
            <v>Phan Chí Bảo</v>
          </cell>
          <cell r="X334" t="str">
            <v>NL</v>
          </cell>
          <cell r="Y334">
            <v>0</v>
          </cell>
          <cell r="Z334">
            <v>0</v>
          </cell>
          <cell r="AA334" t="str">
            <v>T7</v>
          </cell>
          <cell r="AB334">
            <v>0</v>
          </cell>
          <cell r="AC334">
            <v>0</v>
          </cell>
          <cell r="AD334" t="str">
            <v>T7</v>
          </cell>
          <cell r="AE334">
            <v>0</v>
          </cell>
          <cell r="AF334">
            <v>0</v>
          </cell>
          <cell r="AG334" t="str">
            <v/>
          </cell>
          <cell r="AH334">
            <v>0</v>
          </cell>
          <cell r="AI334">
            <v>0</v>
          </cell>
          <cell r="AJ334" t="str">
            <v>X</v>
          </cell>
          <cell r="AK334">
            <v>3.5</v>
          </cell>
          <cell r="AL334">
            <v>0</v>
          </cell>
          <cell r="AM334" t="str">
            <v>X</v>
          </cell>
          <cell r="AN334">
            <v>3.5</v>
          </cell>
          <cell r="AO334">
            <v>0</v>
          </cell>
          <cell r="AP334" t="str">
            <v>X</v>
          </cell>
          <cell r="AQ334">
            <v>0</v>
          </cell>
          <cell r="AR334">
            <v>0</v>
          </cell>
          <cell r="AS334" t="str">
            <v>X</v>
          </cell>
          <cell r="AT334">
            <v>0</v>
          </cell>
          <cell r="AU334">
            <v>0</v>
          </cell>
          <cell r="AV334" t="str">
            <v>X</v>
          </cell>
          <cell r="AW334">
            <v>0</v>
          </cell>
          <cell r="AX334">
            <v>0</v>
          </cell>
          <cell r="AY334" t="str">
            <v>X</v>
          </cell>
          <cell r="AZ334">
            <v>0</v>
          </cell>
          <cell r="BA334">
            <v>0</v>
          </cell>
          <cell r="BB334" t="str">
            <v/>
          </cell>
          <cell r="BC334">
            <v>0</v>
          </cell>
          <cell r="BD334">
            <v>0</v>
          </cell>
          <cell r="BE334" t="str">
            <v>X</v>
          </cell>
          <cell r="BF334">
            <v>0</v>
          </cell>
          <cell r="BG334">
            <v>0</v>
          </cell>
          <cell r="BH334" t="str">
            <v>X</v>
          </cell>
          <cell r="BI334">
            <v>0</v>
          </cell>
          <cell r="BJ334">
            <v>0</v>
          </cell>
          <cell r="BK334" t="str">
            <v>X</v>
          </cell>
          <cell r="BL334">
            <v>0</v>
          </cell>
          <cell r="BM334">
            <v>0</v>
          </cell>
          <cell r="BN334" t="str">
            <v>X</v>
          </cell>
          <cell r="BO334">
            <v>0</v>
          </cell>
          <cell r="BP334">
            <v>0</v>
          </cell>
        </row>
        <row r="335">
          <cell r="B335" t="str">
            <v>2401026</v>
          </cell>
          <cell r="C335" t="str">
            <v>Võ Quốc Hùng</v>
          </cell>
          <cell r="D335" t="str">
            <v>THACO INDUSTRIES/NVQT THACO Industries/Ban CNTT</v>
          </cell>
          <cell r="E335" t="str">
            <v>CÔNG TY TNHH TẬP ĐOÀN CÔNG NGHIỆP TRƯỜNG HẢI</v>
          </cell>
          <cell r="F335" t="str">
            <v>Lương ngày</v>
          </cell>
          <cell r="G335" t="str">
            <v>Võ Quốc Hùng</v>
          </cell>
          <cell r="X335" t="str">
            <v>NL</v>
          </cell>
          <cell r="Y335">
            <v>0</v>
          </cell>
          <cell r="Z335">
            <v>0</v>
          </cell>
          <cell r="AA335" t="str">
            <v>T7</v>
          </cell>
          <cell r="AB335">
            <v>0</v>
          </cell>
          <cell r="AC335">
            <v>0</v>
          </cell>
          <cell r="AD335" t="str">
            <v>T7</v>
          </cell>
          <cell r="AE335">
            <v>0</v>
          </cell>
          <cell r="AF335">
            <v>0</v>
          </cell>
          <cell r="AG335" t="str">
            <v/>
          </cell>
          <cell r="AH335">
            <v>0</v>
          </cell>
          <cell r="AI335">
            <v>0</v>
          </cell>
          <cell r="AJ335" t="str">
            <v>X</v>
          </cell>
          <cell r="AK335">
            <v>0</v>
          </cell>
          <cell r="AL335">
            <v>0</v>
          </cell>
          <cell r="AM335" t="str">
            <v>X</v>
          </cell>
          <cell r="AN335">
            <v>3.5</v>
          </cell>
          <cell r="AO335">
            <v>0</v>
          </cell>
          <cell r="AP335" t="str">
            <v>X</v>
          </cell>
          <cell r="AQ335">
            <v>0</v>
          </cell>
          <cell r="AR335">
            <v>0</v>
          </cell>
          <cell r="AS335" t="str">
            <v>X</v>
          </cell>
          <cell r="AT335">
            <v>0</v>
          </cell>
          <cell r="AU335">
            <v>0</v>
          </cell>
          <cell r="AV335" t="str">
            <v>X</v>
          </cell>
          <cell r="AW335">
            <v>0</v>
          </cell>
          <cell r="AX335">
            <v>0</v>
          </cell>
          <cell r="AY335" t="str">
            <v>X</v>
          </cell>
          <cell r="AZ335">
            <v>0</v>
          </cell>
          <cell r="BA335">
            <v>0</v>
          </cell>
          <cell r="BB335" t="str">
            <v/>
          </cell>
          <cell r="BC335">
            <v>0</v>
          </cell>
          <cell r="BD335">
            <v>0</v>
          </cell>
          <cell r="BE335" t="str">
            <v>X</v>
          </cell>
          <cell r="BF335">
            <v>0</v>
          </cell>
          <cell r="BG335">
            <v>0</v>
          </cell>
          <cell r="BH335" t="str">
            <v>X</v>
          </cell>
          <cell r="BI335">
            <v>0</v>
          </cell>
          <cell r="BJ335">
            <v>0</v>
          </cell>
          <cell r="BK335" t="str">
            <v>X</v>
          </cell>
          <cell r="BL335">
            <v>0</v>
          </cell>
          <cell r="BM335">
            <v>0</v>
          </cell>
          <cell r="BN335" t="str">
            <v>X</v>
          </cell>
          <cell r="BO335">
            <v>0</v>
          </cell>
          <cell r="BP335">
            <v>0</v>
          </cell>
        </row>
        <row r="336">
          <cell r="B336" t="str">
            <v>2402284</v>
          </cell>
          <cell r="C336" t="str">
            <v>Huỳnh Tấn Bằng</v>
          </cell>
          <cell r="D336" t="str">
            <v>THACO INDUSTRIES/NVQT THACO Industries/Ban CNTT</v>
          </cell>
          <cell r="E336" t="str">
            <v>CÔNG TY TNHH TẬP ĐOÀN CÔNG NGHIỆP TRƯỜNG HẢI</v>
          </cell>
          <cell r="F336" t="str">
            <v>Lương ngày</v>
          </cell>
          <cell r="G336" t="str">
            <v>Huỳnh Tấn Bằng</v>
          </cell>
          <cell r="X336" t="str">
            <v>NL</v>
          </cell>
          <cell r="Y336">
            <v>0</v>
          </cell>
          <cell r="Z336">
            <v>0</v>
          </cell>
          <cell r="AA336" t="str">
            <v>T7</v>
          </cell>
          <cell r="AB336">
            <v>0</v>
          </cell>
          <cell r="AC336">
            <v>0</v>
          </cell>
          <cell r="AD336" t="str">
            <v>T7</v>
          </cell>
          <cell r="AE336">
            <v>0</v>
          </cell>
          <cell r="AF336">
            <v>0</v>
          </cell>
          <cell r="AG336" t="str">
            <v/>
          </cell>
          <cell r="AH336">
            <v>0</v>
          </cell>
          <cell r="AI336">
            <v>0</v>
          </cell>
          <cell r="AJ336" t="str">
            <v>X</v>
          </cell>
          <cell r="AK336">
            <v>0</v>
          </cell>
          <cell r="AL336">
            <v>0</v>
          </cell>
          <cell r="AM336" t="str">
            <v>X</v>
          </cell>
          <cell r="AN336">
            <v>3.5</v>
          </cell>
          <cell r="AO336">
            <v>0</v>
          </cell>
          <cell r="AP336" t="str">
            <v>X</v>
          </cell>
          <cell r="AQ336">
            <v>0</v>
          </cell>
          <cell r="AR336">
            <v>0</v>
          </cell>
          <cell r="AS336" t="str">
            <v>X</v>
          </cell>
          <cell r="AT336">
            <v>0</v>
          </cell>
          <cell r="AU336">
            <v>0</v>
          </cell>
          <cell r="AV336" t="str">
            <v>X</v>
          </cell>
          <cell r="AW336">
            <v>1.5</v>
          </cell>
          <cell r="AX336">
            <v>0</v>
          </cell>
          <cell r="AY336" t="str">
            <v>X</v>
          </cell>
          <cell r="AZ336">
            <v>0</v>
          </cell>
          <cell r="BA336">
            <v>0</v>
          </cell>
          <cell r="BB336" t="str">
            <v/>
          </cell>
          <cell r="BC336">
            <v>0</v>
          </cell>
          <cell r="BD336">
            <v>0</v>
          </cell>
          <cell r="BE336" t="str">
            <v>X</v>
          </cell>
          <cell r="BF336">
            <v>0</v>
          </cell>
          <cell r="BG336">
            <v>0</v>
          </cell>
          <cell r="BH336" t="str">
            <v>X</v>
          </cell>
          <cell r="BI336">
            <v>0</v>
          </cell>
          <cell r="BJ336">
            <v>0</v>
          </cell>
          <cell r="BK336" t="str">
            <v>X</v>
          </cell>
          <cell r="BL336">
            <v>0</v>
          </cell>
          <cell r="BM336">
            <v>0</v>
          </cell>
          <cell r="BN336" t="str">
            <v>X</v>
          </cell>
          <cell r="BO336">
            <v>0</v>
          </cell>
          <cell r="BP336">
            <v>0</v>
          </cell>
        </row>
        <row r="337">
          <cell r="B337" t="str">
            <v>24082331</v>
          </cell>
          <cell r="C337" t="str">
            <v>Nguyễn Xuân Hoàng</v>
          </cell>
          <cell r="D337" t="str">
            <v>THACO INDUSTRIES/NVQT THACO Industries/Ban CNTT</v>
          </cell>
          <cell r="E337" t="str">
            <v>CÔNG TY TNHH TẬP ĐOÀN CÔNG NGHIỆP TRƯỜNG HẢI</v>
          </cell>
          <cell r="F337" t="str">
            <v>Lương ngày</v>
          </cell>
          <cell r="G337" t="str">
            <v>Nguyễn Xuân Hoàng</v>
          </cell>
          <cell r="X337" t="str">
            <v>NL</v>
          </cell>
          <cell r="Y337">
            <v>0</v>
          </cell>
          <cell r="Z337">
            <v>0</v>
          </cell>
          <cell r="AA337" t="str">
            <v>T7</v>
          </cell>
          <cell r="AB337">
            <v>0</v>
          </cell>
          <cell r="AC337">
            <v>0</v>
          </cell>
          <cell r="AD337" t="str">
            <v>T7</v>
          </cell>
          <cell r="AE337">
            <v>0</v>
          </cell>
          <cell r="AF337">
            <v>0</v>
          </cell>
          <cell r="AG337" t="str">
            <v/>
          </cell>
          <cell r="AH337">
            <v>0</v>
          </cell>
          <cell r="AI337">
            <v>0</v>
          </cell>
          <cell r="AJ337" t="str">
            <v>X</v>
          </cell>
          <cell r="AK337">
            <v>0</v>
          </cell>
          <cell r="AL337">
            <v>0</v>
          </cell>
          <cell r="AM337" t="str">
            <v>X</v>
          </cell>
          <cell r="AN337">
            <v>3.5</v>
          </cell>
          <cell r="AO337">
            <v>0</v>
          </cell>
          <cell r="AP337" t="str">
            <v>X</v>
          </cell>
          <cell r="AQ337">
            <v>0</v>
          </cell>
          <cell r="AR337">
            <v>0</v>
          </cell>
          <cell r="AS337" t="str">
            <v>X</v>
          </cell>
          <cell r="AT337">
            <v>0</v>
          </cell>
          <cell r="AU337">
            <v>0</v>
          </cell>
          <cell r="AV337" t="str">
            <v>X</v>
          </cell>
          <cell r="AW337">
            <v>0</v>
          </cell>
          <cell r="AX337">
            <v>0</v>
          </cell>
          <cell r="AY337" t="str">
            <v>X</v>
          </cell>
          <cell r="AZ337">
            <v>0</v>
          </cell>
          <cell r="BA337">
            <v>0</v>
          </cell>
          <cell r="BB337" t="str">
            <v/>
          </cell>
          <cell r="BC337">
            <v>0</v>
          </cell>
          <cell r="BD337">
            <v>0</v>
          </cell>
          <cell r="BE337" t="str">
            <v>X</v>
          </cell>
          <cell r="BF337">
            <v>0</v>
          </cell>
          <cell r="BG337">
            <v>0</v>
          </cell>
          <cell r="BH337" t="str">
            <v>X</v>
          </cell>
          <cell r="BI337">
            <v>0</v>
          </cell>
          <cell r="BJ337">
            <v>0</v>
          </cell>
          <cell r="BK337" t="str">
            <v>X</v>
          </cell>
          <cell r="BL337">
            <v>0</v>
          </cell>
          <cell r="BM337">
            <v>0</v>
          </cell>
          <cell r="BN337" t="str">
            <v>X</v>
          </cell>
          <cell r="BO337">
            <v>0</v>
          </cell>
          <cell r="BP337">
            <v>0</v>
          </cell>
        </row>
        <row r="338">
          <cell r="B338" t="str">
            <v>24082888</v>
          </cell>
          <cell r="C338" t="str">
            <v>Nguyễn Thị Thảo Uyên</v>
          </cell>
          <cell r="D338" t="str">
            <v>THACO INDUSTRIES/NVQT THACO Industries/Ban CNTT</v>
          </cell>
          <cell r="E338" t="str">
            <v>CÔNG TY TNHH TẬP ĐOÀN CÔNG NGHIỆP TRƯỜNG HẢI</v>
          </cell>
          <cell r="F338" t="str">
            <v>Lương ngày</v>
          </cell>
          <cell r="G338" t="str">
            <v>Nguyễn Thị Thảo Uyên</v>
          </cell>
          <cell r="X338" t="str">
            <v>NL</v>
          </cell>
          <cell r="Y338">
            <v>0</v>
          </cell>
          <cell r="Z338">
            <v>0</v>
          </cell>
          <cell r="AA338" t="str">
            <v>T7</v>
          </cell>
          <cell r="AB338">
            <v>0</v>
          </cell>
          <cell r="AC338">
            <v>0</v>
          </cell>
          <cell r="AD338" t="str">
            <v>T7</v>
          </cell>
          <cell r="AE338">
            <v>0</v>
          </cell>
          <cell r="AF338">
            <v>0</v>
          </cell>
          <cell r="AG338" t="str">
            <v/>
          </cell>
          <cell r="AH338">
            <v>0</v>
          </cell>
          <cell r="AI338">
            <v>0</v>
          </cell>
          <cell r="AJ338" t="str">
            <v>X</v>
          </cell>
          <cell r="AK338">
            <v>0</v>
          </cell>
          <cell r="AL338">
            <v>0</v>
          </cell>
          <cell r="AM338" t="str">
            <v>X</v>
          </cell>
          <cell r="AN338">
            <v>3.5</v>
          </cell>
          <cell r="AO338">
            <v>0</v>
          </cell>
          <cell r="AP338" t="str">
            <v>X</v>
          </cell>
          <cell r="AQ338">
            <v>0</v>
          </cell>
          <cell r="AR338">
            <v>0</v>
          </cell>
          <cell r="AS338" t="str">
            <v>X</v>
          </cell>
          <cell r="AT338">
            <v>0</v>
          </cell>
          <cell r="AU338">
            <v>0</v>
          </cell>
          <cell r="AV338" t="str">
            <v>X</v>
          </cell>
          <cell r="AW338">
            <v>0</v>
          </cell>
          <cell r="AX338">
            <v>0</v>
          </cell>
          <cell r="AY338" t="str">
            <v>X</v>
          </cell>
          <cell r="AZ338">
            <v>0</v>
          </cell>
          <cell r="BA338">
            <v>0</v>
          </cell>
          <cell r="BB338" t="str">
            <v/>
          </cell>
          <cell r="BC338">
            <v>0</v>
          </cell>
          <cell r="BD338">
            <v>0</v>
          </cell>
          <cell r="BE338" t="str">
            <v>X</v>
          </cell>
          <cell r="BF338">
            <v>0</v>
          </cell>
          <cell r="BG338">
            <v>0</v>
          </cell>
          <cell r="BH338" t="str">
            <v>X</v>
          </cell>
          <cell r="BI338">
            <v>0</v>
          </cell>
          <cell r="BJ338">
            <v>0</v>
          </cell>
          <cell r="BK338" t="str">
            <v>X</v>
          </cell>
          <cell r="BL338">
            <v>0</v>
          </cell>
          <cell r="BM338">
            <v>0</v>
          </cell>
          <cell r="BN338" t="str">
            <v>X</v>
          </cell>
          <cell r="BO338">
            <v>0</v>
          </cell>
          <cell r="BP338">
            <v>0</v>
          </cell>
        </row>
        <row r="339">
          <cell r="B339" t="str">
            <v>24112175</v>
          </cell>
          <cell r="C339" t="str">
            <v>Nguyễn Duy Linh</v>
          </cell>
          <cell r="D339" t="str">
            <v>THACO INDUSTRIES/NVQT THACO Industries/Ban CNTT</v>
          </cell>
          <cell r="E339" t="str">
            <v>CÔNG TY TNHH TẬP ĐOÀN CÔNG NGHIỆP TRƯỜNG HẢI</v>
          </cell>
          <cell r="F339" t="str">
            <v>Lương ngày</v>
          </cell>
          <cell r="G339" t="str">
            <v>Nguyễn Duy Linh</v>
          </cell>
          <cell r="X339" t="str">
            <v>NL</v>
          </cell>
          <cell r="Y339">
            <v>0</v>
          </cell>
          <cell r="Z339">
            <v>0</v>
          </cell>
          <cell r="AA339" t="str">
            <v>T7</v>
          </cell>
          <cell r="AB339">
            <v>0</v>
          </cell>
          <cell r="AC339">
            <v>0</v>
          </cell>
          <cell r="AD339" t="str">
            <v>T7</v>
          </cell>
          <cell r="AE339">
            <v>0</v>
          </cell>
          <cell r="AF339">
            <v>0</v>
          </cell>
          <cell r="AG339" t="str">
            <v/>
          </cell>
          <cell r="AH339">
            <v>0</v>
          </cell>
          <cell r="AI339">
            <v>0</v>
          </cell>
          <cell r="AJ339" t="str">
            <v>X</v>
          </cell>
          <cell r="AK339">
            <v>3.5</v>
          </cell>
          <cell r="AL339">
            <v>0</v>
          </cell>
          <cell r="AM339" t="str">
            <v>X</v>
          </cell>
          <cell r="AN339">
            <v>0</v>
          </cell>
          <cell r="AO339">
            <v>0</v>
          </cell>
          <cell r="AP339" t="str">
            <v>X</v>
          </cell>
          <cell r="AQ339">
            <v>0</v>
          </cell>
          <cell r="AR339">
            <v>0</v>
          </cell>
          <cell r="AS339" t="str">
            <v>X</v>
          </cell>
          <cell r="AT339">
            <v>0</v>
          </cell>
          <cell r="AU339">
            <v>0</v>
          </cell>
          <cell r="AV339" t="str">
            <v>X</v>
          </cell>
          <cell r="AW339">
            <v>0</v>
          </cell>
          <cell r="AX339">
            <v>0</v>
          </cell>
          <cell r="AY339" t="str">
            <v>X</v>
          </cell>
          <cell r="AZ339">
            <v>0</v>
          </cell>
          <cell r="BA339">
            <v>0</v>
          </cell>
          <cell r="BB339" t="str">
            <v/>
          </cell>
          <cell r="BC339">
            <v>0</v>
          </cell>
          <cell r="BD339">
            <v>0</v>
          </cell>
          <cell r="BE339" t="str">
            <v>X</v>
          </cell>
          <cell r="BF339">
            <v>0</v>
          </cell>
          <cell r="BG339">
            <v>0</v>
          </cell>
          <cell r="BH339" t="str">
            <v>X</v>
          </cell>
          <cell r="BI339">
            <v>0</v>
          </cell>
          <cell r="BJ339">
            <v>0</v>
          </cell>
          <cell r="BK339" t="str">
            <v>X</v>
          </cell>
          <cell r="BL339">
            <v>0</v>
          </cell>
          <cell r="BM339">
            <v>0</v>
          </cell>
          <cell r="BN339" t="str">
            <v>X</v>
          </cell>
          <cell r="BO339">
            <v>0</v>
          </cell>
          <cell r="BP339">
            <v>0</v>
          </cell>
        </row>
        <row r="340">
          <cell r="B340" t="str">
            <v>24122708</v>
          </cell>
          <cell r="C340" t="str">
            <v>Phạm Đắc Lực</v>
          </cell>
          <cell r="D340" t="str">
            <v>THACO INDUSTRIES/NVQT THACO Industries/Ban CNTT</v>
          </cell>
          <cell r="E340" t="str">
            <v>CÔNG TY TNHH TẬP ĐOÀN CÔNG NGHIỆP TRƯỜNG HẢI</v>
          </cell>
          <cell r="F340" t="str">
            <v>Lương ngày</v>
          </cell>
          <cell r="G340" t="str">
            <v>Phạm Đắc Lực</v>
          </cell>
          <cell r="X340" t="str">
            <v>NL</v>
          </cell>
          <cell r="Y340">
            <v>0</v>
          </cell>
          <cell r="Z340">
            <v>0</v>
          </cell>
          <cell r="AA340" t="str">
            <v>T7</v>
          </cell>
          <cell r="AB340">
            <v>0</v>
          </cell>
          <cell r="AC340">
            <v>0</v>
          </cell>
          <cell r="AD340" t="str">
            <v>T7</v>
          </cell>
          <cell r="AE340">
            <v>0</v>
          </cell>
          <cell r="AF340">
            <v>0</v>
          </cell>
          <cell r="AG340" t="str">
            <v/>
          </cell>
          <cell r="AH340">
            <v>0</v>
          </cell>
          <cell r="AI340">
            <v>0</v>
          </cell>
          <cell r="AJ340" t="str">
            <v>X</v>
          </cell>
          <cell r="AK340">
            <v>0</v>
          </cell>
          <cell r="AL340">
            <v>0</v>
          </cell>
          <cell r="AM340" t="str">
            <v>X</v>
          </cell>
          <cell r="AN340">
            <v>3.5</v>
          </cell>
          <cell r="AO340">
            <v>0</v>
          </cell>
          <cell r="AP340" t="str">
            <v>X</v>
          </cell>
          <cell r="AQ340">
            <v>0</v>
          </cell>
          <cell r="AR340">
            <v>0</v>
          </cell>
          <cell r="AS340" t="str">
            <v>X</v>
          </cell>
          <cell r="AT340">
            <v>0</v>
          </cell>
          <cell r="AU340">
            <v>0</v>
          </cell>
          <cell r="AV340" t="str">
            <v>T7\</v>
          </cell>
          <cell r="AW340">
            <v>0</v>
          </cell>
          <cell r="AX340">
            <v>0</v>
          </cell>
          <cell r="AY340" t="str">
            <v>X</v>
          </cell>
          <cell r="AZ340">
            <v>0</v>
          </cell>
          <cell r="BA340">
            <v>0</v>
          </cell>
          <cell r="BB340" t="str">
            <v/>
          </cell>
          <cell r="BC340">
            <v>0</v>
          </cell>
          <cell r="BD340">
            <v>0</v>
          </cell>
          <cell r="BE340" t="str">
            <v>X</v>
          </cell>
          <cell r="BF340">
            <v>0</v>
          </cell>
          <cell r="BG340">
            <v>0</v>
          </cell>
          <cell r="BH340" t="str">
            <v>X</v>
          </cell>
          <cell r="BI340">
            <v>0</v>
          </cell>
          <cell r="BJ340">
            <v>0</v>
          </cell>
          <cell r="BK340" t="str">
            <v>X</v>
          </cell>
          <cell r="BL340">
            <v>0</v>
          </cell>
          <cell r="BM340">
            <v>0</v>
          </cell>
          <cell r="BN340" t="str">
            <v>X</v>
          </cell>
          <cell r="BO340">
            <v>0</v>
          </cell>
          <cell r="BP340">
            <v>0</v>
          </cell>
        </row>
        <row r="341">
          <cell r="B341" t="str">
            <v>25022579</v>
          </cell>
          <cell r="C341" t="str">
            <v>Nguyễn Tất Kỳ</v>
          </cell>
          <cell r="D341" t="str">
            <v>THACO INDUSTRIES/NVQT THACO Industries/Ban CNTT</v>
          </cell>
          <cell r="E341" t="str">
            <v>CÔNG TY TNHH TẬP ĐOÀN CÔNG NGHIỆP TRƯỜNG HẢI</v>
          </cell>
          <cell r="F341" t="str">
            <v>Lương ngày</v>
          </cell>
          <cell r="G341" t="str">
            <v>Nguyễn Tất Kỳ</v>
          </cell>
          <cell r="X341" t="str">
            <v>NL</v>
          </cell>
          <cell r="Y341">
            <v>0</v>
          </cell>
          <cell r="Z341">
            <v>0</v>
          </cell>
          <cell r="AA341" t="str">
            <v>T7</v>
          </cell>
          <cell r="AB341">
            <v>0</v>
          </cell>
          <cell r="AC341">
            <v>0</v>
          </cell>
          <cell r="AD341" t="str">
            <v>T7</v>
          </cell>
          <cell r="AE341">
            <v>0</v>
          </cell>
          <cell r="AF341">
            <v>0</v>
          </cell>
          <cell r="AG341" t="str">
            <v/>
          </cell>
          <cell r="AH341">
            <v>0</v>
          </cell>
          <cell r="AI341">
            <v>0</v>
          </cell>
          <cell r="AJ341" t="str">
            <v>X</v>
          </cell>
          <cell r="AK341">
            <v>0</v>
          </cell>
          <cell r="AL341">
            <v>0</v>
          </cell>
          <cell r="AM341" t="str">
            <v>X</v>
          </cell>
          <cell r="AN341">
            <v>0</v>
          </cell>
          <cell r="AO341">
            <v>0</v>
          </cell>
          <cell r="AP341" t="str">
            <v>X</v>
          </cell>
          <cell r="AQ341">
            <v>0</v>
          </cell>
          <cell r="AR341">
            <v>0</v>
          </cell>
          <cell r="AS341" t="str">
            <v>X</v>
          </cell>
          <cell r="AT341">
            <v>0</v>
          </cell>
          <cell r="AU341">
            <v>0</v>
          </cell>
          <cell r="AV341" t="str">
            <v>X</v>
          </cell>
          <cell r="AW341">
            <v>0</v>
          </cell>
          <cell r="AX341">
            <v>0</v>
          </cell>
          <cell r="AY341" t="str">
            <v>X</v>
          </cell>
          <cell r="AZ341">
            <v>0</v>
          </cell>
          <cell r="BA341">
            <v>0</v>
          </cell>
          <cell r="BB341" t="str">
            <v/>
          </cell>
          <cell r="BC341">
            <v>0</v>
          </cell>
          <cell r="BD341">
            <v>0</v>
          </cell>
          <cell r="BE341" t="str">
            <v>X</v>
          </cell>
          <cell r="BF341">
            <v>0</v>
          </cell>
          <cell r="BG341">
            <v>0</v>
          </cell>
          <cell r="BH341" t="str">
            <v>X</v>
          </cell>
          <cell r="BI341">
            <v>0</v>
          </cell>
          <cell r="BJ341">
            <v>0</v>
          </cell>
          <cell r="BK341" t="str">
            <v>X</v>
          </cell>
          <cell r="BL341">
            <v>0</v>
          </cell>
          <cell r="BM341">
            <v>0</v>
          </cell>
          <cell r="BN341" t="str">
            <v>X</v>
          </cell>
          <cell r="BO341">
            <v>0</v>
          </cell>
          <cell r="BP341">
            <v>0</v>
          </cell>
        </row>
        <row r="342">
          <cell r="B342" t="str">
            <v>25030968</v>
          </cell>
          <cell r="C342" t="str">
            <v>Nguyễn Trung Thực</v>
          </cell>
          <cell r="D342" t="str">
            <v>THACO INDUSTRIES/NVQT THACO Industries/Ban CNTT</v>
          </cell>
          <cell r="E342" t="str">
            <v>CÔNG TY TNHH TẬP ĐOÀN CÔNG NGHIỆP TRƯỜNG HẢI</v>
          </cell>
          <cell r="F342" t="str">
            <v>Lương ngày</v>
          </cell>
          <cell r="G342" t="str">
            <v>Nguyễn Trung Thực</v>
          </cell>
          <cell r="X342" t="str">
            <v>NL</v>
          </cell>
          <cell r="Y342">
            <v>0</v>
          </cell>
          <cell r="Z342">
            <v>0</v>
          </cell>
          <cell r="AA342" t="str">
            <v>T7</v>
          </cell>
          <cell r="AB342">
            <v>0</v>
          </cell>
          <cell r="AC342">
            <v>0</v>
          </cell>
          <cell r="AD342" t="str">
            <v>T7</v>
          </cell>
          <cell r="AE342">
            <v>0</v>
          </cell>
          <cell r="AF342">
            <v>0</v>
          </cell>
          <cell r="AG342" t="str">
            <v/>
          </cell>
          <cell r="AH342">
            <v>0</v>
          </cell>
          <cell r="AI342">
            <v>0</v>
          </cell>
          <cell r="AJ342" t="str">
            <v>X</v>
          </cell>
          <cell r="AK342">
            <v>0</v>
          </cell>
          <cell r="AL342">
            <v>0</v>
          </cell>
          <cell r="AM342" t="str">
            <v>X</v>
          </cell>
          <cell r="AN342">
            <v>0</v>
          </cell>
          <cell r="AO342">
            <v>0</v>
          </cell>
          <cell r="AP342" t="str">
            <v>X</v>
          </cell>
          <cell r="AQ342">
            <v>0</v>
          </cell>
          <cell r="AR342">
            <v>0</v>
          </cell>
          <cell r="AS342" t="str">
            <v>X</v>
          </cell>
          <cell r="AT342">
            <v>0</v>
          </cell>
          <cell r="AU342">
            <v>0</v>
          </cell>
          <cell r="AV342" t="str">
            <v>X</v>
          </cell>
          <cell r="AW342">
            <v>0</v>
          </cell>
          <cell r="AX342">
            <v>0</v>
          </cell>
          <cell r="AY342" t="str">
            <v>X</v>
          </cell>
          <cell r="AZ342">
            <v>0</v>
          </cell>
          <cell r="BA342">
            <v>0</v>
          </cell>
          <cell r="BB342" t="str">
            <v/>
          </cell>
          <cell r="BC342">
            <v>0</v>
          </cell>
          <cell r="BD342">
            <v>0</v>
          </cell>
          <cell r="BE342" t="str">
            <v>X</v>
          </cell>
          <cell r="BF342">
            <v>0</v>
          </cell>
          <cell r="BG342">
            <v>0</v>
          </cell>
          <cell r="BH342" t="str">
            <v>X</v>
          </cell>
          <cell r="BI342">
            <v>0</v>
          </cell>
          <cell r="BJ342">
            <v>0</v>
          </cell>
          <cell r="BK342" t="str">
            <v>X</v>
          </cell>
          <cell r="BL342">
            <v>0</v>
          </cell>
          <cell r="BM342">
            <v>0</v>
          </cell>
          <cell r="BN342" t="str">
            <v>X</v>
          </cell>
          <cell r="BO342">
            <v>0</v>
          </cell>
          <cell r="BP342">
            <v>0</v>
          </cell>
        </row>
        <row r="343">
          <cell r="B343" t="str">
            <v>25030994</v>
          </cell>
          <cell r="C343" t="str">
            <v>Phan Nhật Hoàng</v>
          </cell>
          <cell r="D343" t="str">
            <v>THACO INDUSTRIES/NVQT THACO Industries/Ban CNTT</v>
          </cell>
          <cell r="E343" t="str">
            <v>CÔNG TY TNHH TẬP ĐOÀN CÔNG NGHIỆP TRƯỜNG HẢI</v>
          </cell>
          <cell r="F343" t="str">
            <v>Lương ngày</v>
          </cell>
          <cell r="G343" t="str">
            <v>Phan Nhật Hoàng</v>
          </cell>
          <cell r="X343" t="str">
            <v>NL</v>
          </cell>
          <cell r="Y343">
            <v>0</v>
          </cell>
          <cell r="Z343">
            <v>0</v>
          </cell>
          <cell r="AA343" t="str">
            <v>T7</v>
          </cell>
          <cell r="AB343">
            <v>0</v>
          </cell>
          <cell r="AC343">
            <v>0</v>
          </cell>
          <cell r="AD343" t="str">
            <v>T7</v>
          </cell>
          <cell r="AE343">
            <v>0</v>
          </cell>
          <cell r="AF343">
            <v>0</v>
          </cell>
          <cell r="AG343" t="str">
            <v/>
          </cell>
          <cell r="AH343">
            <v>0</v>
          </cell>
          <cell r="AI343">
            <v>0</v>
          </cell>
          <cell r="AJ343" t="str">
            <v>X</v>
          </cell>
          <cell r="AK343">
            <v>0</v>
          </cell>
          <cell r="AL343">
            <v>0</v>
          </cell>
          <cell r="AM343" t="str">
            <v>X</v>
          </cell>
          <cell r="AN343">
            <v>0</v>
          </cell>
          <cell r="AO343">
            <v>0</v>
          </cell>
          <cell r="AP343" t="str">
            <v>X</v>
          </cell>
          <cell r="AQ343">
            <v>0</v>
          </cell>
          <cell r="AR343">
            <v>0</v>
          </cell>
          <cell r="AS343" t="str">
            <v>X</v>
          </cell>
          <cell r="AT343">
            <v>0</v>
          </cell>
          <cell r="AU343">
            <v>0</v>
          </cell>
          <cell r="AV343" t="str">
            <v>X</v>
          </cell>
          <cell r="AW343">
            <v>0</v>
          </cell>
          <cell r="AX343">
            <v>0</v>
          </cell>
          <cell r="AY343" t="str">
            <v>X</v>
          </cell>
          <cell r="AZ343">
            <v>0</v>
          </cell>
          <cell r="BA343">
            <v>0</v>
          </cell>
          <cell r="BB343" t="str">
            <v/>
          </cell>
          <cell r="BC343">
            <v>0</v>
          </cell>
          <cell r="BD343">
            <v>0</v>
          </cell>
          <cell r="BE343" t="str">
            <v>X</v>
          </cell>
          <cell r="BF343">
            <v>0</v>
          </cell>
          <cell r="BG343">
            <v>0</v>
          </cell>
          <cell r="BH343" t="str">
            <v>X</v>
          </cell>
          <cell r="BI343">
            <v>0</v>
          </cell>
          <cell r="BJ343">
            <v>0</v>
          </cell>
          <cell r="BK343" t="str">
            <v>X</v>
          </cell>
          <cell r="BL343">
            <v>0</v>
          </cell>
          <cell r="BM343">
            <v>0</v>
          </cell>
          <cell r="BN343" t="str">
            <v>X</v>
          </cell>
          <cell r="BO343">
            <v>0</v>
          </cell>
          <cell r="BP343">
            <v>0</v>
          </cell>
        </row>
        <row r="344">
          <cell r="B344" t="str">
            <v>25050623</v>
          </cell>
          <cell r="C344" t="str">
            <v>Đoàn Thế Linh</v>
          </cell>
          <cell r="D344" t="str">
            <v>THACO INDUSTRIES/NVQT THACO Industries/Ban CNTT</v>
          </cell>
          <cell r="E344" t="str">
            <v>CÔNG TY TNHH TẬP ĐOÀN CÔNG NGHIỆP TRƯỜNG HẢI</v>
          </cell>
          <cell r="F344" t="str">
            <v>Lương ngày</v>
          </cell>
          <cell r="G344" t="str">
            <v>Đoàn Thế Linh</v>
          </cell>
          <cell r="X344" t="str">
            <v>KLV</v>
          </cell>
          <cell r="Y344">
            <v>0</v>
          </cell>
          <cell r="Z344">
            <v>0</v>
          </cell>
          <cell r="AA344" t="str">
            <v>KLV</v>
          </cell>
          <cell r="AB344">
            <v>0</v>
          </cell>
          <cell r="AC344">
            <v>0</v>
          </cell>
          <cell r="AD344" t="str">
            <v>KLV</v>
          </cell>
          <cell r="AE344">
            <v>0</v>
          </cell>
          <cell r="AF344">
            <v>0</v>
          </cell>
          <cell r="AG344" t="str">
            <v/>
          </cell>
          <cell r="AH344">
            <v>0</v>
          </cell>
          <cell r="AI344">
            <v>0</v>
          </cell>
          <cell r="AJ344" t="str">
            <v>X</v>
          </cell>
          <cell r="AK344">
            <v>0</v>
          </cell>
          <cell r="AL344">
            <v>0</v>
          </cell>
          <cell r="AM344" t="str">
            <v>X</v>
          </cell>
          <cell r="AN344">
            <v>0</v>
          </cell>
          <cell r="AO344">
            <v>0</v>
          </cell>
          <cell r="AP344" t="str">
            <v>X</v>
          </cell>
          <cell r="AQ344">
            <v>0</v>
          </cell>
          <cell r="AR344">
            <v>0</v>
          </cell>
          <cell r="AS344" t="str">
            <v>X</v>
          </cell>
          <cell r="AT344">
            <v>0</v>
          </cell>
          <cell r="AU344">
            <v>0</v>
          </cell>
          <cell r="AV344" t="str">
            <v>X</v>
          </cell>
          <cell r="AW344">
            <v>0</v>
          </cell>
          <cell r="AX344">
            <v>0</v>
          </cell>
          <cell r="AY344" t="str">
            <v>X</v>
          </cell>
          <cell r="AZ344">
            <v>0</v>
          </cell>
          <cell r="BA344">
            <v>0</v>
          </cell>
          <cell r="BB344" t="str">
            <v/>
          </cell>
          <cell r="BC344">
            <v>0</v>
          </cell>
          <cell r="BD344">
            <v>0</v>
          </cell>
          <cell r="BE344" t="str">
            <v>X</v>
          </cell>
          <cell r="BF344">
            <v>0</v>
          </cell>
          <cell r="BG344">
            <v>0</v>
          </cell>
          <cell r="BH344" t="str">
            <v>X</v>
          </cell>
          <cell r="BI344">
            <v>0</v>
          </cell>
          <cell r="BJ344">
            <v>0</v>
          </cell>
          <cell r="BK344" t="str">
            <v>X</v>
          </cell>
          <cell r="BL344">
            <v>0</v>
          </cell>
          <cell r="BM344">
            <v>0</v>
          </cell>
          <cell r="BN344" t="str">
            <v>X</v>
          </cell>
          <cell r="BO344">
            <v>0</v>
          </cell>
          <cell r="BP344">
            <v>0</v>
          </cell>
        </row>
        <row r="345">
          <cell r="B345" t="str">
            <v>0911028</v>
          </cell>
          <cell r="C345" t="str">
            <v>Huỳnh Lưu Quốc</v>
          </cell>
          <cell r="D345" t="str">
            <v>THACO INDUSTRIES/NVQT THACO Industries/Ban Pháp Lý</v>
          </cell>
          <cell r="E345" t="str">
            <v>CÔNG TY TNHH TẬP ĐOÀN CÔNG NGHIỆP TRƯỜNG HẢI</v>
          </cell>
          <cell r="F345" t="str">
            <v>Lương tháng</v>
          </cell>
          <cell r="G345" t="str">
            <v>Huỳnh Lưu Quốc</v>
          </cell>
          <cell r="X345" t="str">
            <v>NL</v>
          </cell>
          <cell r="Y345">
            <v>0</v>
          </cell>
          <cell r="Z345">
            <v>0</v>
          </cell>
          <cell r="AA345" t="str">
            <v>T7</v>
          </cell>
          <cell r="AB345">
            <v>0</v>
          </cell>
          <cell r="AC345">
            <v>0</v>
          </cell>
          <cell r="AD345" t="str">
            <v>T7</v>
          </cell>
          <cell r="AE345">
            <v>0</v>
          </cell>
          <cell r="AF345">
            <v>0</v>
          </cell>
          <cell r="AG345" t="str">
            <v/>
          </cell>
          <cell r="AH345">
            <v>0</v>
          </cell>
          <cell r="AI345">
            <v>0</v>
          </cell>
          <cell r="AJ345" t="str">
            <v>X</v>
          </cell>
          <cell r="AK345">
            <v>0</v>
          </cell>
          <cell r="AL345">
            <v>0</v>
          </cell>
          <cell r="AM345" t="str">
            <v>X</v>
          </cell>
          <cell r="AN345">
            <v>0</v>
          </cell>
          <cell r="AO345">
            <v>0</v>
          </cell>
          <cell r="AP345" t="str">
            <v>X</v>
          </cell>
          <cell r="AQ345">
            <v>0</v>
          </cell>
          <cell r="AR345">
            <v>0</v>
          </cell>
          <cell r="AS345" t="str">
            <v>X</v>
          </cell>
          <cell r="AT345">
            <v>0</v>
          </cell>
          <cell r="AU345">
            <v>0</v>
          </cell>
          <cell r="AV345" t="str">
            <v>X</v>
          </cell>
          <cell r="AW345">
            <v>0</v>
          </cell>
          <cell r="AX345">
            <v>0</v>
          </cell>
          <cell r="AY345" t="str">
            <v>X</v>
          </cell>
          <cell r="AZ345">
            <v>0</v>
          </cell>
          <cell r="BA345">
            <v>0</v>
          </cell>
          <cell r="BB345" t="str">
            <v/>
          </cell>
          <cell r="BC345">
            <v>0</v>
          </cell>
          <cell r="BD345">
            <v>0</v>
          </cell>
          <cell r="BE345" t="str">
            <v>X</v>
          </cell>
          <cell r="BF345">
            <v>0</v>
          </cell>
          <cell r="BG345">
            <v>0</v>
          </cell>
          <cell r="BH345" t="str">
            <v>X</v>
          </cell>
          <cell r="BI345">
            <v>0</v>
          </cell>
          <cell r="BJ345">
            <v>0</v>
          </cell>
          <cell r="BK345" t="str">
            <v>X</v>
          </cell>
          <cell r="BL345">
            <v>0</v>
          </cell>
          <cell r="BM345">
            <v>0</v>
          </cell>
          <cell r="BN345" t="str">
            <v>X</v>
          </cell>
          <cell r="BO345">
            <v>0</v>
          </cell>
          <cell r="BP345">
            <v>0</v>
          </cell>
        </row>
        <row r="346">
          <cell r="B346" t="str">
            <v>1510010</v>
          </cell>
          <cell r="C346" t="str">
            <v>Nguyễn Lưu Văn</v>
          </cell>
          <cell r="D346" t="str">
            <v>THACO INDUSTRIES/NVQT THACO Industries/Ban Pháp Lý</v>
          </cell>
          <cell r="E346" t="str">
            <v>CÔNG TY TNHH TẬP ĐOÀN CÔNG NGHIỆP TRƯỜNG HẢI</v>
          </cell>
          <cell r="F346" t="str">
            <v>Lương tháng</v>
          </cell>
          <cell r="G346" t="str">
            <v>Nguyễn Lưu Văn</v>
          </cell>
          <cell r="X346" t="str">
            <v>NL</v>
          </cell>
          <cell r="Y346">
            <v>0</v>
          </cell>
          <cell r="Z346">
            <v>0</v>
          </cell>
          <cell r="AA346" t="str">
            <v>T7</v>
          </cell>
          <cell r="AB346">
            <v>0</v>
          </cell>
          <cell r="AC346">
            <v>0</v>
          </cell>
          <cell r="AD346" t="str">
            <v>T7</v>
          </cell>
          <cell r="AE346">
            <v>0</v>
          </cell>
          <cell r="AF346">
            <v>0</v>
          </cell>
          <cell r="AG346" t="str">
            <v/>
          </cell>
          <cell r="AH346">
            <v>0</v>
          </cell>
          <cell r="AI346">
            <v>0</v>
          </cell>
          <cell r="AJ346" t="str">
            <v>X</v>
          </cell>
          <cell r="AK346">
            <v>0</v>
          </cell>
          <cell r="AL346">
            <v>0</v>
          </cell>
          <cell r="AM346" t="str">
            <v>X</v>
          </cell>
          <cell r="AN346">
            <v>0</v>
          </cell>
          <cell r="AO346">
            <v>0</v>
          </cell>
          <cell r="AP346" t="str">
            <v>X</v>
          </cell>
          <cell r="AQ346">
            <v>0</v>
          </cell>
          <cell r="AR346">
            <v>0</v>
          </cell>
          <cell r="AS346" t="str">
            <v>X</v>
          </cell>
          <cell r="AT346">
            <v>0</v>
          </cell>
          <cell r="AU346">
            <v>0</v>
          </cell>
          <cell r="AV346" t="str">
            <v>P</v>
          </cell>
          <cell r="AW346">
            <v>0</v>
          </cell>
          <cell r="AX346">
            <v>0</v>
          </cell>
          <cell r="AY346" t="str">
            <v>P</v>
          </cell>
          <cell r="AZ346">
            <v>0</v>
          </cell>
          <cell r="BA346">
            <v>0</v>
          </cell>
          <cell r="BB346" t="str">
            <v/>
          </cell>
          <cell r="BC346">
            <v>0</v>
          </cell>
          <cell r="BD346">
            <v>0</v>
          </cell>
          <cell r="BE346" t="str">
            <v>VR</v>
          </cell>
          <cell r="BF346">
            <v>0</v>
          </cell>
          <cell r="BG346">
            <v>0</v>
          </cell>
          <cell r="BH346" t="str">
            <v>X</v>
          </cell>
          <cell r="BI346">
            <v>0</v>
          </cell>
          <cell r="BJ346">
            <v>0</v>
          </cell>
          <cell r="BK346" t="str">
            <v>X</v>
          </cell>
          <cell r="BL346">
            <v>0</v>
          </cell>
          <cell r="BM346">
            <v>0</v>
          </cell>
          <cell r="BN346" t="str">
            <v>X</v>
          </cell>
          <cell r="BO346">
            <v>0</v>
          </cell>
          <cell r="BP346">
            <v>0</v>
          </cell>
        </row>
        <row r="347">
          <cell r="B347" t="str">
            <v>2011005</v>
          </cell>
          <cell r="C347" t="str">
            <v>Nguyễn Thị Minh Thư</v>
          </cell>
          <cell r="D347" t="str">
            <v>THACO INDUSTRIES/NVQT THACO Industries/Ban Pháp Lý</v>
          </cell>
          <cell r="E347" t="str">
            <v>CÔNG TY TNHH TẬP ĐOÀN CÔNG NGHIỆP TRƯỜNG HẢI</v>
          </cell>
          <cell r="F347" t="str">
            <v>Lương tháng</v>
          </cell>
          <cell r="G347" t="str">
            <v>Nguyễn Thị Minh Thư</v>
          </cell>
          <cell r="X347" t="str">
            <v>NL</v>
          </cell>
          <cell r="Y347">
            <v>0</v>
          </cell>
          <cell r="Z347">
            <v>0</v>
          </cell>
          <cell r="AA347" t="str">
            <v>T7</v>
          </cell>
          <cell r="AB347">
            <v>0</v>
          </cell>
          <cell r="AC347">
            <v>0</v>
          </cell>
          <cell r="AD347" t="str">
            <v>T7</v>
          </cell>
          <cell r="AE347">
            <v>0</v>
          </cell>
          <cell r="AF347">
            <v>0</v>
          </cell>
          <cell r="AG347" t="str">
            <v/>
          </cell>
          <cell r="AH347">
            <v>0</v>
          </cell>
          <cell r="AI347">
            <v>0</v>
          </cell>
          <cell r="AJ347" t="str">
            <v>X</v>
          </cell>
          <cell r="AK347">
            <v>0</v>
          </cell>
          <cell r="AL347">
            <v>0</v>
          </cell>
          <cell r="AM347" t="str">
            <v>X</v>
          </cell>
          <cell r="AN347">
            <v>0</v>
          </cell>
          <cell r="AO347">
            <v>0</v>
          </cell>
          <cell r="AP347" t="str">
            <v>X</v>
          </cell>
          <cell r="AQ347">
            <v>0</v>
          </cell>
          <cell r="AR347">
            <v>0</v>
          </cell>
          <cell r="AS347" t="str">
            <v>X</v>
          </cell>
          <cell r="AT347">
            <v>0</v>
          </cell>
          <cell r="AU347">
            <v>0</v>
          </cell>
          <cell r="AV347" t="str">
            <v>X</v>
          </cell>
          <cell r="AW347">
            <v>0</v>
          </cell>
          <cell r="AX347">
            <v>0</v>
          </cell>
          <cell r="AY347" t="str">
            <v>X</v>
          </cell>
          <cell r="AZ347">
            <v>0</v>
          </cell>
          <cell r="BA347">
            <v>0</v>
          </cell>
          <cell r="BB347" t="str">
            <v/>
          </cell>
          <cell r="BC347">
            <v>0</v>
          </cell>
          <cell r="BD347">
            <v>0</v>
          </cell>
          <cell r="BE347" t="str">
            <v>X</v>
          </cell>
          <cell r="BF347">
            <v>0</v>
          </cell>
          <cell r="BG347">
            <v>0</v>
          </cell>
          <cell r="BH347" t="str">
            <v>X</v>
          </cell>
          <cell r="BI347">
            <v>0</v>
          </cell>
          <cell r="BJ347">
            <v>0</v>
          </cell>
          <cell r="BK347" t="str">
            <v>X</v>
          </cell>
          <cell r="BL347">
            <v>0</v>
          </cell>
          <cell r="BM347">
            <v>0</v>
          </cell>
          <cell r="BN347" t="str">
            <v>X</v>
          </cell>
          <cell r="BO347">
            <v>0</v>
          </cell>
          <cell r="BP347">
            <v>0</v>
          </cell>
        </row>
        <row r="348">
          <cell r="B348" t="str">
            <v>2209329</v>
          </cell>
          <cell r="C348" t="str">
            <v>Trần Minh Hoàng</v>
          </cell>
          <cell r="D348" t="str">
            <v>THACO INDUSTRIES/NVQT THACO Industries/Ban Pháp Lý</v>
          </cell>
          <cell r="E348" t="str">
            <v>CÔNG TY TNHH TẬP ĐOÀN CÔNG NGHIỆP TRƯỜNG HẢI</v>
          </cell>
          <cell r="F348" t="str">
            <v>Lương ngày</v>
          </cell>
          <cell r="G348" t="str">
            <v>Trần Minh Hoàng</v>
          </cell>
          <cell r="X348" t="str">
            <v>NL</v>
          </cell>
          <cell r="Y348">
            <v>0</v>
          </cell>
          <cell r="Z348">
            <v>0</v>
          </cell>
          <cell r="AA348" t="str">
            <v>T7</v>
          </cell>
          <cell r="AB348">
            <v>0</v>
          </cell>
          <cell r="AC348">
            <v>0</v>
          </cell>
          <cell r="AD348" t="str">
            <v>T7</v>
          </cell>
          <cell r="AE348">
            <v>0</v>
          </cell>
          <cell r="AF348">
            <v>0</v>
          </cell>
          <cell r="AG348" t="str">
            <v/>
          </cell>
          <cell r="AH348">
            <v>0</v>
          </cell>
          <cell r="AI348">
            <v>0</v>
          </cell>
          <cell r="AJ348" t="str">
            <v>X</v>
          </cell>
          <cell r="AK348">
            <v>0</v>
          </cell>
          <cell r="AL348">
            <v>0</v>
          </cell>
          <cell r="AM348" t="str">
            <v>X</v>
          </cell>
          <cell r="AN348">
            <v>0</v>
          </cell>
          <cell r="AO348">
            <v>0</v>
          </cell>
          <cell r="AP348" t="str">
            <v>X</v>
          </cell>
          <cell r="AQ348">
            <v>0</v>
          </cell>
          <cell r="AR348">
            <v>0</v>
          </cell>
          <cell r="AS348" t="str">
            <v>X</v>
          </cell>
          <cell r="AT348">
            <v>0</v>
          </cell>
          <cell r="AU348">
            <v>0</v>
          </cell>
          <cell r="AV348" t="str">
            <v>X</v>
          </cell>
          <cell r="AW348">
            <v>0</v>
          </cell>
          <cell r="AX348">
            <v>0</v>
          </cell>
          <cell r="AY348" t="str">
            <v>X</v>
          </cell>
          <cell r="AZ348">
            <v>0</v>
          </cell>
          <cell r="BA348">
            <v>0</v>
          </cell>
          <cell r="BB348" t="str">
            <v/>
          </cell>
          <cell r="BC348">
            <v>0</v>
          </cell>
          <cell r="BD348">
            <v>0</v>
          </cell>
          <cell r="BE348" t="str">
            <v>X</v>
          </cell>
          <cell r="BF348">
            <v>0</v>
          </cell>
          <cell r="BG348">
            <v>0</v>
          </cell>
          <cell r="BH348" t="str">
            <v>X</v>
          </cell>
          <cell r="BI348">
            <v>0</v>
          </cell>
          <cell r="BJ348">
            <v>0</v>
          </cell>
          <cell r="BK348" t="str">
            <v>X</v>
          </cell>
          <cell r="BL348">
            <v>0</v>
          </cell>
          <cell r="BM348">
            <v>0</v>
          </cell>
          <cell r="BN348" t="str">
            <v>X</v>
          </cell>
          <cell r="BO348">
            <v>0</v>
          </cell>
          <cell r="BP348">
            <v>0</v>
          </cell>
        </row>
        <row r="349">
          <cell r="B349" t="str">
            <v>2211526</v>
          </cell>
          <cell r="C349" t="str">
            <v>Đỗ Lê Linh Giang</v>
          </cell>
          <cell r="D349" t="str">
            <v>THACO INDUSTRIES/NVQT THACO Industries/Ban Pháp Lý</v>
          </cell>
          <cell r="E349" t="str">
            <v>CÔNG TY TNHH TẬP ĐOÀN CÔNG NGHIỆP TRƯỜNG HẢI</v>
          </cell>
          <cell r="F349" t="str">
            <v>Lương ngày</v>
          </cell>
          <cell r="G349" t="str">
            <v>Đỗ Lê Linh Giang</v>
          </cell>
          <cell r="X349" t="str">
            <v>NL</v>
          </cell>
          <cell r="Y349">
            <v>0</v>
          </cell>
          <cell r="Z349">
            <v>0</v>
          </cell>
          <cell r="AA349" t="str">
            <v>T7</v>
          </cell>
          <cell r="AB349">
            <v>0</v>
          </cell>
          <cell r="AC349">
            <v>0</v>
          </cell>
          <cell r="AD349" t="str">
            <v>T7</v>
          </cell>
          <cell r="AE349">
            <v>0</v>
          </cell>
          <cell r="AF349">
            <v>0</v>
          </cell>
          <cell r="AG349" t="str">
            <v/>
          </cell>
          <cell r="AH349">
            <v>0</v>
          </cell>
          <cell r="AI349">
            <v>0</v>
          </cell>
          <cell r="AJ349" t="str">
            <v>X</v>
          </cell>
          <cell r="AK349">
            <v>0</v>
          </cell>
          <cell r="AL349">
            <v>0</v>
          </cell>
          <cell r="AM349" t="str">
            <v>X</v>
          </cell>
          <cell r="AN349">
            <v>0</v>
          </cell>
          <cell r="AO349">
            <v>0</v>
          </cell>
          <cell r="AP349" t="str">
            <v>X</v>
          </cell>
          <cell r="AQ349">
            <v>0</v>
          </cell>
          <cell r="AR349">
            <v>0</v>
          </cell>
          <cell r="AS349" t="str">
            <v>X</v>
          </cell>
          <cell r="AT349">
            <v>0</v>
          </cell>
          <cell r="AU349">
            <v>0</v>
          </cell>
          <cell r="AV349" t="str">
            <v>X</v>
          </cell>
          <cell r="AW349">
            <v>0</v>
          </cell>
          <cell r="AX349">
            <v>0</v>
          </cell>
          <cell r="AY349" t="str">
            <v>X</v>
          </cell>
          <cell r="AZ349">
            <v>0</v>
          </cell>
          <cell r="BA349">
            <v>0</v>
          </cell>
          <cell r="BB349" t="str">
            <v/>
          </cell>
          <cell r="BC349">
            <v>0</v>
          </cell>
          <cell r="BD349">
            <v>0</v>
          </cell>
          <cell r="BE349" t="str">
            <v>X</v>
          </cell>
          <cell r="BF349">
            <v>3.5</v>
          </cell>
          <cell r="BG349">
            <v>0</v>
          </cell>
          <cell r="BH349" t="str">
            <v>X</v>
          </cell>
          <cell r="BI349">
            <v>0</v>
          </cell>
          <cell r="BJ349">
            <v>0</v>
          </cell>
          <cell r="BK349" t="str">
            <v>X</v>
          </cell>
          <cell r="BL349">
            <v>0</v>
          </cell>
          <cell r="BM349">
            <v>0</v>
          </cell>
          <cell r="BN349" t="str">
            <v>X</v>
          </cell>
          <cell r="BO349">
            <v>0</v>
          </cell>
          <cell r="BP349">
            <v>0</v>
          </cell>
        </row>
        <row r="350">
          <cell r="B350" t="str">
            <v>2304865</v>
          </cell>
          <cell r="C350" t="str">
            <v>Ngô Thị Tiếp</v>
          </cell>
          <cell r="D350" t="str">
            <v>THACO INDUSTRIES/NVQT THACO Industries/Ban Pháp Lý</v>
          </cell>
          <cell r="E350" t="str">
            <v>CÔNG TY TNHH TẬP ĐOÀN CÔNG NGHIỆP TRƯỜNG HẢI</v>
          </cell>
          <cell r="F350" t="str">
            <v>Lương ngày</v>
          </cell>
          <cell r="G350" t="str">
            <v>Ngô Thị Tiếp</v>
          </cell>
          <cell r="X350" t="str">
            <v>NL</v>
          </cell>
          <cell r="Y350">
            <v>0</v>
          </cell>
          <cell r="Z350">
            <v>0</v>
          </cell>
          <cell r="AA350" t="str">
            <v>T7</v>
          </cell>
          <cell r="AB350">
            <v>0</v>
          </cell>
          <cell r="AC350">
            <v>0</v>
          </cell>
          <cell r="AD350" t="str">
            <v>T7</v>
          </cell>
          <cell r="AE350">
            <v>0</v>
          </cell>
          <cell r="AF350">
            <v>0</v>
          </cell>
          <cell r="AG350" t="str">
            <v/>
          </cell>
          <cell r="AH350">
            <v>0</v>
          </cell>
          <cell r="AI350">
            <v>0</v>
          </cell>
          <cell r="AJ350" t="str">
            <v>X</v>
          </cell>
          <cell r="AK350">
            <v>0</v>
          </cell>
          <cell r="AL350">
            <v>0</v>
          </cell>
          <cell r="AM350" t="str">
            <v>X</v>
          </cell>
          <cell r="AN350">
            <v>0</v>
          </cell>
          <cell r="AO350">
            <v>0</v>
          </cell>
          <cell r="AP350" t="str">
            <v>X</v>
          </cell>
          <cell r="AQ350">
            <v>0</v>
          </cell>
          <cell r="AR350">
            <v>0</v>
          </cell>
          <cell r="AS350" t="str">
            <v>X</v>
          </cell>
          <cell r="AT350">
            <v>0</v>
          </cell>
          <cell r="AU350">
            <v>0</v>
          </cell>
          <cell r="AV350" t="str">
            <v>X</v>
          </cell>
          <cell r="AW350">
            <v>0</v>
          </cell>
          <cell r="AX350">
            <v>0</v>
          </cell>
          <cell r="AY350" t="str">
            <v>X</v>
          </cell>
          <cell r="AZ350">
            <v>0</v>
          </cell>
          <cell r="BA350">
            <v>0</v>
          </cell>
          <cell r="BB350" t="str">
            <v/>
          </cell>
          <cell r="BC350">
            <v>0</v>
          </cell>
          <cell r="BD350">
            <v>0</v>
          </cell>
          <cell r="BE350" t="str">
            <v>X</v>
          </cell>
          <cell r="BF350">
            <v>3.5</v>
          </cell>
          <cell r="BG350">
            <v>0</v>
          </cell>
          <cell r="BH350" t="str">
            <v>X</v>
          </cell>
          <cell r="BI350">
            <v>0</v>
          </cell>
          <cell r="BJ350">
            <v>0</v>
          </cell>
          <cell r="BK350" t="str">
            <v>X</v>
          </cell>
          <cell r="BL350">
            <v>0</v>
          </cell>
          <cell r="BM350">
            <v>0</v>
          </cell>
          <cell r="BN350" t="str">
            <v>X</v>
          </cell>
          <cell r="BO350">
            <v>0</v>
          </cell>
          <cell r="BP350">
            <v>0</v>
          </cell>
        </row>
        <row r="351">
          <cell r="B351" t="str">
            <v>2308024</v>
          </cell>
          <cell r="C351" t="str">
            <v>Trần Thị Việt Trinh</v>
          </cell>
          <cell r="D351" t="str">
            <v>THACO INDUSTRIES/NVQT THACO Industries/Ban Pháp Lý</v>
          </cell>
          <cell r="E351" t="str">
            <v>CÔNG TY TNHH TẬP ĐOÀN CÔNG NGHIỆP TRƯỜNG HẢI</v>
          </cell>
          <cell r="F351" t="str">
            <v>Lương ngày</v>
          </cell>
          <cell r="G351" t="str">
            <v>Trần Thị Việt Trinh</v>
          </cell>
          <cell r="X351" t="str">
            <v>NL</v>
          </cell>
          <cell r="Y351">
            <v>0</v>
          </cell>
          <cell r="Z351">
            <v>0</v>
          </cell>
          <cell r="AA351" t="str">
            <v>T7</v>
          </cell>
          <cell r="AB351">
            <v>0</v>
          </cell>
          <cell r="AC351">
            <v>0</v>
          </cell>
          <cell r="AD351" t="str">
            <v>T7</v>
          </cell>
          <cell r="AE351">
            <v>0</v>
          </cell>
          <cell r="AF351">
            <v>0</v>
          </cell>
          <cell r="AG351" t="str">
            <v/>
          </cell>
          <cell r="AH351">
            <v>0</v>
          </cell>
          <cell r="AI351">
            <v>0</v>
          </cell>
          <cell r="AJ351" t="str">
            <v>X</v>
          </cell>
          <cell r="AK351">
            <v>0</v>
          </cell>
          <cell r="AL351">
            <v>0</v>
          </cell>
          <cell r="AM351" t="str">
            <v>X</v>
          </cell>
          <cell r="AN351">
            <v>0</v>
          </cell>
          <cell r="AO351">
            <v>0</v>
          </cell>
          <cell r="AP351" t="str">
            <v>X</v>
          </cell>
          <cell r="AQ351">
            <v>0</v>
          </cell>
          <cell r="AR351">
            <v>0</v>
          </cell>
          <cell r="AS351" t="str">
            <v>X</v>
          </cell>
          <cell r="AT351">
            <v>0</v>
          </cell>
          <cell r="AU351">
            <v>0</v>
          </cell>
          <cell r="AV351" t="str">
            <v>X</v>
          </cell>
          <cell r="AW351">
            <v>0</v>
          </cell>
          <cell r="AX351">
            <v>0</v>
          </cell>
          <cell r="AY351" t="str">
            <v>X</v>
          </cell>
          <cell r="AZ351">
            <v>0</v>
          </cell>
          <cell r="BA351">
            <v>0</v>
          </cell>
          <cell r="BB351" t="str">
            <v/>
          </cell>
          <cell r="BC351">
            <v>0</v>
          </cell>
          <cell r="BD351">
            <v>0</v>
          </cell>
          <cell r="BE351" t="str">
            <v>X</v>
          </cell>
          <cell r="BF351">
            <v>3.5</v>
          </cell>
          <cell r="BG351">
            <v>0</v>
          </cell>
          <cell r="BH351" t="str">
            <v>X</v>
          </cell>
          <cell r="BI351">
            <v>0</v>
          </cell>
          <cell r="BJ351">
            <v>0</v>
          </cell>
          <cell r="BK351" t="str">
            <v>X</v>
          </cell>
          <cell r="BL351">
            <v>0</v>
          </cell>
          <cell r="BM351">
            <v>0</v>
          </cell>
          <cell r="BN351" t="str">
            <v>X</v>
          </cell>
          <cell r="BO351">
            <v>0</v>
          </cell>
          <cell r="BP351">
            <v>0</v>
          </cell>
        </row>
        <row r="352">
          <cell r="B352" t="str">
            <v>2308029</v>
          </cell>
          <cell r="C352" t="str">
            <v>Đoàn Minh Anh</v>
          </cell>
          <cell r="D352" t="str">
            <v>THACO INDUSTRIES/NVQT THACO Industries/Ban Pháp Lý</v>
          </cell>
          <cell r="E352" t="str">
            <v>CÔNG TY TNHH TẬP ĐOÀN CÔNG NGHIỆP TRƯỜNG HẢI</v>
          </cell>
          <cell r="F352" t="str">
            <v>Lương tháng</v>
          </cell>
          <cell r="G352" t="str">
            <v>Đoàn Minh Anh</v>
          </cell>
          <cell r="X352" t="str">
            <v>NL</v>
          </cell>
          <cell r="Y352">
            <v>0</v>
          </cell>
          <cell r="Z352">
            <v>0</v>
          </cell>
          <cell r="AA352" t="str">
            <v>T7</v>
          </cell>
          <cell r="AB352">
            <v>0</v>
          </cell>
          <cell r="AC352">
            <v>0</v>
          </cell>
          <cell r="AD352" t="str">
            <v>T7</v>
          </cell>
          <cell r="AE352">
            <v>0</v>
          </cell>
          <cell r="AF352">
            <v>0</v>
          </cell>
          <cell r="AG352" t="str">
            <v/>
          </cell>
          <cell r="AH352">
            <v>0</v>
          </cell>
          <cell r="AI352">
            <v>0</v>
          </cell>
          <cell r="AJ352" t="str">
            <v>X</v>
          </cell>
          <cell r="AK352">
            <v>0</v>
          </cell>
          <cell r="AL352">
            <v>0</v>
          </cell>
          <cell r="AM352" t="str">
            <v>X</v>
          </cell>
          <cell r="AN352">
            <v>0</v>
          </cell>
          <cell r="AO352">
            <v>0</v>
          </cell>
          <cell r="AP352" t="str">
            <v>X</v>
          </cell>
          <cell r="AQ352">
            <v>0</v>
          </cell>
          <cell r="AR352">
            <v>0</v>
          </cell>
          <cell r="AS352" t="str">
            <v>XB</v>
          </cell>
          <cell r="AT352">
            <v>2</v>
          </cell>
          <cell r="AU352">
            <v>0</v>
          </cell>
          <cell r="AV352" t="str">
            <v>X</v>
          </cell>
          <cell r="AW352">
            <v>0</v>
          </cell>
          <cell r="AX352">
            <v>0</v>
          </cell>
          <cell r="AY352" t="str">
            <v>X</v>
          </cell>
          <cell r="AZ352">
            <v>0</v>
          </cell>
          <cell r="BA352">
            <v>0</v>
          </cell>
          <cell r="BB352" t="str">
            <v/>
          </cell>
          <cell r="BC352">
            <v>0</v>
          </cell>
          <cell r="BD352">
            <v>0</v>
          </cell>
          <cell r="BE352" t="str">
            <v>X</v>
          </cell>
          <cell r="BF352">
            <v>0</v>
          </cell>
          <cell r="BG352">
            <v>0</v>
          </cell>
          <cell r="BH352" t="str">
            <v>X</v>
          </cell>
          <cell r="BI352">
            <v>0</v>
          </cell>
          <cell r="BJ352">
            <v>0</v>
          </cell>
          <cell r="BK352" t="str">
            <v>X</v>
          </cell>
          <cell r="BL352">
            <v>0</v>
          </cell>
          <cell r="BM352">
            <v>0</v>
          </cell>
          <cell r="BN352" t="str">
            <v>X</v>
          </cell>
          <cell r="BO352">
            <v>0</v>
          </cell>
          <cell r="BP352">
            <v>0</v>
          </cell>
        </row>
        <row r="353">
          <cell r="B353" t="str">
            <v>2403062</v>
          </cell>
          <cell r="C353" t="str">
            <v>Trần Nguyễn Ánh Minh</v>
          </cell>
          <cell r="D353" t="str">
            <v>THACO INDUSTRIES/NVQT THACO Industries/Ban Pháp Lý</v>
          </cell>
          <cell r="E353" t="str">
            <v>CÔNG TY TNHH TẬP ĐOÀN CÔNG NGHIỆP TRƯỜNG HẢI</v>
          </cell>
          <cell r="F353" t="str">
            <v>Lương ngày</v>
          </cell>
          <cell r="G353" t="str">
            <v>Trần Nguyễn Ánh Minh</v>
          </cell>
          <cell r="X353" t="str">
            <v>NL</v>
          </cell>
          <cell r="Y353">
            <v>0</v>
          </cell>
          <cell r="Z353">
            <v>0</v>
          </cell>
          <cell r="AA353" t="str">
            <v>T7</v>
          </cell>
          <cell r="AB353">
            <v>0</v>
          </cell>
          <cell r="AC353">
            <v>0</v>
          </cell>
          <cell r="AD353" t="str">
            <v>T7</v>
          </cell>
          <cell r="AE353">
            <v>0</v>
          </cell>
          <cell r="AF353">
            <v>0</v>
          </cell>
          <cell r="AG353" t="str">
            <v/>
          </cell>
          <cell r="AH353">
            <v>0</v>
          </cell>
          <cell r="AI353">
            <v>0</v>
          </cell>
          <cell r="AJ353" t="str">
            <v>X</v>
          </cell>
          <cell r="AK353">
            <v>0</v>
          </cell>
          <cell r="AL353">
            <v>0</v>
          </cell>
          <cell r="AM353" t="str">
            <v>X</v>
          </cell>
          <cell r="AN353">
            <v>0</v>
          </cell>
          <cell r="AO353">
            <v>0</v>
          </cell>
          <cell r="AP353" t="str">
            <v>X</v>
          </cell>
          <cell r="AQ353">
            <v>0</v>
          </cell>
          <cell r="AR353">
            <v>0</v>
          </cell>
          <cell r="AS353" t="str">
            <v>X</v>
          </cell>
          <cell r="AT353">
            <v>0</v>
          </cell>
          <cell r="AU353">
            <v>0</v>
          </cell>
          <cell r="AV353" t="str">
            <v>X</v>
          </cell>
          <cell r="AW353">
            <v>0</v>
          </cell>
          <cell r="AX353">
            <v>0</v>
          </cell>
          <cell r="AY353" t="str">
            <v>X</v>
          </cell>
          <cell r="AZ353">
            <v>0</v>
          </cell>
          <cell r="BA353">
            <v>0</v>
          </cell>
          <cell r="BB353" t="str">
            <v/>
          </cell>
          <cell r="BC353">
            <v>0</v>
          </cell>
          <cell r="BD353">
            <v>0</v>
          </cell>
          <cell r="BE353" t="str">
            <v>X</v>
          </cell>
          <cell r="BF353">
            <v>3.5</v>
          </cell>
          <cell r="BG353">
            <v>0</v>
          </cell>
          <cell r="BH353" t="str">
            <v>X</v>
          </cell>
          <cell r="BI353">
            <v>0</v>
          </cell>
          <cell r="BJ353">
            <v>0</v>
          </cell>
          <cell r="BK353" t="str">
            <v>X</v>
          </cell>
          <cell r="BL353">
            <v>0</v>
          </cell>
          <cell r="BM353">
            <v>0</v>
          </cell>
          <cell r="BN353" t="str">
            <v>T7</v>
          </cell>
          <cell r="BO353">
            <v>0</v>
          </cell>
          <cell r="BP353">
            <v>0</v>
          </cell>
        </row>
        <row r="354">
          <cell r="B354" t="str">
            <v>24031368</v>
          </cell>
          <cell r="C354" t="str">
            <v>Huỳnh Thị Đoan Trinh</v>
          </cell>
          <cell r="D354" t="str">
            <v>THACO INDUSTRIES/NVQT THACO Industries/Ban Pháp Lý</v>
          </cell>
          <cell r="E354" t="str">
            <v>CÔNG TY TNHH TẬP ĐOÀN CÔNG NGHIỆP TRƯỜNG HẢI</v>
          </cell>
          <cell r="F354" t="str">
            <v>Lương ngày</v>
          </cell>
          <cell r="G354" t="str">
            <v>Huỳnh Thị Đoan Trinh</v>
          </cell>
          <cell r="X354" t="str">
            <v>NL</v>
          </cell>
          <cell r="Y354">
            <v>0</v>
          </cell>
          <cell r="Z354">
            <v>0</v>
          </cell>
          <cell r="AA354" t="str">
            <v>T7</v>
          </cell>
          <cell r="AB354">
            <v>0</v>
          </cell>
          <cell r="AC354">
            <v>0</v>
          </cell>
          <cell r="AD354" t="str">
            <v>T7</v>
          </cell>
          <cell r="AE354">
            <v>0</v>
          </cell>
          <cell r="AF354">
            <v>0</v>
          </cell>
          <cell r="AG354" t="str">
            <v/>
          </cell>
          <cell r="AH354">
            <v>0</v>
          </cell>
          <cell r="AI354">
            <v>0</v>
          </cell>
          <cell r="AJ354" t="str">
            <v>X</v>
          </cell>
          <cell r="AK354">
            <v>0</v>
          </cell>
          <cell r="AL354">
            <v>0</v>
          </cell>
          <cell r="AM354" t="str">
            <v>X</v>
          </cell>
          <cell r="AN354">
            <v>0</v>
          </cell>
          <cell r="AO354">
            <v>0</v>
          </cell>
          <cell r="AP354" t="str">
            <v>X</v>
          </cell>
          <cell r="AQ354">
            <v>0</v>
          </cell>
          <cell r="AR354">
            <v>0</v>
          </cell>
          <cell r="AS354" t="str">
            <v>X</v>
          </cell>
          <cell r="AT354">
            <v>0</v>
          </cell>
          <cell r="AU354">
            <v>0</v>
          </cell>
          <cell r="AV354" t="str">
            <v>X</v>
          </cell>
          <cell r="AW354">
            <v>0</v>
          </cell>
          <cell r="AX354">
            <v>0</v>
          </cell>
          <cell r="AY354" t="str">
            <v>X</v>
          </cell>
          <cell r="AZ354">
            <v>0</v>
          </cell>
          <cell r="BA354">
            <v>0</v>
          </cell>
          <cell r="BB354" t="str">
            <v/>
          </cell>
          <cell r="BC354">
            <v>0</v>
          </cell>
          <cell r="BD354">
            <v>0</v>
          </cell>
          <cell r="BE354" t="str">
            <v>X</v>
          </cell>
          <cell r="BF354">
            <v>3.5</v>
          </cell>
          <cell r="BG354">
            <v>0</v>
          </cell>
          <cell r="BH354" t="str">
            <v>X</v>
          </cell>
          <cell r="BI354">
            <v>0</v>
          </cell>
          <cell r="BJ354">
            <v>0</v>
          </cell>
          <cell r="BK354" t="str">
            <v>X</v>
          </cell>
          <cell r="BL354">
            <v>0</v>
          </cell>
          <cell r="BM354">
            <v>0</v>
          </cell>
          <cell r="BN354" t="str">
            <v>X</v>
          </cell>
          <cell r="BO354">
            <v>0</v>
          </cell>
          <cell r="BP354">
            <v>0</v>
          </cell>
        </row>
        <row r="355">
          <cell r="B355" t="str">
            <v>24031369</v>
          </cell>
          <cell r="C355" t="str">
            <v>Nguyễn Thị Hồng Thảo</v>
          </cell>
          <cell r="D355" t="str">
            <v>THACO INDUSTRIES/NVQT THACO Industries/Ban Pháp Lý</v>
          </cell>
          <cell r="E355" t="str">
            <v>CÔNG TY TNHH TẬP ĐOÀN CÔNG NGHIỆP TRƯỜNG HẢI</v>
          </cell>
          <cell r="F355" t="str">
            <v>Lương ngày</v>
          </cell>
          <cell r="G355" t="str">
            <v>Nguyễn Thị Hồng Thảo</v>
          </cell>
          <cell r="X355" t="str">
            <v>NL</v>
          </cell>
          <cell r="Y355">
            <v>0</v>
          </cell>
          <cell r="Z355">
            <v>0</v>
          </cell>
          <cell r="AA355" t="str">
            <v>T7</v>
          </cell>
          <cell r="AB355">
            <v>0</v>
          </cell>
          <cell r="AC355">
            <v>0</v>
          </cell>
          <cell r="AD355" t="str">
            <v>T7</v>
          </cell>
          <cell r="AE355">
            <v>0</v>
          </cell>
          <cell r="AF355">
            <v>0</v>
          </cell>
          <cell r="AG355" t="str">
            <v/>
          </cell>
          <cell r="AH355">
            <v>0</v>
          </cell>
          <cell r="AI355">
            <v>0</v>
          </cell>
          <cell r="AJ355" t="str">
            <v>X</v>
          </cell>
          <cell r="AK355">
            <v>0</v>
          </cell>
          <cell r="AL355">
            <v>0</v>
          </cell>
          <cell r="AM355" t="str">
            <v>X</v>
          </cell>
          <cell r="AN355">
            <v>0</v>
          </cell>
          <cell r="AO355">
            <v>0</v>
          </cell>
          <cell r="AP355" t="str">
            <v>X</v>
          </cell>
          <cell r="AQ355">
            <v>0</v>
          </cell>
          <cell r="AR355">
            <v>0</v>
          </cell>
          <cell r="AS355" t="str">
            <v>X</v>
          </cell>
          <cell r="AT355">
            <v>0</v>
          </cell>
          <cell r="AU355">
            <v>0</v>
          </cell>
          <cell r="AV355" t="str">
            <v>X</v>
          </cell>
          <cell r="AW355">
            <v>0</v>
          </cell>
          <cell r="AX355">
            <v>0</v>
          </cell>
          <cell r="AY355" t="str">
            <v>X</v>
          </cell>
          <cell r="AZ355">
            <v>0</v>
          </cell>
          <cell r="BA355">
            <v>0</v>
          </cell>
          <cell r="BB355" t="str">
            <v/>
          </cell>
          <cell r="BC355">
            <v>0</v>
          </cell>
          <cell r="BD355">
            <v>0</v>
          </cell>
          <cell r="BE355" t="str">
            <v>X</v>
          </cell>
          <cell r="BF355">
            <v>3.5</v>
          </cell>
          <cell r="BG355">
            <v>0</v>
          </cell>
          <cell r="BH355" t="str">
            <v>X</v>
          </cell>
          <cell r="BI355">
            <v>0</v>
          </cell>
          <cell r="BJ355">
            <v>0</v>
          </cell>
          <cell r="BK355" t="str">
            <v>X</v>
          </cell>
          <cell r="BL355">
            <v>0</v>
          </cell>
          <cell r="BM355">
            <v>0</v>
          </cell>
          <cell r="BN355" t="str">
            <v>X</v>
          </cell>
          <cell r="BO355">
            <v>0</v>
          </cell>
          <cell r="BP355">
            <v>0</v>
          </cell>
        </row>
        <row r="356">
          <cell r="B356" t="str">
            <v>2405500</v>
          </cell>
          <cell r="C356" t="str">
            <v>Bùi Thị Tố Uyên</v>
          </cell>
          <cell r="D356" t="str">
            <v>THACO INDUSTRIES/NVQT THACO Industries/Ban Pháp Lý</v>
          </cell>
          <cell r="E356" t="str">
            <v>CÔNG TY TNHH TẬP ĐOÀN CÔNG NGHIỆP TRƯỜNG HẢI</v>
          </cell>
          <cell r="F356" t="str">
            <v>Lương ngày</v>
          </cell>
          <cell r="G356" t="str">
            <v>Bùi Thị Tố Uyên</v>
          </cell>
          <cell r="X356" t="str">
            <v>NL</v>
          </cell>
          <cell r="Y356">
            <v>0</v>
          </cell>
          <cell r="Z356">
            <v>0</v>
          </cell>
          <cell r="AA356" t="str">
            <v>T7</v>
          </cell>
          <cell r="AB356">
            <v>0</v>
          </cell>
          <cell r="AC356">
            <v>0</v>
          </cell>
          <cell r="AD356" t="str">
            <v>T7</v>
          </cell>
          <cell r="AE356">
            <v>0</v>
          </cell>
          <cell r="AF356">
            <v>0</v>
          </cell>
          <cell r="AG356" t="str">
            <v/>
          </cell>
          <cell r="AH356">
            <v>0</v>
          </cell>
          <cell r="AI356">
            <v>0</v>
          </cell>
          <cell r="AJ356" t="str">
            <v>X</v>
          </cell>
          <cell r="AK356">
            <v>0</v>
          </cell>
          <cell r="AL356">
            <v>0</v>
          </cell>
          <cell r="AM356" t="str">
            <v>X</v>
          </cell>
          <cell r="AN356">
            <v>0</v>
          </cell>
          <cell r="AO356">
            <v>0</v>
          </cell>
          <cell r="AP356" t="str">
            <v>X</v>
          </cell>
          <cell r="AQ356">
            <v>0</v>
          </cell>
          <cell r="AR356">
            <v>0</v>
          </cell>
          <cell r="AS356" t="str">
            <v>X</v>
          </cell>
          <cell r="AT356">
            <v>0</v>
          </cell>
          <cell r="AU356">
            <v>0</v>
          </cell>
          <cell r="AV356" t="str">
            <v>X</v>
          </cell>
          <cell r="AW356">
            <v>0</v>
          </cell>
          <cell r="AX356">
            <v>0</v>
          </cell>
          <cell r="AY356" t="str">
            <v>X</v>
          </cell>
          <cell r="AZ356">
            <v>0</v>
          </cell>
          <cell r="BA356">
            <v>0</v>
          </cell>
          <cell r="BB356" t="str">
            <v/>
          </cell>
          <cell r="BC356">
            <v>0</v>
          </cell>
          <cell r="BD356">
            <v>0</v>
          </cell>
          <cell r="BE356" t="str">
            <v>X</v>
          </cell>
          <cell r="BF356">
            <v>3.5</v>
          </cell>
          <cell r="BG356">
            <v>0</v>
          </cell>
          <cell r="BH356" t="str">
            <v>X</v>
          </cell>
          <cell r="BI356">
            <v>0</v>
          </cell>
          <cell r="BJ356">
            <v>0</v>
          </cell>
          <cell r="BK356" t="str">
            <v>X</v>
          </cell>
          <cell r="BL356">
            <v>0</v>
          </cell>
          <cell r="BM356">
            <v>0</v>
          </cell>
          <cell r="BN356" t="str">
            <v>X</v>
          </cell>
          <cell r="BO356">
            <v>0</v>
          </cell>
          <cell r="BP356">
            <v>0</v>
          </cell>
        </row>
        <row r="357">
          <cell r="B357" t="str">
            <v>24071507</v>
          </cell>
          <cell r="C357" t="str">
            <v>Trần Thị Hạ</v>
          </cell>
          <cell r="D357" t="str">
            <v>THACO INDUSTRIES/NVQT THACO Industries/Ban Pháp Lý</v>
          </cell>
          <cell r="E357" t="str">
            <v>CÔNG TY TNHH TẬP ĐOÀN CÔNG NGHIỆP TRƯỜNG HẢI</v>
          </cell>
          <cell r="F357" t="str">
            <v>Lương ngày</v>
          </cell>
          <cell r="G357" t="str">
            <v>Trần Thị Hạ</v>
          </cell>
          <cell r="X357" t="str">
            <v>NL</v>
          </cell>
          <cell r="Y357">
            <v>0</v>
          </cell>
          <cell r="Z357">
            <v>0</v>
          </cell>
          <cell r="AA357" t="str">
            <v>T7</v>
          </cell>
          <cell r="AB357">
            <v>0</v>
          </cell>
          <cell r="AC357">
            <v>0</v>
          </cell>
          <cell r="AD357" t="str">
            <v>T7</v>
          </cell>
          <cell r="AE357">
            <v>0</v>
          </cell>
          <cell r="AF357">
            <v>0</v>
          </cell>
          <cell r="AG357" t="str">
            <v/>
          </cell>
          <cell r="AH357">
            <v>0</v>
          </cell>
          <cell r="AI357">
            <v>0</v>
          </cell>
          <cell r="AJ357" t="str">
            <v>X</v>
          </cell>
          <cell r="AK357">
            <v>0</v>
          </cell>
          <cell r="AL357">
            <v>0</v>
          </cell>
          <cell r="AM357" t="str">
            <v>X</v>
          </cell>
          <cell r="AN357">
            <v>0</v>
          </cell>
          <cell r="AO357">
            <v>0</v>
          </cell>
          <cell r="AP357" t="str">
            <v>X</v>
          </cell>
          <cell r="AQ357">
            <v>0</v>
          </cell>
          <cell r="AR357">
            <v>0</v>
          </cell>
          <cell r="AS357" t="str">
            <v>X</v>
          </cell>
          <cell r="AT357">
            <v>0</v>
          </cell>
          <cell r="AU357">
            <v>0</v>
          </cell>
          <cell r="AV357" t="str">
            <v>X</v>
          </cell>
          <cell r="AW357">
            <v>0</v>
          </cell>
          <cell r="AX357">
            <v>0</v>
          </cell>
          <cell r="AY357" t="str">
            <v>X</v>
          </cell>
          <cell r="AZ357">
            <v>0</v>
          </cell>
          <cell r="BA357">
            <v>0</v>
          </cell>
          <cell r="BB357" t="str">
            <v/>
          </cell>
          <cell r="BC357">
            <v>0</v>
          </cell>
          <cell r="BD357">
            <v>0</v>
          </cell>
          <cell r="BE357" t="str">
            <v>X</v>
          </cell>
          <cell r="BF357">
            <v>3.5</v>
          </cell>
          <cell r="BG357">
            <v>0</v>
          </cell>
          <cell r="BH357" t="str">
            <v>X</v>
          </cell>
          <cell r="BI357">
            <v>0</v>
          </cell>
          <cell r="BJ357">
            <v>0</v>
          </cell>
          <cell r="BK357" t="str">
            <v>X</v>
          </cell>
          <cell r="BL357">
            <v>0</v>
          </cell>
          <cell r="BM357">
            <v>0</v>
          </cell>
          <cell r="BN357" t="str">
            <v>X</v>
          </cell>
          <cell r="BO357">
            <v>0</v>
          </cell>
          <cell r="BP357">
            <v>0</v>
          </cell>
        </row>
        <row r="358">
          <cell r="B358" t="str">
            <v>24071508</v>
          </cell>
          <cell r="C358" t="str">
            <v>Trần Thị Kim Ngọc</v>
          </cell>
          <cell r="D358" t="str">
            <v>THACO INDUSTRIES/NVQT THACO Industries/Ban Pháp Lý</v>
          </cell>
          <cell r="E358" t="str">
            <v>CÔNG TY TNHH TẬP ĐOÀN CÔNG NGHIỆP TRƯỜNG HẢI</v>
          </cell>
          <cell r="F358" t="str">
            <v>Lương ngày</v>
          </cell>
          <cell r="G358" t="str">
            <v>Trần Thị Kim Ngọc</v>
          </cell>
          <cell r="X358" t="str">
            <v>NL</v>
          </cell>
          <cell r="Y358">
            <v>0</v>
          </cell>
          <cell r="Z358">
            <v>0</v>
          </cell>
          <cell r="AA358" t="str">
            <v>T7</v>
          </cell>
          <cell r="AB358">
            <v>0</v>
          </cell>
          <cell r="AC358">
            <v>0</v>
          </cell>
          <cell r="AD358" t="str">
            <v>T7</v>
          </cell>
          <cell r="AE358">
            <v>0</v>
          </cell>
          <cell r="AF358">
            <v>0</v>
          </cell>
          <cell r="AG358" t="str">
            <v/>
          </cell>
          <cell r="AH358">
            <v>0</v>
          </cell>
          <cell r="AI358">
            <v>0</v>
          </cell>
          <cell r="AJ358" t="str">
            <v>X</v>
          </cell>
          <cell r="AK358">
            <v>0</v>
          </cell>
          <cell r="AL358">
            <v>0</v>
          </cell>
          <cell r="AM358" t="str">
            <v>X</v>
          </cell>
          <cell r="AN358">
            <v>0</v>
          </cell>
          <cell r="AO358">
            <v>0</v>
          </cell>
          <cell r="AP358" t="str">
            <v>X</v>
          </cell>
          <cell r="AQ358">
            <v>0</v>
          </cell>
          <cell r="AR358">
            <v>0</v>
          </cell>
          <cell r="AS358" t="str">
            <v>X</v>
          </cell>
          <cell r="AT358">
            <v>0</v>
          </cell>
          <cell r="AU358">
            <v>0</v>
          </cell>
          <cell r="AV358" t="str">
            <v>X</v>
          </cell>
          <cell r="AW358">
            <v>0</v>
          </cell>
          <cell r="AX358">
            <v>0</v>
          </cell>
          <cell r="AY358" t="str">
            <v>X</v>
          </cell>
          <cell r="AZ358">
            <v>0</v>
          </cell>
          <cell r="BA358">
            <v>0</v>
          </cell>
          <cell r="BB358" t="str">
            <v/>
          </cell>
          <cell r="BC358">
            <v>0</v>
          </cell>
          <cell r="BD358">
            <v>0</v>
          </cell>
          <cell r="BE358" t="str">
            <v>X</v>
          </cell>
          <cell r="BF358">
            <v>3.5</v>
          </cell>
          <cell r="BG358">
            <v>0</v>
          </cell>
          <cell r="BH358" t="str">
            <v>X</v>
          </cell>
          <cell r="BI358">
            <v>0</v>
          </cell>
          <cell r="BJ358">
            <v>0</v>
          </cell>
          <cell r="BK358" t="str">
            <v>X</v>
          </cell>
          <cell r="BL358">
            <v>0</v>
          </cell>
          <cell r="BM358">
            <v>0</v>
          </cell>
          <cell r="BN358" t="str">
            <v>X</v>
          </cell>
          <cell r="BO358">
            <v>0</v>
          </cell>
          <cell r="BP358">
            <v>0</v>
          </cell>
        </row>
        <row r="359">
          <cell r="B359" t="str">
            <v>24120726</v>
          </cell>
          <cell r="C359" t="str">
            <v>Nguyễn Thị Thảo Trang</v>
          </cell>
          <cell r="D359" t="str">
            <v>THACO INDUSTRIES/NVQT THACO Industries/Ban Pháp Lý</v>
          </cell>
          <cell r="E359" t="str">
            <v>CÔNG TY TNHH TẬP ĐOÀN CÔNG NGHIỆP TRƯỜNG HẢI</v>
          </cell>
          <cell r="F359" t="str">
            <v>Lương ngày</v>
          </cell>
          <cell r="G359" t="str">
            <v>Nguyễn Thị Thảo Trang</v>
          </cell>
          <cell r="X359" t="str">
            <v>NL</v>
          </cell>
          <cell r="Y359">
            <v>0</v>
          </cell>
          <cell r="Z359">
            <v>0</v>
          </cell>
          <cell r="AA359" t="str">
            <v>T7</v>
          </cell>
          <cell r="AB359">
            <v>0</v>
          </cell>
          <cell r="AC359">
            <v>0</v>
          </cell>
          <cell r="AD359" t="str">
            <v>T7</v>
          </cell>
          <cell r="AE359">
            <v>0</v>
          </cell>
          <cell r="AF359">
            <v>0</v>
          </cell>
          <cell r="AG359" t="str">
            <v/>
          </cell>
          <cell r="AH359">
            <v>0</v>
          </cell>
          <cell r="AI359">
            <v>0</v>
          </cell>
          <cell r="AJ359" t="str">
            <v>X</v>
          </cell>
          <cell r="AK359">
            <v>0</v>
          </cell>
          <cell r="AL359">
            <v>0</v>
          </cell>
          <cell r="AM359" t="str">
            <v>X</v>
          </cell>
          <cell r="AN359">
            <v>0</v>
          </cell>
          <cell r="AO359">
            <v>0</v>
          </cell>
          <cell r="AP359" t="str">
            <v>X</v>
          </cell>
          <cell r="AQ359">
            <v>0</v>
          </cell>
          <cell r="AR359">
            <v>0</v>
          </cell>
          <cell r="AS359" t="str">
            <v>X</v>
          </cell>
          <cell r="AT359">
            <v>0</v>
          </cell>
          <cell r="AU359">
            <v>0</v>
          </cell>
          <cell r="AV359" t="str">
            <v>X</v>
          </cell>
          <cell r="AW359">
            <v>0</v>
          </cell>
          <cell r="AX359">
            <v>0</v>
          </cell>
          <cell r="AY359" t="str">
            <v>X</v>
          </cell>
          <cell r="AZ359">
            <v>0</v>
          </cell>
          <cell r="BA359">
            <v>0</v>
          </cell>
          <cell r="BB359" t="str">
            <v/>
          </cell>
          <cell r="BC359">
            <v>0</v>
          </cell>
          <cell r="BD359">
            <v>0</v>
          </cell>
          <cell r="BE359" t="str">
            <v>X</v>
          </cell>
          <cell r="BF359">
            <v>3.5</v>
          </cell>
          <cell r="BG359">
            <v>0</v>
          </cell>
          <cell r="BH359" t="str">
            <v>X</v>
          </cell>
          <cell r="BI359">
            <v>0</v>
          </cell>
          <cell r="BJ359">
            <v>0</v>
          </cell>
          <cell r="BK359" t="str">
            <v>X</v>
          </cell>
          <cell r="BL359">
            <v>0</v>
          </cell>
          <cell r="BM359">
            <v>0</v>
          </cell>
          <cell r="BN359" t="str">
            <v>X</v>
          </cell>
          <cell r="BO359">
            <v>0</v>
          </cell>
          <cell r="BP359">
            <v>0</v>
          </cell>
        </row>
        <row r="360">
          <cell r="B360" t="str">
            <v>25052505</v>
          </cell>
          <cell r="C360" t="str">
            <v>Nguyễn Thị Như Hội</v>
          </cell>
          <cell r="D360" t="str">
            <v>THACO INDUSTRIES/NVQT THACO Industries/Ban Pháp Lý</v>
          </cell>
          <cell r="E360" t="str">
            <v>CÔNG TY TNHH TẬP ĐOÀN CÔNG NGHIỆP TRƯỜNG HẢI</v>
          </cell>
          <cell r="F360" t="str">
            <v>Lương ngày</v>
          </cell>
          <cell r="G360" t="str">
            <v>Nguyễn Thị Như Hội</v>
          </cell>
          <cell r="X360" t="str">
            <v/>
          </cell>
          <cell r="Y360">
            <v>0</v>
          </cell>
          <cell r="Z360">
            <v>0</v>
          </cell>
          <cell r="AA360" t="str">
            <v/>
          </cell>
          <cell r="AB360">
            <v>0</v>
          </cell>
          <cell r="AC360">
            <v>0</v>
          </cell>
          <cell r="AD360" t="str">
            <v/>
          </cell>
          <cell r="AE360">
            <v>0</v>
          </cell>
          <cell r="AF360">
            <v>0</v>
          </cell>
          <cell r="AG360" t="str">
            <v/>
          </cell>
          <cell r="AH360">
            <v>0</v>
          </cell>
          <cell r="AI360">
            <v>0</v>
          </cell>
          <cell r="AJ360" t="str">
            <v/>
          </cell>
          <cell r="AK360">
            <v>0</v>
          </cell>
          <cell r="AL360">
            <v>0</v>
          </cell>
          <cell r="AM360" t="str">
            <v/>
          </cell>
          <cell r="AN360">
            <v>0</v>
          </cell>
          <cell r="AO360">
            <v>0</v>
          </cell>
          <cell r="AP360" t="str">
            <v/>
          </cell>
          <cell r="AQ360">
            <v>0</v>
          </cell>
          <cell r="AR360">
            <v>0</v>
          </cell>
          <cell r="AS360" t="str">
            <v/>
          </cell>
          <cell r="AT360">
            <v>0</v>
          </cell>
          <cell r="AU360">
            <v>0</v>
          </cell>
          <cell r="AV360" t="str">
            <v/>
          </cell>
          <cell r="AW360">
            <v>0</v>
          </cell>
          <cell r="AX360">
            <v>0</v>
          </cell>
          <cell r="AY360" t="str">
            <v/>
          </cell>
          <cell r="AZ360">
            <v>0</v>
          </cell>
          <cell r="BA360">
            <v>0</v>
          </cell>
          <cell r="BB360" t="str">
            <v/>
          </cell>
          <cell r="BC360">
            <v>0</v>
          </cell>
          <cell r="BD360">
            <v>0</v>
          </cell>
          <cell r="BE360" t="str">
            <v/>
          </cell>
          <cell r="BF360">
            <v>0</v>
          </cell>
          <cell r="BG360">
            <v>0</v>
          </cell>
          <cell r="BH360" t="str">
            <v/>
          </cell>
          <cell r="BI360">
            <v>0</v>
          </cell>
          <cell r="BJ360">
            <v>0</v>
          </cell>
          <cell r="BK360" t="str">
            <v>X</v>
          </cell>
          <cell r="BL360">
            <v>0</v>
          </cell>
          <cell r="BM360">
            <v>0</v>
          </cell>
          <cell r="BN360" t="str">
            <v>X</v>
          </cell>
          <cell r="BO360">
            <v>0</v>
          </cell>
          <cell r="BP360">
            <v>0</v>
          </cell>
        </row>
        <row r="361">
          <cell r="B361" t="str">
            <v>2104070</v>
          </cell>
          <cell r="C361" t="str">
            <v>Đinh Thị Thanh Thúy</v>
          </cell>
          <cell r="D361" t="str">
            <v>THACO INDUSTRIES/NVQT THACO Industries/Phòng VHTT</v>
          </cell>
          <cell r="E361" t="str">
            <v>CÔNG TY TNHH TẬP ĐOÀN CÔNG NGHIỆP TRƯỜNG HẢI</v>
          </cell>
          <cell r="F361" t="str">
            <v>Lương ngày</v>
          </cell>
          <cell r="G361" t="str">
            <v>Đinh Thị Thanh Thúy</v>
          </cell>
          <cell r="X361" t="str">
            <v>NL</v>
          </cell>
          <cell r="Y361">
            <v>0</v>
          </cell>
          <cell r="Z361">
            <v>0</v>
          </cell>
          <cell r="AA361" t="str">
            <v>T7</v>
          </cell>
          <cell r="AB361">
            <v>0</v>
          </cell>
          <cell r="AC361">
            <v>0</v>
          </cell>
          <cell r="AD361" t="str">
            <v>T7</v>
          </cell>
          <cell r="AE361">
            <v>0</v>
          </cell>
          <cell r="AF361">
            <v>0</v>
          </cell>
          <cell r="AG361" t="str">
            <v/>
          </cell>
          <cell r="AH361">
            <v>0</v>
          </cell>
          <cell r="AI361">
            <v>0</v>
          </cell>
          <cell r="AJ361" t="str">
            <v>X</v>
          </cell>
          <cell r="AK361">
            <v>0</v>
          </cell>
          <cell r="AL361">
            <v>0</v>
          </cell>
          <cell r="AM361" t="str">
            <v>X</v>
          </cell>
          <cell r="AN361">
            <v>0</v>
          </cell>
          <cell r="AO361">
            <v>0</v>
          </cell>
          <cell r="AP361" t="str">
            <v>X</v>
          </cell>
          <cell r="AQ361">
            <v>0</v>
          </cell>
          <cell r="AR361">
            <v>0</v>
          </cell>
          <cell r="AS361" t="str">
            <v>X</v>
          </cell>
          <cell r="AT361">
            <v>0</v>
          </cell>
          <cell r="AU361">
            <v>0</v>
          </cell>
          <cell r="AV361" t="str">
            <v>X</v>
          </cell>
          <cell r="AW361">
            <v>0</v>
          </cell>
          <cell r="AX361">
            <v>0</v>
          </cell>
          <cell r="AY361" t="str">
            <v>X</v>
          </cell>
          <cell r="AZ361">
            <v>0</v>
          </cell>
          <cell r="BA361">
            <v>0</v>
          </cell>
          <cell r="BB361" t="str">
            <v/>
          </cell>
          <cell r="BC361">
            <v>0</v>
          </cell>
          <cell r="BD361">
            <v>0</v>
          </cell>
          <cell r="BE361" t="str">
            <v>X</v>
          </cell>
          <cell r="BF361">
            <v>0</v>
          </cell>
          <cell r="BG361">
            <v>0</v>
          </cell>
          <cell r="BH361" t="str">
            <v>X</v>
          </cell>
          <cell r="BI361">
            <v>0</v>
          </cell>
          <cell r="BJ361">
            <v>0</v>
          </cell>
          <cell r="BK361" t="str">
            <v>X</v>
          </cell>
          <cell r="BL361">
            <v>0</v>
          </cell>
          <cell r="BM361">
            <v>0</v>
          </cell>
          <cell r="BN361" t="str">
            <v>X</v>
          </cell>
          <cell r="BO361">
            <v>0</v>
          </cell>
          <cell r="BP361">
            <v>0</v>
          </cell>
        </row>
        <row r="362">
          <cell r="B362" t="str">
            <v>2209171</v>
          </cell>
          <cell r="C362" t="str">
            <v>Hồ Thị Hoàng Châu</v>
          </cell>
          <cell r="D362" t="str">
            <v>THACO INDUSTRIES/NVQT THACO Industries/Phòng VHTT</v>
          </cell>
          <cell r="E362" t="str">
            <v>CÔNG TY TNHH TẬP ĐOÀN CÔNG NGHIỆP TRƯỜNG HẢI</v>
          </cell>
          <cell r="F362" t="str">
            <v>Lương ngày</v>
          </cell>
          <cell r="G362" t="str">
            <v>Hồ Thị Hoàng Châu</v>
          </cell>
          <cell r="X362" t="str">
            <v>NL</v>
          </cell>
          <cell r="Y362">
            <v>0</v>
          </cell>
          <cell r="Z362">
            <v>0</v>
          </cell>
          <cell r="AA362" t="str">
            <v>T7</v>
          </cell>
          <cell r="AB362">
            <v>0</v>
          </cell>
          <cell r="AC362">
            <v>0</v>
          </cell>
          <cell r="AD362" t="str">
            <v>T7</v>
          </cell>
          <cell r="AE362">
            <v>0</v>
          </cell>
          <cell r="AF362">
            <v>0</v>
          </cell>
          <cell r="AG362" t="str">
            <v/>
          </cell>
          <cell r="AH362">
            <v>0</v>
          </cell>
          <cell r="AI362">
            <v>0</v>
          </cell>
          <cell r="AJ362" t="str">
            <v>X</v>
          </cell>
          <cell r="AK362">
            <v>0</v>
          </cell>
          <cell r="AL362">
            <v>0</v>
          </cell>
          <cell r="AM362" t="str">
            <v>X</v>
          </cell>
          <cell r="AN362">
            <v>0</v>
          </cell>
          <cell r="AO362">
            <v>0</v>
          </cell>
          <cell r="AP362" t="str">
            <v>X</v>
          </cell>
          <cell r="AQ362">
            <v>0</v>
          </cell>
          <cell r="AR362">
            <v>0</v>
          </cell>
          <cell r="AS362" t="str">
            <v>X</v>
          </cell>
          <cell r="AT362">
            <v>0</v>
          </cell>
          <cell r="AU362">
            <v>0</v>
          </cell>
          <cell r="AV362" t="str">
            <v>X</v>
          </cell>
          <cell r="AW362">
            <v>0</v>
          </cell>
          <cell r="AX362">
            <v>0</v>
          </cell>
          <cell r="AY362" t="str">
            <v>CT</v>
          </cell>
          <cell r="AZ362">
            <v>0</v>
          </cell>
          <cell r="BA362">
            <v>0</v>
          </cell>
          <cell r="BB362" t="str">
            <v/>
          </cell>
          <cell r="BC362">
            <v>0</v>
          </cell>
          <cell r="BD362">
            <v>0</v>
          </cell>
          <cell r="BE362" t="str">
            <v>X</v>
          </cell>
          <cell r="BF362">
            <v>0</v>
          </cell>
          <cell r="BG362">
            <v>0</v>
          </cell>
          <cell r="BH362" t="str">
            <v>X</v>
          </cell>
          <cell r="BI362">
            <v>0</v>
          </cell>
          <cell r="BJ362">
            <v>0</v>
          </cell>
          <cell r="BK362" t="str">
            <v>X</v>
          </cell>
          <cell r="BL362">
            <v>0</v>
          </cell>
          <cell r="BM362">
            <v>0</v>
          </cell>
          <cell r="BN362" t="str">
            <v>X</v>
          </cell>
          <cell r="BO362">
            <v>0</v>
          </cell>
          <cell r="BP362">
            <v>0</v>
          </cell>
        </row>
        <row r="363">
          <cell r="B363" t="str">
            <v>2406265</v>
          </cell>
          <cell r="C363" t="str">
            <v>Võ Quốc Lâm</v>
          </cell>
          <cell r="D363" t="str">
            <v>THACO INDUSTRIES/NVQT THACO Industries/Phòng VHTT</v>
          </cell>
          <cell r="E363" t="str">
            <v>CÔNG TY TNHH TẬP ĐOÀN CÔNG NGHIỆP TRƯỜNG HẢI</v>
          </cell>
          <cell r="F363" t="str">
            <v>Lương ngày</v>
          </cell>
          <cell r="G363" t="str">
            <v>Võ Quốc Lâm</v>
          </cell>
          <cell r="X363" t="str">
            <v>NL</v>
          </cell>
          <cell r="Y363">
            <v>0</v>
          </cell>
          <cell r="Z363">
            <v>0</v>
          </cell>
          <cell r="AA363" t="str">
            <v>T7</v>
          </cell>
          <cell r="AB363">
            <v>0</v>
          </cell>
          <cell r="AC363">
            <v>0</v>
          </cell>
          <cell r="AD363" t="str">
            <v>T7</v>
          </cell>
          <cell r="AE363">
            <v>0</v>
          </cell>
          <cell r="AF363">
            <v>0</v>
          </cell>
          <cell r="AG363" t="str">
            <v/>
          </cell>
          <cell r="AH363">
            <v>0</v>
          </cell>
          <cell r="AI363">
            <v>0</v>
          </cell>
          <cell r="AJ363" t="str">
            <v>X</v>
          </cell>
          <cell r="AK363">
            <v>0</v>
          </cell>
          <cell r="AL363">
            <v>0</v>
          </cell>
          <cell r="AM363" t="str">
            <v>X</v>
          </cell>
          <cell r="AN363">
            <v>0</v>
          </cell>
          <cell r="AO363">
            <v>0</v>
          </cell>
          <cell r="AP363" t="str">
            <v>X</v>
          </cell>
          <cell r="AQ363">
            <v>0</v>
          </cell>
          <cell r="AR363">
            <v>0</v>
          </cell>
          <cell r="AS363" t="str">
            <v>X</v>
          </cell>
          <cell r="AT363">
            <v>0</v>
          </cell>
          <cell r="AU363">
            <v>0</v>
          </cell>
          <cell r="AV363" t="str">
            <v>X</v>
          </cell>
          <cell r="AW363">
            <v>0</v>
          </cell>
          <cell r="AX363">
            <v>0</v>
          </cell>
          <cell r="AY363" t="str">
            <v>CT</v>
          </cell>
          <cell r="AZ363">
            <v>0</v>
          </cell>
          <cell r="BA363">
            <v>0</v>
          </cell>
          <cell r="BB363" t="str">
            <v/>
          </cell>
          <cell r="BC363">
            <v>0</v>
          </cell>
          <cell r="BD363">
            <v>0</v>
          </cell>
          <cell r="BE363" t="str">
            <v>X</v>
          </cell>
          <cell r="BF363">
            <v>0</v>
          </cell>
          <cell r="BG363">
            <v>0</v>
          </cell>
          <cell r="BH363" t="str">
            <v>X</v>
          </cell>
          <cell r="BI363">
            <v>0</v>
          </cell>
          <cell r="BJ363">
            <v>0</v>
          </cell>
          <cell r="BK363" t="str">
            <v>X</v>
          </cell>
          <cell r="BL363">
            <v>0</v>
          </cell>
          <cell r="BM363">
            <v>0</v>
          </cell>
          <cell r="BN363" t="str">
            <v>X</v>
          </cell>
          <cell r="BO363">
            <v>0</v>
          </cell>
          <cell r="BP363">
            <v>0</v>
          </cell>
        </row>
        <row r="364">
          <cell r="B364" t="str">
            <v>25032209</v>
          </cell>
          <cell r="C364" t="str">
            <v>Tiêu Phạm Thanh Xuân</v>
          </cell>
          <cell r="D364" t="str">
            <v>THACO INDUSTRIES/NVQT THACO Industries/Phòng VHTT</v>
          </cell>
          <cell r="E364" t="str">
            <v>CÔNG TY TNHH TẬP ĐOÀN CÔNG NGHIỆP TRƯỜNG HẢI</v>
          </cell>
          <cell r="F364" t="str">
            <v>Lương ngày</v>
          </cell>
          <cell r="G364" t="str">
            <v>Tiêu Phạm Thanh Xuân</v>
          </cell>
          <cell r="X364" t="str">
            <v>NL</v>
          </cell>
          <cell r="Y364">
            <v>0</v>
          </cell>
          <cell r="Z364">
            <v>0</v>
          </cell>
          <cell r="AA364" t="str">
            <v>T7</v>
          </cell>
          <cell r="AB364">
            <v>0</v>
          </cell>
          <cell r="AC364">
            <v>0</v>
          </cell>
          <cell r="AD364" t="str">
            <v>T7</v>
          </cell>
          <cell r="AE364">
            <v>0</v>
          </cell>
          <cell r="AF364">
            <v>0</v>
          </cell>
          <cell r="AG364" t="str">
            <v/>
          </cell>
          <cell r="AH364">
            <v>0</v>
          </cell>
          <cell r="AI364">
            <v>0</v>
          </cell>
          <cell r="AJ364" t="str">
            <v>X</v>
          </cell>
          <cell r="AK364">
            <v>0</v>
          </cell>
          <cell r="AL364">
            <v>0</v>
          </cell>
          <cell r="AM364" t="str">
            <v>X</v>
          </cell>
          <cell r="AN364">
            <v>0</v>
          </cell>
          <cell r="AO364">
            <v>0</v>
          </cell>
          <cell r="AP364" t="str">
            <v>X</v>
          </cell>
          <cell r="AQ364">
            <v>0</v>
          </cell>
          <cell r="AR364">
            <v>0</v>
          </cell>
          <cell r="AS364" t="str">
            <v>X</v>
          </cell>
          <cell r="AT364">
            <v>0</v>
          </cell>
          <cell r="AU364">
            <v>0</v>
          </cell>
          <cell r="AV364" t="str">
            <v>X</v>
          </cell>
          <cell r="AW364">
            <v>0</v>
          </cell>
          <cell r="AX364">
            <v>0</v>
          </cell>
          <cell r="AY364" t="str">
            <v>X</v>
          </cell>
          <cell r="AZ364">
            <v>0</v>
          </cell>
          <cell r="BA364">
            <v>0</v>
          </cell>
          <cell r="BB364" t="str">
            <v/>
          </cell>
          <cell r="BC364">
            <v>0</v>
          </cell>
          <cell r="BD364">
            <v>0</v>
          </cell>
          <cell r="BE364" t="str">
            <v>KLV</v>
          </cell>
          <cell r="BF364">
            <v>0</v>
          </cell>
          <cell r="BG364">
            <v>0</v>
          </cell>
          <cell r="BH364" t="str">
            <v>KLV</v>
          </cell>
          <cell r="BI364">
            <v>0</v>
          </cell>
          <cell r="BJ364">
            <v>0</v>
          </cell>
          <cell r="BK364" t="str">
            <v>KLV</v>
          </cell>
          <cell r="BL364">
            <v>0</v>
          </cell>
          <cell r="BM364">
            <v>0</v>
          </cell>
          <cell r="BN364" t="str">
            <v/>
          </cell>
          <cell r="BO364">
            <v>0</v>
          </cell>
          <cell r="BP364">
            <v>0</v>
          </cell>
        </row>
        <row r="365">
          <cell r="B365" t="str">
            <v>25033040</v>
          </cell>
          <cell r="C365" t="str">
            <v>Trần Thanh Thảo</v>
          </cell>
          <cell r="D365" t="str">
            <v>THACO INDUSTRIES/NVQT THACO Industries/Phòng VHTT</v>
          </cell>
          <cell r="E365" t="str">
            <v>CÔNG TY TNHH TẬP ĐOÀN CÔNG NGHIỆP TRƯỜNG HẢI</v>
          </cell>
          <cell r="F365" t="str">
            <v>Lương ngày</v>
          </cell>
          <cell r="G365" t="str">
            <v>Trần Thanh Thảo</v>
          </cell>
          <cell r="X365" t="str">
            <v>NL</v>
          </cell>
          <cell r="Y365">
            <v>0</v>
          </cell>
          <cell r="Z365">
            <v>0</v>
          </cell>
          <cell r="AA365" t="str">
            <v>T7</v>
          </cell>
          <cell r="AB365">
            <v>0</v>
          </cell>
          <cell r="AC365">
            <v>0</v>
          </cell>
          <cell r="AD365" t="str">
            <v>T7</v>
          </cell>
          <cell r="AE365">
            <v>0</v>
          </cell>
          <cell r="AF365">
            <v>0</v>
          </cell>
          <cell r="AG365" t="str">
            <v/>
          </cell>
          <cell r="AH365">
            <v>0</v>
          </cell>
          <cell r="AI365">
            <v>0</v>
          </cell>
          <cell r="AJ365" t="str">
            <v>X</v>
          </cell>
          <cell r="AK365">
            <v>0</v>
          </cell>
          <cell r="AL365">
            <v>0</v>
          </cell>
          <cell r="AM365" t="str">
            <v>X</v>
          </cell>
          <cell r="AN365">
            <v>0</v>
          </cell>
          <cell r="AO365">
            <v>0</v>
          </cell>
          <cell r="AP365" t="str">
            <v>X</v>
          </cell>
          <cell r="AQ365">
            <v>0</v>
          </cell>
          <cell r="AR365">
            <v>0</v>
          </cell>
          <cell r="AS365" t="str">
            <v>X</v>
          </cell>
          <cell r="AT365">
            <v>0</v>
          </cell>
          <cell r="AU365">
            <v>0</v>
          </cell>
          <cell r="AV365" t="str">
            <v>X</v>
          </cell>
          <cell r="AW365">
            <v>0</v>
          </cell>
          <cell r="AX365">
            <v>0</v>
          </cell>
          <cell r="AY365" t="str">
            <v>X</v>
          </cell>
          <cell r="AZ365">
            <v>0</v>
          </cell>
          <cell r="BA365">
            <v>0</v>
          </cell>
          <cell r="BB365" t="str">
            <v/>
          </cell>
          <cell r="BC365">
            <v>0</v>
          </cell>
          <cell r="BD365">
            <v>0</v>
          </cell>
          <cell r="BE365" t="str">
            <v>X</v>
          </cell>
          <cell r="BF365">
            <v>0</v>
          </cell>
          <cell r="BG365">
            <v>0</v>
          </cell>
          <cell r="BH365" t="str">
            <v>X</v>
          </cell>
          <cell r="BI365">
            <v>0</v>
          </cell>
          <cell r="BJ365">
            <v>0</v>
          </cell>
          <cell r="BK365" t="str">
            <v>X</v>
          </cell>
          <cell r="BL365">
            <v>0</v>
          </cell>
          <cell r="BM365">
            <v>0</v>
          </cell>
          <cell r="BN365" t="str">
            <v>X</v>
          </cell>
          <cell r="BO365">
            <v>0</v>
          </cell>
          <cell r="BP365">
            <v>0</v>
          </cell>
        </row>
        <row r="366">
          <cell r="B366" t="str">
            <v>2111572</v>
          </cell>
          <cell r="C366" t="str">
            <v>Hà Mạnh Chinh</v>
          </cell>
          <cell r="D366" t="str">
            <v>THACO INDUSTRIES/NVQT THACO Industries/Phòng Bán hàng LKPT phía Bắc</v>
          </cell>
          <cell r="E366" t="str">
            <v>CÔNG TY TNHH TẬP ĐOÀN CÔNG NGHIỆP TRƯỜNG HẢI</v>
          </cell>
          <cell r="F366" t="str">
            <v>Lương tháng</v>
          </cell>
          <cell r="G366" t="str">
            <v>Hà Mạnh Chinh</v>
          </cell>
          <cell r="X366" t="str">
            <v>NL</v>
          </cell>
          <cell r="Y366">
            <v>0</v>
          </cell>
          <cell r="Z366">
            <v>0</v>
          </cell>
          <cell r="AA366" t="str">
            <v>T7</v>
          </cell>
          <cell r="AB366">
            <v>0</v>
          </cell>
          <cell r="AC366">
            <v>0</v>
          </cell>
          <cell r="AD366" t="str">
            <v>T7</v>
          </cell>
          <cell r="AE366">
            <v>0</v>
          </cell>
          <cell r="AF366">
            <v>0</v>
          </cell>
          <cell r="AG366" t="str">
            <v/>
          </cell>
          <cell r="AH366">
            <v>0</v>
          </cell>
          <cell r="AI366">
            <v>0</v>
          </cell>
          <cell r="AJ366" t="str">
            <v>X</v>
          </cell>
          <cell r="AK366">
            <v>0</v>
          </cell>
          <cell r="AL366">
            <v>0</v>
          </cell>
          <cell r="AM366" t="str">
            <v>X</v>
          </cell>
          <cell r="AN366">
            <v>0</v>
          </cell>
          <cell r="AO366">
            <v>0</v>
          </cell>
          <cell r="AP366" t="str">
            <v>X</v>
          </cell>
          <cell r="AQ366">
            <v>0</v>
          </cell>
          <cell r="AR366">
            <v>0</v>
          </cell>
          <cell r="AS366" t="str">
            <v>X</v>
          </cell>
          <cell r="AT366">
            <v>0</v>
          </cell>
          <cell r="AU366">
            <v>0</v>
          </cell>
          <cell r="AV366" t="str">
            <v>X</v>
          </cell>
          <cell r="AW366">
            <v>0</v>
          </cell>
          <cell r="AX366">
            <v>0</v>
          </cell>
          <cell r="AY366" t="str">
            <v>X</v>
          </cell>
          <cell r="AZ366">
            <v>0</v>
          </cell>
          <cell r="BA366">
            <v>0</v>
          </cell>
          <cell r="BB366" t="str">
            <v/>
          </cell>
          <cell r="BC366">
            <v>0</v>
          </cell>
          <cell r="BD366">
            <v>0</v>
          </cell>
          <cell r="BE366" t="str">
            <v>X</v>
          </cell>
          <cell r="BF366">
            <v>0</v>
          </cell>
          <cell r="BG366">
            <v>0</v>
          </cell>
          <cell r="BH366" t="str">
            <v>X</v>
          </cell>
          <cell r="BI366">
            <v>0</v>
          </cell>
          <cell r="BJ366">
            <v>0</v>
          </cell>
          <cell r="BK366" t="str">
            <v>X</v>
          </cell>
          <cell r="BL366">
            <v>0</v>
          </cell>
          <cell r="BM366">
            <v>0</v>
          </cell>
          <cell r="BN366" t="str">
            <v>X</v>
          </cell>
          <cell r="BO366">
            <v>0</v>
          </cell>
          <cell r="BP366">
            <v>0</v>
          </cell>
        </row>
        <row r="367">
          <cell r="B367" t="str">
            <v>2202251</v>
          </cell>
          <cell r="C367" t="str">
            <v>Đào Phi Trường</v>
          </cell>
          <cell r="D367" t="str">
            <v>THACO INDUSTRIES/NVQT THACO Industries/Phòng Bán hàng LKPT phía Bắc</v>
          </cell>
          <cell r="E367" t="str">
            <v>CÔNG TY TNHH TẬP ĐOÀN CÔNG NGHIỆP TRƯỜNG HẢI</v>
          </cell>
          <cell r="F367" t="str">
            <v>Lương tháng</v>
          </cell>
          <cell r="G367" t="str">
            <v>Đào Phi Trường</v>
          </cell>
          <cell r="X367" t="str">
            <v>NL</v>
          </cell>
          <cell r="Y367">
            <v>0</v>
          </cell>
          <cell r="Z367">
            <v>0</v>
          </cell>
          <cell r="AA367" t="str">
            <v>T7</v>
          </cell>
          <cell r="AB367">
            <v>0</v>
          </cell>
          <cell r="AC367">
            <v>0</v>
          </cell>
          <cell r="AD367" t="str">
            <v>T7</v>
          </cell>
          <cell r="AE367">
            <v>0</v>
          </cell>
          <cell r="AF367">
            <v>0</v>
          </cell>
          <cell r="AG367" t="str">
            <v/>
          </cell>
          <cell r="AH367">
            <v>0</v>
          </cell>
          <cell r="AI367">
            <v>0</v>
          </cell>
          <cell r="AJ367" t="str">
            <v>X</v>
          </cell>
          <cell r="AK367">
            <v>0</v>
          </cell>
          <cell r="AL367">
            <v>0</v>
          </cell>
          <cell r="AM367" t="str">
            <v>X</v>
          </cell>
          <cell r="AN367">
            <v>0</v>
          </cell>
          <cell r="AO367">
            <v>0</v>
          </cell>
          <cell r="AP367" t="str">
            <v>X</v>
          </cell>
          <cell r="AQ367">
            <v>0</v>
          </cell>
          <cell r="AR367">
            <v>0</v>
          </cell>
          <cell r="AS367" t="str">
            <v>X</v>
          </cell>
          <cell r="AT367">
            <v>0</v>
          </cell>
          <cell r="AU367">
            <v>0</v>
          </cell>
          <cell r="AV367" t="str">
            <v>X</v>
          </cell>
          <cell r="AW367">
            <v>0</v>
          </cell>
          <cell r="AX367">
            <v>0</v>
          </cell>
          <cell r="AY367" t="str">
            <v>X</v>
          </cell>
          <cell r="AZ367">
            <v>0</v>
          </cell>
          <cell r="BA367">
            <v>0</v>
          </cell>
          <cell r="BB367" t="str">
            <v/>
          </cell>
          <cell r="BC367">
            <v>0</v>
          </cell>
          <cell r="BD367">
            <v>0</v>
          </cell>
          <cell r="BE367" t="str">
            <v>X</v>
          </cell>
          <cell r="BF367">
            <v>0</v>
          </cell>
          <cell r="BG367">
            <v>0</v>
          </cell>
          <cell r="BH367" t="str">
            <v>X</v>
          </cell>
          <cell r="BI367">
            <v>0</v>
          </cell>
          <cell r="BJ367">
            <v>0</v>
          </cell>
          <cell r="BK367" t="str">
            <v>X</v>
          </cell>
          <cell r="BL367">
            <v>0</v>
          </cell>
          <cell r="BM367">
            <v>0</v>
          </cell>
          <cell r="BN367" t="str">
            <v>X</v>
          </cell>
          <cell r="BO367">
            <v>0</v>
          </cell>
          <cell r="BP367">
            <v>0</v>
          </cell>
        </row>
        <row r="368">
          <cell r="B368" t="str">
            <v>2202376</v>
          </cell>
          <cell r="C368" t="str">
            <v>Đoàn Trọng Nam</v>
          </cell>
          <cell r="D368" t="str">
            <v>THACO INDUSTRIES/NVQT THACO Industries/Phòng Bán hàng LKPT phía Bắc</v>
          </cell>
          <cell r="E368" t="str">
            <v>CÔNG TY TNHH TẬP ĐOÀN CÔNG NGHIỆP TRƯỜNG HẢI</v>
          </cell>
          <cell r="F368" t="str">
            <v>Lương tháng</v>
          </cell>
          <cell r="G368" t="str">
            <v>Đoàn Trọng Nam</v>
          </cell>
          <cell r="X368" t="str">
            <v>NL</v>
          </cell>
          <cell r="Y368">
            <v>0</v>
          </cell>
          <cell r="Z368">
            <v>0</v>
          </cell>
          <cell r="AA368" t="str">
            <v>T7</v>
          </cell>
          <cell r="AB368">
            <v>0</v>
          </cell>
          <cell r="AC368">
            <v>0</v>
          </cell>
          <cell r="AD368" t="str">
            <v>T7</v>
          </cell>
          <cell r="AE368">
            <v>0</v>
          </cell>
          <cell r="AF368">
            <v>0</v>
          </cell>
          <cell r="AG368" t="str">
            <v/>
          </cell>
          <cell r="AH368">
            <v>0</v>
          </cell>
          <cell r="AI368">
            <v>0</v>
          </cell>
          <cell r="AJ368" t="str">
            <v>X</v>
          </cell>
          <cell r="AK368">
            <v>0</v>
          </cell>
          <cell r="AL368">
            <v>0</v>
          </cell>
          <cell r="AM368" t="str">
            <v>X</v>
          </cell>
          <cell r="AN368">
            <v>0</v>
          </cell>
          <cell r="AO368">
            <v>0</v>
          </cell>
          <cell r="AP368" t="str">
            <v>X</v>
          </cell>
          <cell r="AQ368">
            <v>0</v>
          </cell>
          <cell r="AR368">
            <v>0</v>
          </cell>
          <cell r="AS368" t="str">
            <v>X</v>
          </cell>
          <cell r="AT368">
            <v>0</v>
          </cell>
          <cell r="AU368">
            <v>0</v>
          </cell>
          <cell r="AV368" t="str">
            <v>X</v>
          </cell>
          <cell r="AW368">
            <v>0</v>
          </cell>
          <cell r="AX368">
            <v>0</v>
          </cell>
          <cell r="AY368" t="str">
            <v>X</v>
          </cell>
          <cell r="AZ368">
            <v>0</v>
          </cell>
          <cell r="BA368">
            <v>0</v>
          </cell>
          <cell r="BB368" t="str">
            <v/>
          </cell>
          <cell r="BC368">
            <v>0</v>
          </cell>
          <cell r="BD368">
            <v>0</v>
          </cell>
          <cell r="BE368" t="str">
            <v>X</v>
          </cell>
          <cell r="BF368">
            <v>0</v>
          </cell>
          <cell r="BG368">
            <v>0</v>
          </cell>
          <cell r="BH368" t="str">
            <v>X</v>
          </cell>
          <cell r="BI368">
            <v>0</v>
          </cell>
          <cell r="BJ368">
            <v>0</v>
          </cell>
          <cell r="BK368" t="str">
            <v>X</v>
          </cell>
          <cell r="BL368">
            <v>0</v>
          </cell>
          <cell r="BM368">
            <v>0</v>
          </cell>
          <cell r="BN368" t="str">
            <v>X</v>
          </cell>
          <cell r="BO368">
            <v>0</v>
          </cell>
          <cell r="BP368">
            <v>0</v>
          </cell>
        </row>
        <row r="369">
          <cell r="B369" t="str">
            <v>2212456</v>
          </cell>
          <cell r="C369" t="str">
            <v>Nguyễn Khắc Hải</v>
          </cell>
          <cell r="D369" t="str">
            <v>THACO INDUSTRIES/NVQT THACO Industries/Phòng Bán hàng LKPT phía Bắc</v>
          </cell>
          <cell r="E369" t="str">
            <v>CÔNG TY TNHH TẬP ĐOÀN CÔNG NGHIỆP TRƯỜNG HẢI</v>
          </cell>
          <cell r="F369" t="str">
            <v>Lương ngày</v>
          </cell>
          <cell r="G369" t="str">
            <v>Nguyễn Khắc Hải</v>
          </cell>
          <cell r="X369" t="str">
            <v>NL</v>
          </cell>
          <cell r="Y369">
            <v>0</v>
          </cell>
          <cell r="Z369">
            <v>0</v>
          </cell>
          <cell r="AA369" t="str">
            <v>T7</v>
          </cell>
          <cell r="AB369">
            <v>0</v>
          </cell>
          <cell r="AC369">
            <v>0</v>
          </cell>
          <cell r="AD369" t="str">
            <v>T7</v>
          </cell>
          <cell r="AE369">
            <v>0</v>
          </cell>
          <cell r="AF369">
            <v>0</v>
          </cell>
          <cell r="AG369" t="str">
            <v/>
          </cell>
          <cell r="AH369">
            <v>0</v>
          </cell>
          <cell r="AI369">
            <v>0</v>
          </cell>
          <cell r="AJ369" t="str">
            <v>X</v>
          </cell>
          <cell r="AK369">
            <v>0</v>
          </cell>
          <cell r="AL369">
            <v>0</v>
          </cell>
          <cell r="AM369" t="str">
            <v>X</v>
          </cell>
          <cell r="AN369">
            <v>0</v>
          </cell>
          <cell r="AO369">
            <v>0</v>
          </cell>
          <cell r="AP369" t="str">
            <v>X</v>
          </cell>
          <cell r="AQ369">
            <v>0</v>
          </cell>
          <cell r="AR369">
            <v>0</v>
          </cell>
          <cell r="AS369" t="str">
            <v>X</v>
          </cell>
          <cell r="AT369">
            <v>0</v>
          </cell>
          <cell r="AU369">
            <v>0</v>
          </cell>
          <cell r="AV369" t="str">
            <v>X</v>
          </cell>
          <cell r="AW369">
            <v>0</v>
          </cell>
          <cell r="AX369">
            <v>0</v>
          </cell>
          <cell r="AY369" t="str">
            <v>X</v>
          </cell>
          <cell r="AZ369">
            <v>0</v>
          </cell>
          <cell r="BA369">
            <v>0</v>
          </cell>
          <cell r="BB369" t="str">
            <v/>
          </cell>
          <cell r="BC369">
            <v>0</v>
          </cell>
          <cell r="BD369">
            <v>0</v>
          </cell>
          <cell r="BE369" t="str">
            <v>X</v>
          </cell>
          <cell r="BF369">
            <v>0</v>
          </cell>
          <cell r="BG369">
            <v>0</v>
          </cell>
          <cell r="BH369" t="str">
            <v>X</v>
          </cell>
          <cell r="BI369">
            <v>0</v>
          </cell>
          <cell r="BJ369">
            <v>0</v>
          </cell>
          <cell r="BK369" t="str">
            <v>X</v>
          </cell>
          <cell r="BL369">
            <v>0</v>
          </cell>
          <cell r="BM369">
            <v>0</v>
          </cell>
          <cell r="BN369" t="str">
            <v>X</v>
          </cell>
          <cell r="BO369">
            <v>0</v>
          </cell>
          <cell r="BP369">
            <v>0</v>
          </cell>
        </row>
        <row r="370">
          <cell r="B370" t="str">
            <v>2301098</v>
          </cell>
          <cell r="C370" t="str">
            <v>Phạm Trường Ngọc</v>
          </cell>
          <cell r="D370" t="str">
            <v>THACO INDUSTRIES/NVQT THACO Industries/Phòng Bán hàng LKPT phía Bắc</v>
          </cell>
          <cell r="E370" t="str">
            <v>CÔNG TY TNHH TẬP ĐOÀN CÔNG NGHIỆP TRƯỜNG HẢI</v>
          </cell>
          <cell r="F370" t="str">
            <v>Lương tháng</v>
          </cell>
          <cell r="G370" t="str">
            <v>Phạm Trường Ngọc</v>
          </cell>
          <cell r="X370" t="str">
            <v>NL</v>
          </cell>
          <cell r="Y370">
            <v>0</v>
          </cell>
          <cell r="Z370">
            <v>0</v>
          </cell>
          <cell r="AA370" t="str">
            <v>T7</v>
          </cell>
          <cell r="AB370">
            <v>0</v>
          </cell>
          <cell r="AC370">
            <v>0</v>
          </cell>
          <cell r="AD370" t="str">
            <v>T7</v>
          </cell>
          <cell r="AE370">
            <v>0</v>
          </cell>
          <cell r="AF370">
            <v>0</v>
          </cell>
          <cell r="AG370" t="str">
            <v/>
          </cell>
          <cell r="AH370">
            <v>0</v>
          </cell>
          <cell r="AI370">
            <v>0</v>
          </cell>
          <cell r="AJ370" t="str">
            <v>X</v>
          </cell>
          <cell r="AK370">
            <v>0</v>
          </cell>
          <cell r="AL370">
            <v>0</v>
          </cell>
          <cell r="AM370" t="str">
            <v>X</v>
          </cell>
          <cell r="AN370">
            <v>0</v>
          </cell>
          <cell r="AO370">
            <v>0</v>
          </cell>
          <cell r="AP370" t="str">
            <v>X</v>
          </cell>
          <cell r="AQ370">
            <v>0</v>
          </cell>
          <cell r="AR370">
            <v>0</v>
          </cell>
          <cell r="AS370" t="str">
            <v>X</v>
          </cell>
          <cell r="AT370">
            <v>0</v>
          </cell>
          <cell r="AU370">
            <v>0</v>
          </cell>
          <cell r="AV370" t="str">
            <v>X</v>
          </cell>
          <cell r="AW370">
            <v>0</v>
          </cell>
          <cell r="AX370">
            <v>0</v>
          </cell>
          <cell r="AY370" t="str">
            <v>X</v>
          </cell>
          <cell r="AZ370">
            <v>0</v>
          </cell>
          <cell r="BA370">
            <v>0</v>
          </cell>
          <cell r="BB370" t="str">
            <v/>
          </cell>
          <cell r="BC370">
            <v>0</v>
          </cell>
          <cell r="BD370">
            <v>0</v>
          </cell>
          <cell r="BE370" t="str">
            <v>X</v>
          </cell>
          <cell r="BF370">
            <v>0</v>
          </cell>
          <cell r="BG370">
            <v>0</v>
          </cell>
          <cell r="BH370" t="str">
            <v>X</v>
          </cell>
          <cell r="BI370">
            <v>0</v>
          </cell>
          <cell r="BJ370">
            <v>0</v>
          </cell>
          <cell r="BK370" t="str">
            <v>X</v>
          </cell>
          <cell r="BL370">
            <v>0</v>
          </cell>
          <cell r="BM370">
            <v>0</v>
          </cell>
          <cell r="BN370" t="str">
            <v>X</v>
          </cell>
          <cell r="BO370">
            <v>0</v>
          </cell>
          <cell r="BP370">
            <v>0</v>
          </cell>
        </row>
        <row r="371">
          <cell r="B371" t="str">
            <v>2408253</v>
          </cell>
          <cell r="C371" t="str">
            <v>Ngô Hoàng Quyết</v>
          </cell>
          <cell r="D371" t="str">
            <v>THACO INDUSTRIES/NVQT THACO Industries/Phòng Bán hàng LKPT phía Bắc</v>
          </cell>
          <cell r="E371" t="str">
            <v>CÔNG TY TNHH TẬP ĐOÀN CÔNG NGHIỆP TRƯỜNG HẢI</v>
          </cell>
          <cell r="F371" t="str">
            <v>Lương tháng</v>
          </cell>
          <cell r="G371" t="str">
            <v>Ngô Hoàng Quyết</v>
          </cell>
          <cell r="X371" t="str">
            <v>NL</v>
          </cell>
          <cell r="Y371">
            <v>0</v>
          </cell>
          <cell r="Z371">
            <v>0</v>
          </cell>
          <cell r="AA371" t="str">
            <v>T7</v>
          </cell>
          <cell r="AB371">
            <v>0</v>
          </cell>
          <cell r="AC371">
            <v>0</v>
          </cell>
          <cell r="AD371" t="str">
            <v>T7</v>
          </cell>
          <cell r="AE371">
            <v>0</v>
          </cell>
          <cell r="AF371">
            <v>0</v>
          </cell>
          <cell r="AG371" t="str">
            <v/>
          </cell>
          <cell r="AH371">
            <v>0</v>
          </cell>
          <cell r="AI371">
            <v>0</v>
          </cell>
          <cell r="AJ371" t="str">
            <v>X</v>
          </cell>
          <cell r="AK371">
            <v>0</v>
          </cell>
          <cell r="AL371">
            <v>0</v>
          </cell>
          <cell r="AM371" t="str">
            <v>X</v>
          </cell>
          <cell r="AN371">
            <v>0</v>
          </cell>
          <cell r="AO371">
            <v>0</v>
          </cell>
          <cell r="AP371" t="str">
            <v>X</v>
          </cell>
          <cell r="AQ371">
            <v>0</v>
          </cell>
          <cell r="AR371">
            <v>0</v>
          </cell>
          <cell r="AS371" t="str">
            <v>X</v>
          </cell>
          <cell r="AT371">
            <v>0</v>
          </cell>
          <cell r="AU371">
            <v>0</v>
          </cell>
          <cell r="AV371" t="str">
            <v>X</v>
          </cell>
          <cell r="AW371">
            <v>0</v>
          </cell>
          <cell r="AX371">
            <v>0</v>
          </cell>
          <cell r="AY371" t="str">
            <v>X</v>
          </cell>
          <cell r="AZ371">
            <v>0</v>
          </cell>
          <cell r="BA371">
            <v>0</v>
          </cell>
          <cell r="BB371" t="str">
            <v/>
          </cell>
          <cell r="BC371">
            <v>0</v>
          </cell>
          <cell r="BD371">
            <v>0</v>
          </cell>
          <cell r="BE371" t="str">
            <v>X</v>
          </cell>
          <cell r="BF371">
            <v>0</v>
          </cell>
          <cell r="BG371">
            <v>0</v>
          </cell>
          <cell r="BH371" t="str">
            <v>X</v>
          </cell>
          <cell r="BI371">
            <v>0</v>
          </cell>
          <cell r="BJ371">
            <v>0</v>
          </cell>
          <cell r="BK371" t="str">
            <v>X</v>
          </cell>
          <cell r="BL371">
            <v>0</v>
          </cell>
          <cell r="BM371">
            <v>0</v>
          </cell>
          <cell r="BN371" t="str">
            <v>X</v>
          </cell>
          <cell r="BO371">
            <v>0</v>
          </cell>
          <cell r="BP371">
            <v>0</v>
          </cell>
        </row>
        <row r="372">
          <cell r="B372" t="str">
            <v>25034109</v>
          </cell>
          <cell r="C372" t="str">
            <v>Chu Thành An</v>
          </cell>
          <cell r="D372" t="str">
            <v>THACO INDUSTRIES/NVQT THACO Industries/Phòng Bán hàng LKPT phía Bắc</v>
          </cell>
          <cell r="E372" t="str">
            <v>CÔNG TY TNHH TẬP ĐOÀN CÔNG NGHIỆP TRƯỜNG HẢI</v>
          </cell>
          <cell r="F372" t="str">
            <v>Lương ngày</v>
          </cell>
          <cell r="G372" t="str">
            <v>Chu Thành An</v>
          </cell>
          <cell r="X372" t="str">
            <v>NL</v>
          </cell>
          <cell r="Y372">
            <v>0</v>
          </cell>
          <cell r="Z372">
            <v>0</v>
          </cell>
          <cell r="AA372" t="str">
            <v>T7</v>
          </cell>
          <cell r="AB372">
            <v>0</v>
          </cell>
          <cell r="AC372">
            <v>0</v>
          </cell>
          <cell r="AD372" t="str">
            <v>T7</v>
          </cell>
          <cell r="AE372">
            <v>0</v>
          </cell>
          <cell r="AF372">
            <v>0</v>
          </cell>
          <cell r="AG372" t="str">
            <v/>
          </cell>
          <cell r="AH372">
            <v>0</v>
          </cell>
          <cell r="AI372">
            <v>0</v>
          </cell>
          <cell r="AJ372" t="str">
            <v>X</v>
          </cell>
          <cell r="AK372">
            <v>0</v>
          </cell>
          <cell r="AL372">
            <v>0</v>
          </cell>
          <cell r="AM372" t="str">
            <v>X</v>
          </cell>
          <cell r="AN372">
            <v>0</v>
          </cell>
          <cell r="AO372">
            <v>0</v>
          </cell>
          <cell r="AP372" t="str">
            <v>X</v>
          </cell>
          <cell r="AQ372">
            <v>0</v>
          </cell>
          <cell r="AR372">
            <v>0</v>
          </cell>
          <cell r="AS372" t="str">
            <v>X</v>
          </cell>
          <cell r="AT372">
            <v>0</v>
          </cell>
          <cell r="AU372">
            <v>0</v>
          </cell>
          <cell r="AV372" t="str">
            <v>X</v>
          </cell>
          <cell r="AW372">
            <v>0</v>
          </cell>
          <cell r="AX372">
            <v>0</v>
          </cell>
          <cell r="AY372" t="str">
            <v>X</v>
          </cell>
          <cell r="AZ372">
            <v>0</v>
          </cell>
          <cell r="BA372">
            <v>0</v>
          </cell>
          <cell r="BB372" t="str">
            <v/>
          </cell>
          <cell r="BC372">
            <v>0</v>
          </cell>
          <cell r="BD372">
            <v>0</v>
          </cell>
          <cell r="BE372" t="str">
            <v>X</v>
          </cell>
          <cell r="BF372">
            <v>0</v>
          </cell>
          <cell r="BG372">
            <v>0</v>
          </cell>
          <cell r="BH372" t="str">
            <v>X</v>
          </cell>
          <cell r="BI372">
            <v>0</v>
          </cell>
          <cell r="BJ372">
            <v>0</v>
          </cell>
          <cell r="BK372" t="str">
            <v>X</v>
          </cell>
          <cell r="BL372">
            <v>0</v>
          </cell>
          <cell r="BM372">
            <v>0</v>
          </cell>
          <cell r="BN372" t="str">
            <v>X</v>
          </cell>
          <cell r="BO372">
            <v>0</v>
          </cell>
          <cell r="BP372">
            <v>0</v>
          </cell>
        </row>
        <row r="373">
          <cell r="B373" t="str">
            <v>25034118</v>
          </cell>
          <cell r="C373" t="str">
            <v>Lê Đức Anh</v>
          </cell>
          <cell r="D373" t="str">
            <v>THACO INDUSTRIES/NVQT THACO Industries/Phòng Bán hàng LKPT phía Bắc</v>
          </cell>
          <cell r="E373" t="str">
            <v>CÔNG TY TNHH TẬP ĐOÀN CÔNG NGHIỆP TRƯỜNG HẢI</v>
          </cell>
          <cell r="F373" t="str">
            <v>Lương ngày</v>
          </cell>
          <cell r="G373" t="str">
            <v>Lê Đức Anh</v>
          </cell>
          <cell r="X373" t="str">
            <v>NL</v>
          </cell>
          <cell r="Y373">
            <v>0</v>
          </cell>
          <cell r="Z373">
            <v>0</v>
          </cell>
          <cell r="AA373" t="str">
            <v>T7</v>
          </cell>
          <cell r="AB373">
            <v>0</v>
          </cell>
          <cell r="AC373">
            <v>0</v>
          </cell>
          <cell r="AD373" t="str">
            <v>T7</v>
          </cell>
          <cell r="AE373">
            <v>0</v>
          </cell>
          <cell r="AF373">
            <v>0</v>
          </cell>
          <cell r="AG373" t="str">
            <v/>
          </cell>
          <cell r="AH373">
            <v>0</v>
          </cell>
          <cell r="AI373">
            <v>0</v>
          </cell>
          <cell r="AJ373" t="str">
            <v>X</v>
          </cell>
          <cell r="AK373">
            <v>0</v>
          </cell>
          <cell r="AL373">
            <v>0</v>
          </cell>
          <cell r="AM373" t="str">
            <v>X</v>
          </cell>
          <cell r="AN373">
            <v>0</v>
          </cell>
          <cell r="AO373">
            <v>0</v>
          </cell>
          <cell r="AP373" t="str">
            <v>X</v>
          </cell>
          <cell r="AQ373">
            <v>0</v>
          </cell>
          <cell r="AR373">
            <v>0</v>
          </cell>
          <cell r="AS373" t="str">
            <v>X</v>
          </cell>
          <cell r="AT373">
            <v>0</v>
          </cell>
          <cell r="AU373">
            <v>0</v>
          </cell>
          <cell r="AV373" t="str">
            <v>X</v>
          </cell>
          <cell r="AW373">
            <v>0</v>
          </cell>
          <cell r="AX373">
            <v>0</v>
          </cell>
          <cell r="AY373" t="str">
            <v>X</v>
          </cell>
          <cell r="AZ373">
            <v>0</v>
          </cell>
          <cell r="BA373">
            <v>0</v>
          </cell>
          <cell r="BB373" t="str">
            <v/>
          </cell>
          <cell r="BC373">
            <v>0</v>
          </cell>
          <cell r="BD373">
            <v>0</v>
          </cell>
          <cell r="BE373" t="str">
            <v>X</v>
          </cell>
          <cell r="BF373">
            <v>0</v>
          </cell>
          <cell r="BG373">
            <v>0</v>
          </cell>
          <cell r="BH373" t="str">
            <v>X</v>
          </cell>
          <cell r="BI373">
            <v>0</v>
          </cell>
          <cell r="BJ373">
            <v>0</v>
          </cell>
          <cell r="BK373" t="str">
            <v>X</v>
          </cell>
          <cell r="BL373">
            <v>0</v>
          </cell>
          <cell r="BM373">
            <v>0</v>
          </cell>
          <cell r="BN373" t="str">
            <v>X</v>
          </cell>
          <cell r="BO373">
            <v>0</v>
          </cell>
          <cell r="BP373">
            <v>0</v>
          </cell>
        </row>
        <row r="374">
          <cell r="B374" t="str">
            <v>0710035</v>
          </cell>
          <cell r="C374" t="str">
            <v>Ngô Thanh Sơn</v>
          </cell>
          <cell r="D374" t="str">
            <v>THACO INDUSTRIES/NVQT THACO Industries/Ban kỹ thuật công nghệ</v>
          </cell>
          <cell r="E374" t="str">
            <v>CÔNG TY TNHH TẬP ĐOÀN CÔNG NGHIỆP TRƯỜNG HẢI</v>
          </cell>
          <cell r="F374" t="str">
            <v>Lương tháng</v>
          </cell>
          <cell r="G374" t="str">
            <v>Ngô Thanh Sơn</v>
          </cell>
          <cell r="L374" t="str">
            <v/>
          </cell>
          <cell r="M374">
            <v>0</v>
          </cell>
          <cell r="N374">
            <v>0</v>
          </cell>
          <cell r="O374" t="str">
            <v/>
          </cell>
          <cell r="P374">
            <v>0</v>
          </cell>
          <cell r="Q374">
            <v>0</v>
          </cell>
          <cell r="X374" t="str">
            <v>NL</v>
          </cell>
          <cell r="Y374">
            <v>0</v>
          </cell>
          <cell r="Z374">
            <v>0</v>
          </cell>
          <cell r="AA374" t="str">
            <v>T7</v>
          </cell>
          <cell r="AB374">
            <v>0</v>
          </cell>
          <cell r="AC374">
            <v>0</v>
          </cell>
          <cell r="AD374" t="str">
            <v>T7</v>
          </cell>
          <cell r="AE374">
            <v>0</v>
          </cell>
          <cell r="AF374">
            <v>0</v>
          </cell>
          <cell r="AG374" t="str">
            <v/>
          </cell>
          <cell r="AH374">
            <v>0</v>
          </cell>
          <cell r="AI374">
            <v>0</v>
          </cell>
          <cell r="AJ374" t="str">
            <v>X</v>
          </cell>
          <cell r="AK374">
            <v>0</v>
          </cell>
          <cell r="AL374">
            <v>0</v>
          </cell>
          <cell r="AM374" t="str">
            <v>X</v>
          </cell>
          <cell r="AN374">
            <v>0</v>
          </cell>
          <cell r="AO374">
            <v>0</v>
          </cell>
          <cell r="AP374" t="str">
            <v>X</v>
          </cell>
          <cell r="AQ374">
            <v>0</v>
          </cell>
          <cell r="AR374">
            <v>0</v>
          </cell>
          <cell r="AS374" t="str">
            <v>X</v>
          </cell>
          <cell r="AT374">
            <v>0</v>
          </cell>
          <cell r="AU374">
            <v>0</v>
          </cell>
          <cell r="AV374" t="str">
            <v>X</v>
          </cell>
          <cell r="AW374">
            <v>0</v>
          </cell>
          <cell r="AX374">
            <v>0</v>
          </cell>
          <cell r="AY374" t="str">
            <v>X</v>
          </cell>
          <cell r="AZ374">
            <v>0</v>
          </cell>
          <cell r="BA374">
            <v>0</v>
          </cell>
          <cell r="BB374" t="str">
            <v/>
          </cell>
          <cell r="BC374">
            <v>0</v>
          </cell>
          <cell r="BD374">
            <v>0</v>
          </cell>
          <cell r="BE374" t="str">
            <v>X</v>
          </cell>
          <cell r="BF374">
            <v>0</v>
          </cell>
          <cell r="BG374">
            <v>0</v>
          </cell>
          <cell r="BH374" t="str">
            <v>X</v>
          </cell>
          <cell r="BI374">
            <v>0</v>
          </cell>
          <cell r="BJ374">
            <v>0</v>
          </cell>
          <cell r="BK374" t="str">
            <v>X</v>
          </cell>
          <cell r="BL374">
            <v>0</v>
          </cell>
          <cell r="BM374">
            <v>0</v>
          </cell>
          <cell r="BN374" t="str">
            <v>X</v>
          </cell>
          <cell r="BO374">
            <v>0</v>
          </cell>
          <cell r="BP374">
            <v>0</v>
          </cell>
        </row>
        <row r="375">
          <cell r="B375" t="str">
            <v>0903294</v>
          </cell>
          <cell r="C375" t="str">
            <v>Nguyễn Lân</v>
          </cell>
          <cell r="D375" t="str">
            <v>THACO INDUSTRIES/NVQT THACO Industries/Ban kỹ thuật công nghệ</v>
          </cell>
          <cell r="E375" t="str">
            <v>CÔNG TY TNHH TẬP ĐOÀN CÔNG NGHIỆP TRƯỜNG HẢI</v>
          </cell>
          <cell r="F375" t="str">
            <v>Lương tháng</v>
          </cell>
          <cell r="G375" t="str">
            <v>Nguyễn Lân</v>
          </cell>
          <cell r="L375" t="str">
            <v/>
          </cell>
          <cell r="M375">
            <v>0</v>
          </cell>
          <cell r="N375">
            <v>0</v>
          </cell>
          <cell r="O375" t="str">
            <v/>
          </cell>
          <cell r="P375">
            <v>0</v>
          </cell>
          <cell r="Q375">
            <v>0</v>
          </cell>
          <cell r="X375" t="str">
            <v>NL</v>
          </cell>
          <cell r="Y375">
            <v>0</v>
          </cell>
          <cell r="Z375">
            <v>0</v>
          </cell>
          <cell r="AA375" t="str">
            <v>T7</v>
          </cell>
          <cell r="AB375">
            <v>0</v>
          </cell>
          <cell r="AC375">
            <v>0</v>
          </cell>
          <cell r="AD375" t="str">
            <v>T7</v>
          </cell>
          <cell r="AE375">
            <v>0</v>
          </cell>
          <cell r="AF375">
            <v>0</v>
          </cell>
          <cell r="AG375" t="str">
            <v/>
          </cell>
          <cell r="AH375">
            <v>0</v>
          </cell>
          <cell r="AI375">
            <v>0</v>
          </cell>
          <cell r="AJ375" t="str">
            <v>X</v>
          </cell>
          <cell r="AK375">
            <v>0</v>
          </cell>
          <cell r="AL375">
            <v>0</v>
          </cell>
          <cell r="AM375" t="str">
            <v>X</v>
          </cell>
          <cell r="AN375">
            <v>0</v>
          </cell>
          <cell r="AO375">
            <v>0</v>
          </cell>
          <cell r="AP375" t="str">
            <v>X</v>
          </cell>
          <cell r="AQ375">
            <v>0</v>
          </cell>
          <cell r="AR375">
            <v>0</v>
          </cell>
          <cell r="AS375" t="str">
            <v>X</v>
          </cell>
          <cell r="AT375">
            <v>0</v>
          </cell>
          <cell r="AU375">
            <v>0</v>
          </cell>
          <cell r="AV375" t="str">
            <v>X</v>
          </cell>
          <cell r="AW375">
            <v>0</v>
          </cell>
          <cell r="AX375">
            <v>0</v>
          </cell>
          <cell r="AY375" t="str">
            <v>X</v>
          </cell>
          <cell r="AZ375">
            <v>0</v>
          </cell>
          <cell r="BA375">
            <v>0</v>
          </cell>
          <cell r="BB375" t="str">
            <v/>
          </cell>
          <cell r="BC375">
            <v>0</v>
          </cell>
          <cell r="BD375">
            <v>0</v>
          </cell>
          <cell r="BE375" t="str">
            <v>X</v>
          </cell>
          <cell r="BF375">
            <v>0</v>
          </cell>
          <cell r="BG375">
            <v>0</v>
          </cell>
          <cell r="BH375" t="str">
            <v>X</v>
          </cell>
          <cell r="BI375">
            <v>0</v>
          </cell>
          <cell r="BJ375">
            <v>0</v>
          </cell>
          <cell r="BK375" t="str">
            <v>X</v>
          </cell>
          <cell r="BL375">
            <v>0</v>
          </cell>
          <cell r="BM375">
            <v>0</v>
          </cell>
          <cell r="BN375" t="str">
            <v>X</v>
          </cell>
          <cell r="BO375">
            <v>0</v>
          </cell>
          <cell r="BP375">
            <v>0</v>
          </cell>
        </row>
        <row r="376">
          <cell r="B376" t="str">
            <v>1404097</v>
          </cell>
          <cell r="C376" t="str">
            <v>Trần Xuân Ngọc</v>
          </cell>
          <cell r="D376" t="str">
            <v>THACO INDUSTRIES/NVQT THACO Industries/Ban kỹ thuật công nghệ</v>
          </cell>
          <cell r="E376" t="str">
            <v>CÔNG TY TNHH TẬP ĐOÀN CÔNG NGHIỆP TRƯỜNG HẢI</v>
          </cell>
          <cell r="F376" t="str">
            <v>Lương ngày</v>
          </cell>
          <cell r="G376" t="str">
            <v>Trần Xuân Ngọc</v>
          </cell>
          <cell r="L376" t="str">
            <v/>
          </cell>
          <cell r="M376">
            <v>3.5</v>
          </cell>
          <cell r="N376">
            <v>0</v>
          </cell>
          <cell r="O376" t="str">
            <v/>
          </cell>
          <cell r="P376">
            <v>0</v>
          </cell>
          <cell r="Q376">
            <v>0</v>
          </cell>
          <cell r="X376" t="str">
            <v>NL</v>
          </cell>
          <cell r="Y376">
            <v>0</v>
          </cell>
          <cell r="Z376">
            <v>0</v>
          </cell>
          <cell r="AA376" t="str">
            <v>T7</v>
          </cell>
          <cell r="AB376">
            <v>0</v>
          </cell>
          <cell r="AC376">
            <v>0</v>
          </cell>
          <cell r="AD376" t="str">
            <v>T7</v>
          </cell>
          <cell r="AE376">
            <v>0</v>
          </cell>
          <cell r="AF376">
            <v>0</v>
          </cell>
          <cell r="AG376" t="str">
            <v/>
          </cell>
          <cell r="AH376">
            <v>0</v>
          </cell>
          <cell r="AI376">
            <v>0</v>
          </cell>
          <cell r="AJ376" t="str">
            <v>X</v>
          </cell>
          <cell r="AK376">
            <v>0</v>
          </cell>
          <cell r="AL376">
            <v>0</v>
          </cell>
          <cell r="AM376" t="str">
            <v>X</v>
          </cell>
          <cell r="AN376">
            <v>3.5</v>
          </cell>
          <cell r="AO376">
            <v>0</v>
          </cell>
          <cell r="AP376" t="str">
            <v>X</v>
          </cell>
          <cell r="AQ376">
            <v>0</v>
          </cell>
          <cell r="AR376">
            <v>0</v>
          </cell>
          <cell r="AS376" t="str">
            <v>X</v>
          </cell>
          <cell r="AT376">
            <v>3.5</v>
          </cell>
          <cell r="AU376">
            <v>0</v>
          </cell>
          <cell r="AV376" t="str">
            <v>X</v>
          </cell>
          <cell r="AW376">
            <v>3.5</v>
          </cell>
          <cell r="AX376">
            <v>0</v>
          </cell>
          <cell r="AY376" t="str">
            <v>X</v>
          </cell>
          <cell r="AZ376">
            <v>0</v>
          </cell>
          <cell r="BA376">
            <v>0</v>
          </cell>
          <cell r="BB376" t="str">
            <v/>
          </cell>
          <cell r="BC376">
            <v>0</v>
          </cell>
          <cell r="BD376">
            <v>0</v>
          </cell>
          <cell r="BE376" t="str">
            <v>X</v>
          </cell>
          <cell r="BF376">
            <v>0</v>
          </cell>
          <cell r="BG376">
            <v>0</v>
          </cell>
          <cell r="BH376" t="str">
            <v>X</v>
          </cell>
          <cell r="BI376">
            <v>3.5</v>
          </cell>
          <cell r="BJ376">
            <v>0</v>
          </cell>
          <cell r="BK376" t="str">
            <v>X</v>
          </cell>
          <cell r="BL376">
            <v>0</v>
          </cell>
          <cell r="BM376">
            <v>0</v>
          </cell>
          <cell r="BN376" t="str">
            <v>X</v>
          </cell>
          <cell r="BO376">
            <v>0</v>
          </cell>
          <cell r="BP376">
            <v>0</v>
          </cell>
        </row>
        <row r="377">
          <cell r="B377" t="str">
            <v>1410014</v>
          </cell>
          <cell r="C377" t="str">
            <v>Đỗ Minh Kỳ</v>
          </cell>
          <cell r="D377" t="str">
            <v>THACO INDUSTRIES/NVQT THACO Industries/Ban kỹ thuật công nghệ</v>
          </cell>
          <cell r="E377" t="str">
            <v>CÔNG TY TNHH TẬP ĐOÀN CÔNG NGHIỆP TRƯỜNG HẢI</v>
          </cell>
          <cell r="F377" t="str">
            <v>Lương tháng</v>
          </cell>
          <cell r="G377" t="str">
            <v>Đỗ Minh Kỳ</v>
          </cell>
          <cell r="L377" t="str">
            <v/>
          </cell>
          <cell r="M377">
            <v>0</v>
          </cell>
          <cell r="N377">
            <v>0</v>
          </cell>
          <cell r="O377" t="str">
            <v/>
          </cell>
          <cell r="P377">
            <v>0</v>
          </cell>
          <cell r="Q377">
            <v>0</v>
          </cell>
          <cell r="X377" t="str">
            <v>NL</v>
          </cell>
          <cell r="Y377">
            <v>0</v>
          </cell>
          <cell r="Z377">
            <v>0</v>
          </cell>
          <cell r="AA377" t="str">
            <v>T7</v>
          </cell>
          <cell r="AB377">
            <v>0</v>
          </cell>
          <cell r="AC377">
            <v>0</v>
          </cell>
          <cell r="AD377" t="str">
            <v>T7</v>
          </cell>
          <cell r="AE377">
            <v>0</v>
          </cell>
          <cell r="AF377">
            <v>0</v>
          </cell>
          <cell r="AG377" t="str">
            <v/>
          </cell>
          <cell r="AH377">
            <v>0</v>
          </cell>
          <cell r="AI377">
            <v>0</v>
          </cell>
          <cell r="AJ377" t="str">
            <v>X</v>
          </cell>
          <cell r="AK377">
            <v>0</v>
          </cell>
          <cell r="AL377">
            <v>0</v>
          </cell>
          <cell r="AM377" t="str">
            <v>X</v>
          </cell>
          <cell r="AN377">
            <v>0</v>
          </cell>
          <cell r="AO377">
            <v>0</v>
          </cell>
          <cell r="AP377" t="str">
            <v>X</v>
          </cell>
          <cell r="AQ377">
            <v>0</v>
          </cell>
          <cell r="AR377">
            <v>0</v>
          </cell>
          <cell r="AS377" t="str">
            <v>X</v>
          </cell>
          <cell r="AT377">
            <v>0</v>
          </cell>
          <cell r="AU377">
            <v>0</v>
          </cell>
          <cell r="AV377" t="str">
            <v>X</v>
          </cell>
          <cell r="AW377">
            <v>0</v>
          </cell>
          <cell r="AX377">
            <v>0</v>
          </cell>
          <cell r="AY377" t="str">
            <v>X</v>
          </cell>
          <cell r="AZ377">
            <v>0</v>
          </cell>
          <cell r="BA377">
            <v>0</v>
          </cell>
          <cell r="BB377" t="str">
            <v/>
          </cell>
          <cell r="BC377">
            <v>0</v>
          </cell>
          <cell r="BD377">
            <v>0</v>
          </cell>
          <cell r="BE377" t="str">
            <v>X</v>
          </cell>
          <cell r="BF377">
            <v>0</v>
          </cell>
          <cell r="BG377">
            <v>0</v>
          </cell>
          <cell r="BH377" t="str">
            <v>CT</v>
          </cell>
          <cell r="BI377">
            <v>0</v>
          </cell>
          <cell r="BJ377">
            <v>0</v>
          </cell>
          <cell r="BK377" t="str">
            <v>CT</v>
          </cell>
          <cell r="BL377">
            <v>0</v>
          </cell>
          <cell r="BM377">
            <v>0</v>
          </cell>
          <cell r="BN377" t="str">
            <v>CT</v>
          </cell>
          <cell r="BO377">
            <v>0</v>
          </cell>
          <cell r="BP377">
            <v>0</v>
          </cell>
        </row>
        <row r="378">
          <cell r="B378" t="str">
            <v>1503546</v>
          </cell>
          <cell r="C378" t="str">
            <v>Bùi Văn Tùng</v>
          </cell>
          <cell r="D378" t="str">
            <v>THACO INDUSTRIES/NVQT THACO Industries/Ban kỹ thuật công nghệ</v>
          </cell>
          <cell r="E378" t="str">
            <v>CÔNG TY TNHH TẬP ĐOÀN CÔNG NGHIỆP TRƯỜNG HẢI</v>
          </cell>
          <cell r="F378" t="str">
            <v>Lương tháng</v>
          </cell>
          <cell r="G378" t="str">
            <v>Bùi Văn Tùng</v>
          </cell>
          <cell r="L378" t="str">
            <v/>
          </cell>
          <cell r="M378">
            <v>0</v>
          </cell>
          <cell r="N378">
            <v>0</v>
          </cell>
          <cell r="O378" t="str">
            <v/>
          </cell>
          <cell r="P378">
            <v>0</v>
          </cell>
          <cell r="Q378">
            <v>0</v>
          </cell>
          <cell r="X378" t="str">
            <v>NL</v>
          </cell>
          <cell r="Y378">
            <v>0</v>
          </cell>
          <cell r="Z378">
            <v>0</v>
          </cell>
          <cell r="AA378" t="str">
            <v>T7</v>
          </cell>
          <cell r="AB378">
            <v>0</v>
          </cell>
          <cell r="AC378">
            <v>0</v>
          </cell>
          <cell r="AD378" t="str">
            <v>T7</v>
          </cell>
          <cell r="AE378">
            <v>0</v>
          </cell>
          <cell r="AF378">
            <v>0</v>
          </cell>
          <cell r="AG378" t="str">
            <v/>
          </cell>
          <cell r="AH378">
            <v>0</v>
          </cell>
          <cell r="AI378">
            <v>0</v>
          </cell>
          <cell r="AJ378" t="str">
            <v>X</v>
          </cell>
          <cell r="AK378">
            <v>0</v>
          </cell>
          <cell r="AL378">
            <v>0</v>
          </cell>
          <cell r="AM378" t="str">
            <v>X</v>
          </cell>
          <cell r="AN378">
            <v>0</v>
          </cell>
          <cell r="AO378">
            <v>0</v>
          </cell>
          <cell r="AP378" t="str">
            <v>X</v>
          </cell>
          <cell r="AQ378">
            <v>0</v>
          </cell>
          <cell r="AR378">
            <v>0</v>
          </cell>
          <cell r="AS378" t="str">
            <v>X</v>
          </cell>
          <cell r="AT378">
            <v>0</v>
          </cell>
          <cell r="AU378">
            <v>0</v>
          </cell>
          <cell r="AV378" t="str">
            <v>X</v>
          </cell>
          <cell r="AW378">
            <v>0</v>
          </cell>
          <cell r="AX378">
            <v>0</v>
          </cell>
          <cell r="AY378" t="str">
            <v>X</v>
          </cell>
          <cell r="AZ378">
            <v>0</v>
          </cell>
          <cell r="BA378">
            <v>0</v>
          </cell>
          <cell r="BB378" t="str">
            <v/>
          </cell>
          <cell r="BC378">
            <v>0</v>
          </cell>
          <cell r="BD378">
            <v>0</v>
          </cell>
          <cell r="BE378" t="str">
            <v>X</v>
          </cell>
          <cell r="BF378">
            <v>0</v>
          </cell>
          <cell r="BG378">
            <v>0</v>
          </cell>
          <cell r="BH378" t="str">
            <v>X</v>
          </cell>
          <cell r="BI378">
            <v>0</v>
          </cell>
          <cell r="BJ378">
            <v>0</v>
          </cell>
          <cell r="BK378" t="str">
            <v>X</v>
          </cell>
          <cell r="BL378">
            <v>0</v>
          </cell>
          <cell r="BM378">
            <v>0</v>
          </cell>
          <cell r="BN378" t="str">
            <v>X</v>
          </cell>
          <cell r="BO378">
            <v>0</v>
          </cell>
          <cell r="BP378">
            <v>0</v>
          </cell>
        </row>
        <row r="379">
          <cell r="B379" t="str">
            <v>1505974</v>
          </cell>
          <cell r="C379" t="str">
            <v>Võ Văn Thanh</v>
          </cell>
          <cell r="D379" t="str">
            <v>THACO INDUSTRIES/NVQT THACO Industries/Ban kỹ thuật công nghệ</v>
          </cell>
          <cell r="E379" t="str">
            <v>CÔNG TY TNHH TẬP ĐOÀN CÔNG NGHIỆP TRƯỜNG HẢI</v>
          </cell>
          <cell r="F379" t="str">
            <v>Lương tháng</v>
          </cell>
          <cell r="G379" t="str">
            <v>Võ Văn Thanh</v>
          </cell>
          <cell r="L379" t="str">
            <v/>
          </cell>
          <cell r="M379">
            <v>3.5</v>
          </cell>
          <cell r="N379">
            <v>0</v>
          </cell>
          <cell r="O379" t="str">
            <v/>
          </cell>
          <cell r="P379">
            <v>0</v>
          </cell>
          <cell r="Q379">
            <v>0</v>
          </cell>
          <cell r="X379" t="str">
            <v>NL</v>
          </cell>
          <cell r="Y379">
            <v>0</v>
          </cell>
          <cell r="Z379">
            <v>0</v>
          </cell>
          <cell r="AA379" t="str">
            <v>T7</v>
          </cell>
          <cell r="AB379">
            <v>0</v>
          </cell>
          <cell r="AC379">
            <v>0</v>
          </cell>
          <cell r="AD379" t="str">
            <v>T7</v>
          </cell>
          <cell r="AE379">
            <v>0</v>
          </cell>
          <cell r="AF379">
            <v>0</v>
          </cell>
          <cell r="AG379" t="str">
            <v/>
          </cell>
          <cell r="AH379">
            <v>0</v>
          </cell>
          <cell r="AI379">
            <v>0</v>
          </cell>
          <cell r="AJ379" t="str">
            <v>X</v>
          </cell>
          <cell r="AK379">
            <v>0</v>
          </cell>
          <cell r="AL379">
            <v>0</v>
          </cell>
          <cell r="AM379" t="str">
            <v>X</v>
          </cell>
          <cell r="AN379">
            <v>0</v>
          </cell>
          <cell r="AO379">
            <v>0</v>
          </cell>
          <cell r="AP379" t="str">
            <v>X</v>
          </cell>
          <cell r="AQ379">
            <v>0</v>
          </cell>
          <cell r="AR379">
            <v>0</v>
          </cell>
          <cell r="AS379" t="str">
            <v>X</v>
          </cell>
          <cell r="AT379">
            <v>0</v>
          </cell>
          <cell r="AU379">
            <v>0</v>
          </cell>
          <cell r="AV379" t="str">
            <v>X</v>
          </cell>
          <cell r="AW379">
            <v>0</v>
          </cell>
          <cell r="AX379">
            <v>0</v>
          </cell>
          <cell r="AY379" t="str">
            <v>X</v>
          </cell>
          <cell r="AZ379">
            <v>0</v>
          </cell>
          <cell r="BA379">
            <v>0</v>
          </cell>
          <cell r="BB379" t="str">
            <v/>
          </cell>
          <cell r="BC379">
            <v>0</v>
          </cell>
          <cell r="BD379">
            <v>0</v>
          </cell>
          <cell r="BE379" t="str">
            <v>X</v>
          </cell>
          <cell r="BF379">
            <v>0</v>
          </cell>
          <cell r="BG379">
            <v>0</v>
          </cell>
          <cell r="BH379" t="str">
            <v>X</v>
          </cell>
          <cell r="BI379">
            <v>0</v>
          </cell>
          <cell r="BJ379">
            <v>0</v>
          </cell>
          <cell r="BK379" t="str">
            <v>X</v>
          </cell>
          <cell r="BL379">
            <v>0</v>
          </cell>
          <cell r="BM379">
            <v>0</v>
          </cell>
          <cell r="BN379" t="str">
            <v>X</v>
          </cell>
          <cell r="BO379">
            <v>0</v>
          </cell>
          <cell r="BP379">
            <v>0</v>
          </cell>
        </row>
        <row r="380">
          <cell r="B380" t="str">
            <v>1507293</v>
          </cell>
          <cell r="C380" t="str">
            <v>Ung Hồng Nhật</v>
          </cell>
          <cell r="D380" t="str">
            <v>THACO INDUSTRIES/NVQT THACO Industries/Ban kỹ thuật công nghệ</v>
          </cell>
          <cell r="E380" t="str">
            <v>CÔNG TY TNHH TẬP ĐOÀN CÔNG NGHIỆP TRƯỜNG HẢI</v>
          </cell>
          <cell r="F380" t="str">
            <v>Lương ngày</v>
          </cell>
          <cell r="G380" t="str">
            <v>Ung Hồng Nhật</v>
          </cell>
          <cell r="L380" t="str">
            <v/>
          </cell>
          <cell r="M380">
            <v>0</v>
          </cell>
          <cell r="N380">
            <v>0</v>
          </cell>
          <cell r="O380" t="str">
            <v/>
          </cell>
          <cell r="P380">
            <v>0</v>
          </cell>
          <cell r="Q380">
            <v>0</v>
          </cell>
          <cell r="X380" t="str">
            <v>NL</v>
          </cell>
          <cell r="Y380">
            <v>0</v>
          </cell>
          <cell r="Z380">
            <v>0</v>
          </cell>
          <cell r="AA380" t="str">
            <v>T7</v>
          </cell>
          <cell r="AB380">
            <v>0</v>
          </cell>
          <cell r="AC380">
            <v>0</v>
          </cell>
          <cell r="AD380" t="str">
            <v>X</v>
          </cell>
          <cell r="AE380">
            <v>0</v>
          </cell>
          <cell r="AF380">
            <v>0</v>
          </cell>
          <cell r="AG380" t="str">
            <v>CN</v>
          </cell>
          <cell r="AH380">
            <v>0</v>
          </cell>
          <cell r="AI380">
            <v>0</v>
          </cell>
          <cell r="AJ380" t="str">
            <v>X</v>
          </cell>
          <cell r="AK380">
            <v>0</v>
          </cell>
          <cell r="AL380">
            <v>0</v>
          </cell>
          <cell r="AM380" t="str">
            <v>X</v>
          </cell>
          <cell r="AN380">
            <v>0</v>
          </cell>
          <cell r="AO380">
            <v>0</v>
          </cell>
          <cell r="AP380" t="str">
            <v>X</v>
          </cell>
          <cell r="AQ380">
            <v>3.5</v>
          </cell>
          <cell r="AR380">
            <v>0</v>
          </cell>
          <cell r="AS380" t="str">
            <v>X</v>
          </cell>
          <cell r="AT380">
            <v>0</v>
          </cell>
          <cell r="AU380">
            <v>0</v>
          </cell>
          <cell r="AV380" t="str">
            <v>X</v>
          </cell>
          <cell r="AW380">
            <v>3.5</v>
          </cell>
          <cell r="AX380">
            <v>0</v>
          </cell>
          <cell r="AY380" t="str">
            <v>X</v>
          </cell>
          <cell r="AZ380">
            <v>0</v>
          </cell>
          <cell r="BA380">
            <v>0</v>
          </cell>
          <cell r="BB380" t="str">
            <v>CN</v>
          </cell>
          <cell r="BC380">
            <v>0</v>
          </cell>
          <cell r="BD380">
            <v>0</v>
          </cell>
          <cell r="BE380" t="str">
            <v>X</v>
          </cell>
          <cell r="BF380">
            <v>3.5</v>
          </cell>
          <cell r="BG380">
            <v>0</v>
          </cell>
          <cell r="BH380" t="str">
            <v>X</v>
          </cell>
          <cell r="BI380">
            <v>0</v>
          </cell>
          <cell r="BJ380">
            <v>0</v>
          </cell>
          <cell r="BK380" t="str">
            <v>X</v>
          </cell>
          <cell r="BL380">
            <v>0</v>
          </cell>
          <cell r="BM380">
            <v>0</v>
          </cell>
          <cell r="BN380" t="str">
            <v>X</v>
          </cell>
          <cell r="BO380">
            <v>0</v>
          </cell>
          <cell r="BP380">
            <v>0</v>
          </cell>
        </row>
        <row r="381">
          <cell r="B381" t="str">
            <v>1507324</v>
          </cell>
          <cell r="C381" t="str">
            <v>Nguyễn Văn Vĩnh</v>
          </cell>
          <cell r="D381" t="str">
            <v>THACO INDUSTRIES/NVQT THACO Industries/Ban kỹ thuật công nghệ</v>
          </cell>
          <cell r="E381" t="str">
            <v>CÔNG TY TNHH TẬP ĐOÀN CÔNG NGHIỆP TRƯỜNG HẢI</v>
          </cell>
          <cell r="F381" t="str">
            <v>Lương ngày</v>
          </cell>
          <cell r="G381" t="str">
            <v>Nguyễn Văn Vĩnh</v>
          </cell>
          <cell r="L381" t="str">
            <v/>
          </cell>
          <cell r="M381">
            <v>0</v>
          </cell>
          <cell r="N381">
            <v>0</v>
          </cell>
          <cell r="O381" t="str">
            <v/>
          </cell>
          <cell r="P381">
            <v>0</v>
          </cell>
          <cell r="Q381">
            <v>0</v>
          </cell>
          <cell r="X381" t="str">
            <v>XL</v>
          </cell>
          <cell r="Y381">
            <v>0</v>
          </cell>
          <cell r="Z381">
            <v>0</v>
          </cell>
          <cell r="AA381" t="str">
            <v>X</v>
          </cell>
          <cell r="AB381">
            <v>0</v>
          </cell>
          <cell r="AC381">
            <v>0</v>
          </cell>
          <cell r="AD381" t="str">
            <v>T7</v>
          </cell>
          <cell r="AE381">
            <v>0</v>
          </cell>
          <cell r="AF381">
            <v>0</v>
          </cell>
          <cell r="AG381" t="str">
            <v/>
          </cell>
          <cell r="AH381">
            <v>0</v>
          </cell>
          <cell r="AI381">
            <v>0</v>
          </cell>
          <cell r="AJ381" t="str">
            <v>X</v>
          </cell>
          <cell r="AK381">
            <v>0</v>
          </cell>
          <cell r="AL381">
            <v>0</v>
          </cell>
          <cell r="AM381" t="str">
            <v>X</v>
          </cell>
          <cell r="AN381">
            <v>0</v>
          </cell>
          <cell r="AO381">
            <v>0</v>
          </cell>
          <cell r="AP381" t="str">
            <v>X</v>
          </cell>
          <cell r="AQ381">
            <v>0</v>
          </cell>
          <cell r="AR381">
            <v>0</v>
          </cell>
          <cell r="AS381" t="str">
            <v>P\</v>
          </cell>
          <cell r="AT381">
            <v>0</v>
          </cell>
          <cell r="AU381">
            <v>0</v>
          </cell>
          <cell r="AV381" t="str">
            <v>X</v>
          </cell>
          <cell r="AW381">
            <v>3.5</v>
          </cell>
          <cell r="AX381">
            <v>0</v>
          </cell>
          <cell r="AY381" t="str">
            <v>X</v>
          </cell>
          <cell r="AZ381">
            <v>0</v>
          </cell>
          <cell r="BA381">
            <v>0</v>
          </cell>
          <cell r="BB381" t="str">
            <v/>
          </cell>
          <cell r="BC381">
            <v>0</v>
          </cell>
          <cell r="BD381">
            <v>0</v>
          </cell>
          <cell r="BE381" t="str">
            <v>X</v>
          </cell>
          <cell r="BF381">
            <v>0</v>
          </cell>
          <cell r="BG381">
            <v>0</v>
          </cell>
          <cell r="BH381" t="str">
            <v>X</v>
          </cell>
          <cell r="BI381">
            <v>0</v>
          </cell>
          <cell r="BJ381">
            <v>0</v>
          </cell>
          <cell r="BK381" t="str">
            <v>X</v>
          </cell>
          <cell r="BL381">
            <v>0</v>
          </cell>
          <cell r="BM381">
            <v>0</v>
          </cell>
          <cell r="BN381" t="str">
            <v>X</v>
          </cell>
          <cell r="BO381">
            <v>0</v>
          </cell>
          <cell r="BP381">
            <v>0</v>
          </cell>
        </row>
        <row r="382">
          <cell r="B382" t="str">
            <v>1710018</v>
          </cell>
          <cell r="C382" t="str">
            <v>Hoàng Đình Trọng</v>
          </cell>
          <cell r="D382" t="str">
            <v>THACO INDUSTRIES/NVQT THACO Industries/Ban kỹ thuật công nghệ</v>
          </cell>
          <cell r="E382" t="str">
            <v>CÔNG TY TNHH TẬP ĐOÀN CÔNG NGHIỆP TRƯỜNG HẢI</v>
          </cell>
          <cell r="F382" t="str">
            <v>Lương tháng</v>
          </cell>
          <cell r="G382" t="str">
            <v>Hoàng Đình Trọng</v>
          </cell>
          <cell r="L382" t="str">
            <v/>
          </cell>
          <cell r="M382">
            <v>0</v>
          </cell>
          <cell r="N382">
            <v>0</v>
          </cell>
          <cell r="O382" t="str">
            <v/>
          </cell>
          <cell r="P382">
            <v>0</v>
          </cell>
          <cell r="Q382">
            <v>0</v>
          </cell>
          <cell r="X382" t="str">
            <v>NL</v>
          </cell>
          <cell r="Y382">
            <v>0</v>
          </cell>
          <cell r="Z382">
            <v>0</v>
          </cell>
          <cell r="AA382" t="str">
            <v>T7</v>
          </cell>
          <cell r="AB382">
            <v>0</v>
          </cell>
          <cell r="AC382">
            <v>0</v>
          </cell>
          <cell r="AD382" t="str">
            <v>T7</v>
          </cell>
          <cell r="AE382">
            <v>0</v>
          </cell>
          <cell r="AF382">
            <v>0</v>
          </cell>
          <cell r="AG382" t="str">
            <v/>
          </cell>
          <cell r="AH382">
            <v>0</v>
          </cell>
          <cell r="AI382">
            <v>0</v>
          </cell>
          <cell r="AJ382" t="str">
            <v>X</v>
          </cell>
          <cell r="AK382">
            <v>0</v>
          </cell>
          <cell r="AL382">
            <v>0</v>
          </cell>
          <cell r="AM382" t="str">
            <v>X</v>
          </cell>
          <cell r="AN382">
            <v>0</v>
          </cell>
          <cell r="AO382">
            <v>0</v>
          </cell>
          <cell r="AP382" t="str">
            <v>X</v>
          </cell>
          <cell r="AQ382">
            <v>0</v>
          </cell>
          <cell r="AR382">
            <v>0</v>
          </cell>
          <cell r="AS382" t="str">
            <v>X</v>
          </cell>
          <cell r="AT382">
            <v>0</v>
          </cell>
          <cell r="AU382">
            <v>0</v>
          </cell>
          <cell r="AV382" t="str">
            <v>X</v>
          </cell>
          <cell r="AW382">
            <v>0</v>
          </cell>
          <cell r="AX382">
            <v>0</v>
          </cell>
          <cell r="AY382" t="str">
            <v>X</v>
          </cell>
          <cell r="AZ382">
            <v>0</v>
          </cell>
          <cell r="BA382">
            <v>0</v>
          </cell>
          <cell r="BB382" t="str">
            <v/>
          </cell>
          <cell r="BC382">
            <v>0</v>
          </cell>
          <cell r="BD382">
            <v>0</v>
          </cell>
          <cell r="BE382" t="str">
            <v>X</v>
          </cell>
          <cell r="BF382">
            <v>0</v>
          </cell>
          <cell r="BG382">
            <v>0</v>
          </cell>
          <cell r="BH382" t="str">
            <v>X</v>
          </cell>
          <cell r="BI382">
            <v>0</v>
          </cell>
          <cell r="BJ382">
            <v>0</v>
          </cell>
          <cell r="BK382" t="str">
            <v>X</v>
          </cell>
          <cell r="BL382">
            <v>0</v>
          </cell>
          <cell r="BM382">
            <v>0</v>
          </cell>
          <cell r="BN382" t="str">
            <v>X</v>
          </cell>
          <cell r="BO382">
            <v>0</v>
          </cell>
          <cell r="BP382">
            <v>0</v>
          </cell>
        </row>
        <row r="383">
          <cell r="B383" t="str">
            <v>1805352</v>
          </cell>
          <cell r="C383" t="str">
            <v>Lê Thị Minh Tân</v>
          </cell>
          <cell r="D383" t="str">
            <v>THACO INDUSTRIES/NVQT THACO Industries/Ban kỹ thuật công nghệ</v>
          </cell>
          <cell r="E383" t="str">
            <v>CÔNG TY TNHH TẬP ĐOÀN CÔNG NGHIỆP TRƯỜNG HẢI</v>
          </cell>
          <cell r="F383" t="str">
            <v>Lương ngày</v>
          </cell>
          <cell r="G383" t="str">
            <v>Lê Thị Minh Tân</v>
          </cell>
          <cell r="L383" t="str">
            <v/>
          </cell>
          <cell r="M383">
            <v>0</v>
          </cell>
          <cell r="N383">
            <v>0</v>
          </cell>
          <cell r="O383" t="str">
            <v/>
          </cell>
          <cell r="P383">
            <v>0</v>
          </cell>
          <cell r="Q383">
            <v>0</v>
          </cell>
          <cell r="X383" t="str">
            <v>NL</v>
          </cell>
          <cell r="Y383">
            <v>0</v>
          </cell>
          <cell r="Z383">
            <v>0</v>
          </cell>
          <cell r="AA383" t="str">
            <v>T7</v>
          </cell>
          <cell r="AB383">
            <v>0</v>
          </cell>
          <cell r="AC383">
            <v>0</v>
          </cell>
          <cell r="AD383" t="str">
            <v>T7</v>
          </cell>
          <cell r="AE383">
            <v>0</v>
          </cell>
          <cell r="AF383">
            <v>0</v>
          </cell>
          <cell r="AG383" t="str">
            <v/>
          </cell>
          <cell r="AH383">
            <v>0</v>
          </cell>
          <cell r="AI383">
            <v>0</v>
          </cell>
          <cell r="AJ383" t="str">
            <v>X</v>
          </cell>
          <cell r="AK383">
            <v>0</v>
          </cell>
          <cell r="AL383">
            <v>0</v>
          </cell>
          <cell r="AM383" t="str">
            <v>X</v>
          </cell>
          <cell r="AN383">
            <v>0</v>
          </cell>
          <cell r="AO383">
            <v>0</v>
          </cell>
          <cell r="AP383" t="str">
            <v>X</v>
          </cell>
          <cell r="AQ383">
            <v>0</v>
          </cell>
          <cell r="AR383">
            <v>0</v>
          </cell>
          <cell r="AS383" t="str">
            <v>X</v>
          </cell>
          <cell r="AT383">
            <v>2</v>
          </cell>
          <cell r="AU383">
            <v>0</v>
          </cell>
          <cell r="AV383" t="str">
            <v>X</v>
          </cell>
          <cell r="AW383">
            <v>0</v>
          </cell>
          <cell r="AX383">
            <v>0</v>
          </cell>
          <cell r="AY383" t="str">
            <v>X</v>
          </cell>
          <cell r="AZ383">
            <v>0</v>
          </cell>
          <cell r="BA383">
            <v>0</v>
          </cell>
          <cell r="BB383" t="str">
            <v/>
          </cell>
          <cell r="BC383">
            <v>0</v>
          </cell>
          <cell r="BD383">
            <v>0</v>
          </cell>
          <cell r="BE383" t="str">
            <v>X</v>
          </cell>
          <cell r="BF383">
            <v>2</v>
          </cell>
          <cell r="BG383">
            <v>0</v>
          </cell>
          <cell r="BH383" t="str">
            <v>X</v>
          </cell>
          <cell r="BI383">
            <v>0</v>
          </cell>
          <cell r="BJ383">
            <v>0</v>
          </cell>
          <cell r="BK383" t="str">
            <v>X</v>
          </cell>
          <cell r="BL383">
            <v>0</v>
          </cell>
          <cell r="BM383">
            <v>0</v>
          </cell>
          <cell r="BN383" t="str">
            <v>X</v>
          </cell>
          <cell r="BO383">
            <v>0</v>
          </cell>
          <cell r="BP383">
            <v>0</v>
          </cell>
        </row>
        <row r="384">
          <cell r="B384" t="str">
            <v>1906494</v>
          </cell>
          <cell r="C384" t="str">
            <v>Trần Khắc Tá</v>
          </cell>
          <cell r="D384" t="str">
            <v>THACO INDUSTRIES/NVQT THACO Industries/Ban kỹ thuật công nghệ</v>
          </cell>
          <cell r="E384" t="str">
            <v>CÔNG TY TNHH TẬP ĐOÀN CÔNG NGHIỆP TRƯỜNG HẢI</v>
          </cell>
          <cell r="F384" t="str">
            <v>Lương tháng</v>
          </cell>
          <cell r="G384" t="str">
            <v>Trần Khắc Tá</v>
          </cell>
          <cell r="L384" t="str">
            <v/>
          </cell>
          <cell r="M384">
            <v>0</v>
          </cell>
          <cell r="N384">
            <v>0</v>
          </cell>
          <cell r="O384" t="str">
            <v/>
          </cell>
          <cell r="P384">
            <v>0</v>
          </cell>
          <cell r="Q384">
            <v>0</v>
          </cell>
          <cell r="X384" t="str">
            <v>NL</v>
          </cell>
          <cell r="Y384">
            <v>0</v>
          </cell>
          <cell r="Z384">
            <v>0</v>
          </cell>
          <cell r="AA384" t="str">
            <v>T7</v>
          </cell>
          <cell r="AB384">
            <v>0</v>
          </cell>
          <cell r="AC384">
            <v>0</v>
          </cell>
          <cell r="AD384" t="str">
            <v>T7</v>
          </cell>
          <cell r="AE384">
            <v>0</v>
          </cell>
          <cell r="AF384">
            <v>0</v>
          </cell>
          <cell r="AG384" t="str">
            <v/>
          </cell>
          <cell r="AH384">
            <v>0</v>
          </cell>
          <cell r="AI384">
            <v>0</v>
          </cell>
          <cell r="AJ384" t="str">
            <v>X</v>
          </cell>
          <cell r="AK384">
            <v>0</v>
          </cell>
          <cell r="AL384">
            <v>0</v>
          </cell>
          <cell r="AM384" t="str">
            <v>X</v>
          </cell>
          <cell r="AN384">
            <v>0</v>
          </cell>
          <cell r="AO384">
            <v>0</v>
          </cell>
          <cell r="AP384" t="str">
            <v>X</v>
          </cell>
          <cell r="AQ384">
            <v>0</v>
          </cell>
          <cell r="AR384">
            <v>0</v>
          </cell>
          <cell r="AS384" t="str">
            <v>X</v>
          </cell>
          <cell r="AT384">
            <v>0</v>
          </cell>
          <cell r="AU384">
            <v>0</v>
          </cell>
          <cell r="AV384" t="str">
            <v>X</v>
          </cell>
          <cell r="AW384">
            <v>0</v>
          </cell>
          <cell r="AX384">
            <v>0</v>
          </cell>
          <cell r="AY384" t="str">
            <v>X</v>
          </cell>
          <cell r="AZ384">
            <v>0</v>
          </cell>
          <cell r="BA384">
            <v>0</v>
          </cell>
          <cell r="BB384" t="str">
            <v/>
          </cell>
          <cell r="BC384">
            <v>0</v>
          </cell>
          <cell r="BD384">
            <v>0</v>
          </cell>
          <cell r="BE384" t="str">
            <v>X</v>
          </cell>
          <cell r="BF384">
            <v>0</v>
          </cell>
          <cell r="BG384">
            <v>0</v>
          </cell>
          <cell r="BH384" t="str">
            <v>X</v>
          </cell>
          <cell r="BI384">
            <v>0</v>
          </cell>
          <cell r="BJ384">
            <v>0</v>
          </cell>
          <cell r="BK384" t="str">
            <v>X</v>
          </cell>
          <cell r="BL384">
            <v>0</v>
          </cell>
          <cell r="BM384">
            <v>0</v>
          </cell>
          <cell r="BN384" t="str">
            <v>X</v>
          </cell>
          <cell r="BO384">
            <v>0</v>
          </cell>
          <cell r="BP384">
            <v>0</v>
          </cell>
        </row>
        <row r="385">
          <cell r="B385" t="str">
            <v>2004003</v>
          </cell>
          <cell r="C385" t="str">
            <v>Phạm Trường Tùng</v>
          </cell>
          <cell r="D385" t="str">
            <v>THACO INDUSTRIES/NVQT THACO Industries/Ban kỹ thuật công nghệ</v>
          </cell>
          <cell r="E385" t="str">
            <v>CÔNG TY TNHH TẬP ĐOÀN CÔNG NGHIỆP TRƯỜNG HẢI</v>
          </cell>
          <cell r="F385" t="str">
            <v>Lương tháng</v>
          </cell>
          <cell r="G385" t="str">
            <v>Phạm Trường Tùng</v>
          </cell>
          <cell r="L385" t="str">
            <v/>
          </cell>
          <cell r="M385">
            <v>0</v>
          </cell>
          <cell r="N385">
            <v>0</v>
          </cell>
          <cell r="O385" t="str">
            <v/>
          </cell>
          <cell r="P385">
            <v>0</v>
          </cell>
          <cell r="Q385">
            <v>0</v>
          </cell>
          <cell r="X385" t="str">
            <v>NL</v>
          </cell>
          <cell r="Y385">
            <v>0</v>
          </cell>
          <cell r="Z385">
            <v>0</v>
          </cell>
          <cell r="AA385" t="str">
            <v>T7</v>
          </cell>
          <cell r="AB385">
            <v>0</v>
          </cell>
          <cell r="AC385">
            <v>0</v>
          </cell>
          <cell r="AD385" t="str">
            <v>T7</v>
          </cell>
          <cell r="AE385">
            <v>0</v>
          </cell>
          <cell r="AF385">
            <v>0</v>
          </cell>
          <cell r="AG385" t="str">
            <v/>
          </cell>
          <cell r="AH385">
            <v>0</v>
          </cell>
          <cell r="AI385">
            <v>0</v>
          </cell>
          <cell r="AJ385" t="str">
            <v>X</v>
          </cell>
          <cell r="AK385">
            <v>0</v>
          </cell>
          <cell r="AL385">
            <v>0</v>
          </cell>
          <cell r="AM385" t="str">
            <v>CT</v>
          </cell>
          <cell r="AN385">
            <v>0</v>
          </cell>
          <cell r="AO385">
            <v>0</v>
          </cell>
          <cell r="AP385" t="str">
            <v>X</v>
          </cell>
          <cell r="AQ385">
            <v>0</v>
          </cell>
          <cell r="AR385">
            <v>0</v>
          </cell>
          <cell r="AS385" t="str">
            <v>CT</v>
          </cell>
          <cell r="AT385">
            <v>0</v>
          </cell>
          <cell r="AU385">
            <v>0</v>
          </cell>
          <cell r="AV385" t="str">
            <v>CT</v>
          </cell>
          <cell r="AW385">
            <v>0</v>
          </cell>
          <cell r="AX385">
            <v>0</v>
          </cell>
          <cell r="AY385" t="str">
            <v>X</v>
          </cell>
          <cell r="AZ385">
            <v>0</v>
          </cell>
          <cell r="BA385">
            <v>0</v>
          </cell>
          <cell r="BB385" t="str">
            <v/>
          </cell>
          <cell r="BC385">
            <v>0</v>
          </cell>
          <cell r="BD385">
            <v>0</v>
          </cell>
          <cell r="BE385" t="str">
            <v>X</v>
          </cell>
          <cell r="BF385">
            <v>0</v>
          </cell>
          <cell r="BG385">
            <v>0</v>
          </cell>
          <cell r="BH385" t="str">
            <v>X</v>
          </cell>
          <cell r="BI385">
            <v>0</v>
          </cell>
          <cell r="BJ385">
            <v>0</v>
          </cell>
          <cell r="BK385" t="str">
            <v>X</v>
          </cell>
          <cell r="BL385">
            <v>0</v>
          </cell>
          <cell r="BM385">
            <v>0</v>
          </cell>
          <cell r="BN385" t="str">
            <v>X</v>
          </cell>
          <cell r="BO385">
            <v>0</v>
          </cell>
          <cell r="BP385">
            <v>0</v>
          </cell>
        </row>
        <row r="386">
          <cell r="B386" t="str">
            <v>2104371</v>
          </cell>
          <cell r="C386" t="str">
            <v>Võ Hoàng Lân</v>
          </cell>
          <cell r="D386" t="str">
            <v>THACO INDUSTRIES/NVQT THACO Industries/Ban kỹ thuật công nghệ</v>
          </cell>
          <cell r="E386" t="str">
            <v>CÔNG TY TNHH TẬP ĐOÀN CÔNG NGHIỆP TRƯỜNG HẢI</v>
          </cell>
          <cell r="F386" t="str">
            <v>Lương ngày</v>
          </cell>
          <cell r="G386" t="str">
            <v>Võ Hoàng Lân</v>
          </cell>
          <cell r="L386" t="str">
            <v/>
          </cell>
          <cell r="M386">
            <v>0</v>
          </cell>
          <cell r="N386">
            <v>0</v>
          </cell>
          <cell r="O386" t="str">
            <v/>
          </cell>
          <cell r="P386">
            <v>3.5</v>
          </cell>
          <cell r="Q386">
            <v>0</v>
          </cell>
          <cell r="X386" t="str">
            <v>NL</v>
          </cell>
          <cell r="Y386">
            <v>0</v>
          </cell>
          <cell r="Z386">
            <v>0</v>
          </cell>
          <cell r="AA386" t="str">
            <v>T7</v>
          </cell>
          <cell r="AB386">
            <v>0</v>
          </cell>
          <cell r="AC386">
            <v>0</v>
          </cell>
          <cell r="AD386" t="str">
            <v>T7</v>
          </cell>
          <cell r="AE386">
            <v>0</v>
          </cell>
          <cell r="AF386">
            <v>0</v>
          </cell>
          <cell r="AG386" t="str">
            <v>CN</v>
          </cell>
          <cell r="AH386">
            <v>0</v>
          </cell>
          <cell r="AI386">
            <v>0</v>
          </cell>
          <cell r="AJ386" t="str">
            <v>X</v>
          </cell>
          <cell r="AK386">
            <v>3.5</v>
          </cell>
          <cell r="AL386">
            <v>0</v>
          </cell>
          <cell r="AM386" t="str">
            <v>X</v>
          </cell>
          <cell r="AN386">
            <v>0</v>
          </cell>
          <cell r="AO386">
            <v>0</v>
          </cell>
          <cell r="AP386" t="str">
            <v>X</v>
          </cell>
          <cell r="AQ386">
            <v>0</v>
          </cell>
          <cell r="AR386">
            <v>0</v>
          </cell>
          <cell r="AS386" t="str">
            <v>X</v>
          </cell>
          <cell r="AT386">
            <v>0</v>
          </cell>
          <cell r="AU386">
            <v>0</v>
          </cell>
          <cell r="AV386" t="str">
            <v>X</v>
          </cell>
          <cell r="AW386">
            <v>0</v>
          </cell>
          <cell r="AX386">
            <v>0</v>
          </cell>
          <cell r="AY386" t="str">
            <v>X</v>
          </cell>
          <cell r="AZ386">
            <v>0</v>
          </cell>
          <cell r="BA386">
            <v>0</v>
          </cell>
          <cell r="BB386" t="str">
            <v/>
          </cell>
          <cell r="BC386">
            <v>0</v>
          </cell>
          <cell r="BD386">
            <v>0</v>
          </cell>
          <cell r="BE386" t="str">
            <v>X</v>
          </cell>
          <cell r="BF386">
            <v>0</v>
          </cell>
          <cell r="BG386">
            <v>0</v>
          </cell>
          <cell r="BH386" t="str">
            <v>X</v>
          </cell>
          <cell r="BI386">
            <v>0</v>
          </cell>
          <cell r="BJ386">
            <v>0</v>
          </cell>
          <cell r="BK386" t="str">
            <v>X</v>
          </cell>
          <cell r="BL386">
            <v>0</v>
          </cell>
          <cell r="BM386">
            <v>0</v>
          </cell>
          <cell r="BN386" t="str">
            <v>X</v>
          </cell>
          <cell r="BO386">
            <v>0</v>
          </cell>
          <cell r="BP386">
            <v>0</v>
          </cell>
        </row>
        <row r="387">
          <cell r="B387" t="str">
            <v>2112299</v>
          </cell>
          <cell r="C387" t="str">
            <v>Nguyễn Hữu Quốc Ly</v>
          </cell>
          <cell r="D387" t="str">
            <v>THACO INDUSTRIES/NVQT THACO Industries/Ban kỹ thuật công nghệ</v>
          </cell>
          <cell r="E387" t="str">
            <v>CÔNG TY TNHH TẬP ĐOÀN CÔNG NGHIỆP TRƯỜNG HẢI</v>
          </cell>
          <cell r="F387" t="str">
            <v>Lương ngày</v>
          </cell>
          <cell r="G387" t="str">
            <v>Nguyễn Hữu Quốc Ly</v>
          </cell>
          <cell r="L387" t="str">
            <v/>
          </cell>
          <cell r="M387">
            <v>0</v>
          </cell>
          <cell r="N387">
            <v>0</v>
          </cell>
          <cell r="O387" t="str">
            <v/>
          </cell>
          <cell r="P387">
            <v>0</v>
          </cell>
          <cell r="Q387">
            <v>0</v>
          </cell>
          <cell r="X387" t="str">
            <v>NL</v>
          </cell>
          <cell r="Y387">
            <v>0</v>
          </cell>
          <cell r="Z387">
            <v>0</v>
          </cell>
          <cell r="AA387" t="str">
            <v>T7</v>
          </cell>
          <cell r="AB387">
            <v>0</v>
          </cell>
          <cell r="AC387">
            <v>0</v>
          </cell>
          <cell r="AD387" t="str">
            <v>T7</v>
          </cell>
          <cell r="AE387">
            <v>0</v>
          </cell>
          <cell r="AF387">
            <v>0</v>
          </cell>
          <cell r="AG387" t="str">
            <v/>
          </cell>
          <cell r="AH387">
            <v>0</v>
          </cell>
          <cell r="AI387">
            <v>0</v>
          </cell>
          <cell r="AJ387" t="str">
            <v>X</v>
          </cell>
          <cell r="AK387">
            <v>0</v>
          </cell>
          <cell r="AL387">
            <v>0</v>
          </cell>
          <cell r="AM387" t="str">
            <v>X</v>
          </cell>
          <cell r="AN387">
            <v>2</v>
          </cell>
          <cell r="AO387">
            <v>0</v>
          </cell>
          <cell r="AP387" t="str">
            <v>X</v>
          </cell>
          <cell r="AQ387">
            <v>0</v>
          </cell>
          <cell r="AR387">
            <v>0</v>
          </cell>
          <cell r="AS387" t="str">
            <v>X</v>
          </cell>
          <cell r="AT387">
            <v>2</v>
          </cell>
          <cell r="AU387">
            <v>0</v>
          </cell>
          <cell r="AV387" t="str">
            <v>X</v>
          </cell>
          <cell r="AW387">
            <v>3.5</v>
          </cell>
          <cell r="AX387">
            <v>0</v>
          </cell>
          <cell r="AY387" t="str">
            <v>X</v>
          </cell>
          <cell r="AZ387">
            <v>0</v>
          </cell>
          <cell r="BA387">
            <v>0</v>
          </cell>
          <cell r="BB387" t="str">
            <v/>
          </cell>
          <cell r="BC387">
            <v>0</v>
          </cell>
          <cell r="BD387">
            <v>0</v>
          </cell>
          <cell r="BE387" t="str">
            <v>X</v>
          </cell>
          <cell r="BF387">
            <v>0</v>
          </cell>
          <cell r="BG387">
            <v>0</v>
          </cell>
          <cell r="BH387" t="str">
            <v>X</v>
          </cell>
          <cell r="BI387">
            <v>0</v>
          </cell>
          <cell r="BJ387">
            <v>0</v>
          </cell>
          <cell r="BK387" t="str">
            <v>X</v>
          </cell>
          <cell r="BL387">
            <v>0</v>
          </cell>
          <cell r="BM387">
            <v>0</v>
          </cell>
          <cell r="BN387" t="str">
            <v>X</v>
          </cell>
          <cell r="BO387">
            <v>0</v>
          </cell>
          <cell r="BP387">
            <v>0</v>
          </cell>
        </row>
        <row r="388">
          <cell r="B388" t="str">
            <v>22031484</v>
          </cell>
          <cell r="C388" t="str">
            <v>Lê Thị Thanh Quỳnh</v>
          </cell>
          <cell r="D388" t="str">
            <v>THACO INDUSTRIES/NVQT THACO Industries/Ban kỹ thuật công nghệ</v>
          </cell>
          <cell r="E388" t="str">
            <v>CÔNG TY TNHH TẬP ĐOÀN CÔNG NGHIỆP TRƯỜNG HẢI</v>
          </cell>
          <cell r="F388" t="str">
            <v>Lương ngày</v>
          </cell>
          <cell r="G388" t="str">
            <v>Lê Thị Thanh Quỳnh</v>
          </cell>
          <cell r="L388" t="str">
            <v/>
          </cell>
          <cell r="M388">
            <v>0</v>
          </cell>
          <cell r="N388">
            <v>0</v>
          </cell>
          <cell r="O388" t="str">
            <v/>
          </cell>
          <cell r="P388">
            <v>0</v>
          </cell>
          <cell r="Q388">
            <v>0</v>
          </cell>
          <cell r="X388" t="str">
            <v>NL</v>
          </cell>
          <cell r="Y388">
            <v>0</v>
          </cell>
          <cell r="Z388">
            <v>0</v>
          </cell>
          <cell r="AA388" t="str">
            <v>T7</v>
          </cell>
          <cell r="AB388">
            <v>0</v>
          </cell>
          <cell r="AC388">
            <v>0</v>
          </cell>
          <cell r="AD388" t="str">
            <v>T7</v>
          </cell>
          <cell r="AE388">
            <v>0</v>
          </cell>
          <cell r="AF388">
            <v>0</v>
          </cell>
          <cell r="AG388" t="str">
            <v/>
          </cell>
          <cell r="AH388">
            <v>0</v>
          </cell>
          <cell r="AI388">
            <v>0</v>
          </cell>
          <cell r="AJ388" t="str">
            <v>X</v>
          </cell>
          <cell r="AK388">
            <v>0</v>
          </cell>
          <cell r="AL388">
            <v>0</v>
          </cell>
          <cell r="AM388" t="str">
            <v>X</v>
          </cell>
          <cell r="AN388">
            <v>0</v>
          </cell>
          <cell r="AO388">
            <v>0</v>
          </cell>
          <cell r="AP388" t="str">
            <v>X</v>
          </cell>
          <cell r="AQ388">
            <v>0</v>
          </cell>
          <cell r="AR388">
            <v>0</v>
          </cell>
          <cell r="AS388" t="str">
            <v>X</v>
          </cell>
          <cell r="AT388">
            <v>0</v>
          </cell>
          <cell r="AU388">
            <v>0</v>
          </cell>
          <cell r="AV388" t="str">
            <v>X</v>
          </cell>
          <cell r="AW388">
            <v>0</v>
          </cell>
          <cell r="AX388">
            <v>0</v>
          </cell>
          <cell r="AY388" t="str">
            <v>X</v>
          </cell>
          <cell r="AZ388">
            <v>0</v>
          </cell>
          <cell r="BA388">
            <v>0</v>
          </cell>
          <cell r="BB388" t="str">
            <v/>
          </cell>
          <cell r="BC388">
            <v>0</v>
          </cell>
          <cell r="BD388">
            <v>0</v>
          </cell>
          <cell r="BE388" t="str">
            <v>X</v>
          </cell>
          <cell r="BF388">
            <v>3.5</v>
          </cell>
          <cell r="BG388">
            <v>0</v>
          </cell>
          <cell r="BH388" t="str">
            <v>X</v>
          </cell>
          <cell r="BI388">
            <v>0</v>
          </cell>
          <cell r="BJ388">
            <v>0</v>
          </cell>
          <cell r="BK388" t="str">
            <v>X</v>
          </cell>
          <cell r="BL388">
            <v>0</v>
          </cell>
          <cell r="BM388">
            <v>0</v>
          </cell>
          <cell r="BN388" t="str">
            <v>X</v>
          </cell>
          <cell r="BO388">
            <v>0</v>
          </cell>
          <cell r="BP388">
            <v>0</v>
          </cell>
        </row>
        <row r="389">
          <cell r="B389" t="str">
            <v>22031744</v>
          </cell>
          <cell r="C389" t="str">
            <v>Ngô Thị Kim Thoai</v>
          </cell>
          <cell r="D389" t="str">
            <v>THACO INDUSTRIES/NVQT THACO Industries/Ban kỹ thuật công nghệ</v>
          </cell>
          <cell r="E389" t="str">
            <v>CÔNG TY TNHH TẬP ĐOÀN CÔNG NGHIỆP TRƯỜNG HẢI</v>
          </cell>
          <cell r="F389" t="str">
            <v>Lương ngày</v>
          </cell>
          <cell r="G389" t="str">
            <v>Ngô Thị Kim Thoai</v>
          </cell>
          <cell r="L389" t="str">
            <v/>
          </cell>
          <cell r="M389">
            <v>0</v>
          </cell>
          <cell r="N389">
            <v>0</v>
          </cell>
          <cell r="O389" t="str">
            <v/>
          </cell>
          <cell r="P389">
            <v>0</v>
          </cell>
          <cell r="Q389">
            <v>0</v>
          </cell>
          <cell r="X389" t="str">
            <v>NL</v>
          </cell>
          <cell r="Y389">
            <v>0</v>
          </cell>
          <cell r="Z389">
            <v>0</v>
          </cell>
          <cell r="AA389" t="str">
            <v>T7</v>
          </cell>
          <cell r="AB389">
            <v>0</v>
          </cell>
          <cell r="AC389">
            <v>0</v>
          </cell>
          <cell r="AD389" t="str">
            <v>T7</v>
          </cell>
          <cell r="AE389">
            <v>0</v>
          </cell>
          <cell r="AF389">
            <v>0</v>
          </cell>
          <cell r="AG389" t="str">
            <v/>
          </cell>
          <cell r="AH389">
            <v>0</v>
          </cell>
          <cell r="AI389">
            <v>0</v>
          </cell>
          <cell r="AJ389" t="str">
            <v>X</v>
          </cell>
          <cell r="AK389">
            <v>0</v>
          </cell>
          <cell r="AL389">
            <v>0</v>
          </cell>
          <cell r="AM389" t="str">
            <v>X</v>
          </cell>
          <cell r="AN389">
            <v>0</v>
          </cell>
          <cell r="AO389">
            <v>0</v>
          </cell>
          <cell r="AP389" t="str">
            <v>X</v>
          </cell>
          <cell r="AQ389">
            <v>0</v>
          </cell>
          <cell r="AR389">
            <v>0</v>
          </cell>
          <cell r="AS389" t="str">
            <v>X</v>
          </cell>
          <cell r="AT389">
            <v>0</v>
          </cell>
          <cell r="AU389">
            <v>0</v>
          </cell>
          <cell r="AV389" t="str">
            <v>X</v>
          </cell>
          <cell r="AW389">
            <v>0</v>
          </cell>
          <cell r="AX389">
            <v>0</v>
          </cell>
          <cell r="AY389" t="str">
            <v>X</v>
          </cell>
          <cell r="AZ389">
            <v>0</v>
          </cell>
          <cell r="BA389">
            <v>0</v>
          </cell>
          <cell r="BB389" t="str">
            <v/>
          </cell>
          <cell r="BC389">
            <v>0</v>
          </cell>
          <cell r="BD389">
            <v>0</v>
          </cell>
          <cell r="BE389" t="str">
            <v>X</v>
          </cell>
          <cell r="BF389">
            <v>0</v>
          </cell>
          <cell r="BG389">
            <v>0</v>
          </cell>
          <cell r="BH389" t="str">
            <v>X</v>
          </cell>
          <cell r="BI389">
            <v>0</v>
          </cell>
          <cell r="BJ389">
            <v>0</v>
          </cell>
          <cell r="BK389" t="str">
            <v>X</v>
          </cell>
          <cell r="BL389">
            <v>0</v>
          </cell>
          <cell r="BM389">
            <v>0</v>
          </cell>
          <cell r="BN389" t="str">
            <v>X</v>
          </cell>
          <cell r="BO389">
            <v>0</v>
          </cell>
          <cell r="BP389">
            <v>0</v>
          </cell>
        </row>
        <row r="390">
          <cell r="B390" t="str">
            <v>2204769</v>
          </cell>
          <cell r="C390" t="str">
            <v>Nguyễn Thị Thu Sang</v>
          </cell>
          <cell r="D390" t="str">
            <v>THACO INDUSTRIES/NVQT THACO Industries/Ban kỹ thuật công nghệ</v>
          </cell>
          <cell r="E390" t="str">
            <v>CÔNG TY TNHH TẬP ĐOÀN CÔNG NGHIỆP TRƯỜNG HẢI</v>
          </cell>
          <cell r="F390" t="str">
            <v>Lương ngày</v>
          </cell>
          <cell r="G390" t="str">
            <v>Nguyễn Thị Thu Sang</v>
          </cell>
          <cell r="L390" t="str">
            <v/>
          </cell>
          <cell r="M390">
            <v>0</v>
          </cell>
          <cell r="N390">
            <v>0</v>
          </cell>
          <cell r="O390" t="str">
            <v/>
          </cell>
          <cell r="P390">
            <v>0</v>
          </cell>
          <cell r="Q390">
            <v>0</v>
          </cell>
          <cell r="X390" t="str">
            <v>NL</v>
          </cell>
          <cell r="Y390">
            <v>0</v>
          </cell>
          <cell r="Z390">
            <v>0</v>
          </cell>
          <cell r="AA390" t="str">
            <v>T7</v>
          </cell>
          <cell r="AB390">
            <v>0</v>
          </cell>
          <cell r="AC390">
            <v>0</v>
          </cell>
          <cell r="AD390" t="str">
            <v>T7</v>
          </cell>
          <cell r="AE390">
            <v>0</v>
          </cell>
          <cell r="AF390">
            <v>0</v>
          </cell>
          <cell r="AG390" t="str">
            <v/>
          </cell>
          <cell r="AH390">
            <v>0</v>
          </cell>
          <cell r="AI390">
            <v>0</v>
          </cell>
          <cell r="AJ390" t="str">
            <v>X</v>
          </cell>
          <cell r="AK390">
            <v>0</v>
          </cell>
          <cell r="AL390">
            <v>0</v>
          </cell>
          <cell r="AM390" t="str">
            <v>X</v>
          </cell>
          <cell r="AN390">
            <v>0</v>
          </cell>
          <cell r="AO390">
            <v>0</v>
          </cell>
          <cell r="AP390" t="str">
            <v>X</v>
          </cell>
          <cell r="AQ390">
            <v>0</v>
          </cell>
          <cell r="AR390">
            <v>0</v>
          </cell>
          <cell r="AS390" t="str">
            <v>X</v>
          </cell>
          <cell r="AT390">
            <v>0</v>
          </cell>
          <cell r="AU390">
            <v>0</v>
          </cell>
          <cell r="AV390" t="str">
            <v>X</v>
          </cell>
          <cell r="AW390">
            <v>0</v>
          </cell>
          <cell r="AX390">
            <v>0</v>
          </cell>
          <cell r="AY390" t="str">
            <v>X</v>
          </cell>
          <cell r="AZ390">
            <v>0</v>
          </cell>
          <cell r="BA390">
            <v>0</v>
          </cell>
          <cell r="BB390" t="str">
            <v/>
          </cell>
          <cell r="BC390">
            <v>0</v>
          </cell>
          <cell r="BD390">
            <v>0</v>
          </cell>
          <cell r="BE390" t="str">
            <v>X</v>
          </cell>
          <cell r="BF390">
            <v>0</v>
          </cell>
          <cell r="BG390">
            <v>0</v>
          </cell>
          <cell r="BH390" t="str">
            <v>X</v>
          </cell>
          <cell r="BI390">
            <v>0</v>
          </cell>
          <cell r="BJ390">
            <v>0</v>
          </cell>
          <cell r="BK390" t="str">
            <v>X</v>
          </cell>
          <cell r="BL390">
            <v>0</v>
          </cell>
          <cell r="BM390">
            <v>0</v>
          </cell>
          <cell r="BN390" t="str">
            <v>X</v>
          </cell>
          <cell r="BO390">
            <v>0</v>
          </cell>
          <cell r="BP390">
            <v>0</v>
          </cell>
        </row>
        <row r="391">
          <cell r="B391" t="str">
            <v>2207134</v>
          </cell>
          <cell r="C391" t="str">
            <v>Trần Nguyên Danh</v>
          </cell>
          <cell r="D391" t="str">
            <v>THACO INDUSTRIES/NVQT THACO Industries/Ban kỹ thuật công nghệ</v>
          </cell>
          <cell r="E391" t="str">
            <v>CÔNG TY TNHH TẬP ĐOÀN CÔNG NGHIỆP TRƯỜNG HẢI</v>
          </cell>
          <cell r="F391" t="str">
            <v>Lương ngày</v>
          </cell>
          <cell r="G391" t="str">
            <v>Trần Nguyên Danh</v>
          </cell>
          <cell r="L391" t="str">
            <v/>
          </cell>
          <cell r="M391">
            <v>0</v>
          </cell>
          <cell r="N391">
            <v>0</v>
          </cell>
          <cell r="O391" t="str">
            <v/>
          </cell>
          <cell r="P391">
            <v>0</v>
          </cell>
          <cell r="Q391">
            <v>0</v>
          </cell>
          <cell r="X391" t="str">
            <v>NL</v>
          </cell>
          <cell r="Y391">
            <v>0</v>
          </cell>
          <cell r="Z391">
            <v>0</v>
          </cell>
          <cell r="AA391" t="str">
            <v>T7</v>
          </cell>
          <cell r="AB391">
            <v>0</v>
          </cell>
          <cell r="AC391">
            <v>0</v>
          </cell>
          <cell r="AD391" t="str">
            <v>T7</v>
          </cell>
          <cell r="AE391">
            <v>0</v>
          </cell>
          <cell r="AF391">
            <v>0</v>
          </cell>
          <cell r="AG391" t="str">
            <v/>
          </cell>
          <cell r="AH391">
            <v>0</v>
          </cell>
          <cell r="AI391">
            <v>0</v>
          </cell>
          <cell r="AJ391" t="str">
            <v>VS</v>
          </cell>
          <cell r="AK391">
            <v>0</v>
          </cell>
          <cell r="AL391">
            <v>0</v>
          </cell>
          <cell r="AM391" t="str">
            <v>VS</v>
          </cell>
          <cell r="AN391">
            <v>0</v>
          </cell>
          <cell r="AO391">
            <v>0</v>
          </cell>
          <cell r="AP391" t="str">
            <v>VS</v>
          </cell>
          <cell r="AQ391">
            <v>0</v>
          </cell>
          <cell r="AR391">
            <v>0</v>
          </cell>
          <cell r="AS391" t="str">
            <v>VS</v>
          </cell>
          <cell r="AT391">
            <v>0</v>
          </cell>
          <cell r="AU391">
            <v>0</v>
          </cell>
          <cell r="AV391" t="str">
            <v>VS</v>
          </cell>
          <cell r="AW391">
            <v>0</v>
          </cell>
          <cell r="AX391">
            <v>0</v>
          </cell>
          <cell r="AY391" t="str">
            <v>X</v>
          </cell>
          <cell r="AZ391">
            <v>0</v>
          </cell>
          <cell r="BA391">
            <v>0</v>
          </cell>
          <cell r="BB391" t="str">
            <v/>
          </cell>
          <cell r="BC391">
            <v>0</v>
          </cell>
          <cell r="BD391">
            <v>0</v>
          </cell>
          <cell r="BE391" t="str">
            <v>X</v>
          </cell>
          <cell r="BF391">
            <v>0</v>
          </cell>
          <cell r="BG391">
            <v>0</v>
          </cell>
          <cell r="BH391" t="str">
            <v>X</v>
          </cell>
          <cell r="BI391">
            <v>0</v>
          </cell>
          <cell r="BJ391">
            <v>0</v>
          </cell>
          <cell r="BK391" t="str">
            <v>X</v>
          </cell>
          <cell r="BL391">
            <v>0</v>
          </cell>
          <cell r="BM391">
            <v>0</v>
          </cell>
          <cell r="BN391" t="str">
            <v>X</v>
          </cell>
          <cell r="BO391">
            <v>0</v>
          </cell>
          <cell r="BP391">
            <v>0</v>
          </cell>
        </row>
        <row r="392">
          <cell r="B392" t="str">
            <v>2208198</v>
          </cell>
          <cell r="C392" t="str">
            <v>Phan Văn Kiệt</v>
          </cell>
          <cell r="D392" t="str">
            <v>THACO INDUSTRIES/NVQT THACO Industries/Ban kỹ thuật công nghệ</v>
          </cell>
          <cell r="E392" t="str">
            <v>CÔNG TY TNHH TẬP ĐOÀN CÔNG NGHIỆP TRƯỜNG HẢI</v>
          </cell>
          <cell r="F392" t="str">
            <v>Lương ngày</v>
          </cell>
          <cell r="G392" t="str">
            <v>Phan Văn Kiệt</v>
          </cell>
          <cell r="L392" t="str">
            <v/>
          </cell>
          <cell r="M392">
            <v>3.5</v>
          </cell>
          <cell r="N392">
            <v>0</v>
          </cell>
          <cell r="O392" t="str">
            <v/>
          </cell>
          <cell r="P392">
            <v>0</v>
          </cell>
          <cell r="Q392">
            <v>0</v>
          </cell>
          <cell r="X392" t="str">
            <v>NL</v>
          </cell>
          <cell r="Y392">
            <v>0</v>
          </cell>
          <cell r="Z392">
            <v>0</v>
          </cell>
          <cell r="AA392" t="str">
            <v>T7</v>
          </cell>
          <cell r="AB392">
            <v>0</v>
          </cell>
          <cell r="AC392">
            <v>0</v>
          </cell>
          <cell r="AD392" t="str">
            <v>T7</v>
          </cell>
          <cell r="AE392">
            <v>0</v>
          </cell>
          <cell r="AF392">
            <v>0</v>
          </cell>
          <cell r="AG392" t="str">
            <v/>
          </cell>
          <cell r="AH392">
            <v>0</v>
          </cell>
          <cell r="AI392">
            <v>0</v>
          </cell>
          <cell r="AJ392" t="str">
            <v>X</v>
          </cell>
          <cell r="AK392">
            <v>0</v>
          </cell>
          <cell r="AL392">
            <v>0</v>
          </cell>
          <cell r="AM392" t="str">
            <v>X</v>
          </cell>
          <cell r="AN392">
            <v>0</v>
          </cell>
          <cell r="AO392">
            <v>0</v>
          </cell>
          <cell r="AP392" t="str">
            <v>X</v>
          </cell>
          <cell r="AQ392">
            <v>0</v>
          </cell>
          <cell r="AR392">
            <v>0</v>
          </cell>
          <cell r="AS392" t="str">
            <v>X</v>
          </cell>
          <cell r="AT392">
            <v>2</v>
          </cell>
          <cell r="AU392">
            <v>0</v>
          </cell>
          <cell r="AV392" t="str">
            <v>X</v>
          </cell>
          <cell r="AW392">
            <v>3.5</v>
          </cell>
          <cell r="AX392">
            <v>0</v>
          </cell>
          <cell r="AY392" t="str">
            <v>X</v>
          </cell>
          <cell r="AZ392">
            <v>0</v>
          </cell>
          <cell r="BA392">
            <v>0</v>
          </cell>
          <cell r="BB392" t="str">
            <v/>
          </cell>
          <cell r="BC392">
            <v>0</v>
          </cell>
          <cell r="BD392">
            <v>0</v>
          </cell>
          <cell r="BE392" t="str">
            <v>X</v>
          </cell>
          <cell r="BF392">
            <v>0</v>
          </cell>
          <cell r="BG392">
            <v>0</v>
          </cell>
          <cell r="BH392" t="str">
            <v>X</v>
          </cell>
          <cell r="BI392">
            <v>0</v>
          </cell>
          <cell r="BJ392">
            <v>0</v>
          </cell>
          <cell r="BK392" t="str">
            <v>X</v>
          </cell>
          <cell r="BL392">
            <v>0</v>
          </cell>
          <cell r="BM392">
            <v>0</v>
          </cell>
          <cell r="BN392" t="str">
            <v>X</v>
          </cell>
          <cell r="BO392">
            <v>0</v>
          </cell>
          <cell r="BP392">
            <v>0</v>
          </cell>
        </row>
        <row r="393">
          <cell r="B393" t="str">
            <v>2210169</v>
          </cell>
          <cell r="C393" t="str">
            <v>Trần Trung Tư</v>
          </cell>
          <cell r="D393" t="str">
            <v>THACO INDUSTRIES/NVQT THACO Industries/Ban kỹ thuật công nghệ</v>
          </cell>
          <cell r="E393" t="str">
            <v>CÔNG TY TNHH TẬP ĐOÀN CÔNG NGHIỆP TRƯỜNG HẢI</v>
          </cell>
          <cell r="F393" t="str">
            <v>Lương ngày</v>
          </cell>
          <cell r="G393" t="str">
            <v>Trần Trung Tư</v>
          </cell>
          <cell r="L393" t="str">
            <v/>
          </cell>
          <cell r="M393">
            <v>0</v>
          </cell>
          <cell r="N393">
            <v>0</v>
          </cell>
          <cell r="O393" t="str">
            <v/>
          </cell>
          <cell r="P393">
            <v>0</v>
          </cell>
          <cell r="Q393">
            <v>0</v>
          </cell>
          <cell r="X393" t="str">
            <v>NL</v>
          </cell>
          <cell r="Y393">
            <v>0</v>
          </cell>
          <cell r="Z393">
            <v>0</v>
          </cell>
          <cell r="AA393" t="str">
            <v>T7</v>
          </cell>
          <cell r="AB393">
            <v>0</v>
          </cell>
          <cell r="AC393">
            <v>0</v>
          </cell>
          <cell r="AD393" t="str">
            <v>T7</v>
          </cell>
          <cell r="AE393">
            <v>0</v>
          </cell>
          <cell r="AF393">
            <v>0</v>
          </cell>
          <cell r="AG393" t="str">
            <v>CN</v>
          </cell>
          <cell r="AH393">
            <v>0</v>
          </cell>
          <cell r="AI393">
            <v>0</v>
          </cell>
          <cell r="AJ393" t="str">
            <v>X</v>
          </cell>
          <cell r="AK393">
            <v>0</v>
          </cell>
          <cell r="AL393">
            <v>0</v>
          </cell>
          <cell r="AM393" t="str">
            <v>X</v>
          </cell>
          <cell r="AN393">
            <v>0</v>
          </cell>
          <cell r="AO393">
            <v>0</v>
          </cell>
          <cell r="AP393" t="str">
            <v>X</v>
          </cell>
          <cell r="AQ393">
            <v>0</v>
          </cell>
          <cell r="AR393">
            <v>0</v>
          </cell>
          <cell r="AS393" t="str">
            <v>X</v>
          </cell>
          <cell r="AT393">
            <v>0</v>
          </cell>
          <cell r="AU393">
            <v>0</v>
          </cell>
          <cell r="AV393" t="str">
            <v>X</v>
          </cell>
          <cell r="AW393">
            <v>0</v>
          </cell>
          <cell r="AX393">
            <v>0</v>
          </cell>
          <cell r="AY393" t="str">
            <v>X</v>
          </cell>
          <cell r="AZ393">
            <v>0</v>
          </cell>
          <cell r="BA393">
            <v>0</v>
          </cell>
          <cell r="BB393" t="str">
            <v/>
          </cell>
          <cell r="BC393">
            <v>0</v>
          </cell>
          <cell r="BD393">
            <v>0</v>
          </cell>
          <cell r="BE393" t="str">
            <v>X</v>
          </cell>
          <cell r="BF393">
            <v>0</v>
          </cell>
          <cell r="BG393">
            <v>0</v>
          </cell>
          <cell r="BH393" t="str">
            <v>X</v>
          </cell>
          <cell r="BI393">
            <v>0</v>
          </cell>
          <cell r="BJ393">
            <v>0</v>
          </cell>
          <cell r="BK393" t="str">
            <v>X</v>
          </cell>
          <cell r="BL393">
            <v>0</v>
          </cell>
          <cell r="BM393">
            <v>0</v>
          </cell>
          <cell r="BN393" t="str">
            <v>X</v>
          </cell>
          <cell r="BO393">
            <v>0</v>
          </cell>
          <cell r="BP393">
            <v>0</v>
          </cell>
        </row>
        <row r="394">
          <cell r="B394" t="str">
            <v>22101990</v>
          </cell>
          <cell r="C394" t="str">
            <v>Hồ Tăng Quân</v>
          </cell>
          <cell r="D394" t="str">
            <v>THACO INDUSTRIES/NVQT THACO Industries/Ban kỹ thuật công nghệ</v>
          </cell>
          <cell r="E394" t="str">
            <v>CÔNG TY TNHH TẬP ĐOÀN CÔNG NGHIỆP TRƯỜNG HẢI</v>
          </cell>
          <cell r="F394" t="str">
            <v>Lương ngày</v>
          </cell>
          <cell r="G394" t="str">
            <v>Hồ Tăng Quân</v>
          </cell>
          <cell r="L394" t="str">
            <v/>
          </cell>
          <cell r="M394">
            <v>0</v>
          </cell>
          <cell r="N394">
            <v>0</v>
          </cell>
          <cell r="O394" t="str">
            <v/>
          </cell>
          <cell r="P394">
            <v>0</v>
          </cell>
          <cell r="Q394">
            <v>0</v>
          </cell>
          <cell r="X394" t="str">
            <v>NL</v>
          </cell>
          <cell r="Y394">
            <v>0</v>
          </cell>
          <cell r="Z394">
            <v>0</v>
          </cell>
          <cell r="AA394" t="str">
            <v>T7</v>
          </cell>
          <cell r="AB394">
            <v>0</v>
          </cell>
          <cell r="AC394">
            <v>0</v>
          </cell>
          <cell r="AD394" t="str">
            <v>T7</v>
          </cell>
          <cell r="AE394">
            <v>0</v>
          </cell>
          <cell r="AF394">
            <v>0</v>
          </cell>
          <cell r="AG394" t="str">
            <v/>
          </cell>
          <cell r="AH394">
            <v>0</v>
          </cell>
          <cell r="AI394">
            <v>0</v>
          </cell>
          <cell r="AJ394" t="str">
            <v>X</v>
          </cell>
          <cell r="AK394">
            <v>0</v>
          </cell>
          <cell r="AL394">
            <v>0</v>
          </cell>
          <cell r="AM394" t="str">
            <v>X</v>
          </cell>
          <cell r="AN394">
            <v>0</v>
          </cell>
          <cell r="AO394">
            <v>0</v>
          </cell>
          <cell r="AP394" t="str">
            <v>X</v>
          </cell>
          <cell r="AQ394">
            <v>0</v>
          </cell>
          <cell r="AR394">
            <v>0</v>
          </cell>
          <cell r="AS394" t="str">
            <v>X</v>
          </cell>
          <cell r="AT394">
            <v>0</v>
          </cell>
          <cell r="AU394">
            <v>0</v>
          </cell>
          <cell r="AV394" t="str">
            <v>X</v>
          </cell>
          <cell r="AW394">
            <v>0</v>
          </cell>
          <cell r="AX394">
            <v>0</v>
          </cell>
          <cell r="AY394" t="str">
            <v>X</v>
          </cell>
          <cell r="AZ394">
            <v>0</v>
          </cell>
          <cell r="BA394">
            <v>0</v>
          </cell>
          <cell r="BB394" t="str">
            <v/>
          </cell>
          <cell r="BC394">
            <v>0</v>
          </cell>
          <cell r="BD394">
            <v>0</v>
          </cell>
          <cell r="BE394" t="str">
            <v>X</v>
          </cell>
          <cell r="BF394">
            <v>0</v>
          </cell>
          <cell r="BG394">
            <v>0</v>
          </cell>
          <cell r="BH394" t="str">
            <v>X</v>
          </cell>
          <cell r="BI394">
            <v>0</v>
          </cell>
          <cell r="BJ394">
            <v>0</v>
          </cell>
          <cell r="BK394" t="str">
            <v>X</v>
          </cell>
          <cell r="BL394">
            <v>0</v>
          </cell>
          <cell r="BM394">
            <v>0</v>
          </cell>
          <cell r="BN394" t="str">
            <v>X</v>
          </cell>
          <cell r="BO394">
            <v>0</v>
          </cell>
          <cell r="BP394">
            <v>0</v>
          </cell>
        </row>
        <row r="395">
          <cell r="B395" t="str">
            <v>2212216</v>
          </cell>
          <cell r="C395" t="str">
            <v>Nguyễn Văn Lực</v>
          </cell>
          <cell r="D395" t="str">
            <v>THACO INDUSTRIES/NVQT THACO Industries/Ban kỹ thuật công nghệ</v>
          </cell>
          <cell r="E395" t="str">
            <v>CÔNG TY TNHH TẬP ĐOÀN CÔNG NGHIỆP TRƯỜNG HẢI</v>
          </cell>
          <cell r="F395" t="str">
            <v>Lương ngày</v>
          </cell>
          <cell r="G395" t="str">
            <v>Nguyễn Văn Lực</v>
          </cell>
          <cell r="L395" t="str">
            <v/>
          </cell>
          <cell r="M395">
            <v>0</v>
          </cell>
          <cell r="N395">
            <v>0</v>
          </cell>
          <cell r="O395" t="str">
            <v/>
          </cell>
          <cell r="P395">
            <v>0</v>
          </cell>
          <cell r="Q395">
            <v>0</v>
          </cell>
          <cell r="X395" t="str">
            <v>NL</v>
          </cell>
          <cell r="Y395">
            <v>0</v>
          </cell>
          <cell r="Z395">
            <v>0</v>
          </cell>
          <cell r="AA395" t="str">
            <v>T7</v>
          </cell>
          <cell r="AB395">
            <v>0</v>
          </cell>
          <cell r="AC395">
            <v>0</v>
          </cell>
          <cell r="AD395" t="str">
            <v>T7</v>
          </cell>
          <cell r="AE395">
            <v>0</v>
          </cell>
          <cell r="AF395">
            <v>0</v>
          </cell>
          <cell r="AG395" t="str">
            <v/>
          </cell>
          <cell r="AH395">
            <v>0</v>
          </cell>
          <cell r="AI395">
            <v>0</v>
          </cell>
          <cell r="AJ395" t="str">
            <v>X</v>
          </cell>
          <cell r="AK395">
            <v>0</v>
          </cell>
          <cell r="AL395">
            <v>0</v>
          </cell>
          <cell r="AM395" t="str">
            <v>X</v>
          </cell>
          <cell r="AN395">
            <v>3.5</v>
          </cell>
          <cell r="AO395">
            <v>0</v>
          </cell>
          <cell r="AP395" t="str">
            <v>X</v>
          </cell>
          <cell r="AQ395">
            <v>0</v>
          </cell>
          <cell r="AR395">
            <v>0</v>
          </cell>
          <cell r="AS395" t="str">
            <v>X</v>
          </cell>
          <cell r="AT395">
            <v>0</v>
          </cell>
          <cell r="AU395">
            <v>0</v>
          </cell>
          <cell r="AV395" t="str">
            <v>X</v>
          </cell>
          <cell r="AW395">
            <v>0</v>
          </cell>
          <cell r="AX395">
            <v>0</v>
          </cell>
          <cell r="AY395" t="str">
            <v>X</v>
          </cell>
          <cell r="AZ395">
            <v>0</v>
          </cell>
          <cell r="BA395">
            <v>0</v>
          </cell>
          <cell r="BB395" t="str">
            <v>CN</v>
          </cell>
          <cell r="BC395">
            <v>0</v>
          </cell>
          <cell r="BD395">
            <v>0</v>
          </cell>
          <cell r="BE395" t="str">
            <v>X</v>
          </cell>
          <cell r="BF395">
            <v>3.5</v>
          </cell>
          <cell r="BG395">
            <v>0</v>
          </cell>
          <cell r="BH395" t="str">
            <v>X</v>
          </cell>
          <cell r="BI395">
            <v>0</v>
          </cell>
          <cell r="BJ395">
            <v>0</v>
          </cell>
          <cell r="BK395" t="str">
            <v>X</v>
          </cell>
          <cell r="BL395">
            <v>0</v>
          </cell>
          <cell r="BM395">
            <v>0</v>
          </cell>
          <cell r="BN395" t="str">
            <v>X</v>
          </cell>
          <cell r="BO395">
            <v>0</v>
          </cell>
          <cell r="BP395">
            <v>0</v>
          </cell>
        </row>
        <row r="396">
          <cell r="B396" t="str">
            <v>2302013</v>
          </cell>
          <cell r="C396" t="str">
            <v>Nguyễn Minh Chiến</v>
          </cell>
          <cell r="D396" t="str">
            <v>THACO INDUSTRIES/NVQT THACO Industries/Ban kỹ thuật công nghệ</v>
          </cell>
          <cell r="E396" t="str">
            <v>CÔNG TY TNHH TẬP ĐOÀN CÔNG NGHIỆP TRƯỜNG HẢI</v>
          </cell>
          <cell r="F396" t="str">
            <v>Lương ngày</v>
          </cell>
          <cell r="G396" t="str">
            <v>Nguyễn Minh Chiến</v>
          </cell>
          <cell r="L396" t="str">
            <v/>
          </cell>
          <cell r="M396">
            <v>0</v>
          </cell>
          <cell r="N396">
            <v>0</v>
          </cell>
          <cell r="O396" t="str">
            <v/>
          </cell>
          <cell r="P396">
            <v>0</v>
          </cell>
          <cell r="Q396">
            <v>0</v>
          </cell>
          <cell r="X396" t="str">
            <v>NL</v>
          </cell>
          <cell r="Y396">
            <v>0</v>
          </cell>
          <cell r="Z396">
            <v>0</v>
          </cell>
          <cell r="AA396" t="str">
            <v>T7</v>
          </cell>
          <cell r="AB396">
            <v>0</v>
          </cell>
          <cell r="AC396">
            <v>0</v>
          </cell>
          <cell r="AD396" t="str">
            <v>T7</v>
          </cell>
          <cell r="AE396">
            <v>0</v>
          </cell>
          <cell r="AF396">
            <v>0</v>
          </cell>
          <cell r="AG396" t="str">
            <v/>
          </cell>
          <cell r="AH396">
            <v>0</v>
          </cell>
          <cell r="AI396">
            <v>0</v>
          </cell>
          <cell r="AJ396" t="str">
            <v>X</v>
          </cell>
          <cell r="AK396">
            <v>0</v>
          </cell>
          <cell r="AL396">
            <v>0</v>
          </cell>
          <cell r="AM396" t="str">
            <v>X</v>
          </cell>
          <cell r="AN396">
            <v>2</v>
          </cell>
          <cell r="AO396">
            <v>0</v>
          </cell>
          <cell r="AP396" t="str">
            <v>X</v>
          </cell>
          <cell r="AQ396">
            <v>0</v>
          </cell>
          <cell r="AR396">
            <v>0</v>
          </cell>
          <cell r="AS396" t="str">
            <v>X</v>
          </cell>
          <cell r="AT396">
            <v>2</v>
          </cell>
          <cell r="AU396">
            <v>0</v>
          </cell>
          <cell r="AV396" t="str">
            <v>X</v>
          </cell>
          <cell r="AW396">
            <v>2</v>
          </cell>
          <cell r="AX396">
            <v>0</v>
          </cell>
          <cell r="AY396" t="str">
            <v>X</v>
          </cell>
          <cell r="AZ396">
            <v>0</v>
          </cell>
          <cell r="BA396">
            <v>0</v>
          </cell>
          <cell r="BB396" t="str">
            <v/>
          </cell>
          <cell r="BC396">
            <v>0</v>
          </cell>
          <cell r="BD396">
            <v>0</v>
          </cell>
          <cell r="BE396" t="str">
            <v>X</v>
          </cell>
          <cell r="BF396">
            <v>0</v>
          </cell>
          <cell r="BG396">
            <v>0</v>
          </cell>
          <cell r="BH396" t="str">
            <v>X</v>
          </cell>
          <cell r="BI396">
            <v>2</v>
          </cell>
          <cell r="BJ396">
            <v>0</v>
          </cell>
          <cell r="BK396" t="str">
            <v>X</v>
          </cell>
          <cell r="BL396">
            <v>0</v>
          </cell>
          <cell r="BM396">
            <v>0</v>
          </cell>
          <cell r="BN396" t="str">
            <v>X</v>
          </cell>
          <cell r="BO396">
            <v>0</v>
          </cell>
          <cell r="BP396">
            <v>0</v>
          </cell>
        </row>
        <row r="397">
          <cell r="B397" t="str">
            <v>2302068</v>
          </cell>
          <cell r="C397" t="str">
            <v>Trần Mai Thùy Trâm</v>
          </cell>
          <cell r="D397" t="str">
            <v>THACO INDUSTRIES/NVQT THACO Industries/Ban kỹ thuật công nghệ</v>
          </cell>
          <cell r="E397" t="str">
            <v>CÔNG TY TNHH TẬP ĐOÀN CÔNG NGHIỆP TRƯỜNG HẢI</v>
          </cell>
          <cell r="F397" t="str">
            <v>Lương ngày</v>
          </cell>
          <cell r="G397" t="str">
            <v>Trần Mai Thùy Trâm</v>
          </cell>
          <cell r="L397" t="str">
            <v/>
          </cell>
          <cell r="M397">
            <v>0</v>
          </cell>
          <cell r="N397">
            <v>0</v>
          </cell>
          <cell r="O397" t="str">
            <v/>
          </cell>
          <cell r="P397">
            <v>0</v>
          </cell>
          <cell r="Q397">
            <v>0</v>
          </cell>
          <cell r="X397" t="str">
            <v>NL</v>
          </cell>
          <cell r="Y397">
            <v>0</v>
          </cell>
          <cell r="Z397">
            <v>0</v>
          </cell>
          <cell r="AA397" t="str">
            <v>T7</v>
          </cell>
          <cell r="AB397">
            <v>0</v>
          </cell>
          <cell r="AC397">
            <v>0</v>
          </cell>
          <cell r="AD397" t="str">
            <v>T7</v>
          </cell>
          <cell r="AE397">
            <v>0</v>
          </cell>
          <cell r="AF397">
            <v>0</v>
          </cell>
          <cell r="AG397" t="str">
            <v/>
          </cell>
          <cell r="AH397">
            <v>0</v>
          </cell>
          <cell r="AI397">
            <v>0</v>
          </cell>
          <cell r="AJ397" t="str">
            <v>X</v>
          </cell>
          <cell r="AK397">
            <v>0</v>
          </cell>
          <cell r="AL397">
            <v>0</v>
          </cell>
          <cell r="AM397" t="str">
            <v>X</v>
          </cell>
          <cell r="AN397">
            <v>0</v>
          </cell>
          <cell r="AO397">
            <v>0</v>
          </cell>
          <cell r="AP397" t="str">
            <v>X</v>
          </cell>
          <cell r="AQ397">
            <v>0</v>
          </cell>
          <cell r="AR397">
            <v>0</v>
          </cell>
          <cell r="AS397" t="str">
            <v>X</v>
          </cell>
          <cell r="AT397">
            <v>0</v>
          </cell>
          <cell r="AU397">
            <v>0</v>
          </cell>
          <cell r="AV397" t="str">
            <v>X</v>
          </cell>
          <cell r="AW397">
            <v>0</v>
          </cell>
          <cell r="AX397">
            <v>0</v>
          </cell>
          <cell r="AY397" t="str">
            <v>X</v>
          </cell>
          <cell r="AZ397">
            <v>0</v>
          </cell>
          <cell r="BA397">
            <v>0</v>
          </cell>
          <cell r="BB397" t="str">
            <v/>
          </cell>
          <cell r="BC397">
            <v>0</v>
          </cell>
          <cell r="BD397">
            <v>0</v>
          </cell>
          <cell r="BE397" t="str">
            <v>X</v>
          </cell>
          <cell r="BF397">
            <v>0</v>
          </cell>
          <cell r="BG397">
            <v>0</v>
          </cell>
          <cell r="BH397" t="str">
            <v>X</v>
          </cell>
          <cell r="BI397">
            <v>0</v>
          </cell>
          <cell r="BJ397">
            <v>0</v>
          </cell>
          <cell r="BK397" t="str">
            <v>X</v>
          </cell>
          <cell r="BL397">
            <v>0</v>
          </cell>
          <cell r="BM397">
            <v>0</v>
          </cell>
          <cell r="BN397" t="str">
            <v>X</v>
          </cell>
          <cell r="BO397">
            <v>0</v>
          </cell>
          <cell r="BP397">
            <v>0</v>
          </cell>
        </row>
        <row r="398">
          <cell r="B398" t="str">
            <v>2302071</v>
          </cell>
          <cell r="C398" t="str">
            <v>Nguyễn Công Quản</v>
          </cell>
          <cell r="D398" t="str">
            <v>THACO INDUSTRIES/NVQT THACO Industries/Ban kỹ thuật công nghệ</v>
          </cell>
          <cell r="E398" t="str">
            <v>CÔNG TY TNHH TẬP ĐOÀN CÔNG NGHIỆP TRƯỜNG HẢI</v>
          </cell>
          <cell r="F398" t="str">
            <v>Lương ngày</v>
          </cell>
          <cell r="G398" t="str">
            <v>Nguyễn Công Quản</v>
          </cell>
          <cell r="L398" t="str">
            <v/>
          </cell>
          <cell r="M398">
            <v>0</v>
          </cell>
          <cell r="N398">
            <v>0</v>
          </cell>
          <cell r="O398" t="str">
            <v/>
          </cell>
          <cell r="P398">
            <v>0</v>
          </cell>
          <cell r="Q398">
            <v>0</v>
          </cell>
          <cell r="X398" t="str">
            <v>NL</v>
          </cell>
          <cell r="Y398">
            <v>0</v>
          </cell>
          <cell r="Z398">
            <v>0</v>
          </cell>
          <cell r="AA398" t="str">
            <v>T7</v>
          </cell>
          <cell r="AB398">
            <v>0</v>
          </cell>
          <cell r="AC398">
            <v>0</v>
          </cell>
          <cell r="AD398" t="str">
            <v>T7</v>
          </cell>
          <cell r="AE398">
            <v>0</v>
          </cell>
          <cell r="AF398">
            <v>0</v>
          </cell>
          <cell r="AG398" t="str">
            <v>CN</v>
          </cell>
          <cell r="AH398">
            <v>0</v>
          </cell>
          <cell r="AI398">
            <v>0</v>
          </cell>
          <cell r="AJ398" t="str">
            <v>X</v>
          </cell>
          <cell r="AK398">
            <v>0</v>
          </cell>
          <cell r="AL398">
            <v>0</v>
          </cell>
          <cell r="AM398" t="str">
            <v>X</v>
          </cell>
          <cell r="AN398">
            <v>3.5</v>
          </cell>
          <cell r="AO398">
            <v>0</v>
          </cell>
          <cell r="AP398" t="str">
            <v>X</v>
          </cell>
          <cell r="AQ398">
            <v>0</v>
          </cell>
          <cell r="AR398">
            <v>0</v>
          </cell>
          <cell r="AS398" t="str">
            <v>P</v>
          </cell>
          <cell r="AT398">
            <v>0</v>
          </cell>
          <cell r="AU398">
            <v>0</v>
          </cell>
          <cell r="AV398" t="str">
            <v>X</v>
          </cell>
          <cell r="AW398">
            <v>0</v>
          </cell>
          <cell r="AX398">
            <v>0</v>
          </cell>
          <cell r="AY398" t="str">
            <v>X</v>
          </cell>
          <cell r="AZ398">
            <v>0</v>
          </cell>
          <cell r="BA398">
            <v>0</v>
          </cell>
          <cell r="BB398" t="str">
            <v/>
          </cell>
          <cell r="BC398">
            <v>0</v>
          </cell>
          <cell r="BD398">
            <v>0</v>
          </cell>
          <cell r="BE398" t="str">
            <v>X</v>
          </cell>
          <cell r="BF398">
            <v>0</v>
          </cell>
          <cell r="BG398">
            <v>0</v>
          </cell>
          <cell r="BH398" t="str">
            <v>X</v>
          </cell>
          <cell r="BI398">
            <v>0</v>
          </cell>
          <cell r="BJ398">
            <v>0</v>
          </cell>
          <cell r="BK398" t="str">
            <v>X</v>
          </cell>
          <cell r="BL398">
            <v>0</v>
          </cell>
          <cell r="BM398">
            <v>0</v>
          </cell>
          <cell r="BN398" t="str">
            <v>X</v>
          </cell>
          <cell r="BO398">
            <v>0</v>
          </cell>
          <cell r="BP398">
            <v>0</v>
          </cell>
        </row>
        <row r="399">
          <cell r="B399" t="str">
            <v>2302075</v>
          </cell>
          <cell r="C399" t="str">
            <v>Lê Thị Quỳnh</v>
          </cell>
          <cell r="D399" t="str">
            <v>THACO INDUSTRIES/NVQT THACO Industries/Ban kỹ thuật công nghệ</v>
          </cell>
          <cell r="E399" t="str">
            <v>CÔNG TY TNHH TẬP ĐOÀN CÔNG NGHIỆP TRƯỜNG HẢI</v>
          </cell>
          <cell r="F399" t="str">
            <v>Lương ngày</v>
          </cell>
          <cell r="G399" t="str">
            <v>Lê Thị Quỳnh</v>
          </cell>
          <cell r="L399" t="str">
            <v/>
          </cell>
          <cell r="M399">
            <v>0</v>
          </cell>
          <cell r="N399">
            <v>0</v>
          </cell>
          <cell r="O399" t="str">
            <v/>
          </cell>
          <cell r="P399">
            <v>0</v>
          </cell>
          <cell r="Q399">
            <v>0</v>
          </cell>
          <cell r="X399" t="str">
            <v>NL</v>
          </cell>
          <cell r="Y399">
            <v>0</v>
          </cell>
          <cell r="Z399">
            <v>0</v>
          </cell>
          <cell r="AA399" t="str">
            <v>T7</v>
          </cell>
          <cell r="AB399">
            <v>0</v>
          </cell>
          <cell r="AC399">
            <v>0</v>
          </cell>
          <cell r="AD399" t="str">
            <v>T7</v>
          </cell>
          <cell r="AE399">
            <v>0</v>
          </cell>
          <cell r="AF399">
            <v>0</v>
          </cell>
          <cell r="AG399" t="str">
            <v/>
          </cell>
          <cell r="AH399">
            <v>0</v>
          </cell>
          <cell r="AI399">
            <v>0</v>
          </cell>
          <cell r="AJ399" t="str">
            <v>X</v>
          </cell>
          <cell r="AK399">
            <v>0</v>
          </cell>
          <cell r="AL399">
            <v>0</v>
          </cell>
          <cell r="AM399" t="str">
            <v>X</v>
          </cell>
          <cell r="AN399">
            <v>0</v>
          </cell>
          <cell r="AO399">
            <v>0</v>
          </cell>
          <cell r="AP399" t="str">
            <v>X</v>
          </cell>
          <cell r="AQ399">
            <v>0</v>
          </cell>
          <cell r="AR399">
            <v>0</v>
          </cell>
          <cell r="AS399" t="str">
            <v>X</v>
          </cell>
          <cell r="AT399">
            <v>0</v>
          </cell>
          <cell r="AU399">
            <v>0</v>
          </cell>
          <cell r="AV399" t="str">
            <v>X</v>
          </cell>
          <cell r="AW399">
            <v>0</v>
          </cell>
          <cell r="AX399">
            <v>0</v>
          </cell>
          <cell r="AY399" t="str">
            <v>X</v>
          </cell>
          <cell r="AZ399">
            <v>0</v>
          </cell>
          <cell r="BA399">
            <v>0</v>
          </cell>
          <cell r="BB399" t="str">
            <v/>
          </cell>
          <cell r="BC399">
            <v>0</v>
          </cell>
          <cell r="BD399">
            <v>0</v>
          </cell>
          <cell r="BE399" t="str">
            <v>X</v>
          </cell>
          <cell r="BF399">
            <v>0</v>
          </cell>
          <cell r="BG399">
            <v>0</v>
          </cell>
          <cell r="BH399" t="str">
            <v>X</v>
          </cell>
          <cell r="BI399">
            <v>0</v>
          </cell>
          <cell r="BJ399">
            <v>0</v>
          </cell>
          <cell r="BK399" t="str">
            <v>X</v>
          </cell>
          <cell r="BL399">
            <v>0</v>
          </cell>
          <cell r="BM399">
            <v>0</v>
          </cell>
          <cell r="BN399" t="str">
            <v>X</v>
          </cell>
          <cell r="BO399">
            <v>0</v>
          </cell>
          <cell r="BP399">
            <v>0</v>
          </cell>
        </row>
        <row r="400">
          <cell r="B400" t="str">
            <v>2302079</v>
          </cell>
          <cell r="C400" t="str">
            <v>Huỳnh Thị Hòa</v>
          </cell>
          <cell r="D400" t="str">
            <v>THACO INDUSTRIES/NVQT THACO Industries/Ban kỹ thuật công nghệ</v>
          </cell>
          <cell r="E400" t="str">
            <v>CÔNG TY TNHH TẬP ĐOÀN CÔNG NGHIỆP TRƯỜNG HẢI</v>
          </cell>
          <cell r="F400" t="str">
            <v>Lương ngày</v>
          </cell>
          <cell r="G400" t="str">
            <v>Huỳnh Thị Hòa</v>
          </cell>
          <cell r="L400" t="str">
            <v/>
          </cell>
          <cell r="M400">
            <v>0</v>
          </cell>
          <cell r="N400">
            <v>0</v>
          </cell>
          <cell r="O400" t="str">
            <v/>
          </cell>
          <cell r="P400">
            <v>0</v>
          </cell>
          <cell r="Q400">
            <v>0</v>
          </cell>
          <cell r="X400" t="str">
            <v>NL</v>
          </cell>
          <cell r="Y400">
            <v>0</v>
          </cell>
          <cell r="Z400">
            <v>0</v>
          </cell>
          <cell r="AA400" t="str">
            <v>T7</v>
          </cell>
          <cell r="AB400">
            <v>0</v>
          </cell>
          <cell r="AC400">
            <v>0</v>
          </cell>
          <cell r="AD400" t="str">
            <v>T7</v>
          </cell>
          <cell r="AE400">
            <v>0</v>
          </cell>
          <cell r="AF400">
            <v>0</v>
          </cell>
          <cell r="AG400" t="str">
            <v/>
          </cell>
          <cell r="AH400">
            <v>0</v>
          </cell>
          <cell r="AI400">
            <v>0</v>
          </cell>
          <cell r="AJ400" t="str">
            <v>X</v>
          </cell>
          <cell r="AK400">
            <v>0</v>
          </cell>
          <cell r="AL400">
            <v>0</v>
          </cell>
          <cell r="AM400" t="str">
            <v>X</v>
          </cell>
          <cell r="AN400">
            <v>0</v>
          </cell>
          <cell r="AO400">
            <v>0</v>
          </cell>
          <cell r="AP400" t="str">
            <v>X</v>
          </cell>
          <cell r="AQ400">
            <v>0</v>
          </cell>
          <cell r="AR400">
            <v>0</v>
          </cell>
          <cell r="AS400" t="str">
            <v>X</v>
          </cell>
          <cell r="AT400">
            <v>0</v>
          </cell>
          <cell r="AU400">
            <v>0</v>
          </cell>
          <cell r="AV400" t="str">
            <v>X</v>
          </cell>
          <cell r="AW400">
            <v>0</v>
          </cell>
          <cell r="AX400">
            <v>0</v>
          </cell>
          <cell r="AY400" t="str">
            <v>X</v>
          </cell>
          <cell r="AZ400">
            <v>0</v>
          </cell>
          <cell r="BA400">
            <v>0</v>
          </cell>
          <cell r="BB400" t="str">
            <v/>
          </cell>
          <cell r="BC400">
            <v>0</v>
          </cell>
          <cell r="BD400">
            <v>0</v>
          </cell>
          <cell r="BE400" t="str">
            <v>X</v>
          </cell>
          <cell r="BF400">
            <v>0</v>
          </cell>
          <cell r="BG400">
            <v>0</v>
          </cell>
          <cell r="BH400" t="str">
            <v>X</v>
          </cell>
          <cell r="BI400">
            <v>0</v>
          </cell>
          <cell r="BJ400">
            <v>0</v>
          </cell>
          <cell r="BK400" t="str">
            <v>X</v>
          </cell>
          <cell r="BL400">
            <v>0</v>
          </cell>
          <cell r="BM400">
            <v>0</v>
          </cell>
          <cell r="BN400" t="str">
            <v>X</v>
          </cell>
          <cell r="BO400">
            <v>0</v>
          </cell>
          <cell r="BP400">
            <v>0</v>
          </cell>
        </row>
        <row r="401">
          <cell r="B401" t="str">
            <v>2302397</v>
          </cell>
          <cell r="C401" t="str">
            <v>Phan Dũng Thắng</v>
          </cell>
          <cell r="D401" t="str">
            <v>THACO INDUSTRIES/NVQT THACO Industries/Ban kỹ thuật công nghệ</v>
          </cell>
          <cell r="E401" t="str">
            <v>CÔNG TY TNHH TẬP ĐOÀN CÔNG NGHIỆP TRƯỜNG HẢI</v>
          </cell>
          <cell r="F401" t="str">
            <v>Lương ngày</v>
          </cell>
          <cell r="G401" t="str">
            <v>Phan Dũng Thắng</v>
          </cell>
          <cell r="L401" t="str">
            <v/>
          </cell>
          <cell r="M401">
            <v>0</v>
          </cell>
          <cell r="N401">
            <v>0</v>
          </cell>
          <cell r="O401" t="str">
            <v/>
          </cell>
          <cell r="P401">
            <v>0</v>
          </cell>
          <cell r="Q401">
            <v>0</v>
          </cell>
          <cell r="X401" t="str">
            <v>NL</v>
          </cell>
          <cell r="Y401">
            <v>0</v>
          </cell>
          <cell r="Z401">
            <v>0</v>
          </cell>
          <cell r="AA401" t="str">
            <v>T7</v>
          </cell>
          <cell r="AB401">
            <v>0</v>
          </cell>
          <cell r="AC401">
            <v>0</v>
          </cell>
          <cell r="AD401" t="str">
            <v>T7</v>
          </cell>
          <cell r="AE401">
            <v>0</v>
          </cell>
          <cell r="AF401">
            <v>0</v>
          </cell>
          <cell r="AG401" t="str">
            <v/>
          </cell>
          <cell r="AH401">
            <v>0</v>
          </cell>
          <cell r="AI401">
            <v>0</v>
          </cell>
          <cell r="AJ401" t="str">
            <v>X</v>
          </cell>
          <cell r="AK401">
            <v>0</v>
          </cell>
          <cell r="AL401">
            <v>0</v>
          </cell>
          <cell r="AM401" t="str">
            <v>X</v>
          </cell>
          <cell r="AN401">
            <v>2</v>
          </cell>
          <cell r="AO401">
            <v>0</v>
          </cell>
          <cell r="AP401" t="str">
            <v>X</v>
          </cell>
          <cell r="AQ401">
            <v>2</v>
          </cell>
          <cell r="AR401">
            <v>0</v>
          </cell>
          <cell r="AS401" t="str">
            <v>X</v>
          </cell>
          <cell r="AT401">
            <v>0</v>
          </cell>
          <cell r="AU401">
            <v>0</v>
          </cell>
          <cell r="AV401" t="str">
            <v>X</v>
          </cell>
          <cell r="AW401">
            <v>0</v>
          </cell>
          <cell r="AX401">
            <v>0</v>
          </cell>
          <cell r="AY401" t="str">
            <v>X</v>
          </cell>
          <cell r="AZ401">
            <v>0</v>
          </cell>
          <cell r="BA401">
            <v>0</v>
          </cell>
          <cell r="BB401" t="str">
            <v/>
          </cell>
          <cell r="BC401">
            <v>0</v>
          </cell>
          <cell r="BD401">
            <v>0</v>
          </cell>
          <cell r="BE401" t="str">
            <v>X</v>
          </cell>
          <cell r="BF401">
            <v>0</v>
          </cell>
          <cell r="BG401">
            <v>0</v>
          </cell>
          <cell r="BH401" t="str">
            <v>X</v>
          </cell>
          <cell r="BI401">
            <v>0</v>
          </cell>
          <cell r="BJ401">
            <v>0</v>
          </cell>
          <cell r="BK401" t="str">
            <v>X</v>
          </cell>
          <cell r="BL401">
            <v>0</v>
          </cell>
          <cell r="BM401">
            <v>0</v>
          </cell>
          <cell r="BN401" t="str">
            <v>X</v>
          </cell>
          <cell r="BO401">
            <v>0</v>
          </cell>
          <cell r="BP401">
            <v>0</v>
          </cell>
        </row>
        <row r="402">
          <cell r="B402" t="str">
            <v>2302398</v>
          </cell>
          <cell r="C402" t="str">
            <v>Lê Quang Bảo Tự</v>
          </cell>
          <cell r="D402" t="str">
            <v>THACO INDUSTRIES/NVQT THACO Industries/Ban kỹ thuật công nghệ</v>
          </cell>
          <cell r="E402" t="str">
            <v>CÔNG TY TNHH TẬP ĐOÀN CÔNG NGHIỆP TRƯỜNG HẢI</v>
          </cell>
          <cell r="F402" t="str">
            <v>Lương ngày</v>
          </cell>
          <cell r="G402" t="str">
            <v>Lê Quang Bảo Tự</v>
          </cell>
          <cell r="L402" t="str">
            <v/>
          </cell>
          <cell r="M402">
            <v>0</v>
          </cell>
          <cell r="N402">
            <v>0</v>
          </cell>
          <cell r="O402" t="str">
            <v/>
          </cell>
          <cell r="P402">
            <v>0</v>
          </cell>
          <cell r="Q402">
            <v>0</v>
          </cell>
          <cell r="X402" t="str">
            <v>NL</v>
          </cell>
          <cell r="Y402">
            <v>0</v>
          </cell>
          <cell r="Z402">
            <v>0</v>
          </cell>
          <cell r="AA402" t="str">
            <v>T7</v>
          </cell>
          <cell r="AB402">
            <v>0</v>
          </cell>
          <cell r="AC402">
            <v>0</v>
          </cell>
          <cell r="AD402" t="str">
            <v>T7</v>
          </cell>
          <cell r="AE402">
            <v>0</v>
          </cell>
          <cell r="AF402">
            <v>0</v>
          </cell>
          <cell r="AG402" t="str">
            <v/>
          </cell>
          <cell r="AH402">
            <v>0</v>
          </cell>
          <cell r="AI402">
            <v>0</v>
          </cell>
          <cell r="AJ402" t="str">
            <v>X</v>
          </cell>
          <cell r="AK402">
            <v>0</v>
          </cell>
          <cell r="AL402">
            <v>0</v>
          </cell>
          <cell r="AM402" t="str">
            <v>X</v>
          </cell>
          <cell r="AN402">
            <v>0</v>
          </cell>
          <cell r="AO402">
            <v>0</v>
          </cell>
          <cell r="AP402" t="str">
            <v>X</v>
          </cell>
          <cell r="AQ402">
            <v>0</v>
          </cell>
          <cell r="AR402">
            <v>0</v>
          </cell>
          <cell r="AS402" t="str">
            <v>X</v>
          </cell>
          <cell r="AT402">
            <v>0</v>
          </cell>
          <cell r="AU402">
            <v>0</v>
          </cell>
          <cell r="AV402" t="str">
            <v>X</v>
          </cell>
          <cell r="AW402">
            <v>0</v>
          </cell>
          <cell r="AX402">
            <v>0</v>
          </cell>
          <cell r="AY402" t="str">
            <v>X</v>
          </cell>
          <cell r="AZ402">
            <v>0</v>
          </cell>
          <cell r="BA402">
            <v>0</v>
          </cell>
          <cell r="BB402" t="str">
            <v/>
          </cell>
          <cell r="BC402">
            <v>0</v>
          </cell>
          <cell r="BD402">
            <v>0</v>
          </cell>
          <cell r="BE402" t="str">
            <v>X</v>
          </cell>
          <cell r="BF402">
            <v>0</v>
          </cell>
          <cell r="BG402">
            <v>0</v>
          </cell>
          <cell r="BH402" t="str">
            <v>X</v>
          </cell>
          <cell r="BI402">
            <v>0</v>
          </cell>
          <cell r="BJ402">
            <v>0</v>
          </cell>
          <cell r="BK402" t="str">
            <v>X</v>
          </cell>
          <cell r="BL402">
            <v>0</v>
          </cell>
          <cell r="BM402">
            <v>0</v>
          </cell>
          <cell r="BN402" t="str">
            <v>X</v>
          </cell>
          <cell r="BO402">
            <v>0</v>
          </cell>
          <cell r="BP402">
            <v>0</v>
          </cell>
        </row>
        <row r="403">
          <cell r="B403" t="str">
            <v>2303036</v>
          </cell>
          <cell r="C403" t="str">
            <v>Hoàng Phan Vĩnh Phước</v>
          </cell>
          <cell r="D403" t="str">
            <v>THACO INDUSTRIES/NVQT THACO Industries/Ban kỹ thuật công nghệ</v>
          </cell>
          <cell r="E403" t="str">
            <v>CÔNG TY TNHH TẬP ĐOÀN CÔNG NGHIỆP TRƯỜNG HẢI</v>
          </cell>
          <cell r="F403" t="str">
            <v>Lương ngày</v>
          </cell>
          <cell r="G403" t="str">
            <v>Hoàng Phan Vĩnh Phước</v>
          </cell>
          <cell r="L403" t="str">
            <v/>
          </cell>
          <cell r="M403">
            <v>2</v>
          </cell>
          <cell r="N403">
            <v>0</v>
          </cell>
          <cell r="O403" t="str">
            <v/>
          </cell>
          <cell r="P403">
            <v>0</v>
          </cell>
          <cell r="Q403">
            <v>0</v>
          </cell>
          <cell r="X403" t="str">
            <v>NL</v>
          </cell>
          <cell r="Y403">
            <v>0</v>
          </cell>
          <cell r="Z403">
            <v>0</v>
          </cell>
          <cell r="AA403" t="str">
            <v>T7</v>
          </cell>
          <cell r="AB403">
            <v>0</v>
          </cell>
          <cell r="AC403">
            <v>0</v>
          </cell>
          <cell r="AD403" t="str">
            <v>T7</v>
          </cell>
          <cell r="AE403">
            <v>0</v>
          </cell>
          <cell r="AF403">
            <v>0</v>
          </cell>
          <cell r="AG403" t="str">
            <v/>
          </cell>
          <cell r="AH403">
            <v>0</v>
          </cell>
          <cell r="AI403">
            <v>0</v>
          </cell>
          <cell r="AJ403" t="str">
            <v>X</v>
          </cell>
          <cell r="AK403">
            <v>0</v>
          </cell>
          <cell r="AL403">
            <v>0</v>
          </cell>
          <cell r="AM403" t="str">
            <v>X</v>
          </cell>
          <cell r="AN403">
            <v>3.5</v>
          </cell>
          <cell r="AO403">
            <v>0</v>
          </cell>
          <cell r="AP403" t="str">
            <v>X</v>
          </cell>
          <cell r="AQ403">
            <v>2</v>
          </cell>
          <cell r="AR403">
            <v>0</v>
          </cell>
          <cell r="AS403" t="str">
            <v>X</v>
          </cell>
          <cell r="AT403">
            <v>0</v>
          </cell>
          <cell r="AU403">
            <v>0</v>
          </cell>
          <cell r="AV403" t="str">
            <v>X</v>
          </cell>
          <cell r="AW403">
            <v>0</v>
          </cell>
          <cell r="AX403">
            <v>0</v>
          </cell>
          <cell r="AY403" t="str">
            <v>X</v>
          </cell>
          <cell r="AZ403">
            <v>0</v>
          </cell>
          <cell r="BA403">
            <v>0</v>
          </cell>
          <cell r="BB403" t="str">
            <v/>
          </cell>
          <cell r="BC403">
            <v>0</v>
          </cell>
          <cell r="BD403">
            <v>0</v>
          </cell>
          <cell r="BE403" t="str">
            <v>X</v>
          </cell>
          <cell r="BF403">
            <v>0</v>
          </cell>
          <cell r="BG403">
            <v>0</v>
          </cell>
          <cell r="BH403" t="str">
            <v>X</v>
          </cell>
          <cell r="BI403">
            <v>0</v>
          </cell>
          <cell r="BJ403">
            <v>0</v>
          </cell>
          <cell r="BK403" t="str">
            <v>X</v>
          </cell>
          <cell r="BL403">
            <v>0</v>
          </cell>
          <cell r="BM403">
            <v>0</v>
          </cell>
          <cell r="BN403" t="str">
            <v>X</v>
          </cell>
          <cell r="BO403">
            <v>0</v>
          </cell>
          <cell r="BP403">
            <v>0</v>
          </cell>
        </row>
        <row r="404">
          <cell r="B404" t="str">
            <v>2303102</v>
          </cell>
          <cell r="C404" t="str">
            <v>Đoàn Nhật Huy</v>
          </cell>
          <cell r="D404" t="str">
            <v>THACO INDUSTRIES/NVQT THACO Industries/Ban kỹ thuật công nghệ</v>
          </cell>
          <cell r="E404" t="str">
            <v>CÔNG TY TNHH TẬP ĐOÀN CÔNG NGHIỆP TRƯỜNG HẢI</v>
          </cell>
          <cell r="F404" t="str">
            <v>Lương ngày</v>
          </cell>
          <cell r="G404" t="str">
            <v>Đoàn Nhật Huy</v>
          </cell>
          <cell r="L404" t="str">
            <v/>
          </cell>
          <cell r="M404">
            <v>3.5</v>
          </cell>
          <cell r="N404">
            <v>0</v>
          </cell>
          <cell r="O404" t="str">
            <v/>
          </cell>
          <cell r="P404">
            <v>3.5</v>
          </cell>
          <cell r="Q404">
            <v>0</v>
          </cell>
          <cell r="X404" t="str">
            <v>NL</v>
          </cell>
          <cell r="Y404">
            <v>0</v>
          </cell>
          <cell r="Z404">
            <v>0</v>
          </cell>
          <cell r="AA404" t="str">
            <v>T7</v>
          </cell>
          <cell r="AB404">
            <v>0</v>
          </cell>
          <cell r="AC404">
            <v>0</v>
          </cell>
          <cell r="AD404" t="str">
            <v>T7</v>
          </cell>
          <cell r="AE404">
            <v>0</v>
          </cell>
          <cell r="AF404">
            <v>0</v>
          </cell>
          <cell r="AG404" t="str">
            <v/>
          </cell>
          <cell r="AH404">
            <v>0</v>
          </cell>
          <cell r="AI404">
            <v>0</v>
          </cell>
          <cell r="AJ404" t="str">
            <v>X</v>
          </cell>
          <cell r="AK404">
            <v>3.5</v>
          </cell>
          <cell r="AL404">
            <v>0</v>
          </cell>
          <cell r="AM404" t="str">
            <v>X</v>
          </cell>
          <cell r="AN404">
            <v>0</v>
          </cell>
          <cell r="AO404">
            <v>0</v>
          </cell>
          <cell r="AP404" t="str">
            <v>X</v>
          </cell>
          <cell r="AQ404">
            <v>0</v>
          </cell>
          <cell r="AR404">
            <v>0</v>
          </cell>
          <cell r="AS404" t="str">
            <v>X</v>
          </cell>
          <cell r="AT404">
            <v>3.5</v>
          </cell>
          <cell r="AU404">
            <v>0</v>
          </cell>
          <cell r="AV404" t="str">
            <v>X</v>
          </cell>
          <cell r="AW404">
            <v>0</v>
          </cell>
          <cell r="AX404">
            <v>0</v>
          </cell>
          <cell r="AY404" t="str">
            <v>X</v>
          </cell>
          <cell r="AZ404">
            <v>0</v>
          </cell>
          <cell r="BA404">
            <v>0</v>
          </cell>
          <cell r="BB404" t="str">
            <v/>
          </cell>
          <cell r="BC404">
            <v>0</v>
          </cell>
          <cell r="BD404">
            <v>0</v>
          </cell>
          <cell r="BE404" t="str">
            <v>X</v>
          </cell>
          <cell r="BF404">
            <v>0</v>
          </cell>
          <cell r="BG404">
            <v>0</v>
          </cell>
          <cell r="BH404" t="str">
            <v>X</v>
          </cell>
          <cell r="BI404">
            <v>0</v>
          </cell>
          <cell r="BJ404">
            <v>0</v>
          </cell>
          <cell r="BK404" t="str">
            <v>X</v>
          </cell>
          <cell r="BL404">
            <v>0</v>
          </cell>
          <cell r="BM404">
            <v>0</v>
          </cell>
          <cell r="BN404" t="str">
            <v>X</v>
          </cell>
          <cell r="BO404">
            <v>0</v>
          </cell>
          <cell r="BP404">
            <v>0</v>
          </cell>
        </row>
        <row r="405">
          <cell r="B405" t="str">
            <v>2303801</v>
          </cell>
          <cell r="C405" t="str">
            <v>Mai Văn Nhật</v>
          </cell>
          <cell r="D405" t="str">
            <v>THACO INDUSTRIES/NVQT THACO Industries/Ban kỹ thuật công nghệ</v>
          </cell>
          <cell r="E405" t="str">
            <v>CÔNG TY TNHH TẬP ĐOÀN CÔNG NGHIỆP TRƯỜNG HẢI</v>
          </cell>
          <cell r="F405" t="str">
            <v>Lương tháng</v>
          </cell>
          <cell r="G405" t="str">
            <v>Mai Văn Nhật</v>
          </cell>
          <cell r="L405" t="str">
            <v/>
          </cell>
          <cell r="M405">
            <v>0</v>
          </cell>
          <cell r="N405">
            <v>0</v>
          </cell>
          <cell r="O405" t="str">
            <v/>
          </cell>
          <cell r="P405">
            <v>0</v>
          </cell>
          <cell r="Q405">
            <v>0</v>
          </cell>
          <cell r="X405" t="str">
            <v>NL</v>
          </cell>
          <cell r="Y405">
            <v>0</v>
          </cell>
          <cell r="Z405">
            <v>0</v>
          </cell>
          <cell r="AA405" t="str">
            <v>T7</v>
          </cell>
          <cell r="AB405">
            <v>0</v>
          </cell>
          <cell r="AC405">
            <v>0</v>
          </cell>
          <cell r="AD405" t="str">
            <v>T7</v>
          </cell>
          <cell r="AE405">
            <v>0</v>
          </cell>
          <cell r="AF405">
            <v>0</v>
          </cell>
          <cell r="AG405" t="str">
            <v/>
          </cell>
          <cell r="AH405">
            <v>0</v>
          </cell>
          <cell r="AI405">
            <v>0</v>
          </cell>
          <cell r="AJ405" t="str">
            <v>X</v>
          </cell>
          <cell r="AK405">
            <v>0</v>
          </cell>
          <cell r="AL405">
            <v>0</v>
          </cell>
          <cell r="AM405" t="str">
            <v>X</v>
          </cell>
          <cell r="AN405">
            <v>0</v>
          </cell>
          <cell r="AO405">
            <v>0</v>
          </cell>
          <cell r="AP405" t="str">
            <v>X</v>
          </cell>
          <cell r="AQ405">
            <v>0</v>
          </cell>
          <cell r="AR405">
            <v>0</v>
          </cell>
          <cell r="AS405" t="str">
            <v>X</v>
          </cell>
          <cell r="AT405">
            <v>0</v>
          </cell>
          <cell r="AU405">
            <v>0</v>
          </cell>
          <cell r="AV405" t="str">
            <v>X</v>
          </cell>
          <cell r="AW405">
            <v>0</v>
          </cell>
          <cell r="AX405">
            <v>0</v>
          </cell>
          <cell r="AY405" t="str">
            <v>XB</v>
          </cell>
          <cell r="AZ405">
            <v>0</v>
          </cell>
          <cell r="BA405">
            <v>0</v>
          </cell>
          <cell r="BB405" t="str">
            <v/>
          </cell>
          <cell r="BC405">
            <v>0</v>
          </cell>
          <cell r="BD405">
            <v>0</v>
          </cell>
          <cell r="BE405" t="str">
            <v>X</v>
          </cell>
          <cell r="BF405">
            <v>0</v>
          </cell>
          <cell r="BG405">
            <v>0</v>
          </cell>
          <cell r="BH405" t="str">
            <v>X</v>
          </cell>
          <cell r="BI405">
            <v>0</v>
          </cell>
          <cell r="BJ405">
            <v>0</v>
          </cell>
          <cell r="BK405" t="str">
            <v>X</v>
          </cell>
          <cell r="BL405">
            <v>0</v>
          </cell>
          <cell r="BM405">
            <v>0</v>
          </cell>
          <cell r="BN405" t="str">
            <v>X</v>
          </cell>
          <cell r="BO405">
            <v>0</v>
          </cell>
          <cell r="BP405">
            <v>0</v>
          </cell>
        </row>
        <row r="406">
          <cell r="B406" t="str">
            <v>2303803</v>
          </cell>
          <cell r="C406" t="str">
            <v>Lê Hoàng Phúc</v>
          </cell>
          <cell r="D406" t="str">
            <v>THACO INDUSTRIES/NVQT THACO Industries/Ban kỹ thuật công nghệ</v>
          </cell>
          <cell r="E406" t="str">
            <v>CÔNG TY TNHH TẬP ĐOÀN CÔNG NGHIỆP TRƯỜNG HẢI</v>
          </cell>
          <cell r="F406" t="str">
            <v>Lương ngày</v>
          </cell>
          <cell r="G406" t="str">
            <v>Lê Hoàng Phúc</v>
          </cell>
          <cell r="L406" t="str">
            <v/>
          </cell>
          <cell r="M406">
            <v>0</v>
          </cell>
          <cell r="N406">
            <v>0</v>
          </cell>
          <cell r="O406" t="str">
            <v/>
          </cell>
          <cell r="P406">
            <v>0</v>
          </cell>
          <cell r="Q406">
            <v>0</v>
          </cell>
          <cell r="X406" t="str">
            <v>NL</v>
          </cell>
          <cell r="Y406">
            <v>0</v>
          </cell>
          <cell r="Z406">
            <v>0</v>
          </cell>
          <cell r="AA406" t="str">
            <v>T7</v>
          </cell>
          <cell r="AB406">
            <v>0</v>
          </cell>
          <cell r="AC406">
            <v>0</v>
          </cell>
          <cell r="AD406" t="str">
            <v>T7</v>
          </cell>
          <cell r="AE406">
            <v>0</v>
          </cell>
          <cell r="AF406">
            <v>0</v>
          </cell>
          <cell r="AG406" t="str">
            <v/>
          </cell>
          <cell r="AH406">
            <v>0</v>
          </cell>
          <cell r="AI406">
            <v>0</v>
          </cell>
          <cell r="AJ406" t="str">
            <v>X</v>
          </cell>
          <cell r="AK406">
            <v>2.5</v>
          </cell>
          <cell r="AL406">
            <v>0</v>
          </cell>
          <cell r="AM406" t="str">
            <v>X</v>
          </cell>
          <cell r="AN406">
            <v>0</v>
          </cell>
          <cell r="AO406">
            <v>0</v>
          </cell>
          <cell r="AP406" t="str">
            <v>X</v>
          </cell>
          <cell r="AQ406">
            <v>0</v>
          </cell>
          <cell r="AR406">
            <v>0</v>
          </cell>
          <cell r="AS406" t="str">
            <v>X</v>
          </cell>
          <cell r="AT406">
            <v>3.5</v>
          </cell>
          <cell r="AU406">
            <v>0</v>
          </cell>
          <cell r="AV406" t="str">
            <v>X</v>
          </cell>
          <cell r="AW406">
            <v>0</v>
          </cell>
          <cell r="AX406">
            <v>0</v>
          </cell>
          <cell r="AY406" t="str">
            <v>X</v>
          </cell>
          <cell r="AZ406">
            <v>0</v>
          </cell>
          <cell r="BA406">
            <v>0</v>
          </cell>
          <cell r="BB406" t="str">
            <v/>
          </cell>
          <cell r="BC406">
            <v>0</v>
          </cell>
          <cell r="BD406">
            <v>0</v>
          </cell>
          <cell r="BE406" t="str">
            <v>X</v>
          </cell>
          <cell r="BF406">
            <v>0</v>
          </cell>
          <cell r="BG406">
            <v>0</v>
          </cell>
          <cell r="BH406" t="str">
            <v>X</v>
          </cell>
          <cell r="BI406">
            <v>0</v>
          </cell>
          <cell r="BJ406">
            <v>0</v>
          </cell>
          <cell r="BK406" t="str">
            <v>X</v>
          </cell>
          <cell r="BL406">
            <v>0</v>
          </cell>
          <cell r="BM406">
            <v>0</v>
          </cell>
          <cell r="BN406" t="str">
            <v>X</v>
          </cell>
          <cell r="BO406">
            <v>0</v>
          </cell>
          <cell r="BP406">
            <v>0</v>
          </cell>
        </row>
        <row r="407">
          <cell r="B407" t="str">
            <v>2303805</v>
          </cell>
          <cell r="C407" t="str">
            <v>Lê Hưng</v>
          </cell>
          <cell r="D407" t="str">
            <v>THACO INDUSTRIES/NVQT THACO Industries/Ban kỹ thuật công nghệ</v>
          </cell>
          <cell r="E407" t="str">
            <v>CÔNG TY TNHH TẬP ĐOÀN CÔNG NGHIỆP TRƯỜNG HẢI</v>
          </cell>
          <cell r="F407" t="str">
            <v>Lương ngày</v>
          </cell>
          <cell r="G407" t="str">
            <v>Lê Hưng</v>
          </cell>
          <cell r="L407" t="str">
            <v/>
          </cell>
          <cell r="M407">
            <v>0</v>
          </cell>
          <cell r="N407">
            <v>0</v>
          </cell>
          <cell r="O407" t="str">
            <v/>
          </cell>
          <cell r="P407">
            <v>0</v>
          </cell>
          <cell r="Q407">
            <v>0</v>
          </cell>
          <cell r="X407" t="str">
            <v>NL</v>
          </cell>
          <cell r="Y407">
            <v>0</v>
          </cell>
          <cell r="Z407">
            <v>0</v>
          </cell>
          <cell r="AA407" t="str">
            <v>T7</v>
          </cell>
          <cell r="AB407">
            <v>0</v>
          </cell>
          <cell r="AC407">
            <v>0</v>
          </cell>
          <cell r="AD407" t="str">
            <v>T7</v>
          </cell>
          <cell r="AE407">
            <v>0</v>
          </cell>
          <cell r="AF407">
            <v>0</v>
          </cell>
          <cell r="AG407" t="str">
            <v>CN</v>
          </cell>
          <cell r="AH407">
            <v>0</v>
          </cell>
          <cell r="AI407">
            <v>0</v>
          </cell>
          <cell r="AJ407" t="str">
            <v>X</v>
          </cell>
          <cell r="AK407">
            <v>0</v>
          </cell>
          <cell r="AL407">
            <v>0</v>
          </cell>
          <cell r="AM407" t="str">
            <v>X</v>
          </cell>
          <cell r="AN407">
            <v>0</v>
          </cell>
          <cell r="AO407">
            <v>0</v>
          </cell>
          <cell r="AP407" t="str">
            <v>X</v>
          </cell>
          <cell r="AQ407">
            <v>0</v>
          </cell>
          <cell r="AR407">
            <v>0</v>
          </cell>
          <cell r="AS407" t="str">
            <v>X</v>
          </cell>
          <cell r="AT407">
            <v>0</v>
          </cell>
          <cell r="AU407">
            <v>0</v>
          </cell>
          <cell r="AV407" t="str">
            <v>X</v>
          </cell>
          <cell r="AW407">
            <v>3.5</v>
          </cell>
          <cell r="AX407">
            <v>0</v>
          </cell>
          <cell r="AY407" t="str">
            <v>X</v>
          </cell>
          <cell r="AZ407">
            <v>0</v>
          </cell>
          <cell r="BA407">
            <v>0</v>
          </cell>
          <cell r="BB407" t="str">
            <v/>
          </cell>
          <cell r="BC407">
            <v>0</v>
          </cell>
          <cell r="BD407">
            <v>0</v>
          </cell>
          <cell r="BE407" t="str">
            <v>X</v>
          </cell>
          <cell r="BF407">
            <v>0</v>
          </cell>
          <cell r="BG407">
            <v>0</v>
          </cell>
          <cell r="BH407" t="str">
            <v>X</v>
          </cell>
          <cell r="BI407">
            <v>3.5</v>
          </cell>
          <cell r="BJ407">
            <v>0</v>
          </cell>
          <cell r="BK407" t="str">
            <v>X</v>
          </cell>
          <cell r="BL407">
            <v>0</v>
          </cell>
          <cell r="BM407">
            <v>0</v>
          </cell>
          <cell r="BN407" t="str">
            <v>X</v>
          </cell>
          <cell r="BO407">
            <v>0</v>
          </cell>
          <cell r="BP407">
            <v>0</v>
          </cell>
        </row>
        <row r="408">
          <cell r="B408" t="str">
            <v>2305421</v>
          </cell>
          <cell r="C408" t="str">
            <v>Đoàn Thị Ngọc Huyền</v>
          </cell>
          <cell r="D408" t="str">
            <v>THACO INDUSTRIES/NVQT THACO Industries/Ban kỹ thuật công nghệ</v>
          </cell>
          <cell r="E408" t="str">
            <v>CÔNG TY TNHH TẬP ĐOÀN CÔNG NGHIỆP TRƯỜNG HẢI</v>
          </cell>
          <cell r="F408" t="str">
            <v>Lương ngày</v>
          </cell>
          <cell r="G408" t="str">
            <v>Đoàn Thị Ngọc Huyền</v>
          </cell>
          <cell r="L408" t="str">
            <v/>
          </cell>
          <cell r="M408">
            <v>0</v>
          </cell>
          <cell r="N408">
            <v>0</v>
          </cell>
          <cell r="O408" t="str">
            <v/>
          </cell>
          <cell r="P408">
            <v>0</v>
          </cell>
          <cell r="Q408">
            <v>0</v>
          </cell>
          <cell r="X408" t="str">
            <v>NL</v>
          </cell>
          <cell r="Y408">
            <v>0</v>
          </cell>
          <cell r="Z408">
            <v>0</v>
          </cell>
          <cell r="AA408" t="str">
            <v>T7</v>
          </cell>
          <cell r="AB408">
            <v>0</v>
          </cell>
          <cell r="AC408">
            <v>0</v>
          </cell>
          <cell r="AD408" t="str">
            <v>T7</v>
          </cell>
          <cell r="AE408">
            <v>0</v>
          </cell>
          <cell r="AF408">
            <v>0</v>
          </cell>
          <cell r="AG408" t="str">
            <v/>
          </cell>
          <cell r="AH408">
            <v>0</v>
          </cell>
          <cell r="AI408">
            <v>0</v>
          </cell>
          <cell r="AJ408" t="str">
            <v>X</v>
          </cell>
          <cell r="AK408">
            <v>0</v>
          </cell>
          <cell r="AL408">
            <v>0</v>
          </cell>
          <cell r="AM408" t="str">
            <v>X</v>
          </cell>
          <cell r="AN408">
            <v>0</v>
          </cell>
          <cell r="AO408">
            <v>0</v>
          </cell>
          <cell r="AP408" t="str">
            <v>X</v>
          </cell>
          <cell r="AQ408">
            <v>0</v>
          </cell>
          <cell r="AR408">
            <v>0</v>
          </cell>
          <cell r="AS408" t="str">
            <v>X</v>
          </cell>
          <cell r="AT408">
            <v>0</v>
          </cell>
          <cell r="AU408">
            <v>0</v>
          </cell>
          <cell r="AV408" t="str">
            <v>X</v>
          </cell>
          <cell r="AW408">
            <v>3.5</v>
          </cell>
          <cell r="AX408">
            <v>0</v>
          </cell>
          <cell r="AY408" t="str">
            <v>X</v>
          </cell>
          <cell r="AZ408">
            <v>0</v>
          </cell>
          <cell r="BA408">
            <v>0</v>
          </cell>
          <cell r="BB408" t="str">
            <v/>
          </cell>
          <cell r="BC408">
            <v>0</v>
          </cell>
          <cell r="BD408">
            <v>0</v>
          </cell>
          <cell r="BE408" t="str">
            <v>X</v>
          </cell>
          <cell r="BF408">
            <v>0</v>
          </cell>
          <cell r="BG408">
            <v>0</v>
          </cell>
          <cell r="BH408" t="str">
            <v>X</v>
          </cell>
          <cell r="BI408">
            <v>0</v>
          </cell>
          <cell r="BJ408">
            <v>0</v>
          </cell>
          <cell r="BK408" t="str">
            <v>X</v>
          </cell>
          <cell r="BL408">
            <v>0</v>
          </cell>
          <cell r="BM408">
            <v>0</v>
          </cell>
          <cell r="BN408" t="str">
            <v>X</v>
          </cell>
          <cell r="BO408">
            <v>0</v>
          </cell>
          <cell r="BP408">
            <v>0</v>
          </cell>
        </row>
        <row r="409">
          <cell r="B409" t="str">
            <v>2307915</v>
          </cell>
          <cell r="C409" t="str">
            <v>Lê Vũ Trường</v>
          </cell>
          <cell r="D409" t="str">
            <v>THACO INDUSTRIES/NVQT THACO Industries/Ban kỹ thuật công nghệ</v>
          </cell>
          <cell r="E409" t="str">
            <v>CÔNG TY TNHH TẬP ĐOÀN CÔNG NGHIỆP TRƯỜNG HẢI</v>
          </cell>
          <cell r="F409" t="str">
            <v>Lương ngày</v>
          </cell>
          <cell r="G409" t="str">
            <v>Lê Vũ Trường</v>
          </cell>
          <cell r="L409" t="str">
            <v/>
          </cell>
          <cell r="M409">
            <v>3.5</v>
          </cell>
          <cell r="N409">
            <v>0</v>
          </cell>
          <cell r="O409" t="str">
            <v/>
          </cell>
          <cell r="P409">
            <v>0</v>
          </cell>
          <cell r="Q409">
            <v>0</v>
          </cell>
          <cell r="X409" t="str">
            <v>XL</v>
          </cell>
          <cell r="Y409">
            <v>0</v>
          </cell>
          <cell r="Z409">
            <v>0</v>
          </cell>
          <cell r="AA409" t="str">
            <v>T7</v>
          </cell>
          <cell r="AB409">
            <v>0</v>
          </cell>
          <cell r="AC409">
            <v>0</v>
          </cell>
          <cell r="AD409" t="str">
            <v>T7</v>
          </cell>
          <cell r="AE409">
            <v>0</v>
          </cell>
          <cell r="AF409">
            <v>0</v>
          </cell>
          <cell r="AG409" t="str">
            <v/>
          </cell>
          <cell r="AH409">
            <v>0</v>
          </cell>
          <cell r="AI409">
            <v>0</v>
          </cell>
          <cell r="AJ409" t="str">
            <v>X</v>
          </cell>
          <cell r="AK409">
            <v>3.5</v>
          </cell>
          <cell r="AL409">
            <v>0</v>
          </cell>
          <cell r="AM409" t="str">
            <v>X</v>
          </cell>
          <cell r="AN409">
            <v>0</v>
          </cell>
          <cell r="AO409">
            <v>0</v>
          </cell>
          <cell r="AP409" t="str">
            <v>X</v>
          </cell>
          <cell r="AQ409">
            <v>0</v>
          </cell>
          <cell r="AR409">
            <v>0</v>
          </cell>
          <cell r="AS409" t="str">
            <v>X</v>
          </cell>
          <cell r="AT409">
            <v>0</v>
          </cell>
          <cell r="AU409">
            <v>0</v>
          </cell>
          <cell r="AV409" t="str">
            <v>X</v>
          </cell>
          <cell r="AW409">
            <v>3.5</v>
          </cell>
          <cell r="AX409">
            <v>0</v>
          </cell>
          <cell r="AY409" t="str">
            <v>X</v>
          </cell>
          <cell r="AZ409">
            <v>0</v>
          </cell>
          <cell r="BA409">
            <v>0</v>
          </cell>
          <cell r="BB409" t="str">
            <v/>
          </cell>
          <cell r="BC409">
            <v>0</v>
          </cell>
          <cell r="BD409">
            <v>0</v>
          </cell>
          <cell r="BE409" t="str">
            <v>X</v>
          </cell>
          <cell r="BF409">
            <v>3.5</v>
          </cell>
          <cell r="BG409">
            <v>0</v>
          </cell>
          <cell r="BH409" t="str">
            <v>X</v>
          </cell>
          <cell r="BI409">
            <v>3.5</v>
          </cell>
          <cell r="BJ409">
            <v>0</v>
          </cell>
          <cell r="BK409" t="str">
            <v>X</v>
          </cell>
          <cell r="BL409">
            <v>0</v>
          </cell>
          <cell r="BM409">
            <v>0</v>
          </cell>
          <cell r="BN409" t="str">
            <v>X</v>
          </cell>
          <cell r="BO409">
            <v>0</v>
          </cell>
          <cell r="BP409">
            <v>0</v>
          </cell>
        </row>
        <row r="410">
          <cell r="B410" t="str">
            <v>2307919</v>
          </cell>
          <cell r="C410" t="str">
            <v>Trương Phi Thoàn</v>
          </cell>
          <cell r="D410" t="str">
            <v>THACO INDUSTRIES/NVQT THACO Industries/Ban kỹ thuật công nghệ</v>
          </cell>
          <cell r="E410" t="str">
            <v>CÔNG TY TNHH TẬP ĐOÀN CÔNG NGHIỆP TRƯỜNG HẢI</v>
          </cell>
          <cell r="F410" t="str">
            <v>Lương ngày</v>
          </cell>
          <cell r="G410" t="str">
            <v>Trương Phi Thoàn</v>
          </cell>
          <cell r="L410" t="str">
            <v/>
          </cell>
          <cell r="M410">
            <v>0</v>
          </cell>
          <cell r="N410">
            <v>0</v>
          </cell>
          <cell r="O410" t="str">
            <v/>
          </cell>
          <cell r="P410">
            <v>0</v>
          </cell>
          <cell r="Q410">
            <v>0</v>
          </cell>
          <cell r="X410" t="str">
            <v>NL</v>
          </cell>
          <cell r="Y410">
            <v>0</v>
          </cell>
          <cell r="Z410">
            <v>0</v>
          </cell>
          <cell r="AA410" t="str">
            <v>T7</v>
          </cell>
          <cell r="AB410">
            <v>0</v>
          </cell>
          <cell r="AC410">
            <v>0</v>
          </cell>
          <cell r="AD410" t="str">
            <v>T7</v>
          </cell>
          <cell r="AE410">
            <v>0</v>
          </cell>
          <cell r="AF410">
            <v>0</v>
          </cell>
          <cell r="AG410" t="str">
            <v/>
          </cell>
          <cell r="AH410">
            <v>0</v>
          </cell>
          <cell r="AI410">
            <v>0</v>
          </cell>
          <cell r="AJ410" t="str">
            <v>X</v>
          </cell>
          <cell r="AK410">
            <v>0</v>
          </cell>
          <cell r="AL410">
            <v>0</v>
          </cell>
          <cell r="AM410" t="str">
            <v>X</v>
          </cell>
          <cell r="AN410">
            <v>0</v>
          </cell>
          <cell r="AO410">
            <v>0</v>
          </cell>
          <cell r="AP410" t="str">
            <v>X</v>
          </cell>
          <cell r="AQ410">
            <v>0</v>
          </cell>
          <cell r="AR410">
            <v>0</v>
          </cell>
          <cell r="AS410" t="str">
            <v>X</v>
          </cell>
          <cell r="AT410">
            <v>0</v>
          </cell>
          <cell r="AU410">
            <v>0</v>
          </cell>
          <cell r="AV410" t="str">
            <v>X</v>
          </cell>
          <cell r="AW410">
            <v>0</v>
          </cell>
          <cell r="AX410">
            <v>0</v>
          </cell>
          <cell r="AY410" t="str">
            <v>X</v>
          </cell>
          <cell r="AZ410">
            <v>0</v>
          </cell>
          <cell r="BA410">
            <v>0</v>
          </cell>
          <cell r="BB410" t="str">
            <v/>
          </cell>
          <cell r="BC410">
            <v>0</v>
          </cell>
          <cell r="BD410">
            <v>0</v>
          </cell>
          <cell r="BE410" t="str">
            <v>P</v>
          </cell>
          <cell r="BF410">
            <v>0</v>
          </cell>
          <cell r="BG410">
            <v>0</v>
          </cell>
          <cell r="BH410" t="str">
            <v>X</v>
          </cell>
          <cell r="BI410">
            <v>0</v>
          </cell>
          <cell r="BJ410">
            <v>0</v>
          </cell>
          <cell r="BK410" t="str">
            <v>X</v>
          </cell>
          <cell r="BL410">
            <v>0</v>
          </cell>
          <cell r="BM410">
            <v>0</v>
          </cell>
          <cell r="BN410" t="str">
            <v>X</v>
          </cell>
          <cell r="BO410">
            <v>0</v>
          </cell>
          <cell r="BP410">
            <v>0</v>
          </cell>
        </row>
        <row r="411">
          <cell r="B411" t="str">
            <v>2308366</v>
          </cell>
          <cell r="C411" t="str">
            <v>Nguyễn Thanh Khiêm</v>
          </cell>
          <cell r="D411" t="str">
            <v>THACO INDUSTRIES/NVQT THACO Industries/Ban kỹ thuật công nghệ</v>
          </cell>
          <cell r="E411" t="str">
            <v>CÔNG TY TNHH TẬP ĐOÀN CÔNG NGHIỆP TRƯỜNG HẢI</v>
          </cell>
          <cell r="F411" t="str">
            <v>Lương tháng</v>
          </cell>
          <cell r="G411" t="str">
            <v>Nguyễn Thanh Khiêm</v>
          </cell>
          <cell r="L411" t="str">
            <v/>
          </cell>
          <cell r="M411">
            <v>0</v>
          </cell>
          <cell r="N411">
            <v>0</v>
          </cell>
          <cell r="O411" t="str">
            <v/>
          </cell>
          <cell r="P411">
            <v>0</v>
          </cell>
          <cell r="Q411">
            <v>0</v>
          </cell>
          <cell r="X411" t="str">
            <v>NL</v>
          </cell>
          <cell r="Y411">
            <v>0</v>
          </cell>
          <cell r="Z411">
            <v>0</v>
          </cell>
          <cell r="AA411" t="str">
            <v>T7</v>
          </cell>
          <cell r="AB411">
            <v>0</v>
          </cell>
          <cell r="AC411">
            <v>0</v>
          </cell>
          <cell r="AD411" t="str">
            <v>T7</v>
          </cell>
          <cell r="AE411">
            <v>0</v>
          </cell>
          <cell r="AF411">
            <v>0</v>
          </cell>
          <cell r="AG411" t="str">
            <v/>
          </cell>
          <cell r="AH411">
            <v>0</v>
          </cell>
          <cell r="AI411">
            <v>0</v>
          </cell>
          <cell r="AJ411" t="str">
            <v>X</v>
          </cell>
          <cell r="AK411">
            <v>2</v>
          </cell>
          <cell r="AL411">
            <v>0</v>
          </cell>
          <cell r="AM411" t="str">
            <v>X</v>
          </cell>
          <cell r="AN411">
            <v>0</v>
          </cell>
          <cell r="AO411">
            <v>0</v>
          </cell>
          <cell r="AP411" t="str">
            <v>X</v>
          </cell>
          <cell r="AQ411">
            <v>3.5</v>
          </cell>
          <cell r="AR411">
            <v>0</v>
          </cell>
          <cell r="AS411" t="str">
            <v>X</v>
          </cell>
          <cell r="AT411">
            <v>0</v>
          </cell>
          <cell r="AU411">
            <v>0</v>
          </cell>
          <cell r="AV411" t="str">
            <v>X</v>
          </cell>
          <cell r="AW411">
            <v>0</v>
          </cell>
          <cell r="AX411">
            <v>0</v>
          </cell>
          <cell r="AY411" t="str">
            <v>X</v>
          </cell>
          <cell r="AZ411">
            <v>0</v>
          </cell>
          <cell r="BA411">
            <v>0</v>
          </cell>
          <cell r="BB411" t="str">
            <v/>
          </cell>
          <cell r="BC411">
            <v>0</v>
          </cell>
          <cell r="BD411">
            <v>0</v>
          </cell>
          <cell r="BE411" t="str">
            <v>X</v>
          </cell>
          <cell r="BF411">
            <v>0</v>
          </cell>
          <cell r="BG411">
            <v>0</v>
          </cell>
          <cell r="BH411" t="str">
            <v>X</v>
          </cell>
          <cell r="BI411">
            <v>2</v>
          </cell>
          <cell r="BJ411">
            <v>0</v>
          </cell>
          <cell r="BK411" t="str">
            <v>X</v>
          </cell>
          <cell r="BL411">
            <v>0</v>
          </cell>
          <cell r="BM411">
            <v>0</v>
          </cell>
          <cell r="BN411" t="str">
            <v>X</v>
          </cell>
          <cell r="BO411">
            <v>0</v>
          </cell>
          <cell r="BP411">
            <v>0</v>
          </cell>
        </row>
        <row r="412">
          <cell r="B412" t="str">
            <v>23092534</v>
          </cell>
          <cell r="C412" t="str">
            <v>Trần Thị Thanh Duyên</v>
          </cell>
          <cell r="D412" t="str">
            <v>THACO INDUSTRIES/NVQT THACO Industries/Ban kỹ thuật công nghệ</v>
          </cell>
          <cell r="E412" t="str">
            <v>CÔNG TY TNHH TẬP ĐOÀN CÔNG NGHIỆP TRƯỜNG HẢI</v>
          </cell>
          <cell r="F412" t="str">
            <v>Lương ngày</v>
          </cell>
          <cell r="G412" t="str">
            <v>Trần Thị Thanh Duyên</v>
          </cell>
          <cell r="L412" t="str">
            <v/>
          </cell>
          <cell r="M412">
            <v>0</v>
          </cell>
          <cell r="N412">
            <v>0</v>
          </cell>
          <cell r="O412" t="str">
            <v/>
          </cell>
          <cell r="P412">
            <v>0</v>
          </cell>
          <cell r="Q412">
            <v>0</v>
          </cell>
          <cell r="X412" t="str">
            <v>NL</v>
          </cell>
          <cell r="Y412">
            <v>0</v>
          </cell>
          <cell r="Z412">
            <v>0</v>
          </cell>
          <cell r="AA412" t="str">
            <v>T7</v>
          </cell>
          <cell r="AB412">
            <v>0</v>
          </cell>
          <cell r="AC412">
            <v>0</v>
          </cell>
          <cell r="AD412" t="str">
            <v>T7</v>
          </cell>
          <cell r="AE412">
            <v>0</v>
          </cell>
          <cell r="AF412">
            <v>0</v>
          </cell>
          <cell r="AG412" t="str">
            <v/>
          </cell>
          <cell r="AH412">
            <v>0</v>
          </cell>
          <cell r="AI412">
            <v>0</v>
          </cell>
          <cell r="AJ412" t="str">
            <v>X</v>
          </cell>
          <cell r="AK412">
            <v>0</v>
          </cell>
          <cell r="AL412">
            <v>0</v>
          </cell>
          <cell r="AM412" t="str">
            <v>X</v>
          </cell>
          <cell r="AN412">
            <v>0</v>
          </cell>
          <cell r="AO412">
            <v>0</v>
          </cell>
          <cell r="AP412" t="str">
            <v>X</v>
          </cell>
          <cell r="AQ412">
            <v>0</v>
          </cell>
          <cell r="AR412">
            <v>0</v>
          </cell>
          <cell r="AS412" t="str">
            <v>X</v>
          </cell>
          <cell r="AT412">
            <v>0</v>
          </cell>
          <cell r="AU412">
            <v>0</v>
          </cell>
          <cell r="AV412" t="str">
            <v>X</v>
          </cell>
          <cell r="AW412">
            <v>0</v>
          </cell>
          <cell r="AX412">
            <v>0</v>
          </cell>
          <cell r="AY412" t="str">
            <v>X</v>
          </cell>
          <cell r="AZ412">
            <v>0</v>
          </cell>
          <cell r="BA412">
            <v>0</v>
          </cell>
          <cell r="BB412" t="str">
            <v/>
          </cell>
          <cell r="BC412">
            <v>0</v>
          </cell>
          <cell r="BD412">
            <v>0</v>
          </cell>
          <cell r="BE412" t="str">
            <v>X</v>
          </cell>
          <cell r="BF412">
            <v>0</v>
          </cell>
          <cell r="BG412">
            <v>0</v>
          </cell>
          <cell r="BH412" t="str">
            <v>X</v>
          </cell>
          <cell r="BI412">
            <v>0</v>
          </cell>
          <cell r="BJ412">
            <v>0</v>
          </cell>
          <cell r="BK412" t="str">
            <v>X</v>
          </cell>
          <cell r="BL412">
            <v>0</v>
          </cell>
          <cell r="BM412">
            <v>0</v>
          </cell>
          <cell r="BN412" t="str">
            <v>X</v>
          </cell>
          <cell r="BO412">
            <v>0</v>
          </cell>
          <cell r="BP412">
            <v>0</v>
          </cell>
        </row>
        <row r="413">
          <cell r="B413" t="str">
            <v>2310133</v>
          </cell>
          <cell r="C413" t="str">
            <v>Võ Thành Nhơn</v>
          </cell>
          <cell r="D413" t="str">
            <v>THACO INDUSTRIES/NVQT THACO Industries/Ban kỹ thuật công nghệ</v>
          </cell>
          <cell r="E413" t="str">
            <v>CÔNG TY TNHH TẬP ĐOÀN CÔNG NGHIỆP TRƯỜNG HẢI</v>
          </cell>
          <cell r="F413" t="str">
            <v>Lương ngày</v>
          </cell>
          <cell r="G413" t="str">
            <v>Võ Thành Nhơn</v>
          </cell>
          <cell r="L413" t="str">
            <v/>
          </cell>
          <cell r="M413">
            <v>0</v>
          </cell>
          <cell r="N413">
            <v>0</v>
          </cell>
          <cell r="O413" t="str">
            <v/>
          </cell>
          <cell r="P413">
            <v>0</v>
          </cell>
          <cell r="Q413">
            <v>0</v>
          </cell>
          <cell r="X413" t="str">
            <v>NL</v>
          </cell>
          <cell r="Y413">
            <v>0</v>
          </cell>
          <cell r="Z413">
            <v>0</v>
          </cell>
          <cell r="AA413" t="str">
            <v>T7</v>
          </cell>
          <cell r="AB413">
            <v>0</v>
          </cell>
          <cell r="AC413">
            <v>0</v>
          </cell>
          <cell r="AD413" t="str">
            <v>T7</v>
          </cell>
          <cell r="AE413">
            <v>0</v>
          </cell>
          <cell r="AF413">
            <v>0</v>
          </cell>
          <cell r="AG413" t="str">
            <v/>
          </cell>
          <cell r="AH413">
            <v>0</v>
          </cell>
          <cell r="AI413">
            <v>0</v>
          </cell>
          <cell r="AJ413" t="str">
            <v>X</v>
          </cell>
          <cell r="AK413">
            <v>0</v>
          </cell>
          <cell r="AL413">
            <v>0</v>
          </cell>
          <cell r="AM413" t="str">
            <v>X</v>
          </cell>
          <cell r="AN413">
            <v>0</v>
          </cell>
          <cell r="AO413">
            <v>0</v>
          </cell>
          <cell r="AP413" t="str">
            <v>X</v>
          </cell>
          <cell r="AQ413">
            <v>0</v>
          </cell>
          <cell r="AR413">
            <v>0</v>
          </cell>
          <cell r="AS413" t="str">
            <v>X</v>
          </cell>
          <cell r="AT413">
            <v>0</v>
          </cell>
          <cell r="AU413">
            <v>0</v>
          </cell>
          <cell r="AV413" t="str">
            <v>X</v>
          </cell>
          <cell r="AW413">
            <v>0</v>
          </cell>
          <cell r="AX413">
            <v>0</v>
          </cell>
          <cell r="AY413" t="str">
            <v>X</v>
          </cell>
          <cell r="AZ413">
            <v>0</v>
          </cell>
          <cell r="BA413">
            <v>0</v>
          </cell>
          <cell r="BB413" t="str">
            <v/>
          </cell>
          <cell r="BC413">
            <v>0</v>
          </cell>
          <cell r="BD413">
            <v>0</v>
          </cell>
          <cell r="BE413" t="str">
            <v>X</v>
          </cell>
          <cell r="BF413">
            <v>0</v>
          </cell>
          <cell r="BG413">
            <v>0</v>
          </cell>
          <cell r="BH413" t="str">
            <v>X</v>
          </cell>
          <cell r="BI413">
            <v>0</v>
          </cell>
          <cell r="BJ413">
            <v>0</v>
          </cell>
          <cell r="BK413" t="str">
            <v>X</v>
          </cell>
          <cell r="BL413">
            <v>0</v>
          </cell>
          <cell r="BM413">
            <v>0</v>
          </cell>
          <cell r="BN413" t="str">
            <v>X</v>
          </cell>
          <cell r="BO413">
            <v>0</v>
          </cell>
          <cell r="BP413">
            <v>0</v>
          </cell>
        </row>
        <row r="414">
          <cell r="B414" t="str">
            <v>23101397</v>
          </cell>
          <cell r="C414" t="str">
            <v>Trần Việt Hoàng</v>
          </cell>
          <cell r="D414" t="str">
            <v>THACO INDUSTRIES/NVQT THACO Industries/Ban kỹ thuật công nghệ</v>
          </cell>
          <cell r="E414" t="str">
            <v>CÔNG TY TNHH TẬP ĐOÀN CÔNG NGHIỆP TRƯỜNG HẢI</v>
          </cell>
          <cell r="F414" t="str">
            <v>Lương ngày</v>
          </cell>
          <cell r="G414" t="str">
            <v>Trần Việt Hoàng</v>
          </cell>
          <cell r="L414" t="str">
            <v/>
          </cell>
          <cell r="M414">
            <v>0</v>
          </cell>
          <cell r="N414">
            <v>0</v>
          </cell>
          <cell r="O414" t="str">
            <v/>
          </cell>
          <cell r="P414">
            <v>0</v>
          </cell>
          <cell r="Q414">
            <v>0</v>
          </cell>
          <cell r="X414" t="str">
            <v>NL</v>
          </cell>
          <cell r="Y414">
            <v>0</v>
          </cell>
          <cell r="Z414">
            <v>0</v>
          </cell>
          <cell r="AA414" t="str">
            <v>T7</v>
          </cell>
          <cell r="AB414">
            <v>0</v>
          </cell>
          <cell r="AC414">
            <v>0</v>
          </cell>
          <cell r="AD414" t="str">
            <v>T7</v>
          </cell>
          <cell r="AE414">
            <v>0</v>
          </cell>
          <cell r="AF414">
            <v>0</v>
          </cell>
          <cell r="AG414" t="str">
            <v/>
          </cell>
          <cell r="AH414">
            <v>0</v>
          </cell>
          <cell r="AI414">
            <v>0</v>
          </cell>
          <cell r="AJ414" t="str">
            <v>X</v>
          </cell>
          <cell r="AK414">
            <v>0</v>
          </cell>
          <cell r="AL414">
            <v>0</v>
          </cell>
          <cell r="AM414" t="str">
            <v>X</v>
          </cell>
          <cell r="AN414">
            <v>0</v>
          </cell>
          <cell r="AO414">
            <v>0</v>
          </cell>
          <cell r="AP414" t="str">
            <v>X</v>
          </cell>
          <cell r="AQ414">
            <v>0</v>
          </cell>
          <cell r="AR414">
            <v>0</v>
          </cell>
          <cell r="AS414" t="str">
            <v>X</v>
          </cell>
          <cell r="AT414">
            <v>0</v>
          </cell>
          <cell r="AU414">
            <v>0</v>
          </cell>
          <cell r="AV414" t="str">
            <v>X</v>
          </cell>
          <cell r="AW414">
            <v>0</v>
          </cell>
          <cell r="AX414">
            <v>0</v>
          </cell>
          <cell r="AY414" t="str">
            <v>X</v>
          </cell>
          <cell r="AZ414">
            <v>0</v>
          </cell>
          <cell r="BA414">
            <v>0</v>
          </cell>
          <cell r="BB414" t="str">
            <v/>
          </cell>
          <cell r="BC414">
            <v>0</v>
          </cell>
          <cell r="BD414">
            <v>0</v>
          </cell>
          <cell r="BE414" t="str">
            <v>X</v>
          </cell>
          <cell r="BF414">
            <v>0</v>
          </cell>
          <cell r="BG414">
            <v>0</v>
          </cell>
          <cell r="BH414" t="str">
            <v>X</v>
          </cell>
          <cell r="BI414">
            <v>0</v>
          </cell>
          <cell r="BJ414">
            <v>0</v>
          </cell>
          <cell r="BK414" t="str">
            <v>X</v>
          </cell>
          <cell r="BL414">
            <v>3.5</v>
          </cell>
          <cell r="BM414">
            <v>0</v>
          </cell>
          <cell r="BN414" t="str">
            <v>X</v>
          </cell>
          <cell r="BO414">
            <v>0</v>
          </cell>
          <cell r="BP414">
            <v>0</v>
          </cell>
        </row>
        <row r="415">
          <cell r="B415" t="str">
            <v>23111237</v>
          </cell>
          <cell r="C415" t="str">
            <v>Bùi Công Tính</v>
          </cell>
          <cell r="D415" t="str">
            <v>THACO INDUSTRIES/NVQT THACO Industries/Ban kỹ thuật công nghệ</v>
          </cell>
          <cell r="E415" t="str">
            <v>CÔNG TY TNHH TẬP ĐOÀN CÔNG NGHIỆP TRƯỜNG HẢI</v>
          </cell>
          <cell r="F415" t="str">
            <v>Lương tháng</v>
          </cell>
          <cell r="G415" t="str">
            <v>Bùi Công Tính</v>
          </cell>
          <cell r="L415" t="str">
            <v/>
          </cell>
          <cell r="M415">
            <v>0</v>
          </cell>
          <cell r="N415">
            <v>0</v>
          </cell>
          <cell r="O415" t="str">
            <v/>
          </cell>
          <cell r="P415">
            <v>0</v>
          </cell>
          <cell r="Q415">
            <v>0</v>
          </cell>
          <cell r="X415" t="str">
            <v>NL</v>
          </cell>
          <cell r="Y415">
            <v>0</v>
          </cell>
          <cell r="Z415">
            <v>0</v>
          </cell>
          <cell r="AA415" t="str">
            <v>T7</v>
          </cell>
          <cell r="AB415">
            <v>0</v>
          </cell>
          <cell r="AC415">
            <v>0</v>
          </cell>
          <cell r="AD415" t="str">
            <v>T7</v>
          </cell>
          <cell r="AE415">
            <v>0</v>
          </cell>
          <cell r="AF415">
            <v>0</v>
          </cell>
          <cell r="AG415" t="str">
            <v/>
          </cell>
          <cell r="AH415">
            <v>0</v>
          </cell>
          <cell r="AI415">
            <v>0</v>
          </cell>
          <cell r="AJ415" t="str">
            <v>X</v>
          </cell>
          <cell r="AK415">
            <v>0</v>
          </cell>
          <cell r="AL415">
            <v>0</v>
          </cell>
          <cell r="AM415" t="str">
            <v>X</v>
          </cell>
          <cell r="AN415">
            <v>0</v>
          </cell>
          <cell r="AO415">
            <v>0</v>
          </cell>
          <cell r="AP415" t="str">
            <v>X</v>
          </cell>
          <cell r="AQ415">
            <v>0</v>
          </cell>
          <cell r="AR415">
            <v>0</v>
          </cell>
          <cell r="AS415" t="str">
            <v>X</v>
          </cell>
          <cell r="AT415">
            <v>0</v>
          </cell>
          <cell r="AU415">
            <v>0</v>
          </cell>
          <cell r="AV415" t="str">
            <v>X</v>
          </cell>
          <cell r="AW415">
            <v>0</v>
          </cell>
          <cell r="AX415">
            <v>0</v>
          </cell>
          <cell r="AY415" t="str">
            <v>X</v>
          </cell>
          <cell r="AZ415">
            <v>0</v>
          </cell>
          <cell r="BA415">
            <v>0</v>
          </cell>
          <cell r="BB415" t="str">
            <v/>
          </cell>
          <cell r="BC415">
            <v>0</v>
          </cell>
          <cell r="BD415">
            <v>0</v>
          </cell>
          <cell r="BE415" t="str">
            <v>X</v>
          </cell>
          <cell r="BF415">
            <v>0</v>
          </cell>
          <cell r="BG415">
            <v>0</v>
          </cell>
          <cell r="BH415" t="str">
            <v>X</v>
          </cell>
          <cell r="BI415">
            <v>0</v>
          </cell>
          <cell r="BJ415">
            <v>0</v>
          </cell>
          <cell r="BK415" t="str">
            <v>X</v>
          </cell>
          <cell r="BL415">
            <v>0</v>
          </cell>
          <cell r="BM415">
            <v>0</v>
          </cell>
          <cell r="BN415" t="str">
            <v>X</v>
          </cell>
          <cell r="BO415">
            <v>0</v>
          </cell>
          <cell r="BP415">
            <v>0</v>
          </cell>
        </row>
        <row r="416">
          <cell r="B416" t="str">
            <v>23111859</v>
          </cell>
          <cell r="C416" t="str">
            <v>Nguyễn Thị Như</v>
          </cell>
          <cell r="D416" t="str">
            <v>THACO INDUSTRIES/NVQT THACO Industries/Ban kỹ thuật công nghệ</v>
          </cell>
          <cell r="E416" t="str">
            <v>CÔNG TY TNHH TẬP ĐOÀN CÔNG NGHIỆP TRƯỜNG HẢI</v>
          </cell>
          <cell r="F416" t="str">
            <v>Lương ngày</v>
          </cell>
          <cell r="G416" t="str">
            <v>Nguyễn Thị Như</v>
          </cell>
          <cell r="L416" t="str">
            <v/>
          </cell>
          <cell r="M416">
            <v>0</v>
          </cell>
          <cell r="N416">
            <v>0</v>
          </cell>
          <cell r="O416" t="str">
            <v/>
          </cell>
          <cell r="P416">
            <v>0</v>
          </cell>
          <cell r="Q416">
            <v>0</v>
          </cell>
          <cell r="X416" t="str">
            <v>NL</v>
          </cell>
          <cell r="Y416">
            <v>0</v>
          </cell>
          <cell r="Z416">
            <v>0</v>
          </cell>
          <cell r="AA416" t="str">
            <v>T7</v>
          </cell>
          <cell r="AB416">
            <v>0</v>
          </cell>
          <cell r="AC416">
            <v>0</v>
          </cell>
          <cell r="AD416" t="str">
            <v>T7</v>
          </cell>
          <cell r="AE416">
            <v>0</v>
          </cell>
          <cell r="AF416">
            <v>0</v>
          </cell>
          <cell r="AG416" t="str">
            <v/>
          </cell>
          <cell r="AH416">
            <v>0</v>
          </cell>
          <cell r="AI416">
            <v>0</v>
          </cell>
          <cell r="AJ416" t="str">
            <v>X</v>
          </cell>
          <cell r="AK416">
            <v>0</v>
          </cell>
          <cell r="AL416">
            <v>0</v>
          </cell>
          <cell r="AM416" t="str">
            <v>X</v>
          </cell>
          <cell r="AN416">
            <v>0</v>
          </cell>
          <cell r="AO416">
            <v>0</v>
          </cell>
          <cell r="AP416" t="str">
            <v>X</v>
          </cell>
          <cell r="AQ416">
            <v>0</v>
          </cell>
          <cell r="AR416">
            <v>0</v>
          </cell>
          <cell r="AS416" t="str">
            <v>X</v>
          </cell>
          <cell r="AT416">
            <v>0</v>
          </cell>
          <cell r="AU416">
            <v>0</v>
          </cell>
          <cell r="AV416" t="str">
            <v>X</v>
          </cell>
          <cell r="AW416">
            <v>0</v>
          </cell>
          <cell r="AX416">
            <v>0</v>
          </cell>
          <cell r="AY416" t="str">
            <v>X</v>
          </cell>
          <cell r="AZ416">
            <v>0</v>
          </cell>
          <cell r="BA416">
            <v>0</v>
          </cell>
          <cell r="BB416" t="str">
            <v/>
          </cell>
          <cell r="BC416">
            <v>0</v>
          </cell>
          <cell r="BD416">
            <v>0</v>
          </cell>
          <cell r="BE416" t="str">
            <v>X</v>
          </cell>
          <cell r="BF416">
            <v>0</v>
          </cell>
          <cell r="BG416">
            <v>0</v>
          </cell>
          <cell r="BH416" t="str">
            <v>X</v>
          </cell>
          <cell r="BI416">
            <v>0</v>
          </cell>
          <cell r="BJ416">
            <v>0</v>
          </cell>
          <cell r="BK416" t="str">
            <v>X</v>
          </cell>
          <cell r="BL416">
            <v>0</v>
          </cell>
          <cell r="BM416">
            <v>0</v>
          </cell>
          <cell r="BN416" t="str">
            <v>X</v>
          </cell>
          <cell r="BO416">
            <v>0</v>
          </cell>
          <cell r="BP416">
            <v>0</v>
          </cell>
        </row>
        <row r="417">
          <cell r="B417" t="str">
            <v>23112254</v>
          </cell>
          <cell r="C417" t="str">
            <v>Nguyễn Đức An</v>
          </cell>
          <cell r="D417" t="str">
            <v>THACO INDUSTRIES/NVQT THACO Industries/Ban kỹ thuật công nghệ</v>
          </cell>
          <cell r="E417" t="str">
            <v>CÔNG TY TNHH TẬP ĐOÀN CÔNG NGHIỆP TRƯỜNG HẢI</v>
          </cell>
          <cell r="F417" t="str">
            <v>Lương ngày</v>
          </cell>
          <cell r="G417" t="str">
            <v>Nguyễn Đức An</v>
          </cell>
          <cell r="L417" t="str">
            <v/>
          </cell>
          <cell r="M417">
            <v>3.5</v>
          </cell>
          <cell r="N417">
            <v>0</v>
          </cell>
          <cell r="O417" t="str">
            <v/>
          </cell>
          <cell r="P417">
            <v>0</v>
          </cell>
          <cell r="Q417">
            <v>0</v>
          </cell>
          <cell r="X417" t="str">
            <v>NL</v>
          </cell>
          <cell r="Y417">
            <v>0</v>
          </cell>
          <cell r="Z417">
            <v>0</v>
          </cell>
          <cell r="AA417" t="str">
            <v>T7</v>
          </cell>
          <cell r="AB417">
            <v>0</v>
          </cell>
          <cell r="AC417">
            <v>0</v>
          </cell>
          <cell r="AD417" t="str">
            <v>T7</v>
          </cell>
          <cell r="AE417">
            <v>0</v>
          </cell>
          <cell r="AF417">
            <v>0</v>
          </cell>
          <cell r="AG417" t="str">
            <v/>
          </cell>
          <cell r="AH417">
            <v>0</v>
          </cell>
          <cell r="AI417">
            <v>0</v>
          </cell>
          <cell r="AJ417" t="str">
            <v>X</v>
          </cell>
          <cell r="AK417">
            <v>0</v>
          </cell>
          <cell r="AL417">
            <v>0</v>
          </cell>
          <cell r="AM417" t="str">
            <v>X</v>
          </cell>
          <cell r="AN417">
            <v>0</v>
          </cell>
          <cell r="AO417">
            <v>0</v>
          </cell>
          <cell r="AP417" t="str">
            <v>X</v>
          </cell>
          <cell r="AQ417">
            <v>0</v>
          </cell>
          <cell r="AR417">
            <v>0</v>
          </cell>
          <cell r="AS417" t="str">
            <v>X</v>
          </cell>
          <cell r="AT417">
            <v>0</v>
          </cell>
          <cell r="AU417">
            <v>0</v>
          </cell>
          <cell r="AV417" t="str">
            <v>X</v>
          </cell>
          <cell r="AW417">
            <v>3.5</v>
          </cell>
          <cell r="AX417">
            <v>0</v>
          </cell>
          <cell r="AY417" t="str">
            <v>X</v>
          </cell>
          <cell r="AZ417">
            <v>0</v>
          </cell>
          <cell r="BA417">
            <v>0</v>
          </cell>
          <cell r="BB417" t="str">
            <v/>
          </cell>
          <cell r="BC417">
            <v>0</v>
          </cell>
          <cell r="BD417">
            <v>0</v>
          </cell>
          <cell r="BE417" t="str">
            <v>X</v>
          </cell>
          <cell r="BF417">
            <v>0</v>
          </cell>
          <cell r="BG417">
            <v>0</v>
          </cell>
          <cell r="BH417" t="str">
            <v>X</v>
          </cell>
          <cell r="BI417">
            <v>0</v>
          </cell>
          <cell r="BJ417">
            <v>0</v>
          </cell>
          <cell r="BK417" t="str">
            <v>X</v>
          </cell>
          <cell r="BL417">
            <v>0</v>
          </cell>
          <cell r="BM417">
            <v>0</v>
          </cell>
          <cell r="BN417" t="str">
            <v>X</v>
          </cell>
          <cell r="BO417">
            <v>0</v>
          </cell>
          <cell r="BP417">
            <v>0</v>
          </cell>
        </row>
        <row r="418">
          <cell r="B418" t="str">
            <v>23112256</v>
          </cell>
          <cell r="C418" t="str">
            <v>Nguyễn Anh Tuấn</v>
          </cell>
          <cell r="D418" t="str">
            <v>THACO INDUSTRIES/NVQT THACO Industries/Ban kỹ thuật công nghệ</v>
          </cell>
          <cell r="E418" t="str">
            <v>CÔNG TY TNHH TẬP ĐOÀN CÔNG NGHIỆP TRƯỜNG HẢI</v>
          </cell>
          <cell r="F418" t="str">
            <v>Lương ngày</v>
          </cell>
          <cell r="G418" t="str">
            <v>Nguyễn Anh Tuấn</v>
          </cell>
          <cell r="L418" t="str">
            <v/>
          </cell>
          <cell r="M418">
            <v>3.5</v>
          </cell>
          <cell r="N418">
            <v>0</v>
          </cell>
          <cell r="O418" t="str">
            <v/>
          </cell>
          <cell r="P418">
            <v>0</v>
          </cell>
          <cell r="Q418">
            <v>0</v>
          </cell>
          <cell r="X418" t="str">
            <v>NL</v>
          </cell>
          <cell r="Y418">
            <v>0</v>
          </cell>
          <cell r="Z418">
            <v>0</v>
          </cell>
          <cell r="AA418" t="str">
            <v>T7</v>
          </cell>
          <cell r="AB418">
            <v>0</v>
          </cell>
          <cell r="AC418">
            <v>0</v>
          </cell>
          <cell r="AD418" t="str">
            <v>T7</v>
          </cell>
          <cell r="AE418">
            <v>0</v>
          </cell>
          <cell r="AF418">
            <v>0</v>
          </cell>
          <cell r="AG418" t="str">
            <v/>
          </cell>
          <cell r="AH418">
            <v>0</v>
          </cell>
          <cell r="AI418">
            <v>0</v>
          </cell>
          <cell r="AJ418" t="str">
            <v>X</v>
          </cell>
          <cell r="AK418">
            <v>0</v>
          </cell>
          <cell r="AL418">
            <v>0</v>
          </cell>
          <cell r="AM418" t="str">
            <v>X</v>
          </cell>
          <cell r="AN418">
            <v>3.5</v>
          </cell>
          <cell r="AO418">
            <v>0</v>
          </cell>
          <cell r="AP418" t="str">
            <v>X</v>
          </cell>
          <cell r="AQ418">
            <v>0</v>
          </cell>
          <cell r="AR418">
            <v>0</v>
          </cell>
          <cell r="AS418" t="str">
            <v>X</v>
          </cell>
          <cell r="AT418">
            <v>3.5</v>
          </cell>
          <cell r="AU418">
            <v>0</v>
          </cell>
          <cell r="AV418" t="str">
            <v>X</v>
          </cell>
          <cell r="AW418">
            <v>3.5</v>
          </cell>
          <cell r="AX418">
            <v>0</v>
          </cell>
          <cell r="AY418" t="str">
            <v>X</v>
          </cell>
          <cell r="AZ418">
            <v>0</v>
          </cell>
          <cell r="BA418">
            <v>0</v>
          </cell>
          <cell r="BB418" t="str">
            <v/>
          </cell>
          <cell r="BC418">
            <v>0</v>
          </cell>
          <cell r="BD418">
            <v>0</v>
          </cell>
          <cell r="BE418" t="str">
            <v>X</v>
          </cell>
          <cell r="BF418">
            <v>0</v>
          </cell>
          <cell r="BG418">
            <v>0</v>
          </cell>
          <cell r="BH418" t="str">
            <v>X</v>
          </cell>
          <cell r="BI418">
            <v>0</v>
          </cell>
          <cell r="BJ418">
            <v>0</v>
          </cell>
          <cell r="BK418" t="str">
            <v>X</v>
          </cell>
          <cell r="BL418">
            <v>0</v>
          </cell>
          <cell r="BM418">
            <v>0</v>
          </cell>
          <cell r="BN418" t="str">
            <v>X</v>
          </cell>
          <cell r="BO418">
            <v>0</v>
          </cell>
          <cell r="BP418">
            <v>0</v>
          </cell>
        </row>
        <row r="419">
          <cell r="B419" t="str">
            <v>23122164</v>
          </cell>
          <cell r="C419" t="str">
            <v>Bùi Phan Tín Đông</v>
          </cell>
          <cell r="D419" t="str">
            <v>THACO INDUSTRIES/NVQT THACO Industries/Ban kỹ thuật công nghệ</v>
          </cell>
          <cell r="E419" t="str">
            <v>CÔNG TY TNHH TẬP ĐOÀN CÔNG NGHIỆP TRƯỜNG HẢI</v>
          </cell>
          <cell r="F419" t="str">
            <v>Lương ngày</v>
          </cell>
          <cell r="G419" t="str">
            <v>Bùi Phan Tín Đông</v>
          </cell>
          <cell r="L419" t="str">
            <v/>
          </cell>
          <cell r="M419">
            <v>3.5</v>
          </cell>
          <cell r="N419">
            <v>0</v>
          </cell>
          <cell r="O419" t="str">
            <v/>
          </cell>
          <cell r="P419">
            <v>0</v>
          </cell>
          <cell r="Q419">
            <v>0</v>
          </cell>
          <cell r="X419" t="str">
            <v>NL</v>
          </cell>
          <cell r="Y419">
            <v>0</v>
          </cell>
          <cell r="Z419">
            <v>0</v>
          </cell>
          <cell r="AA419" t="str">
            <v>T7</v>
          </cell>
          <cell r="AB419">
            <v>0</v>
          </cell>
          <cell r="AC419">
            <v>0</v>
          </cell>
          <cell r="AD419" t="str">
            <v>T7</v>
          </cell>
          <cell r="AE419">
            <v>0</v>
          </cell>
          <cell r="AF419">
            <v>0</v>
          </cell>
          <cell r="AG419" t="str">
            <v/>
          </cell>
          <cell r="AH419">
            <v>0</v>
          </cell>
          <cell r="AI419">
            <v>0</v>
          </cell>
          <cell r="AJ419" t="str">
            <v>X</v>
          </cell>
          <cell r="AK419">
            <v>0</v>
          </cell>
          <cell r="AL419">
            <v>0</v>
          </cell>
          <cell r="AM419" t="str">
            <v>X</v>
          </cell>
          <cell r="AN419">
            <v>3.5</v>
          </cell>
          <cell r="AO419">
            <v>0</v>
          </cell>
          <cell r="AP419" t="str">
            <v>X</v>
          </cell>
          <cell r="AQ419">
            <v>0</v>
          </cell>
          <cell r="AR419">
            <v>0</v>
          </cell>
          <cell r="AS419" t="str">
            <v>X</v>
          </cell>
          <cell r="AT419">
            <v>3.5</v>
          </cell>
          <cell r="AU419">
            <v>0</v>
          </cell>
          <cell r="AV419" t="str">
            <v>X</v>
          </cell>
          <cell r="AW419">
            <v>3.5</v>
          </cell>
          <cell r="AX419">
            <v>0</v>
          </cell>
          <cell r="AY419" t="str">
            <v>X</v>
          </cell>
          <cell r="AZ419">
            <v>0</v>
          </cell>
          <cell r="BA419">
            <v>0</v>
          </cell>
          <cell r="BB419" t="str">
            <v/>
          </cell>
          <cell r="BC419">
            <v>0</v>
          </cell>
          <cell r="BD419">
            <v>0</v>
          </cell>
          <cell r="BE419" t="str">
            <v>X</v>
          </cell>
          <cell r="BF419">
            <v>0</v>
          </cell>
          <cell r="BG419">
            <v>0</v>
          </cell>
          <cell r="BH419" t="str">
            <v>X</v>
          </cell>
          <cell r="BI419">
            <v>0</v>
          </cell>
          <cell r="BJ419">
            <v>0</v>
          </cell>
          <cell r="BK419" t="str">
            <v>X</v>
          </cell>
          <cell r="BL419">
            <v>0</v>
          </cell>
          <cell r="BM419">
            <v>0</v>
          </cell>
          <cell r="BN419" t="str">
            <v>X</v>
          </cell>
          <cell r="BO419">
            <v>0</v>
          </cell>
          <cell r="BP419">
            <v>0</v>
          </cell>
        </row>
        <row r="420">
          <cell r="B420" t="str">
            <v>2401375</v>
          </cell>
          <cell r="C420" t="str">
            <v>Nguyễn Tuấn Vũ</v>
          </cell>
          <cell r="D420" t="str">
            <v>THACO INDUSTRIES/NVQT THACO Industries/Ban kỹ thuật công nghệ</v>
          </cell>
          <cell r="E420" t="str">
            <v>CÔNG TY TNHH TẬP ĐOÀN CÔNG NGHIỆP TRƯỜNG HẢI</v>
          </cell>
          <cell r="F420" t="str">
            <v>Lương ngày</v>
          </cell>
          <cell r="G420" t="str">
            <v>Nguyễn Tuấn Vũ</v>
          </cell>
          <cell r="L420" t="str">
            <v/>
          </cell>
          <cell r="M420">
            <v>0</v>
          </cell>
          <cell r="N420">
            <v>0</v>
          </cell>
          <cell r="O420" t="str">
            <v/>
          </cell>
          <cell r="P420">
            <v>0</v>
          </cell>
          <cell r="Q420">
            <v>0</v>
          </cell>
          <cell r="X420" t="str">
            <v>NL</v>
          </cell>
          <cell r="Y420">
            <v>0</v>
          </cell>
          <cell r="Z420">
            <v>0</v>
          </cell>
          <cell r="AA420" t="str">
            <v>T7</v>
          </cell>
          <cell r="AB420">
            <v>0</v>
          </cell>
          <cell r="AC420">
            <v>0</v>
          </cell>
          <cell r="AD420" t="str">
            <v>T7</v>
          </cell>
          <cell r="AE420">
            <v>0</v>
          </cell>
          <cell r="AF420">
            <v>0</v>
          </cell>
          <cell r="AG420" t="str">
            <v/>
          </cell>
          <cell r="AH420">
            <v>0</v>
          </cell>
          <cell r="AI420">
            <v>0</v>
          </cell>
          <cell r="AJ420" t="str">
            <v>X</v>
          </cell>
          <cell r="AK420">
            <v>0</v>
          </cell>
          <cell r="AL420">
            <v>0</v>
          </cell>
          <cell r="AM420" t="str">
            <v>X</v>
          </cell>
          <cell r="AN420">
            <v>0</v>
          </cell>
          <cell r="AO420">
            <v>0</v>
          </cell>
          <cell r="AP420" t="str">
            <v>X</v>
          </cell>
          <cell r="AQ420">
            <v>0</v>
          </cell>
          <cell r="AR420">
            <v>0</v>
          </cell>
          <cell r="AS420" t="str">
            <v>X</v>
          </cell>
          <cell r="AT420">
            <v>0</v>
          </cell>
          <cell r="AU420">
            <v>0</v>
          </cell>
          <cell r="AV420" t="str">
            <v>X</v>
          </cell>
          <cell r="AW420">
            <v>0</v>
          </cell>
          <cell r="AX420">
            <v>0</v>
          </cell>
          <cell r="AY420" t="str">
            <v>X</v>
          </cell>
          <cell r="AZ420">
            <v>0</v>
          </cell>
          <cell r="BA420">
            <v>0</v>
          </cell>
          <cell r="BB420" t="str">
            <v/>
          </cell>
          <cell r="BC420">
            <v>0</v>
          </cell>
          <cell r="BD420">
            <v>0</v>
          </cell>
          <cell r="BE420" t="str">
            <v>X</v>
          </cell>
          <cell r="BF420">
            <v>0</v>
          </cell>
          <cell r="BG420">
            <v>0</v>
          </cell>
          <cell r="BH420" t="str">
            <v>X</v>
          </cell>
          <cell r="BI420">
            <v>0</v>
          </cell>
          <cell r="BJ420">
            <v>0</v>
          </cell>
          <cell r="BK420" t="str">
            <v>X</v>
          </cell>
          <cell r="BL420">
            <v>0</v>
          </cell>
          <cell r="BM420">
            <v>0</v>
          </cell>
          <cell r="BN420" t="str">
            <v>X</v>
          </cell>
          <cell r="BO420">
            <v>0</v>
          </cell>
          <cell r="BP420">
            <v>0</v>
          </cell>
        </row>
        <row r="421">
          <cell r="B421" t="str">
            <v>2401376</v>
          </cell>
          <cell r="C421" t="str">
            <v>Nguyễn Ngọc Đạt</v>
          </cell>
          <cell r="D421" t="str">
            <v>THACO INDUSTRIES/NVQT THACO Industries/Ban kỹ thuật công nghệ</v>
          </cell>
          <cell r="E421" t="str">
            <v>CÔNG TY TNHH TẬP ĐOÀN CÔNG NGHIỆP TRƯỜNG HẢI</v>
          </cell>
          <cell r="F421" t="str">
            <v>Lương ngày</v>
          </cell>
          <cell r="G421" t="str">
            <v>Nguyễn Ngọc Đạt</v>
          </cell>
          <cell r="L421" t="str">
            <v/>
          </cell>
          <cell r="M421">
            <v>0</v>
          </cell>
          <cell r="N421">
            <v>0</v>
          </cell>
          <cell r="O421" t="str">
            <v/>
          </cell>
          <cell r="P421">
            <v>0</v>
          </cell>
          <cell r="Q421">
            <v>0</v>
          </cell>
          <cell r="X421" t="str">
            <v>NL</v>
          </cell>
          <cell r="Y421">
            <v>0</v>
          </cell>
          <cell r="Z421">
            <v>0</v>
          </cell>
          <cell r="AA421" t="str">
            <v>T7</v>
          </cell>
          <cell r="AB421">
            <v>0</v>
          </cell>
          <cell r="AC421">
            <v>0</v>
          </cell>
          <cell r="AD421" t="str">
            <v>T7</v>
          </cell>
          <cell r="AE421">
            <v>0</v>
          </cell>
          <cell r="AF421">
            <v>0</v>
          </cell>
          <cell r="AG421" t="str">
            <v/>
          </cell>
          <cell r="AH421">
            <v>0</v>
          </cell>
          <cell r="AI421">
            <v>0</v>
          </cell>
          <cell r="AJ421" t="str">
            <v>X</v>
          </cell>
          <cell r="AK421">
            <v>0</v>
          </cell>
          <cell r="AL421">
            <v>0</v>
          </cell>
          <cell r="AM421" t="str">
            <v>X</v>
          </cell>
          <cell r="AN421">
            <v>0</v>
          </cell>
          <cell r="AO421">
            <v>0</v>
          </cell>
          <cell r="AP421" t="str">
            <v>X</v>
          </cell>
          <cell r="AQ421">
            <v>0</v>
          </cell>
          <cell r="AR421">
            <v>0</v>
          </cell>
          <cell r="AS421" t="str">
            <v>X</v>
          </cell>
          <cell r="AT421">
            <v>2</v>
          </cell>
          <cell r="AU421">
            <v>0</v>
          </cell>
          <cell r="AV421" t="str">
            <v>X</v>
          </cell>
          <cell r="AW421">
            <v>0</v>
          </cell>
          <cell r="AX421">
            <v>0</v>
          </cell>
          <cell r="AY421" t="str">
            <v>X</v>
          </cell>
          <cell r="AZ421">
            <v>0</v>
          </cell>
          <cell r="BA421">
            <v>0</v>
          </cell>
          <cell r="BB421" t="str">
            <v/>
          </cell>
          <cell r="BC421">
            <v>0</v>
          </cell>
          <cell r="BD421">
            <v>0</v>
          </cell>
          <cell r="BE421" t="str">
            <v>P</v>
          </cell>
          <cell r="BF421">
            <v>0</v>
          </cell>
          <cell r="BG421">
            <v>0</v>
          </cell>
          <cell r="BH421" t="str">
            <v>X</v>
          </cell>
          <cell r="BI421">
            <v>3.5</v>
          </cell>
          <cell r="BJ421">
            <v>0</v>
          </cell>
          <cell r="BK421" t="str">
            <v>X</v>
          </cell>
          <cell r="BL421">
            <v>0</v>
          </cell>
          <cell r="BM421">
            <v>0</v>
          </cell>
          <cell r="BN421" t="str">
            <v>X</v>
          </cell>
          <cell r="BO421">
            <v>0</v>
          </cell>
          <cell r="BP421">
            <v>0</v>
          </cell>
        </row>
        <row r="422">
          <cell r="B422" t="str">
            <v>2402444</v>
          </cell>
          <cell r="C422" t="str">
            <v>Phan Kỳ Hoài</v>
          </cell>
          <cell r="D422" t="str">
            <v>THACO INDUSTRIES/NVQT THACO Industries/Ban kỹ thuật công nghệ</v>
          </cell>
          <cell r="E422" t="str">
            <v>CÔNG TY TNHH TẬP ĐOÀN CÔNG NGHIỆP TRƯỜNG HẢI</v>
          </cell>
          <cell r="F422" t="str">
            <v>Lương ngày</v>
          </cell>
          <cell r="G422" t="str">
            <v>Phan Kỳ Hoài</v>
          </cell>
          <cell r="L422" t="str">
            <v/>
          </cell>
          <cell r="M422">
            <v>3.5</v>
          </cell>
          <cell r="N422">
            <v>0</v>
          </cell>
          <cell r="O422" t="str">
            <v/>
          </cell>
          <cell r="P422">
            <v>0</v>
          </cell>
          <cell r="Q422">
            <v>0</v>
          </cell>
          <cell r="X422" t="str">
            <v>NL</v>
          </cell>
          <cell r="Y422">
            <v>0</v>
          </cell>
          <cell r="Z422">
            <v>0</v>
          </cell>
          <cell r="AA422" t="str">
            <v>T7</v>
          </cell>
          <cell r="AB422">
            <v>0</v>
          </cell>
          <cell r="AC422">
            <v>0</v>
          </cell>
          <cell r="AD422" t="str">
            <v>T7</v>
          </cell>
          <cell r="AE422">
            <v>0</v>
          </cell>
          <cell r="AF422">
            <v>0</v>
          </cell>
          <cell r="AG422" t="str">
            <v/>
          </cell>
          <cell r="AH422">
            <v>0</v>
          </cell>
          <cell r="AI422">
            <v>0</v>
          </cell>
          <cell r="AJ422" t="str">
            <v>X</v>
          </cell>
          <cell r="AK422">
            <v>0</v>
          </cell>
          <cell r="AL422">
            <v>0</v>
          </cell>
          <cell r="AM422" t="str">
            <v>X</v>
          </cell>
          <cell r="AN422">
            <v>3.5</v>
          </cell>
          <cell r="AO422">
            <v>0</v>
          </cell>
          <cell r="AP422" t="str">
            <v>X</v>
          </cell>
          <cell r="AQ422">
            <v>3.5</v>
          </cell>
          <cell r="AR422">
            <v>0</v>
          </cell>
          <cell r="AS422" t="str">
            <v>X</v>
          </cell>
          <cell r="AT422">
            <v>0</v>
          </cell>
          <cell r="AU422">
            <v>0</v>
          </cell>
          <cell r="AV422" t="str">
            <v>X</v>
          </cell>
          <cell r="AW422">
            <v>0</v>
          </cell>
          <cell r="AX422">
            <v>0</v>
          </cell>
          <cell r="AY422" t="str">
            <v>X</v>
          </cell>
          <cell r="AZ422">
            <v>0</v>
          </cell>
          <cell r="BA422">
            <v>0</v>
          </cell>
          <cell r="BB422" t="str">
            <v/>
          </cell>
          <cell r="BC422">
            <v>0</v>
          </cell>
          <cell r="BD422">
            <v>0</v>
          </cell>
          <cell r="BE422" t="str">
            <v>X</v>
          </cell>
          <cell r="BF422">
            <v>2</v>
          </cell>
          <cell r="BG422">
            <v>0</v>
          </cell>
          <cell r="BH422" t="str">
            <v>X</v>
          </cell>
          <cell r="BI422">
            <v>0</v>
          </cell>
          <cell r="BJ422">
            <v>0</v>
          </cell>
          <cell r="BK422" t="str">
            <v>X</v>
          </cell>
          <cell r="BL422">
            <v>3.5</v>
          </cell>
          <cell r="BM422">
            <v>0</v>
          </cell>
          <cell r="BN422" t="str">
            <v>X</v>
          </cell>
          <cell r="BO422">
            <v>0</v>
          </cell>
          <cell r="BP422">
            <v>0</v>
          </cell>
        </row>
        <row r="423">
          <cell r="B423" t="str">
            <v>2402445</v>
          </cell>
          <cell r="C423" t="str">
            <v>Nguyễn Trí Hoà</v>
          </cell>
          <cell r="D423" t="str">
            <v>THACO INDUSTRIES/NVQT THACO Industries/Ban kỹ thuật công nghệ</v>
          </cell>
          <cell r="E423" t="str">
            <v>CÔNG TY TNHH TẬP ĐOÀN CÔNG NGHIỆP TRƯỜNG HẢI</v>
          </cell>
          <cell r="F423" t="str">
            <v>Lương ngày</v>
          </cell>
          <cell r="G423" t="str">
            <v>Nguyễn Trí Hoà</v>
          </cell>
          <cell r="L423" t="str">
            <v/>
          </cell>
          <cell r="M423">
            <v>0</v>
          </cell>
          <cell r="N423">
            <v>0</v>
          </cell>
          <cell r="O423" t="str">
            <v/>
          </cell>
          <cell r="P423">
            <v>0</v>
          </cell>
          <cell r="Q423">
            <v>0</v>
          </cell>
          <cell r="X423" t="str">
            <v>NL</v>
          </cell>
          <cell r="Y423">
            <v>0</v>
          </cell>
          <cell r="Z423">
            <v>0</v>
          </cell>
          <cell r="AA423" t="str">
            <v>T7</v>
          </cell>
          <cell r="AB423">
            <v>0</v>
          </cell>
          <cell r="AC423">
            <v>0</v>
          </cell>
          <cell r="AD423" t="str">
            <v>T7</v>
          </cell>
          <cell r="AE423">
            <v>0</v>
          </cell>
          <cell r="AF423">
            <v>0</v>
          </cell>
          <cell r="AG423" t="str">
            <v/>
          </cell>
          <cell r="AH423">
            <v>0</v>
          </cell>
          <cell r="AI423">
            <v>0</v>
          </cell>
          <cell r="AJ423" t="str">
            <v>X</v>
          </cell>
          <cell r="AK423">
            <v>0</v>
          </cell>
          <cell r="AL423">
            <v>0</v>
          </cell>
          <cell r="AM423" t="str">
            <v>X</v>
          </cell>
          <cell r="AN423">
            <v>0</v>
          </cell>
          <cell r="AO423">
            <v>0</v>
          </cell>
          <cell r="AP423" t="str">
            <v>X</v>
          </cell>
          <cell r="AQ423">
            <v>2</v>
          </cell>
          <cell r="AR423">
            <v>0</v>
          </cell>
          <cell r="AS423" t="str">
            <v>X</v>
          </cell>
          <cell r="AT423">
            <v>0</v>
          </cell>
          <cell r="AU423">
            <v>0</v>
          </cell>
          <cell r="AV423" t="str">
            <v>X</v>
          </cell>
          <cell r="AW423">
            <v>0</v>
          </cell>
          <cell r="AX423">
            <v>0</v>
          </cell>
          <cell r="AY423" t="str">
            <v>X</v>
          </cell>
          <cell r="AZ423">
            <v>0</v>
          </cell>
          <cell r="BA423">
            <v>0</v>
          </cell>
          <cell r="BB423" t="str">
            <v/>
          </cell>
          <cell r="BC423">
            <v>0</v>
          </cell>
          <cell r="BD423">
            <v>0</v>
          </cell>
          <cell r="BE423" t="str">
            <v>X</v>
          </cell>
          <cell r="BF423">
            <v>0</v>
          </cell>
          <cell r="BG423">
            <v>0</v>
          </cell>
          <cell r="BH423" t="str">
            <v>X</v>
          </cell>
          <cell r="BI423">
            <v>0</v>
          </cell>
          <cell r="BJ423">
            <v>0</v>
          </cell>
          <cell r="BK423" t="str">
            <v>X</v>
          </cell>
          <cell r="BL423">
            <v>0</v>
          </cell>
          <cell r="BM423">
            <v>0</v>
          </cell>
          <cell r="BN423" t="str">
            <v>X</v>
          </cell>
          <cell r="BO423">
            <v>0</v>
          </cell>
          <cell r="BP423">
            <v>0</v>
          </cell>
        </row>
        <row r="424">
          <cell r="B424" t="str">
            <v>2402447</v>
          </cell>
          <cell r="C424" t="str">
            <v>Nguyễn Công Luân</v>
          </cell>
          <cell r="D424" t="str">
            <v>THACO INDUSTRIES/NVQT THACO Industries/Ban kỹ thuật công nghệ</v>
          </cell>
          <cell r="E424" t="str">
            <v>CÔNG TY TNHH TẬP ĐOÀN CÔNG NGHIỆP TRƯỜNG HẢI</v>
          </cell>
          <cell r="F424" t="str">
            <v>Lương ngày</v>
          </cell>
          <cell r="G424" t="str">
            <v>Nguyễn Công Luân</v>
          </cell>
          <cell r="L424" t="str">
            <v/>
          </cell>
          <cell r="M424">
            <v>3.5</v>
          </cell>
          <cell r="N424">
            <v>0</v>
          </cell>
          <cell r="O424" t="str">
            <v/>
          </cell>
          <cell r="P424">
            <v>0</v>
          </cell>
          <cell r="Q424">
            <v>0</v>
          </cell>
          <cell r="X424" t="str">
            <v>NL</v>
          </cell>
          <cell r="Y424">
            <v>0</v>
          </cell>
          <cell r="Z424">
            <v>0</v>
          </cell>
          <cell r="AA424" t="str">
            <v>T7</v>
          </cell>
          <cell r="AB424">
            <v>0</v>
          </cell>
          <cell r="AC424">
            <v>0</v>
          </cell>
          <cell r="AD424" t="str">
            <v>T7</v>
          </cell>
          <cell r="AE424">
            <v>0</v>
          </cell>
          <cell r="AF424">
            <v>0</v>
          </cell>
          <cell r="AG424" t="str">
            <v/>
          </cell>
          <cell r="AH424">
            <v>0</v>
          </cell>
          <cell r="AI424">
            <v>0</v>
          </cell>
          <cell r="AJ424" t="str">
            <v>X</v>
          </cell>
          <cell r="AK424">
            <v>0</v>
          </cell>
          <cell r="AL424">
            <v>0</v>
          </cell>
          <cell r="AM424" t="str">
            <v>X</v>
          </cell>
          <cell r="AN424">
            <v>3.5</v>
          </cell>
          <cell r="AO424">
            <v>0</v>
          </cell>
          <cell r="AP424" t="str">
            <v>X</v>
          </cell>
          <cell r="AQ424">
            <v>0</v>
          </cell>
          <cell r="AR424">
            <v>0</v>
          </cell>
          <cell r="AS424" t="str">
            <v>X</v>
          </cell>
          <cell r="AT424">
            <v>0</v>
          </cell>
          <cell r="AU424">
            <v>0</v>
          </cell>
          <cell r="AV424" t="str">
            <v>X</v>
          </cell>
          <cell r="AW424">
            <v>3.5</v>
          </cell>
          <cell r="AX424">
            <v>0</v>
          </cell>
          <cell r="AY424" t="str">
            <v>X</v>
          </cell>
          <cell r="AZ424">
            <v>0</v>
          </cell>
          <cell r="BA424">
            <v>0</v>
          </cell>
          <cell r="BB424" t="str">
            <v/>
          </cell>
          <cell r="BC424">
            <v>0</v>
          </cell>
          <cell r="BD424">
            <v>0</v>
          </cell>
          <cell r="BE424" t="str">
            <v>X</v>
          </cell>
          <cell r="BF424">
            <v>3.5</v>
          </cell>
          <cell r="BG424">
            <v>0</v>
          </cell>
          <cell r="BH424" t="str">
            <v>X</v>
          </cell>
          <cell r="BI424">
            <v>0</v>
          </cell>
          <cell r="BJ424">
            <v>0</v>
          </cell>
          <cell r="BK424" t="str">
            <v>X</v>
          </cell>
          <cell r="BL424">
            <v>0</v>
          </cell>
          <cell r="BM424">
            <v>0</v>
          </cell>
          <cell r="BN424" t="str">
            <v>X</v>
          </cell>
          <cell r="BO424">
            <v>0</v>
          </cell>
          <cell r="BP424">
            <v>0</v>
          </cell>
        </row>
        <row r="425">
          <cell r="B425" t="str">
            <v>2402842</v>
          </cell>
          <cell r="C425" t="str">
            <v>Trương Quang Lại</v>
          </cell>
          <cell r="D425" t="str">
            <v>THACO INDUSTRIES/NVQT THACO Industries/Ban kỹ thuật công nghệ</v>
          </cell>
          <cell r="E425" t="str">
            <v>CÔNG TY TNHH TẬP ĐOÀN CÔNG NGHIỆP TRƯỜNG HẢI</v>
          </cell>
          <cell r="F425" t="str">
            <v>Lương ngày</v>
          </cell>
          <cell r="G425" t="str">
            <v>Trương Quang Lại</v>
          </cell>
          <cell r="L425" t="str">
            <v/>
          </cell>
          <cell r="M425">
            <v>3.5</v>
          </cell>
          <cell r="N425">
            <v>0</v>
          </cell>
          <cell r="O425" t="str">
            <v/>
          </cell>
          <cell r="P425">
            <v>0</v>
          </cell>
          <cell r="Q425">
            <v>0</v>
          </cell>
          <cell r="X425" t="str">
            <v>NL</v>
          </cell>
          <cell r="Y425">
            <v>0</v>
          </cell>
          <cell r="Z425">
            <v>0</v>
          </cell>
          <cell r="AA425" t="str">
            <v>T7</v>
          </cell>
          <cell r="AB425">
            <v>0</v>
          </cell>
          <cell r="AC425">
            <v>0</v>
          </cell>
          <cell r="AD425" t="str">
            <v>T7</v>
          </cell>
          <cell r="AE425">
            <v>0</v>
          </cell>
          <cell r="AF425">
            <v>0</v>
          </cell>
          <cell r="AG425" t="str">
            <v/>
          </cell>
          <cell r="AH425">
            <v>0</v>
          </cell>
          <cell r="AI425">
            <v>0</v>
          </cell>
          <cell r="AJ425" t="str">
            <v>X</v>
          </cell>
          <cell r="AK425">
            <v>0</v>
          </cell>
          <cell r="AL425">
            <v>0</v>
          </cell>
          <cell r="AM425" t="str">
            <v>X</v>
          </cell>
          <cell r="AN425">
            <v>3.5</v>
          </cell>
          <cell r="AO425">
            <v>0</v>
          </cell>
          <cell r="AP425" t="str">
            <v>X</v>
          </cell>
          <cell r="AQ425">
            <v>2</v>
          </cell>
          <cell r="AR425">
            <v>0</v>
          </cell>
          <cell r="AS425" t="str">
            <v>X</v>
          </cell>
          <cell r="AT425">
            <v>0</v>
          </cell>
          <cell r="AU425">
            <v>0</v>
          </cell>
          <cell r="AV425" t="str">
            <v>X</v>
          </cell>
          <cell r="AW425">
            <v>0</v>
          </cell>
          <cell r="AX425">
            <v>0</v>
          </cell>
          <cell r="AY425" t="str">
            <v>X</v>
          </cell>
          <cell r="AZ425">
            <v>0</v>
          </cell>
          <cell r="BA425">
            <v>0</v>
          </cell>
          <cell r="BB425" t="str">
            <v/>
          </cell>
          <cell r="BC425">
            <v>0</v>
          </cell>
          <cell r="BD425">
            <v>0</v>
          </cell>
          <cell r="BE425" t="str">
            <v>X</v>
          </cell>
          <cell r="BF425">
            <v>3.5</v>
          </cell>
          <cell r="BG425">
            <v>0</v>
          </cell>
          <cell r="BH425" t="str">
            <v>X</v>
          </cell>
          <cell r="BI425">
            <v>0</v>
          </cell>
          <cell r="BJ425">
            <v>0</v>
          </cell>
          <cell r="BK425" t="str">
            <v>X</v>
          </cell>
          <cell r="BL425">
            <v>3.5</v>
          </cell>
          <cell r="BM425">
            <v>0</v>
          </cell>
          <cell r="BN425" t="str">
            <v>X</v>
          </cell>
          <cell r="BO425">
            <v>0</v>
          </cell>
          <cell r="BP425">
            <v>0</v>
          </cell>
        </row>
        <row r="426">
          <cell r="B426" t="str">
            <v>24041227</v>
          </cell>
          <cell r="C426" t="str">
            <v>Phan Hữu Chí</v>
          </cell>
          <cell r="D426" t="str">
            <v>THACO INDUSTRIES/NVQT THACO Industries/Ban kỹ thuật công nghệ</v>
          </cell>
          <cell r="E426" t="str">
            <v>CÔNG TY TNHH TẬP ĐOÀN CÔNG NGHIỆP TRƯỜNG HẢI</v>
          </cell>
          <cell r="F426" t="str">
            <v>Lương ngày</v>
          </cell>
          <cell r="G426" t="str">
            <v>Phan Hữu Chí</v>
          </cell>
          <cell r="L426" t="str">
            <v/>
          </cell>
          <cell r="M426">
            <v>0</v>
          </cell>
          <cell r="N426">
            <v>0</v>
          </cell>
          <cell r="O426" t="str">
            <v/>
          </cell>
          <cell r="P426">
            <v>0</v>
          </cell>
          <cell r="Q426">
            <v>0</v>
          </cell>
          <cell r="X426" t="str">
            <v>NL</v>
          </cell>
          <cell r="Y426">
            <v>0</v>
          </cell>
          <cell r="Z426">
            <v>0</v>
          </cell>
          <cell r="AA426" t="str">
            <v>T7</v>
          </cell>
          <cell r="AB426">
            <v>0</v>
          </cell>
          <cell r="AC426">
            <v>0</v>
          </cell>
          <cell r="AD426" t="str">
            <v>T7</v>
          </cell>
          <cell r="AE426">
            <v>0</v>
          </cell>
          <cell r="AF426">
            <v>0</v>
          </cell>
          <cell r="AG426" t="str">
            <v/>
          </cell>
          <cell r="AH426">
            <v>0</v>
          </cell>
          <cell r="AI426">
            <v>0</v>
          </cell>
          <cell r="AJ426" t="str">
            <v>X</v>
          </cell>
          <cell r="AK426">
            <v>0</v>
          </cell>
          <cell r="AL426">
            <v>0</v>
          </cell>
          <cell r="AM426" t="str">
            <v>X</v>
          </cell>
          <cell r="AN426">
            <v>0</v>
          </cell>
          <cell r="AO426">
            <v>0</v>
          </cell>
          <cell r="AP426" t="str">
            <v>X</v>
          </cell>
          <cell r="AQ426">
            <v>0</v>
          </cell>
          <cell r="AR426">
            <v>0</v>
          </cell>
          <cell r="AS426" t="str">
            <v>X</v>
          </cell>
          <cell r="AT426">
            <v>0</v>
          </cell>
          <cell r="AU426">
            <v>0</v>
          </cell>
          <cell r="AV426" t="str">
            <v>X</v>
          </cell>
          <cell r="AW426">
            <v>0</v>
          </cell>
          <cell r="AX426">
            <v>0</v>
          </cell>
          <cell r="AY426" t="str">
            <v>X</v>
          </cell>
          <cell r="AZ426">
            <v>0</v>
          </cell>
          <cell r="BA426">
            <v>0</v>
          </cell>
          <cell r="BB426" t="str">
            <v/>
          </cell>
          <cell r="BC426">
            <v>0</v>
          </cell>
          <cell r="BD426">
            <v>0</v>
          </cell>
          <cell r="BE426" t="str">
            <v>X</v>
          </cell>
          <cell r="BF426">
            <v>0</v>
          </cell>
          <cell r="BG426">
            <v>0</v>
          </cell>
          <cell r="BH426" t="str">
            <v>X</v>
          </cell>
          <cell r="BI426">
            <v>0</v>
          </cell>
          <cell r="BJ426">
            <v>0</v>
          </cell>
          <cell r="BK426" t="str">
            <v>X</v>
          </cell>
          <cell r="BL426">
            <v>0</v>
          </cell>
          <cell r="BM426">
            <v>0</v>
          </cell>
          <cell r="BN426" t="str">
            <v>X</v>
          </cell>
          <cell r="BO426">
            <v>0</v>
          </cell>
          <cell r="BP426">
            <v>0</v>
          </cell>
        </row>
        <row r="427">
          <cell r="B427" t="str">
            <v>2404627</v>
          </cell>
          <cell r="C427" t="str">
            <v>Nguyễn Kim Dũng</v>
          </cell>
          <cell r="D427" t="str">
            <v>THACO INDUSTRIES/NVQT THACO Industries/Ban kỹ thuật công nghệ</v>
          </cell>
          <cell r="E427" t="str">
            <v>CÔNG TY TNHH TẬP ĐOÀN CÔNG NGHIỆP TRƯỜNG HẢI</v>
          </cell>
          <cell r="F427" t="str">
            <v>Lương ngày</v>
          </cell>
          <cell r="G427" t="str">
            <v>Nguyễn Kim Dũng</v>
          </cell>
          <cell r="L427" t="str">
            <v/>
          </cell>
          <cell r="M427">
            <v>3.5</v>
          </cell>
          <cell r="N427">
            <v>0</v>
          </cell>
          <cell r="O427" t="str">
            <v/>
          </cell>
          <cell r="P427">
            <v>0</v>
          </cell>
          <cell r="Q427">
            <v>0</v>
          </cell>
          <cell r="X427" t="str">
            <v>NL</v>
          </cell>
          <cell r="Y427">
            <v>0</v>
          </cell>
          <cell r="Z427">
            <v>0</v>
          </cell>
          <cell r="AA427" t="str">
            <v>T7</v>
          </cell>
          <cell r="AB427">
            <v>0</v>
          </cell>
          <cell r="AC427">
            <v>0</v>
          </cell>
          <cell r="AD427" t="str">
            <v>T7</v>
          </cell>
          <cell r="AE427">
            <v>0</v>
          </cell>
          <cell r="AF427">
            <v>0</v>
          </cell>
          <cell r="AG427" t="str">
            <v/>
          </cell>
          <cell r="AH427">
            <v>0</v>
          </cell>
          <cell r="AI427">
            <v>0</v>
          </cell>
          <cell r="AJ427" t="str">
            <v>X</v>
          </cell>
          <cell r="AK427">
            <v>3.5</v>
          </cell>
          <cell r="AL427">
            <v>0</v>
          </cell>
          <cell r="AM427" t="str">
            <v>X</v>
          </cell>
          <cell r="AN427">
            <v>0</v>
          </cell>
          <cell r="AO427">
            <v>0</v>
          </cell>
          <cell r="AP427" t="str">
            <v>X</v>
          </cell>
          <cell r="AQ427">
            <v>0</v>
          </cell>
          <cell r="AR427">
            <v>0</v>
          </cell>
          <cell r="AS427" t="str">
            <v>X</v>
          </cell>
          <cell r="AT427">
            <v>0</v>
          </cell>
          <cell r="AU427">
            <v>0</v>
          </cell>
          <cell r="AV427" t="str">
            <v>X</v>
          </cell>
          <cell r="AW427">
            <v>3.5</v>
          </cell>
          <cell r="AX427">
            <v>0</v>
          </cell>
          <cell r="AY427" t="str">
            <v>X</v>
          </cell>
          <cell r="AZ427">
            <v>0</v>
          </cell>
          <cell r="BA427">
            <v>0</v>
          </cell>
          <cell r="BB427" t="str">
            <v/>
          </cell>
          <cell r="BC427">
            <v>0</v>
          </cell>
          <cell r="BD427">
            <v>0</v>
          </cell>
          <cell r="BE427" t="str">
            <v>X</v>
          </cell>
          <cell r="BF427">
            <v>3.5</v>
          </cell>
          <cell r="BG427">
            <v>0</v>
          </cell>
          <cell r="BH427" t="str">
            <v>X</v>
          </cell>
          <cell r="BI427">
            <v>0</v>
          </cell>
          <cell r="BJ427">
            <v>0</v>
          </cell>
          <cell r="BK427" t="str">
            <v>X</v>
          </cell>
          <cell r="BL427">
            <v>0</v>
          </cell>
          <cell r="BM427">
            <v>0</v>
          </cell>
          <cell r="BN427" t="str">
            <v>X</v>
          </cell>
          <cell r="BO427">
            <v>0</v>
          </cell>
          <cell r="BP427">
            <v>0</v>
          </cell>
        </row>
        <row r="428">
          <cell r="B428" t="str">
            <v>2404630</v>
          </cell>
          <cell r="C428" t="str">
            <v>Nguyễn Công Trường</v>
          </cell>
          <cell r="D428" t="str">
            <v>THACO INDUSTRIES/NVQT THACO Industries/Ban kỹ thuật công nghệ</v>
          </cell>
          <cell r="E428" t="str">
            <v>CÔNG TY TNHH TẬP ĐOÀN CÔNG NGHIỆP TRƯỜNG HẢI</v>
          </cell>
          <cell r="F428" t="str">
            <v>Lương ngày</v>
          </cell>
          <cell r="G428" t="str">
            <v>Nguyễn Công Trường</v>
          </cell>
          <cell r="L428" t="str">
            <v/>
          </cell>
          <cell r="M428">
            <v>0</v>
          </cell>
          <cell r="N428">
            <v>0</v>
          </cell>
          <cell r="O428" t="str">
            <v/>
          </cell>
          <cell r="P428">
            <v>0</v>
          </cell>
          <cell r="Q428">
            <v>0</v>
          </cell>
          <cell r="X428" t="str">
            <v>NL</v>
          </cell>
          <cell r="Y428">
            <v>0</v>
          </cell>
          <cell r="Z428">
            <v>0</v>
          </cell>
          <cell r="AA428" t="str">
            <v>T7</v>
          </cell>
          <cell r="AB428">
            <v>0</v>
          </cell>
          <cell r="AC428">
            <v>0</v>
          </cell>
          <cell r="AD428" t="str">
            <v>X</v>
          </cell>
          <cell r="AE428">
            <v>0</v>
          </cell>
          <cell r="AF428">
            <v>0</v>
          </cell>
          <cell r="AG428" t="str">
            <v/>
          </cell>
          <cell r="AH428">
            <v>0</v>
          </cell>
          <cell r="AI428">
            <v>0</v>
          </cell>
          <cell r="AJ428" t="str">
            <v>X</v>
          </cell>
          <cell r="AK428">
            <v>0</v>
          </cell>
          <cell r="AL428">
            <v>0</v>
          </cell>
          <cell r="AM428" t="str">
            <v>X</v>
          </cell>
          <cell r="AN428">
            <v>3.5</v>
          </cell>
          <cell r="AO428">
            <v>0</v>
          </cell>
          <cell r="AP428" t="str">
            <v>X</v>
          </cell>
          <cell r="AQ428">
            <v>3.5</v>
          </cell>
          <cell r="AR428">
            <v>0</v>
          </cell>
          <cell r="AS428" t="str">
            <v>X</v>
          </cell>
          <cell r="AT428">
            <v>0</v>
          </cell>
          <cell r="AU428">
            <v>0</v>
          </cell>
          <cell r="AV428" t="str">
            <v>X</v>
          </cell>
          <cell r="AW428">
            <v>3.5</v>
          </cell>
          <cell r="AX428">
            <v>0</v>
          </cell>
          <cell r="AY428" t="str">
            <v>X</v>
          </cell>
          <cell r="AZ428">
            <v>0</v>
          </cell>
          <cell r="BA428">
            <v>0</v>
          </cell>
          <cell r="BB428" t="str">
            <v/>
          </cell>
          <cell r="BC428">
            <v>0</v>
          </cell>
          <cell r="BD428">
            <v>0</v>
          </cell>
          <cell r="BE428" t="str">
            <v>X</v>
          </cell>
          <cell r="BF428">
            <v>0</v>
          </cell>
          <cell r="BG428">
            <v>0</v>
          </cell>
          <cell r="BH428" t="str">
            <v>X</v>
          </cell>
          <cell r="BI428">
            <v>3.5</v>
          </cell>
          <cell r="BJ428">
            <v>0</v>
          </cell>
          <cell r="BK428" t="str">
            <v>X</v>
          </cell>
          <cell r="BL428">
            <v>3.5</v>
          </cell>
          <cell r="BM428">
            <v>0</v>
          </cell>
          <cell r="BN428" t="str">
            <v>X</v>
          </cell>
          <cell r="BO428">
            <v>0</v>
          </cell>
          <cell r="BP428">
            <v>0</v>
          </cell>
        </row>
        <row r="429">
          <cell r="B429" t="str">
            <v>24061016</v>
          </cell>
          <cell r="C429" t="str">
            <v>Phùng Di Thân</v>
          </cell>
          <cell r="D429" t="str">
            <v>THACO INDUSTRIES/NVQT THACO Industries/Ban kỹ thuật công nghệ</v>
          </cell>
          <cell r="E429" t="str">
            <v>CÔNG TY TNHH TẬP ĐOÀN CÔNG NGHIỆP TRƯỜNG HẢI</v>
          </cell>
          <cell r="F429" t="str">
            <v>Lương tháng</v>
          </cell>
          <cell r="G429" t="str">
            <v>Phùng Di Thân</v>
          </cell>
          <cell r="L429" t="str">
            <v/>
          </cell>
          <cell r="M429">
            <v>3.5</v>
          </cell>
          <cell r="N429">
            <v>0</v>
          </cell>
          <cell r="O429" t="str">
            <v/>
          </cell>
          <cell r="P429">
            <v>0</v>
          </cell>
          <cell r="Q429">
            <v>0</v>
          </cell>
          <cell r="X429" t="str">
            <v>NL</v>
          </cell>
          <cell r="Y429">
            <v>0</v>
          </cell>
          <cell r="Z429">
            <v>0</v>
          </cell>
          <cell r="AA429" t="str">
            <v>T7</v>
          </cell>
          <cell r="AB429">
            <v>0</v>
          </cell>
          <cell r="AC429">
            <v>0</v>
          </cell>
          <cell r="AD429" t="str">
            <v>T7</v>
          </cell>
          <cell r="AE429">
            <v>0</v>
          </cell>
          <cell r="AF429">
            <v>0</v>
          </cell>
          <cell r="AG429" t="str">
            <v/>
          </cell>
          <cell r="AH429">
            <v>0</v>
          </cell>
          <cell r="AI429">
            <v>0</v>
          </cell>
          <cell r="AJ429" t="str">
            <v>X</v>
          </cell>
          <cell r="AK429">
            <v>3.5</v>
          </cell>
          <cell r="AL429">
            <v>0</v>
          </cell>
          <cell r="AM429" t="str">
            <v>X</v>
          </cell>
          <cell r="AN429">
            <v>0</v>
          </cell>
          <cell r="AO429">
            <v>0</v>
          </cell>
          <cell r="AP429" t="str">
            <v>X</v>
          </cell>
          <cell r="AQ429">
            <v>3.5</v>
          </cell>
          <cell r="AR429">
            <v>0</v>
          </cell>
          <cell r="AS429" t="str">
            <v>X</v>
          </cell>
          <cell r="AT429">
            <v>0</v>
          </cell>
          <cell r="AU429">
            <v>0</v>
          </cell>
          <cell r="AV429" t="str">
            <v>X</v>
          </cell>
          <cell r="AW429">
            <v>0</v>
          </cell>
          <cell r="AX429">
            <v>0</v>
          </cell>
          <cell r="AY429" t="str">
            <v>X</v>
          </cell>
          <cell r="AZ429">
            <v>0</v>
          </cell>
          <cell r="BA429">
            <v>0</v>
          </cell>
          <cell r="BB429" t="str">
            <v/>
          </cell>
          <cell r="BC429">
            <v>0</v>
          </cell>
          <cell r="BD429">
            <v>0</v>
          </cell>
          <cell r="BE429" t="str">
            <v>X</v>
          </cell>
          <cell r="BF429">
            <v>3.5</v>
          </cell>
          <cell r="BG429">
            <v>0</v>
          </cell>
          <cell r="BH429" t="str">
            <v>X</v>
          </cell>
          <cell r="BI429">
            <v>0</v>
          </cell>
          <cell r="BJ429">
            <v>0</v>
          </cell>
          <cell r="BK429" t="str">
            <v>X</v>
          </cell>
          <cell r="BL429">
            <v>3.5</v>
          </cell>
          <cell r="BM429">
            <v>0</v>
          </cell>
          <cell r="BN429" t="str">
            <v>X</v>
          </cell>
          <cell r="BO429">
            <v>0</v>
          </cell>
          <cell r="BP429">
            <v>0</v>
          </cell>
        </row>
        <row r="430">
          <cell r="B430" t="str">
            <v>24061230</v>
          </cell>
          <cell r="C430" t="str">
            <v>Đỗ Thành Long</v>
          </cell>
          <cell r="D430" t="str">
            <v>THACO INDUSTRIES/NVQT THACO Industries/Ban kỹ thuật công nghệ</v>
          </cell>
          <cell r="E430" t="str">
            <v>CÔNG TY TNHH TẬP ĐOÀN CÔNG NGHIỆP TRƯỜNG HẢI</v>
          </cell>
          <cell r="F430" t="str">
            <v>Lương ngày</v>
          </cell>
          <cell r="G430" t="str">
            <v>Đỗ Thành Long</v>
          </cell>
          <cell r="L430" t="str">
            <v/>
          </cell>
          <cell r="M430">
            <v>0</v>
          </cell>
          <cell r="N430">
            <v>0</v>
          </cell>
          <cell r="O430" t="str">
            <v/>
          </cell>
          <cell r="P430">
            <v>0</v>
          </cell>
          <cell r="Q430">
            <v>0</v>
          </cell>
          <cell r="X430" t="str">
            <v>NL</v>
          </cell>
          <cell r="Y430">
            <v>0</v>
          </cell>
          <cell r="Z430">
            <v>0</v>
          </cell>
          <cell r="AA430" t="str">
            <v>T7</v>
          </cell>
          <cell r="AB430">
            <v>0</v>
          </cell>
          <cell r="AC430">
            <v>0</v>
          </cell>
          <cell r="AD430" t="str">
            <v>T7</v>
          </cell>
          <cell r="AE430">
            <v>0</v>
          </cell>
          <cell r="AF430">
            <v>0</v>
          </cell>
          <cell r="AG430" t="str">
            <v/>
          </cell>
          <cell r="AH430">
            <v>0</v>
          </cell>
          <cell r="AI430">
            <v>0</v>
          </cell>
          <cell r="AJ430" t="str">
            <v>X</v>
          </cell>
          <cell r="AK430">
            <v>0</v>
          </cell>
          <cell r="AL430">
            <v>0</v>
          </cell>
          <cell r="AM430" t="str">
            <v>X</v>
          </cell>
          <cell r="AN430">
            <v>0</v>
          </cell>
          <cell r="AO430">
            <v>0</v>
          </cell>
          <cell r="AP430" t="str">
            <v>X</v>
          </cell>
          <cell r="AQ430">
            <v>0</v>
          </cell>
          <cell r="AR430">
            <v>0</v>
          </cell>
          <cell r="AS430" t="str">
            <v>X</v>
          </cell>
          <cell r="AT430">
            <v>0</v>
          </cell>
          <cell r="AU430">
            <v>0</v>
          </cell>
          <cell r="AV430" t="str">
            <v>X</v>
          </cell>
          <cell r="AW430">
            <v>0</v>
          </cell>
          <cell r="AX430">
            <v>0</v>
          </cell>
          <cell r="AY430" t="str">
            <v>X</v>
          </cell>
          <cell r="AZ430">
            <v>0</v>
          </cell>
          <cell r="BA430">
            <v>0</v>
          </cell>
          <cell r="BB430" t="str">
            <v/>
          </cell>
          <cell r="BC430">
            <v>0</v>
          </cell>
          <cell r="BD430">
            <v>0</v>
          </cell>
          <cell r="BE430" t="str">
            <v>X</v>
          </cell>
          <cell r="BF430">
            <v>0</v>
          </cell>
          <cell r="BG430">
            <v>0</v>
          </cell>
          <cell r="BH430" t="str">
            <v>X</v>
          </cell>
          <cell r="BI430">
            <v>0</v>
          </cell>
          <cell r="BJ430">
            <v>0</v>
          </cell>
          <cell r="BK430" t="str">
            <v>P</v>
          </cell>
          <cell r="BL430">
            <v>0</v>
          </cell>
          <cell r="BM430">
            <v>0</v>
          </cell>
          <cell r="BN430" t="str">
            <v>X</v>
          </cell>
          <cell r="BO430">
            <v>0</v>
          </cell>
          <cell r="BP430">
            <v>0</v>
          </cell>
        </row>
        <row r="431">
          <cell r="B431" t="str">
            <v>2406129</v>
          </cell>
          <cell r="C431" t="str">
            <v>Huỳnh Tấn</v>
          </cell>
          <cell r="D431" t="str">
            <v>THACO INDUSTRIES/NVQT THACO Industries/Ban kỹ thuật công nghệ</v>
          </cell>
          <cell r="E431" t="str">
            <v>CÔNG TY TNHH TẬP ĐOÀN CÔNG NGHIỆP TRƯỜNG HẢI</v>
          </cell>
          <cell r="F431" t="str">
            <v>Lương ngày</v>
          </cell>
          <cell r="G431" t="str">
            <v>Huỳnh Tấn</v>
          </cell>
          <cell r="L431" t="str">
            <v/>
          </cell>
          <cell r="M431">
            <v>0</v>
          </cell>
          <cell r="N431">
            <v>0</v>
          </cell>
          <cell r="O431" t="str">
            <v/>
          </cell>
          <cell r="P431">
            <v>0</v>
          </cell>
          <cell r="Q431">
            <v>0</v>
          </cell>
          <cell r="X431" t="str">
            <v>NL</v>
          </cell>
          <cell r="Y431">
            <v>0</v>
          </cell>
          <cell r="Z431">
            <v>0</v>
          </cell>
          <cell r="AA431" t="str">
            <v>T7</v>
          </cell>
          <cell r="AB431">
            <v>0</v>
          </cell>
          <cell r="AC431">
            <v>0</v>
          </cell>
          <cell r="AD431" t="str">
            <v>T7</v>
          </cell>
          <cell r="AE431">
            <v>0</v>
          </cell>
          <cell r="AF431">
            <v>0</v>
          </cell>
          <cell r="AG431" t="str">
            <v/>
          </cell>
          <cell r="AH431">
            <v>0</v>
          </cell>
          <cell r="AI431">
            <v>0</v>
          </cell>
          <cell r="AJ431" t="str">
            <v>X</v>
          </cell>
          <cell r="AK431">
            <v>0</v>
          </cell>
          <cell r="AL431">
            <v>0</v>
          </cell>
          <cell r="AM431" t="str">
            <v>X</v>
          </cell>
          <cell r="AN431">
            <v>0</v>
          </cell>
          <cell r="AO431">
            <v>0</v>
          </cell>
          <cell r="AP431" t="str">
            <v>X</v>
          </cell>
          <cell r="AQ431">
            <v>0</v>
          </cell>
          <cell r="AR431">
            <v>0</v>
          </cell>
          <cell r="AS431" t="str">
            <v>X</v>
          </cell>
          <cell r="AT431">
            <v>0</v>
          </cell>
          <cell r="AU431">
            <v>0</v>
          </cell>
          <cell r="AV431" t="str">
            <v>X</v>
          </cell>
          <cell r="AW431">
            <v>0</v>
          </cell>
          <cell r="AX431">
            <v>0</v>
          </cell>
          <cell r="AY431" t="str">
            <v>X</v>
          </cell>
          <cell r="AZ431">
            <v>0</v>
          </cell>
          <cell r="BA431">
            <v>0</v>
          </cell>
          <cell r="BB431" t="str">
            <v/>
          </cell>
          <cell r="BC431">
            <v>0</v>
          </cell>
          <cell r="BD431">
            <v>0</v>
          </cell>
          <cell r="BE431" t="str">
            <v>X</v>
          </cell>
          <cell r="BF431">
            <v>3.5</v>
          </cell>
          <cell r="BG431">
            <v>0</v>
          </cell>
          <cell r="BH431" t="str">
            <v>X</v>
          </cell>
          <cell r="BI431">
            <v>3.5</v>
          </cell>
          <cell r="BJ431">
            <v>0</v>
          </cell>
          <cell r="BK431" t="str">
            <v>X</v>
          </cell>
          <cell r="BL431">
            <v>0</v>
          </cell>
          <cell r="BM431">
            <v>0</v>
          </cell>
          <cell r="BN431" t="str">
            <v>X</v>
          </cell>
          <cell r="BO431">
            <v>0</v>
          </cell>
          <cell r="BP431">
            <v>0</v>
          </cell>
        </row>
        <row r="432">
          <cell r="B432" t="str">
            <v>2407065</v>
          </cell>
          <cell r="C432" t="str">
            <v>Phạm Vi Quân</v>
          </cell>
          <cell r="D432" t="str">
            <v>THACO INDUSTRIES/NVQT THACO Industries/Ban kỹ thuật công nghệ</v>
          </cell>
          <cell r="E432" t="str">
            <v>CÔNG TY TNHH TẬP ĐOÀN CÔNG NGHIỆP TRƯỜNG HẢI</v>
          </cell>
          <cell r="F432" t="str">
            <v>Lương tháng</v>
          </cell>
          <cell r="G432" t="str">
            <v>Phạm Vi Quân</v>
          </cell>
          <cell r="L432" t="str">
            <v/>
          </cell>
          <cell r="M432">
            <v>3.5</v>
          </cell>
          <cell r="N432">
            <v>0</v>
          </cell>
          <cell r="O432" t="str">
            <v/>
          </cell>
          <cell r="P432">
            <v>0</v>
          </cell>
          <cell r="Q432">
            <v>0</v>
          </cell>
          <cell r="X432" t="str">
            <v>NL</v>
          </cell>
          <cell r="Y432">
            <v>0</v>
          </cell>
          <cell r="Z432">
            <v>0</v>
          </cell>
          <cell r="AA432" t="str">
            <v>T7</v>
          </cell>
          <cell r="AB432">
            <v>0</v>
          </cell>
          <cell r="AC432">
            <v>0</v>
          </cell>
          <cell r="AD432" t="str">
            <v>T7</v>
          </cell>
          <cell r="AE432">
            <v>0</v>
          </cell>
          <cell r="AF432">
            <v>0</v>
          </cell>
          <cell r="AG432" t="str">
            <v/>
          </cell>
          <cell r="AH432">
            <v>0</v>
          </cell>
          <cell r="AI432">
            <v>0</v>
          </cell>
          <cell r="AJ432" t="str">
            <v>X</v>
          </cell>
          <cell r="AK432">
            <v>0</v>
          </cell>
          <cell r="AL432">
            <v>0</v>
          </cell>
          <cell r="AM432" t="str">
            <v>X</v>
          </cell>
          <cell r="AN432">
            <v>0</v>
          </cell>
          <cell r="AO432">
            <v>0</v>
          </cell>
          <cell r="AP432" t="str">
            <v>NB</v>
          </cell>
          <cell r="AQ432">
            <v>0</v>
          </cell>
          <cell r="AR432">
            <v>0</v>
          </cell>
          <cell r="AS432" t="str">
            <v>X</v>
          </cell>
          <cell r="AT432">
            <v>2</v>
          </cell>
          <cell r="AU432">
            <v>0</v>
          </cell>
          <cell r="AV432" t="str">
            <v>X</v>
          </cell>
          <cell r="AW432">
            <v>0</v>
          </cell>
          <cell r="AX432">
            <v>0</v>
          </cell>
          <cell r="AY432" t="str">
            <v>X</v>
          </cell>
          <cell r="AZ432">
            <v>0</v>
          </cell>
          <cell r="BA432">
            <v>0</v>
          </cell>
          <cell r="BB432" t="str">
            <v/>
          </cell>
          <cell r="BC432">
            <v>0</v>
          </cell>
          <cell r="BD432">
            <v>0</v>
          </cell>
          <cell r="BE432" t="str">
            <v>X</v>
          </cell>
          <cell r="BF432">
            <v>2</v>
          </cell>
          <cell r="BG432">
            <v>0</v>
          </cell>
          <cell r="BH432" t="str">
            <v>X</v>
          </cell>
          <cell r="BI432">
            <v>0</v>
          </cell>
          <cell r="BJ432">
            <v>0</v>
          </cell>
          <cell r="BK432" t="str">
            <v>X</v>
          </cell>
          <cell r="BL432">
            <v>0</v>
          </cell>
          <cell r="BM432">
            <v>0</v>
          </cell>
          <cell r="BN432" t="str">
            <v>X</v>
          </cell>
          <cell r="BO432">
            <v>0</v>
          </cell>
          <cell r="BP432">
            <v>0</v>
          </cell>
        </row>
        <row r="433">
          <cell r="B433" t="str">
            <v>2407066</v>
          </cell>
          <cell r="C433" t="str">
            <v>Phạm Bá Huy</v>
          </cell>
          <cell r="D433" t="str">
            <v>THACO INDUSTRIES/NVQT THACO Industries/Ban kỹ thuật công nghệ</v>
          </cell>
          <cell r="E433" t="str">
            <v>CÔNG TY TNHH TẬP ĐOÀN CÔNG NGHIỆP TRƯỜNG HẢI</v>
          </cell>
          <cell r="F433" t="str">
            <v>Lương tháng</v>
          </cell>
          <cell r="G433" t="str">
            <v>Phạm Bá Huy</v>
          </cell>
          <cell r="L433" t="str">
            <v/>
          </cell>
          <cell r="M433">
            <v>0</v>
          </cell>
          <cell r="N433">
            <v>0</v>
          </cell>
          <cell r="O433" t="str">
            <v/>
          </cell>
          <cell r="P433">
            <v>0</v>
          </cell>
          <cell r="Q433">
            <v>0</v>
          </cell>
          <cell r="X433" t="str">
            <v>NL</v>
          </cell>
          <cell r="Y433">
            <v>0</v>
          </cell>
          <cell r="Z433">
            <v>0</v>
          </cell>
          <cell r="AA433" t="str">
            <v>T7</v>
          </cell>
          <cell r="AB433">
            <v>0</v>
          </cell>
          <cell r="AC433">
            <v>0</v>
          </cell>
          <cell r="AD433" t="str">
            <v>T7</v>
          </cell>
          <cell r="AE433">
            <v>0</v>
          </cell>
          <cell r="AF433">
            <v>0</v>
          </cell>
          <cell r="AG433" t="str">
            <v/>
          </cell>
          <cell r="AH433">
            <v>0</v>
          </cell>
          <cell r="AI433">
            <v>0</v>
          </cell>
          <cell r="AJ433" t="str">
            <v>X</v>
          </cell>
          <cell r="AK433">
            <v>0</v>
          </cell>
          <cell r="AL433">
            <v>0</v>
          </cell>
          <cell r="AM433" t="str">
            <v>X</v>
          </cell>
          <cell r="AN433">
            <v>0</v>
          </cell>
          <cell r="AO433">
            <v>0</v>
          </cell>
          <cell r="AP433" t="str">
            <v>X</v>
          </cell>
          <cell r="AQ433">
            <v>0</v>
          </cell>
          <cell r="AR433">
            <v>0</v>
          </cell>
          <cell r="AS433" t="str">
            <v>X</v>
          </cell>
          <cell r="AT433">
            <v>0</v>
          </cell>
          <cell r="AU433">
            <v>0</v>
          </cell>
          <cell r="AV433" t="str">
            <v>X</v>
          </cell>
          <cell r="AW433">
            <v>0</v>
          </cell>
          <cell r="AX433">
            <v>0</v>
          </cell>
          <cell r="AY433" t="str">
            <v>P</v>
          </cell>
          <cell r="AZ433">
            <v>0</v>
          </cell>
          <cell r="BA433">
            <v>0</v>
          </cell>
          <cell r="BB433" t="str">
            <v/>
          </cell>
          <cell r="BC433">
            <v>0</v>
          </cell>
          <cell r="BD433">
            <v>0</v>
          </cell>
          <cell r="BE433" t="str">
            <v>X</v>
          </cell>
          <cell r="BF433">
            <v>0</v>
          </cell>
          <cell r="BG433">
            <v>0</v>
          </cell>
          <cell r="BH433" t="str">
            <v>X</v>
          </cell>
          <cell r="BI433">
            <v>0</v>
          </cell>
          <cell r="BJ433">
            <v>0</v>
          </cell>
          <cell r="BK433" t="str">
            <v>X</v>
          </cell>
          <cell r="BL433">
            <v>0</v>
          </cell>
          <cell r="BM433">
            <v>0</v>
          </cell>
          <cell r="BN433" t="str">
            <v>X</v>
          </cell>
          <cell r="BO433">
            <v>0</v>
          </cell>
          <cell r="BP433">
            <v>0</v>
          </cell>
        </row>
        <row r="434">
          <cell r="B434" t="str">
            <v>24071478</v>
          </cell>
          <cell r="C434" t="str">
            <v>Võ Mạnh Tuấn</v>
          </cell>
          <cell r="D434" t="str">
            <v>THACO INDUSTRIES/NVQT THACO Industries/Ban kỹ thuật công nghệ</v>
          </cell>
          <cell r="E434" t="str">
            <v>CÔNG TY TNHH TẬP ĐOÀN CÔNG NGHIỆP TRƯỜNG HẢI</v>
          </cell>
          <cell r="F434" t="str">
            <v>Lương ngày</v>
          </cell>
          <cell r="G434" t="str">
            <v>Võ Mạnh Tuấn</v>
          </cell>
          <cell r="L434" t="str">
            <v/>
          </cell>
          <cell r="M434">
            <v>3.5</v>
          </cell>
          <cell r="N434">
            <v>0</v>
          </cell>
          <cell r="O434" t="str">
            <v/>
          </cell>
          <cell r="P434">
            <v>0</v>
          </cell>
          <cell r="Q434">
            <v>0</v>
          </cell>
          <cell r="X434" t="str">
            <v>NL</v>
          </cell>
          <cell r="Y434">
            <v>0</v>
          </cell>
          <cell r="Z434">
            <v>0</v>
          </cell>
          <cell r="AA434" t="str">
            <v>T7</v>
          </cell>
          <cell r="AB434">
            <v>0</v>
          </cell>
          <cell r="AC434">
            <v>0</v>
          </cell>
          <cell r="AD434" t="str">
            <v>T7</v>
          </cell>
          <cell r="AE434">
            <v>0</v>
          </cell>
          <cell r="AF434">
            <v>0</v>
          </cell>
          <cell r="AG434" t="str">
            <v/>
          </cell>
          <cell r="AH434">
            <v>0</v>
          </cell>
          <cell r="AI434">
            <v>0</v>
          </cell>
          <cell r="AJ434" t="str">
            <v>X</v>
          </cell>
          <cell r="AK434">
            <v>0</v>
          </cell>
          <cell r="AL434">
            <v>0</v>
          </cell>
          <cell r="AM434" t="str">
            <v>X</v>
          </cell>
          <cell r="AN434">
            <v>0</v>
          </cell>
          <cell r="AO434">
            <v>0</v>
          </cell>
          <cell r="AP434" t="str">
            <v>X</v>
          </cell>
          <cell r="AQ434">
            <v>3.5</v>
          </cell>
          <cell r="AR434">
            <v>0</v>
          </cell>
          <cell r="AS434" t="str">
            <v>X</v>
          </cell>
          <cell r="AT434">
            <v>0</v>
          </cell>
          <cell r="AU434">
            <v>0</v>
          </cell>
          <cell r="AV434" t="str">
            <v>X</v>
          </cell>
          <cell r="AW434">
            <v>0</v>
          </cell>
          <cell r="AX434">
            <v>0</v>
          </cell>
          <cell r="AY434" t="str">
            <v>X</v>
          </cell>
          <cell r="AZ434">
            <v>0</v>
          </cell>
          <cell r="BA434">
            <v>0</v>
          </cell>
          <cell r="BB434" t="str">
            <v>CN</v>
          </cell>
          <cell r="BC434">
            <v>0</v>
          </cell>
          <cell r="BD434">
            <v>0</v>
          </cell>
          <cell r="BE434" t="str">
            <v>X</v>
          </cell>
          <cell r="BF434">
            <v>3.5</v>
          </cell>
          <cell r="BG434">
            <v>0</v>
          </cell>
          <cell r="BH434" t="str">
            <v>X</v>
          </cell>
          <cell r="BI434">
            <v>3.5</v>
          </cell>
          <cell r="BJ434">
            <v>0</v>
          </cell>
          <cell r="BK434" t="str">
            <v>X</v>
          </cell>
          <cell r="BL434">
            <v>3.5</v>
          </cell>
          <cell r="BM434">
            <v>0</v>
          </cell>
          <cell r="BN434" t="str">
            <v>X</v>
          </cell>
          <cell r="BO434">
            <v>0</v>
          </cell>
          <cell r="BP434">
            <v>0</v>
          </cell>
        </row>
        <row r="435">
          <cell r="B435" t="str">
            <v>24081405</v>
          </cell>
          <cell r="C435" t="str">
            <v>Nguyễn Hoàng Mỹ Duyên</v>
          </cell>
          <cell r="D435" t="str">
            <v>THACO INDUSTRIES/NVQT THACO Industries/Ban kỹ thuật công nghệ</v>
          </cell>
          <cell r="E435" t="str">
            <v>CÔNG TY TNHH TẬP ĐOÀN CÔNG NGHIỆP TRƯỜNG HẢI</v>
          </cell>
          <cell r="F435" t="str">
            <v>Lương ngày</v>
          </cell>
          <cell r="G435" t="str">
            <v>Nguyễn Hoàng Mỹ Duyên</v>
          </cell>
          <cell r="L435" t="str">
            <v/>
          </cell>
          <cell r="M435">
            <v>0</v>
          </cell>
          <cell r="N435">
            <v>0</v>
          </cell>
          <cell r="O435" t="str">
            <v/>
          </cell>
          <cell r="P435">
            <v>0</v>
          </cell>
          <cell r="Q435">
            <v>0</v>
          </cell>
          <cell r="X435" t="str">
            <v>NL</v>
          </cell>
          <cell r="Y435">
            <v>0</v>
          </cell>
          <cell r="Z435">
            <v>0</v>
          </cell>
          <cell r="AA435" t="str">
            <v>T7</v>
          </cell>
          <cell r="AB435">
            <v>0</v>
          </cell>
          <cell r="AC435">
            <v>0</v>
          </cell>
          <cell r="AD435" t="str">
            <v>T7</v>
          </cell>
          <cell r="AE435">
            <v>0</v>
          </cell>
          <cell r="AF435">
            <v>0</v>
          </cell>
          <cell r="AG435" t="str">
            <v/>
          </cell>
          <cell r="AH435">
            <v>0</v>
          </cell>
          <cell r="AI435">
            <v>0</v>
          </cell>
          <cell r="AJ435" t="str">
            <v>X</v>
          </cell>
          <cell r="AK435">
            <v>0</v>
          </cell>
          <cell r="AL435">
            <v>0</v>
          </cell>
          <cell r="AM435" t="str">
            <v>X</v>
          </cell>
          <cell r="AN435">
            <v>0</v>
          </cell>
          <cell r="AO435">
            <v>0</v>
          </cell>
          <cell r="AP435" t="str">
            <v>X</v>
          </cell>
          <cell r="AQ435">
            <v>0</v>
          </cell>
          <cell r="AR435">
            <v>0</v>
          </cell>
          <cell r="AS435" t="str">
            <v>X</v>
          </cell>
          <cell r="AT435">
            <v>0</v>
          </cell>
          <cell r="AU435">
            <v>0</v>
          </cell>
          <cell r="AV435" t="str">
            <v>X</v>
          </cell>
          <cell r="AW435">
            <v>0</v>
          </cell>
          <cell r="AX435">
            <v>0</v>
          </cell>
          <cell r="AY435" t="str">
            <v>X</v>
          </cell>
          <cell r="AZ435">
            <v>0</v>
          </cell>
          <cell r="BA435">
            <v>0</v>
          </cell>
          <cell r="BB435" t="str">
            <v/>
          </cell>
          <cell r="BC435">
            <v>0</v>
          </cell>
          <cell r="BD435">
            <v>0</v>
          </cell>
          <cell r="BE435" t="str">
            <v>X</v>
          </cell>
          <cell r="BF435">
            <v>0</v>
          </cell>
          <cell r="BG435">
            <v>0</v>
          </cell>
          <cell r="BH435" t="str">
            <v>X</v>
          </cell>
          <cell r="BI435">
            <v>0</v>
          </cell>
          <cell r="BJ435">
            <v>0</v>
          </cell>
          <cell r="BK435" t="str">
            <v>X</v>
          </cell>
          <cell r="BL435">
            <v>0</v>
          </cell>
          <cell r="BM435">
            <v>0</v>
          </cell>
          <cell r="BN435" t="str">
            <v>X</v>
          </cell>
          <cell r="BO435">
            <v>0</v>
          </cell>
          <cell r="BP435">
            <v>0</v>
          </cell>
        </row>
        <row r="436">
          <cell r="B436" t="str">
            <v>24082018</v>
          </cell>
          <cell r="C436" t="str">
            <v>Phạm Bá Hiền</v>
          </cell>
          <cell r="D436" t="str">
            <v>THACO INDUSTRIES/NVQT THACO Industries/Ban kỹ thuật công nghệ</v>
          </cell>
          <cell r="E436" t="str">
            <v>CÔNG TY TNHH TẬP ĐOÀN CÔNG NGHIỆP TRƯỜNG HẢI</v>
          </cell>
          <cell r="F436" t="str">
            <v>Lương ngày</v>
          </cell>
          <cell r="G436" t="str">
            <v>Phạm Bá Hiền</v>
          </cell>
          <cell r="L436" t="str">
            <v/>
          </cell>
          <cell r="M436">
            <v>0</v>
          </cell>
          <cell r="N436">
            <v>0</v>
          </cell>
          <cell r="O436" t="str">
            <v/>
          </cell>
          <cell r="P436">
            <v>0</v>
          </cell>
          <cell r="Q436">
            <v>0</v>
          </cell>
          <cell r="X436" t="str">
            <v>NL</v>
          </cell>
          <cell r="Y436">
            <v>0</v>
          </cell>
          <cell r="Z436">
            <v>0</v>
          </cell>
          <cell r="AA436" t="str">
            <v>T7</v>
          </cell>
          <cell r="AB436">
            <v>0</v>
          </cell>
          <cell r="AC436">
            <v>0</v>
          </cell>
          <cell r="AD436" t="str">
            <v>T7</v>
          </cell>
          <cell r="AE436">
            <v>0</v>
          </cell>
          <cell r="AF436">
            <v>0</v>
          </cell>
          <cell r="AG436" t="str">
            <v/>
          </cell>
          <cell r="AH436">
            <v>0</v>
          </cell>
          <cell r="AI436">
            <v>0</v>
          </cell>
          <cell r="AJ436" t="str">
            <v>X</v>
          </cell>
          <cell r="AK436">
            <v>0</v>
          </cell>
          <cell r="AL436">
            <v>0</v>
          </cell>
          <cell r="AM436" t="str">
            <v>X</v>
          </cell>
          <cell r="AN436">
            <v>0</v>
          </cell>
          <cell r="AO436">
            <v>0</v>
          </cell>
          <cell r="AP436" t="str">
            <v>X</v>
          </cell>
          <cell r="AQ436">
            <v>0</v>
          </cell>
          <cell r="AR436">
            <v>0</v>
          </cell>
          <cell r="AS436" t="str">
            <v>X</v>
          </cell>
          <cell r="AT436">
            <v>0</v>
          </cell>
          <cell r="AU436">
            <v>0</v>
          </cell>
          <cell r="AV436" t="str">
            <v>X</v>
          </cell>
          <cell r="AW436">
            <v>0</v>
          </cell>
          <cell r="AX436">
            <v>0</v>
          </cell>
          <cell r="AY436" t="str">
            <v>X</v>
          </cell>
          <cell r="AZ436">
            <v>0</v>
          </cell>
          <cell r="BA436">
            <v>0</v>
          </cell>
          <cell r="BB436" t="str">
            <v/>
          </cell>
          <cell r="BC436">
            <v>0</v>
          </cell>
          <cell r="BD436">
            <v>0</v>
          </cell>
          <cell r="BE436" t="str">
            <v>X</v>
          </cell>
          <cell r="BF436">
            <v>0</v>
          </cell>
          <cell r="BG436">
            <v>0</v>
          </cell>
          <cell r="BH436" t="str">
            <v>X</v>
          </cell>
          <cell r="BI436">
            <v>0</v>
          </cell>
          <cell r="BJ436">
            <v>0</v>
          </cell>
          <cell r="BK436" t="str">
            <v>X</v>
          </cell>
          <cell r="BL436">
            <v>0</v>
          </cell>
          <cell r="BM436">
            <v>0</v>
          </cell>
          <cell r="BN436" t="str">
            <v>X</v>
          </cell>
          <cell r="BO436">
            <v>0</v>
          </cell>
          <cell r="BP436">
            <v>0</v>
          </cell>
        </row>
        <row r="437">
          <cell r="B437" t="str">
            <v>2408401</v>
          </cell>
          <cell r="C437" t="str">
            <v>Nguyễn Hoàng Anh Thư</v>
          </cell>
          <cell r="D437" t="str">
            <v>THACO INDUSTRIES/NVQT THACO Industries/Ban kỹ thuật công nghệ</v>
          </cell>
          <cell r="E437" t="str">
            <v>CÔNG TY TNHH TẬP ĐOÀN CÔNG NGHIỆP TRƯỜNG HẢI</v>
          </cell>
          <cell r="F437" t="str">
            <v>Lương ngày</v>
          </cell>
          <cell r="G437" t="str">
            <v>Nguyễn Hoàng Anh Thư</v>
          </cell>
          <cell r="L437" t="str">
            <v/>
          </cell>
          <cell r="M437">
            <v>0</v>
          </cell>
          <cell r="N437">
            <v>0</v>
          </cell>
          <cell r="O437" t="str">
            <v/>
          </cell>
          <cell r="P437">
            <v>0</v>
          </cell>
          <cell r="Q437">
            <v>0</v>
          </cell>
          <cell r="X437" t="str">
            <v>NL</v>
          </cell>
          <cell r="Y437">
            <v>0</v>
          </cell>
          <cell r="Z437">
            <v>0</v>
          </cell>
          <cell r="AA437" t="str">
            <v>T7</v>
          </cell>
          <cell r="AB437">
            <v>0</v>
          </cell>
          <cell r="AC437">
            <v>0</v>
          </cell>
          <cell r="AD437" t="str">
            <v>T7</v>
          </cell>
          <cell r="AE437">
            <v>0</v>
          </cell>
          <cell r="AF437">
            <v>0</v>
          </cell>
          <cell r="AG437" t="str">
            <v/>
          </cell>
          <cell r="AH437">
            <v>0</v>
          </cell>
          <cell r="AI437">
            <v>0</v>
          </cell>
          <cell r="AJ437" t="str">
            <v>X</v>
          </cell>
          <cell r="AK437">
            <v>2</v>
          </cell>
          <cell r="AL437">
            <v>0</v>
          </cell>
          <cell r="AM437" t="str">
            <v>X</v>
          </cell>
          <cell r="AN437">
            <v>0</v>
          </cell>
          <cell r="AO437">
            <v>0</v>
          </cell>
          <cell r="AP437" t="str">
            <v>X</v>
          </cell>
          <cell r="AQ437">
            <v>2</v>
          </cell>
          <cell r="AR437">
            <v>0</v>
          </cell>
          <cell r="AS437" t="str">
            <v>X</v>
          </cell>
          <cell r="AT437">
            <v>0</v>
          </cell>
          <cell r="AU437">
            <v>0</v>
          </cell>
          <cell r="AV437" t="str">
            <v>X</v>
          </cell>
          <cell r="AW437">
            <v>0</v>
          </cell>
          <cell r="AX437">
            <v>0</v>
          </cell>
          <cell r="AY437" t="str">
            <v>X</v>
          </cell>
          <cell r="AZ437">
            <v>0</v>
          </cell>
          <cell r="BA437">
            <v>0</v>
          </cell>
          <cell r="BB437" t="str">
            <v/>
          </cell>
          <cell r="BC437">
            <v>0</v>
          </cell>
          <cell r="BD437">
            <v>0</v>
          </cell>
          <cell r="BE437" t="str">
            <v>X</v>
          </cell>
          <cell r="BF437">
            <v>0</v>
          </cell>
          <cell r="BG437">
            <v>0</v>
          </cell>
          <cell r="BH437" t="str">
            <v>X</v>
          </cell>
          <cell r="BI437">
            <v>0</v>
          </cell>
          <cell r="BJ437">
            <v>0</v>
          </cell>
          <cell r="BK437" t="str">
            <v>X</v>
          </cell>
          <cell r="BL437">
            <v>0</v>
          </cell>
          <cell r="BM437">
            <v>0</v>
          </cell>
          <cell r="BN437" t="str">
            <v>X</v>
          </cell>
          <cell r="BO437">
            <v>0</v>
          </cell>
          <cell r="BP437">
            <v>0</v>
          </cell>
        </row>
        <row r="438">
          <cell r="B438" t="str">
            <v>24091799</v>
          </cell>
          <cell r="C438" t="str">
            <v>Nguyễn Thị Thanh Thuý</v>
          </cell>
          <cell r="D438" t="str">
            <v>THACO INDUSTRIES/NVQT THACO Industries/Ban kỹ thuật công nghệ</v>
          </cell>
          <cell r="E438" t="str">
            <v>CÔNG TY TNHH TẬP ĐOÀN CÔNG NGHIỆP TRƯỜNG HẢI</v>
          </cell>
          <cell r="F438" t="str">
            <v>Lương ngày</v>
          </cell>
          <cell r="G438" t="str">
            <v>Nguyễn Thị Thanh Thuý</v>
          </cell>
          <cell r="L438" t="str">
            <v/>
          </cell>
          <cell r="M438">
            <v>0</v>
          </cell>
          <cell r="N438">
            <v>0</v>
          </cell>
          <cell r="O438" t="str">
            <v/>
          </cell>
          <cell r="P438">
            <v>0</v>
          </cell>
          <cell r="Q438">
            <v>0</v>
          </cell>
          <cell r="X438" t="str">
            <v>NL</v>
          </cell>
          <cell r="Y438">
            <v>0</v>
          </cell>
          <cell r="Z438">
            <v>0</v>
          </cell>
          <cell r="AA438" t="str">
            <v>T7</v>
          </cell>
          <cell r="AB438">
            <v>0</v>
          </cell>
          <cell r="AC438">
            <v>0</v>
          </cell>
          <cell r="AD438" t="str">
            <v>T7</v>
          </cell>
          <cell r="AE438">
            <v>0</v>
          </cell>
          <cell r="AF438">
            <v>0</v>
          </cell>
          <cell r="AG438" t="str">
            <v/>
          </cell>
          <cell r="AH438">
            <v>0</v>
          </cell>
          <cell r="AI438">
            <v>0</v>
          </cell>
          <cell r="AJ438" t="str">
            <v>X</v>
          </cell>
          <cell r="AK438">
            <v>0</v>
          </cell>
          <cell r="AL438">
            <v>0</v>
          </cell>
          <cell r="AM438" t="str">
            <v>X</v>
          </cell>
          <cell r="AN438">
            <v>0</v>
          </cell>
          <cell r="AO438">
            <v>0</v>
          </cell>
          <cell r="AP438" t="str">
            <v>X</v>
          </cell>
          <cell r="AQ438">
            <v>0</v>
          </cell>
          <cell r="AR438">
            <v>0</v>
          </cell>
          <cell r="AS438" t="str">
            <v>X</v>
          </cell>
          <cell r="AT438">
            <v>0</v>
          </cell>
          <cell r="AU438">
            <v>0</v>
          </cell>
          <cell r="AV438" t="str">
            <v>X</v>
          </cell>
          <cell r="AW438">
            <v>0</v>
          </cell>
          <cell r="AX438">
            <v>0</v>
          </cell>
          <cell r="AY438" t="str">
            <v>X</v>
          </cell>
          <cell r="AZ438">
            <v>0</v>
          </cell>
          <cell r="BA438">
            <v>0</v>
          </cell>
          <cell r="BB438" t="str">
            <v/>
          </cell>
          <cell r="BC438">
            <v>0</v>
          </cell>
          <cell r="BD438">
            <v>0</v>
          </cell>
          <cell r="BE438" t="str">
            <v>X</v>
          </cell>
          <cell r="BF438">
            <v>3.5</v>
          </cell>
          <cell r="BG438">
            <v>0</v>
          </cell>
          <cell r="BH438" t="str">
            <v>P</v>
          </cell>
          <cell r="BI438">
            <v>0</v>
          </cell>
          <cell r="BJ438">
            <v>0</v>
          </cell>
          <cell r="BK438" t="str">
            <v>X</v>
          </cell>
          <cell r="BL438">
            <v>0</v>
          </cell>
          <cell r="BM438">
            <v>0</v>
          </cell>
          <cell r="BN438" t="str">
            <v>X</v>
          </cell>
          <cell r="BO438">
            <v>0</v>
          </cell>
          <cell r="BP438">
            <v>0</v>
          </cell>
        </row>
        <row r="439">
          <cell r="B439" t="str">
            <v>2409738</v>
          </cell>
          <cell r="C439" t="str">
            <v>Đinh Quốc Tùng</v>
          </cell>
          <cell r="D439" t="str">
            <v>THACO INDUSTRIES/NVQT THACO Industries/Ban kỹ thuật công nghệ</v>
          </cell>
          <cell r="E439" t="str">
            <v>CÔNG TY TNHH TẬP ĐOÀN CÔNG NGHIỆP TRƯỜNG HẢI</v>
          </cell>
          <cell r="F439" t="str">
            <v>Lương ngày</v>
          </cell>
          <cell r="G439" t="str">
            <v>Đinh Quốc Tùng</v>
          </cell>
          <cell r="L439" t="str">
            <v/>
          </cell>
          <cell r="M439">
            <v>0</v>
          </cell>
          <cell r="N439">
            <v>0</v>
          </cell>
          <cell r="O439" t="str">
            <v/>
          </cell>
          <cell r="P439">
            <v>3.5</v>
          </cell>
          <cell r="Q439">
            <v>0</v>
          </cell>
          <cell r="X439" t="str">
            <v>NL</v>
          </cell>
          <cell r="Y439">
            <v>0</v>
          </cell>
          <cell r="Z439">
            <v>0</v>
          </cell>
          <cell r="AA439" t="str">
            <v>T7</v>
          </cell>
          <cell r="AB439">
            <v>0</v>
          </cell>
          <cell r="AC439">
            <v>0</v>
          </cell>
          <cell r="AD439" t="str">
            <v>T7</v>
          </cell>
          <cell r="AE439">
            <v>0</v>
          </cell>
          <cell r="AF439">
            <v>0</v>
          </cell>
          <cell r="AG439" t="str">
            <v/>
          </cell>
          <cell r="AH439">
            <v>0</v>
          </cell>
          <cell r="AI439">
            <v>0</v>
          </cell>
          <cell r="AJ439" t="str">
            <v>X</v>
          </cell>
          <cell r="AK439">
            <v>3.5</v>
          </cell>
          <cell r="AL439">
            <v>0</v>
          </cell>
          <cell r="AM439" t="str">
            <v>X</v>
          </cell>
          <cell r="AN439">
            <v>0</v>
          </cell>
          <cell r="AO439">
            <v>0</v>
          </cell>
          <cell r="AP439" t="str">
            <v>X</v>
          </cell>
          <cell r="AQ439">
            <v>0</v>
          </cell>
          <cell r="AR439">
            <v>0</v>
          </cell>
          <cell r="AS439" t="str">
            <v>X</v>
          </cell>
          <cell r="AT439">
            <v>3.5</v>
          </cell>
          <cell r="AU439">
            <v>0</v>
          </cell>
          <cell r="AV439" t="str">
            <v>X</v>
          </cell>
          <cell r="AW439">
            <v>0</v>
          </cell>
          <cell r="AX439">
            <v>0</v>
          </cell>
          <cell r="AY439" t="str">
            <v>X</v>
          </cell>
          <cell r="AZ439">
            <v>0</v>
          </cell>
          <cell r="BA439">
            <v>0</v>
          </cell>
          <cell r="BB439" t="str">
            <v/>
          </cell>
          <cell r="BC439">
            <v>0</v>
          </cell>
          <cell r="BD439">
            <v>0</v>
          </cell>
          <cell r="BE439" t="str">
            <v>X</v>
          </cell>
          <cell r="BF439">
            <v>3.5</v>
          </cell>
          <cell r="BG439">
            <v>0</v>
          </cell>
          <cell r="BH439" t="str">
            <v>X</v>
          </cell>
          <cell r="BI439">
            <v>0</v>
          </cell>
          <cell r="BJ439">
            <v>0</v>
          </cell>
          <cell r="BK439" t="str">
            <v>X</v>
          </cell>
          <cell r="BL439">
            <v>0</v>
          </cell>
          <cell r="BM439">
            <v>0</v>
          </cell>
          <cell r="BN439" t="str">
            <v>X</v>
          </cell>
          <cell r="BO439">
            <v>0</v>
          </cell>
          <cell r="BP439">
            <v>0</v>
          </cell>
        </row>
        <row r="440">
          <cell r="B440" t="str">
            <v>24102516</v>
          </cell>
          <cell r="C440" t="str">
            <v>Doãn Đình Duy</v>
          </cell>
          <cell r="D440" t="str">
            <v>THACO INDUSTRIES/NVQT THACO Industries/Ban kỹ thuật công nghệ</v>
          </cell>
          <cell r="E440" t="str">
            <v>CÔNG TY TNHH TẬP ĐOÀN CÔNG NGHIỆP TRƯỜNG HẢI</v>
          </cell>
          <cell r="F440" t="str">
            <v>Lương ngày</v>
          </cell>
          <cell r="G440" t="str">
            <v>Doãn Đình Duy</v>
          </cell>
          <cell r="L440" t="str">
            <v/>
          </cell>
          <cell r="M440">
            <v>0</v>
          </cell>
          <cell r="N440">
            <v>0</v>
          </cell>
          <cell r="O440" t="str">
            <v/>
          </cell>
          <cell r="P440">
            <v>0</v>
          </cell>
          <cell r="Q440">
            <v>0</v>
          </cell>
          <cell r="X440" t="str">
            <v>NL</v>
          </cell>
          <cell r="Y440">
            <v>0</v>
          </cell>
          <cell r="Z440">
            <v>0</v>
          </cell>
          <cell r="AA440" t="str">
            <v>T7</v>
          </cell>
          <cell r="AB440">
            <v>0</v>
          </cell>
          <cell r="AC440">
            <v>0</v>
          </cell>
          <cell r="AD440" t="str">
            <v>T7</v>
          </cell>
          <cell r="AE440">
            <v>0</v>
          </cell>
          <cell r="AF440">
            <v>0</v>
          </cell>
          <cell r="AG440" t="str">
            <v/>
          </cell>
          <cell r="AH440">
            <v>0</v>
          </cell>
          <cell r="AI440">
            <v>0</v>
          </cell>
          <cell r="AJ440" t="str">
            <v>X</v>
          </cell>
          <cell r="AK440">
            <v>0</v>
          </cell>
          <cell r="AL440">
            <v>0</v>
          </cell>
          <cell r="AM440" t="str">
            <v>X</v>
          </cell>
          <cell r="AN440">
            <v>0</v>
          </cell>
          <cell r="AO440">
            <v>0</v>
          </cell>
          <cell r="AP440" t="str">
            <v>X</v>
          </cell>
          <cell r="AQ440">
            <v>0</v>
          </cell>
          <cell r="AR440">
            <v>0</v>
          </cell>
          <cell r="AS440" t="str">
            <v>X</v>
          </cell>
          <cell r="AT440">
            <v>0</v>
          </cell>
          <cell r="AU440">
            <v>0</v>
          </cell>
          <cell r="AV440" t="str">
            <v>X</v>
          </cell>
          <cell r="AW440">
            <v>0</v>
          </cell>
          <cell r="AX440">
            <v>0</v>
          </cell>
          <cell r="AY440" t="str">
            <v>X</v>
          </cell>
          <cell r="AZ440">
            <v>0</v>
          </cell>
          <cell r="BA440">
            <v>0</v>
          </cell>
          <cell r="BB440" t="str">
            <v>CN</v>
          </cell>
          <cell r="BC440">
            <v>0</v>
          </cell>
          <cell r="BD440">
            <v>0</v>
          </cell>
          <cell r="BE440" t="str">
            <v>X</v>
          </cell>
          <cell r="BF440">
            <v>0</v>
          </cell>
          <cell r="BG440">
            <v>0</v>
          </cell>
          <cell r="BH440" t="str">
            <v>X</v>
          </cell>
          <cell r="BI440">
            <v>0</v>
          </cell>
          <cell r="BJ440">
            <v>0</v>
          </cell>
          <cell r="BK440" t="str">
            <v>X</v>
          </cell>
          <cell r="BL440">
            <v>0</v>
          </cell>
          <cell r="BM440">
            <v>0</v>
          </cell>
          <cell r="BN440" t="str">
            <v>X</v>
          </cell>
          <cell r="BO440">
            <v>0</v>
          </cell>
          <cell r="BP440">
            <v>0</v>
          </cell>
        </row>
        <row r="441">
          <cell r="B441" t="str">
            <v>24110393</v>
          </cell>
          <cell r="C441" t="str">
            <v>Lê Khắc Tú</v>
          </cell>
          <cell r="D441" t="str">
            <v>THACO INDUSTRIES/NVQT THACO Industries/Ban kỹ thuật công nghệ</v>
          </cell>
          <cell r="E441" t="str">
            <v>CÔNG TY TNHH TẬP ĐOÀN CÔNG NGHIỆP TRƯỜNG HẢI</v>
          </cell>
          <cell r="F441" t="str">
            <v>Lương ngày</v>
          </cell>
          <cell r="G441" t="str">
            <v>Lê Khắc Tú</v>
          </cell>
          <cell r="L441" t="str">
            <v/>
          </cell>
          <cell r="M441">
            <v>0</v>
          </cell>
          <cell r="N441">
            <v>0</v>
          </cell>
          <cell r="O441" t="str">
            <v/>
          </cell>
          <cell r="P441">
            <v>0</v>
          </cell>
          <cell r="Q441">
            <v>0</v>
          </cell>
          <cell r="X441" t="str">
            <v>NL</v>
          </cell>
          <cell r="Y441">
            <v>0</v>
          </cell>
          <cell r="Z441">
            <v>0</v>
          </cell>
          <cell r="AA441" t="str">
            <v>X</v>
          </cell>
          <cell r="AB441">
            <v>0</v>
          </cell>
          <cell r="AC441">
            <v>0</v>
          </cell>
          <cell r="AD441" t="str">
            <v>X</v>
          </cell>
          <cell r="AE441">
            <v>0</v>
          </cell>
          <cell r="AF441">
            <v>0</v>
          </cell>
          <cell r="AG441" t="str">
            <v/>
          </cell>
          <cell r="AH441">
            <v>0</v>
          </cell>
          <cell r="AI441">
            <v>0</v>
          </cell>
          <cell r="AJ441" t="str">
            <v>X</v>
          </cell>
          <cell r="AK441">
            <v>0</v>
          </cell>
          <cell r="AL441">
            <v>0</v>
          </cell>
          <cell r="AM441" t="str">
            <v>X</v>
          </cell>
          <cell r="AN441">
            <v>0</v>
          </cell>
          <cell r="AO441">
            <v>0</v>
          </cell>
          <cell r="AP441" t="str">
            <v>X</v>
          </cell>
          <cell r="AQ441">
            <v>0</v>
          </cell>
          <cell r="AR441">
            <v>0</v>
          </cell>
          <cell r="AS441" t="str">
            <v>X</v>
          </cell>
          <cell r="AT441">
            <v>3.5</v>
          </cell>
          <cell r="AU441">
            <v>0</v>
          </cell>
          <cell r="AV441" t="str">
            <v>X</v>
          </cell>
          <cell r="AW441">
            <v>0</v>
          </cell>
          <cell r="AX441">
            <v>0</v>
          </cell>
          <cell r="AY441" t="str">
            <v>X</v>
          </cell>
          <cell r="AZ441">
            <v>0</v>
          </cell>
          <cell r="BA441">
            <v>0</v>
          </cell>
          <cell r="BB441" t="str">
            <v/>
          </cell>
          <cell r="BC441">
            <v>0</v>
          </cell>
          <cell r="BD441">
            <v>0</v>
          </cell>
          <cell r="BE441" t="str">
            <v>X</v>
          </cell>
          <cell r="BF441">
            <v>0</v>
          </cell>
          <cell r="BG441">
            <v>0</v>
          </cell>
          <cell r="BH441" t="str">
            <v>X</v>
          </cell>
          <cell r="BI441">
            <v>0</v>
          </cell>
          <cell r="BJ441">
            <v>0</v>
          </cell>
          <cell r="BK441" t="str">
            <v>X</v>
          </cell>
          <cell r="BL441">
            <v>0</v>
          </cell>
          <cell r="BM441">
            <v>0</v>
          </cell>
          <cell r="BN441" t="str">
            <v>X</v>
          </cell>
          <cell r="BO441">
            <v>0</v>
          </cell>
          <cell r="BP441">
            <v>0</v>
          </cell>
        </row>
        <row r="442">
          <cell r="B442" t="str">
            <v>24110416</v>
          </cell>
          <cell r="C442" t="str">
            <v>Lê Minh Nhật</v>
          </cell>
          <cell r="D442" t="str">
            <v>THACO INDUSTRIES/NVQT THACO Industries/Ban kỹ thuật công nghệ</v>
          </cell>
          <cell r="E442" t="str">
            <v>CÔNG TY TNHH TẬP ĐOÀN CÔNG NGHIỆP TRƯỜNG HẢI</v>
          </cell>
          <cell r="F442" t="str">
            <v>Lương ngày</v>
          </cell>
          <cell r="G442" t="str">
            <v>Lê Minh Nhật</v>
          </cell>
          <cell r="L442" t="str">
            <v/>
          </cell>
          <cell r="M442">
            <v>0</v>
          </cell>
          <cell r="N442">
            <v>0</v>
          </cell>
          <cell r="O442" t="str">
            <v/>
          </cell>
          <cell r="P442">
            <v>0</v>
          </cell>
          <cell r="Q442">
            <v>0</v>
          </cell>
          <cell r="X442" t="str">
            <v>NL</v>
          </cell>
          <cell r="Y442">
            <v>0</v>
          </cell>
          <cell r="Z442">
            <v>0</v>
          </cell>
          <cell r="AA442" t="str">
            <v>T7</v>
          </cell>
          <cell r="AB442">
            <v>0</v>
          </cell>
          <cell r="AC442">
            <v>0</v>
          </cell>
          <cell r="AD442" t="str">
            <v>X</v>
          </cell>
          <cell r="AE442">
            <v>0</v>
          </cell>
          <cell r="AF442">
            <v>0</v>
          </cell>
          <cell r="AG442" t="str">
            <v/>
          </cell>
          <cell r="AH442">
            <v>0</v>
          </cell>
          <cell r="AI442">
            <v>0</v>
          </cell>
          <cell r="AJ442" t="str">
            <v>X</v>
          </cell>
          <cell r="AK442">
            <v>3.5</v>
          </cell>
          <cell r="AL442">
            <v>0</v>
          </cell>
          <cell r="AM442" t="str">
            <v>X</v>
          </cell>
          <cell r="AN442">
            <v>3.5</v>
          </cell>
          <cell r="AO442">
            <v>0</v>
          </cell>
          <cell r="AP442" t="str">
            <v>X</v>
          </cell>
          <cell r="AQ442">
            <v>3.5</v>
          </cell>
          <cell r="AR442">
            <v>0</v>
          </cell>
          <cell r="AS442" t="str">
            <v>X</v>
          </cell>
          <cell r="AT442">
            <v>0</v>
          </cell>
          <cell r="AU442">
            <v>0</v>
          </cell>
          <cell r="AV442" t="str">
            <v>X</v>
          </cell>
          <cell r="AW442">
            <v>0</v>
          </cell>
          <cell r="AX442">
            <v>0</v>
          </cell>
          <cell r="AY442" t="str">
            <v>X</v>
          </cell>
          <cell r="AZ442">
            <v>0</v>
          </cell>
          <cell r="BA442">
            <v>0</v>
          </cell>
          <cell r="BB442" t="str">
            <v/>
          </cell>
          <cell r="BC442">
            <v>0</v>
          </cell>
          <cell r="BD442">
            <v>0</v>
          </cell>
          <cell r="BE442" t="str">
            <v>QS</v>
          </cell>
          <cell r="BF442">
            <v>0</v>
          </cell>
          <cell r="BG442">
            <v>0</v>
          </cell>
          <cell r="BH442" t="str">
            <v>QS</v>
          </cell>
          <cell r="BI442">
            <v>0</v>
          </cell>
          <cell r="BJ442">
            <v>0</v>
          </cell>
          <cell r="BK442" t="str">
            <v>QS</v>
          </cell>
          <cell r="BL442">
            <v>0</v>
          </cell>
          <cell r="BM442">
            <v>0</v>
          </cell>
          <cell r="BN442" t="str">
            <v>QS</v>
          </cell>
          <cell r="BO442">
            <v>0</v>
          </cell>
          <cell r="BP442">
            <v>0</v>
          </cell>
        </row>
        <row r="443">
          <cell r="B443" t="str">
            <v>24110439</v>
          </cell>
          <cell r="C443" t="str">
            <v>Nguyễn Duy Nhật</v>
          </cell>
          <cell r="D443" t="str">
            <v>THACO INDUSTRIES/NVQT THACO Industries/Ban kỹ thuật công nghệ</v>
          </cell>
          <cell r="E443" t="str">
            <v>CÔNG TY TNHH TẬP ĐOÀN CÔNG NGHIỆP TRƯỜNG HẢI</v>
          </cell>
          <cell r="F443" t="str">
            <v>Lương ngày</v>
          </cell>
          <cell r="G443" t="str">
            <v>Nguyễn Duy Nhật</v>
          </cell>
          <cell r="L443" t="str">
            <v/>
          </cell>
          <cell r="M443">
            <v>0</v>
          </cell>
          <cell r="N443">
            <v>0</v>
          </cell>
          <cell r="O443" t="str">
            <v/>
          </cell>
          <cell r="P443">
            <v>0</v>
          </cell>
          <cell r="Q443">
            <v>0</v>
          </cell>
          <cell r="X443" t="str">
            <v>NL</v>
          </cell>
          <cell r="Y443">
            <v>0</v>
          </cell>
          <cell r="Z443">
            <v>0</v>
          </cell>
          <cell r="AA443" t="str">
            <v>X</v>
          </cell>
          <cell r="AB443">
            <v>0</v>
          </cell>
          <cell r="AC443">
            <v>0</v>
          </cell>
          <cell r="AD443" t="str">
            <v>T7</v>
          </cell>
          <cell r="AE443">
            <v>0</v>
          </cell>
          <cell r="AF443">
            <v>0</v>
          </cell>
          <cell r="AG443" t="str">
            <v/>
          </cell>
          <cell r="AH443">
            <v>0</v>
          </cell>
          <cell r="AI443">
            <v>0</v>
          </cell>
          <cell r="AJ443" t="str">
            <v>X</v>
          </cell>
          <cell r="AK443">
            <v>0</v>
          </cell>
          <cell r="AL443">
            <v>0</v>
          </cell>
          <cell r="AM443" t="str">
            <v>X</v>
          </cell>
          <cell r="AN443">
            <v>3.5</v>
          </cell>
          <cell r="AO443">
            <v>0</v>
          </cell>
          <cell r="AP443" t="str">
            <v>X</v>
          </cell>
          <cell r="AQ443">
            <v>0</v>
          </cell>
          <cell r="AR443">
            <v>0</v>
          </cell>
          <cell r="AS443" t="str">
            <v>X</v>
          </cell>
          <cell r="AT443">
            <v>0</v>
          </cell>
          <cell r="AU443">
            <v>0</v>
          </cell>
          <cell r="AV443" t="str">
            <v>X</v>
          </cell>
          <cell r="AW443">
            <v>0</v>
          </cell>
          <cell r="AX443">
            <v>0</v>
          </cell>
          <cell r="AY443" t="str">
            <v>X</v>
          </cell>
          <cell r="AZ443">
            <v>0</v>
          </cell>
          <cell r="BA443">
            <v>0</v>
          </cell>
          <cell r="BB443" t="str">
            <v/>
          </cell>
          <cell r="BC443">
            <v>0</v>
          </cell>
          <cell r="BD443">
            <v>0</v>
          </cell>
          <cell r="BE443" t="str">
            <v>X</v>
          </cell>
          <cell r="BF443">
            <v>0</v>
          </cell>
          <cell r="BG443">
            <v>0</v>
          </cell>
          <cell r="BH443" t="str">
            <v>X</v>
          </cell>
          <cell r="BI443">
            <v>3.5</v>
          </cell>
          <cell r="BJ443">
            <v>0</v>
          </cell>
          <cell r="BK443" t="str">
            <v>X</v>
          </cell>
          <cell r="BL443">
            <v>0</v>
          </cell>
          <cell r="BM443">
            <v>0</v>
          </cell>
          <cell r="BN443" t="str">
            <v>X</v>
          </cell>
          <cell r="BO443">
            <v>0</v>
          </cell>
          <cell r="BP443">
            <v>0</v>
          </cell>
        </row>
        <row r="444">
          <cell r="B444" t="str">
            <v>24112177</v>
          </cell>
          <cell r="C444" t="str">
            <v>Phạm Văn Thận</v>
          </cell>
          <cell r="D444" t="str">
            <v>THACO INDUSTRIES/NVQT THACO Industries/Ban kỹ thuật công nghệ</v>
          </cell>
          <cell r="E444" t="str">
            <v>CÔNG TY TNHH TẬP ĐOÀN CÔNG NGHIỆP TRƯỜNG HẢI</v>
          </cell>
          <cell r="F444" t="str">
            <v>Lương tháng</v>
          </cell>
          <cell r="G444" t="str">
            <v>Phạm Văn Thận</v>
          </cell>
          <cell r="L444" t="str">
            <v/>
          </cell>
          <cell r="M444">
            <v>3.5</v>
          </cell>
          <cell r="N444">
            <v>0</v>
          </cell>
          <cell r="O444" t="str">
            <v/>
          </cell>
          <cell r="P444">
            <v>0</v>
          </cell>
          <cell r="Q444">
            <v>0</v>
          </cell>
          <cell r="X444" t="str">
            <v>NL</v>
          </cell>
          <cell r="Y444">
            <v>0</v>
          </cell>
          <cell r="Z444">
            <v>0</v>
          </cell>
          <cell r="AA444" t="str">
            <v>T7</v>
          </cell>
          <cell r="AB444">
            <v>0</v>
          </cell>
          <cell r="AC444">
            <v>0</v>
          </cell>
          <cell r="AD444" t="str">
            <v>T7</v>
          </cell>
          <cell r="AE444">
            <v>0</v>
          </cell>
          <cell r="AF444">
            <v>0</v>
          </cell>
          <cell r="AG444" t="str">
            <v/>
          </cell>
          <cell r="AH444">
            <v>0</v>
          </cell>
          <cell r="AI444">
            <v>0</v>
          </cell>
          <cell r="AJ444" t="str">
            <v>X</v>
          </cell>
          <cell r="AK444">
            <v>0</v>
          </cell>
          <cell r="AL444">
            <v>0</v>
          </cell>
          <cell r="AM444" t="str">
            <v>X</v>
          </cell>
          <cell r="AN444">
            <v>3.5</v>
          </cell>
          <cell r="AO444">
            <v>0</v>
          </cell>
          <cell r="AP444" t="str">
            <v>X</v>
          </cell>
          <cell r="AQ444">
            <v>2</v>
          </cell>
          <cell r="AR444">
            <v>0</v>
          </cell>
          <cell r="AS444" t="str">
            <v>X</v>
          </cell>
          <cell r="AT444">
            <v>0</v>
          </cell>
          <cell r="AU444">
            <v>0</v>
          </cell>
          <cell r="AV444" t="str">
            <v>X</v>
          </cell>
          <cell r="AW444">
            <v>0</v>
          </cell>
          <cell r="AX444">
            <v>0</v>
          </cell>
          <cell r="AY444" t="str">
            <v>X</v>
          </cell>
          <cell r="AZ444">
            <v>0</v>
          </cell>
          <cell r="BA444">
            <v>0</v>
          </cell>
          <cell r="BB444" t="str">
            <v/>
          </cell>
          <cell r="BC444">
            <v>0</v>
          </cell>
          <cell r="BD444">
            <v>0</v>
          </cell>
          <cell r="BE444" t="str">
            <v>X</v>
          </cell>
          <cell r="BF444">
            <v>3.5</v>
          </cell>
          <cell r="BG444">
            <v>0</v>
          </cell>
          <cell r="BH444" t="str">
            <v>X</v>
          </cell>
          <cell r="BI444">
            <v>0</v>
          </cell>
          <cell r="BJ444">
            <v>0</v>
          </cell>
          <cell r="BK444" t="str">
            <v>X</v>
          </cell>
          <cell r="BL444">
            <v>3.5</v>
          </cell>
          <cell r="BM444">
            <v>0</v>
          </cell>
          <cell r="BN444" t="str">
            <v>X</v>
          </cell>
          <cell r="BO444">
            <v>0</v>
          </cell>
          <cell r="BP444">
            <v>0</v>
          </cell>
        </row>
        <row r="445">
          <cell r="B445" t="str">
            <v>24112815</v>
          </cell>
          <cell r="C445" t="str">
            <v>Đào Minh Đức</v>
          </cell>
          <cell r="D445" t="str">
            <v>THACO INDUSTRIES/NVQT THACO Industries/Ban kỹ thuật công nghệ</v>
          </cell>
          <cell r="E445" t="str">
            <v>CÔNG TY TNHH TẬP ĐOÀN CÔNG NGHIỆP TRƯỜNG HẢI</v>
          </cell>
          <cell r="F445" t="str">
            <v>Lương tháng</v>
          </cell>
          <cell r="G445" t="str">
            <v>Đào Minh Đức</v>
          </cell>
          <cell r="L445" t="str">
            <v/>
          </cell>
          <cell r="M445">
            <v>0</v>
          </cell>
          <cell r="N445">
            <v>0</v>
          </cell>
          <cell r="O445" t="str">
            <v/>
          </cell>
          <cell r="P445">
            <v>0</v>
          </cell>
          <cell r="Q445">
            <v>0</v>
          </cell>
          <cell r="X445" t="str">
            <v>NL</v>
          </cell>
          <cell r="Y445">
            <v>0</v>
          </cell>
          <cell r="Z445">
            <v>0</v>
          </cell>
          <cell r="AA445" t="str">
            <v>T7</v>
          </cell>
          <cell r="AB445">
            <v>0</v>
          </cell>
          <cell r="AC445">
            <v>0</v>
          </cell>
          <cell r="AD445" t="str">
            <v>T7</v>
          </cell>
          <cell r="AE445">
            <v>0</v>
          </cell>
          <cell r="AF445">
            <v>0</v>
          </cell>
          <cell r="AG445" t="str">
            <v/>
          </cell>
          <cell r="AH445">
            <v>0</v>
          </cell>
          <cell r="AI445">
            <v>0</v>
          </cell>
          <cell r="AJ445" t="str">
            <v>X</v>
          </cell>
          <cell r="AK445">
            <v>0</v>
          </cell>
          <cell r="AL445">
            <v>0</v>
          </cell>
          <cell r="AM445" t="str">
            <v>X</v>
          </cell>
          <cell r="AN445">
            <v>0</v>
          </cell>
          <cell r="AO445">
            <v>0</v>
          </cell>
          <cell r="AP445" t="str">
            <v>X</v>
          </cell>
          <cell r="AQ445">
            <v>0</v>
          </cell>
          <cell r="AR445">
            <v>0</v>
          </cell>
          <cell r="AS445" t="str">
            <v>CT</v>
          </cell>
          <cell r="AT445">
            <v>0</v>
          </cell>
          <cell r="AU445">
            <v>0</v>
          </cell>
          <cell r="AV445" t="str">
            <v>CT</v>
          </cell>
          <cell r="AW445">
            <v>0</v>
          </cell>
          <cell r="AX445">
            <v>0</v>
          </cell>
          <cell r="AY445" t="str">
            <v>X</v>
          </cell>
          <cell r="AZ445">
            <v>0</v>
          </cell>
          <cell r="BA445">
            <v>0</v>
          </cell>
          <cell r="BB445" t="str">
            <v/>
          </cell>
          <cell r="BC445">
            <v>0</v>
          </cell>
          <cell r="BD445">
            <v>0</v>
          </cell>
          <cell r="BE445" t="str">
            <v>X</v>
          </cell>
          <cell r="BF445">
            <v>0</v>
          </cell>
          <cell r="BG445">
            <v>0</v>
          </cell>
          <cell r="BH445" t="str">
            <v>B7</v>
          </cell>
          <cell r="BI445">
            <v>0</v>
          </cell>
          <cell r="BJ445">
            <v>0</v>
          </cell>
          <cell r="BK445" t="str">
            <v>X</v>
          </cell>
          <cell r="BL445">
            <v>0</v>
          </cell>
          <cell r="BM445">
            <v>0</v>
          </cell>
          <cell r="BN445" t="str">
            <v>X</v>
          </cell>
          <cell r="BO445">
            <v>0</v>
          </cell>
          <cell r="BP445">
            <v>0</v>
          </cell>
        </row>
        <row r="446">
          <cell r="B446" t="str">
            <v>24120752</v>
          </cell>
          <cell r="C446" t="str">
            <v>Huỳnh Nhật Linh</v>
          </cell>
          <cell r="D446" t="str">
            <v>THACO INDUSTRIES/NVQT THACO Industries/Ban kỹ thuật công nghệ</v>
          </cell>
          <cell r="E446" t="str">
            <v>CÔNG TY TNHH TẬP ĐOÀN CÔNG NGHIỆP TRƯỜNG HẢI</v>
          </cell>
          <cell r="F446" t="str">
            <v>Lương ngày</v>
          </cell>
          <cell r="G446" t="str">
            <v>Huỳnh Nhật Linh</v>
          </cell>
          <cell r="L446" t="str">
            <v/>
          </cell>
          <cell r="M446">
            <v>3.5</v>
          </cell>
          <cell r="N446">
            <v>0</v>
          </cell>
          <cell r="O446" t="str">
            <v/>
          </cell>
          <cell r="P446">
            <v>0</v>
          </cell>
          <cell r="Q446">
            <v>0</v>
          </cell>
          <cell r="X446" t="str">
            <v>NL</v>
          </cell>
          <cell r="Y446">
            <v>0</v>
          </cell>
          <cell r="Z446">
            <v>0</v>
          </cell>
          <cell r="AA446" t="str">
            <v>T7</v>
          </cell>
          <cell r="AB446">
            <v>0</v>
          </cell>
          <cell r="AC446">
            <v>0</v>
          </cell>
          <cell r="AD446" t="str">
            <v>T7</v>
          </cell>
          <cell r="AE446">
            <v>0</v>
          </cell>
          <cell r="AF446">
            <v>0</v>
          </cell>
          <cell r="AG446" t="str">
            <v/>
          </cell>
          <cell r="AH446">
            <v>0</v>
          </cell>
          <cell r="AI446">
            <v>0</v>
          </cell>
          <cell r="AJ446" t="str">
            <v>X</v>
          </cell>
          <cell r="AK446">
            <v>0</v>
          </cell>
          <cell r="AL446">
            <v>0</v>
          </cell>
          <cell r="AM446" t="str">
            <v>X</v>
          </cell>
          <cell r="AN446">
            <v>0</v>
          </cell>
          <cell r="AO446">
            <v>0</v>
          </cell>
          <cell r="AP446" t="str">
            <v>X</v>
          </cell>
          <cell r="AQ446">
            <v>0</v>
          </cell>
          <cell r="AR446">
            <v>0</v>
          </cell>
          <cell r="AS446" t="str">
            <v>X</v>
          </cell>
          <cell r="AT446">
            <v>0</v>
          </cell>
          <cell r="AU446">
            <v>0</v>
          </cell>
          <cell r="AV446" t="str">
            <v>X</v>
          </cell>
          <cell r="AW446">
            <v>0</v>
          </cell>
          <cell r="AX446">
            <v>0</v>
          </cell>
          <cell r="AY446" t="str">
            <v>X</v>
          </cell>
          <cell r="AZ446">
            <v>0</v>
          </cell>
          <cell r="BA446">
            <v>0</v>
          </cell>
          <cell r="BB446" t="str">
            <v/>
          </cell>
          <cell r="BC446">
            <v>0</v>
          </cell>
          <cell r="BD446">
            <v>0</v>
          </cell>
          <cell r="BE446" t="str">
            <v>X</v>
          </cell>
          <cell r="BF446">
            <v>0</v>
          </cell>
          <cell r="BG446">
            <v>0</v>
          </cell>
          <cell r="BH446" t="str">
            <v>X</v>
          </cell>
          <cell r="BI446">
            <v>0</v>
          </cell>
          <cell r="BJ446">
            <v>0</v>
          </cell>
          <cell r="BK446" t="str">
            <v>X</v>
          </cell>
          <cell r="BL446">
            <v>0</v>
          </cell>
          <cell r="BM446">
            <v>0</v>
          </cell>
          <cell r="BN446" t="str">
            <v>X</v>
          </cell>
          <cell r="BO446">
            <v>0</v>
          </cell>
          <cell r="BP446">
            <v>0</v>
          </cell>
        </row>
        <row r="447">
          <cell r="B447" t="str">
            <v>24121286</v>
          </cell>
          <cell r="C447" t="str">
            <v>Lê Văn Linh</v>
          </cell>
          <cell r="D447" t="str">
            <v>THACO INDUSTRIES/NVQT THACO Industries/Ban kỹ thuật công nghệ</v>
          </cell>
          <cell r="E447" t="str">
            <v>CÔNG TY TNHH TẬP ĐOÀN CÔNG NGHIỆP TRƯỜNG HẢI</v>
          </cell>
          <cell r="F447" t="str">
            <v>Lương ngày</v>
          </cell>
          <cell r="G447" t="str">
            <v>Lê Văn Linh</v>
          </cell>
          <cell r="L447" t="str">
            <v/>
          </cell>
          <cell r="M447">
            <v>0</v>
          </cell>
          <cell r="N447">
            <v>0</v>
          </cell>
          <cell r="O447" t="str">
            <v/>
          </cell>
          <cell r="P447">
            <v>0</v>
          </cell>
          <cell r="Q447">
            <v>0</v>
          </cell>
          <cell r="X447" t="str">
            <v>NL</v>
          </cell>
          <cell r="Y447">
            <v>0</v>
          </cell>
          <cell r="Z447">
            <v>0</v>
          </cell>
          <cell r="AA447" t="str">
            <v>X</v>
          </cell>
          <cell r="AB447">
            <v>0</v>
          </cell>
          <cell r="AC447">
            <v>0</v>
          </cell>
          <cell r="AD447" t="str">
            <v>X</v>
          </cell>
          <cell r="AE447">
            <v>0</v>
          </cell>
          <cell r="AF447">
            <v>0</v>
          </cell>
          <cell r="AG447" t="str">
            <v/>
          </cell>
          <cell r="AH447">
            <v>0</v>
          </cell>
          <cell r="AI447">
            <v>0</v>
          </cell>
          <cell r="AJ447" t="str">
            <v>X</v>
          </cell>
          <cell r="AK447">
            <v>3.5</v>
          </cell>
          <cell r="AL447">
            <v>0</v>
          </cell>
          <cell r="AM447" t="str">
            <v>X</v>
          </cell>
          <cell r="AN447">
            <v>0</v>
          </cell>
          <cell r="AO447">
            <v>0</v>
          </cell>
          <cell r="AP447" t="str">
            <v>X</v>
          </cell>
          <cell r="AQ447">
            <v>0</v>
          </cell>
          <cell r="AR447">
            <v>0</v>
          </cell>
          <cell r="AS447" t="str">
            <v>X</v>
          </cell>
          <cell r="AT447">
            <v>3.5</v>
          </cell>
          <cell r="AU447">
            <v>0</v>
          </cell>
          <cell r="AV447" t="str">
            <v>X</v>
          </cell>
          <cell r="AW447">
            <v>3.5</v>
          </cell>
          <cell r="AX447">
            <v>0</v>
          </cell>
          <cell r="AY447" t="str">
            <v>X</v>
          </cell>
          <cell r="AZ447">
            <v>0</v>
          </cell>
          <cell r="BA447">
            <v>0</v>
          </cell>
          <cell r="BB447" t="str">
            <v/>
          </cell>
          <cell r="BC447">
            <v>0</v>
          </cell>
          <cell r="BD447">
            <v>0</v>
          </cell>
          <cell r="BE447" t="str">
            <v>X</v>
          </cell>
          <cell r="BF447">
            <v>3.5</v>
          </cell>
          <cell r="BG447">
            <v>0</v>
          </cell>
          <cell r="BH447" t="str">
            <v>X</v>
          </cell>
          <cell r="BI447">
            <v>0</v>
          </cell>
          <cell r="BJ447">
            <v>0</v>
          </cell>
          <cell r="BK447" t="str">
            <v>X</v>
          </cell>
          <cell r="BL447">
            <v>0</v>
          </cell>
          <cell r="BM447">
            <v>0</v>
          </cell>
          <cell r="BN447" t="str">
            <v>X</v>
          </cell>
          <cell r="BO447">
            <v>0</v>
          </cell>
          <cell r="BP447">
            <v>0</v>
          </cell>
        </row>
        <row r="448">
          <cell r="B448" t="str">
            <v>24121313</v>
          </cell>
          <cell r="C448" t="str">
            <v>Nguyễn Văn Vũ</v>
          </cell>
          <cell r="D448" t="str">
            <v>THACO INDUSTRIES/NVQT THACO Industries/Ban kỹ thuật công nghệ</v>
          </cell>
          <cell r="E448" t="str">
            <v>CÔNG TY TNHH TẬP ĐOÀN CÔNG NGHIỆP TRƯỜNG HẢI</v>
          </cell>
          <cell r="F448" t="str">
            <v>Lương ngày</v>
          </cell>
          <cell r="G448" t="str">
            <v>Nguyễn Văn Vũ</v>
          </cell>
          <cell r="L448" t="str">
            <v/>
          </cell>
          <cell r="M448">
            <v>3.5</v>
          </cell>
          <cell r="N448">
            <v>0</v>
          </cell>
          <cell r="O448" t="str">
            <v/>
          </cell>
          <cell r="P448">
            <v>0</v>
          </cell>
          <cell r="Q448">
            <v>0</v>
          </cell>
          <cell r="X448" t="str">
            <v>NL</v>
          </cell>
          <cell r="Y448">
            <v>0</v>
          </cell>
          <cell r="Z448">
            <v>0</v>
          </cell>
          <cell r="AA448" t="str">
            <v>T7</v>
          </cell>
          <cell r="AB448">
            <v>0</v>
          </cell>
          <cell r="AC448">
            <v>0</v>
          </cell>
          <cell r="AD448" t="str">
            <v>T7</v>
          </cell>
          <cell r="AE448">
            <v>0</v>
          </cell>
          <cell r="AF448">
            <v>0</v>
          </cell>
          <cell r="AG448" t="str">
            <v/>
          </cell>
          <cell r="AH448">
            <v>0</v>
          </cell>
          <cell r="AI448">
            <v>0</v>
          </cell>
          <cell r="AJ448" t="str">
            <v>X</v>
          </cell>
          <cell r="AK448">
            <v>3.5</v>
          </cell>
          <cell r="AL448">
            <v>0</v>
          </cell>
          <cell r="AM448" t="str">
            <v>X</v>
          </cell>
          <cell r="AN448">
            <v>3.5</v>
          </cell>
          <cell r="AO448">
            <v>0</v>
          </cell>
          <cell r="AP448" t="str">
            <v>X</v>
          </cell>
          <cell r="AQ448">
            <v>0</v>
          </cell>
          <cell r="AR448">
            <v>0</v>
          </cell>
          <cell r="AS448" t="str">
            <v>X</v>
          </cell>
          <cell r="AT448">
            <v>0</v>
          </cell>
          <cell r="AU448">
            <v>0</v>
          </cell>
          <cell r="AV448" t="str">
            <v>X</v>
          </cell>
          <cell r="AW448">
            <v>3.5</v>
          </cell>
          <cell r="AX448">
            <v>0</v>
          </cell>
          <cell r="AY448" t="str">
            <v>X</v>
          </cell>
          <cell r="AZ448">
            <v>0</v>
          </cell>
          <cell r="BA448">
            <v>0</v>
          </cell>
          <cell r="BB448" t="str">
            <v/>
          </cell>
          <cell r="BC448">
            <v>0</v>
          </cell>
          <cell r="BD448">
            <v>0</v>
          </cell>
          <cell r="BE448" t="str">
            <v>X</v>
          </cell>
          <cell r="BF448">
            <v>3.5</v>
          </cell>
          <cell r="BG448">
            <v>0</v>
          </cell>
          <cell r="BH448" t="str">
            <v>X</v>
          </cell>
          <cell r="BI448">
            <v>0</v>
          </cell>
          <cell r="BJ448">
            <v>0</v>
          </cell>
          <cell r="BK448" t="str">
            <v>X</v>
          </cell>
          <cell r="BL448">
            <v>3.5</v>
          </cell>
          <cell r="BM448">
            <v>0</v>
          </cell>
          <cell r="BN448" t="str">
            <v>X</v>
          </cell>
          <cell r="BO448">
            <v>0</v>
          </cell>
          <cell r="BP448">
            <v>0</v>
          </cell>
        </row>
        <row r="449">
          <cell r="B449" t="str">
            <v>24122462</v>
          </cell>
          <cell r="C449" t="str">
            <v>Bùi Trần Đình Vỹ</v>
          </cell>
          <cell r="D449" t="str">
            <v>THACO INDUSTRIES/NVQT THACO Industries/Ban kỹ thuật công nghệ</v>
          </cell>
          <cell r="E449" t="str">
            <v>CÔNG TY TNHH TẬP ĐOÀN CÔNG NGHIỆP TRƯỜNG HẢI</v>
          </cell>
          <cell r="F449" t="str">
            <v>Lương ngày</v>
          </cell>
          <cell r="G449" t="str">
            <v>Bùi Trần Đình Vỹ</v>
          </cell>
          <cell r="L449" t="str">
            <v/>
          </cell>
          <cell r="M449">
            <v>3.5</v>
          </cell>
          <cell r="N449">
            <v>0</v>
          </cell>
          <cell r="O449" t="str">
            <v/>
          </cell>
          <cell r="P449">
            <v>0</v>
          </cell>
          <cell r="Q449">
            <v>0</v>
          </cell>
          <cell r="X449" t="str">
            <v>NL</v>
          </cell>
          <cell r="Y449">
            <v>0</v>
          </cell>
          <cell r="Z449">
            <v>0</v>
          </cell>
          <cell r="AA449" t="str">
            <v>T7</v>
          </cell>
          <cell r="AB449">
            <v>0</v>
          </cell>
          <cell r="AC449">
            <v>0</v>
          </cell>
          <cell r="AD449" t="str">
            <v>T7</v>
          </cell>
          <cell r="AE449">
            <v>0</v>
          </cell>
          <cell r="AF449">
            <v>0</v>
          </cell>
          <cell r="AG449" t="str">
            <v/>
          </cell>
          <cell r="AH449">
            <v>0</v>
          </cell>
          <cell r="AI449">
            <v>0</v>
          </cell>
          <cell r="AJ449" t="str">
            <v>X</v>
          </cell>
          <cell r="AK449">
            <v>0</v>
          </cell>
          <cell r="AL449">
            <v>0</v>
          </cell>
          <cell r="AM449" t="str">
            <v>X</v>
          </cell>
          <cell r="AN449">
            <v>0</v>
          </cell>
          <cell r="AO449">
            <v>0</v>
          </cell>
          <cell r="AP449" t="str">
            <v>X</v>
          </cell>
          <cell r="AQ449">
            <v>3.5</v>
          </cell>
          <cell r="AR449">
            <v>0</v>
          </cell>
          <cell r="AS449" t="str">
            <v>X</v>
          </cell>
          <cell r="AT449">
            <v>0</v>
          </cell>
          <cell r="AU449">
            <v>0</v>
          </cell>
          <cell r="AV449" t="str">
            <v>X</v>
          </cell>
          <cell r="AW449">
            <v>0</v>
          </cell>
          <cell r="AX449">
            <v>0</v>
          </cell>
          <cell r="AY449" t="str">
            <v>X</v>
          </cell>
          <cell r="AZ449">
            <v>0</v>
          </cell>
          <cell r="BA449">
            <v>0</v>
          </cell>
          <cell r="BB449" t="str">
            <v/>
          </cell>
          <cell r="BC449">
            <v>0</v>
          </cell>
          <cell r="BD449">
            <v>0</v>
          </cell>
          <cell r="BE449" t="str">
            <v>X</v>
          </cell>
          <cell r="BF449">
            <v>0</v>
          </cell>
          <cell r="BG449">
            <v>0</v>
          </cell>
          <cell r="BH449" t="str">
            <v>X</v>
          </cell>
          <cell r="BI449">
            <v>0</v>
          </cell>
          <cell r="BJ449">
            <v>0</v>
          </cell>
          <cell r="BK449" t="str">
            <v>X</v>
          </cell>
          <cell r="BL449">
            <v>0</v>
          </cell>
          <cell r="BM449">
            <v>0</v>
          </cell>
          <cell r="BN449" t="str">
            <v>X</v>
          </cell>
          <cell r="BO449">
            <v>0</v>
          </cell>
          <cell r="BP449">
            <v>0</v>
          </cell>
        </row>
        <row r="450">
          <cell r="B450" t="str">
            <v>24122821</v>
          </cell>
          <cell r="C450" t="str">
            <v>Ngô Thanh Nhật</v>
          </cell>
          <cell r="D450" t="str">
            <v>THACO INDUSTRIES/NVQT THACO Industries/Ban kỹ thuật công nghệ</v>
          </cell>
          <cell r="E450" t="str">
            <v>CÔNG TY TNHH TẬP ĐOÀN CÔNG NGHIỆP TRƯỜNG HẢI</v>
          </cell>
          <cell r="F450" t="str">
            <v>Lương ngày</v>
          </cell>
          <cell r="G450" t="str">
            <v>Ngô Thanh Nhật</v>
          </cell>
          <cell r="L450" t="str">
            <v/>
          </cell>
          <cell r="M450">
            <v>0</v>
          </cell>
          <cell r="N450">
            <v>0</v>
          </cell>
          <cell r="O450" t="str">
            <v/>
          </cell>
          <cell r="P450">
            <v>0</v>
          </cell>
          <cell r="Q450">
            <v>0</v>
          </cell>
          <cell r="X450" t="str">
            <v>NL</v>
          </cell>
          <cell r="Y450">
            <v>0</v>
          </cell>
          <cell r="Z450">
            <v>0</v>
          </cell>
          <cell r="AA450" t="str">
            <v>T7</v>
          </cell>
          <cell r="AB450">
            <v>0</v>
          </cell>
          <cell r="AC450">
            <v>0</v>
          </cell>
          <cell r="AD450" t="str">
            <v>T7</v>
          </cell>
          <cell r="AE450">
            <v>0</v>
          </cell>
          <cell r="AF450">
            <v>0</v>
          </cell>
          <cell r="AG450" t="str">
            <v/>
          </cell>
          <cell r="AH450">
            <v>0</v>
          </cell>
          <cell r="AI450">
            <v>0</v>
          </cell>
          <cell r="AJ450" t="str">
            <v>X</v>
          </cell>
          <cell r="AK450">
            <v>3.5</v>
          </cell>
          <cell r="AL450">
            <v>0</v>
          </cell>
          <cell r="AM450" t="str">
            <v>X</v>
          </cell>
          <cell r="AN450">
            <v>0</v>
          </cell>
          <cell r="AO450">
            <v>0</v>
          </cell>
          <cell r="AP450" t="str">
            <v>X</v>
          </cell>
          <cell r="AQ450">
            <v>0</v>
          </cell>
          <cell r="AR450">
            <v>0</v>
          </cell>
          <cell r="AS450" t="str">
            <v>X</v>
          </cell>
          <cell r="AT450">
            <v>0</v>
          </cell>
          <cell r="AU450">
            <v>0</v>
          </cell>
          <cell r="AV450" t="str">
            <v>X</v>
          </cell>
          <cell r="AW450">
            <v>3.5</v>
          </cell>
          <cell r="AX450">
            <v>0</v>
          </cell>
          <cell r="AY450" t="str">
            <v>X</v>
          </cell>
          <cell r="AZ450">
            <v>0</v>
          </cell>
          <cell r="BA450">
            <v>0</v>
          </cell>
          <cell r="BB450" t="str">
            <v/>
          </cell>
          <cell r="BC450">
            <v>0</v>
          </cell>
          <cell r="BD450">
            <v>0</v>
          </cell>
          <cell r="BE450" t="str">
            <v>X</v>
          </cell>
          <cell r="BF450">
            <v>3.5</v>
          </cell>
          <cell r="BG450">
            <v>0</v>
          </cell>
          <cell r="BH450" t="str">
            <v>X</v>
          </cell>
          <cell r="BI450">
            <v>0</v>
          </cell>
          <cell r="BJ450">
            <v>0</v>
          </cell>
          <cell r="BK450" t="str">
            <v>X</v>
          </cell>
          <cell r="BL450">
            <v>0</v>
          </cell>
          <cell r="BM450">
            <v>0</v>
          </cell>
          <cell r="BN450" t="str">
            <v>X</v>
          </cell>
          <cell r="BO450">
            <v>0</v>
          </cell>
          <cell r="BP450">
            <v>0</v>
          </cell>
        </row>
        <row r="451">
          <cell r="B451" t="str">
            <v>24122957</v>
          </cell>
          <cell r="C451" t="str">
            <v>Nguyễn Đức Tín</v>
          </cell>
          <cell r="D451" t="str">
            <v>THACO INDUSTRIES/NVQT THACO Industries/Ban kỹ thuật công nghệ</v>
          </cell>
          <cell r="E451" t="str">
            <v>CÔNG TY TNHH TẬP ĐOÀN CÔNG NGHIỆP TRƯỜNG HẢI</v>
          </cell>
          <cell r="F451" t="str">
            <v>Lương ngày</v>
          </cell>
          <cell r="G451" t="str">
            <v>Nguyễn Đức Tín</v>
          </cell>
          <cell r="L451" t="str">
            <v/>
          </cell>
          <cell r="M451">
            <v>0</v>
          </cell>
          <cell r="N451">
            <v>0</v>
          </cell>
          <cell r="O451" t="str">
            <v/>
          </cell>
          <cell r="P451">
            <v>0</v>
          </cell>
          <cell r="Q451">
            <v>0</v>
          </cell>
          <cell r="X451" t="str">
            <v>NL</v>
          </cell>
          <cell r="Y451">
            <v>0</v>
          </cell>
          <cell r="Z451">
            <v>0</v>
          </cell>
          <cell r="AA451" t="str">
            <v>T7</v>
          </cell>
          <cell r="AB451">
            <v>0</v>
          </cell>
          <cell r="AC451">
            <v>0</v>
          </cell>
          <cell r="AD451" t="str">
            <v>T7</v>
          </cell>
          <cell r="AE451">
            <v>0</v>
          </cell>
          <cell r="AF451">
            <v>0</v>
          </cell>
          <cell r="AG451" t="str">
            <v/>
          </cell>
          <cell r="AH451">
            <v>0</v>
          </cell>
          <cell r="AI451">
            <v>0</v>
          </cell>
          <cell r="AJ451" t="str">
            <v>X</v>
          </cell>
          <cell r="AK451">
            <v>0</v>
          </cell>
          <cell r="AL451">
            <v>0</v>
          </cell>
          <cell r="AM451" t="str">
            <v>X</v>
          </cell>
          <cell r="AN451">
            <v>0</v>
          </cell>
          <cell r="AO451">
            <v>0</v>
          </cell>
          <cell r="AP451" t="str">
            <v>X</v>
          </cell>
          <cell r="AQ451">
            <v>3.5</v>
          </cell>
          <cell r="AR451">
            <v>0</v>
          </cell>
          <cell r="AS451" t="str">
            <v>X</v>
          </cell>
          <cell r="AT451">
            <v>0</v>
          </cell>
          <cell r="AU451">
            <v>0</v>
          </cell>
          <cell r="AV451" t="str">
            <v>X</v>
          </cell>
          <cell r="AW451">
            <v>0</v>
          </cell>
          <cell r="AX451">
            <v>0</v>
          </cell>
          <cell r="AY451" t="str">
            <v>X</v>
          </cell>
          <cell r="AZ451">
            <v>0</v>
          </cell>
          <cell r="BA451">
            <v>0</v>
          </cell>
          <cell r="BB451" t="str">
            <v/>
          </cell>
          <cell r="BC451">
            <v>0</v>
          </cell>
          <cell r="BD451">
            <v>0</v>
          </cell>
          <cell r="BE451" t="str">
            <v>X</v>
          </cell>
          <cell r="BF451">
            <v>0</v>
          </cell>
          <cell r="BG451">
            <v>0</v>
          </cell>
          <cell r="BH451" t="str">
            <v>X</v>
          </cell>
          <cell r="BI451">
            <v>0</v>
          </cell>
          <cell r="BJ451">
            <v>0</v>
          </cell>
          <cell r="BK451" t="str">
            <v>X</v>
          </cell>
          <cell r="BL451">
            <v>3.5</v>
          </cell>
          <cell r="BM451">
            <v>0</v>
          </cell>
          <cell r="BN451" t="str">
            <v>X</v>
          </cell>
          <cell r="BO451">
            <v>0</v>
          </cell>
          <cell r="BP451">
            <v>0</v>
          </cell>
        </row>
        <row r="452">
          <cell r="B452" t="str">
            <v>25032202</v>
          </cell>
          <cell r="C452" t="str">
            <v>Trần Văn Tiên</v>
          </cell>
          <cell r="D452" t="str">
            <v>THACO INDUSTRIES/NVQT THACO Industries/Ban kỹ thuật công nghệ</v>
          </cell>
          <cell r="E452" t="str">
            <v>CÔNG TY TNHH TẬP ĐOÀN CÔNG NGHIỆP TRƯỜNG HẢI</v>
          </cell>
          <cell r="F452" t="str">
            <v>Lương ngày</v>
          </cell>
          <cell r="G452" t="str">
            <v>Trần Văn Tiên</v>
          </cell>
          <cell r="L452" t="str">
            <v/>
          </cell>
          <cell r="M452">
            <v>0</v>
          </cell>
          <cell r="N452">
            <v>0</v>
          </cell>
          <cell r="O452" t="str">
            <v/>
          </cell>
          <cell r="P452">
            <v>0</v>
          </cell>
          <cell r="Q452">
            <v>0</v>
          </cell>
          <cell r="X452" t="str">
            <v>NL</v>
          </cell>
          <cell r="Y452">
            <v>0</v>
          </cell>
          <cell r="Z452">
            <v>0</v>
          </cell>
          <cell r="AA452" t="str">
            <v>T7</v>
          </cell>
          <cell r="AB452">
            <v>0</v>
          </cell>
          <cell r="AC452">
            <v>0</v>
          </cell>
          <cell r="AD452" t="str">
            <v>T7</v>
          </cell>
          <cell r="AE452">
            <v>0</v>
          </cell>
          <cell r="AF452">
            <v>0</v>
          </cell>
          <cell r="AG452" t="str">
            <v/>
          </cell>
          <cell r="AH452">
            <v>0</v>
          </cell>
          <cell r="AI452">
            <v>0</v>
          </cell>
          <cell r="AJ452" t="str">
            <v>X</v>
          </cell>
          <cell r="AK452">
            <v>0</v>
          </cell>
          <cell r="AL452">
            <v>0</v>
          </cell>
          <cell r="AM452" t="str">
            <v>X</v>
          </cell>
          <cell r="AN452">
            <v>0</v>
          </cell>
          <cell r="AO452">
            <v>0</v>
          </cell>
          <cell r="AP452" t="str">
            <v>X</v>
          </cell>
          <cell r="AQ452">
            <v>0</v>
          </cell>
          <cell r="AR452">
            <v>0</v>
          </cell>
          <cell r="AS452" t="str">
            <v>X</v>
          </cell>
          <cell r="AT452">
            <v>0</v>
          </cell>
          <cell r="AU452">
            <v>0</v>
          </cell>
          <cell r="AV452" t="str">
            <v>X</v>
          </cell>
          <cell r="AW452">
            <v>0</v>
          </cell>
          <cell r="AX452">
            <v>0</v>
          </cell>
          <cell r="AY452" t="str">
            <v>X</v>
          </cell>
          <cell r="AZ452">
            <v>0</v>
          </cell>
          <cell r="BA452">
            <v>0</v>
          </cell>
          <cell r="BB452" t="str">
            <v/>
          </cell>
          <cell r="BC452">
            <v>0</v>
          </cell>
          <cell r="BD452">
            <v>0</v>
          </cell>
          <cell r="BE452" t="str">
            <v>X</v>
          </cell>
          <cell r="BF452">
            <v>0</v>
          </cell>
          <cell r="BG452">
            <v>0</v>
          </cell>
          <cell r="BH452" t="str">
            <v>X</v>
          </cell>
          <cell r="BI452">
            <v>0</v>
          </cell>
          <cell r="BJ452">
            <v>0</v>
          </cell>
          <cell r="BK452" t="str">
            <v>X</v>
          </cell>
          <cell r="BL452">
            <v>0</v>
          </cell>
          <cell r="BM452">
            <v>0</v>
          </cell>
          <cell r="BN452" t="str">
            <v>X</v>
          </cell>
          <cell r="BO452">
            <v>0</v>
          </cell>
          <cell r="BP452">
            <v>0</v>
          </cell>
        </row>
        <row r="453">
          <cell r="B453" t="str">
            <v>25032205</v>
          </cell>
          <cell r="C453" t="str">
            <v>Trịnh Huy Quân</v>
          </cell>
          <cell r="D453" t="str">
            <v>THACO INDUSTRIES/NVQT THACO Industries/Ban kỹ thuật công nghệ</v>
          </cell>
          <cell r="E453" t="str">
            <v>CÔNG TY TNHH TẬP ĐOÀN CÔNG NGHIỆP TRƯỜNG HẢI</v>
          </cell>
          <cell r="F453" t="str">
            <v>Lương ngày</v>
          </cell>
          <cell r="G453" t="str">
            <v>Trịnh Huy Quân</v>
          </cell>
          <cell r="L453" t="str">
            <v/>
          </cell>
          <cell r="M453">
            <v>0</v>
          </cell>
          <cell r="N453">
            <v>0</v>
          </cell>
          <cell r="O453" t="str">
            <v/>
          </cell>
          <cell r="P453">
            <v>0</v>
          </cell>
          <cell r="Q453">
            <v>0</v>
          </cell>
          <cell r="X453" t="str">
            <v>NL</v>
          </cell>
          <cell r="Y453">
            <v>0</v>
          </cell>
          <cell r="Z453">
            <v>0</v>
          </cell>
          <cell r="AA453" t="str">
            <v>T7</v>
          </cell>
          <cell r="AB453">
            <v>0</v>
          </cell>
          <cell r="AC453">
            <v>0</v>
          </cell>
          <cell r="AD453" t="str">
            <v>T7</v>
          </cell>
          <cell r="AE453">
            <v>0</v>
          </cell>
          <cell r="AF453">
            <v>0</v>
          </cell>
          <cell r="AG453" t="str">
            <v/>
          </cell>
          <cell r="AH453">
            <v>0</v>
          </cell>
          <cell r="AI453">
            <v>0</v>
          </cell>
          <cell r="AJ453" t="str">
            <v>X</v>
          </cell>
          <cell r="AK453">
            <v>0</v>
          </cell>
          <cell r="AL453">
            <v>0</v>
          </cell>
          <cell r="AM453" t="str">
            <v>X</v>
          </cell>
          <cell r="AN453">
            <v>0</v>
          </cell>
          <cell r="AO453">
            <v>0</v>
          </cell>
          <cell r="AP453" t="str">
            <v>X</v>
          </cell>
          <cell r="AQ453">
            <v>0</v>
          </cell>
          <cell r="AR453">
            <v>0</v>
          </cell>
          <cell r="AS453" t="str">
            <v>X</v>
          </cell>
          <cell r="AT453">
            <v>0</v>
          </cell>
          <cell r="AU453">
            <v>0</v>
          </cell>
          <cell r="AV453" t="str">
            <v>X</v>
          </cell>
          <cell r="AW453">
            <v>0</v>
          </cell>
          <cell r="AX453">
            <v>0</v>
          </cell>
          <cell r="AY453" t="str">
            <v>X</v>
          </cell>
          <cell r="AZ453">
            <v>0</v>
          </cell>
          <cell r="BA453">
            <v>0</v>
          </cell>
          <cell r="BB453" t="str">
            <v/>
          </cell>
          <cell r="BC453">
            <v>0</v>
          </cell>
          <cell r="BD453">
            <v>0</v>
          </cell>
          <cell r="BE453" t="str">
            <v>X</v>
          </cell>
          <cell r="BF453">
            <v>0</v>
          </cell>
          <cell r="BG453">
            <v>0</v>
          </cell>
          <cell r="BH453" t="str">
            <v>X</v>
          </cell>
          <cell r="BI453">
            <v>0</v>
          </cell>
          <cell r="BJ453">
            <v>0</v>
          </cell>
          <cell r="BK453" t="str">
            <v>X</v>
          </cell>
          <cell r="BL453">
            <v>0</v>
          </cell>
          <cell r="BM453">
            <v>0</v>
          </cell>
          <cell r="BN453" t="str">
            <v>X</v>
          </cell>
          <cell r="BO453">
            <v>0</v>
          </cell>
          <cell r="BP453">
            <v>0</v>
          </cell>
        </row>
        <row r="454">
          <cell r="B454" t="str">
            <v>25034415</v>
          </cell>
          <cell r="C454" t="str">
            <v>Phạm Văn Hiếu</v>
          </cell>
          <cell r="D454" t="str">
            <v>THACO INDUSTRIES/NVQT THACO Industries/Ban kỹ thuật công nghệ</v>
          </cell>
          <cell r="E454" t="str">
            <v>CÔNG TY TNHH TẬP ĐOÀN CÔNG NGHIỆP TRƯỜNG HẢI</v>
          </cell>
          <cell r="F454" t="str">
            <v>Lương ngày</v>
          </cell>
          <cell r="G454" t="str">
            <v>Phạm Văn Hiếu</v>
          </cell>
          <cell r="L454" t="str">
            <v/>
          </cell>
          <cell r="M454">
            <v>0</v>
          </cell>
          <cell r="N454">
            <v>0</v>
          </cell>
          <cell r="O454" t="str">
            <v/>
          </cell>
          <cell r="P454">
            <v>0</v>
          </cell>
          <cell r="Q454">
            <v>0</v>
          </cell>
          <cell r="X454" t="str">
            <v>XL</v>
          </cell>
          <cell r="Y454">
            <v>0</v>
          </cell>
          <cell r="Z454">
            <v>0</v>
          </cell>
          <cell r="AA454" t="str">
            <v>X</v>
          </cell>
          <cell r="AB454">
            <v>0</v>
          </cell>
          <cell r="AC454">
            <v>0</v>
          </cell>
          <cell r="AD454" t="str">
            <v>T7</v>
          </cell>
          <cell r="AE454">
            <v>0</v>
          </cell>
          <cell r="AF454">
            <v>0</v>
          </cell>
          <cell r="AG454" t="str">
            <v/>
          </cell>
          <cell r="AH454">
            <v>0</v>
          </cell>
          <cell r="AI454">
            <v>0</v>
          </cell>
          <cell r="AJ454" t="str">
            <v>X</v>
          </cell>
          <cell r="AK454">
            <v>0</v>
          </cell>
          <cell r="AL454">
            <v>0</v>
          </cell>
          <cell r="AM454" t="str">
            <v>X</v>
          </cell>
          <cell r="AN454">
            <v>3.5</v>
          </cell>
          <cell r="AO454">
            <v>0</v>
          </cell>
          <cell r="AP454" t="str">
            <v>X</v>
          </cell>
          <cell r="AQ454">
            <v>0</v>
          </cell>
          <cell r="AR454">
            <v>0</v>
          </cell>
          <cell r="AS454" t="str">
            <v>X</v>
          </cell>
          <cell r="AT454">
            <v>0</v>
          </cell>
          <cell r="AU454">
            <v>0</v>
          </cell>
          <cell r="AV454" t="str">
            <v>X</v>
          </cell>
          <cell r="AW454">
            <v>0</v>
          </cell>
          <cell r="AX454">
            <v>0</v>
          </cell>
          <cell r="AY454" t="str">
            <v>X</v>
          </cell>
          <cell r="AZ454">
            <v>0</v>
          </cell>
          <cell r="BA454">
            <v>0</v>
          </cell>
          <cell r="BB454" t="str">
            <v/>
          </cell>
          <cell r="BC454">
            <v>0</v>
          </cell>
          <cell r="BD454">
            <v>0</v>
          </cell>
          <cell r="BE454" t="str">
            <v>X</v>
          </cell>
          <cell r="BF454">
            <v>0</v>
          </cell>
          <cell r="BG454">
            <v>0</v>
          </cell>
          <cell r="BH454" t="str">
            <v>X</v>
          </cell>
          <cell r="BI454">
            <v>0</v>
          </cell>
          <cell r="BJ454">
            <v>0</v>
          </cell>
          <cell r="BK454" t="str">
            <v>X</v>
          </cell>
          <cell r="BL454">
            <v>0</v>
          </cell>
          <cell r="BM454">
            <v>0</v>
          </cell>
          <cell r="BN454" t="str">
            <v>X</v>
          </cell>
          <cell r="BO454">
            <v>0</v>
          </cell>
          <cell r="BP454">
            <v>0</v>
          </cell>
        </row>
        <row r="455">
          <cell r="B455" t="str">
            <v>25050596</v>
          </cell>
          <cell r="C455" t="str">
            <v>Cao Lê Minh Nhật</v>
          </cell>
          <cell r="D455" t="str">
            <v>THACO INDUSTRIES/NVQT THACO Industries/Ban kỹ thuật công nghệ</v>
          </cell>
          <cell r="E455" t="str">
            <v>CÔNG TY TNHH TẬP ĐOÀN CÔNG NGHIỆP TRƯỜNG HẢI</v>
          </cell>
          <cell r="F455" t="str">
            <v>Lương ngày</v>
          </cell>
          <cell r="G455" t="str">
            <v>Cao Lê Minh Nhật</v>
          </cell>
          <cell r="X455" t="str">
            <v/>
          </cell>
          <cell r="Y455">
            <v>0</v>
          </cell>
          <cell r="Z455">
            <v>0</v>
          </cell>
          <cell r="AA455" t="str">
            <v/>
          </cell>
          <cell r="AB455">
            <v>0</v>
          </cell>
          <cell r="AC455">
            <v>0</v>
          </cell>
          <cell r="AD455" t="str">
            <v/>
          </cell>
          <cell r="AE455">
            <v>0</v>
          </cell>
          <cell r="AF455">
            <v>0</v>
          </cell>
          <cell r="AG455" t="str">
            <v/>
          </cell>
          <cell r="AH455">
            <v>0</v>
          </cell>
          <cell r="AI455">
            <v>0</v>
          </cell>
          <cell r="AJ455" t="str">
            <v>X</v>
          </cell>
          <cell r="AK455">
            <v>0</v>
          </cell>
          <cell r="AL455">
            <v>0</v>
          </cell>
          <cell r="AM455" t="str">
            <v>X</v>
          </cell>
          <cell r="AN455">
            <v>0</v>
          </cell>
          <cell r="AO455">
            <v>0</v>
          </cell>
          <cell r="AP455" t="str">
            <v>X</v>
          </cell>
          <cell r="AQ455">
            <v>0</v>
          </cell>
          <cell r="AR455">
            <v>0</v>
          </cell>
          <cell r="AS455" t="str">
            <v>X</v>
          </cell>
          <cell r="AT455">
            <v>0</v>
          </cell>
          <cell r="AU455">
            <v>0</v>
          </cell>
          <cell r="AV455" t="str">
            <v>X</v>
          </cell>
          <cell r="AW455">
            <v>0</v>
          </cell>
          <cell r="AX455">
            <v>0</v>
          </cell>
          <cell r="AY455" t="str">
            <v>X</v>
          </cell>
          <cell r="AZ455">
            <v>0</v>
          </cell>
          <cell r="BA455">
            <v>0</v>
          </cell>
          <cell r="BB455" t="str">
            <v/>
          </cell>
          <cell r="BC455">
            <v>0</v>
          </cell>
          <cell r="BD455">
            <v>0</v>
          </cell>
          <cell r="BE455" t="str">
            <v>X</v>
          </cell>
          <cell r="BF455">
            <v>0</v>
          </cell>
          <cell r="BG455">
            <v>0</v>
          </cell>
          <cell r="BH455" t="str">
            <v>X</v>
          </cell>
          <cell r="BI455">
            <v>0</v>
          </cell>
          <cell r="BJ455">
            <v>0</v>
          </cell>
          <cell r="BK455" t="str">
            <v>X</v>
          </cell>
          <cell r="BL455">
            <v>0</v>
          </cell>
          <cell r="BM455">
            <v>0</v>
          </cell>
          <cell r="BN455" t="str">
            <v>X</v>
          </cell>
          <cell r="BO455">
            <v>0</v>
          </cell>
          <cell r="BP455">
            <v>0</v>
          </cell>
        </row>
        <row r="456">
          <cell r="B456" t="str">
            <v>0711007</v>
          </cell>
          <cell r="C456" t="str">
            <v>Nguyễn Thị Ánh Nguyệt</v>
          </cell>
          <cell r="D456" t="str">
            <v>THACO INDUSTRIES/NVQT THACO Industries/Ban Giá Thành</v>
          </cell>
          <cell r="E456" t="str">
            <v>CÔNG TY TNHH TẬP ĐOÀN CÔNG NGHIỆP TRƯỜNG HẢI</v>
          </cell>
          <cell r="F456" t="str">
            <v>Lương ngày</v>
          </cell>
          <cell r="G456" t="str">
            <v>Nguyễn Thị Ánh Nguyệt</v>
          </cell>
          <cell r="X456" t="str">
            <v>NL</v>
          </cell>
          <cell r="Y456">
            <v>0</v>
          </cell>
          <cell r="Z456">
            <v>0</v>
          </cell>
          <cell r="AA456" t="str">
            <v>T7</v>
          </cell>
          <cell r="AB456">
            <v>0</v>
          </cell>
          <cell r="AC456">
            <v>0</v>
          </cell>
          <cell r="AD456" t="str">
            <v>T7</v>
          </cell>
          <cell r="AE456">
            <v>0</v>
          </cell>
          <cell r="AF456">
            <v>0</v>
          </cell>
          <cell r="AG456" t="str">
            <v/>
          </cell>
          <cell r="AH456">
            <v>0</v>
          </cell>
          <cell r="AI456">
            <v>0</v>
          </cell>
          <cell r="AJ456" t="str">
            <v>X</v>
          </cell>
          <cell r="AK456">
            <v>0</v>
          </cell>
          <cell r="AL456">
            <v>0</v>
          </cell>
          <cell r="AM456" t="str">
            <v>X</v>
          </cell>
          <cell r="AN456">
            <v>0</v>
          </cell>
          <cell r="AO456">
            <v>0</v>
          </cell>
          <cell r="AP456" t="str">
            <v>X</v>
          </cell>
          <cell r="AQ456">
            <v>0</v>
          </cell>
          <cell r="AR456">
            <v>0</v>
          </cell>
          <cell r="AS456" t="str">
            <v>X</v>
          </cell>
          <cell r="AT456">
            <v>0</v>
          </cell>
          <cell r="AU456">
            <v>0</v>
          </cell>
          <cell r="AV456" t="str">
            <v>X</v>
          </cell>
          <cell r="AW456">
            <v>0</v>
          </cell>
          <cell r="AX456">
            <v>0</v>
          </cell>
          <cell r="AY456" t="str">
            <v>X</v>
          </cell>
          <cell r="AZ456">
            <v>0</v>
          </cell>
          <cell r="BA456">
            <v>0</v>
          </cell>
          <cell r="BB456" t="str">
            <v/>
          </cell>
          <cell r="BC456">
            <v>0</v>
          </cell>
          <cell r="BD456">
            <v>0</v>
          </cell>
          <cell r="BE456" t="str">
            <v>X</v>
          </cell>
          <cell r="BF456">
            <v>0</v>
          </cell>
          <cell r="BG456">
            <v>0</v>
          </cell>
          <cell r="BH456" t="str">
            <v>X</v>
          </cell>
          <cell r="BI456">
            <v>0</v>
          </cell>
          <cell r="BJ456">
            <v>0</v>
          </cell>
          <cell r="BK456" t="str">
            <v>X</v>
          </cell>
          <cell r="BL456">
            <v>0</v>
          </cell>
          <cell r="BM456">
            <v>0</v>
          </cell>
          <cell r="BN456" t="str">
            <v>X</v>
          </cell>
          <cell r="BO456">
            <v>0</v>
          </cell>
          <cell r="BP456">
            <v>0</v>
          </cell>
        </row>
        <row r="457">
          <cell r="B457" t="str">
            <v>1008005</v>
          </cell>
          <cell r="C457" t="str">
            <v>Trần Công Kiệm</v>
          </cell>
          <cell r="D457" t="str">
            <v>THACO INDUSTRIES/NVQT THACO Industries/Ban Giá Thành</v>
          </cell>
          <cell r="E457" t="str">
            <v>CÔNG TY TNHH TẬP ĐOÀN CÔNG NGHIỆP TRƯỜNG HẢI</v>
          </cell>
          <cell r="F457" t="str">
            <v>Lương tháng</v>
          </cell>
          <cell r="G457" t="str">
            <v>Trần Công Kiệm</v>
          </cell>
          <cell r="X457" t="str">
            <v>NL</v>
          </cell>
          <cell r="Y457">
            <v>0</v>
          </cell>
          <cell r="Z457">
            <v>0</v>
          </cell>
          <cell r="AA457" t="str">
            <v>T7</v>
          </cell>
          <cell r="AB457">
            <v>0</v>
          </cell>
          <cell r="AC457">
            <v>0</v>
          </cell>
          <cell r="AD457" t="str">
            <v>T7</v>
          </cell>
          <cell r="AE457">
            <v>0</v>
          </cell>
          <cell r="AF457">
            <v>0</v>
          </cell>
          <cell r="AG457" t="str">
            <v/>
          </cell>
          <cell r="AH457">
            <v>0</v>
          </cell>
          <cell r="AI457">
            <v>0</v>
          </cell>
          <cell r="AJ457" t="str">
            <v>X</v>
          </cell>
          <cell r="AK457">
            <v>0</v>
          </cell>
          <cell r="AL457">
            <v>0</v>
          </cell>
          <cell r="AM457" t="str">
            <v>X</v>
          </cell>
          <cell r="AN457">
            <v>0</v>
          </cell>
          <cell r="AO457">
            <v>0</v>
          </cell>
          <cell r="AP457" t="str">
            <v>X</v>
          </cell>
          <cell r="AQ457">
            <v>0</v>
          </cell>
          <cell r="AR457">
            <v>0</v>
          </cell>
          <cell r="AS457" t="str">
            <v>NB</v>
          </cell>
          <cell r="AT457">
            <v>0</v>
          </cell>
          <cell r="AU457">
            <v>0</v>
          </cell>
          <cell r="AV457" t="str">
            <v>X</v>
          </cell>
          <cell r="AW457">
            <v>0</v>
          </cell>
          <cell r="AX457">
            <v>0</v>
          </cell>
          <cell r="AY457" t="str">
            <v>X</v>
          </cell>
          <cell r="AZ457">
            <v>0</v>
          </cell>
          <cell r="BA457">
            <v>0</v>
          </cell>
          <cell r="BB457" t="str">
            <v/>
          </cell>
          <cell r="BC457">
            <v>0</v>
          </cell>
          <cell r="BD457">
            <v>0</v>
          </cell>
          <cell r="BE457" t="str">
            <v>X</v>
          </cell>
          <cell r="BF457">
            <v>0</v>
          </cell>
          <cell r="BG457">
            <v>0</v>
          </cell>
          <cell r="BH457" t="str">
            <v>X</v>
          </cell>
          <cell r="BI457">
            <v>0</v>
          </cell>
          <cell r="BJ457">
            <v>0</v>
          </cell>
          <cell r="BK457" t="str">
            <v>X</v>
          </cell>
          <cell r="BL457">
            <v>0</v>
          </cell>
          <cell r="BM457">
            <v>0</v>
          </cell>
          <cell r="BN457" t="str">
            <v>X</v>
          </cell>
          <cell r="BO457">
            <v>0</v>
          </cell>
          <cell r="BP457">
            <v>0</v>
          </cell>
        </row>
        <row r="458">
          <cell r="B458" t="str">
            <v>1106098</v>
          </cell>
          <cell r="C458" t="str">
            <v>Nguyễn Ngọc Duy</v>
          </cell>
          <cell r="D458" t="str">
            <v>THACO INDUSTRIES/NVQT THACO Industries/Ban Giá Thành</v>
          </cell>
          <cell r="E458" t="str">
            <v>CÔNG TY TNHH TẬP ĐOÀN CÔNG NGHIỆP TRƯỜNG HẢI</v>
          </cell>
          <cell r="F458" t="str">
            <v>Lương tháng</v>
          </cell>
          <cell r="G458" t="str">
            <v>Nguyễn Ngọc Duy</v>
          </cell>
          <cell r="X458" t="str">
            <v>NL</v>
          </cell>
          <cell r="Y458">
            <v>0</v>
          </cell>
          <cell r="Z458">
            <v>0</v>
          </cell>
          <cell r="AA458" t="str">
            <v>T7</v>
          </cell>
          <cell r="AB458">
            <v>0</v>
          </cell>
          <cell r="AC458">
            <v>0</v>
          </cell>
          <cell r="AD458" t="str">
            <v>T7</v>
          </cell>
          <cell r="AE458">
            <v>0</v>
          </cell>
          <cell r="AF458">
            <v>0</v>
          </cell>
          <cell r="AG458" t="str">
            <v/>
          </cell>
          <cell r="AH458">
            <v>0</v>
          </cell>
          <cell r="AI458">
            <v>0</v>
          </cell>
          <cell r="AJ458" t="str">
            <v>X</v>
          </cell>
          <cell r="AK458">
            <v>0</v>
          </cell>
          <cell r="AL458">
            <v>0</v>
          </cell>
          <cell r="AM458" t="str">
            <v>X</v>
          </cell>
          <cell r="AN458">
            <v>0</v>
          </cell>
          <cell r="AO458">
            <v>0</v>
          </cell>
          <cell r="AP458" t="str">
            <v>X</v>
          </cell>
          <cell r="AQ458">
            <v>0</v>
          </cell>
          <cell r="AR458">
            <v>0</v>
          </cell>
          <cell r="AS458" t="str">
            <v>X</v>
          </cell>
          <cell r="AT458">
            <v>0</v>
          </cell>
          <cell r="AU458">
            <v>0</v>
          </cell>
          <cell r="AV458" t="str">
            <v>X</v>
          </cell>
          <cell r="AW458">
            <v>0</v>
          </cell>
          <cell r="AX458">
            <v>0</v>
          </cell>
          <cell r="AY458" t="str">
            <v>X</v>
          </cell>
          <cell r="AZ458">
            <v>0</v>
          </cell>
          <cell r="BA458">
            <v>0</v>
          </cell>
          <cell r="BB458" t="str">
            <v/>
          </cell>
          <cell r="BC458">
            <v>0</v>
          </cell>
          <cell r="BD458">
            <v>0</v>
          </cell>
          <cell r="BE458" t="str">
            <v>X</v>
          </cell>
          <cell r="BF458">
            <v>0</v>
          </cell>
          <cell r="BG458">
            <v>0</v>
          </cell>
          <cell r="BH458" t="str">
            <v>X</v>
          </cell>
          <cell r="BI458">
            <v>0</v>
          </cell>
          <cell r="BJ458">
            <v>0</v>
          </cell>
          <cell r="BK458" t="str">
            <v>X</v>
          </cell>
          <cell r="BL458">
            <v>0</v>
          </cell>
          <cell r="BM458">
            <v>0</v>
          </cell>
          <cell r="BN458" t="str">
            <v>X</v>
          </cell>
          <cell r="BO458">
            <v>0</v>
          </cell>
          <cell r="BP458">
            <v>0</v>
          </cell>
        </row>
        <row r="459">
          <cell r="B459" t="str">
            <v>1502012</v>
          </cell>
          <cell r="C459" t="str">
            <v>Trương Văn Tín</v>
          </cell>
          <cell r="D459" t="str">
            <v>THACO INDUSTRIES/NVQT THACO Industries/Ban Giá Thành</v>
          </cell>
          <cell r="E459" t="str">
            <v>CÔNG TY TNHH TẬP ĐOÀN CÔNG NGHIỆP TRƯỜNG HẢI</v>
          </cell>
          <cell r="F459" t="str">
            <v>Lương ngày</v>
          </cell>
          <cell r="G459" t="str">
            <v>Trương Văn Tín</v>
          </cell>
          <cell r="O459" t="str">
            <v/>
          </cell>
          <cell r="P459">
            <v>12</v>
          </cell>
          <cell r="Q459">
            <v>0</v>
          </cell>
          <cell r="X459" t="str">
            <v>NL</v>
          </cell>
          <cell r="Y459">
            <v>0</v>
          </cell>
          <cell r="Z459">
            <v>0</v>
          </cell>
          <cell r="AA459" t="str">
            <v>T7</v>
          </cell>
          <cell r="AB459">
            <v>0</v>
          </cell>
          <cell r="AC459">
            <v>0</v>
          </cell>
          <cell r="AD459" t="str">
            <v>T7</v>
          </cell>
          <cell r="AE459">
            <v>0</v>
          </cell>
          <cell r="AF459">
            <v>0</v>
          </cell>
          <cell r="AG459" t="str">
            <v/>
          </cell>
          <cell r="AH459">
            <v>0</v>
          </cell>
          <cell r="AI459">
            <v>0</v>
          </cell>
          <cell r="AJ459" t="str">
            <v>X</v>
          </cell>
          <cell r="AK459">
            <v>0</v>
          </cell>
          <cell r="AL459">
            <v>0</v>
          </cell>
          <cell r="AM459" t="str">
            <v>X</v>
          </cell>
          <cell r="AN459">
            <v>0</v>
          </cell>
          <cell r="AO459">
            <v>0</v>
          </cell>
          <cell r="AP459" t="str">
            <v>X</v>
          </cell>
          <cell r="AQ459">
            <v>0</v>
          </cell>
          <cell r="AR459">
            <v>0</v>
          </cell>
          <cell r="AS459" t="str">
            <v>X</v>
          </cell>
          <cell r="AT459">
            <v>0</v>
          </cell>
          <cell r="AU459">
            <v>0</v>
          </cell>
          <cell r="AV459" t="str">
            <v>X</v>
          </cell>
          <cell r="AW459">
            <v>0</v>
          </cell>
          <cell r="AX459">
            <v>0</v>
          </cell>
          <cell r="AY459" t="str">
            <v>X</v>
          </cell>
          <cell r="AZ459">
            <v>0</v>
          </cell>
          <cell r="BA459">
            <v>0</v>
          </cell>
          <cell r="BB459" t="str">
            <v/>
          </cell>
          <cell r="BC459">
            <v>0</v>
          </cell>
          <cell r="BD459">
            <v>0</v>
          </cell>
          <cell r="BE459" t="str">
            <v>X</v>
          </cell>
          <cell r="BF459">
            <v>0</v>
          </cell>
          <cell r="BG459">
            <v>0</v>
          </cell>
          <cell r="BH459" t="str">
            <v>X</v>
          </cell>
          <cell r="BI459">
            <v>0</v>
          </cell>
          <cell r="BJ459">
            <v>0</v>
          </cell>
          <cell r="BK459" t="str">
            <v>X</v>
          </cell>
          <cell r="BL459">
            <v>0</v>
          </cell>
          <cell r="BM459">
            <v>0</v>
          </cell>
          <cell r="BN459" t="str">
            <v>X</v>
          </cell>
          <cell r="BO459">
            <v>0</v>
          </cell>
          <cell r="BP459">
            <v>0</v>
          </cell>
        </row>
        <row r="460">
          <cell r="B460" t="str">
            <v>1503550</v>
          </cell>
          <cell r="C460" t="str">
            <v>Nguyễn Xuân Trung</v>
          </cell>
          <cell r="D460" t="str">
            <v>THACO INDUSTRIES/NVQT THACO Industries/Ban Giá Thành</v>
          </cell>
          <cell r="E460" t="str">
            <v>CÔNG TY TNHH TẬP ĐOÀN CÔNG NGHIỆP TRƯỜNG HẢI</v>
          </cell>
          <cell r="F460" t="str">
            <v>Lương tháng</v>
          </cell>
          <cell r="G460" t="str">
            <v>Nguyễn Xuân Trung</v>
          </cell>
          <cell r="X460" t="str">
            <v>NL</v>
          </cell>
          <cell r="Y460">
            <v>0</v>
          </cell>
          <cell r="Z460">
            <v>0</v>
          </cell>
          <cell r="AA460" t="str">
            <v>T7</v>
          </cell>
          <cell r="AB460">
            <v>0</v>
          </cell>
          <cell r="AC460">
            <v>0</v>
          </cell>
          <cell r="AD460" t="str">
            <v>T7</v>
          </cell>
          <cell r="AE460">
            <v>0</v>
          </cell>
          <cell r="AF460">
            <v>0</v>
          </cell>
          <cell r="AG460" t="str">
            <v/>
          </cell>
          <cell r="AH460">
            <v>0</v>
          </cell>
          <cell r="AI460">
            <v>0</v>
          </cell>
          <cell r="AJ460" t="str">
            <v>X</v>
          </cell>
          <cell r="AK460">
            <v>0</v>
          </cell>
          <cell r="AL460">
            <v>0</v>
          </cell>
          <cell r="AM460" t="str">
            <v>X</v>
          </cell>
          <cell r="AN460">
            <v>0</v>
          </cell>
          <cell r="AO460">
            <v>0</v>
          </cell>
          <cell r="AP460" t="str">
            <v>X</v>
          </cell>
          <cell r="AQ460">
            <v>0</v>
          </cell>
          <cell r="AR460">
            <v>0</v>
          </cell>
          <cell r="AS460" t="str">
            <v>X</v>
          </cell>
          <cell r="AT460">
            <v>0</v>
          </cell>
          <cell r="AU460">
            <v>0</v>
          </cell>
          <cell r="AV460" t="str">
            <v>X</v>
          </cell>
          <cell r="AW460">
            <v>0</v>
          </cell>
          <cell r="AX460">
            <v>0</v>
          </cell>
          <cell r="AY460" t="str">
            <v>X</v>
          </cell>
          <cell r="AZ460">
            <v>0</v>
          </cell>
          <cell r="BA460">
            <v>0</v>
          </cell>
          <cell r="BB460" t="str">
            <v/>
          </cell>
          <cell r="BC460">
            <v>0</v>
          </cell>
          <cell r="BD460">
            <v>0</v>
          </cell>
          <cell r="BE460" t="str">
            <v>X</v>
          </cell>
          <cell r="BF460">
            <v>0</v>
          </cell>
          <cell r="BG460">
            <v>0</v>
          </cell>
          <cell r="BH460" t="str">
            <v>X</v>
          </cell>
          <cell r="BI460">
            <v>0</v>
          </cell>
          <cell r="BJ460">
            <v>0</v>
          </cell>
          <cell r="BK460" t="str">
            <v>X</v>
          </cell>
          <cell r="BL460">
            <v>0</v>
          </cell>
          <cell r="BM460">
            <v>0</v>
          </cell>
          <cell r="BN460" t="str">
            <v>X</v>
          </cell>
          <cell r="BO460">
            <v>0</v>
          </cell>
          <cell r="BP460">
            <v>0</v>
          </cell>
        </row>
        <row r="461">
          <cell r="B461" t="str">
            <v>1703230</v>
          </cell>
          <cell r="C461" t="str">
            <v>Huỳnh Thị Thùy Dung</v>
          </cell>
          <cell r="D461" t="str">
            <v>THACO INDUSTRIES/NVQT THACO Industries/Ban Giá Thành</v>
          </cell>
          <cell r="E461" t="str">
            <v>CÔNG TY TNHH TẬP ĐOÀN CÔNG NGHIỆP TRƯỜNG HẢI</v>
          </cell>
          <cell r="F461" t="str">
            <v>Lương ngày</v>
          </cell>
          <cell r="G461" t="str">
            <v>Huỳnh Thị Thùy Dung</v>
          </cell>
          <cell r="X461" t="str">
            <v>TS</v>
          </cell>
          <cell r="Y461">
            <v>0</v>
          </cell>
          <cell r="Z461">
            <v>0</v>
          </cell>
          <cell r="AA461" t="str">
            <v>TS</v>
          </cell>
          <cell r="AB461">
            <v>0</v>
          </cell>
          <cell r="AC461">
            <v>0</v>
          </cell>
          <cell r="AD461" t="str">
            <v>TS</v>
          </cell>
          <cell r="AE461">
            <v>0</v>
          </cell>
          <cell r="AF461">
            <v>0</v>
          </cell>
          <cell r="AG461" t="str">
            <v/>
          </cell>
          <cell r="AH461">
            <v>0</v>
          </cell>
          <cell r="AI461">
            <v>0</v>
          </cell>
          <cell r="AJ461" t="str">
            <v>TS</v>
          </cell>
          <cell r="AK461">
            <v>0</v>
          </cell>
          <cell r="AL461">
            <v>0</v>
          </cell>
          <cell r="AM461" t="str">
            <v>TS</v>
          </cell>
          <cell r="AN461">
            <v>0</v>
          </cell>
          <cell r="AO461">
            <v>0</v>
          </cell>
          <cell r="AP461" t="str">
            <v>TS</v>
          </cell>
          <cell r="AQ461">
            <v>0</v>
          </cell>
          <cell r="AR461">
            <v>0</v>
          </cell>
          <cell r="AS461" t="str">
            <v>TS</v>
          </cell>
          <cell r="AT461">
            <v>0</v>
          </cell>
          <cell r="AU461">
            <v>0</v>
          </cell>
          <cell r="AV461" t="str">
            <v>TS</v>
          </cell>
          <cell r="AW461">
            <v>0</v>
          </cell>
          <cell r="AX461">
            <v>0</v>
          </cell>
          <cell r="AY461" t="str">
            <v>TS</v>
          </cell>
          <cell r="AZ461">
            <v>0</v>
          </cell>
          <cell r="BA461">
            <v>0</v>
          </cell>
          <cell r="BB461" t="str">
            <v/>
          </cell>
          <cell r="BC461">
            <v>0</v>
          </cell>
          <cell r="BD461">
            <v>0</v>
          </cell>
          <cell r="BE461" t="str">
            <v>TS</v>
          </cell>
          <cell r="BF461">
            <v>0</v>
          </cell>
          <cell r="BG461">
            <v>0</v>
          </cell>
          <cell r="BH461" t="str">
            <v>TS</v>
          </cell>
          <cell r="BI461">
            <v>0</v>
          </cell>
          <cell r="BJ461">
            <v>0</v>
          </cell>
          <cell r="BK461" t="str">
            <v>TS</v>
          </cell>
          <cell r="BL461">
            <v>0</v>
          </cell>
          <cell r="BM461">
            <v>0</v>
          </cell>
          <cell r="BN461" t="str">
            <v>TS</v>
          </cell>
          <cell r="BO461">
            <v>0</v>
          </cell>
          <cell r="BP461">
            <v>0</v>
          </cell>
        </row>
        <row r="462">
          <cell r="B462" t="str">
            <v>1705150</v>
          </cell>
          <cell r="C462" t="str">
            <v>Nguyễn Thị Thành</v>
          </cell>
          <cell r="D462" t="str">
            <v>THACO INDUSTRIES/NVQT THACO Industries/Ban Giá Thành</v>
          </cell>
          <cell r="E462" t="str">
            <v>CÔNG TY TNHH TẬP ĐOÀN CÔNG NGHIỆP TRƯỜNG HẢI</v>
          </cell>
          <cell r="F462" t="str">
            <v>Lương tháng</v>
          </cell>
          <cell r="G462" t="str">
            <v>Nguyễn Thị Thành</v>
          </cell>
          <cell r="X462" t="str">
            <v>NL</v>
          </cell>
          <cell r="Y462">
            <v>0</v>
          </cell>
          <cell r="Z462">
            <v>0</v>
          </cell>
          <cell r="AA462" t="str">
            <v>T7</v>
          </cell>
          <cell r="AB462">
            <v>0</v>
          </cell>
          <cell r="AC462">
            <v>0</v>
          </cell>
          <cell r="AD462" t="str">
            <v>T7</v>
          </cell>
          <cell r="AE462">
            <v>0</v>
          </cell>
          <cell r="AF462">
            <v>0</v>
          </cell>
          <cell r="AG462" t="str">
            <v/>
          </cell>
          <cell r="AH462">
            <v>0</v>
          </cell>
          <cell r="AI462">
            <v>0</v>
          </cell>
          <cell r="AJ462" t="str">
            <v>X</v>
          </cell>
          <cell r="AK462">
            <v>0</v>
          </cell>
          <cell r="AL462">
            <v>0</v>
          </cell>
          <cell r="AM462" t="str">
            <v>X</v>
          </cell>
          <cell r="AN462">
            <v>0</v>
          </cell>
          <cell r="AO462">
            <v>0</v>
          </cell>
          <cell r="AP462" t="str">
            <v>X</v>
          </cell>
          <cell r="AQ462">
            <v>0</v>
          </cell>
          <cell r="AR462">
            <v>0</v>
          </cell>
          <cell r="AS462" t="str">
            <v>X</v>
          </cell>
          <cell r="AT462">
            <v>0</v>
          </cell>
          <cell r="AU462">
            <v>0</v>
          </cell>
          <cell r="AV462" t="str">
            <v>X</v>
          </cell>
          <cell r="AW462">
            <v>0</v>
          </cell>
          <cell r="AX462">
            <v>0</v>
          </cell>
          <cell r="AY462" t="str">
            <v>X</v>
          </cell>
          <cell r="AZ462">
            <v>0</v>
          </cell>
          <cell r="BA462">
            <v>0</v>
          </cell>
          <cell r="BB462" t="str">
            <v/>
          </cell>
          <cell r="BC462">
            <v>0</v>
          </cell>
          <cell r="BD462">
            <v>0</v>
          </cell>
          <cell r="BE462" t="str">
            <v>X</v>
          </cell>
          <cell r="BF462">
            <v>0</v>
          </cell>
          <cell r="BG462">
            <v>0</v>
          </cell>
          <cell r="BH462" t="str">
            <v>X</v>
          </cell>
          <cell r="BI462">
            <v>0</v>
          </cell>
          <cell r="BJ462">
            <v>0</v>
          </cell>
          <cell r="BK462" t="str">
            <v>X</v>
          </cell>
          <cell r="BL462">
            <v>0</v>
          </cell>
          <cell r="BM462">
            <v>0</v>
          </cell>
          <cell r="BN462" t="str">
            <v>X</v>
          </cell>
          <cell r="BO462">
            <v>0</v>
          </cell>
          <cell r="BP462">
            <v>0</v>
          </cell>
        </row>
        <row r="463">
          <cell r="B463" t="str">
            <v>2009220</v>
          </cell>
          <cell r="C463" t="str">
            <v>Lê Văn Hòa</v>
          </cell>
          <cell r="D463" t="str">
            <v>THACO INDUSTRIES/NVQT THACO Industries/Ban Giá Thành</v>
          </cell>
          <cell r="E463" t="str">
            <v>CÔNG TY TNHH TẬP ĐOÀN CÔNG NGHIỆP TRƯỜNG HẢI</v>
          </cell>
          <cell r="F463" t="str">
            <v>Lương ngày</v>
          </cell>
          <cell r="G463" t="str">
            <v>Lê Văn Hòa</v>
          </cell>
          <cell r="X463" t="str">
            <v>NL</v>
          </cell>
          <cell r="Y463">
            <v>0</v>
          </cell>
          <cell r="Z463">
            <v>0</v>
          </cell>
          <cell r="AA463" t="str">
            <v>T7</v>
          </cell>
          <cell r="AB463">
            <v>0</v>
          </cell>
          <cell r="AC463">
            <v>0</v>
          </cell>
          <cell r="AD463" t="str">
            <v>T7</v>
          </cell>
          <cell r="AE463">
            <v>0</v>
          </cell>
          <cell r="AF463">
            <v>0</v>
          </cell>
          <cell r="AG463" t="str">
            <v/>
          </cell>
          <cell r="AH463">
            <v>0</v>
          </cell>
          <cell r="AI463">
            <v>0</v>
          </cell>
          <cell r="AJ463" t="str">
            <v>X</v>
          </cell>
          <cell r="AK463">
            <v>0</v>
          </cell>
          <cell r="AL463">
            <v>0</v>
          </cell>
          <cell r="AM463" t="str">
            <v>X</v>
          </cell>
          <cell r="AN463">
            <v>3.5</v>
          </cell>
          <cell r="AO463">
            <v>0</v>
          </cell>
          <cell r="AP463" t="str">
            <v>X</v>
          </cell>
          <cell r="AQ463">
            <v>2</v>
          </cell>
          <cell r="AR463">
            <v>0</v>
          </cell>
          <cell r="AS463" t="str">
            <v>X</v>
          </cell>
          <cell r="AT463">
            <v>0</v>
          </cell>
          <cell r="AU463">
            <v>0</v>
          </cell>
          <cell r="AV463" t="str">
            <v>P</v>
          </cell>
          <cell r="AW463">
            <v>0</v>
          </cell>
          <cell r="AX463">
            <v>0</v>
          </cell>
          <cell r="AY463" t="str">
            <v>X</v>
          </cell>
          <cell r="AZ463">
            <v>0</v>
          </cell>
          <cell r="BA463">
            <v>0</v>
          </cell>
          <cell r="BB463" t="str">
            <v/>
          </cell>
          <cell r="BC463">
            <v>0</v>
          </cell>
          <cell r="BD463">
            <v>0</v>
          </cell>
          <cell r="BE463" t="str">
            <v>X</v>
          </cell>
          <cell r="BF463">
            <v>0</v>
          </cell>
          <cell r="BG463">
            <v>0</v>
          </cell>
          <cell r="BH463" t="str">
            <v>X</v>
          </cell>
          <cell r="BI463">
            <v>3.5</v>
          </cell>
          <cell r="BJ463">
            <v>0</v>
          </cell>
          <cell r="BK463" t="str">
            <v>X</v>
          </cell>
          <cell r="BL463">
            <v>0</v>
          </cell>
          <cell r="BM463">
            <v>0</v>
          </cell>
          <cell r="BN463" t="str">
            <v>X</v>
          </cell>
          <cell r="BO463">
            <v>0</v>
          </cell>
          <cell r="BP463">
            <v>0</v>
          </cell>
        </row>
        <row r="464">
          <cell r="B464" t="str">
            <v>2103124</v>
          </cell>
          <cell r="C464" t="str">
            <v>Phạm Lê Thục Oanh</v>
          </cell>
          <cell r="D464" t="str">
            <v>THACO INDUSTRIES/NVQT THACO Industries/Ban Giá Thành</v>
          </cell>
          <cell r="E464" t="str">
            <v>CÔNG TY TNHH TẬP ĐOÀN CÔNG NGHIỆP TRƯỜNG HẢI</v>
          </cell>
          <cell r="F464" t="str">
            <v>Lương ngày</v>
          </cell>
          <cell r="G464" t="str">
            <v>Phạm Lê Thục Oanh</v>
          </cell>
          <cell r="X464" t="str">
            <v>NL</v>
          </cell>
          <cell r="Y464">
            <v>0</v>
          </cell>
          <cell r="Z464">
            <v>0</v>
          </cell>
          <cell r="AA464" t="str">
            <v>T7</v>
          </cell>
          <cell r="AB464">
            <v>0</v>
          </cell>
          <cell r="AC464">
            <v>0</v>
          </cell>
          <cell r="AD464" t="str">
            <v>T7</v>
          </cell>
          <cell r="AE464">
            <v>0</v>
          </cell>
          <cell r="AF464">
            <v>0</v>
          </cell>
          <cell r="AG464" t="str">
            <v/>
          </cell>
          <cell r="AH464">
            <v>0</v>
          </cell>
          <cell r="AI464">
            <v>0</v>
          </cell>
          <cell r="AJ464" t="str">
            <v>X</v>
          </cell>
          <cell r="AK464">
            <v>0</v>
          </cell>
          <cell r="AL464">
            <v>0</v>
          </cell>
          <cell r="AM464" t="str">
            <v>X</v>
          </cell>
          <cell r="AN464">
            <v>0</v>
          </cell>
          <cell r="AO464">
            <v>0</v>
          </cell>
          <cell r="AP464" t="str">
            <v>X</v>
          </cell>
          <cell r="AQ464">
            <v>2</v>
          </cell>
          <cell r="AR464">
            <v>0</v>
          </cell>
          <cell r="AS464" t="str">
            <v>X</v>
          </cell>
          <cell r="AT464">
            <v>2</v>
          </cell>
          <cell r="AU464">
            <v>0</v>
          </cell>
          <cell r="AV464" t="str">
            <v>X</v>
          </cell>
          <cell r="AW464">
            <v>0</v>
          </cell>
          <cell r="AX464">
            <v>0</v>
          </cell>
          <cell r="AY464" t="str">
            <v>X</v>
          </cell>
          <cell r="AZ464">
            <v>0</v>
          </cell>
          <cell r="BA464">
            <v>0</v>
          </cell>
          <cell r="BB464" t="str">
            <v/>
          </cell>
          <cell r="BC464">
            <v>0</v>
          </cell>
          <cell r="BD464">
            <v>0</v>
          </cell>
          <cell r="BE464" t="str">
            <v>X</v>
          </cell>
          <cell r="BF464">
            <v>0</v>
          </cell>
          <cell r="BG464">
            <v>0</v>
          </cell>
          <cell r="BH464" t="str">
            <v>X</v>
          </cell>
          <cell r="BI464">
            <v>0</v>
          </cell>
          <cell r="BJ464">
            <v>0</v>
          </cell>
          <cell r="BK464" t="str">
            <v>X</v>
          </cell>
          <cell r="BL464">
            <v>0</v>
          </cell>
          <cell r="BM464">
            <v>0</v>
          </cell>
          <cell r="BN464" t="str">
            <v>X</v>
          </cell>
          <cell r="BO464">
            <v>0</v>
          </cell>
          <cell r="BP464">
            <v>0</v>
          </cell>
        </row>
        <row r="465">
          <cell r="B465" t="str">
            <v>2204318</v>
          </cell>
          <cell r="C465" t="str">
            <v>Lê Thị Hải Nhi</v>
          </cell>
          <cell r="D465" t="str">
            <v>THACO INDUSTRIES/NVQT THACO Industries/Ban Giá Thành</v>
          </cell>
          <cell r="E465" t="str">
            <v>CÔNG TY TNHH TẬP ĐOÀN CÔNG NGHIỆP TRƯỜNG HẢI</v>
          </cell>
          <cell r="F465" t="str">
            <v>Lương ngày</v>
          </cell>
          <cell r="G465" t="str">
            <v>Lê Thị Hải Nhi</v>
          </cell>
          <cell r="X465" t="str">
            <v>NL</v>
          </cell>
          <cell r="Y465">
            <v>0</v>
          </cell>
          <cell r="Z465">
            <v>0</v>
          </cell>
          <cell r="AA465" t="str">
            <v>T7</v>
          </cell>
          <cell r="AB465">
            <v>0</v>
          </cell>
          <cell r="AC465">
            <v>0</v>
          </cell>
          <cell r="AD465" t="str">
            <v>T7</v>
          </cell>
          <cell r="AE465">
            <v>0</v>
          </cell>
          <cell r="AF465">
            <v>0</v>
          </cell>
          <cell r="AG465" t="str">
            <v/>
          </cell>
          <cell r="AH465">
            <v>0</v>
          </cell>
          <cell r="AI465">
            <v>0</v>
          </cell>
          <cell r="AJ465" t="str">
            <v>X</v>
          </cell>
          <cell r="AK465">
            <v>0</v>
          </cell>
          <cell r="AL465">
            <v>0</v>
          </cell>
          <cell r="AM465" t="str">
            <v>X</v>
          </cell>
          <cell r="AN465">
            <v>0</v>
          </cell>
          <cell r="AO465">
            <v>0</v>
          </cell>
          <cell r="AP465" t="str">
            <v>X</v>
          </cell>
          <cell r="AQ465">
            <v>0</v>
          </cell>
          <cell r="AR465">
            <v>0</v>
          </cell>
          <cell r="AS465" t="str">
            <v>X</v>
          </cell>
          <cell r="AT465">
            <v>0</v>
          </cell>
          <cell r="AU465">
            <v>0</v>
          </cell>
          <cell r="AV465" t="str">
            <v>X</v>
          </cell>
          <cell r="AW465">
            <v>0</v>
          </cell>
          <cell r="AX465">
            <v>0</v>
          </cell>
          <cell r="AY465" t="str">
            <v>X</v>
          </cell>
          <cell r="AZ465">
            <v>0</v>
          </cell>
          <cell r="BA465">
            <v>0</v>
          </cell>
          <cell r="BB465" t="str">
            <v/>
          </cell>
          <cell r="BC465">
            <v>0</v>
          </cell>
          <cell r="BD465">
            <v>0</v>
          </cell>
          <cell r="BE465" t="str">
            <v>X</v>
          </cell>
          <cell r="BF465">
            <v>0</v>
          </cell>
          <cell r="BG465">
            <v>0</v>
          </cell>
          <cell r="BH465" t="str">
            <v>X</v>
          </cell>
          <cell r="BI465">
            <v>0</v>
          </cell>
          <cell r="BJ465">
            <v>0</v>
          </cell>
          <cell r="BK465" t="str">
            <v>X</v>
          </cell>
          <cell r="BL465">
            <v>0</v>
          </cell>
          <cell r="BM465">
            <v>0</v>
          </cell>
          <cell r="BN465" t="str">
            <v>X</v>
          </cell>
          <cell r="BO465">
            <v>0</v>
          </cell>
          <cell r="BP465">
            <v>0</v>
          </cell>
        </row>
        <row r="466">
          <cell r="B466" t="str">
            <v>2210373</v>
          </cell>
          <cell r="C466" t="str">
            <v>Trương Thị Phương Thảo</v>
          </cell>
          <cell r="D466" t="str">
            <v>THACO INDUSTRIES/NVQT THACO Industries/Ban Giá Thành</v>
          </cell>
          <cell r="E466" t="str">
            <v>CÔNG TY TNHH TẬP ĐOÀN CÔNG NGHIỆP TRƯỜNG HẢI</v>
          </cell>
          <cell r="F466" t="str">
            <v>Lương ngày</v>
          </cell>
          <cell r="G466" t="str">
            <v>Trương Thị Phương Thảo</v>
          </cell>
          <cell r="X466" t="str">
            <v>NL</v>
          </cell>
          <cell r="Y466">
            <v>0</v>
          </cell>
          <cell r="Z466">
            <v>0</v>
          </cell>
          <cell r="AA466" t="str">
            <v>T7</v>
          </cell>
          <cell r="AB466">
            <v>0</v>
          </cell>
          <cell r="AC466">
            <v>0</v>
          </cell>
          <cell r="AD466" t="str">
            <v>T7</v>
          </cell>
          <cell r="AE466">
            <v>0</v>
          </cell>
          <cell r="AF466">
            <v>0</v>
          </cell>
          <cell r="AG466" t="str">
            <v/>
          </cell>
          <cell r="AH466">
            <v>0</v>
          </cell>
          <cell r="AI466">
            <v>0</v>
          </cell>
          <cell r="AJ466" t="str">
            <v>X</v>
          </cell>
          <cell r="AK466">
            <v>0</v>
          </cell>
          <cell r="AL466">
            <v>0</v>
          </cell>
          <cell r="AM466" t="str">
            <v>X</v>
          </cell>
          <cell r="AN466">
            <v>2</v>
          </cell>
          <cell r="AO466">
            <v>0</v>
          </cell>
          <cell r="AP466" t="str">
            <v>X</v>
          </cell>
          <cell r="AQ466">
            <v>0</v>
          </cell>
          <cell r="AR466">
            <v>0</v>
          </cell>
          <cell r="AS466" t="str">
            <v>X</v>
          </cell>
          <cell r="AT466">
            <v>0</v>
          </cell>
          <cell r="AU466">
            <v>0</v>
          </cell>
          <cell r="AV466" t="str">
            <v>X</v>
          </cell>
          <cell r="AW466">
            <v>0</v>
          </cell>
          <cell r="AX466">
            <v>0</v>
          </cell>
          <cell r="AY466" t="str">
            <v>X</v>
          </cell>
          <cell r="AZ466">
            <v>0</v>
          </cell>
          <cell r="BA466">
            <v>0</v>
          </cell>
          <cell r="BB466" t="str">
            <v/>
          </cell>
          <cell r="BC466">
            <v>0</v>
          </cell>
          <cell r="BD466">
            <v>0</v>
          </cell>
          <cell r="BE466" t="str">
            <v>X</v>
          </cell>
          <cell r="BF466">
            <v>0</v>
          </cell>
          <cell r="BG466">
            <v>0</v>
          </cell>
          <cell r="BH466" t="str">
            <v>X</v>
          </cell>
          <cell r="BI466">
            <v>0</v>
          </cell>
          <cell r="BJ466">
            <v>0</v>
          </cell>
          <cell r="BK466" t="str">
            <v>X</v>
          </cell>
          <cell r="BL466">
            <v>0</v>
          </cell>
          <cell r="BM466">
            <v>0</v>
          </cell>
          <cell r="BN466" t="str">
            <v>X</v>
          </cell>
          <cell r="BO466">
            <v>0</v>
          </cell>
          <cell r="BP466">
            <v>0</v>
          </cell>
        </row>
        <row r="467">
          <cell r="B467" t="str">
            <v>2211800</v>
          </cell>
          <cell r="C467" t="str">
            <v>Đặng Thị Trang</v>
          </cell>
          <cell r="D467" t="str">
            <v>THACO INDUSTRIES/NVQT THACO Industries/Ban Giá Thành</v>
          </cell>
          <cell r="E467" t="str">
            <v>CÔNG TY TNHH TẬP ĐOÀN CÔNG NGHIỆP TRƯỜNG HẢI</v>
          </cell>
          <cell r="F467" t="str">
            <v>Lương ngày</v>
          </cell>
          <cell r="G467" t="str">
            <v>Đặng Thị Trang</v>
          </cell>
          <cell r="X467" t="str">
            <v>NL</v>
          </cell>
          <cell r="Y467">
            <v>0</v>
          </cell>
          <cell r="Z467">
            <v>0</v>
          </cell>
          <cell r="AA467" t="str">
            <v>T7</v>
          </cell>
          <cell r="AB467">
            <v>0</v>
          </cell>
          <cell r="AC467">
            <v>0</v>
          </cell>
          <cell r="AD467" t="str">
            <v>T7</v>
          </cell>
          <cell r="AE467">
            <v>0</v>
          </cell>
          <cell r="AF467">
            <v>0</v>
          </cell>
          <cell r="AG467" t="str">
            <v/>
          </cell>
          <cell r="AH467">
            <v>0</v>
          </cell>
          <cell r="AI467">
            <v>0</v>
          </cell>
          <cell r="AJ467" t="str">
            <v>X</v>
          </cell>
          <cell r="AK467">
            <v>0</v>
          </cell>
          <cell r="AL467">
            <v>0</v>
          </cell>
          <cell r="AM467" t="str">
            <v>X</v>
          </cell>
          <cell r="AN467">
            <v>0</v>
          </cell>
          <cell r="AO467">
            <v>0</v>
          </cell>
          <cell r="AP467" t="str">
            <v>X</v>
          </cell>
          <cell r="AQ467">
            <v>0</v>
          </cell>
          <cell r="AR467">
            <v>0</v>
          </cell>
          <cell r="AS467" t="str">
            <v>X</v>
          </cell>
          <cell r="AT467">
            <v>0</v>
          </cell>
          <cell r="AU467">
            <v>0</v>
          </cell>
          <cell r="AV467" t="str">
            <v>X</v>
          </cell>
          <cell r="AW467">
            <v>0</v>
          </cell>
          <cell r="AX467">
            <v>0</v>
          </cell>
          <cell r="AY467" t="str">
            <v>X</v>
          </cell>
          <cell r="AZ467">
            <v>0</v>
          </cell>
          <cell r="BA467">
            <v>0</v>
          </cell>
          <cell r="BB467" t="str">
            <v/>
          </cell>
          <cell r="BC467">
            <v>0</v>
          </cell>
          <cell r="BD467">
            <v>0</v>
          </cell>
          <cell r="BE467" t="str">
            <v>X</v>
          </cell>
          <cell r="BF467">
            <v>0</v>
          </cell>
          <cell r="BG467">
            <v>0</v>
          </cell>
          <cell r="BH467" t="str">
            <v>X</v>
          </cell>
          <cell r="BI467">
            <v>0</v>
          </cell>
          <cell r="BJ467">
            <v>0</v>
          </cell>
          <cell r="BK467" t="str">
            <v>X</v>
          </cell>
          <cell r="BL467">
            <v>0</v>
          </cell>
          <cell r="BM467">
            <v>0</v>
          </cell>
          <cell r="BN467" t="str">
            <v>X</v>
          </cell>
          <cell r="BO467">
            <v>0</v>
          </cell>
          <cell r="BP467">
            <v>0</v>
          </cell>
        </row>
        <row r="468">
          <cell r="B468" t="str">
            <v>2302320</v>
          </cell>
          <cell r="C468" t="str">
            <v>Hồ Đức Lập</v>
          </cell>
          <cell r="D468" t="str">
            <v>THACO INDUSTRIES/NVQT THACO Industries/Ban Giá Thành</v>
          </cell>
          <cell r="E468" t="str">
            <v>CÔNG TY TNHH TẬP ĐOÀN CÔNG NGHIỆP TRƯỜNG HẢI</v>
          </cell>
          <cell r="F468" t="str">
            <v>Lương ngày</v>
          </cell>
          <cell r="G468" t="str">
            <v>Hồ Đức Lập</v>
          </cell>
          <cell r="X468" t="str">
            <v>NL</v>
          </cell>
          <cell r="Y468">
            <v>0</v>
          </cell>
          <cell r="Z468">
            <v>0</v>
          </cell>
          <cell r="AA468" t="str">
            <v>T7</v>
          </cell>
          <cell r="AB468">
            <v>0</v>
          </cell>
          <cell r="AC468">
            <v>0</v>
          </cell>
          <cell r="AD468" t="str">
            <v>T7</v>
          </cell>
          <cell r="AE468">
            <v>0</v>
          </cell>
          <cell r="AF468">
            <v>0</v>
          </cell>
          <cell r="AG468" t="str">
            <v/>
          </cell>
          <cell r="AH468">
            <v>0</v>
          </cell>
          <cell r="AI468">
            <v>0</v>
          </cell>
          <cell r="AJ468" t="str">
            <v>X</v>
          </cell>
          <cell r="AK468">
            <v>0</v>
          </cell>
          <cell r="AL468">
            <v>0</v>
          </cell>
          <cell r="AM468" t="str">
            <v>X</v>
          </cell>
          <cell r="AN468">
            <v>3.5</v>
          </cell>
          <cell r="AO468">
            <v>0</v>
          </cell>
          <cell r="AP468" t="str">
            <v>X</v>
          </cell>
          <cell r="AQ468">
            <v>0</v>
          </cell>
          <cell r="AR468">
            <v>0</v>
          </cell>
          <cell r="AS468" t="str">
            <v>X</v>
          </cell>
          <cell r="AT468">
            <v>0</v>
          </cell>
          <cell r="AU468">
            <v>0</v>
          </cell>
          <cell r="AV468" t="str">
            <v>X</v>
          </cell>
          <cell r="AW468">
            <v>0</v>
          </cell>
          <cell r="AX468">
            <v>0</v>
          </cell>
          <cell r="AY468" t="str">
            <v>X</v>
          </cell>
          <cell r="AZ468">
            <v>0</v>
          </cell>
          <cell r="BA468">
            <v>0</v>
          </cell>
          <cell r="BB468" t="str">
            <v/>
          </cell>
          <cell r="BC468">
            <v>0</v>
          </cell>
          <cell r="BD468">
            <v>0</v>
          </cell>
          <cell r="BE468" t="str">
            <v>X</v>
          </cell>
          <cell r="BF468">
            <v>0</v>
          </cell>
          <cell r="BG468">
            <v>0</v>
          </cell>
          <cell r="BH468" t="str">
            <v>X</v>
          </cell>
          <cell r="BI468">
            <v>0</v>
          </cell>
          <cell r="BJ468">
            <v>0</v>
          </cell>
          <cell r="BK468" t="str">
            <v>X</v>
          </cell>
          <cell r="BL468">
            <v>0</v>
          </cell>
          <cell r="BM468">
            <v>0</v>
          </cell>
          <cell r="BN468" t="str">
            <v>X</v>
          </cell>
          <cell r="BO468">
            <v>0</v>
          </cell>
          <cell r="BP468">
            <v>0</v>
          </cell>
        </row>
        <row r="469">
          <cell r="B469" t="str">
            <v>2303083</v>
          </cell>
          <cell r="C469" t="str">
            <v>Đặng Văn Huy</v>
          </cell>
          <cell r="D469" t="str">
            <v>THACO INDUSTRIES/NVQT THACO Industries/Ban Giá Thành</v>
          </cell>
          <cell r="E469" t="str">
            <v>CÔNG TY TNHH TẬP ĐOÀN CÔNG NGHIỆP TRƯỜNG HẢI</v>
          </cell>
          <cell r="F469" t="str">
            <v>Lương ngày</v>
          </cell>
          <cell r="G469" t="str">
            <v>Đặng Văn Huy</v>
          </cell>
          <cell r="L469" t="str">
            <v/>
          </cell>
          <cell r="M469">
            <v>3.5</v>
          </cell>
          <cell r="N469">
            <v>0</v>
          </cell>
          <cell r="X469" t="str">
            <v>NL</v>
          </cell>
          <cell r="Y469">
            <v>0</v>
          </cell>
          <cell r="Z469">
            <v>0</v>
          </cell>
          <cell r="AA469" t="str">
            <v>T7</v>
          </cell>
          <cell r="AB469">
            <v>0</v>
          </cell>
          <cell r="AC469">
            <v>0</v>
          </cell>
          <cell r="AD469" t="str">
            <v>T7</v>
          </cell>
          <cell r="AE469">
            <v>0</v>
          </cell>
          <cell r="AF469">
            <v>0</v>
          </cell>
          <cell r="AG469" t="str">
            <v/>
          </cell>
          <cell r="AH469">
            <v>0</v>
          </cell>
          <cell r="AI469">
            <v>0</v>
          </cell>
          <cell r="AJ469" t="str">
            <v>X</v>
          </cell>
          <cell r="AK469">
            <v>0</v>
          </cell>
          <cell r="AL469">
            <v>0</v>
          </cell>
          <cell r="AM469" t="str">
            <v>X</v>
          </cell>
          <cell r="AN469">
            <v>3.5</v>
          </cell>
          <cell r="AO469">
            <v>0</v>
          </cell>
          <cell r="AP469" t="str">
            <v>X</v>
          </cell>
          <cell r="AQ469">
            <v>2</v>
          </cell>
          <cell r="AR469">
            <v>0</v>
          </cell>
          <cell r="AS469" t="str">
            <v>X</v>
          </cell>
          <cell r="AT469">
            <v>2</v>
          </cell>
          <cell r="AU469">
            <v>0</v>
          </cell>
          <cell r="AV469" t="str">
            <v>X</v>
          </cell>
          <cell r="AW469">
            <v>0</v>
          </cell>
          <cell r="AX469">
            <v>0</v>
          </cell>
          <cell r="AY469" t="str">
            <v>X</v>
          </cell>
          <cell r="AZ469">
            <v>0</v>
          </cell>
          <cell r="BA469">
            <v>0</v>
          </cell>
          <cell r="BB469" t="str">
            <v/>
          </cell>
          <cell r="BC469">
            <v>0</v>
          </cell>
          <cell r="BD469">
            <v>0</v>
          </cell>
          <cell r="BE469" t="str">
            <v>X</v>
          </cell>
          <cell r="BF469">
            <v>0</v>
          </cell>
          <cell r="BG469">
            <v>0</v>
          </cell>
          <cell r="BH469" t="str">
            <v>X</v>
          </cell>
          <cell r="BI469">
            <v>0</v>
          </cell>
          <cell r="BJ469">
            <v>0</v>
          </cell>
          <cell r="BK469" t="str">
            <v>X</v>
          </cell>
          <cell r="BL469">
            <v>0</v>
          </cell>
          <cell r="BM469">
            <v>0</v>
          </cell>
          <cell r="BN469" t="str">
            <v>X</v>
          </cell>
          <cell r="BO469">
            <v>0</v>
          </cell>
          <cell r="BP469">
            <v>0</v>
          </cell>
        </row>
        <row r="470">
          <cell r="B470" t="str">
            <v>2304675</v>
          </cell>
          <cell r="C470" t="str">
            <v>Nguyễn Phước Tâm</v>
          </cell>
          <cell r="D470" t="str">
            <v>THACO INDUSTRIES/NVQT THACO Industries/Ban Giá Thành</v>
          </cell>
          <cell r="E470" t="str">
            <v>CÔNG TY TNHH TẬP ĐOÀN CÔNG NGHIỆP TRƯỜNG HẢI</v>
          </cell>
          <cell r="F470" t="str">
            <v>Lương ngày</v>
          </cell>
          <cell r="G470" t="str">
            <v>Nguyễn Phước Tâm</v>
          </cell>
          <cell r="X470" t="str">
            <v>NL</v>
          </cell>
          <cell r="Y470">
            <v>0</v>
          </cell>
          <cell r="Z470">
            <v>0</v>
          </cell>
          <cell r="AA470" t="str">
            <v>T7</v>
          </cell>
          <cell r="AB470">
            <v>0</v>
          </cell>
          <cell r="AC470">
            <v>0</v>
          </cell>
          <cell r="AD470" t="str">
            <v>T7</v>
          </cell>
          <cell r="AE470">
            <v>0</v>
          </cell>
          <cell r="AF470">
            <v>0</v>
          </cell>
          <cell r="AG470" t="str">
            <v/>
          </cell>
          <cell r="AH470">
            <v>0</v>
          </cell>
          <cell r="AI470">
            <v>0</v>
          </cell>
          <cell r="AJ470" t="str">
            <v>X</v>
          </cell>
          <cell r="AK470">
            <v>0</v>
          </cell>
          <cell r="AL470">
            <v>0</v>
          </cell>
          <cell r="AM470" t="str">
            <v>X</v>
          </cell>
          <cell r="AN470">
            <v>3.5</v>
          </cell>
          <cell r="AO470">
            <v>0</v>
          </cell>
          <cell r="AP470" t="str">
            <v>X</v>
          </cell>
          <cell r="AQ470">
            <v>0</v>
          </cell>
          <cell r="AR470">
            <v>0</v>
          </cell>
          <cell r="AS470" t="str">
            <v>X</v>
          </cell>
          <cell r="AT470">
            <v>0</v>
          </cell>
          <cell r="AU470">
            <v>0</v>
          </cell>
          <cell r="AV470" t="str">
            <v>X</v>
          </cell>
          <cell r="AW470">
            <v>0</v>
          </cell>
          <cell r="AX470">
            <v>0</v>
          </cell>
          <cell r="AY470" t="str">
            <v>X</v>
          </cell>
          <cell r="AZ470">
            <v>0</v>
          </cell>
          <cell r="BA470">
            <v>0</v>
          </cell>
          <cell r="BB470" t="str">
            <v/>
          </cell>
          <cell r="BC470">
            <v>0</v>
          </cell>
          <cell r="BD470">
            <v>0</v>
          </cell>
          <cell r="BE470" t="str">
            <v>X</v>
          </cell>
          <cell r="BF470">
            <v>0</v>
          </cell>
          <cell r="BG470">
            <v>0</v>
          </cell>
          <cell r="BH470" t="str">
            <v>X</v>
          </cell>
          <cell r="BI470">
            <v>0</v>
          </cell>
          <cell r="BJ470">
            <v>0</v>
          </cell>
          <cell r="BK470" t="str">
            <v>X</v>
          </cell>
          <cell r="BL470">
            <v>0</v>
          </cell>
          <cell r="BM470">
            <v>0</v>
          </cell>
          <cell r="BN470" t="str">
            <v>X</v>
          </cell>
          <cell r="BO470">
            <v>0</v>
          </cell>
          <cell r="BP470">
            <v>0</v>
          </cell>
        </row>
        <row r="471">
          <cell r="B471" t="str">
            <v>2305420</v>
          </cell>
          <cell r="C471" t="str">
            <v>Nguyễn Thị Huyền My</v>
          </cell>
          <cell r="D471" t="str">
            <v>THACO INDUSTRIES/NVQT THACO Industries/Ban Giá Thành</v>
          </cell>
          <cell r="E471" t="str">
            <v>CÔNG TY TNHH TẬP ĐOÀN CÔNG NGHIỆP TRƯỜNG HẢI</v>
          </cell>
          <cell r="F471" t="str">
            <v>Lương ngày</v>
          </cell>
          <cell r="G471" t="str">
            <v>Nguyễn Thị Huyền My</v>
          </cell>
          <cell r="X471" t="str">
            <v>NL</v>
          </cell>
          <cell r="Y471">
            <v>0</v>
          </cell>
          <cell r="Z471">
            <v>0</v>
          </cell>
          <cell r="AA471" t="str">
            <v>T7</v>
          </cell>
          <cell r="AB471">
            <v>0</v>
          </cell>
          <cell r="AC471">
            <v>0</v>
          </cell>
          <cell r="AD471" t="str">
            <v>T7</v>
          </cell>
          <cell r="AE471">
            <v>0</v>
          </cell>
          <cell r="AF471">
            <v>0</v>
          </cell>
          <cell r="AG471" t="str">
            <v/>
          </cell>
          <cell r="AH471">
            <v>0</v>
          </cell>
          <cell r="AI471">
            <v>0</v>
          </cell>
          <cell r="AJ471" t="str">
            <v>X</v>
          </cell>
          <cell r="AK471">
            <v>0</v>
          </cell>
          <cell r="AL471">
            <v>0</v>
          </cell>
          <cell r="AM471" t="str">
            <v>X</v>
          </cell>
          <cell r="AN471">
            <v>0</v>
          </cell>
          <cell r="AO471">
            <v>0</v>
          </cell>
          <cell r="AP471" t="str">
            <v>X</v>
          </cell>
          <cell r="AQ471">
            <v>0</v>
          </cell>
          <cell r="AR471">
            <v>0</v>
          </cell>
          <cell r="AS471" t="str">
            <v>X</v>
          </cell>
          <cell r="AT471">
            <v>0</v>
          </cell>
          <cell r="AU471">
            <v>0</v>
          </cell>
          <cell r="AV471" t="str">
            <v>X</v>
          </cell>
          <cell r="AW471">
            <v>0</v>
          </cell>
          <cell r="AX471">
            <v>0</v>
          </cell>
          <cell r="AY471" t="str">
            <v>X</v>
          </cell>
          <cell r="AZ471">
            <v>0</v>
          </cell>
          <cell r="BA471">
            <v>0</v>
          </cell>
          <cell r="BB471" t="str">
            <v/>
          </cell>
          <cell r="BC471">
            <v>0</v>
          </cell>
          <cell r="BD471">
            <v>0</v>
          </cell>
          <cell r="BE471" t="str">
            <v>X</v>
          </cell>
          <cell r="BF471">
            <v>0</v>
          </cell>
          <cell r="BG471">
            <v>0</v>
          </cell>
          <cell r="BH471" t="str">
            <v>X</v>
          </cell>
          <cell r="BI471">
            <v>0</v>
          </cell>
          <cell r="BJ471">
            <v>0</v>
          </cell>
          <cell r="BK471" t="str">
            <v>X</v>
          </cell>
          <cell r="BL471">
            <v>0</v>
          </cell>
          <cell r="BM471">
            <v>0</v>
          </cell>
          <cell r="BN471" t="str">
            <v>X</v>
          </cell>
          <cell r="BO471">
            <v>0</v>
          </cell>
          <cell r="BP471">
            <v>0</v>
          </cell>
        </row>
        <row r="472">
          <cell r="B472" t="str">
            <v>2305750</v>
          </cell>
          <cell r="C472" t="str">
            <v>Võ Đào Nguyên</v>
          </cell>
          <cell r="D472" t="str">
            <v>THACO INDUSTRIES/NVQT THACO Industries/Ban Giá Thành</v>
          </cell>
          <cell r="E472" t="str">
            <v>CÔNG TY TNHH TẬP ĐOÀN CÔNG NGHIỆP TRƯỜNG HẢI</v>
          </cell>
          <cell r="F472" t="str">
            <v>Lương ngày</v>
          </cell>
          <cell r="G472" t="str">
            <v>Võ Đào Nguyên</v>
          </cell>
          <cell r="X472" t="str">
            <v>NL</v>
          </cell>
          <cell r="Y472">
            <v>0</v>
          </cell>
          <cell r="Z472">
            <v>0</v>
          </cell>
          <cell r="AA472" t="str">
            <v>T7</v>
          </cell>
          <cell r="AB472">
            <v>0</v>
          </cell>
          <cell r="AC472">
            <v>0</v>
          </cell>
          <cell r="AD472" t="str">
            <v>T7</v>
          </cell>
          <cell r="AE472">
            <v>0</v>
          </cell>
          <cell r="AF472">
            <v>0</v>
          </cell>
          <cell r="AG472" t="str">
            <v/>
          </cell>
          <cell r="AH472">
            <v>0</v>
          </cell>
          <cell r="AI472">
            <v>0</v>
          </cell>
          <cell r="AJ472" t="str">
            <v>X</v>
          </cell>
          <cell r="AK472">
            <v>0</v>
          </cell>
          <cell r="AL472">
            <v>0</v>
          </cell>
          <cell r="AM472" t="str">
            <v>X</v>
          </cell>
          <cell r="AN472">
            <v>3.5</v>
          </cell>
          <cell r="AO472">
            <v>0</v>
          </cell>
          <cell r="AP472" t="str">
            <v>X</v>
          </cell>
          <cell r="AQ472">
            <v>0</v>
          </cell>
          <cell r="AR472">
            <v>0</v>
          </cell>
          <cell r="AS472" t="str">
            <v>X</v>
          </cell>
          <cell r="AT472">
            <v>2</v>
          </cell>
          <cell r="AU472">
            <v>0</v>
          </cell>
          <cell r="AV472" t="str">
            <v>X</v>
          </cell>
          <cell r="AW472">
            <v>0</v>
          </cell>
          <cell r="AX472">
            <v>0</v>
          </cell>
          <cell r="AY472" t="str">
            <v>X</v>
          </cell>
          <cell r="AZ472">
            <v>0</v>
          </cell>
          <cell r="BA472">
            <v>0</v>
          </cell>
          <cell r="BB472" t="str">
            <v/>
          </cell>
          <cell r="BC472">
            <v>0</v>
          </cell>
          <cell r="BD472">
            <v>0</v>
          </cell>
          <cell r="BE472" t="str">
            <v>X</v>
          </cell>
          <cell r="BF472">
            <v>0</v>
          </cell>
          <cell r="BG472">
            <v>0</v>
          </cell>
          <cell r="BH472" t="str">
            <v>X</v>
          </cell>
          <cell r="BI472">
            <v>0</v>
          </cell>
          <cell r="BJ472">
            <v>0</v>
          </cell>
          <cell r="BK472" t="str">
            <v>X</v>
          </cell>
          <cell r="BL472">
            <v>0</v>
          </cell>
          <cell r="BM472">
            <v>0</v>
          </cell>
          <cell r="BN472" t="str">
            <v>X</v>
          </cell>
          <cell r="BO472">
            <v>0</v>
          </cell>
          <cell r="BP472">
            <v>0</v>
          </cell>
        </row>
        <row r="473">
          <cell r="B473" t="str">
            <v>2308369</v>
          </cell>
          <cell r="C473" t="str">
            <v>Đặng Thị Quân</v>
          </cell>
          <cell r="D473" t="str">
            <v>THACO INDUSTRIES/NVQT THACO Industries/Ban Giá Thành</v>
          </cell>
          <cell r="E473" t="str">
            <v>CÔNG TY TNHH TẬP ĐOÀN CÔNG NGHIỆP TRƯỜNG HẢI</v>
          </cell>
          <cell r="F473" t="str">
            <v>Lương ngày</v>
          </cell>
          <cell r="G473" t="str">
            <v>Đặng Thị Quân</v>
          </cell>
          <cell r="L473" t="str">
            <v/>
          </cell>
          <cell r="M473">
            <v>2</v>
          </cell>
          <cell r="N473">
            <v>0</v>
          </cell>
          <cell r="X473" t="str">
            <v>NL</v>
          </cell>
          <cell r="Y473">
            <v>0</v>
          </cell>
          <cell r="Z473">
            <v>0</v>
          </cell>
          <cell r="AA473" t="str">
            <v>T7</v>
          </cell>
          <cell r="AB473">
            <v>0</v>
          </cell>
          <cell r="AC473">
            <v>0</v>
          </cell>
          <cell r="AD473" t="str">
            <v>T7</v>
          </cell>
          <cell r="AE473">
            <v>0</v>
          </cell>
          <cell r="AF473">
            <v>0</v>
          </cell>
          <cell r="AG473" t="str">
            <v/>
          </cell>
          <cell r="AH473">
            <v>0</v>
          </cell>
          <cell r="AI473">
            <v>0</v>
          </cell>
          <cell r="AJ473" t="str">
            <v>X</v>
          </cell>
          <cell r="AK473">
            <v>0</v>
          </cell>
          <cell r="AL473">
            <v>0</v>
          </cell>
          <cell r="AM473" t="str">
            <v>X</v>
          </cell>
          <cell r="AN473">
            <v>0</v>
          </cell>
          <cell r="AO473">
            <v>0</v>
          </cell>
          <cell r="AP473" t="str">
            <v>X</v>
          </cell>
          <cell r="AQ473">
            <v>0</v>
          </cell>
          <cell r="AR473">
            <v>0</v>
          </cell>
          <cell r="AS473" t="str">
            <v>X</v>
          </cell>
          <cell r="AT473">
            <v>0</v>
          </cell>
          <cell r="AU473">
            <v>0</v>
          </cell>
          <cell r="AV473" t="str">
            <v>X</v>
          </cell>
          <cell r="AW473">
            <v>0</v>
          </cell>
          <cell r="AX473">
            <v>0</v>
          </cell>
          <cell r="AY473" t="str">
            <v>X</v>
          </cell>
          <cell r="AZ473">
            <v>0</v>
          </cell>
          <cell r="BA473">
            <v>0</v>
          </cell>
          <cell r="BB473" t="str">
            <v/>
          </cell>
          <cell r="BC473">
            <v>0</v>
          </cell>
          <cell r="BD473">
            <v>0</v>
          </cell>
          <cell r="BE473" t="str">
            <v>X</v>
          </cell>
          <cell r="BF473">
            <v>0</v>
          </cell>
          <cell r="BG473">
            <v>0</v>
          </cell>
          <cell r="BH473" t="str">
            <v>X</v>
          </cell>
          <cell r="BI473">
            <v>0</v>
          </cell>
          <cell r="BJ473">
            <v>0</v>
          </cell>
          <cell r="BK473" t="str">
            <v>X</v>
          </cell>
          <cell r="BL473">
            <v>0</v>
          </cell>
          <cell r="BM473">
            <v>0</v>
          </cell>
          <cell r="BN473" t="str">
            <v>X</v>
          </cell>
          <cell r="BO473">
            <v>0</v>
          </cell>
          <cell r="BP473">
            <v>0</v>
          </cell>
        </row>
        <row r="474">
          <cell r="B474" t="str">
            <v>23102235</v>
          </cell>
          <cell r="C474" t="str">
            <v>Nguyễn Thị Kiều Diễm</v>
          </cell>
          <cell r="D474" t="str">
            <v>THACO INDUSTRIES/NVQT THACO Industries/Ban Giá Thành</v>
          </cell>
          <cell r="E474" t="str">
            <v>CÔNG TY TNHH TẬP ĐOÀN CÔNG NGHIỆP TRƯỜNG HẢI</v>
          </cell>
          <cell r="F474" t="str">
            <v>Lương ngày</v>
          </cell>
          <cell r="G474" t="str">
            <v>Nguyễn Thị Kiều Diễm</v>
          </cell>
          <cell r="X474" t="str">
            <v>NL</v>
          </cell>
          <cell r="Y474">
            <v>0</v>
          </cell>
          <cell r="Z474">
            <v>0</v>
          </cell>
          <cell r="AA474" t="str">
            <v>T7</v>
          </cell>
          <cell r="AB474">
            <v>0</v>
          </cell>
          <cell r="AC474">
            <v>0</v>
          </cell>
          <cell r="AD474" t="str">
            <v>T7</v>
          </cell>
          <cell r="AE474">
            <v>0</v>
          </cell>
          <cell r="AF474">
            <v>0</v>
          </cell>
          <cell r="AG474" t="str">
            <v/>
          </cell>
          <cell r="AH474">
            <v>0</v>
          </cell>
          <cell r="AI474">
            <v>0</v>
          </cell>
          <cell r="AJ474" t="str">
            <v>X</v>
          </cell>
          <cell r="AK474">
            <v>0</v>
          </cell>
          <cell r="AL474">
            <v>0</v>
          </cell>
          <cell r="AM474" t="str">
            <v>X</v>
          </cell>
          <cell r="AN474">
            <v>0</v>
          </cell>
          <cell r="AO474">
            <v>0</v>
          </cell>
          <cell r="AP474" t="str">
            <v>X</v>
          </cell>
          <cell r="AQ474">
            <v>0</v>
          </cell>
          <cell r="AR474">
            <v>0</v>
          </cell>
          <cell r="AS474" t="str">
            <v>X</v>
          </cell>
          <cell r="AT474">
            <v>0</v>
          </cell>
          <cell r="AU474">
            <v>0</v>
          </cell>
          <cell r="AV474" t="str">
            <v>X</v>
          </cell>
          <cell r="AW474">
            <v>0</v>
          </cell>
          <cell r="AX474">
            <v>0</v>
          </cell>
          <cell r="AY474" t="str">
            <v>X</v>
          </cell>
          <cell r="AZ474">
            <v>0</v>
          </cell>
          <cell r="BA474">
            <v>0</v>
          </cell>
          <cell r="BB474" t="str">
            <v/>
          </cell>
          <cell r="BC474">
            <v>0</v>
          </cell>
          <cell r="BD474">
            <v>0</v>
          </cell>
          <cell r="BE474" t="str">
            <v>X</v>
          </cell>
          <cell r="BF474">
            <v>0</v>
          </cell>
          <cell r="BG474">
            <v>0</v>
          </cell>
          <cell r="BH474" t="str">
            <v>X</v>
          </cell>
          <cell r="BI474">
            <v>0</v>
          </cell>
          <cell r="BJ474">
            <v>0</v>
          </cell>
          <cell r="BK474" t="str">
            <v>X</v>
          </cell>
          <cell r="BL474">
            <v>0</v>
          </cell>
          <cell r="BM474">
            <v>0</v>
          </cell>
          <cell r="BN474" t="str">
            <v>X</v>
          </cell>
          <cell r="BO474">
            <v>0</v>
          </cell>
          <cell r="BP474">
            <v>0</v>
          </cell>
        </row>
        <row r="475">
          <cell r="B475" t="str">
            <v>23102236</v>
          </cell>
          <cell r="C475" t="str">
            <v>Tưởng Thị Thu Hiền</v>
          </cell>
          <cell r="D475" t="str">
            <v>THACO INDUSTRIES/NVQT THACO Industries/Ban Giá Thành</v>
          </cell>
          <cell r="E475" t="str">
            <v>CÔNG TY TNHH TẬP ĐOÀN CÔNG NGHIỆP TRƯỜNG HẢI</v>
          </cell>
          <cell r="F475" t="str">
            <v>Lương ngày</v>
          </cell>
          <cell r="G475" t="str">
            <v>Tưởng Thị Thu Hiền</v>
          </cell>
          <cell r="X475" t="str">
            <v>NL</v>
          </cell>
          <cell r="Y475">
            <v>0</v>
          </cell>
          <cell r="Z475">
            <v>0</v>
          </cell>
          <cell r="AA475" t="str">
            <v>T7</v>
          </cell>
          <cell r="AB475">
            <v>0</v>
          </cell>
          <cell r="AC475">
            <v>0</v>
          </cell>
          <cell r="AD475" t="str">
            <v>T7</v>
          </cell>
          <cell r="AE475">
            <v>0</v>
          </cell>
          <cell r="AF475">
            <v>0</v>
          </cell>
          <cell r="AG475" t="str">
            <v/>
          </cell>
          <cell r="AH475">
            <v>0</v>
          </cell>
          <cell r="AI475">
            <v>0</v>
          </cell>
          <cell r="AJ475" t="str">
            <v>X</v>
          </cell>
          <cell r="AK475">
            <v>0</v>
          </cell>
          <cell r="AL475">
            <v>0</v>
          </cell>
          <cell r="AM475" t="str">
            <v>X</v>
          </cell>
          <cell r="AN475">
            <v>0</v>
          </cell>
          <cell r="AO475">
            <v>0</v>
          </cell>
          <cell r="AP475" t="str">
            <v>X</v>
          </cell>
          <cell r="AQ475">
            <v>2</v>
          </cell>
          <cell r="AR475">
            <v>0</v>
          </cell>
          <cell r="AS475" t="str">
            <v>X</v>
          </cell>
          <cell r="AT475">
            <v>0</v>
          </cell>
          <cell r="AU475">
            <v>0</v>
          </cell>
          <cell r="AV475" t="str">
            <v>X</v>
          </cell>
          <cell r="AW475">
            <v>0</v>
          </cell>
          <cell r="AX475">
            <v>0</v>
          </cell>
          <cell r="AY475" t="str">
            <v>X</v>
          </cell>
          <cell r="AZ475">
            <v>0</v>
          </cell>
          <cell r="BA475">
            <v>0</v>
          </cell>
          <cell r="BB475" t="str">
            <v/>
          </cell>
          <cell r="BC475">
            <v>0</v>
          </cell>
          <cell r="BD475">
            <v>0</v>
          </cell>
          <cell r="BE475" t="str">
            <v>X</v>
          </cell>
          <cell r="BF475">
            <v>0</v>
          </cell>
          <cell r="BG475">
            <v>0</v>
          </cell>
          <cell r="BH475" t="str">
            <v>X</v>
          </cell>
          <cell r="BI475">
            <v>0</v>
          </cell>
          <cell r="BJ475">
            <v>0</v>
          </cell>
          <cell r="BK475" t="str">
            <v>X</v>
          </cell>
          <cell r="BL475">
            <v>0</v>
          </cell>
          <cell r="BM475">
            <v>0</v>
          </cell>
          <cell r="BN475" t="str">
            <v>X</v>
          </cell>
          <cell r="BO475">
            <v>0</v>
          </cell>
          <cell r="BP475">
            <v>0</v>
          </cell>
        </row>
        <row r="476">
          <cell r="B476" t="str">
            <v>2311861</v>
          </cell>
          <cell r="C476" t="str">
            <v>Lê Thanh Trường</v>
          </cell>
          <cell r="D476" t="str">
            <v>THACO INDUSTRIES/NVQT THACO Industries/Ban Giá Thành</v>
          </cell>
          <cell r="E476" t="str">
            <v>CÔNG TY TNHH TẬP ĐOÀN CÔNG NGHIỆP TRƯỜNG HẢI</v>
          </cell>
          <cell r="F476" t="str">
            <v>Lương ngày</v>
          </cell>
          <cell r="G476" t="str">
            <v>Lê Thanh Trường</v>
          </cell>
          <cell r="L476" t="str">
            <v/>
          </cell>
          <cell r="M476">
            <v>2</v>
          </cell>
          <cell r="N476">
            <v>0</v>
          </cell>
          <cell r="X476" t="str">
            <v>NL</v>
          </cell>
          <cell r="Y476">
            <v>0</v>
          </cell>
          <cell r="Z476">
            <v>0</v>
          </cell>
          <cell r="AA476" t="str">
            <v>T7</v>
          </cell>
          <cell r="AB476">
            <v>0</v>
          </cell>
          <cell r="AC476">
            <v>0</v>
          </cell>
          <cell r="AD476" t="str">
            <v>T7</v>
          </cell>
          <cell r="AE476">
            <v>0</v>
          </cell>
          <cell r="AF476">
            <v>0</v>
          </cell>
          <cell r="AG476" t="str">
            <v/>
          </cell>
          <cell r="AH476">
            <v>0</v>
          </cell>
          <cell r="AI476">
            <v>0</v>
          </cell>
          <cell r="AJ476" t="str">
            <v>X</v>
          </cell>
          <cell r="AK476">
            <v>0</v>
          </cell>
          <cell r="AL476">
            <v>0</v>
          </cell>
          <cell r="AM476" t="str">
            <v>P</v>
          </cell>
          <cell r="AN476">
            <v>0</v>
          </cell>
          <cell r="AO476">
            <v>0</v>
          </cell>
          <cell r="AP476" t="str">
            <v>X</v>
          </cell>
          <cell r="AQ476">
            <v>0</v>
          </cell>
          <cell r="AR476">
            <v>0</v>
          </cell>
          <cell r="AS476" t="str">
            <v>X</v>
          </cell>
          <cell r="AT476">
            <v>0</v>
          </cell>
          <cell r="AU476">
            <v>0</v>
          </cell>
          <cell r="AV476" t="str">
            <v>X</v>
          </cell>
          <cell r="AW476">
            <v>0</v>
          </cell>
          <cell r="AX476">
            <v>0</v>
          </cell>
          <cell r="AY476" t="str">
            <v>X</v>
          </cell>
          <cell r="AZ476">
            <v>0</v>
          </cell>
          <cell r="BA476">
            <v>0</v>
          </cell>
          <cell r="BB476" t="str">
            <v/>
          </cell>
          <cell r="BC476">
            <v>0</v>
          </cell>
          <cell r="BD476">
            <v>0</v>
          </cell>
          <cell r="BE476" t="str">
            <v>X</v>
          </cell>
          <cell r="BF476">
            <v>0</v>
          </cell>
          <cell r="BG476">
            <v>0</v>
          </cell>
          <cell r="BH476" t="str">
            <v>X</v>
          </cell>
          <cell r="BI476">
            <v>3.5</v>
          </cell>
          <cell r="BJ476">
            <v>0</v>
          </cell>
          <cell r="BK476" t="str">
            <v>X</v>
          </cell>
          <cell r="BL476">
            <v>0</v>
          </cell>
          <cell r="BM476">
            <v>0</v>
          </cell>
          <cell r="BN476" t="str">
            <v>X</v>
          </cell>
          <cell r="BO476">
            <v>0</v>
          </cell>
          <cell r="BP476">
            <v>0</v>
          </cell>
        </row>
        <row r="477">
          <cell r="B477" t="str">
            <v>2401022</v>
          </cell>
          <cell r="C477" t="str">
            <v>Nguyễn Công Tiến</v>
          </cell>
          <cell r="D477" t="str">
            <v>THACO INDUSTRIES/NVQT THACO Industries/Ban Giá Thành</v>
          </cell>
          <cell r="E477" t="str">
            <v>CÔNG TY TNHH TẬP ĐOÀN CÔNG NGHIỆP TRƯỜNG HẢI</v>
          </cell>
          <cell r="F477" t="str">
            <v>Lương ngày</v>
          </cell>
          <cell r="G477" t="str">
            <v>Nguyễn Công Tiến</v>
          </cell>
          <cell r="X477" t="str">
            <v>NL</v>
          </cell>
          <cell r="Y477">
            <v>0</v>
          </cell>
          <cell r="Z477">
            <v>0</v>
          </cell>
          <cell r="AA477" t="str">
            <v>T7</v>
          </cell>
          <cell r="AB477">
            <v>0</v>
          </cell>
          <cell r="AC477">
            <v>0</v>
          </cell>
          <cell r="AD477" t="str">
            <v>T7</v>
          </cell>
          <cell r="AE477">
            <v>0</v>
          </cell>
          <cell r="AF477">
            <v>0</v>
          </cell>
          <cell r="AG477" t="str">
            <v/>
          </cell>
          <cell r="AH477">
            <v>0</v>
          </cell>
          <cell r="AI477">
            <v>0</v>
          </cell>
          <cell r="AJ477" t="str">
            <v>X</v>
          </cell>
          <cell r="AK477">
            <v>0</v>
          </cell>
          <cell r="AL477">
            <v>0</v>
          </cell>
          <cell r="AM477" t="str">
            <v>X</v>
          </cell>
          <cell r="AN477">
            <v>0</v>
          </cell>
          <cell r="AO477">
            <v>0</v>
          </cell>
          <cell r="AP477" t="str">
            <v>X</v>
          </cell>
          <cell r="AQ477">
            <v>0</v>
          </cell>
          <cell r="AR477">
            <v>0</v>
          </cell>
          <cell r="AS477" t="str">
            <v>X</v>
          </cell>
          <cell r="AT477">
            <v>0</v>
          </cell>
          <cell r="AU477">
            <v>0</v>
          </cell>
          <cell r="AV477" t="str">
            <v>X</v>
          </cell>
          <cell r="AW477">
            <v>0</v>
          </cell>
          <cell r="AX477">
            <v>0</v>
          </cell>
          <cell r="AY477" t="str">
            <v>X</v>
          </cell>
          <cell r="AZ477">
            <v>0</v>
          </cell>
          <cell r="BA477">
            <v>0</v>
          </cell>
          <cell r="BB477" t="str">
            <v/>
          </cell>
          <cell r="BC477">
            <v>0</v>
          </cell>
          <cell r="BD477">
            <v>0</v>
          </cell>
          <cell r="BE477" t="str">
            <v>X</v>
          </cell>
          <cell r="BF477">
            <v>0</v>
          </cell>
          <cell r="BG477">
            <v>0</v>
          </cell>
          <cell r="BH477" t="str">
            <v>X</v>
          </cell>
          <cell r="BI477">
            <v>0</v>
          </cell>
          <cell r="BJ477">
            <v>0</v>
          </cell>
          <cell r="BK477" t="str">
            <v>X</v>
          </cell>
          <cell r="BL477">
            <v>0</v>
          </cell>
          <cell r="BM477">
            <v>0</v>
          </cell>
          <cell r="BN477" t="str">
            <v>X</v>
          </cell>
          <cell r="BO477">
            <v>0</v>
          </cell>
          <cell r="BP477">
            <v>0</v>
          </cell>
        </row>
        <row r="478">
          <cell r="B478" t="str">
            <v>2401309</v>
          </cell>
          <cell r="C478" t="str">
            <v>Nguyễn Thị Vy</v>
          </cell>
          <cell r="D478" t="str">
            <v>THACO INDUSTRIES/NVQT THACO Industries/Ban Giá Thành</v>
          </cell>
          <cell r="E478" t="str">
            <v>CÔNG TY TNHH TẬP ĐOÀN CÔNG NGHIỆP TRƯỜNG HẢI</v>
          </cell>
          <cell r="F478" t="str">
            <v>Lương ngày</v>
          </cell>
          <cell r="G478" t="str">
            <v>Nguyễn Thị Vy</v>
          </cell>
          <cell r="X478" t="str">
            <v>NL</v>
          </cell>
          <cell r="Y478">
            <v>0</v>
          </cell>
          <cell r="Z478">
            <v>0</v>
          </cell>
          <cell r="AA478" t="str">
            <v>T7</v>
          </cell>
          <cell r="AB478">
            <v>0</v>
          </cell>
          <cell r="AC478">
            <v>0</v>
          </cell>
          <cell r="AD478" t="str">
            <v>T7</v>
          </cell>
          <cell r="AE478">
            <v>0</v>
          </cell>
          <cell r="AF478">
            <v>0</v>
          </cell>
          <cell r="AG478" t="str">
            <v/>
          </cell>
          <cell r="AH478">
            <v>0</v>
          </cell>
          <cell r="AI478">
            <v>0</v>
          </cell>
          <cell r="AJ478" t="str">
            <v>X</v>
          </cell>
          <cell r="AK478">
            <v>0</v>
          </cell>
          <cell r="AL478">
            <v>0</v>
          </cell>
          <cell r="AM478" t="str">
            <v>X</v>
          </cell>
          <cell r="AN478">
            <v>0</v>
          </cell>
          <cell r="AO478">
            <v>0</v>
          </cell>
          <cell r="AP478" t="str">
            <v>X</v>
          </cell>
          <cell r="AQ478">
            <v>0</v>
          </cell>
          <cell r="AR478">
            <v>0</v>
          </cell>
          <cell r="AS478" t="str">
            <v>P</v>
          </cell>
          <cell r="AT478">
            <v>0</v>
          </cell>
          <cell r="AU478">
            <v>0</v>
          </cell>
          <cell r="AV478" t="str">
            <v>X</v>
          </cell>
          <cell r="AW478">
            <v>0</v>
          </cell>
          <cell r="AX478">
            <v>0</v>
          </cell>
          <cell r="AY478" t="str">
            <v>X</v>
          </cell>
          <cell r="AZ478">
            <v>0</v>
          </cell>
          <cell r="BA478">
            <v>0</v>
          </cell>
          <cell r="BB478" t="str">
            <v/>
          </cell>
          <cell r="BC478">
            <v>0</v>
          </cell>
          <cell r="BD478">
            <v>0</v>
          </cell>
          <cell r="BE478" t="str">
            <v>X</v>
          </cell>
          <cell r="BF478">
            <v>0</v>
          </cell>
          <cell r="BG478">
            <v>0</v>
          </cell>
          <cell r="BH478" t="str">
            <v>X</v>
          </cell>
          <cell r="BI478">
            <v>0</v>
          </cell>
          <cell r="BJ478">
            <v>0</v>
          </cell>
          <cell r="BK478" t="str">
            <v>X</v>
          </cell>
          <cell r="BL478">
            <v>0</v>
          </cell>
          <cell r="BM478">
            <v>0</v>
          </cell>
          <cell r="BN478" t="str">
            <v>X</v>
          </cell>
          <cell r="BO478">
            <v>0</v>
          </cell>
          <cell r="BP478">
            <v>0</v>
          </cell>
        </row>
        <row r="479">
          <cell r="B479" t="str">
            <v>2401313</v>
          </cell>
          <cell r="C479" t="str">
            <v>Huỳnh Ngọc Sa</v>
          </cell>
          <cell r="D479" t="str">
            <v>THACO INDUSTRIES/NVQT THACO Industries/Ban Giá Thành</v>
          </cell>
          <cell r="E479" t="str">
            <v>CÔNG TY TNHH TẬP ĐOÀN CÔNG NGHIỆP TRƯỜNG HẢI</v>
          </cell>
          <cell r="F479" t="str">
            <v>Lương ngày</v>
          </cell>
          <cell r="G479" t="str">
            <v>Huỳnh Ngọc Sa</v>
          </cell>
          <cell r="X479" t="str">
            <v>NL</v>
          </cell>
          <cell r="Y479">
            <v>0</v>
          </cell>
          <cell r="Z479">
            <v>0</v>
          </cell>
          <cell r="AA479" t="str">
            <v>T7</v>
          </cell>
          <cell r="AB479">
            <v>0</v>
          </cell>
          <cell r="AC479">
            <v>0</v>
          </cell>
          <cell r="AD479" t="str">
            <v>T7</v>
          </cell>
          <cell r="AE479">
            <v>0</v>
          </cell>
          <cell r="AF479">
            <v>0</v>
          </cell>
          <cell r="AG479" t="str">
            <v/>
          </cell>
          <cell r="AH479">
            <v>0</v>
          </cell>
          <cell r="AI479">
            <v>0</v>
          </cell>
          <cell r="AJ479" t="str">
            <v>X</v>
          </cell>
          <cell r="AK479">
            <v>0</v>
          </cell>
          <cell r="AL479">
            <v>0</v>
          </cell>
          <cell r="AM479" t="str">
            <v>X</v>
          </cell>
          <cell r="AN479">
            <v>0</v>
          </cell>
          <cell r="AO479">
            <v>0</v>
          </cell>
          <cell r="AP479" t="str">
            <v>X</v>
          </cell>
          <cell r="AQ479">
            <v>0</v>
          </cell>
          <cell r="AR479">
            <v>0</v>
          </cell>
          <cell r="AS479" t="str">
            <v>X</v>
          </cell>
          <cell r="AT479">
            <v>0</v>
          </cell>
          <cell r="AU479">
            <v>0</v>
          </cell>
          <cell r="AV479" t="str">
            <v>X</v>
          </cell>
          <cell r="AW479">
            <v>0</v>
          </cell>
          <cell r="AX479">
            <v>0</v>
          </cell>
          <cell r="AY479" t="str">
            <v>X</v>
          </cell>
          <cell r="AZ479">
            <v>0</v>
          </cell>
          <cell r="BA479">
            <v>0</v>
          </cell>
          <cell r="BB479" t="str">
            <v/>
          </cell>
          <cell r="BC479">
            <v>0</v>
          </cell>
          <cell r="BD479">
            <v>0</v>
          </cell>
          <cell r="BE479" t="str">
            <v>X</v>
          </cell>
          <cell r="BF479">
            <v>0</v>
          </cell>
          <cell r="BG479">
            <v>0</v>
          </cell>
          <cell r="BH479" t="str">
            <v>X</v>
          </cell>
          <cell r="BI479">
            <v>0</v>
          </cell>
          <cell r="BJ479">
            <v>0</v>
          </cell>
          <cell r="BK479" t="str">
            <v>X</v>
          </cell>
          <cell r="BL479">
            <v>0</v>
          </cell>
          <cell r="BM479">
            <v>0</v>
          </cell>
          <cell r="BN479" t="str">
            <v>X</v>
          </cell>
          <cell r="BO479">
            <v>0</v>
          </cell>
          <cell r="BP479">
            <v>0</v>
          </cell>
        </row>
        <row r="480">
          <cell r="B480" t="str">
            <v>24031015</v>
          </cell>
          <cell r="C480" t="str">
            <v>Trần Thị Mai Như</v>
          </cell>
          <cell r="D480" t="str">
            <v>THACO INDUSTRIES/NVQT THACO Industries/Ban Giá Thành</v>
          </cell>
          <cell r="E480" t="str">
            <v>CÔNG TY TNHH TẬP ĐOÀN CÔNG NGHIỆP TRƯỜNG HẢI</v>
          </cell>
          <cell r="F480" t="str">
            <v>Lương ngày</v>
          </cell>
          <cell r="G480" t="str">
            <v>Trần Thị Mai Như</v>
          </cell>
          <cell r="X480" t="str">
            <v>NL</v>
          </cell>
          <cell r="Y480">
            <v>0</v>
          </cell>
          <cell r="Z480">
            <v>0</v>
          </cell>
          <cell r="AA480" t="str">
            <v>T7</v>
          </cell>
          <cell r="AB480">
            <v>0</v>
          </cell>
          <cell r="AC480">
            <v>0</v>
          </cell>
          <cell r="AD480" t="str">
            <v>T7</v>
          </cell>
          <cell r="AE480">
            <v>0</v>
          </cell>
          <cell r="AF480">
            <v>0</v>
          </cell>
          <cell r="AG480" t="str">
            <v/>
          </cell>
          <cell r="AH480">
            <v>0</v>
          </cell>
          <cell r="AI480">
            <v>0</v>
          </cell>
          <cell r="AJ480" t="str">
            <v>X</v>
          </cell>
          <cell r="AK480">
            <v>0</v>
          </cell>
          <cell r="AL480">
            <v>0</v>
          </cell>
          <cell r="AM480" t="str">
            <v>X</v>
          </cell>
          <cell r="AN480">
            <v>0</v>
          </cell>
          <cell r="AO480">
            <v>0</v>
          </cell>
          <cell r="AP480" t="str">
            <v>X</v>
          </cell>
          <cell r="AQ480">
            <v>2</v>
          </cell>
          <cell r="AR480">
            <v>0</v>
          </cell>
          <cell r="AS480" t="str">
            <v>X</v>
          </cell>
          <cell r="AT480">
            <v>0</v>
          </cell>
          <cell r="AU480">
            <v>0</v>
          </cell>
          <cell r="AV480" t="str">
            <v>X</v>
          </cell>
          <cell r="AW480">
            <v>0</v>
          </cell>
          <cell r="AX480">
            <v>0</v>
          </cell>
          <cell r="AY480" t="str">
            <v>X</v>
          </cell>
          <cell r="AZ480">
            <v>0</v>
          </cell>
          <cell r="BA480">
            <v>0</v>
          </cell>
          <cell r="BB480" t="str">
            <v/>
          </cell>
          <cell r="BC480">
            <v>0</v>
          </cell>
          <cell r="BD480">
            <v>0</v>
          </cell>
          <cell r="BE480" t="str">
            <v>X</v>
          </cell>
          <cell r="BF480">
            <v>0</v>
          </cell>
          <cell r="BG480">
            <v>0</v>
          </cell>
          <cell r="BH480" t="str">
            <v>X</v>
          </cell>
          <cell r="BI480">
            <v>0</v>
          </cell>
          <cell r="BJ480">
            <v>0</v>
          </cell>
          <cell r="BK480" t="str">
            <v>X</v>
          </cell>
          <cell r="BL480">
            <v>0</v>
          </cell>
          <cell r="BM480">
            <v>0</v>
          </cell>
          <cell r="BN480" t="str">
            <v>X</v>
          </cell>
          <cell r="BO480">
            <v>0</v>
          </cell>
          <cell r="BP480">
            <v>0</v>
          </cell>
        </row>
        <row r="481">
          <cell r="B481" t="str">
            <v>24031017</v>
          </cell>
          <cell r="C481" t="str">
            <v>Huỳnh Nhật Minh</v>
          </cell>
          <cell r="D481" t="str">
            <v>THACO INDUSTRIES/NVQT THACO Industries/Ban Giá Thành</v>
          </cell>
          <cell r="E481" t="str">
            <v>CÔNG TY TNHH TẬP ĐOÀN CÔNG NGHIỆP TRƯỜNG HẢI</v>
          </cell>
          <cell r="F481" t="str">
            <v>Lương ngày</v>
          </cell>
          <cell r="G481" t="str">
            <v>Huỳnh Nhật Minh</v>
          </cell>
          <cell r="X481" t="str">
            <v>NL</v>
          </cell>
          <cell r="Y481">
            <v>0</v>
          </cell>
          <cell r="Z481">
            <v>0</v>
          </cell>
          <cell r="AA481" t="str">
            <v>T7</v>
          </cell>
          <cell r="AB481">
            <v>0</v>
          </cell>
          <cell r="AC481">
            <v>0</v>
          </cell>
          <cell r="AD481" t="str">
            <v>T7</v>
          </cell>
          <cell r="AE481">
            <v>0</v>
          </cell>
          <cell r="AF481">
            <v>0</v>
          </cell>
          <cell r="AG481" t="str">
            <v/>
          </cell>
          <cell r="AH481">
            <v>0</v>
          </cell>
          <cell r="AI481">
            <v>0</v>
          </cell>
          <cell r="AJ481" t="str">
            <v>X</v>
          </cell>
          <cell r="AK481">
            <v>0</v>
          </cell>
          <cell r="AL481">
            <v>0</v>
          </cell>
          <cell r="AM481" t="str">
            <v>X</v>
          </cell>
          <cell r="AN481">
            <v>0</v>
          </cell>
          <cell r="AO481">
            <v>0</v>
          </cell>
          <cell r="AP481" t="str">
            <v>P</v>
          </cell>
          <cell r="AQ481">
            <v>0</v>
          </cell>
          <cell r="AR481">
            <v>0</v>
          </cell>
          <cell r="AS481" t="str">
            <v>X</v>
          </cell>
          <cell r="AT481">
            <v>0</v>
          </cell>
          <cell r="AU481">
            <v>0</v>
          </cell>
          <cell r="AV481" t="str">
            <v>X</v>
          </cell>
          <cell r="AW481">
            <v>0</v>
          </cell>
          <cell r="AX481">
            <v>0</v>
          </cell>
          <cell r="AY481" t="str">
            <v>X</v>
          </cell>
          <cell r="AZ481">
            <v>0</v>
          </cell>
          <cell r="BA481">
            <v>0</v>
          </cell>
          <cell r="BB481" t="str">
            <v/>
          </cell>
          <cell r="BC481">
            <v>0</v>
          </cell>
          <cell r="BD481">
            <v>0</v>
          </cell>
          <cell r="BE481" t="str">
            <v>X</v>
          </cell>
          <cell r="BF481">
            <v>0</v>
          </cell>
          <cell r="BG481">
            <v>0</v>
          </cell>
          <cell r="BH481" t="str">
            <v>X</v>
          </cell>
          <cell r="BI481">
            <v>0</v>
          </cell>
          <cell r="BJ481">
            <v>0</v>
          </cell>
          <cell r="BK481" t="str">
            <v>X</v>
          </cell>
          <cell r="BL481">
            <v>0</v>
          </cell>
          <cell r="BM481">
            <v>0</v>
          </cell>
          <cell r="BN481" t="str">
            <v>X</v>
          </cell>
          <cell r="BO481">
            <v>0</v>
          </cell>
          <cell r="BP481">
            <v>0</v>
          </cell>
        </row>
        <row r="482">
          <cell r="B482" t="str">
            <v>24041155</v>
          </cell>
          <cell r="C482" t="str">
            <v>Đoàn Thị Thanh Lâm</v>
          </cell>
          <cell r="D482" t="str">
            <v>THACO INDUSTRIES/NVQT THACO Industries/Ban Giá Thành</v>
          </cell>
          <cell r="E482" t="str">
            <v>CÔNG TY TNHH TẬP ĐOÀN CÔNG NGHIỆP TRƯỜNG HẢI</v>
          </cell>
          <cell r="F482" t="str">
            <v>Lương ngày</v>
          </cell>
          <cell r="G482" t="str">
            <v>Đoàn Thị Thanh Lâm</v>
          </cell>
          <cell r="X482" t="str">
            <v>NL</v>
          </cell>
          <cell r="Y482">
            <v>0</v>
          </cell>
          <cell r="Z482">
            <v>0</v>
          </cell>
          <cell r="AA482" t="str">
            <v>T7</v>
          </cell>
          <cell r="AB482">
            <v>0</v>
          </cell>
          <cell r="AC482">
            <v>0</v>
          </cell>
          <cell r="AD482" t="str">
            <v>T7</v>
          </cell>
          <cell r="AE482">
            <v>0</v>
          </cell>
          <cell r="AF482">
            <v>0</v>
          </cell>
          <cell r="AG482" t="str">
            <v/>
          </cell>
          <cell r="AH482">
            <v>0</v>
          </cell>
          <cell r="AI482">
            <v>0</v>
          </cell>
          <cell r="AJ482" t="str">
            <v>X</v>
          </cell>
          <cell r="AK482">
            <v>0</v>
          </cell>
          <cell r="AL482">
            <v>0</v>
          </cell>
          <cell r="AM482" t="str">
            <v>X</v>
          </cell>
          <cell r="AN482">
            <v>3.5</v>
          </cell>
          <cell r="AO482">
            <v>0</v>
          </cell>
          <cell r="AP482" t="str">
            <v>X</v>
          </cell>
          <cell r="AQ482">
            <v>2</v>
          </cell>
          <cell r="AR482">
            <v>0</v>
          </cell>
          <cell r="AS482" t="str">
            <v>X</v>
          </cell>
          <cell r="AT482">
            <v>0</v>
          </cell>
          <cell r="AU482">
            <v>0</v>
          </cell>
          <cell r="AV482" t="str">
            <v>X</v>
          </cell>
          <cell r="AW482">
            <v>0</v>
          </cell>
          <cell r="AX482">
            <v>0</v>
          </cell>
          <cell r="AY482" t="str">
            <v>X</v>
          </cell>
          <cell r="AZ482">
            <v>0</v>
          </cell>
          <cell r="BA482">
            <v>0</v>
          </cell>
          <cell r="BB482" t="str">
            <v/>
          </cell>
          <cell r="BC482">
            <v>0</v>
          </cell>
          <cell r="BD482">
            <v>0</v>
          </cell>
          <cell r="BE482" t="str">
            <v>X</v>
          </cell>
          <cell r="BF482">
            <v>0</v>
          </cell>
          <cell r="BG482">
            <v>0</v>
          </cell>
          <cell r="BH482" t="str">
            <v>X</v>
          </cell>
          <cell r="BI482">
            <v>0</v>
          </cell>
          <cell r="BJ482">
            <v>0</v>
          </cell>
          <cell r="BK482" t="str">
            <v>X</v>
          </cell>
          <cell r="BL482">
            <v>0</v>
          </cell>
          <cell r="BM482">
            <v>0</v>
          </cell>
          <cell r="BN482" t="str">
            <v>X</v>
          </cell>
          <cell r="BO482">
            <v>0</v>
          </cell>
          <cell r="BP482">
            <v>0</v>
          </cell>
        </row>
        <row r="483">
          <cell r="B483" t="str">
            <v>2405472</v>
          </cell>
          <cell r="C483" t="str">
            <v>Phạm Thị Trang</v>
          </cell>
          <cell r="D483" t="str">
            <v>THACO INDUSTRIES/NVQT THACO Industries/Ban Giá Thành</v>
          </cell>
          <cell r="E483" t="str">
            <v>CÔNG TY TNHH TẬP ĐOÀN CÔNG NGHIỆP TRƯỜNG HẢI</v>
          </cell>
          <cell r="F483" t="str">
            <v>Lương ngày</v>
          </cell>
          <cell r="G483" t="str">
            <v>Phạm Thị Trang</v>
          </cell>
          <cell r="L483" t="str">
            <v/>
          </cell>
          <cell r="M483">
            <v>2</v>
          </cell>
          <cell r="N483">
            <v>0</v>
          </cell>
          <cell r="X483" t="str">
            <v>NL</v>
          </cell>
          <cell r="Y483">
            <v>0</v>
          </cell>
          <cell r="Z483">
            <v>0</v>
          </cell>
          <cell r="AA483" t="str">
            <v>T7</v>
          </cell>
          <cell r="AB483">
            <v>0</v>
          </cell>
          <cell r="AC483">
            <v>0</v>
          </cell>
          <cell r="AD483" t="str">
            <v>T7</v>
          </cell>
          <cell r="AE483">
            <v>0</v>
          </cell>
          <cell r="AF483">
            <v>0</v>
          </cell>
          <cell r="AG483" t="str">
            <v/>
          </cell>
          <cell r="AH483">
            <v>0</v>
          </cell>
          <cell r="AI483">
            <v>0</v>
          </cell>
          <cell r="AJ483" t="str">
            <v>OB</v>
          </cell>
          <cell r="AK483">
            <v>0</v>
          </cell>
          <cell r="AL483">
            <v>0</v>
          </cell>
          <cell r="AM483" t="str">
            <v>OB</v>
          </cell>
          <cell r="AN483">
            <v>0</v>
          </cell>
          <cell r="AO483">
            <v>0</v>
          </cell>
          <cell r="AP483" t="str">
            <v>OB</v>
          </cell>
          <cell r="AQ483">
            <v>0</v>
          </cell>
          <cell r="AR483">
            <v>0</v>
          </cell>
          <cell r="AS483" t="str">
            <v>OB</v>
          </cell>
          <cell r="AT483">
            <v>0</v>
          </cell>
          <cell r="AU483">
            <v>0</v>
          </cell>
          <cell r="AV483" t="str">
            <v>X</v>
          </cell>
          <cell r="AW483">
            <v>0</v>
          </cell>
          <cell r="AX483">
            <v>0</v>
          </cell>
          <cell r="AY483" t="str">
            <v>X</v>
          </cell>
          <cell r="AZ483">
            <v>0</v>
          </cell>
          <cell r="BA483">
            <v>0</v>
          </cell>
          <cell r="BB483" t="str">
            <v/>
          </cell>
          <cell r="BC483">
            <v>0</v>
          </cell>
          <cell r="BD483">
            <v>0</v>
          </cell>
          <cell r="BE483" t="str">
            <v>X</v>
          </cell>
          <cell r="BF483">
            <v>0</v>
          </cell>
          <cell r="BG483">
            <v>0</v>
          </cell>
          <cell r="BH483" t="str">
            <v>X</v>
          </cell>
          <cell r="BI483">
            <v>0</v>
          </cell>
          <cell r="BJ483">
            <v>0</v>
          </cell>
          <cell r="BK483" t="str">
            <v>X</v>
          </cell>
          <cell r="BL483">
            <v>0</v>
          </cell>
          <cell r="BM483">
            <v>0</v>
          </cell>
          <cell r="BN483" t="str">
            <v>X</v>
          </cell>
          <cell r="BO483">
            <v>0</v>
          </cell>
          <cell r="BP483">
            <v>0</v>
          </cell>
        </row>
        <row r="484">
          <cell r="B484" t="str">
            <v>2406107</v>
          </cell>
          <cell r="C484" t="str">
            <v>Nguyễn Thị Thanh Hằng</v>
          </cell>
          <cell r="D484" t="str">
            <v>THACO INDUSTRIES/NVQT THACO Industries/Ban Giá Thành</v>
          </cell>
          <cell r="E484" t="str">
            <v>CÔNG TY TNHH TẬP ĐOÀN CÔNG NGHIỆP TRƯỜNG HẢI</v>
          </cell>
          <cell r="F484" t="str">
            <v>Lương ngày</v>
          </cell>
          <cell r="G484" t="str">
            <v>Nguyễn Thị Thanh Hằng</v>
          </cell>
          <cell r="X484" t="str">
            <v>NL</v>
          </cell>
          <cell r="Y484">
            <v>0</v>
          </cell>
          <cell r="Z484">
            <v>0</v>
          </cell>
          <cell r="AA484" t="str">
            <v>T7</v>
          </cell>
          <cell r="AB484">
            <v>0</v>
          </cell>
          <cell r="AC484">
            <v>0</v>
          </cell>
          <cell r="AD484" t="str">
            <v>T7</v>
          </cell>
          <cell r="AE484">
            <v>0</v>
          </cell>
          <cell r="AF484">
            <v>0</v>
          </cell>
          <cell r="AG484" t="str">
            <v/>
          </cell>
          <cell r="AH484">
            <v>0</v>
          </cell>
          <cell r="AI484">
            <v>0</v>
          </cell>
          <cell r="AJ484" t="str">
            <v>X</v>
          </cell>
          <cell r="AK484">
            <v>0</v>
          </cell>
          <cell r="AL484">
            <v>0</v>
          </cell>
          <cell r="AM484" t="str">
            <v>X</v>
          </cell>
          <cell r="AN484">
            <v>0</v>
          </cell>
          <cell r="AO484">
            <v>0</v>
          </cell>
          <cell r="AP484" t="str">
            <v>X</v>
          </cell>
          <cell r="AQ484">
            <v>0</v>
          </cell>
          <cell r="AR484">
            <v>0</v>
          </cell>
          <cell r="AS484" t="str">
            <v>X</v>
          </cell>
          <cell r="AT484">
            <v>0</v>
          </cell>
          <cell r="AU484">
            <v>0</v>
          </cell>
          <cell r="AV484" t="str">
            <v>X</v>
          </cell>
          <cell r="AW484">
            <v>0</v>
          </cell>
          <cell r="AX484">
            <v>0</v>
          </cell>
          <cell r="AY484" t="str">
            <v>X</v>
          </cell>
          <cell r="AZ484">
            <v>0</v>
          </cell>
          <cell r="BA484">
            <v>0</v>
          </cell>
          <cell r="BB484" t="str">
            <v/>
          </cell>
          <cell r="BC484">
            <v>0</v>
          </cell>
          <cell r="BD484">
            <v>0</v>
          </cell>
          <cell r="BE484" t="str">
            <v>X</v>
          </cell>
          <cell r="BF484">
            <v>0</v>
          </cell>
          <cell r="BG484">
            <v>0</v>
          </cell>
          <cell r="BH484" t="str">
            <v>X</v>
          </cell>
          <cell r="BI484">
            <v>0</v>
          </cell>
          <cell r="BJ484">
            <v>0</v>
          </cell>
          <cell r="BK484" t="str">
            <v>X</v>
          </cell>
          <cell r="BL484">
            <v>0</v>
          </cell>
          <cell r="BM484">
            <v>0</v>
          </cell>
          <cell r="BN484" t="str">
            <v>X</v>
          </cell>
          <cell r="BO484">
            <v>0</v>
          </cell>
          <cell r="BP484">
            <v>0</v>
          </cell>
        </row>
        <row r="485">
          <cell r="B485" t="str">
            <v>2406111</v>
          </cell>
          <cell r="C485" t="str">
            <v>Nguyễn Thị Thanh Tuyền</v>
          </cell>
          <cell r="D485" t="str">
            <v>THACO INDUSTRIES/NVQT THACO Industries/Ban Giá Thành</v>
          </cell>
          <cell r="E485" t="str">
            <v>CÔNG TY TNHH TẬP ĐOÀN CÔNG NGHIỆP TRƯỜNG HẢI</v>
          </cell>
          <cell r="F485" t="str">
            <v>Lương ngày</v>
          </cell>
          <cell r="G485" t="str">
            <v>Nguyễn Thị Thanh Tuyền</v>
          </cell>
          <cell r="X485" t="str">
            <v>NL</v>
          </cell>
          <cell r="Y485">
            <v>0</v>
          </cell>
          <cell r="Z485">
            <v>0</v>
          </cell>
          <cell r="AA485" t="str">
            <v>T7</v>
          </cell>
          <cell r="AB485">
            <v>0</v>
          </cell>
          <cell r="AC485">
            <v>0</v>
          </cell>
          <cell r="AD485" t="str">
            <v>T7</v>
          </cell>
          <cell r="AE485">
            <v>0</v>
          </cell>
          <cell r="AF485">
            <v>0</v>
          </cell>
          <cell r="AG485" t="str">
            <v/>
          </cell>
          <cell r="AH485">
            <v>0</v>
          </cell>
          <cell r="AI485">
            <v>0</v>
          </cell>
          <cell r="AJ485" t="str">
            <v>X</v>
          </cell>
          <cell r="AK485">
            <v>0</v>
          </cell>
          <cell r="AL485">
            <v>0</v>
          </cell>
          <cell r="AM485" t="str">
            <v>X</v>
          </cell>
          <cell r="AN485">
            <v>0</v>
          </cell>
          <cell r="AO485">
            <v>0</v>
          </cell>
          <cell r="AP485" t="str">
            <v>X</v>
          </cell>
          <cell r="AQ485">
            <v>0</v>
          </cell>
          <cell r="AR485">
            <v>0</v>
          </cell>
          <cell r="AS485" t="str">
            <v>X</v>
          </cell>
          <cell r="AT485">
            <v>0</v>
          </cell>
          <cell r="AU485">
            <v>0</v>
          </cell>
          <cell r="AV485" t="str">
            <v>X</v>
          </cell>
          <cell r="AW485">
            <v>0</v>
          </cell>
          <cell r="AX485">
            <v>0</v>
          </cell>
          <cell r="AY485" t="str">
            <v>X</v>
          </cell>
          <cell r="AZ485">
            <v>0</v>
          </cell>
          <cell r="BA485">
            <v>0</v>
          </cell>
          <cell r="BB485" t="str">
            <v/>
          </cell>
          <cell r="BC485">
            <v>0</v>
          </cell>
          <cell r="BD485">
            <v>0</v>
          </cell>
          <cell r="BE485" t="str">
            <v>X</v>
          </cell>
          <cell r="BF485">
            <v>0</v>
          </cell>
          <cell r="BG485">
            <v>0</v>
          </cell>
          <cell r="BH485" t="str">
            <v>X</v>
          </cell>
          <cell r="BI485">
            <v>0</v>
          </cell>
          <cell r="BJ485">
            <v>0</v>
          </cell>
          <cell r="BK485" t="str">
            <v>X</v>
          </cell>
          <cell r="BL485">
            <v>0</v>
          </cell>
          <cell r="BM485">
            <v>0</v>
          </cell>
          <cell r="BN485" t="str">
            <v>X</v>
          </cell>
          <cell r="BO485">
            <v>0</v>
          </cell>
          <cell r="BP485">
            <v>0</v>
          </cell>
        </row>
        <row r="486">
          <cell r="B486" t="str">
            <v>0602001</v>
          </cell>
          <cell r="C486" t="str">
            <v>Huỳnh Quang Nam</v>
          </cell>
          <cell r="D486" t="str">
            <v>THACO INDUSTRIES/NVQT THACO Industries/Văn Phòng Đại diện Miền Nam</v>
          </cell>
          <cell r="E486" t="str">
            <v>CÔNG TY TNHH TẬP ĐOÀN CÔNG NGHIỆP TRƯỜNG HẢI</v>
          </cell>
          <cell r="F486" t="str">
            <v>Lương tháng</v>
          </cell>
          <cell r="G486" t="str">
            <v>Huỳnh Quang Nam</v>
          </cell>
          <cell r="X486" t="str">
            <v>NL</v>
          </cell>
          <cell r="Y486">
            <v>0</v>
          </cell>
          <cell r="Z486">
            <v>0</v>
          </cell>
          <cell r="AA486" t="str">
            <v>T7</v>
          </cell>
          <cell r="AB486">
            <v>0</v>
          </cell>
          <cell r="AC486">
            <v>0</v>
          </cell>
          <cell r="AD486" t="str">
            <v>T7</v>
          </cell>
          <cell r="AE486">
            <v>0</v>
          </cell>
          <cell r="AF486">
            <v>0</v>
          </cell>
          <cell r="AG486" t="str">
            <v/>
          </cell>
          <cell r="AH486">
            <v>0</v>
          </cell>
          <cell r="AI486">
            <v>0</v>
          </cell>
          <cell r="AJ486" t="str">
            <v>X</v>
          </cell>
          <cell r="AK486">
            <v>0</v>
          </cell>
          <cell r="AL486">
            <v>0</v>
          </cell>
          <cell r="AM486" t="str">
            <v>X</v>
          </cell>
          <cell r="AN486">
            <v>0</v>
          </cell>
          <cell r="AO486">
            <v>0</v>
          </cell>
          <cell r="AP486" t="str">
            <v>X</v>
          </cell>
          <cell r="AQ486">
            <v>0</v>
          </cell>
          <cell r="AR486">
            <v>0</v>
          </cell>
          <cell r="AS486" t="str">
            <v>X</v>
          </cell>
          <cell r="AT486">
            <v>0</v>
          </cell>
          <cell r="AU486">
            <v>0</v>
          </cell>
          <cell r="AV486" t="str">
            <v>X</v>
          </cell>
          <cell r="AW486">
            <v>0</v>
          </cell>
          <cell r="AX486">
            <v>0</v>
          </cell>
          <cell r="AY486" t="str">
            <v>X</v>
          </cell>
          <cell r="AZ486">
            <v>0</v>
          </cell>
          <cell r="BA486">
            <v>0</v>
          </cell>
          <cell r="BB486" t="str">
            <v/>
          </cell>
          <cell r="BC486">
            <v>0</v>
          </cell>
          <cell r="BD486">
            <v>0</v>
          </cell>
          <cell r="BE486" t="str">
            <v>X</v>
          </cell>
          <cell r="BF486">
            <v>0</v>
          </cell>
          <cell r="BG486">
            <v>0</v>
          </cell>
          <cell r="BH486" t="str">
            <v>X</v>
          </cell>
          <cell r="BI486">
            <v>0</v>
          </cell>
          <cell r="BJ486">
            <v>0</v>
          </cell>
          <cell r="BK486" t="str">
            <v>X</v>
          </cell>
          <cell r="BL486">
            <v>0</v>
          </cell>
          <cell r="BM486">
            <v>0</v>
          </cell>
          <cell r="BN486" t="str">
            <v>X</v>
          </cell>
          <cell r="BO486">
            <v>0</v>
          </cell>
          <cell r="BP486">
            <v>0</v>
          </cell>
        </row>
        <row r="487">
          <cell r="B487" t="str">
            <v>1108166</v>
          </cell>
          <cell r="C487" t="str">
            <v>Trần Khánh Duy</v>
          </cell>
          <cell r="D487" t="str">
            <v>THACO INDUSTRIES/NVQT THACO Industries/Văn Phòng Đại diện Miền Nam</v>
          </cell>
          <cell r="E487" t="str">
            <v>Công ty  Sản xuất SMRM &amp; Cấu Kiện Nặng Thaco</v>
          </cell>
          <cell r="F487" t="str">
            <v>Lương ngày</v>
          </cell>
          <cell r="G487" t="str">
            <v>Trần Khánh Duy</v>
          </cell>
          <cell r="X487" t="str">
            <v>NL</v>
          </cell>
          <cell r="Y487">
            <v>0</v>
          </cell>
          <cell r="Z487">
            <v>0</v>
          </cell>
          <cell r="AA487" t="str">
            <v>T7</v>
          </cell>
          <cell r="AB487">
            <v>0</v>
          </cell>
          <cell r="AC487">
            <v>0</v>
          </cell>
          <cell r="AD487" t="str">
            <v>T7</v>
          </cell>
          <cell r="AE487">
            <v>0</v>
          </cell>
          <cell r="AF487">
            <v>0</v>
          </cell>
          <cell r="AG487" t="str">
            <v/>
          </cell>
          <cell r="AH487">
            <v>0</v>
          </cell>
          <cell r="AI487">
            <v>0</v>
          </cell>
          <cell r="AJ487" t="str">
            <v>X</v>
          </cell>
          <cell r="AK487">
            <v>0</v>
          </cell>
          <cell r="AL487">
            <v>0</v>
          </cell>
          <cell r="AM487" t="str">
            <v>X</v>
          </cell>
          <cell r="AN487">
            <v>0</v>
          </cell>
          <cell r="AO487">
            <v>0</v>
          </cell>
          <cell r="AP487" t="str">
            <v>X</v>
          </cell>
          <cell r="AQ487">
            <v>0</v>
          </cell>
          <cell r="AR487">
            <v>0</v>
          </cell>
          <cell r="AS487" t="str">
            <v>X</v>
          </cell>
          <cell r="AT487">
            <v>0</v>
          </cell>
          <cell r="AU487">
            <v>0</v>
          </cell>
          <cell r="AV487" t="str">
            <v>X</v>
          </cell>
          <cell r="AW487">
            <v>0</v>
          </cell>
          <cell r="AX487">
            <v>0</v>
          </cell>
          <cell r="AY487" t="str">
            <v>X</v>
          </cell>
          <cell r="AZ487">
            <v>0</v>
          </cell>
          <cell r="BA487">
            <v>0</v>
          </cell>
          <cell r="BB487" t="str">
            <v/>
          </cell>
          <cell r="BC487">
            <v>0</v>
          </cell>
          <cell r="BD487">
            <v>0</v>
          </cell>
          <cell r="BE487" t="str">
            <v>X</v>
          </cell>
          <cell r="BF487">
            <v>0</v>
          </cell>
          <cell r="BG487">
            <v>0</v>
          </cell>
          <cell r="BH487" t="str">
            <v>X</v>
          </cell>
          <cell r="BI487">
            <v>0</v>
          </cell>
          <cell r="BJ487">
            <v>0</v>
          </cell>
          <cell r="BK487" t="str">
            <v>X</v>
          </cell>
          <cell r="BL487">
            <v>0</v>
          </cell>
          <cell r="BM487">
            <v>0</v>
          </cell>
          <cell r="BN487" t="str">
            <v>X</v>
          </cell>
          <cell r="BO487">
            <v>0</v>
          </cell>
          <cell r="BP487">
            <v>0</v>
          </cell>
        </row>
        <row r="488">
          <cell r="B488" t="str">
            <v>1206073</v>
          </cell>
          <cell r="C488" t="str">
            <v>Trần Quang Huy</v>
          </cell>
          <cell r="D488" t="str">
            <v>THACO INDUSTRIES/NVQT THACO Industries/Văn Phòng Đại diện Miền Nam</v>
          </cell>
          <cell r="E488" t="str">
            <v>Công ty  Sản xuất SMRM &amp; Cấu Kiện Nặng Thaco</v>
          </cell>
          <cell r="F488" t="str">
            <v>Lương ngày</v>
          </cell>
          <cell r="G488" t="str">
            <v>Trần Quang Huy</v>
          </cell>
          <cell r="X488" t="str">
            <v>NL</v>
          </cell>
          <cell r="Y488">
            <v>0</v>
          </cell>
          <cell r="Z488">
            <v>0</v>
          </cell>
          <cell r="AA488" t="str">
            <v>T7</v>
          </cell>
          <cell r="AB488">
            <v>0</v>
          </cell>
          <cell r="AC488">
            <v>0</v>
          </cell>
          <cell r="AD488" t="str">
            <v>T7</v>
          </cell>
          <cell r="AE488">
            <v>0</v>
          </cell>
          <cell r="AF488">
            <v>0</v>
          </cell>
          <cell r="AG488" t="str">
            <v/>
          </cell>
          <cell r="AH488">
            <v>0</v>
          </cell>
          <cell r="AI488">
            <v>0</v>
          </cell>
          <cell r="AJ488" t="str">
            <v>X</v>
          </cell>
          <cell r="AK488">
            <v>0</v>
          </cell>
          <cell r="AL488">
            <v>0</v>
          </cell>
          <cell r="AM488" t="str">
            <v>X</v>
          </cell>
          <cell r="AN488">
            <v>0</v>
          </cell>
          <cell r="AO488">
            <v>0</v>
          </cell>
          <cell r="AP488" t="str">
            <v>X</v>
          </cell>
          <cell r="AQ488">
            <v>0</v>
          </cell>
          <cell r="AR488">
            <v>0</v>
          </cell>
          <cell r="AS488" t="str">
            <v>X</v>
          </cell>
          <cell r="AT488">
            <v>0</v>
          </cell>
          <cell r="AU488">
            <v>0</v>
          </cell>
          <cell r="AV488" t="str">
            <v>X</v>
          </cell>
          <cell r="AW488">
            <v>0</v>
          </cell>
          <cell r="AX488">
            <v>0</v>
          </cell>
          <cell r="AY488" t="str">
            <v>X</v>
          </cell>
          <cell r="AZ488">
            <v>0</v>
          </cell>
          <cell r="BA488">
            <v>0</v>
          </cell>
          <cell r="BB488" t="str">
            <v/>
          </cell>
          <cell r="BC488">
            <v>0</v>
          </cell>
          <cell r="BD488">
            <v>0</v>
          </cell>
          <cell r="BE488" t="str">
            <v>X</v>
          </cell>
          <cell r="BF488">
            <v>0</v>
          </cell>
          <cell r="BG488">
            <v>0</v>
          </cell>
          <cell r="BH488" t="str">
            <v>X</v>
          </cell>
          <cell r="BI488">
            <v>0</v>
          </cell>
          <cell r="BJ488">
            <v>0</v>
          </cell>
          <cell r="BK488" t="str">
            <v>X</v>
          </cell>
          <cell r="BL488">
            <v>0</v>
          </cell>
          <cell r="BM488">
            <v>0</v>
          </cell>
          <cell r="BN488" t="str">
            <v>X</v>
          </cell>
          <cell r="BO488">
            <v>0</v>
          </cell>
          <cell r="BP488">
            <v>0</v>
          </cell>
        </row>
        <row r="489">
          <cell r="B489" t="str">
            <v>1908066</v>
          </cell>
          <cell r="C489" t="str">
            <v>Đào Trần Duy Việt</v>
          </cell>
          <cell r="D489" t="str">
            <v>THACO INDUSTRIES/NVQT THACO Industries/Văn Phòng Đại diện Miền Nam</v>
          </cell>
          <cell r="E489" t="str">
            <v>CÔNG TY TNHH TẬP ĐOÀN CÔNG NGHIỆP TRƯỜNG HẢI</v>
          </cell>
          <cell r="F489" t="str">
            <v>Lương tháng</v>
          </cell>
          <cell r="G489" t="str">
            <v>Đào Trần Duy Việt</v>
          </cell>
          <cell r="X489" t="str">
            <v>NL</v>
          </cell>
          <cell r="Y489">
            <v>0</v>
          </cell>
          <cell r="Z489">
            <v>0</v>
          </cell>
          <cell r="AA489" t="str">
            <v>T7</v>
          </cell>
          <cell r="AB489">
            <v>0</v>
          </cell>
          <cell r="AC489">
            <v>0</v>
          </cell>
          <cell r="AD489" t="str">
            <v>T7</v>
          </cell>
          <cell r="AE489">
            <v>0</v>
          </cell>
          <cell r="AF489">
            <v>0</v>
          </cell>
          <cell r="AG489" t="str">
            <v/>
          </cell>
          <cell r="AH489">
            <v>0</v>
          </cell>
          <cell r="AI489">
            <v>0</v>
          </cell>
          <cell r="AJ489" t="str">
            <v>CT</v>
          </cell>
          <cell r="AK489">
            <v>0</v>
          </cell>
          <cell r="AL489">
            <v>0</v>
          </cell>
          <cell r="AM489" t="str">
            <v>CT</v>
          </cell>
          <cell r="AN489">
            <v>0</v>
          </cell>
          <cell r="AO489">
            <v>0</v>
          </cell>
          <cell r="AP489" t="str">
            <v>CT</v>
          </cell>
          <cell r="AQ489">
            <v>0</v>
          </cell>
          <cell r="AR489">
            <v>0</v>
          </cell>
          <cell r="AS489" t="str">
            <v>CT</v>
          </cell>
          <cell r="AT489">
            <v>0</v>
          </cell>
          <cell r="AU489">
            <v>0</v>
          </cell>
          <cell r="AV489" t="str">
            <v>CT</v>
          </cell>
          <cell r="AW489">
            <v>0</v>
          </cell>
          <cell r="AX489">
            <v>0</v>
          </cell>
          <cell r="AY489" t="str">
            <v>CT</v>
          </cell>
          <cell r="AZ489">
            <v>0</v>
          </cell>
          <cell r="BA489">
            <v>0</v>
          </cell>
          <cell r="BB489" t="str">
            <v/>
          </cell>
          <cell r="BC489">
            <v>0</v>
          </cell>
          <cell r="BD489">
            <v>0</v>
          </cell>
          <cell r="BE489" t="str">
            <v>X</v>
          </cell>
          <cell r="BF489">
            <v>0</v>
          </cell>
          <cell r="BG489">
            <v>0</v>
          </cell>
          <cell r="BH489" t="str">
            <v>X</v>
          </cell>
          <cell r="BI489">
            <v>0</v>
          </cell>
          <cell r="BJ489">
            <v>0</v>
          </cell>
          <cell r="BK489" t="str">
            <v>X</v>
          </cell>
          <cell r="BL489">
            <v>0</v>
          </cell>
          <cell r="BM489">
            <v>0</v>
          </cell>
          <cell r="BN489" t="str">
            <v>X</v>
          </cell>
          <cell r="BO489">
            <v>0</v>
          </cell>
          <cell r="BP489">
            <v>0</v>
          </cell>
        </row>
        <row r="490">
          <cell r="B490" t="str">
            <v>2111573</v>
          </cell>
          <cell r="C490" t="str">
            <v>Nguyễn Phan Hoài Anh</v>
          </cell>
          <cell r="D490" t="str">
            <v>THACO INDUSTRIES/NVQT THACO Industries/Văn Phòng Đại diện Miền Nam</v>
          </cell>
          <cell r="E490" t="str">
            <v>CÔNG TY TNHH TẬP ĐOÀN CÔNG NGHIỆP TRƯỜNG HẢI</v>
          </cell>
          <cell r="F490" t="str">
            <v>Lương tháng</v>
          </cell>
          <cell r="G490" t="str">
            <v>Nguyễn Phan Hoài Anh</v>
          </cell>
          <cell r="X490" t="str">
            <v>NL</v>
          </cell>
          <cell r="Y490">
            <v>0</v>
          </cell>
          <cell r="Z490">
            <v>0</v>
          </cell>
          <cell r="AA490" t="str">
            <v>T7</v>
          </cell>
          <cell r="AB490">
            <v>0</v>
          </cell>
          <cell r="AC490">
            <v>0</v>
          </cell>
          <cell r="AD490" t="str">
            <v>T7</v>
          </cell>
          <cell r="AE490">
            <v>0</v>
          </cell>
          <cell r="AF490">
            <v>0</v>
          </cell>
          <cell r="AG490" t="str">
            <v/>
          </cell>
          <cell r="AH490">
            <v>0</v>
          </cell>
          <cell r="AI490">
            <v>0</v>
          </cell>
          <cell r="AJ490" t="str">
            <v>X</v>
          </cell>
          <cell r="AK490">
            <v>0</v>
          </cell>
          <cell r="AL490">
            <v>0</v>
          </cell>
          <cell r="AM490" t="str">
            <v>CT</v>
          </cell>
          <cell r="AN490">
            <v>0</v>
          </cell>
          <cell r="AO490">
            <v>0</v>
          </cell>
          <cell r="AP490" t="str">
            <v>CT</v>
          </cell>
          <cell r="AQ490">
            <v>0</v>
          </cell>
          <cell r="AR490">
            <v>0</v>
          </cell>
          <cell r="AS490" t="str">
            <v>CT</v>
          </cell>
          <cell r="AT490">
            <v>0</v>
          </cell>
          <cell r="AU490">
            <v>0</v>
          </cell>
          <cell r="AV490" t="str">
            <v>CT</v>
          </cell>
          <cell r="AW490">
            <v>0</v>
          </cell>
          <cell r="AX490">
            <v>0</v>
          </cell>
          <cell r="AY490" t="str">
            <v>CT</v>
          </cell>
          <cell r="AZ490">
            <v>0</v>
          </cell>
          <cell r="BA490">
            <v>0</v>
          </cell>
          <cell r="BB490" t="str">
            <v/>
          </cell>
          <cell r="BC490">
            <v>0</v>
          </cell>
          <cell r="BD490">
            <v>0</v>
          </cell>
          <cell r="BE490" t="str">
            <v>X</v>
          </cell>
          <cell r="BF490">
            <v>0</v>
          </cell>
          <cell r="BG490">
            <v>0</v>
          </cell>
          <cell r="BH490" t="str">
            <v>X</v>
          </cell>
          <cell r="BI490">
            <v>0</v>
          </cell>
          <cell r="BJ490">
            <v>0</v>
          </cell>
          <cell r="BK490" t="str">
            <v>X</v>
          </cell>
          <cell r="BL490">
            <v>0</v>
          </cell>
          <cell r="BM490">
            <v>0</v>
          </cell>
          <cell r="BN490" t="str">
            <v>X</v>
          </cell>
          <cell r="BO490">
            <v>0</v>
          </cell>
          <cell r="BP490">
            <v>0</v>
          </cell>
        </row>
        <row r="491">
          <cell r="B491" t="str">
            <v>22051451</v>
          </cell>
          <cell r="C491" t="str">
            <v>Trần Trọng Hữu</v>
          </cell>
          <cell r="D491" t="str">
            <v>THACO INDUSTRIES/NVQT THACO Industries/Văn Phòng Đại diện Miền Nam</v>
          </cell>
          <cell r="E491" t="str">
            <v>CÔNG TY TNHH TẬP ĐOÀN CÔNG NGHIỆP TRƯỜNG HẢI</v>
          </cell>
          <cell r="F491" t="str">
            <v>Lương ngày</v>
          </cell>
          <cell r="G491" t="str">
            <v>Trần Trọng Hữu</v>
          </cell>
          <cell r="X491" t="str">
            <v>NL</v>
          </cell>
          <cell r="Y491">
            <v>0</v>
          </cell>
          <cell r="Z491">
            <v>0</v>
          </cell>
          <cell r="AA491" t="str">
            <v>T7</v>
          </cell>
          <cell r="AB491">
            <v>0</v>
          </cell>
          <cell r="AC491">
            <v>0</v>
          </cell>
          <cell r="AD491" t="str">
            <v>T7</v>
          </cell>
          <cell r="AE491">
            <v>0</v>
          </cell>
          <cell r="AF491">
            <v>0</v>
          </cell>
          <cell r="AG491" t="str">
            <v/>
          </cell>
          <cell r="AH491">
            <v>0</v>
          </cell>
          <cell r="AI491">
            <v>0</v>
          </cell>
          <cell r="AJ491" t="str">
            <v>X</v>
          </cell>
          <cell r="AK491">
            <v>0</v>
          </cell>
          <cell r="AL491">
            <v>0</v>
          </cell>
          <cell r="AM491" t="str">
            <v>X</v>
          </cell>
          <cell r="AN491">
            <v>0</v>
          </cell>
          <cell r="AO491">
            <v>0</v>
          </cell>
          <cell r="AP491" t="str">
            <v>X</v>
          </cell>
          <cell r="AQ491">
            <v>0</v>
          </cell>
          <cell r="AR491">
            <v>0</v>
          </cell>
          <cell r="AS491" t="str">
            <v>X</v>
          </cell>
          <cell r="AT491">
            <v>0</v>
          </cell>
          <cell r="AU491">
            <v>0</v>
          </cell>
          <cell r="AV491" t="str">
            <v>X</v>
          </cell>
          <cell r="AW491">
            <v>0</v>
          </cell>
          <cell r="AX491">
            <v>0</v>
          </cell>
          <cell r="AY491" t="str">
            <v>X</v>
          </cell>
          <cell r="AZ491">
            <v>0</v>
          </cell>
          <cell r="BA491">
            <v>0</v>
          </cell>
          <cell r="BB491" t="str">
            <v/>
          </cell>
          <cell r="BC491">
            <v>0</v>
          </cell>
          <cell r="BD491">
            <v>0</v>
          </cell>
          <cell r="BE491" t="str">
            <v>X</v>
          </cell>
          <cell r="BF491">
            <v>0</v>
          </cell>
          <cell r="BG491">
            <v>0</v>
          </cell>
          <cell r="BH491" t="str">
            <v>X</v>
          </cell>
          <cell r="BI491">
            <v>0</v>
          </cell>
          <cell r="BJ491">
            <v>0</v>
          </cell>
          <cell r="BK491" t="str">
            <v>X</v>
          </cell>
          <cell r="BL491">
            <v>0</v>
          </cell>
          <cell r="BM491">
            <v>0</v>
          </cell>
          <cell r="BN491" t="str">
            <v>X</v>
          </cell>
          <cell r="BO491">
            <v>0</v>
          </cell>
          <cell r="BP491">
            <v>0</v>
          </cell>
        </row>
        <row r="492">
          <cell r="B492" t="str">
            <v>2206831</v>
          </cell>
          <cell r="C492" t="str">
            <v>Trần Khánh Hưng</v>
          </cell>
          <cell r="D492" t="str">
            <v>THACO INDUSTRIES/NVQT THACO Industries/Văn Phòng Đại diện Miền Nam</v>
          </cell>
          <cell r="E492" t="str">
            <v>CÔNG TY TNHH TẬP ĐOÀN CÔNG NGHIỆP TRƯỜNG HẢI</v>
          </cell>
          <cell r="F492" t="str">
            <v>Lương ngày</v>
          </cell>
          <cell r="G492" t="str">
            <v>Trần Khánh Hưng</v>
          </cell>
          <cell r="X492" t="str">
            <v>NL</v>
          </cell>
          <cell r="Y492">
            <v>0</v>
          </cell>
          <cell r="Z492">
            <v>0</v>
          </cell>
          <cell r="AA492" t="str">
            <v>T7</v>
          </cell>
          <cell r="AB492">
            <v>0</v>
          </cell>
          <cell r="AC492">
            <v>0</v>
          </cell>
          <cell r="AD492" t="str">
            <v>T7</v>
          </cell>
          <cell r="AE492">
            <v>0</v>
          </cell>
          <cell r="AF492">
            <v>0</v>
          </cell>
          <cell r="AG492" t="str">
            <v/>
          </cell>
          <cell r="AH492">
            <v>0</v>
          </cell>
          <cell r="AI492">
            <v>0</v>
          </cell>
          <cell r="AJ492" t="str">
            <v>CT</v>
          </cell>
          <cell r="AK492">
            <v>0</v>
          </cell>
          <cell r="AL492">
            <v>0</v>
          </cell>
          <cell r="AM492" t="str">
            <v>CT</v>
          </cell>
          <cell r="AN492">
            <v>0</v>
          </cell>
          <cell r="AO492">
            <v>0</v>
          </cell>
          <cell r="AP492" t="str">
            <v>CT</v>
          </cell>
          <cell r="AQ492">
            <v>0</v>
          </cell>
          <cell r="AR492">
            <v>0</v>
          </cell>
          <cell r="AS492" t="str">
            <v>CT</v>
          </cell>
          <cell r="AT492">
            <v>0</v>
          </cell>
          <cell r="AU492">
            <v>0</v>
          </cell>
          <cell r="AV492" t="str">
            <v>CT</v>
          </cell>
          <cell r="AW492">
            <v>0</v>
          </cell>
          <cell r="AX492">
            <v>0</v>
          </cell>
          <cell r="AY492" t="str">
            <v>CT</v>
          </cell>
          <cell r="AZ492">
            <v>0</v>
          </cell>
          <cell r="BA492">
            <v>0</v>
          </cell>
          <cell r="BB492" t="str">
            <v/>
          </cell>
          <cell r="BC492">
            <v>0</v>
          </cell>
          <cell r="BD492">
            <v>0</v>
          </cell>
          <cell r="BE492" t="str">
            <v>CT</v>
          </cell>
          <cell r="BF492">
            <v>0</v>
          </cell>
          <cell r="BG492">
            <v>0</v>
          </cell>
          <cell r="BH492" t="str">
            <v>CT</v>
          </cell>
          <cell r="BI492">
            <v>0</v>
          </cell>
          <cell r="BJ492">
            <v>0</v>
          </cell>
          <cell r="BK492" t="str">
            <v>CT</v>
          </cell>
          <cell r="BL492">
            <v>0</v>
          </cell>
          <cell r="BM492">
            <v>0</v>
          </cell>
          <cell r="BN492" t="str">
            <v>CT</v>
          </cell>
          <cell r="BO492">
            <v>0</v>
          </cell>
          <cell r="BP492">
            <v>0</v>
          </cell>
        </row>
        <row r="493">
          <cell r="B493" t="str">
            <v>2304053</v>
          </cell>
          <cell r="C493" t="str">
            <v>Nguyễn Trần Quang Duy</v>
          </cell>
          <cell r="D493" t="str">
            <v>THACO INDUSTRIES/NVQT THACO Industries/Văn Phòng Đại diện Miền Nam</v>
          </cell>
          <cell r="E493" t="str">
            <v>CÔNG TY TNHH TỔ HỢP CƠ KHÍ THACO</v>
          </cell>
          <cell r="F493" t="str">
            <v>Lương tháng</v>
          </cell>
          <cell r="G493" t="str">
            <v>Nguyễn Trần Quang Duy</v>
          </cell>
          <cell r="X493" t="str">
            <v>NL</v>
          </cell>
          <cell r="Y493">
            <v>0</v>
          </cell>
          <cell r="Z493">
            <v>0</v>
          </cell>
          <cell r="AA493" t="str">
            <v>T7</v>
          </cell>
          <cell r="AB493">
            <v>0</v>
          </cell>
          <cell r="AC493">
            <v>0</v>
          </cell>
          <cell r="AD493" t="str">
            <v>T7</v>
          </cell>
          <cell r="AE493">
            <v>0</v>
          </cell>
          <cell r="AF493">
            <v>0</v>
          </cell>
          <cell r="AG493" t="str">
            <v/>
          </cell>
          <cell r="AH493">
            <v>0</v>
          </cell>
          <cell r="AI493">
            <v>0</v>
          </cell>
          <cell r="AJ493" t="str">
            <v>X</v>
          </cell>
          <cell r="AK493">
            <v>0</v>
          </cell>
          <cell r="AL493">
            <v>0</v>
          </cell>
          <cell r="AM493" t="str">
            <v>X</v>
          </cell>
          <cell r="AN493">
            <v>0</v>
          </cell>
          <cell r="AO493">
            <v>0</v>
          </cell>
          <cell r="AP493" t="str">
            <v>X</v>
          </cell>
          <cell r="AQ493">
            <v>0</v>
          </cell>
          <cell r="AR493">
            <v>0</v>
          </cell>
          <cell r="AS493" t="str">
            <v>X</v>
          </cell>
          <cell r="AT493">
            <v>0</v>
          </cell>
          <cell r="AU493">
            <v>0</v>
          </cell>
          <cell r="AV493" t="str">
            <v>X</v>
          </cell>
          <cell r="AW493">
            <v>0</v>
          </cell>
          <cell r="AX493">
            <v>0</v>
          </cell>
          <cell r="AY493" t="str">
            <v>X</v>
          </cell>
          <cell r="AZ493">
            <v>0</v>
          </cell>
          <cell r="BA493">
            <v>0</v>
          </cell>
          <cell r="BB493" t="str">
            <v/>
          </cell>
          <cell r="BC493">
            <v>0</v>
          </cell>
          <cell r="BD493">
            <v>0</v>
          </cell>
          <cell r="BE493" t="str">
            <v>X</v>
          </cell>
          <cell r="BF493">
            <v>0</v>
          </cell>
          <cell r="BG493">
            <v>0</v>
          </cell>
          <cell r="BH493" t="str">
            <v>X</v>
          </cell>
          <cell r="BI493">
            <v>0</v>
          </cell>
          <cell r="BJ493">
            <v>0</v>
          </cell>
          <cell r="BK493" t="str">
            <v>X</v>
          </cell>
          <cell r="BL493">
            <v>0</v>
          </cell>
          <cell r="BM493">
            <v>0</v>
          </cell>
          <cell r="BN493" t="str">
            <v>X</v>
          </cell>
          <cell r="BO493">
            <v>0</v>
          </cell>
          <cell r="BP493">
            <v>0</v>
          </cell>
        </row>
        <row r="494">
          <cell r="B494" t="str">
            <v>2304055</v>
          </cell>
          <cell r="C494" t="str">
            <v>Nguyễn Thị Huyền Sương</v>
          </cell>
          <cell r="D494" t="str">
            <v>THACO INDUSTRIES/NVQT THACO Industries/Văn Phòng Đại diện Miền Nam</v>
          </cell>
          <cell r="E494" t="str">
            <v>CÔNG TY TNHH TỔ HỢP CƠ KHÍ THACO</v>
          </cell>
          <cell r="F494" t="str">
            <v>Lương ngày</v>
          </cell>
          <cell r="G494" t="str">
            <v>Nguyễn Thị Huyền Sương</v>
          </cell>
          <cell r="X494" t="str">
            <v>NL</v>
          </cell>
          <cell r="Y494">
            <v>0</v>
          </cell>
          <cell r="Z494">
            <v>0</v>
          </cell>
          <cell r="AA494" t="str">
            <v>T7</v>
          </cell>
          <cell r="AB494">
            <v>0</v>
          </cell>
          <cell r="AC494">
            <v>0</v>
          </cell>
          <cell r="AD494" t="str">
            <v>T7</v>
          </cell>
          <cell r="AE494">
            <v>0</v>
          </cell>
          <cell r="AF494">
            <v>0</v>
          </cell>
          <cell r="AG494" t="str">
            <v/>
          </cell>
          <cell r="AH494">
            <v>0</v>
          </cell>
          <cell r="AI494">
            <v>0</v>
          </cell>
          <cell r="AJ494" t="str">
            <v>X</v>
          </cell>
          <cell r="AK494">
            <v>0</v>
          </cell>
          <cell r="AL494">
            <v>0</v>
          </cell>
          <cell r="AM494" t="str">
            <v>X</v>
          </cell>
          <cell r="AN494">
            <v>0</v>
          </cell>
          <cell r="AO494">
            <v>0</v>
          </cell>
          <cell r="AP494" t="str">
            <v>X</v>
          </cell>
          <cell r="AQ494">
            <v>0</v>
          </cell>
          <cell r="AR494">
            <v>0</v>
          </cell>
          <cell r="AS494" t="str">
            <v>X</v>
          </cell>
          <cell r="AT494">
            <v>0</v>
          </cell>
          <cell r="AU494">
            <v>0</v>
          </cell>
          <cell r="AV494" t="str">
            <v>X</v>
          </cell>
          <cell r="AW494">
            <v>0</v>
          </cell>
          <cell r="AX494">
            <v>0</v>
          </cell>
          <cell r="AY494" t="str">
            <v>X</v>
          </cell>
          <cell r="AZ494">
            <v>0</v>
          </cell>
          <cell r="BA494">
            <v>0</v>
          </cell>
          <cell r="BB494" t="str">
            <v/>
          </cell>
          <cell r="BC494">
            <v>0</v>
          </cell>
          <cell r="BD494">
            <v>0</v>
          </cell>
          <cell r="BE494" t="str">
            <v>X</v>
          </cell>
          <cell r="BF494">
            <v>0</v>
          </cell>
          <cell r="BG494">
            <v>0</v>
          </cell>
          <cell r="BH494" t="str">
            <v>X</v>
          </cell>
          <cell r="BI494">
            <v>0</v>
          </cell>
          <cell r="BJ494">
            <v>0</v>
          </cell>
          <cell r="BK494" t="str">
            <v>X</v>
          </cell>
          <cell r="BL494">
            <v>0</v>
          </cell>
          <cell r="BM494">
            <v>0</v>
          </cell>
          <cell r="BN494" t="str">
            <v>X</v>
          </cell>
          <cell r="BO494">
            <v>0</v>
          </cell>
          <cell r="BP494">
            <v>0</v>
          </cell>
        </row>
        <row r="495">
          <cell r="B495" t="str">
            <v>23101369</v>
          </cell>
          <cell r="C495" t="str">
            <v>Võ Hoàng Khanh</v>
          </cell>
          <cell r="D495" t="str">
            <v>THACO INDUSTRIES/NVQT THACO Industries/Văn Phòng Đại diện Miền Nam</v>
          </cell>
          <cell r="E495" t="str">
            <v>CÔNG TY TNHH TỔ HỢP CƠ KHÍ THACO</v>
          </cell>
          <cell r="F495" t="str">
            <v>Lương ngày</v>
          </cell>
          <cell r="G495" t="str">
            <v>Võ Hoàng Khanh</v>
          </cell>
          <cell r="X495" t="str">
            <v>NL</v>
          </cell>
          <cell r="Y495">
            <v>0</v>
          </cell>
          <cell r="Z495">
            <v>0</v>
          </cell>
          <cell r="AA495" t="str">
            <v>T7</v>
          </cell>
          <cell r="AB495">
            <v>0</v>
          </cell>
          <cell r="AC495">
            <v>0</v>
          </cell>
          <cell r="AD495" t="str">
            <v>T7</v>
          </cell>
          <cell r="AE495">
            <v>0</v>
          </cell>
          <cell r="AF495">
            <v>0</v>
          </cell>
          <cell r="AG495" t="str">
            <v/>
          </cell>
          <cell r="AH495">
            <v>0</v>
          </cell>
          <cell r="AI495">
            <v>0</v>
          </cell>
          <cell r="AJ495" t="str">
            <v>X</v>
          </cell>
          <cell r="AK495">
            <v>0</v>
          </cell>
          <cell r="AL495">
            <v>0</v>
          </cell>
          <cell r="AM495" t="str">
            <v>X</v>
          </cell>
          <cell r="AN495">
            <v>0</v>
          </cell>
          <cell r="AO495">
            <v>0</v>
          </cell>
          <cell r="AP495" t="str">
            <v>X</v>
          </cell>
          <cell r="AQ495">
            <v>0</v>
          </cell>
          <cell r="AR495">
            <v>0</v>
          </cell>
          <cell r="AS495" t="str">
            <v>X</v>
          </cell>
          <cell r="AT495">
            <v>0</v>
          </cell>
          <cell r="AU495">
            <v>0</v>
          </cell>
          <cell r="AV495" t="str">
            <v>X</v>
          </cell>
          <cell r="AW495">
            <v>0</v>
          </cell>
          <cell r="AX495">
            <v>0</v>
          </cell>
          <cell r="AY495" t="str">
            <v>X</v>
          </cell>
          <cell r="AZ495">
            <v>0</v>
          </cell>
          <cell r="BA495">
            <v>0</v>
          </cell>
          <cell r="BB495" t="str">
            <v/>
          </cell>
          <cell r="BC495">
            <v>0</v>
          </cell>
          <cell r="BD495">
            <v>0</v>
          </cell>
          <cell r="BE495" t="str">
            <v>X</v>
          </cell>
          <cell r="BF495">
            <v>0</v>
          </cell>
          <cell r="BG495">
            <v>0</v>
          </cell>
          <cell r="BH495" t="str">
            <v>X</v>
          </cell>
          <cell r="BI495">
            <v>0</v>
          </cell>
          <cell r="BJ495">
            <v>0</v>
          </cell>
          <cell r="BK495" t="str">
            <v>X</v>
          </cell>
          <cell r="BL495">
            <v>0</v>
          </cell>
          <cell r="BM495">
            <v>0</v>
          </cell>
          <cell r="BN495" t="str">
            <v>P</v>
          </cell>
          <cell r="BO495">
            <v>0</v>
          </cell>
          <cell r="BP495">
            <v>0</v>
          </cell>
        </row>
        <row r="496">
          <cell r="B496" t="str">
            <v>2405005</v>
          </cell>
          <cell r="C496" t="str">
            <v>Nguyễn Thị Ngọc Tú</v>
          </cell>
          <cell r="D496" t="str">
            <v>THACO INDUSTRIES/NVQT THACO Industries/Văn Phòng Đại diện Miền Nam</v>
          </cell>
          <cell r="E496" t="str">
            <v>CÔNG TY TNHH TẬP ĐOÀN CÔNG NGHIỆP TRƯỜNG HẢI</v>
          </cell>
          <cell r="F496" t="str">
            <v>Lương ngày</v>
          </cell>
          <cell r="G496" t="str">
            <v>Nguyễn Thị Ngọc Tú</v>
          </cell>
          <cell r="X496" t="str">
            <v>NL</v>
          </cell>
          <cell r="Y496">
            <v>0</v>
          </cell>
          <cell r="Z496">
            <v>0</v>
          </cell>
          <cell r="AA496" t="str">
            <v>T7</v>
          </cell>
          <cell r="AB496">
            <v>0</v>
          </cell>
          <cell r="AC496">
            <v>0</v>
          </cell>
          <cell r="AD496" t="str">
            <v>T7</v>
          </cell>
          <cell r="AE496">
            <v>0</v>
          </cell>
          <cell r="AF496">
            <v>0</v>
          </cell>
          <cell r="AG496" t="str">
            <v/>
          </cell>
          <cell r="AH496">
            <v>0</v>
          </cell>
          <cell r="AI496">
            <v>0</v>
          </cell>
          <cell r="AJ496" t="str">
            <v>X</v>
          </cell>
          <cell r="AK496">
            <v>0</v>
          </cell>
          <cell r="AL496">
            <v>0</v>
          </cell>
          <cell r="AM496" t="str">
            <v>X</v>
          </cell>
          <cell r="AN496">
            <v>0</v>
          </cell>
          <cell r="AO496">
            <v>0</v>
          </cell>
          <cell r="AP496" t="str">
            <v>X</v>
          </cell>
          <cell r="AQ496">
            <v>0</v>
          </cell>
          <cell r="AR496">
            <v>0</v>
          </cell>
          <cell r="AS496" t="str">
            <v>X</v>
          </cell>
          <cell r="AT496">
            <v>0</v>
          </cell>
          <cell r="AU496">
            <v>0</v>
          </cell>
          <cell r="AV496" t="str">
            <v>X</v>
          </cell>
          <cell r="AW496">
            <v>0</v>
          </cell>
          <cell r="AX496">
            <v>0</v>
          </cell>
          <cell r="AY496" t="str">
            <v>X</v>
          </cell>
          <cell r="AZ496">
            <v>0</v>
          </cell>
          <cell r="BA496">
            <v>0</v>
          </cell>
          <cell r="BB496" t="str">
            <v/>
          </cell>
          <cell r="BC496">
            <v>0</v>
          </cell>
          <cell r="BD496">
            <v>0</v>
          </cell>
          <cell r="BE496" t="str">
            <v>X</v>
          </cell>
          <cell r="BF496">
            <v>0</v>
          </cell>
          <cell r="BG496">
            <v>0</v>
          </cell>
          <cell r="BH496" t="str">
            <v>X</v>
          </cell>
          <cell r="BI496">
            <v>0</v>
          </cell>
          <cell r="BJ496">
            <v>0</v>
          </cell>
          <cell r="BK496" t="str">
            <v>X</v>
          </cell>
          <cell r="BL496">
            <v>0</v>
          </cell>
          <cell r="BM496">
            <v>0</v>
          </cell>
          <cell r="BN496" t="str">
            <v>X</v>
          </cell>
          <cell r="BO496">
            <v>0</v>
          </cell>
          <cell r="BP496">
            <v>0</v>
          </cell>
        </row>
        <row r="497">
          <cell r="B497" t="str">
            <v>2405311</v>
          </cell>
          <cell r="C497" t="str">
            <v>Lê Trọng Lộc</v>
          </cell>
          <cell r="D497" t="str">
            <v>THACO INDUSTRIES/NVQT THACO Industries/Văn Phòng Đại diện Miền Nam</v>
          </cell>
          <cell r="E497" t="str">
            <v>CÔNG TY TNHH TẬP ĐOÀN CÔNG NGHIỆP TRƯỜNG HẢI</v>
          </cell>
          <cell r="F497" t="str">
            <v>Lương ngày</v>
          </cell>
          <cell r="G497" t="str">
            <v>Lê Trọng Lộc</v>
          </cell>
          <cell r="X497" t="str">
            <v>NL</v>
          </cell>
          <cell r="Y497">
            <v>0</v>
          </cell>
          <cell r="Z497">
            <v>0</v>
          </cell>
          <cell r="AA497" t="str">
            <v>T7</v>
          </cell>
          <cell r="AB497">
            <v>0</v>
          </cell>
          <cell r="AC497">
            <v>0</v>
          </cell>
          <cell r="AD497" t="str">
            <v>T7</v>
          </cell>
          <cell r="AE497">
            <v>0</v>
          </cell>
          <cell r="AF497">
            <v>0</v>
          </cell>
          <cell r="AG497" t="str">
            <v/>
          </cell>
          <cell r="AH497">
            <v>0</v>
          </cell>
          <cell r="AI497">
            <v>0</v>
          </cell>
          <cell r="AJ497" t="str">
            <v>X</v>
          </cell>
          <cell r="AK497">
            <v>0</v>
          </cell>
          <cell r="AL497">
            <v>0</v>
          </cell>
          <cell r="AM497" t="str">
            <v>X</v>
          </cell>
          <cell r="AN497">
            <v>0</v>
          </cell>
          <cell r="AO497">
            <v>0</v>
          </cell>
          <cell r="AP497" t="str">
            <v>X</v>
          </cell>
          <cell r="AQ497">
            <v>0</v>
          </cell>
          <cell r="AR497">
            <v>0</v>
          </cell>
          <cell r="AS497" t="str">
            <v>X</v>
          </cell>
          <cell r="AT497">
            <v>0</v>
          </cell>
          <cell r="AU497">
            <v>0</v>
          </cell>
          <cell r="AV497" t="str">
            <v>X</v>
          </cell>
          <cell r="AW497">
            <v>5.5</v>
          </cell>
          <cell r="AX497">
            <v>0.5</v>
          </cell>
          <cell r="AY497" t="str">
            <v>X</v>
          </cell>
          <cell r="AZ497">
            <v>5.5</v>
          </cell>
          <cell r="BA497">
            <v>0.5</v>
          </cell>
          <cell r="BB497" t="str">
            <v>CN</v>
          </cell>
          <cell r="BC497">
            <v>3.5</v>
          </cell>
          <cell r="BD497">
            <v>0</v>
          </cell>
          <cell r="BE497" t="str">
            <v>X</v>
          </cell>
          <cell r="BF497">
            <v>3.5</v>
          </cell>
          <cell r="BG497">
            <v>0</v>
          </cell>
          <cell r="BH497" t="str">
            <v>X</v>
          </cell>
          <cell r="BI497">
            <v>0</v>
          </cell>
          <cell r="BJ497">
            <v>0</v>
          </cell>
          <cell r="BK497" t="str">
            <v>X</v>
          </cell>
          <cell r="BL497">
            <v>0</v>
          </cell>
          <cell r="BM497">
            <v>0</v>
          </cell>
          <cell r="BN497" t="str">
            <v>X</v>
          </cell>
          <cell r="BO497">
            <v>0</v>
          </cell>
          <cell r="BP497">
            <v>0</v>
          </cell>
        </row>
        <row r="498">
          <cell r="B498" t="str">
            <v>25040148</v>
          </cell>
          <cell r="C498" t="str">
            <v>Huỳnh Mai Long</v>
          </cell>
          <cell r="D498" t="str">
            <v>THACO INDUSTRIES/NVQT THACO Industries/Văn Phòng Đại diện Miền Nam</v>
          </cell>
          <cell r="E498" t="str">
            <v>CÔNG TY TNHH TẬP ĐOÀN CÔNG NGHIỆP TRƯỜNG HẢI</v>
          </cell>
          <cell r="F498" t="str">
            <v>Lương ngày</v>
          </cell>
          <cell r="G498" t="str">
            <v>Huỳnh Mai Long</v>
          </cell>
          <cell r="X498" t="str">
            <v>NL</v>
          </cell>
          <cell r="Y498">
            <v>0</v>
          </cell>
          <cell r="Z498">
            <v>0</v>
          </cell>
          <cell r="AA498" t="str">
            <v>T7</v>
          </cell>
          <cell r="AB498">
            <v>0</v>
          </cell>
          <cell r="AC498">
            <v>0</v>
          </cell>
          <cell r="AD498" t="str">
            <v>T7</v>
          </cell>
          <cell r="AE498">
            <v>0</v>
          </cell>
          <cell r="AF498">
            <v>0</v>
          </cell>
          <cell r="AG498" t="str">
            <v/>
          </cell>
          <cell r="AH498">
            <v>0</v>
          </cell>
          <cell r="AI498">
            <v>0</v>
          </cell>
          <cell r="AJ498" t="str">
            <v>X</v>
          </cell>
          <cell r="AK498">
            <v>0</v>
          </cell>
          <cell r="AL498">
            <v>0</v>
          </cell>
          <cell r="AM498" t="str">
            <v>X</v>
          </cell>
          <cell r="AN498">
            <v>0</v>
          </cell>
          <cell r="AO498">
            <v>0</v>
          </cell>
          <cell r="AP498" t="str">
            <v>X</v>
          </cell>
          <cell r="AQ498">
            <v>0</v>
          </cell>
          <cell r="AR498">
            <v>0</v>
          </cell>
          <cell r="AS498" t="str">
            <v>X</v>
          </cell>
          <cell r="AT498">
            <v>0</v>
          </cell>
          <cell r="AU498">
            <v>0</v>
          </cell>
          <cell r="AV498" t="str">
            <v>X</v>
          </cell>
          <cell r="AW498">
            <v>0</v>
          </cell>
          <cell r="AX498">
            <v>0</v>
          </cell>
          <cell r="AY498" t="str">
            <v>X</v>
          </cell>
          <cell r="AZ498">
            <v>0</v>
          </cell>
          <cell r="BA498">
            <v>0</v>
          </cell>
          <cell r="BB498" t="str">
            <v/>
          </cell>
          <cell r="BC498">
            <v>0</v>
          </cell>
          <cell r="BD498">
            <v>0</v>
          </cell>
          <cell r="BE498" t="str">
            <v>X</v>
          </cell>
          <cell r="BF498">
            <v>0</v>
          </cell>
          <cell r="BG498">
            <v>0</v>
          </cell>
          <cell r="BH498" t="str">
            <v>X</v>
          </cell>
          <cell r="BI498">
            <v>0</v>
          </cell>
          <cell r="BJ498">
            <v>0</v>
          </cell>
          <cell r="BK498" t="str">
            <v>X</v>
          </cell>
          <cell r="BL498">
            <v>0</v>
          </cell>
          <cell r="BM498">
            <v>0</v>
          </cell>
          <cell r="BN498" t="str">
            <v>X</v>
          </cell>
          <cell r="BO498">
            <v>0</v>
          </cell>
          <cell r="BP498">
            <v>0</v>
          </cell>
        </row>
        <row r="499">
          <cell r="B499" t="str">
            <v>25040153</v>
          </cell>
          <cell r="C499" t="str">
            <v>Nguyễn Phương Thảo</v>
          </cell>
          <cell r="D499" t="str">
            <v>THACO INDUSTRIES/NVQT THACO Industries/Văn Phòng Đại diện Miền Nam</v>
          </cell>
          <cell r="E499" t="str">
            <v>CÔNG TY TNHH TẬP ĐOÀN CÔNG NGHIỆP TRƯỜNG HẢI</v>
          </cell>
          <cell r="F499" t="str">
            <v>Lương ngày</v>
          </cell>
          <cell r="G499" t="str">
            <v>Nguyễn Phương Thảo</v>
          </cell>
          <cell r="X499" t="str">
            <v>NL</v>
          </cell>
          <cell r="Y499">
            <v>0</v>
          </cell>
          <cell r="Z499">
            <v>0</v>
          </cell>
          <cell r="AA499" t="str">
            <v>T7</v>
          </cell>
          <cell r="AB499">
            <v>0</v>
          </cell>
          <cell r="AC499">
            <v>0</v>
          </cell>
          <cell r="AD499" t="str">
            <v>T7</v>
          </cell>
          <cell r="AE499">
            <v>0</v>
          </cell>
          <cell r="AF499">
            <v>0</v>
          </cell>
          <cell r="AG499" t="str">
            <v/>
          </cell>
          <cell r="AH499">
            <v>0</v>
          </cell>
          <cell r="AI499">
            <v>0</v>
          </cell>
          <cell r="AJ499" t="str">
            <v>X</v>
          </cell>
          <cell r="AK499">
            <v>0</v>
          </cell>
          <cell r="AL499">
            <v>0</v>
          </cell>
          <cell r="AM499" t="str">
            <v>X</v>
          </cell>
          <cell r="AN499">
            <v>0</v>
          </cell>
          <cell r="AO499">
            <v>0</v>
          </cell>
          <cell r="AP499" t="str">
            <v>X</v>
          </cell>
          <cell r="AQ499">
            <v>0</v>
          </cell>
          <cell r="AR499">
            <v>0</v>
          </cell>
          <cell r="AS499" t="str">
            <v>X</v>
          </cell>
          <cell r="AT499">
            <v>0</v>
          </cell>
          <cell r="AU499">
            <v>0</v>
          </cell>
          <cell r="AV499" t="str">
            <v>X</v>
          </cell>
          <cell r="AW499">
            <v>0</v>
          </cell>
          <cell r="AX499">
            <v>0</v>
          </cell>
          <cell r="AY499" t="str">
            <v>X</v>
          </cell>
          <cell r="AZ499">
            <v>0</v>
          </cell>
          <cell r="BA499">
            <v>0</v>
          </cell>
          <cell r="BB499" t="str">
            <v/>
          </cell>
          <cell r="BC499">
            <v>0</v>
          </cell>
          <cell r="BD499">
            <v>0</v>
          </cell>
          <cell r="BE499" t="str">
            <v>X</v>
          </cell>
          <cell r="BF499">
            <v>0</v>
          </cell>
          <cell r="BG499">
            <v>0</v>
          </cell>
          <cell r="BH499" t="str">
            <v>X</v>
          </cell>
          <cell r="BI499">
            <v>0</v>
          </cell>
          <cell r="BJ499">
            <v>0</v>
          </cell>
          <cell r="BK499" t="str">
            <v>X</v>
          </cell>
          <cell r="BL499">
            <v>0</v>
          </cell>
          <cell r="BM499">
            <v>0</v>
          </cell>
          <cell r="BN499" t="str">
            <v>X</v>
          </cell>
          <cell r="BO499">
            <v>0</v>
          </cell>
          <cell r="BP499">
            <v>0</v>
          </cell>
        </row>
        <row r="500">
          <cell r="B500" t="str">
            <v>25050979</v>
          </cell>
          <cell r="C500" t="str">
            <v>Nguyễn Lê Quỳnh Anh</v>
          </cell>
          <cell r="D500" t="str">
            <v>THACO INDUSTRIES/NVQT THACO Industries/Văn Phòng Đại diện Miền Nam</v>
          </cell>
          <cell r="E500" t="str">
            <v>CÔNG TY TNHH TẬP ĐOÀN CÔNG NGHIỆP TRƯỜNG HẢI</v>
          </cell>
          <cell r="F500" t="str">
            <v>Lương ngày</v>
          </cell>
          <cell r="G500" t="str">
            <v>Nguyễn Lê Quỳnh Anh</v>
          </cell>
          <cell r="X500" t="str">
            <v/>
          </cell>
          <cell r="Y500">
            <v>0</v>
          </cell>
          <cell r="Z500">
            <v>0</v>
          </cell>
          <cell r="AA500" t="str">
            <v/>
          </cell>
          <cell r="AB500">
            <v>0</v>
          </cell>
          <cell r="AC500">
            <v>0</v>
          </cell>
          <cell r="AD500" t="str">
            <v/>
          </cell>
          <cell r="AE500">
            <v>0</v>
          </cell>
          <cell r="AF500">
            <v>0</v>
          </cell>
          <cell r="AG500" t="str">
            <v/>
          </cell>
          <cell r="AH500">
            <v>0</v>
          </cell>
          <cell r="AI500">
            <v>0</v>
          </cell>
          <cell r="AJ500" t="str">
            <v/>
          </cell>
          <cell r="AK500">
            <v>0</v>
          </cell>
          <cell r="AL500">
            <v>0</v>
          </cell>
          <cell r="AM500" t="str">
            <v/>
          </cell>
          <cell r="AN500">
            <v>0</v>
          </cell>
          <cell r="AO500">
            <v>0</v>
          </cell>
          <cell r="AP500" t="str">
            <v>CT</v>
          </cell>
          <cell r="AQ500">
            <v>0</v>
          </cell>
          <cell r="AR500">
            <v>0</v>
          </cell>
          <cell r="AS500" t="str">
            <v>CT</v>
          </cell>
          <cell r="AT500">
            <v>0</v>
          </cell>
          <cell r="AU500">
            <v>0</v>
          </cell>
          <cell r="AV500" t="str">
            <v>CT</v>
          </cell>
          <cell r="AW500">
            <v>0</v>
          </cell>
          <cell r="AX500">
            <v>0</v>
          </cell>
          <cell r="AY500" t="str">
            <v>CT</v>
          </cell>
          <cell r="AZ500">
            <v>0</v>
          </cell>
          <cell r="BA500">
            <v>0</v>
          </cell>
          <cell r="BB500" t="str">
            <v/>
          </cell>
          <cell r="BC500">
            <v>0</v>
          </cell>
          <cell r="BD500">
            <v>0</v>
          </cell>
          <cell r="BE500" t="str">
            <v>X</v>
          </cell>
          <cell r="BF500">
            <v>0</v>
          </cell>
          <cell r="BG500">
            <v>0</v>
          </cell>
          <cell r="BH500" t="str">
            <v>X</v>
          </cell>
          <cell r="BI500">
            <v>0</v>
          </cell>
          <cell r="BJ500">
            <v>0</v>
          </cell>
          <cell r="BK500" t="str">
            <v>X</v>
          </cell>
          <cell r="BL500">
            <v>0</v>
          </cell>
          <cell r="BM500">
            <v>0</v>
          </cell>
          <cell r="BN500" t="str">
            <v>X</v>
          </cell>
          <cell r="BO500">
            <v>0</v>
          </cell>
          <cell r="BP500">
            <v>0</v>
          </cell>
        </row>
        <row r="501">
          <cell r="B501" t="str">
            <v>1506447</v>
          </cell>
          <cell r="C501" t="str">
            <v>Trần Thúy Hiền</v>
          </cell>
          <cell r="D501" t="str">
            <v>THACO INDUSTRIES/NVQT THACO Industries/Phòng Thu Mua (SMRM)</v>
          </cell>
          <cell r="E501" t="str">
            <v>CÔNG TY TNHH SẢN XUẤT XE CHUYÊN DỤNG THACO</v>
          </cell>
          <cell r="F501" t="str">
            <v>Lương tháng</v>
          </cell>
          <cell r="G501" t="str">
            <v>Trần Thúy Hiền</v>
          </cell>
          <cell r="X501" t="str">
            <v>NL</v>
          </cell>
          <cell r="Y501">
            <v>0</v>
          </cell>
          <cell r="Z501">
            <v>0</v>
          </cell>
          <cell r="AA501" t="str">
            <v>T7</v>
          </cell>
          <cell r="AB501">
            <v>0</v>
          </cell>
          <cell r="AC501">
            <v>0</v>
          </cell>
          <cell r="AD501" t="str">
            <v>T7</v>
          </cell>
          <cell r="AE501">
            <v>0</v>
          </cell>
          <cell r="AF501">
            <v>0</v>
          </cell>
          <cell r="AG501" t="str">
            <v/>
          </cell>
          <cell r="AH501">
            <v>0</v>
          </cell>
          <cell r="AI501">
            <v>0</v>
          </cell>
          <cell r="AJ501" t="str">
            <v>X</v>
          </cell>
          <cell r="AK501">
            <v>0</v>
          </cell>
          <cell r="AL501">
            <v>0</v>
          </cell>
          <cell r="AM501" t="str">
            <v>X</v>
          </cell>
          <cell r="AN501">
            <v>0</v>
          </cell>
          <cell r="AO501">
            <v>0</v>
          </cell>
          <cell r="AP501" t="str">
            <v>X</v>
          </cell>
          <cell r="AQ501">
            <v>0</v>
          </cell>
          <cell r="AR501">
            <v>0</v>
          </cell>
          <cell r="AS501" t="str">
            <v>X</v>
          </cell>
          <cell r="AT501">
            <v>0</v>
          </cell>
          <cell r="AU501">
            <v>0</v>
          </cell>
          <cell r="AV501" t="str">
            <v>X</v>
          </cell>
          <cell r="AW501">
            <v>0</v>
          </cell>
          <cell r="AX501">
            <v>0</v>
          </cell>
          <cell r="AY501" t="str">
            <v>X</v>
          </cell>
          <cell r="AZ501">
            <v>0</v>
          </cell>
          <cell r="BA501">
            <v>0</v>
          </cell>
          <cell r="BB501" t="str">
            <v/>
          </cell>
          <cell r="BC501">
            <v>0</v>
          </cell>
          <cell r="BD501">
            <v>0</v>
          </cell>
          <cell r="BE501" t="str">
            <v>X</v>
          </cell>
          <cell r="BF501">
            <v>0</v>
          </cell>
          <cell r="BG501">
            <v>0</v>
          </cell>
          <cell r="BH501" t="str">
            <v>X</v>
          </cell>
          <cell r="BI501">
            <v>0</v>
          </cell>
          <cell r="BJ501">
            <v>0</v>
          </cell>
          <cell r="BK501" t="str">
            <v>X</v>
          </cell>
          <cell r="BL501">
            <v>0</v>
          </cell>
          <cell r="BM501">
            <v>0</v>
          </cell>
          <cell r="BN501" t="str">
            <v>X</v>
          </cell>
          <cell r="BO501">
            <v>0</v>
          </cell>
          <cell r="BP501">
            <v>0</v>
          </cell>
        </row>
        <row r="502">
          <cell r="B502" t="str">
            <v>2009406</v>
          </cell>
          <cell r="C502" t="str">
            <v>Phan Thị Ngọc Hân</v>
          </cell>
          <cell r="D502" t="str">
            <v>THACO INDUSTRIES/NVQT THACO Industries/Phòng Thu Mua (SMRM)</v>
          </cell>
          <cell r="E502" t="str">
            <v>CÔNG TY TNHH TẬP ĐOÀN CÔNG NGHIỆP TRƯỜNG HẢI</v>
          </cell>
          <cell r="F502" t="str">
            <v>Lương ngày</v>
          </cell>
          <cell r="G502" t="str">
            <v>Phan Thị Ngọc Hân</v>
          </cell>
          <cell r="X502" t="str">
            <v>NL</v>
          </cell>
          <cell r="Y502">
            <v>0</v>
          </cell>
          <cell r="Z502">
            <v>0</v>
          </cell>
          <cell r="AA502" t="str">
            <v>T7</v>
          </cell>
          <cell r="AB502">
            <v>0</v>
          </cell>
          <cell r="AC502">
            <v>0</v>
          </cell>
          <cell r="AD502" t="str">
            <v>T7</v>
          </cell>
          <cell r="AE502">
            <v>0</v>
          </cell>
          <cell r="AF502">
            <v>0</v>
          </cell>
          <cell r="AG502" t="str">
            <v/>
          </cell>
          <cell r="AH502">
            <v>0</v>
          </cell>
          <cell r="AI502">
            <v>0</v>
          </cell>
          <cell r="AJ502" t="str">
            <v>X</v>
          </cell>
          <cell r="AK502">
            <v>0</v>
          </cell>
          <cell r="AL502">
            <v>0</v>
          </cell>
          <cell r="AM502" t="str">
            <v>X</v>
          </cell>
          <cell r="AN502">
            <v>0</v>
          </cell>
          <cell r="AO502">
            <v>0</v>
          </cell>
          <cell r="AP502" t="str">
            <v>X</v>
          </cell>
          <cell r="AQ502">
            <v>0</v>
          </cell>
          <cell r="AR502">
            <v>0</v>
          </cell>
          <cell r="AS502" t="str">
            <v>X</v>
          </cell>
          <cell r="AT502">
            <v>0</v>
          </cell>
          <cell r="AU502">
            <v>0</v>
          </cell>
          <cell r="AV502" t="str">
            <v>X</v>
          </cell>
          <cell r="AW502">
            <v>0</v>
          </cell>
          <cell r="AX502">
            <v>0</v>
          </cell>
          <cell r="AY502" t="str">
            <v>X</v>
          </cell>
          <cell r="AZ502">
            <v>0</v>
          </cell>
          <cell r="BA502">
            <v>0</v>
          </cell>
          <cell r="BB502" t="str">
            <v/>
          </cell>
          <cell r="BC502">
            <v>0</v>
          </cell>
          <cell r="BD502">
            <v>0</v>
          </cell>
          <cell r="BE502" t="str">
            <v>X</v>
          </cell>
          <cell r="BF502">
            <v>0</v>
          </cell>
          <cell r="BG502">
            <v>0</v>
          </cell>
          <cell r="BH502" t="str">
            <v>X</v>
          </cell>
          <cell r="BI502">
            <v>0</v>
          </cell>
          <cell r="BJ502">
            <v>0</v>
          </cell>
          <cell r="BK502" t="str">
            <v>X</v>
          </cell>
          <cell r="BL502">
            <v>0</v>
          </cell>
          <cell r="BM502">
            <v>0</v>
          </cell>
          <cell r="BN502" t="str">
            <v>X</v>
          </cell>
          <cell r="BO502">
            <v>3.5</v>
          </cell>
          <cell r="BP502">
            <v>0</v>
          </cell>
        </row>
        <row r="503">
          <cell r="B503" t="str">
            <v>2112315</v>
          </cell>
          <cell r="C503" t="str">
            <v>Đỗ Thị Châu</v>
          </cell>
          <cell r="D503" t="str">
            <v>THACO INDUSTRIES/NVQT THACO Industries/Phòng Thu Mua (SMRM)</v>
          </cell>
          <cell r="E503" t="str">
            <v>CÔNG TY TNHH SẢN XUẤT XE CHUYÊN DỤNG THACO</v>
          </cell>
          <cell r="F503" t="str">
            <v>Lương ngày</v>
          </cell>
          <cell r="G503" t="str">
            <v>Đỗ Thị Châu</v>
          </cell>
          <cell r="X503" t="str">
            <v>NL</v>
          </cell>
          <cell r="Y503">
            <v>0</v>
          </cell>
          <cell r="Z503">
            <v>0</v>
          </cell>
          <cell r="AA503" t="str">
            <v>T7</v>
          </cell>
          <cell r="AB503">
            <v>0</v>
          </cell>
          <cell r="AC503">
            <v>0</v>
          </cell>
          <cell r="AD503" t="str">
            <v>T7</v>
          </cell>
          <cell r="AE503">
            <v>0</v>
          </cell>
          <cell r="AF503">
            <v>0</v>
          </cell>
          <cell r="AG503" t="str">
            <v/>
          </cell>
          <cell r="AH503">
            <v>0</v>
          </cell>
          <cell r="AI503">
            <v>0</v>
          </cell>
          <cell r="AJ503" t="str">
            <v>X</v>
          </cell>
          <cell r="AK503">
            <v>0</v>
          </cell>
          <cell r="AL503">
            <v>0</v>
          </cell>
          <cell r="AM503" t="str">
            <v>X</v>
          </cell>
          <cell r="AN503">
            <v>0</v>
          </cell>
          <cell r="AO503">
            <v>0</v>
          </cell>
          <cell r="AP503" t="str">
            <v>X</v>
          </cell>
          <cell r="AQ503">
            <v>0</v>
          </cell>
          <cell r="AR503">
            <v>0</v>
          </cell>
          <cell r="AS503" t="str">
            <v>X</v>
          </cell>
          <cell r="AT503">
            <v>0</v>
          </cell>
          <cell r="AU503">
            <v>0</v>
          </cell>
          <cell r="AV503" t="str">
            <v>X</v>
          </cell>
          <cell r="AW503">
            <v>0</v>
          </cell>
          <cell r="AX503">
            <v>0</v>
          </cell>
          <cell r="AY503" t="str">
            <v>X</v>
          </cell>
          <cell r="AZ503">
            <v>0</v>
          </cell>
          <cell r="BA503">
            <v>0</v>
          </cell>
          <cell r="BB503" t="str">
            <v/>
          </cell>
          <cell r="BC503">
            <v>0</v>
          </cell>
          <cell r="BD503">
            <v>0</v>
          </cell>
          <cell r="BE503" t="str">
            <v>X</v>
          </cell>
          <cell r="BF503">
            <v>0</v>
          </cell>
          <cell r="BG503">
            <v>0</v>
          </cell>
          <cell r="BH503" t="str">
            <v>X</v>
          </cell>
          <cell r="BI503">
            <v>0</v>
          </cell>
          <cell r="BJ503">
            <v>0</v>
          </cell>
          <cell r="BK503" t="str">
            <v>X</v>
          </cell>
          <cell r="BL503">
            <v>0</v>
          </cell>
          <cell r="BM503">
            <v>0</v>
          </cell>
          <cell r="BN503" t="str">
            <v>P</v>
          </cell>
          <cell r="BO503">
            <v>0</v>
          </cell>
          <cell r="BP503">
            <v>0</v>
          </cell>
        </row>
        <row r="504">
          <cell r="B504" t="str">
            <v>2403526</v>
          </cell>
          <cell r="C504" t="str">
            <v>Phạm Công Hoàng</v>
          </cell>
          <cell r="D504" t="str">
            <v>THACO INDUSTRIES/NVQT THACO Industries/Phòng Thu Mua (SMRM)</v>
          </cell>
          <cell r="E504" t="str">
            <v>CÔNG TY TNHH TẬP ĐOÀN CÔNG NGHIỆP TRƯỜNG HẢI</v>
          </cell>
          <cell r="F504" t="str">
            <v>Lương ngày</v>
          </cell>
          <cell r="G504" t="str">
            <v>Phạm Công Hoàng</v>
          </cell>
          <cell r="X504" t="str">
            <v>NL</v>
          </cell>
          <cell r="Y504">
            <v>0</v>
          </cell>
          <cell r="Z504">
            <v>0</v>
          </cell>
          <cell r="AA504" t="str">
            <v>T7</v>
          </cell>
          <cell r="AB504">
            <v>0</v>
          </cell>
          <cell r="AC504">
            <v>0</v>
          </cell>
          <cell r="AD504" t="str">
            <v>T7</v>
          </cell>
          <cell r="AE504">
            <v>0</v>
          </cell>
          <cell r="AF504">
            <v>0</v>
          </cell>
          <cell r="AG504" t="str">
            <v/>
          </cell>
          <cell r="AH504">
            <v>0</v>
          </cell>
          <cell r="AI504">
            <v>0</v>
          </cell>
          <cell r="AJ504" t="str">
            <v>X</v>
          </cell>
          <cell r="AK504">
            <v>0</v>
          </cell>
          <cell r="AL504">
            <v>0</v>
          </cell>
          <cell r="AM504" t="str">
            <v>X</v>
          </cell>
          <cell r="AN504">
            <v>0</v>
          </cell>
          <cell r="AO504">
            <v>0</v>
          </cell>
          <cell r="AP504" t="str">
            <v>X</v>
          </cell>
          <cell r="AQ504">
            <v>0</v>
          </cell>
          <cell r="AR504">
            <v>0</v>
          </cell>
          <cell r="AS504" t="str">
            <v>X</v>
          </cell>
          <cell r="AT504">
            <v>0</v>
          </cell>
          <cell r="AU504">
            <v>0</v>
          </cell>
          <cell r="AV504" t="str">
            <v>X</v>
          </cell>
          <cell r="AW504">
            <v>0</v>
          </cell>
          <cell r="AX504">
            <v>0</v>
          </cell>
          <cell r="AY504" t="str">
            <v>X</v>
          </cell>
          <cell r="AZ504">
            <v>0</v>
          </cell>
          <cell r="BA504">
            <v>0</v>
          </cell>
          <cell r="BB504" t="str">
            <v/>
          </cell>
          <cell r="BC504">
            <v>0</v>
          </cell>
          <cell r="BD504">
            <v>0</v>
          </cell>
          <cell r="BE504" t="str">
            <v>X</v>
          </cell>
          <cell r="BF504">
            <v>0</v>
          </cell>
          <cell r="BG504">
            <v>0</v>
          </cell>
          <cell r="BH504" t="str">
            <v>X</v>
          </cell>
          <cell r="BI504">
            <v>0</v>
          </cell>
          <cell r="BJ504">
            <v>0</v>
          </cell>
          <cell r="BK504" t="str">
            <v>X</v>
          </cell>
          <cell r="BL504">
            <v>0</v>
          </cell>
          <cell r="BM504">
            <v>0</v>
          </cell>
          <cell r="BN504" t="str">
            <v>X</v>
          </cell>
          <cell r="BO504">
            <v>3.5</v>
          </cell>
          <cell r="BP504">
            <v>0</v>
          </cell>
        </row>
        <row r="505">
          <cell r="B505" t="str">
            <v>24051602</v>
          </cell>
          <cell r="C505" t="str">
            <v>Huỳnh Anh Thư</v>
          </cell>
          <cell r="D505" t="str">
            <v>THACO INDUSTRIES/NVQT THACO Industries/Phòng Thu Mua (SMRM)</v>
          </cell>
          <cell r="E505" t="str">
            <v>CÔNG TY TNHH TẬP ĐOÀN CÔNG NGHIỆP TRƯỜNG HẢI</v>
          </cell>
          <cell r="F505" t="str">
            <v>Lương ngày</v>
          </cell>
          <cell r="G505" t="str">
            <v>Huỳnh Anh Thư</v>
          </cell>
          <cell r="X505" t="str">
            <v>NL</v>
          </cell>
          <cell r="Y505">
            <v>0</v>
          </cell>
          <cell r="Z505">
            <v>0</v>
          </cell>
          <cell r="AA505" t="str">
            <v>T7</v>
          </cell>
          <cell r="AB505">
            <v>0</v>
          </cell>
          <cell r="AC505">
            <v>0</v>
          </cell>
          <cell r="AD505" t="str">
            <v>T7</v>
          </cell>
          <cell r="AE505">
            <v>0</v>
          </cell>
          <cell r="AF505">
            <v>0</v>
          </cell>
          <cell r="AG505" t="str">
            <v/>
          </cell>
          <cell r="AH505">
            <v>0</v>
          </cell>
          <cell r="AI505">
            <v>0</v>
          </cell>
          <cell r="AJ505" t="str">
            <v>X</v>
          </cell>
          <cell r="AK505">
            <v>0</v>
          </cell>
          <cell r="AL505">
            <v>0</v>
          </cell>
          <cell r="AM505" t="str">
            <v>X</v>
          </cell>
          <cell r="AN505">
            <v>0</v>
          </cell>
          <cell r="AO505">
            <v>0</v>
          </cell>
          <cell r="AP505" t="str">
            <v>X</v>
          </cell>
          <cell r="AQ505">
            <v>0</v>
          </cell>
          <cell r="AR505">
            <v>0</v>
          </cell>
          <cell r="AS505" t="str">
            <v>X</v>
          </cell>
          <cell r="AT505">
            <v>0</v>
          </cell>
          <cell r="AU505">
            <v>0</v>
          </cell>
          <cell r="AV505" t="str">
            <v>X</v>
          </cell>
          <cell r="AW505">
            <v>0</v>
          </cell>
          <cell r="AX505">
            <v>0</v>
          </cell>
          <cell r="AY505" t="str">
            <v>X</v>
          </cell>
          <cell r="AZ505">
            <v>0</v>
          </cell>
          <cell r="BA505">
            <v>0</v>
          </cell>
          <cell r="BB505" t="str">
            <v/>
          </cell>
          <cell r="BC505">
            <v>0</v>
          </cell>
          <cell r="BD505">
            <v>0</v>
          </cell>
          <cell r="BE505" t="str">
            <v>X</v>
          </cell>
          <cell r="BF505">
            <v>0</v>
          </cell>
          <cell r="BG505">
            <v>0</v>
          </cell>
          <cell r="BH505" t="str">
            <v>P</v>
          </cell>
          <cell r="BI505">
            <v>0</v>
          </cell>
          <cell r="BJ505">
            <v>0</v>
          </cell>
          <cell r="BK505" t="str">
            <v>X</v>
          </cell>
          <cell r="BL505">
            <v>0</v>
          </cell>
          <cell r="BM505">
            <v>0</v>
          </cell>
          <cell r="BN505" t="str">
            <v>X</v>
          </cell>
          <cell r="BO505">
            <v>3.5</v>
          </cell>
          <cell r="BP505">
            <v>0</v>
          </cell>
        </row>
        <row r="506">
          <cell r="B506" t="str">
            <v>20111122</v>
          </cell>
          <cell r="C506" t="str">
            <v>Trần Minh Vỹ</v>
          </cell>
          <cell r="D506" t="str">
            <v>THACO INDUSTRIES/NVQT THACO Industries/Ban Quản trị Kinh doanh - Industries</v>
          </cell>
          <cell r="E506" t="str">
            <v>CÔNG TY TNHH TẬP ĐOÀN CÔNG NGHIỆP TRƯỜNG HẢI</v>
          </cell>
          <cell r="F506" t="str">
            <v>Lương ngày</v>
          </cell>
          <cell r="G506" t="str">
            <v>Trần Minh Vỹ</v>
          </cell>
          <cell r="X506" t="str">
            <v>NL</v>
          </cell>
          <cell r="Y506">
            <v>0</v>
          </cell>
          <cell r="Z506">
            <v>0</v>
          </cell>
          <cell r="AA506" t="str">
            <v>T7</v>
          </cell>
          <cell r="AB506">
            <v>0</v>
          </cell>
          <cell r="AC506">
            <v>0</v>
          </cell>
          <cell r="AD506" t="str">
            <v>T7</v>
          </cell>
          <cell r="AE506">
            <v>0</v>
          </cell>
          <cell r="AF506">
            <v>0</v>
          </cell>
          <cell r="AG506" t="str">
            <v/>
          </cell>
          <cell r="AH506">
            <v>0</v>
          </cell>
          <cell r="AI506">
            <v>0</v>
          </cell>
          <cell r="AJ506" t="str">
            <v>X</v>
          </cell>
          <cell r="AK506">
            <v>0</v>
          </cell>
          <cell r="AL506">
            <v>0</v>
          </cell>
          <cell r="AM506" t="str">
            <v>X</v>
          </cell>
          <cell r="AN506">
            <v>0</v>
          </cell>
          <cell r="AO506">
            <v>0</v>
          </cell>
          <cell r="AP506" t="str">
            <v>X</v>
          </cell>
          <cell r="AQ506">
            <v>0</v>
          </cell>
          <cell r="AR506">
            <v>0</v>
          </cell>
          <cell r="AS506" t="str">
            <v>X</v>
          </cell>
          <cell r="AT506">
            <v>0</v>
          </cell>
          <cell r="AU506">
            <v>0</v>
          </cell>
          <cell r="AV506" t="str">
            <v>X</v>
          </cell>
          <cell r="AW506">
            <v>0</v>
          </cell>
          <cell r="AX506">
            <v>0</v>
          </cell>
          <cell r="AY506" t="str">
            <v>X</v>
          </cell>
          <cell r="AZ506">
            <v>0</v>
          </cell>
          <cell r="BA506">
            <v>0</v>
          </cell>
          <cell r="BB506" t="str">
            <v/>
          </cell>
          <cell r="BC506">
            <v>0</v>
          </cell>
          <cell r="BD506">
            <v>0</v>
          </cell>
          <cell r="BE506" t="str">
            <v>X</v>
          </cell>
          <cell r="BF506">
            <v>0</v>
          </cell>
          <cell r="BG506">
            <v>0</v>
          </cell>
          <cell r="BH506" t="str">
            <v>X</v>
          </cell>
          <cell r="BI506">
            <v>0</v>
          </cell>
          <cell r="BJ506">
            <v>0</v>
          </cell>
          <cell r="BK506" t="str">
            <v>X</v>
          </cell>
          <cell r="BL506">
            <v>0</v>
          </cell>
          <cell r="BM506">
            <v>0</v>
          </cell>
          <cell r="BN506" t="str">
            <v>X</v>
          </cell>
          <cell r="BO506">
            <v>0</v>
          </cell>
          <cell r="BP506">
            <v>0</v>
          </cell>
        </row>
        <row r="507">
          <cell r="B507" t="str">
            <v>2112623</v>
          </cell>
          <cell r="C507" t="str">
            <v>Nguyễn Văn Thiệu</v>
          </cell>
          <cell r="D507" t="str">
            <v>THACO INDUSTRIES/NVQT THACO Industries/Ban Quản trị Kinh doanh - Industries</v>
          </cell>
          <cell r="E507" t="str">
            <v>CÔNG TY TNHH TẬP ĐOÀN CÔNG NGHIỆP TRƯỜNG HẢI</v>
          </cell>
          <cell r="F507" t="str">
            <v>Lương ngày</v>
          </cell>
          <cell r="G507" t="str">
            <v>Nguyễn Văn Thiệu</v>
          </cell>
          <cell r="X507" t="str">
            <v>NL</v>
          </cell>
          <cell r="Y507">
            <v>0</v>
          </cell>
          <cell r="Z507">
            <v>0</v>
          </cell>
          <cell r="AA507" t="str">
            <v>T7</v>
          </cell>
          <cell r="AB507">
            <v>0</v>
          </cell>
          <cell r="AC507">
            <v>0</v>
          </cell>
          <cell r="AD507" t="str">
            <v>T7</v>
          </cell>
          <cell r="AE507">
            <v>0</v>
          </cell>
          <cell r="AF507">
            <v>0</v>
          </cell>
          <cell r="AG507" t="str">
            <v/>
          </cell>
          <cell r="AH507">
            <v>0</v>
          </cell>
          <cell r="AI507">
            <v>0</v>
          </cell>
          <cell r="AJ507" t="str">
            <v>X</v>
          </cell>
          <cell r="AK507">
            <v>0</v>
          </cell>
          <cell r="AL507">
            <v>0</v>
          </cell>
          <cell r="AM507" t="str">
            <v>X</v>
          </cell>
          <cell r="AN507">
            <v>0</v>
          </cell>
          <cell r="AO507">
            <v>0</v>
          </cell>
          <cell r="AP507" t="str">
            <v>X</v>
          </cell>
          <cell r="AQ507">
            <v>0</v>
          </cell>
          <cell r="AR507">
            <v>0</v>
          </cell>
          <cell r="AS507" t="str">
            <v>X</v>
          </cell>
          <cell r="AT507">
            <v>0</v>
          </cell>
          <cell r="AU507">
            <v>0</v>
          </cell>
          <cell r="AV507" t="str">
            <v>X</v>
          </cell>
          <cell r="AW507">
            <v>0</v>
          </cell>
          <cell r="AX507">
            <v>0</v>
          </cell>
          <cell r="AY507" t="str">
            <v>X</v>
          </cell>
          <cell r="AZ507">
            <v>0</v>
          </cell>
          <cell r="BA507">
            <v>0</v>
          </cell>
          <cell r="BB507" t="str">
            <v/>
          </cell>
          <cell r="BC507">
            <v>0</v>
          </cell>
          <cell r="BD507">
            <v>0</v>
          </cell>
          <cell r="BE507" t="str">
            <v>X</v>
          </cell>
          <cell r="BF507">
            <v>3.5</v>
          </cell>
          <cell r="BG507">
            <v>0</v>
          </cell>
          <cell r="BH507" t="str">
            <v>X</v>
          </cell>
          <cell r="BI507">
            <v>0</v>
          </cell>
          <cell r="BJ507">
            <v>0</v>
          </cell>
          <cell r="BK507" t="str">
            <v>X</v>
          </cell>
          <cell r="BL507">
            <v>0</v>
          </cell>
          <cell r="BM507">
            <v>0</v>
          </cell>
          <cell r="BN507" t="str">
            <v>X</v>
          </cell>
          <cell r="BO507">
            <v>0</v>
          </cell>
          <cell r="BP507">
            <v>0</v>
          </cell>
        </row>
        <row r="508">
          <cell r="B508" t="str">
            <v>2303185</v>
          </cell>
          <cell r="C508" t="str">
            <v>Bùi Thị Yên</v>
          </cell>
          <cell r="D508" t="str">
            <v>THACO INDUSTRIES/NVQT THACO Industries/Ban Quản trị Kinh doanh - Industries</v>
          </cell>
          <cell r="E508" t="str">
            <v>CÔNG TY TNHH TẬP ĐOÀN CÔNG NGHIỆP TRƯỜNG HẢI</v>
          </cell>
          <cell r="F508" t="str">
            <v>Lương ngày</v>
          </cell>
          <cell r="G508" t="str">
            <v>Bùi Thị Yên</v>
          </cell>
          <cell r="X508" t="str">
            <v>NL</v>
          </cell>
          <cell r="Y508">
            <v>0</v>
          </cell>
          <cell r="Z508">
            <v>0</v>
          </cell>
          <cell r="AA508" t="str">
            <v>T7</v>
          </cell>
          <cell r="AB508">
            <v>0</v>
          </cell>
          <cell r="AC508">
            <v>0</v>
          </cell>
          <cell r="AD508" t="str">
            <v>T7</v>
          </cell>
          <cell r="AE508">
            <v>0</v>
          </cell>
          <cell r="AF508">
            <v>0</v>
          </cell>
          <cell r="AG508" t="str">
            <v/>
          </cell>
          <cell r="AH508">
            <v>0</v>
          </cell>
          <cell r="AI508">
            <v>0</v>
          </cell>
          <cell r="AJ508" t="str">
            <v>X</v>
          </cell>
          <cell r="AK508">
            <v>0</v>
          </cell>
          <cell r="AL508">
            <v>0</v>
          </cell>
          <cell r="AM508" t="str">
            <v>X</v>
          </cell>
          <cell r="AN508">
            <v>0</v>
          </cell>
          <cell r="AO508">
            <v>0</v>
          </cell>
          <cell r="AP508" t="str">
            <v>X</v>
          </cell>
          <cell r="AQ508">
            <v>0</v>
          </cell>
          <cell r="AR508">
            <v>0</v>
          </cell>
          <cell r="AS508" t="str">
            <v>X</v>
          </cell>
          <cell r="AT508">
            <v>0</v>
          </cell>
          <cell r="AU508">
            <v>0</v>
          </cell>
          <cell r="AV508" t="str">
            <v>X</v>
          </cell>
          <cell r="AW508">
            <v>0</v>
          </cell>
          <cell r="AX508">
            <v>0</v>
          </cell>
          <cell r="AY508" t="str">
            <v>X</v>
          </cell>
          <cell r="AZ508">
            <v>0</v>
          </cell>
          <cell r="BA508">
            <v>0</v>
          </cell>
          <cell r="BB508" t="str">
            <v/>
          </cell>
          <cell r="BC508">
            <v>0</v>
          </cell>
          <cell r="BD508">
            <v>0</v>
          </cell>
          <cell r="BE508" t="str">
            <v>X</v>
          </cell>
          <cell r="BF508">
            <v>3.5</v>
          </cell>
          <cell r="BG508">
            <v>0</v>
          </cell>
          <cell r="BH508" t="str">
            <v>X</v>
          </cell>
          <cell r="BI508">
            <v>0</v>
          </cell>
          <cell r="BJ508">
            <v>0</v>
          </cell>
          <cell r="BK508" t="str">
            <v>X</v>
          </cell>
          <cell r="BL508">
            <v>0</v>
          </cell>
          <cell r="BM508">
            <v>0</v>
          </cell>
          <cell r="BN508" t="str">
            <v>X</v>
          </cell>
          <cell r="BO508">
            <v>0</v>
          </cell>
          <cell r="BP508">
            <v>0</v>
          </cell>
        </row>
        <row r="509">
          <cell r="B509" t="str">
            <v>23081913</v>
          </cell>
          <cell r="C509" t="str">
            <v>Trần Đan Linh</v>
          </cell>
          <cell r="D509" t="str">
            <v>THACO INDUSTRIES/NVQT THACO Industries/Ban Quản trị Kinh doanh - Industries</v>
          </cell>
          <cell r="E509" t="str">
            <v>CÔNG TY TNHH TẬP ĐOÀN CÔNG NGHIỆP TRƯỜNG HẢI</v>
          </cell>
          <cell r="F509" t="str">
            <v>Lương ngày</v>
          </cell>
          <cell r="G509" t="str">
            <v>Trần Đan Linh</v>
          </cell>
          <cell r="X509" t="str">
            <v>NL</v>
          </cell>
          <cell r="Y509">
            <v>0</v>
          </cell>
          <cell r="Z509">
            <v>0</v>
          </cell>
          <cell r="AA509" t="str">
            <v>T7</v>
          </cell>
          <cell r="AB509">
            <v>0</v>
          </cell>
          <cell r="AC509">
            <v>0</v>
          </cell>
          <cell r="AD509" t="str">
            <v>T7</v>
          </cell>
          <cell r="AE509">
            <v>0</v>
          </cell>
          <cell r="AF509">
            <v>0</v>
          </cell>
          <cell r="AG509" t="str">
            <v/>
          </cell>
          <cell r="AH509">
            <v>0</v>
          </cell>
          <cell r="AI509">
            <v>0</v>
          </cell>
          <cell r="AJ509" t="str">
            <v>X</v>
          </cell>
          <cell r="AK509">
            <v>0</v>
          </cell>
          <cell r="AL509">
            <v>0</v>
          </cell>
          <cell r="AM509" t="str">
            <v>X</v>
          </cell>
          <cell r="AN509">
            <v>0</v>
          </cell>
          <cell r="AO509">
            <v>0</v>
          </cell>
          <cell r="AP509" t="str">
            <v>X</v>
          </cell>
          <cell r="AQ509">
            <v>3.5</v>
          </cell>
          <cell r="AR509">
            <v>0</v>
          </cell>
          <cell r="AS509" t="str">
            <v>X</v>
          </cell>
          <cell r="AT509">
            <v>0</v>
          </cell>
          <cell r="AU509">
            <v>0</v>
          </cell>
          <cell r="AV509" t="str">
            <v>X</v>
          </cell>
          <cell r="AW509">
            <v>2</v>
          </cell>
          <cell r="AX509">
            <v>0</v>
          </cell>
          <cell r="AY509" t="str">
            <v>X</v>
          </cell>
          <cell r="AZ509">
            <v>0</v>
          </cell>
          <cell r="BA509">
            <v>0</v>
          </cell>
          <cell r="BB509" t="str">
            <v/>
          </cell>
          <cell r="BC509">
            <v>0</v>
          </cell>
          <cell r="BD509">
            <v>0</v>
          </cell>
          <cell r="BE509" t="str">
            <v>X</v>
          </cell>
          <cell r="BF509">
            <v>3.5</v>
          </cell>
          <cell r="BG509">
            <v>0</v>
          </cell>
          <cell r="BH509" t="str">
            <v>X</v>
          </cell>
          <cell r="BI509">
            <v>0</v>
          </cell>
          <cell r="BJ509">
            <v>0</v>
          </cell>
          <cell r="BK509" t="str">
            <v>X</v>
          </cell>
          <cell r="BL509">
            <v>0</v>
          </cell>
          <cell r="BM509">
            <v>0</v>
          </cell>
          <cell r="BN509" t="str">
            <v>X</v>
          </cell>
          <cell r="BO509">
            <v>0</v>
          </cell>
          <cell r="BP509">
            <v>0</v>
          </cell>
        </row>
        <row r="510">
          <cell r="B510" t="str">
            <v>2311838</v>
          </cell>
          <cell r="C510" t="str">
            <v>Mai Ngọc Trâm</v>
          </cell>
          <cell r="D510" t="str">
            <v>THACO INDUSTRIES/NVQT THACO Industries/Ban Quản trị Kinh doanh - Industries</v>
          </cell>
          <cell r="E510" t="str">
            <v>CÔNG TY TNHH TẬP ĐOÀN CÔNG NGHIỆP TRƯỜNG HẢI</v>
          </cell>
          <cell r="F510" t="str">
            <v>Lương ngày</v>
          </cell>
          <cell r="G510" t="str">
            <v>Mai Ngọc Trâm</v>
          </cell>
          <cell r="X510" t="str">
            <v>NL</v>
          </cell>
          <cell r="Y510">
            <v>0</v>
          </cell>
          <cell r="Z510">
            <v>0</v>
          </cell>
          <cell r="AA510" t="str">
            <v>T7</v>
          </cell>
          <cell r="AB510">
            <v>0</v>
          </cell>
          <cell r="AC510">
            <v>0</v>
          </cell>
          <cell r="AD510" t="str">
            <v>T7</v>
          </cell>
          <cell r="AE510">
            <v>0</v>
          </cell>
          <cell r="AF510">
            <v>0</v>
          </cell>
          <cell r="AG510" t="str">
            <v/>
          </cell>
          <cell r="AH510">
            <v>0</v>
          </cell>
          <cell r="AI510">
            <v>0</v>
          </cell>
          <cell r="AJ510" t="str">
            <v>X</v>
          </cell>
          <cell r="AK510">
            <v>0</v>
          </cell>
          <cell r="AL510">
            <v>0</v>
          </cell>
          <cell r="AM510" t="str">
            <v>X</v>
          </cell>
          <cell r="AN510">
            <v>0</v>
          </cell>
          <cell r="AO510">
            <v>0</v>
          </cell>
          <cell r="AP510" t="str">
            <v>X</v>
          </cell>
          <cell r="AQ510">
            <v>0</v>
          </cell>
          <cell r="AR510">
            <v>0</v>
          </cell>
          <cell r="AS510" t="str">
            <v>X</v>
          </cell>
          <cell r="AT510">
            <v>0</v>
          </cell>
          <cell r="AU510">
            <v>0</v>
          </cell>
          <cell r="AV510" t="str">
            <v>X</v>
          </cell>
          <cell r="AW510">
            <v>0</v>
          </cell>
          <cell r="AX510">
            <v>0</v>
          </cell>
          <cell r="AY510" t="str">
            <v>X</v>
          </cell>
          <cell r="AZ510">
            <v>0</v>
          </cell>
          <cell r="BA510">
            <v>0</v>
          </cell>
          <cell r="BB510" t="str">
            <v/>
          </cell>
          <cell r="BC510">
            <v>0</v>
          </cell>
          <cell r="BD510">
            <v>0</v>
          </cell>
          <cell r="BE510" t="str">
            <v>X</v>
          </cell>
          <cell r="BF510">
            <v>3.5</v>
          </cell>
          <cell r="BG510">
            <v>0</v>
          </cell>
          <cell r="BH510" t="str">
            <v>X</v>
          </cell>
          <cell r="BI510">
            <v>0</v>
          </cell>
          <cell r="BJ510">
            <v>0</v>
          </cell>
          <cell r="BK510" t="str">
            <v>X</v>
          </cell>
          <cell r="BL510">
            <v>0</v>
          </cell>
          <cell r="BM510">
            <v>0</v>
          </cell>
          <cell r="BN510" t="str">
            <v>X</v>
          </cell>
          <cell r="BO510">
            <v>0</v>
          </cell>
          <cell r="BP510">
            <v>0</v>
          </cell>
        </row>
        <row r="511">
          <cell r="B511" t="str">
            <v>2311984</v>
          </cell>
          <cell r="C511" t="str">
            <v>Nguyễn Thị Mỹ Duyên</v>
          </cell>
          <cell r="D511" t="str">
            <v>THACO INDUSTRIES/NVQT THACO Industries/Ban Quản trị Kinh doanh - Industries</v>
          </cell>
          <cell r="E511" t="str">
            <v>CÔNG TY TNHH TẬP ĐOÀN CÔNG NGHIỆP TRƯỜNG HẢI</v>
          </cell>
          <cell r="F511" t="str">
            <v>Lương ngày</v>
          </cell>
          <cell r="G511" t="str">
            <v>Nguyễn Thị Mỹ Duyên</v>
          </cell>
          <cell r="X511" t="str">
            <v>NL</v>
          </cell>
          <cell r="Y511">
            <v>0</v>
          </cell>
          <cell r="Z511">
            <v>0</v>
          </cell>
          <cell r="AA511" t="str">
            <v>T7</v>
          </cell>
          <cell r="AB511">
            <v>0</v>
          </cell>
          <cell r="AC511">
            <v>0</v>
          </cell>
          <cell r="AD511" t="str">
            <v>T7</v>
          </cell>
          <cell r="AE511">
            <v>0</v>
          </cell>
          <cell r="AF511">
            <v>0</v>
          </cell>
          <cell r="AG511" t="str">
            <v/>
          </cell>
          <cell r="AH511">
            <v>0</v>
          </cell>
          <cell r="AI511">
            <v>0</v>
          </cell>
          <cell r="AJ511" t="str">
            <v>X</v>
          </cell>
          <cell r="AK511">
            <v>0</v>
          </cell>
          <cell r="AL511">
            <v>0</v>
          </cell>
          <cell r="AM511" t="str">
            <v>X</v>
          </cell>
          <cell r="AN511">
            <v>0</v>
          </cell>
          <cell r="AO511">
            <v>0</v>
          </cell>
          <cell r="AP511" t="str">
            <v>X</v>
          </cell>
          <cell r="AQ511">
            <v>0</v>
          </cell>
          <cell r="AR511">
            <v>0</v>
          </cell>
          <cell r="AS511" t="str">
            <v>X</v>
          </cell>
          <cell r="AT511">
            <v>0</v>
          </cell>
          <cell r="AU511">
            <v>0</v>
          </cell>
          <cell r="AV511" t="str">
            <v>X</v>
          </cell>
          <cell r="AW511">
            <v>0</v>
          </cell>
          <cell r="AX511">
            <v>0</v>
          </cell>
          <cell r="AY511" t="str">
            <v>X</v>
          </cell>
          <cell r="AZ511">
            <v>0</v>
          </cell>
          <cell r="BA511">
            <v>0</v>
          </cell>
          <cell r="BB511" t="str">
            <v/>
          </cell>
          <cell r="BC511">
            <v>0</v>
          </cell>
          <cell r="BD511">
            <v>0</v>
          </cell>
          <cell r="BE511" t="str">
            <v>X</v>
          </cell>
          <cell r="BF511">
            <v>3.5</v>
          </cell>
          <cell r="BG511">
            <v>0</v>
          </cell>
          <cell r="BH511" t="str">
            <v>X</v>
          </cell>
          <cell r="BI511">
            <v>0</v>
          </cell>
          <cell r="BJ511">
            <v>0</v>
          </cell>
          <cell r="BK511" t="str">
            <v>X</v>
          </cell>
          <cell r="BL511">
            <v>0</v>
          </cell>
          <cell r="BM511">
            <v>0</v>
          </cell>
          <cell r="BN511" t="str">
            <v>X</v>
          </cell>
          <cell r="BO511">
            <v>0</v>
          </cell>
          <cell r="BP511">
            <v>0</v>
          </cell>
        </row>
        <row r="512">
          <cell r="B512" t="str">
            <v>2406738</v>
          </cell>
          <cell r="C512" t="str">
            <v>Trần Thiên Bảo Phúc</v>
          </cell>
          <cell r="D512" t="str">
            <v>THACO INDUSTRIES/NVQT THACO Industries/Ban Quản trị Kinh doanh - Industries</v>
          </cell>
          <cell r="E512" t="str">
            <v>CÔNG TY TNHH TẬP ĐOÀN CÔNG NGHIỆP TRƯỜNG HẢI</v>
          </cell>
          <cell r="F512" t="str">
            <v>Lương ngày</v>
          </cell>
          <cell r="G512" t="str">
            <v>Trần Thiên Bảo Phúc</v>
          </cell>
          <cell r="X512" t="str">
            <v>NL</v>
          </cell>
          <cell r="Y512">
            <v>0</v>
          </cell>
          <cell r="Z512">
            <v>0</v>
          </cell>
          <cell r="AA512" t="str">
            <v>T7</v>
          </cell>
          <cell r="AB512">
            <v>0</v>
          </cell>
          <cell r="AC512">
            <v>0</v>
          </cell>
          <cell r="AD512" t="str">
            <v>T7</v>
          </cell>
          <cell r="AE512">
            <v>0</v>
          </cell>
          <cell r="AF512">
            <v>0</v>
          </cell>
          <cell r="AG512" t="str">
            <v/>
          </cell>
          <cell r="AH512">
            <v>0</v>
          </cell>
          <cell r="AI512">
            <v>0</v>
          </cell>
          <cell r="AJ512" t="str">
            <v>X</v>
          </cell>
          <cell r="AK512">
            <v>0</v>
          </cell>
          <cell r="AL512">
            <v>0</v>
          </cell>
          <cell r="AM512" t="str">
            <v>X</v>
          </cell>
          <cell r="AN512">
            <v>0</v>
          </cell>
          <cell r="AO512">
            <v>0</v>
          </cell>
          <cell r="AP512" t="str">
            <v>X</v>
          </cell>
          <cell r="AQ512">
            <v>3.5</v>
          </cell>
          <cell r="AR512">
            <v>0</v>
          </cell>
          <cell r="AS512" t="str">
            <v>X</v>
          </cell>
          <cell r="AT512">
            <v>0</v>
          </cell>
          <cell r="AU512">
            <v>0</v>
          </cell>
          <cell r="AV512" t="str">
            <v>X</v>
          </cell>
          <cell r="AW512">
            <v>2</v>
          </cell>
          <cell r="AX512">
            <v>0</v>
          </cell>
          <cell r="AY512" t="str">
            <v>X</v>
          </cell>
          <cell r="AZ512">
            <v>0</v>
          </cell>
          <cell r="BA512">
            <v>0</v>
          </cell>
          <cell r="BB512" t="str">
            <v/>
          </cell>
          <cell r="BC512">
            <v>0</v>
          </cell>
          <cell r="BD512">
            <v>0</v>
          </cell>
          <cell r="BE512" t="str">
            <v>X</v>
          </cell>
          <cell r="BF512">
            <v>3.5</v>
          </cell>
          <cell r="BG512">
            <v>0</v>
          </cell>
          <cell r="BH512" t="str">
            <v>X</v>
          </cell>
          <cell r="BI512">
            <v>0</v>
          </cell>
          <cell r="BJ512">
            <v>0</v>
          </cell>
          <cell r="BK512" t="str">
            <v>X</v>
          </cell>
          <cell r="BL512">
            <v>0</v>
          </cell>
          <cell r="BM512">
            <v>0</v>
          </cell>
          <cell r="BN512" t="str">
            <v>X</v>
          </cell>
          <cell r="BO512">
            <v>0</v>
          </cell>
          <cell r="BP512">
            <v>0</v>
          </cell>
        </row>
        <row r="513">
          <cell r="B513" t="str">
            <v>25011184</v>
          </cell>
          <cell r="C513" t="str">
            <v>Bùi Văn Hiệp</v>
          </cell>
          <cell r="D513" t="str">
            <v>THACO INDUSTRIES/NVQT THACO Industries/Ban Quản trị Kinh doanh - Industries</v>
          </cell>
          <cell r="E513" t="str">
            <v>CÔNG TY TNHH TẬP ĐOÀN CÔNG NGHIỆP TRƯỜNG HẢI</v>
          </cell>
          <cell r="F513" t="str">
            <v>Lương ngày</v>
          </cell>
          <cell r="G513" t="str">
            <v>Bùi Văn Hiệp</v>
          </cell>
          <cell r="X513" t="str">
            <v>NL</v>
          </cell>
          <cell r="Y513">
            <v>0</v>
          </cell>
          <cell r="Z513">
            <v>0</v>
          </cell>
          <cell r="AA513" t="str">
            <v>T7</v>
          </cell>
          <cell r="AB513">
            <v>0</v>
          </cell>
          <cell r="AC513">
            <v>0</v>
          </cell>
          <cell r="AD513" t="str">
            <v>T7</v>
          </cell>
          <cell r="AE513">
            <v>0</v>
          </cell>
          <cell r="AF513">
            <v>0</v>
          </cell>
          <cell r="AG513" t="str">
            <v/>
          </cell>
          <cell r="AH513">
            <v>0</v>
          </cell>
          <cell r="AI513">
            <v>0</v>
          </cell>
          <cell r="AJ513" t="str">
            <v>X</v>
          </cell>
          <cell r="AK513">
            <v>0</v>
          </cell>
          <cell r="AL513">
            <v>0</v>
          </cell>
          <cell r="AM513" t="str">
            <v>X</v>
          </cell>
          <cell r="AN513">
            <v>0</v>
          </cell>
          <cell r="AO513">
            <v>0</v>
          </cell>
          <cell r="AP513" t="str">
            <v>X</v>
          </cell>
          <cell r="AQ513">
            <v>0</v>
          </cell>
          <cell r="AR513">
            <v>0</v>
          </cell>
          <cell r="AS513" t="str">
            <v>X</v>
          </cell>
          <cell r="AT513">
            <v>0</v>
          </cell>
          <cell r="AU513">
            <v>0</v>
          </cell>
          <cell r="AV513" t="str">
            <v>X</v>
          </cell>
          <cell r="AW513">
            <v>0</v>
          </cell>
          <cell r="AX513">
            <v>0</v>
          </cell>
          <cell r="AY513" t="str">
            <v>X</v>
          </cell>
          <cell r="AZ513">
            <v>0</v>
          </cell>
          <cell r="BA513">
            <v>0</v>
          </cell>
          <cell r="BB513" t="str">
            <v/>
          </cell>
          <cell r="BC513">
            <v>0</v>
          </cell>
          <cell r="BD513">
            <v>0</v>
          </cell>
          <cell r="BE513" t="str">
            <v>X</v>
          </cell>
          <cell r="BF513">
            <v>0</v>
          </cell>
          <cell r="BG513">
            <v>0</v>
          </cell>
          <cell r="BH513" t="str">
            <v>X</v>
          </cell>
          <cell r="BI513">
            <v>0</v>
          </cell>
          <cell r="BJ513">
            <v>0</v>
          </cell>
          <cell r="BK513" t="str">
            <v>X</v>
          </cell>
          <cell r="BL513">
            <v>0</v>
          </cell>
          <cell r="BM513">
            <v>0</v>
          </cell>
          <cell r="BN513" t="str">
            <v>X</v>
          </cell>
          <cell r="BO513">
            <v>0</v>
          </cell>
          <cell r="BP513">
            <v>0</v>
          </cell>
        </row>
        <row r="514">
          <cell r="B514" t="str">
            <v>25034659</v>
          </cell>
          <cell r="C514" t="str">
            <v>Võ Thị Linh</v>
          </cell>
          <cell r="D514" t="str">
            <v>THACO INDUSTRIES/NVQT THACO Industries/Ban Quản trị Kinh doanh - Industries</v>
          </cell>
          <cell r="E514" t="str">
            <v>CÔNG TY TNHH TẬP ĐOÀN CÔNG NGHIỆP TRƯỜNG HẢI</v>
          </cell>
          <cell r="F514" t="str">
            <v>Lương ngày</v>
          </cell>
          <cell r="G514" t="str">
            <v>Võ Thị Linh</v>
          </cell>
          <cell r="X514" t="str">
            <v>NL</v>
          </cell>
          <cell r="Y514">
            <v>0</v>
          </cell>
          <cell r="Z514">
            <v>0</v>
          </cell>
          <cell r="AA514" t="str">
            <v>T7</v>
          </cell>
          <cell r="AB514">
            <v>0</v>
          </cell>
          <cell r="AC514">
            <v>0</v>
          </cell>
          <cell r="AD514" t="str">
            <v>T7</v>
          </cell>
          <cell r="AE514">
            <v>0</v>
          </cell>
          <cell r="AF514">
            <v>0</v>
          </cell>
          <cell r="AG514" t="str">
            <v/>
          </cell>
          <cell r="AH514">
            <v>0</v>
          </cell>
          <cell r="AI514">
            <v>0</v>
          </cell>
          <cell r="AJ514" t="str">
            <v>X</v>
          </cell>
          <cell r="AK514">
            <v>0</v>
          </cell>
          <cell r="AL514">
            <v>0</v>
          </cell>
          <cell r="AM514" t="str">
            <v>X</v>
          </cell>
          <cell r="AN514">
            <v>0</v>
          </cell>
          <cell r="AO514">
            <v>0</v>
          </cell>
          <cell r="AP514" t="str">
            <v>X</v>
          </cell>
          <cell r="AQ514">
            <v>0</v>
          </cell>
          <cell r="AR514">
            <v>0</v>
          </cell>
          <cell r="AS514" t="str">
            <v>X</v>
          </cell>
          <cell r="AT514">
            <v>0</v>
          </cell>
          <cell r="AU514">
            <v>0</v>
          </cell>
          <cell r="AV514" t="str">
            <v>X</v>
          </cell>
          <cell r="AW514">
            <v>0</v>
          </cell>
          <cell r="AX514">
            <v>0</v>
          </cell>
          <cell r="AY514" t="str">
            <v>X</v>
          </cell>
          <cell r="AZ514">
            <v>0</v>
          </cell>
          <cell r="BA514">
            <v>0</v>
          </cell>
          <cell r="BB514" t="str">
            <v/>
          </cell>
          <cell r="BC514">
            <v>0</v>
          </cell>
          <cell r="BD514">
            <v>0</v>
          </cell>
          <cell r="BE514" t="str">
            <v>X</v>
          </cell>
          <cell r="BF514">
            <v>0</v>
          </cell>
          <cell r="BG514">
            <v>0</v>
          </cell>
          <cell r="BH514" t="str">
            <v>X</v>
          </cell>
          <cell r="BI514">
            <v>0</v>
          </cell>
          <cell r="BJ514">
            <v>0</v>
          </cell>
          <cell r="BK514" t="str">
            <v>X</v>
          </cell>
          <cell r="BL514">
            <v>0</v>
          </cell>
          <cell r="BM514">
            <v>0</v>
          </cell>
          <cell r="BN514" t="str">
            <v>X</v>
          </cell>
          <cell r="BO514">
            <v>0</v>
          </cell>
          <cell r="BP514">
            <v>0</v>
          </cell>
        </row>
        <row r="515">
          <cell r="B515" t="str">
            <v>0609011</v>
          </cell>
          <cell r="C515" t="str">
            <v>Võ Kim Cương</v>
          </cell>
          <cell r="D515" t="str">
            <v>THACO INDUSTRIES/NVQT THACO Industries/Ban Bán hàng trong nước - Industries</v>
          </cell>
          <cell r="E515" t="str">
            <v>CÔNG TY TNHH TẬP ĐOÀN CÔNG NGHIỆP TRƯỜNG HẢI</v>
          </cell>
          <cell r="F515" t="str">
            <v>Lương tháng</v>
          </cell>
          <cell r="G515" t="str">
            <v>Võ Kim Cương</v>
          </cell>
          <cell r="X515" t="str">
            <v>NL</v>
          </cell>
          <cell r="Y515">
            <v>0</v>
          </cell>
          <cell r="Z515">
            <v>0</v>
          </cell>
          <cell r="AA515" t="str">
            <v>T7</v>
          </cell>
          <cell r="AB515">
            <v>0</v>
          </cell>
          <cell r="AC515">
            <v>0</v>
          </cell>
          <cell r="AD515" t="str">
            <v>T7</v>
          </cell>
          <cell r="AE515">
            <v>0</v>
          </cell>
          <cell r="AF515">
            <v>0</v>
          </cell>
          <cell r="AG515" t="str">
            <v/>
          </cell>
          <cell r="AH515">
            <v>0</v>
          </cell>
          <cell r="AI515">
            <v>0</v>
          </cell>
          <cell r="AJ515" t="str">
            <v>B7\</v>
          </cell>
          <cell r="AK515">
            <v>0</v>
          </cell>
          <cell r="AL515">
            <v>0</v>
          </cell>
          <cell r="AM515" t="str">
            <v>X</v>
          </cell>
          <cell r="AN515">
            <v>0</v>
          </cell>
          <cell r="AO515">
            <v>0</v>
          </cell>
          <cell r="AP515" t="str">
            <v>X</v>
          </cell>
          <cell r="AQ515">
            <v>0</v>
          </cell>
          <cell r="AR515">
            <v>0</v>
          </cell>
          <cell r="AS515" t="str">
            <v>X</v>
          </cell>
          <cell r="AT515">
            <v>0</v>
          </cell>
          <cell r="AU515">
            <v>0</v>
          </cell>
          <cell r="AV515" t="str">
            <v>X</v>
          </cell>
          <cell r="AW515">
            <v>0</v>
          </cell>
          <cell r="AX515">
            <v>0</v>
          </cell>
          <cell r="AY515" t="str">
            <v>X</v>
          </cell>
          <cell r="AZ515">
            <v>0</v>
          </cell>
          <cell r="BA515">
            <v>0</v>
          </cell>
          <cell r="BB515" t="str">
            <v/>
          </cell>
          <cell r="BC515">
            <v>0</v>
          </cell>
          <cell r="BD515">
            <v>0</v>
          </cell>
          <cell r="BE515" t="str">
            <v>X</v>
          </cell>
          <cell r="BF515">
            <v>0</v>
          </cell>
          <cell r="BG515">
            <v>0</v>
          </cell>
          <cell r="BH515" t="str">
            <v>X</v>
          </cell>
          <cell r="BI515">
            <v>0</v>
          </cell>
          <cell r="BJ515">
            <v>0</v>
          </cell>
          <cell r="BK515" t="str">
            <v>X</v>
          </cell>
          <cell r="BL515">
            <v>0</v>
          </cell>
          <cell r="BM515">
            <v>0</v>
          </cell>
          <cell r="BN515" t="str">
            <v>X</v>
          </cell>
          <cell r="BO515">
            <v>0</v>
          </cell>
          <cell r="BP515">
            <v>0</v>
          </cell>
        </row>
        <row r="516">
          <cell r="B516" t="str">
            <v>0802020</v>
          </cell>
          <cell r="C516" t="str">
            <v>Trần Phú Xuân</v>
          </cell>
          <cell r="D516" t="str">
            <v>THACO INDUSTRIES/NVQT THACO Industries/Ban Bán hàng trong nước - Industries</v>
          </cell>
          <cell r="E516" t="str">
            <v>CÔNG TY TNHH TẬP ĐOÀN CÔNG NGHIỆP TRƯỜNG HẢI</v>
          </cell>
          <cell r="F516" t="str">
            <v>Lương tháng</v>
          </cell>
          <cell r="G516" t="str">
            <v>Trần Phú Xuân</v>
          </cell>
          <cell r="X516" t="str">
            <v>NL</v>
          </cell>
          <cell r="Y516">
            <v>0</v>
          </cell>
          <cell r="Z516">
            <v>0</v>
          </cell>
          <cell r="AA516" t="str">
            <v>T7</v>
          </cell>
          <cell r="AB516">
            <v>0</v>
          </cell>
          <cell r="AC516">
            <v>0</v>
          </cell>
          <cell r="AD516" t="str">
            <v>T7</v>
          </cell>
          <cell r="AE516">
            <v>0</v>
          </cell>
          <cell r="AF516">
            <v>0</v>
          </cell>
          <cell r="AG516" t="str">
            <v/>
          </cell>
          <cell r="AH516">
            <v>0</v>
          </cell>
          <cell r="AI516">
            <v>0</v>
          </cell>
          <cell r="AJ516" t="str">
            <v>X</v>
          </cell>
          <cell r="AK516">
            <v>0</v>
          </cell>
          <cell r="AL516">
            <v>0</v>
          </cell>
          <cell r="AM516" t="str">
            <v>X</v>
          </cell>
          <cell r="AN516">
            <v>0</v>
          </cell>
          <cell r="AO516">
            <v>0</v>
          </cell>
          <cell r="AP516" t="str">
            <v>X</v>
          </cell>
          <cell r="AQ516">
            <v>0</v>
          </cell>
          <cell r="AR516">
            <v>0</v>
          </cell>
          <cell r="AS516" t="str">
            <v>X</v>
          </cell>
          <cell r="AT516">
            <v>0</v>
          </cell>
          <cell r="AU516">
            <v>0</v>
          </cell>
          <cell r="AV516" t="str">
            <v>X</v>
          </cell>
          <cell r="AW516">
            <v>0</v>
          </cell>
          <cell r="AX516">
            <v>0</v>
          </cell>
          <cell r="AY516" t="str">
            <v>X</v>
          </cell>
          <cell r="AZ516">
            <v>3.5</v>
          </cell>
          <cell r="BA516">
            <v>0</v>
          </cell>
          <cell r="BB516" t="str">
            <v/>
          </cell>
          <cell r="BC516">
            <v>0</v>
          </cell>
          <cell r="BD516">
            <v>0</v>
          </cell>
          <cell r="BE516" t="str">
            <v>X</v>
          </cell>
          <cell r="BF516">
            <v>0</v>
          </cell>
          <cell r="BG516">
            <v>0</v>
          </cell>
          <cell r="BH516" t="str">
            <v>X</v>
          </cell>
          <cell r="BI516">
            <v>0</v>
          </cell>
          <cell r="BJ516">
            <v>0</v>
          </cell>
          <cell r="BK516" t="str">
            <v>CT</v>
          </cell>
          <cell r="BL516">
            <v>0</v>
          </cell>
          <cell r="BM516">
            <v>0</v>
          </cell>
          <cell r="BN516" t="str">
            <v>X</v>
          </cell>
          <cell r="BO516">
            <v>0</v>
          </cell>
          <cell r="BP516">
            <v>0</v>
          </cell>
        </row>
        <row r="517">
          <cell r="B517" t="str">
            <v>0802027</v>
          </cell>
          <cell r="C517" t="str">
            <v>Phạm Ngọc Xuyên</v>
          </cell>
          <cell r="D517" t="str">
            <v>THACO INDUSTRIES/NVQT THACO Industries/Ban Bán hàng trong nước - Industries</v>
          </cell>
          <cell r="E517" t="str">
            <v>Công ty TNHH sản xuất Thiết bị Chuyên dụng Thaco</v>
          </cell>
          <cell r="F517" t="str">
            <v>Lương tháng</v>
          </cell>
          <cell r="G517" t="str">
            <v>Phạm Ngọc Xuyên</v>
          </cell>
          <cell r="X517" t="str">
            <v>NL</v>
          </cell>
          <cell r="Y517">
            <v>0</v>
          </cell>
          <cell r="Z517">
            <v>0</v>
          </cell>
          <cell r="AA517" t="str">
            <v>T7</v>
          </cell>
          <cell r="AB517">
            <v>0</v>
          </cell>
          <cell r="AC517">
            <v>0</v>
          </cell>
          <cell r="AD517" t="str">
            <v>T7</v>
          </cell>
          <cell r="AE517">
            <v>0</v>
          </cell>
          <cell r="AF517">
            <v>0</v>
          </cell>
          <cell r="AG517" t="str">
            <v/>
          </cell>
          <cell r="AH517">
            <v>0</v>
          </cell>
          <cell r="AI517">
            <v>0</v>
          </cell>
          <cell r="AJ517" t="str">
            <v>X</v>
          </cell>
          <cell r="AK517">
            <v>0</v>
          </cell>
          <cell r="AL517">
            <v>0</v>
          </cell>
          <cell r="AM517" t="str">
            <v>X</v>
          </cell>
          <cell r="AN517">
            <v>0</v>
          </cell>
          <cell r="AO517">
            <v>0</v>
          </cell>
          <cell r="AP517" t="str">
            <v>X</v>
          </cell>
          <cell r="AQ517">
            <v>0</v>
          </cell>
          <cell r="AR517">
            <v>0</v>
          </cell>
          <cell r="AS517" t="str">
            <v>X</v>
          </cell>
          <cell r="AT517">
            <v>0</v>
          </cell>
          <cell r="AU517">
            <v>0</v>
          </cell>
          <cell r="AV517" t="str">
            <v>X</v>
          </cell>
          <cell r="AW517">
            <v>0</v>
          </cell>
          <cell r="AX517">
            <v>0</v>
          </cell>
          <cell r="AY517" t="str">
            <v>X</v>
          </cell>
          <cell r="AZ517">
            <v>0</v>
          </cell>
          <cell r="BA517">
            <v>0</v>
          </cell>
          <cell r="BB517" t="str">
            <v/>
          </cell>
          <cell r="BC517">
            <v>0</v>
          </cell>
          <cell r="BD517">
            <v>0</v>
          </cell>
          <cell r="BE517" t="str">
            <v>X</v>
          </cell>
          <cell r="BF517">
            <v>0</v>
          </cell>
          <cell r="BG517">
            <v>0</v>
          </cell>
          <cell r="BH517" t="str">
            <v>X</v>
          </cell>
          <cell r="BI517">
            <v>0</v>
          </cell>
          <cell r="BJ517">
            <v>0</v>
          </cell>
          <cell r="BK517" t="str">
            <v>X</v>
          </cell>
          <cell r="BL517">
            <v>0</v>
          </cell>
          <cell r="BM517">
            <v>0</v>
          </cell>
          <cell r="BN517" t="str">
            <v>X</v>
          </cell>
          <cell r="BO517">
            <v>0</v>
          </cell>
          <cell r="BP517">
            <v>0</v>
          </cell>
        </row>
        <row r="518">
          <cell r="B518" t="str">
            <v>1108064</v>
          </cell>
          <cell r="C518" t="str">
            <v>Võ Đức Anh</v>
          </cell>
          <cell r="D518" t="str">
            <v>THACO INDUSTRIES/NVQT THACO Industries/Ban Bán hàng trong nước - Industries</v>
          </cell>
          <cell r="E518" t="str">
            <v>CÔNG TY TNHH TẬP ĐOÀN CÔNG NGHIỆP TRƯỜNG HẢI</v>
          </cell>
          <cell r="F518" t="str">
            <v>Lương tháng</v>
          </cell>
          <cell r="G518" t="str">
            <v>Võ Đức Anh</v>
          </cell>
          <cell r="X518" t="str">
            <v>NL</v>
          </cell>
          <cell r="Y518">
            <v>0</v>
          </cell>
          <cell r="Z518">
            <v>0</v>
          </cell>
          <cell r="AA518" t="str">
            <v>T7</v>
          </cell>
          <cell r="AB518">
            <v>0</v>
          </cell>
          <cell r="AC518">
            <v>0</v>
          </cell>
          <cell r="AD518" t="str">
            <v>T7</v>
          </cell>
          <cell r="AE518">
            <v>0</v>
          </cell>
          <cell r="AF518">
            <v>0</v>
          </cell>
          <cell r="AG518" t="str">
            <v/>
          </cell>
          <cell r="AH518">
            <v>0</v>
          </cell>
          <cell r="AI518">
            <v>0</v>
          </cell>
          <cell r="AJ518" t="str">
            <v>X</v>
          </cell>
          <cell r="AK518">
            <v>0</v>
          </cell>
          <cell r="AL518">
            <v>0</v>
          </cell>
          <cell r="AM518" t="str">
            <v>X</v>
          </cell>
          <cell r="AN518">
            <v>0</v>
          </cell>
          <cell r="AO518">
            <v>0</v>
          </cell>
          <cell r="AP518" t="str">
            <v>X</v>
          </cell>
          <cell r="AQ518">
            <v>0</v>
          </cell>
          <cell r="AR518">
            <v>0</v>
          </cell>
          <cell r="AS518" t="str">
            <v>X</v>
          </cell>
          <cell r="AT518">
            <v>0</v>
          </cell>
          <cell r="AU518">
            <v>0</v>
          </cell>
          <cell r="AV518" t="str">
            <v>X</v>
          </cell>
          <cell r="AW518">
            <v>0</v>
          </cell>
          <cell r="AX518">
            <v>0</v>
          </cell>
          <cell r="AY518" t="str">
            <v>X</v>
          </cell>
          <cell r="AZ518">
            <v>0</v>
          </cell>
          <cell r="BA518">
            <v>0</v>
          </cell>
          <cell r="BB518" t="str">
            <v/>
          </cell>
          <cell r="BC518">
            <v>0</v>
          </cell>
          <cell r="BD518">
            <v>0</v>
          </cell>
          <cell r="BE518" t="str">
            <v>X</v>
          </cell>
          <cell r="BF518">
            <v>0</v>
          </cell>
          <cell r="BG518">
            <v>0</v>
          </cell>
          <cell r="BH518" t="str">
            <v>X</v>
          </cell>
          <cell r="BI518">
            <v>0</v>
          </cell>
          <cell r="BJ518">
            <v>0</v>
          </cell>
          <cell r="BK518" t="str">
            <v>X</v>
          </cell>
          <cell r="BL518">
            <v>0</v>
          </cell>
          <cell r="BM518">
            <v>0</v>
          </cell>
          <cell r="BN518" t="str">
            <v>X</v>
          </cell>
          <cell r="BO518">
            <v>0</v>
          </cell>
          <cell r="BP518">
            <v>0</v>
          </cell>
        </row>
        <row r="519">
          <cell r="B519" t="str">
            <v>1209023</v>
          </cell>
          <cell r="C519" t="str">
            <v>Lê Đình Thuận</v>
          </cell>
          <cell r="D519" t="str">
            <v>THACO INDUSTRIES/NVQT THACO Industries/Ban Bán hàng trong nước - Industries</v>
          </cell>
          <cell r="E519" t="str">
            <v>CÔNG TY TNHH TẬP ĐOÀN CÔNG NGHIỆP TRƯỜNG HẢI</v>
          </cell>
          <cell r="F519" t="str">
            <v>Lương tháng</v>
          </cell>
          <cell r="G519" t="str">
            <v>Lê Đình Thuận</v>
          </cell>
          <cell r="X519" t="str">
            <v>NL</v>
          </cell>
          <cell r="Y519">
            <v>0</v>
          </cell>
          <cell r="Z519">
            <v>0</v>
          </cell>
          <cell r="AA519" t="str">
            <v>T7</v>
          </cell>
          <cell r="AB519">
            <v>0</v>
          </cell>
          <cell r="AC519">
            <v>0</v>
          </cell>
          <cell r="AD519" t="str">
            <v>T7</v>
          </cell>
          <cell r="AE519">
            <v>0</v>
          </cell>
          <cell r="AF519">
            <v>0</v>
          </cell>
          <cell r="AG519" t="str">
            <v/>
          </cell>
          <cell r="AH519">
            <v>0</v>
          </cell>
          <cell r="AI519">
            <v>0</v>
          </cell>
          <cell r="AJ519" t="str">
            <v>X</v>
          </cell>
          <cell r="AK519">
            <v>0</v>
          </cell>
          <cell r="AL519">
            <v>0</v>
          </cell>
          <cell r="AM519" t="str">
            <v>X</v>
          </cell>
          <cell r="AN519">
            <v>0</v>
          </cell>
          <cell r="AO519">
            <v>0</v>
          </cell>
          <cell r="AP519" t="str">
            <v>X</v>
          </cell>
          <cell r="AQ519">
            <v>0</v>
          </cell>
          <cell r="AR519">
            <v>0</v>
          </cell>
          <cell r="AS519" t="str">
            <v>X</v>
          </cell>
          <cell r="AT519">
            <v>0</v>
          </cell>
          <cell r="AU519">
            <v>0</v>
          </cell>
          <cell r="AV519" t="str">
            <v>X</v>
          </cell>
          <cell r="AW519">
            <v>0</v>
          </cell>
          <cell r="AX519">
            <v>0</v>
          </cell>
          <cell r="AY519" t="str">
            <v>X</v>
          </cell>
          <cell r="AZ519">
            <v>0</v>
          </cell>
          <cell r="BA519">
            <v>0</v>
          </cell>
          <cell r="BB519" t="str">
            <v/>
          </cell>
          <cell r="BC519">
            <v>0</v>
          </cell>
          <cell r="BD519">
            <v>0</v>
          </cell>
          <cell r="BE519" t="str">
            <v>X</v>
          </cell>
          <cell r="BF519">
            <v>0</v>
          </cell>
          <cell r="BG519">
            <v>0</v>
          </cell>
          <cell r="BH519" t="str">
            <v>X</v>
          </cell>
          <cell r="BI519">
            <v>0</v>
          </cell>
          <cell r="BJ519">
            <v>0</v>
          </cell>
          <cell r="BK519" t="str">
            <v>X</v>
          </cell>
          <cell r="BL519">
            <v>0</v>
          </cell>
          <cell r="BM519">
            <v>0</v>
          </cell>
          <cell r="BN519" t="str">
            <v>X</v>
          </cell>
          <cell r="BO519">
            <v>0</v>
          </cell>
          <cell r="BP519">
            <v>0</v>
          </cell>
        </row>
        <row r="520">
          <cell r="B520" t="str">
            <v>1405090</v>
          </cell>
          <cell r="C520" t="str">
            <v>Lê Xuân Trưởng</v>
          </cell>
          <cell r="D520" t="str">
            <v>THACO INDUSTRIES/NVQT THACO Industries/Ban Bán hàng trong nước - Industries</v>
          </cell>
          <cell r="E520" t="str">
            <v>CÔNG TY TNHH TỔ HỢP CƠ KHÍ THACO</v>
          </cell>
          <cell r="F520" t="str">
            <v>Lương ngày</v>
          </cell>
          <cell r="G520" t="str">
            <v>Lê Xuân Trưởng</v>
          </cell>
          <cell r="X520" t="str">
            <v>NL</v>
          </cell>
          <cell r="Y520">
            <v>0</v>
          </cell>
          <cell r="Z520">
            <v>0</v>
          </cell>
          <cell r="AA520" t="str">
            <v>T7</v>
          </cell>
          <cell r="AB520">
            <v>0</v>
          </cell>
          <cell r="AC520">
            <v>0</v>
          </cell>
          <cell r="AD520" t="str">
            <v>T7</v>
          </cell>
          <cell r="AE520">
            <v>0</v>
          </cell>
          <cell r="AF520">
            <v>0</v>
          </cell>
          <cell r="AG520" t="str">
            <v/>
          </cell>
          <cell r="AH520">
            <v>0</v>
          </cell>
          <cell r="AI520">
            <v>0</v>
          </cell>
          <cell r="AJ520" t="str">
            <v>X</v>
          </cell>
          <cell r="AK520">
            <v>0</v>
          </cell>
          <cell r="AL520">
            <v>0</v>
          </cell>
          <cell r="AM520" t="str">
            <v>X</v>
          </cell>
          <cell r="AN520">
            <v>0</v>
          </cell>
          <cell r="AO520">
            <v>0</v>
          </cell>
          <cell r="AP520" t="str">
            <v>X</v>
          </cell>
          <cell r="AQ520">
            <v>0</v>
          </cell>
          <cell r="AR520">
            <v>0</v>
          </cell>
          <cell r="AS520" t="str">
            <v>X</v>
          </cell>
          <cell r="AT520">
            <v>0</v>
          </cell>
          <cell r="AU520">
            <v>0</v>
          </cell>
          <cell r="AV520" t="str">
            <v>X</v>
          </cell>
          <cell r="AW520">
            <v>0</v>
          </cell>
          <cell r="AX520">
            <v>0</v>
          </cell>
          <cell r="AY520" t="str">
            <v>X</v>
          </cell>
          <cell r="AZ520">
            <v>0</v>
          </cell>
          <cell r="BA520">
            <v>0</v>
          </cell>
          <cell r="BB520" t="str">
            <v/>
          </cell>
          <cell r="BC520">
            <v>0</v>
          </cell>
          <cell r="BD520">
            <v>0</v>
          </cell>
          <cell r="BE520" t="str">
            <v>X</v>
          </cell>
          <cell r="BF520">
            <v>0</v>
          </cell>
          <cell r="BG520">
            <v>0</v>
          </cell>
          <cell r="BH520" t="str">
            <v>X</v>
          </cell>
          <cell r="BI520">
            <v>0</v>
          </cell>
          <cell r="BJ520">
            <v>0</v>
          </cell>
          <cell r="BK520" t="str">
            <v>X</v>
          </cell>
          <cell r="BL520">
            <v>0</v>
          </cell>
          <cell r="BM520">
            <v>0</v>
          </cell>
          <cell r="BN520" t="str">
            <v>X</v>
          </cell>
          <cell r="BO520">
            <v>0</v>
          </cell>
          <cell r="BP520">
            <v>0</v>
          </cell>
        </row>
        <row r="521">
          <cell r="B521" t="str">
            <v>1406220</v>
          </cell>
          <cell r="C521" t="str">
            <v>Phan Thanh Cường</v>
          </cell>
          <cell r="D521" t="str">
            <v>THACO INDUSTRIES/NVQT THACO Industries/Ban Bán hàng trong nước - Industries</v>
          </cell>
          <cell r="E521" t="str">
            <v>CÔNG TY TNHH TẬP ĐOÀN CÔNG NGHIỆP TRƯỜNG HẢI</v>
          </cell>
          <cell r="F521" t="str">
            <v>Lương tháng</v>
          </cell>
          <cell r="G521" t="str">
            <v>Phan Thanh Cường</v>
          </cell>
          <cell r="X521" t="str">
            <v>NL</v>
          </cell>
          <cell r="Y521">
            <v>0</v>
          </cell>
          <cell r="Z521">
            <v>0</v>
          </cell>
          <cell r="AA521" t="str">
            <v>T7</v>
          </cell>
          <cell r="AB521">
            <v>0</v>
          </cell>
          <cell r="AC521">
            <v>0</v>
          </cell>
          <cell r="AD521" t="str">
            <v>T7</v>
          </cell>
          <cell r="AE521">
            <v>0</v>
          </cell>
          <cell r="AF521">
            <v>0</v>
          </cell>
          <cell r="AG521" t="str">
            <v/>
          </cell>
          <cell r="AH521">
            <v>0</v>
          </cell>
          <cell r="AI521">
            <v>0</v>
          </cell>
          <cell r="AJ521" t="str">
            <v>X</v>
          </cell>
          <cell r="AK521">
            <v>0</v>
          </cell>
          <cell r="AL521">
            <v>0</v>
          </cell>
          <cell r="AM521" t="str">
            <v>X</v>
          </cell>
          <cell r="AN521">
            <v>0</v>
          </cell>
          <cell r="AO521">
            <v>0</v>
          </cell>
          <cell r="AP521" t="str">
            <v>X</v>
          </cell>
          <cell r="AQ521">
            <v>0</v>
          </cell>
          <cell r="AR521">
            <v>0</v>
          </cell>
          <cell r="AS521" t="str">
            <v>X</v>
          </cell>
          <cell r="AT521">
            <v>3.5</v>
          </cell>
          <cell r="AU521">
            <v>0</v>
          </cell>
          <cell r="AV521" t="str">
            <v>X</v>
          </cell>
          <cell r="AW521">
            <v>0</v>
          </cell>
          <cell r="AX521">
            <v>0</v>
          </cell>
          <cell r="AY521" t="str">
            <v>X</v>
          </cell>
          <cell r="AZ521">
            <v>0</v>
          </cell>
          <cell r="BA521">
            <v>0</v>
          </cell>
          <cell r="BB521" t="str">
            <v/>
          </cell>
          <cell r="BC521">
            <v>0</v>
          </cell>
          <cell r="BD521">
            <v>0</v>
          </cell>
          <cell r="BE521" t="str">
            <v>X</v>
          </cell>
          <cell r="BF521">
            <v>0</v>
          </cell>
          <cell r="BG521">
            <v>0</v>
          </cell>
          <cell r="BH521" t="str">
            <v>X</v>
          </cell>
          <cell r="BI521">
            <v>0</v>
          </cell>
          <cell r="BJ521">
            <v>0</v>
          </cell>
          <cell r="BK521" t="str">
            <v>X</v>
          </cell>
          <cell r="BL521">
            <v>0</v>
          </cell>
          <cell r="BM521">
            <v>0</v>
          </cell>
          <cell r="BN521" t="str">
            <v>X</v>
          </cell>
          <cell r="BO521">
            <v>0</v>
          </cell>
          <cell r="BP521">
            <v>0</v>
          </cell>
        </row>
        <row r="522">
          <cell r="B522" t="str">
            <v>1602092</v>
          </cell>
          <cell r="C522" t="str">
            <v>Trần Minh Hải</v>
          </cell>
          <cell r="D522" t="str">
            <v>THACO INDUSTRIES/NVQT THACO Industries/Ban Bán hàng trong nước - Industries</v>
          </cell>
          <cell r="E522" t="str">
            <v>CÔNG TY TNHH TẬP ĐOÀN CÔNG NGHIỆP TRƯỜNG HẢI</v>
          </cell>
          <cell r="F522" t="str">
            <v>Lương tháng</v>
          </cell>
          <cell r="G522" t="str">
            <v>Trần Minh Hải</v>
          </cell>
          <cell r="X522" t="str">
            <v>NL</v>
          </cell>
          <cell r="Y522">
            <v>0</v>
          </cell>
          <cell r="Z522">
            <v>0</v>
          </cell>
          <cell r="AA522" t="str">
            <v>T7</v>
          </cell>
          <cell r="AB522">
            <v>0</v>
          </cell>
          <cell r="AC522">
            <v>0</v>
          </cell>
          <cell r="AD522" t="str">
            <v>T7</v>
          </cell>
          <cell r="AE522">
            <v>0</v>
          </cell>
          <cell r="AF522">
            <v>0</v>
          </cell>
          <cell r="AG522" t="str">
            <v/>
          </cell>
          <cell r="AH522">
            <v>0</v>
          </cell>
          <cell r="AI522">
            <v>0</v>
          </cell>
          <cell r="AJ522" t="str">
            <v>X</v>
          </cell>
          <cell r="AK522">
            <v>0</v>
          </cell>
          <cell r="AL522">
            <v>0</v>
          </cell>
          <cell r="AM522" t="str">
            <v>X</v>
          </cell>
          <cell r="AN522">
            <v>0</v>
          </cell>
          <cell r="AO522">
            <v>0</v>
          </cell>
          <cell r="AP522" t="str">
            <v>X</v>
          </cell>
          <cell r="AQ522">
            <v>0</v>
          </cell>
          <cell r="AR522">
            <v>0</v>
          </cell>
          <cell r="AS522" t="str">
            <v>X</v>
          </cell>
          <cell r="AT522">
            <v>0</v>
          </cell>
          <cell r="AU522">
            <v>0</v>
          </cell>
          <cell r="AV522" t="str">
            <v>X</v>
          </cell>
          <cell r="AW522">
            <v>0</v>
          </cell>
          <cell r="AX522">
            <v>0</v>
          </cell>
          <cell r="AY522" t="str">
            <v>X</v>
          </cell>
          <cell r="AZ522">
            <v>0</v>
          </cell>
          <cell r="BA522">
            <v>0</v>
          </cell>
          <cell r="BB522" t="str">
            <v/>
          </cell>
          <cell r="BC522">
            <v>0</v>
          </cell>
          <cell r="BD522">
            <v>0</v>
          </cell>
          <cell r="BE522" t="str">
            <v>X</v>
          </cell>
          <cell r="BF522">
            <v>0</v>
          </cell>
          <cell r="BG522">
            <v>0</v>
          </cell>
          <cell r="BH522" t="str">
            <v>X</v>
          </cell>
          <cell r="BI522">
            <v>0</v>
          </cell>
          <cell r="BJ522">
            <v>0</v>
          </cell>
          <cell r="BK522" t="str">
            <v>X</v>
          </cell>
          <cell r="BL522">
            <v>0</v>
          </cell>
          <cell r="BM522">
            <v>0</v>
          </cell>
          <cell r="BN522" t="str">
            <v>X</v>
          </cell>
          <cell r="BO522">
            <v>0</v>
          </cell>
          <cell r="BP522">
            <v>0</v>
          </cell>
        </row>
        <row r="523">
          <cell r="B523" t="str">
            <v>1608171</v>
          </cell>
          <cell r="C523" t="str">
            <v>Trần Văn Nguyên</v>
          </cell>
          <cell r="D523" t="str">
            <v>THACO INDUSTRIES/NVQT THACO Industries/Ban Bán hàng trong nước - Industries</v>
          </cell>
          <cell r="E523" t="str">
            <v>CÔNG TY TNHH TẬP ĐOÀN CÔNG NGHIỆP TRƯỜNG HẢI</v>
          </cell>
          <cell r="F523" t="str">
            <v>Lương tháng</v>
          </cell>
          <cell r="G523" t="str">
            <v>Trần Văn Nguyên</v>
          </cell>
          <cell r="X523" t="str">
            <v>NL</v>
          </cell>
          <cell r="Y523">
            <v>0</v>
          </cell>
          <cell r="Z523">
            <v>0</v>
          </cell>
          <cell r="AA523" t="str">
            <v>T7</v>
          </cell>
          <cell r="AB523">
            <v>0</v>
          </cell>
          <cell r="AC523">
            <v>0</v>
          </cell>
          <cell r="AD523" t="str">
            <v>T7</v>
          </cell>
          <cell r="AE523">
            <v>0</v>
          </cell>
          <cell r="AF523">
            <v>0</v>
          </cell>
          <cell r="AG523" t="str">
            <v/>
          </cell>
          <cell r="AH523">
            <v>0</v>
          </cell>
          <cell r="AI523">
            <v>0</v>
          </cell>
          <cell r="AJ523" t="str">
            <v>B7</v>
          </cell>
          <cell r="AK523">
            <v>0</v>
          </cell>
          <cell r="AL523">
            <v>0</v>
          </cell>
          <cell r="AM523" t="str">
            <v>B7</v>
          </cell>
          <cell r="AN523">
            <v>0</v>
          </cell>
          <cell r="AO523">
            <v>0</v>
          </cell>
          <cell r="AP523" t="str">
            <v>X</v>
          </cell>
          <cell r="AQ523">
            <v>0</v>
          </cell>
          <cell r="AR523">
            <v>0</v>
          </cell>
          <cell r="AS523" t="str">
            <v>X</v>
          </cell>
          <cell r="AT523">
            <v>0</v>
          </cell>
          <cell r="AU523">
            <v>0</v>
          </cell>
          <cell r="AV523" t="str">
            <v>X</v>
          </cell>
          <cell r="AW523">
            <v>0</v>
          </cell>
          <cell r="AX523">
            <v>0</v>
          </cell>
          <cell r="AY523" t="str">
            <v>X</v>
          </cell>
          <cell r="AZ523">
            <v>0</v>
          </cell>
          <cell r="BA523">
            <v>0</v>
          </cell>
          <cell r="BB523" t="str">
            <v/>
          </cell>
          <cell r="BC523">
            <v>0</v>
          </cell>
          <cell r="BD523">
            <v>0</v>
          </cell>
          <cell r="BE523" t="str">
            <v>X</v>
          </cell>
          <cell r="BF523">
            <v>0</v>
          </cell>
          <cell r="BG523">
            <v>0</v>
          </cell>
          <cell r="BH523" t="str">
            <v>X</v>
          </cell>
          <cell r="BI523">
            <v>0</v>
          </cell>
          <cell r="BJ523">
            <v>0</v>
          </cell>
          <cell r="BK523" t="str">
            <v>VR\</v>
          </cell>
          <cell r="BL523">
            <v>1.5199999809265137</v>
          </cell>
          <cell r="BM523">
            <v>0</v>
          </cell>
          <cell r="BN523" t="str">
            <v>X</v>
          </cell>
          <cell r="BO523">
            <v>0</v>
          </cell>
          <cell r="BP523">
            <v>0</v>
          </cell>
        </row>
        <row r="524">
          <cell r="B524" t="str">
            <v>1804624</v>
          </cell>
          <cell r="C524" t="str">
            <v>Hồ Quốc Lĩnh</v>
          </cell>
          <cell r="D524" t="str">
            <v>THACO INDUSTRIES/NVQT THACO Industries/Ban Bán hàng trong nước - Industries</v>
          </cell>
          <cell r="E524" t="str">
            <v>CÔNG TY TNHH TẬP ĐOÀN CÔNG NGHIỆP TRƯỜNG HẢI</v>
          </cell>
          <cell r="F524" t="str">
            <v>Lương ngày</v>
          </cell>
          <cell r="G524" t="str">
            <v>Hồ Quốc Lĩnh</v>
          </cell>
          <cell r="X524" t="str">
            <v>NL</v>
          </cell>
          <cell r="Y524">
            <v>0</v>
          </cell>
          <cell r="Z524">
            <v>0</v>
          </cell>
          <cell r="AA524" t="str">
            <v>T7</v>
          </cell>
          <cell r="AB524">
            <v>0</v>
          </cell>
          <cell r="AC524">
            <v>0</v>
          </cell>
          <cell r="AD524" t="str">
            <v>T7</v>
          </cell>
          <cell r="AE524">
            <v>0</v>
          </cell>
          <cell r="AF524">
            <v>0</v>
          </cell>
          <cell r="AG524" t="str">
            <v/>
          </cell>
          <cell r="AH524">
            <v>0</v>
          </cell>
          <cell r="AI524">
            <v>0</v>
          </cell>
          <cell r="AJ524" t="str">
            <v>X</v>
          </cell>
          <cell r="AK524">
            <v>3.5</v>
          </cell>
          <cell r="AL524">
            <v>0</v>
          </cell>
          <cell r="AM524" t="str">
            <v>X</v>
          </cell>
          <cell r="AN524">
            <v>0</v>
          </cell>
          <cell r="AO524">
            <v>0</v>
          </cell>
          <cell r="AP524" t="str">
            <v>X</v>
          </cell>
          <cell r="AQ524">
            <v>0</v>
          </cell>
          <cell r="AR524">
            <v>0</v>
          </cell>
          <cell r="AS524" t="str">
            <v>X</v>
          </cell>
          <cell r="AT524">
            <v>0</v>
          </cell>
          <cell r="AU524">
            <v>0</v>
          </cell>
          <cell r="AV524" t="str">
            <v>X</v>
          </cell>
          <cell r="AW524">
            <v>0</v>
          </cell>
          <cell r="AX524">
            <v>0</v>
          </cell>
          <cell r="AY524" t="str">
            <v>X</v>
          </cell>
          <cell r="AZ524">
            <v>0</v>
          </cell>
          <cell r="BA524">
            <v>0</v>
          </cell>
          <cell r="BB524" t="str">
            <v/>
          </cell>
          <cell r="BC524">
            <v>0</v>
          </cell>
          <cell r="BD524">
            <v>0</v>
          </cell>
          <cell r="BE524" t="str">
            <v>X</v>
          </cell>
          <cell r="BF524">
            <v>0</v>
          </cell>
          <cell r="BG524">
            <v>0</v>
          </cell>
          <cell r="BH524" t="str">
            <v>P</v>
          </cell>
          <cell r="BI524">
            <v>0</v>
          </cell>
          <cell r="BJ524">
            <v>0</v>
          </cell>
          <cell r="BK524" t="str">
            <v>X</v>
          </cell>
          <cell r="BL524">
            <v>0</v>
          </cell>
          <cell r="BM524">
            <v>0</v>
          </cell>
          <cell r="BN524" t="str">
            <v>X</v>
          </cell>
          <cell r="BO524">
            <v>0</v>
          </cell>
          <cell r="BP524">
            <v>0</v>
          </cell>
        </row>
        <row r="525">
          <cell r="B525" t="str">
            <v>1805151</v>
          </cell>
          <cell r="C525" t="str">
            <v>Nguyễn Thị Minh Trâm</v>
          </cell>
          <cell r="D525" t="str">
            <v>THACO INDUSTRIES/NVQT THACO Industries/Ban Bán hàng trong nước - Industries</v>
          </cell>
          <cell r="E525" t="str">
            <v>CÔNG TY TNHH TỔ HỢP CƠ KHÍ THACO</v>
          </cell>
          <cell r="F525" t="str">
            <v>Lương ngày</v>
          </cell>
          <cell r="G525" t="str">
            <v>Nguyễn Thị Minh Trâm</v>
          </cell>
          <cell r="X525" t="str">
            <v>NL</v>
          </cell>
          <cell r="Y525">
            <v>0</v>
          </cell>
          <cell r="Z525">
            <v>0</v>
          </cell>
          <cell r="AA525" t="str">
            <v>T7</v>
          </cell>
          <cell r="AB525">
            <v>0</v>
          </cell>
          <cell r="AC525">
            <v>0</v>
          </cell>
          <cell r="AD525" t="str">
            <v>T7</v>
          </cell>
          <cell r="AE525">
            <v>0</v>
          </cell>
          <cell r="AF525">
            <v>0</v>
          </cell>
          <cell r="AG525" t="str">
            <v/>
          </cell>
          <cell r="AH525">
            <v>0</v>
          </cell>
          <cell r="AI525">
            <v>0</v>
          </cell>
          <cell r="AJ525" t="str">
            <v>X</v>
          </cell>
          <cell r="AK525">
            <v>0</v>
          </cell>
          <cell r="AL525">
            <v>0</v>
          </cell>
          <cell r="AM525" t="str">
            <v>X</v>
          </cell>
          <cell r="AN525">
            <v>0</v>
          </cell>
          <cell r="AO525">
            <v>0</v>
          </cell>
          <cell r="AP525" t="str">
            <v>X</v>
          </cell>
          <cell r="AQ525">
            <v>0</v>
          </cell>
          <cell r="AR525">
            <v>0</v>
          </cell>
          <cell r="AS525" t="str">
            <v>X</v>
          </cell>
          <cell r="AT525">
            <v>0</v>
          </cell>
          <cell r="AU525">
            <v>0</v>
          </cell>
          <cell r="AV525" t="str">
            <v>X</v>
          </cell>
          <cell r="AW525">
            <v>0</v>
          </cell>
          <cell r="AX525">
            <v>0</v>
          </cell>
          <cell r="AY525" t="str">
            <v>X</v>
          </cell>
          <cell r="AZ525">
            <v>0</v>
          </cell>
          <cell r="BA525">
            <v>0</v>
          </cell>
          <cell r="BB525" t="str">
            <v/>
          </cell>
          <cell r="BC525">
            <v>0</v>
          </cell>
          <cell r="BD525">
            <v>0</v>
          </cell>
          <cell r="BE525" t="str">
            <v>X</v>
          </cell>
          <cell r="BF525">
            <v>0</v>
          </cell>
          <cell r="BG525">
            <v>0</v>
          </cell>
          <cell r="BH525" t="str">
            <v>X</v>
          </cell>
          <cell r="BI525">
            <v>0</v>
          </cell>
          <cell r="BJ525">
            <v>0</v>
          </cell>
          <cell r="BK525" t="str">
            <v>X</v>
          </cell>
          <cell r="BL525">
            <v>0</v>
          </cell>
          <cell r="BM525">
            <v>0</v>
          </cell>
          <cell r="BN525" t="str">
            <v>X</v>
          </cell>
          <cell r="BO525">
            <v>0</v>
          </cell>
          <cell r="BP525">
            <v>0</v>
          </cell>
        </row>
        <row r="526">
          <cell r="B526" t="str">
            <v>1806172</v>
          </cell>
          <cell r="C526" t="str">
            <v>Đỗ Thị Tứ</v>
          </cell>
          <cell r="D526" t="str">
            <v>THACO INDUSTRIES/NVQT THACO Industries/Ban Bán hàng trong nước - Industries</v>
          </cell>
          <cell r="E526" t="str">
            <v>Công ty TNHH sản xuất Thiết bị Chuyên dụng Thaco</v>
          </cell>
          <cell r="F526" t="str">
            <v>Lương ngày</v>
          </cell>
          <cell r="G526" t="str">
            <v>Đỗ Thị Tứ</v>
          </cell>
          <cell r="X526" t="str">
            <v>NL</v>
          </cell>
          <cell r="Y526">
            <v>0</v>
          </cell>
          <cell r="Z526">
            <v>0</v>
          </cell>
          <cell r="AA526" t="str">
            <v>T7</v>
          </cell>
          <cell r="AB526">
            <v>0</v>
          </cell>
          <cell r="AC526">
            <v>0</v>
          </cell>
          <cell r="AD526" t="str">
            <v>T7</v>
          </cell>
          <cell r="AE526">
            <v>0</v>
          </cell>
          <cell r="AF526">
            <v>0</v>
          </cell>
          <cell r="AG526" t="str">
            <v/>
          </cell>
          <cell r="AH526">
            <v>0</v>
          </cell>
          <cell r="AI526">
            <v>0</v>
          </cell>
          <cell r="AJ526" t="str">
            <v>X</v>
          </cell>
          <cell r="AK526">
            <v>0</v>
          </cell>
          <cell r="AL526">
            <v>0</v>
          </cell>
          <cell r="AM526" t="str">
            <v>X</v>
          </cell>
          <cell r="AN526">
            <v>0</v>
          </cell>
          <cell r="AO526">
            <v>0</v>
          </cell>
          <cell r="AP526" t="str">
            <v>X</v>
          </cell>
          <cell r="AQ526">
            <v>0</v>
          </cell>
          <cell r="AR526">
            <v>0</v>
          </cell>
          <cell r="AS526" t="str">
            <v>X</v>
          </cell>
          <cell r="AT526">
            <v>0</v>
          </cell>
          <cell r="AU526">
            <v>0</v>
          </cell>
          <cell r="AV526" t="str">
            <v>X</v>
          </cell>
          <cell r="AW526">
            <v>0</v>
          </cell>
          <cell r="AX526">
            <v>0</v>
          </cell>
          <cell r="AY526" t="str">
            <v>X</v>
          </cell>
          <cell r="AZ526">
            <v>0</v>
          </cell>
          <cell r="BA526">
            <v>0</v>
          </cell>
          <cell r="BB526" t="str">
            <v/>
          </cell>
          <cell r="BC526">
            <v>0</v>
          </cell>
          <cell r="BD526">
            <v>0</v>
          </cell>
          <cell r="BE526" t="str">
            <v>X</v>
          </cell>
          <cell r="BF526">
            <v>0</v>
          </cell>
          <cell r="BG526">
            <v>0</v>
          </cell>
          <cell r="BH526" t="str">
            <v>P</v>
          </cell>
          <cell r="BI526">
            <v>0</v>
          </cell>
          <cell r="BJ526">
            <v>0</v>
          </cell>
          <cell r="BK526" t="str">
            <v>X</v>
          </cell>
          <cell r="BL526">
            <v>0</v>
          </cell>
          <cell r="BM526">
            <v>0</v>
          </cell>
          <cell r="BN526" t="str">
            <v>X</v>
          </cell>
          <cell r="BO526">
            <v>0</v>
          </cell>
          <cell r="BP526">
            <v>0</v>
          </cell>
        </row>
        <row r="527">
          <cell r="B527" t="str">
            <v>1810373</v>
          </cell>
          <cell r="C527" t="str">
            <v>Ngô Thị Mai Thảo</v>
          </cell>
          <cell r="D527" t="str">
            <v>THACO INDUSTRIES/NVQT THACO Industries/Ban Bán hàng trong nước - Industries</v>
          </cell>
          <cell r="E527" t="str">
            <v>CÔNG TY TNHH TẬP ĐOÀN CÔNG NGHIỆP TRƯỜNG HẢI</v>
          </cell>
          <cell r="F527" t="str">
            <v>Lương ngày</v>
          </cell>
          <cell r="G527" t="str">
            <v>Ngô Thị Mai Thảo</v>
          </cell>
          <cell r="X527" t="str">
            <v>NL</v>
          </cell>
          <cell r="Y527">
            <v>0</v>
          </cell>
          <cell r="Z527">
            <v>0</v>
          </cell>
          <cell r="AA527" t="str">
            <v>T7</v>
          </cell>
          <cell r="AB527">
            <v>0</v>
          </cell>
          <cell r="AC527">
            <v>0</v>
          </cell>
          <cell r="AD527" t="str">
            <v>T7</v>
          </cell>
          <cell r="AE527">
            <v>0</v>
          </cell>
          <cell r="AF527">
            <v>0</v>
          </cell>
          <cell r="AG527" t="str">
            <v/>
          </cell>
          <cell r="AH527">
            <v>0</v>
          </cell>
          <cell r="AI527">
            <v>0</v>
          </cell>
          <cell r="AJ527" t="str">
            <v>X</v>
          </cell>
          <cell r="AK527">
            <v>3.5</v>
          </cell>
          <cell r="AL527">
            <v>0</v>
          </cell>
          <cell r="AM527" t="str">
            <v>X</v>
          </cell>
          <cell r="AN527">
            <v>0</v>
          </cell>
          <cell r="AO527">
            <v>0</v>
          </cell>
          <cell r="AP527" t="str">
            <v>X</v>
          </cell>
          <cell r="AQ527">
            <v>0</v>
          </cell>
          <cell r="AR527">
            <v>0</v>
          </cell>
          <cell r="AS527" t="str">
            <v>X</v>
          </cell>
          <cell r="AT527">
            <v>0</v>
          </cell>
          <cell r="AU527">
            <v>0</v>
          </cell>
          <cell r="AV527" t="str">
            <v>X</v>
          </cell>
          <cell r="AW527">
            <v>0</v>
          </cell>
          <cell r="AX527">
            <v>0</v>
          </cell>
          <cell r="AY527" t="str">
            <v>X</v>
          </cell>
          <cell r="AZ527">
            <v>0</v>
          </cell>
          <cell r="BA527">
            <v>0</v>
          </cell>
          <cell r="BB527" t="str">
            <v/>
          </cell>
          <cell r="BC527">
            <v>0</v>
          </cell>
          <cell r="BD527">
            <v>0</v>
          </cell>
          <cell r="BE527" t="str">
            <v>X</v>
          </cell>
          <cell r="BF527">
            <v>0</v>
          </cell>
          <cell r="BG527">
            <v>0</v>
          </cell>
          <cell r="BH527" t="str">
            <v>X</v>
          </cell>
          <cell r="BI527">
            <v>0</v>
          </cell>
          <cell r="BJ527">
            <v>0</v>
          </cell>
          <cell r="BK527" t="str">
            <v>X</v>
          </cell>
          <cell r="BL527">
            <v>0</v>
          </cell>
          <cell r="BM527">
            <v>0</v>
          </cell>
          <cell r="BN527" t="str">
            <v>X</v>
          </cell>
          <cell r="BO527">
            <v>0</v>
          </cell>
          <cell r="BP527">
            <v>0</v>
          </cell>
        </row>
        <row r="528">
          <cell r="B528" t="str">
            <v>1906030</v>
          </cell>
          <cell r="C528" t="str">
            <v>Lê Duy Hùng</v>
          </cell>
          <cell r="D528" t="str">
            <v>THACO INDUSTRIES/NVQT THACO Industries/Ban Bán hàng trong nước - Industries</v>
          </cell>
          <cell r="E528" t="str">
            <v>CÔNG TY TNHH TẬP ĐOÀN CÔNG NGHIỆP TRƯỜNG HẢI</v>
          </cell>
          <cell r="F528" t="str">
            <v>Lương tháng</v>
          </cell>
          <cell r="G528" t="str">
            <v>Lê Duy Hùng</v>
          </cell>
          <cell r="X528" t="str">
            <v>NL</v>
          </cell>
          <cell r="Y528">
            <v>0</v>
          </cell>
          <cell r="Z528">
            <v>0</v>
          </cell>
          <cell r="AA528" t="str">
            <v>T7</v>
          </cell>
          <cell r="AB528">
            <v>0</v>
          </cell>
          <cell r="AC528">
            <v>0</v>
          </cell>
          <cell r="AD528" t="str">
            <v>T7</v>
          </cell>
          <cell r="AE528">
            <v>0</v>
          </cell>
          <cell r="AF528">
            <v>0</v>
          </cell>
          <cell r="AG528" t="str">
            <v/>
          </cell>
          <cell r="AH528">
            <v>0</v>
          </cell>
          <cell r="AI528">
            <v>0</v>
          </cell>
          <cell r="AJ528" t="str">
            <v>X</v>
          </cell>
          <cell r="AK528">
            <v>0</v>
          </cell>
          <cell r="AL528">
            <v>0</v>
          </cell>
          <cell r="AM528" t="str">
            <v>X</v>
          </cell>
          <cell r="AN528">
            <v>0</v>
          </cell>
          <cell r="AO528">
            <v>0</v>
          </cell>
          <cell r="AP528" t="str">
            <v>X</v>
          </cell>
          <cell r="AQ528">
            <v>0</v>
          </cell>
          <cell r="AR528">
            <v>0</v>
          </cell>
          <cell r="AS528" t="str">
            <v>X</v>
          </cell>
          <cell r="AT528">
            <v>0</v>
          </cell>
          <cell r="AU528">
            <v>0</v>
          </cell>
          <cell r="AV528" t="str">
            <v>X</v>
          </cell>
          <cell r="AW528">
            <v>0</v>
          </cell>
          <cell r="AX528">
            <v>0</v>
          </cell>
          <cell r="AY528" t="str">
            <v>X</v>
          </cell>
          <cell r="AZ528">
            <v>0</v>
          </cell>
          <cell r="BA528">
            <v>0</v>
          </cell>
          <cell r="BB528" t="str">
            <v/>
          </cell>
          <cell r="BC528">
            <v>0</v>
          </cell>
          <cell r="BD528">
            <v>0</v>
          </cell>
          <cell r="BE528" t="str">
            <v>X</v>
          </cell>
          <cell r="BF528">
            <v>0</v>
          </cell>
          <cell r="BG528">
            <v>0</v>
          </cell>
          <cell r="BH528" t="str">
            <v>X</v>
          </cell>
          <cell r="BI528">
            <v>0</v>
          </cell>
          <cell r="BJ528">
            <v>0</v>
          </cell>
          <cell r="BK528" t="str">
            <v>X</v>
          </cell>
          <cell r="BL528">
            <v>0</v>
          </cell>
          <cell r="BM528">
            <v>0</v>
          </cell>
          <cell r="BN528" t="str">
            <v>X</v>
          </cell>
          <cell r="BO528">
            <v>0</v>
          </cell>
          <cell r="BP528">
            <v>0</v>
          </cell>
        </row>
        <row r="529">
          <cell r="B529" t="str">
            <v>1908123</v>
          </cell>
          <cell r="C529" t="str">
            <v>Bùi Lưu Bảo Trâm</v>
          </cell>
          <cell r="D529" t="str">
            <v>THACO INDUSTRIES/NVQT THACO Industries/Ban Bán hàng trong nước - Industries</v>
          </cell>
          <cell r="E529" t="str">
            <v>CÔNG TY TNHH TẬP ĐOÀN CÔNG NGHIỆP TRƯỜNG HẢI</v>
          </cell>
          <cell r="F529" t="str">
            <v>Lương ngày</v>
          </cell>
          <cell r="G529" t="str">
            <v>Bùi Lưu Bảo Trâm</v>
          </cell>
          <cell r="X529" t="str">
            <v>TS</v>
          </cell>
          <cell r="Y529">
            <v>0</v>
          </cell>
          <cell r="Z529">
            <v>0</v>
          </cell>
          <cell r="AA529" t="str">
            <v>TS</v>
          </cell>
          <cell r="AB529">
            <v>0</v>
          </cell>
          <cell r="AC529">
            <v>0</v>
          </cell>
          <cell r="AD529" t="str">
            <v>TS</v>
          </cell>
          <cell r="AE529">
            <v>0</v>
          </cell>
          <cell r="AF529">
            <v>0</v>
          </cell>
          <cell r="AG529" t="str">
            <v/>
          </cell>
          <cell r="AH529">
            <v>0</v>
          </cell>
          <cell r="AI529">
            <v>0</v>
          </cell>
          <cell r="AJ529" t="str">
            <v>TS</v>
          </cell>
          <cell r="AK529">
            <v>0</v>
          </cell>
          <cell r="AL529">
            <v>0</v>
          </cell>
          <cell r="AM529" t="str">
            <v>TS</v>
          </cell>
          <cell r="AN529">
            <v>0</v>
          </cell>
          <cell r="AO529">
            <v>0</v>
          </cell>
          <cell r="AP529" t="str">
            <v>TS</v>
          </cell>
          <cell r="AQ529">
            <v>0</v>
          </cell>
          <cell r="AR529">
            <v>0</v>
          </cell>
          <cell r="AS529" t="str">
            <v>TS</v>
          </cell>
          <cell r="AT529">
            <v>0</v>
          </cell>
          <cell r="AU529">
            <v>0</v>
          </cell>
          <cell r="AV529" t="str">
            <v>TS</v>
          </cell>
          <cell r="AW529">
            <v>0</v>
          </cell>
          <cell r="AX529">
            <v>0</v>
          </cell>
          <cell r="AY529" t="str">
            <v>TS</v>
          </cell>
          <cell r="AZ529">
            <v>0</v>
          </cell>
          <cell r="BA529">
            <v>0</v>
          </cell>
          <cell r="BB529" t="str">
            <v/>
          </cell>
          <cell r="BC529">
            <v>0</v>
          </cell>
          <cell r="BD529">
            <v>0</v>
          </cell>
          <cell r="BE529" t="str">
            <v>TS</v>
          </cell>
          <cell r="BF529">
            <v>0</v>
          </cell>
          <cell r="BG529">
            <v>0</v>
          </cell>
          <cell r="BH529" t="str">
            <v>TS</v>
          </cell>
          <cell r="BI529">
            <v>0</v>
          </cell>
          <cell r="BJ529">
            <v>0</v>
          </cell>
          <cell r="BK529" t="str">
            <v>TS</v>
          </cell>
          <cell r="BL529">
            <v>0</v>
          </cell>
          <cell r="BM529">
            <v>0</v>
          </cell>
          <cell r="BN529" t="str">
            <v>TS</v>
          </cell>
          <cell r="BO529">
            <v>0</v>
          </cell>
          <cell r="BP529">
            <v>0</v>
          </cell>
        </row>
        <row r="530">
          <cell r="B530" t="str">
            <v>1911104</v>
          </cell>
          <cell r="C530" t="str">
            <v>Phạm Thị Thu</v>
          </cell>
          <cell r="D530" t="str">
            <v>THACO INDUSTRIES/NVQT THACO Industries/Ban Bán hàng trong nước - Industries</v>
          </cell>
          <cell r="E530" t="str">
            <v>CÔNG TY TNHH TỔ HỢP CƠ KHÍ THACO</v>
          </cell>
          <cell r="F530" t="str">
            <v>Lương ngày</v>
          </cell>
          <cell r="G530" t="str">
            <v>Phạm Thị Thu</v>
          </cell>
          <cell r="X530" t="str">
            <v>NL</v>
          </cell>
          <cell r="Y530">
            <v>0</v>
          </cell>
          <cell r="Z530">
            <v>0</v>
          </cell>
          <cell r="AA530" t="str">
            <v>T7</v>
          </cell>
          <cell r="AB530">
            <v>0</v>
          </cell>
          <cell r="AC530">
            <v>0</v>
          </cell>
          <cell r="AD530" t="str">
            <v>T7</v>
          </cell>
          <cell r="AE530">
            <v>0</v>
          </cell>
          <cell r="AF530">
            <v>0</v>
          </cell>
          <cell r="AG530" t="str">
            <v/>
          </cell>
          <cell r="AH530">
            <v>0</v>
          </cell>
          <cell r="AI530">
            <v>0</v>
          </cell>
          <cell r="AJ530" t="str">
            <v>X</v>
          </cell>
          <cell r="AK530">
            <v>0</v>
          </cell>
          <cell r="AL530">
            <v>0</v>
          </cell>
          <cell r="AM530" t="str">
            <v>X</v>
          </cell>
          <cell r="AN530">
            <v>0</v>
          </cell>
          <cell r="AO530">
            <v>0</v>
          </cell>
          <cell r="AP530" t="str">
            <v>X</v>
          </cell>
          <cell r="AQ530">
            <v>0</v>
          </cell>
          <cell r="AR530">
            <v>0</v>
          </cell>
          <cell r="AS530" t="str">
            <v>X</v>
          </cell>
          <cell r="AT530">
            <v>0</v>
          </cell>
          <cell r="AU530">
            <v>0</v>
          </cell>
          <cell r="AV530" t="str">
            <v>X</v>
          </cell>
          <cell r="AW530">
            <v>0</v>
          </cell>
          <cell r="AX530">
            <v>0</v>
          </cell>
          <cell r="AY530" t="str">
            <v>X</v>
          </cell>
          <cell r="AZ530">
            <v>0</v>
          </cell>
          <cell r="BA530">
            <v>0</v>
          </cell>
          <cell r="BB530" t="str">
            <v/>
          </cell>
          <cell r="BC530">
            <v>0</v>
          </cell>
          <cell r="BD530">
            <v>0</v>
          </cell>
          <cell r="BE530" t="str">
            <v>X</v>
          </cell>
          <cell r="BF530">
            <v>0</v>
          </cell>
          <cell r="BG530">
            <v>0</v>
          </cell>
          <cell r="BH530" t="str">
            <v>X</v>
          </cell>
          <cell r="BI530">
            <v>0</v>
          </cell>
          <cell r="BJ530">
            <v>0</v>
          </cell>
          <cell r="BK530" t="str">
            <v>X</v>
          </cell>
          <cell r="BL530">
            <v>0</v>
          </cell>
          <cell r="BM530">
            <v>0</v>
          </cell>
          <cell r="BN530" t="str">
            <v>X</v>
          </cell>
          <cell r="BO530">
            <v>0</v>
          </cell>
          <cell r="BP530">
            <v>0</v>
          </cell>
        </row>
        <row r="531">
          <cell r="B531" t="str">
            <v>1912325</v>
          </cell>
          <cell r="C531" t="str">
            <v>Đường Minh Tuấn</v>
          </cell>
          <cell r="D531" t="str">
            <v>THACO INDUSTRIES/NVQT THACO Industries/Ban Bán hàng trong nước - Industries</v>
          </cell>
          <cell r="E531" t="str">
            <v>CÔNG TY TNHH TỔ HỢP CƠ KHÍ THACO</v>
          </cell>
          <cell r="F531" t="str">
            <v>Lương tháng</v>
          </cell>
          <cell r="G531" t="str">
            <v>Đường Minh Tuấn</v>
          </cell>
          <cell r="X531" t="str">
            <v>NL</v>
          </cell>
          <cell r="Y531">
            <v>0</v>
          </cell>
          <cell r="Z531">
            <v>0</v>
          </cell>
          <cell r="AA531" t="str">
            <v>T7</v>
          </cell>
          <cell r="AB531">
            <v>0</v>
          </cell>
          <cell r="AC531">
            <v>0</v>
          </cell>
          <cell r="AD531" t="str">
            <v>T7</v>
          </cell>
          <cell r="AE531">
            <v>0</v>
          </cell>
          <cell r="AF531">
            <v>0</v>
          </cell>
          <cell r="AG531" t="str">
            <v/>
          </cell>
          <cell r="AH531">
            <v>0</v>
          </cell>
          <cell r="AI531">
            <v>0</v>
          </cell>
          <cell r="AJ531" t="str">
            <v>X</v>
          </cell>
          <cell r="AK531">
            <v>0</v>
          </cell>
          <cell r="AL531">
            <v>0</v>
          </cell>
          <cell r="AM531" t="str">
            <v>X</v>
          </cell>
          <cell r="AN531">
            <v>0</v>
          </cell>
          <cell r="AO531">
            <v>0</v>
          </cell>
          <cell r="AP531" t="str">
            <v>X</v>
          </cell>
          <cell r="AQ531">
            <v>0</v>
          </cell>
          <cell r="AR531">
            <v>0</v>
          </cell>
          <cell r="AS531" t="str">
            <v>X</v>
          </cell>
          <cell r="AT531">
            <v>0</v>
          </cell>
          <cell r="AU531">
            <v>0</v>
          </cell>
          <cell r="AV531" t="str">
            <v>P\</v>
          </cell>
          <cell r="AW531">
            <v>0</v>
          </cell>
          <cell r="AX531">
            <v>0</v>
          </cell>
          <cell r="AY531" t="str">
            <v>P</v>
          </cell>
          <cell r="AZ531">
            <v>0</v>
          </cell>
          <cell r="BA531">
            <v>0</v>
          </cell>
          <cell r="BB531" t="str">
            <v/>
          </cell>
          <cell r="BC531">
            <v>0</v>
          </cell>
          <cell r="BD531">
            <v>0</v>
          </cell>
          <cell r="BE531" t="str">
            <v>X</v>
          </cell>
          <cell r="BF531">
            <v>0</v>
          </cell>
          <cell r="BG531">
            <v>0</v>
          </cell>
          <cell r="BH531" t="str">
            <v>X</v>
          </cell>
          <cell r="BI531">
            <v>0</v>
          </cell>
          <cell r="BJ531">
            <v>0</v>
          </cell>
          <cell r="BK531" t="str">
            <v>X</v>
          </cell>
          <cell r="BL531">
            <v>0</v>
          </cell>
          <cell r="BM531">
            <v>0</v>
          </cell>
          <cell r="BN531" t="str">
            <v>X</v>
          </cell>
          <cell r="BO531">
            <v>0</v>
          </cell>
          <cell r="BP531">
            <v>0</v>
          </cell>
        </row>
        <row r="532">
          <cell r="B532" t="str">
            <v>2002046</v>
          </cell>
          <cell r="C532" t="str">
            <v>Lê Minh Tuấn</v>
          </cell>
          <cell r="D532" t="str">
            <v>THACO INDUSTRIES/NVQT THACO Industries/Ban Bán hàng trong nước - Industries</v>
          </cell>
          <cell r="E532" t="str">
            <v>CÔNG TY TNHH TẬP ĐOÀN CÔNG NGHIỆP TRƯỜNG HẢI</v>
          </cell>
          <cell r="F532" t="str">
            <v>Lương tháng</v>
          </cell>
          <cell r="G532" t="str">
            <v>Lê Minh Tuấn</v>
          </cell>
          <cell r="X532" t="str">
            <v>NL</v>
          </cell>
          <cell r="Y532">
            <v>0</v>
          </cell>
          <cell r="Z532">
            <v>0</v>
          </cell>
          <cell r="AA532" t="str">
            <v>T7</v>
          </cell>
          <cell r="AB532">
            <v>0</v>
          </cell>
          <cell r="AC532">
            <v>0</v>
          </cell>
          <cell r="AD532" t="str">
            <v>T7</v>
          </cell>
          <cell r="AE532">
            <v>0</v>
          </cell>
          <cell r="AF532">
            <v>0</v>
          </cell>
          <cell r="AG532" t="str">
            <v/>
          </cell>
          <cell r="AH532">
            <v>0</v>
          </cell>
          <cell r="AI532">
            <v>0</v>
          </cell>
          <cell r="AJ532" t="str">
            <v>X</v>
          </cell>
          <cell r="AK532">
            <v>0</v>
          </cell>
          <cell r="AL532">
            <v>0</v>
          </cell>
          <cell r="AM532" t="str">
            <v>X</v>
          </cell>
          <cell r="AN532">
            <v>0</v>
          </cell>
          <cell r="AO532">
            <v>0</v>
          </cell>
          <cell r="AP532" t="str">
            <v>X</v>
          </cell>
          <cell r="AQ532">
            <v>0</v>
          </cell>
          <cell r="AR532">
            <v>0</v>
          </cell>
          <cell r="AS532" t="str">
            <v>X</v>
          </cell>
          <cell r="AT532">
            <v>0</v>
          </cell>
          <cell r="AU532">
            <v>0</v>
          </cell>
          <cell r="AV532" t="str">
            <v>X</v>
          </cell>
          <cell r="AW532">
            <v>0</v>
          </cell>
          <cell r="AX532">
            <v>0</v>
          </cell>
          <cell r="AY532" t="str">
            <v>X</v>
          </cell>
          <cell r="AZ532">
            <v>0</v>
          </cell>
          <cell r="BA532">
            <v>0</v>
          </cell>
          <cell r="BB532" t="str">
            <v/>
          </cell>
          <cell r="BC532">
            <v>0</v>
          </cell>
          <cell r="BD532">
            <v>0</v>
          </cell>
          <cell r="BE532" t="str">
            <v>X</v>
          </cell>
          <cell r="BF532">
            <v>0</v>
          </cell>
          <cell r="BG532">
            <v>0</v>
          </cell>
          <cell r="BH532" t="str">
            <v>X</v>
          </cell>
          <cell r="BI532">
            <v>0</v>
          </cell>
          <cell r="BJ532">
            <v>0</v>
          </cell>
          <cell r="BK532" t="str">
            <v>X</v>
          </cell>
          <cell r="BL532">
            <v>0</v>
          </cell>
          <cell r="BM532">
            <v>0</v>
          </cell>
          <cell r="BN532" t="str">
            <v>X</v>
          </cell>
          <cell r="BO532">
            <v>0</v>
          </cell>
          <cell r="BP532">
            <v>0</v>
          </cell>
        </row>
        <row r="533">
          <cell r="B533" t="str">
            <v>2003249</v>
          </cell>
          <cell r="C533" t="str">
            <v>Nguyễn Quốc Chí</v>
          </cell>
          <cell r="D533" t="str">
            <v>THACO INDUSTRIES/NVQT THACO Industries/Ban Bán hàng trong nước - Industries</v>
          </cell>
          <cell r="E533" t="str">
            <v>CÔNG TY TNHH TẬP ĐOÀN CÔNG NGHIỆP TRƯỜNG HẢI</v>
          </cell>
          <cell r="F533" t="str">
            <v>Lương ngày</v>
          </cell>
          <cell r="G533" t="str">
            <v>Nguyễn Quốc Chí</v>
          </cell>
          <cell r="X533" t="str">
            <v>NL</v>
          </cell>
          <cell r="Y533">
            <v>0</v>
          </cell>
          <cell r="Z533">
            <v>0</v>
          </cell>
          <cell r="AA533" t="str">
            <v>T7</v>
          </cell>
          <cell r="AB533">
            <v>0</v>
          </cell>
          <cell r="AC533">
            <v>0</v>
          </cell>
          <cell r="AD533" t="str">
            <v>T7</v>
          </cell>
          <cell r="AE533">
            <v>0</v>
          </cell>
          <cell r="AF533">
            <v>0</v>
          </cell>
          <cell r="AG533" t="str">
            <v/>
          </cell>
          <cell r="AH533">
            <v>0</v>
          </cell>
          <cell r="AI533">
            <v>0</v>
          </cell>
          <cell r="AJ533" t="str">
            <v>X</v>
          </cell>
          <cell r="AK533">
            <v>0</v>
          </cell>
          <cell r="AL533">
            <v>0</v>
          </cell>
          <cell r="AM533" t="str">
            <v>X</v>
          </cell>
          <cell r="AN533">
            <v>0</v>
          </cell>
          <cell r="AO533">
            <v>0</v>
          </cell>
          <cell r="AP533" t="str">
            <v>X</v>
          </cell>
          <cell r="AQ533">
            <v>0</v>
          </cell>
          <cell r="AR533">
            <v>0</v>
          </cell>
          <cell r="AS533" t="str">
            <v>X</v>
          </cell>
          <cell r="AT533">
            <v>0</v>
          </cell>
          <cell r="AU533">
            <v>0</v>
          </cell>
          <cell r="AV533" t="str">
            <v>X</v>
          </cell>
          <cell r="AW533">
            <v>0</v>
          </cell>
          <cell r="AX533">
            <v>0</v>
          </cell>
          <cell r="AY533" t="str">
            <v>X</v>
          </cell>
          <cell r="AZ533">
            <v>0</v>
          </cell>
          <cell r="BA533">
            <v>0</v>
          </cell>
          <cell r="BB533" t="str">
            <v/>
          </cell>
          <cell r="BC533">
            <v>0</v>
          </cell>
          <cell r="BD533">
            <v>0</v>
          </cell>
          <cell r="BE533" t="str">
            <v>X</v>
          </cell>
          <cell r="BF533">
            <v>0</v>
          </cell>
          <cell r="BG533">
            <v>0</v>
          </cell>
          <cell r="BH533" t="str">
            <v>X</v>
          </cell>
          <cell r="BI533">
            <v>0</v>
          </cell>
          <cell r="BJ533">
            <v>0</v>
          </cell>
          <cell r="BK533" t="str">
            <v>X</v>
          </cell>
          <cell r="BL533">
            <v>0</v>
          </cell>
          <cell r="BM533">
            <v>0</v>
          </cell>
          <cell r="BN533" t="str">
            <v>X</v>
          </cell>
          <cell r="BO533">
            <v>0</v>
          </cell>
          <cell r="BP533">
            <v>0</v>
          </cell>
        </row>
        <row r="534">
          <cell r="B534" t="str">
            <v>2007008</v>
          </cell>
          <cell r="C534" t="str">
            <v>Nguyễn Thị Thu Thảo</v>
          </cell>
          <cell r="D534" t="str">
            <v>THACO INDUSTRIES/NVQT THACO Industries/Ban Bán hàng trong nước - Industries</v>
          </cell>
          <cell r="E534" t="str">
            <v>CÔNG TY TNHH TẬP ĐOÀN CÔNG NGHIỆP TRƯỜNG HẢI</v>
          </cell>
          <cell r="F534" t="str">
            <v>Lương ngày</v>
          </cell>
          <cell r="G534" t="str">
            <v>Nguyễn Thị Thu Thảo</v>
          </cell>
          <cell r="X534" t="str">
            <v>NL</v>
          </cell>
          <cell r="Y534">
            <v>0</v>
          </cell>
          <cell r="Z534">
            <v>0</v>
          </cell>
          <cell r="AA534" t="str">
            <v>T7</v>
          </cell>
          <cell r="AB534">
            <v>0</v>
          </cell>
          <cell r="AC534">
            <v>0</v>
          </cell>
          <cell r="AD534" t="str">
            <v>T7</v>
          </cell>
          <cell r="AE534">
            <v>0</v>
          </cell>
          <cell r="AF534">
            <v>0</v>
          </cell>
          <cell r="AG534" t="str">
            <v/>
          </cell>
          <cell r="AH534">
            <v>0</v>
          </cell>
          <cell r="AI534">
            <v>0</v>
          </cell>
          <cell r="AJ534" t="str">
            <v>P</v>
          </cell>
          <cell r="AK534">
            <v>0</v>
          </cell>
          <cell r="AL534">
            <v>0</v>
          </cell>
          <cell r="AM534" t="str">
            <v>X</v>
          </cell>
          <cell r="AN534">
            <v>0</v>
          </cell>
          <cell r="AO534">
            <v>0</v>
          </cell>
          <cell r="AP534" t="str">
            <v>X</v>
          </cell>
          <cell r="AQ534">
            <v>0</v>
          </cell>
          <cell r="AR534">
            <v>0</v>
          </cell>
          <cell r="AS534" t="str">
            <v>X</v>
          </cell>
          <cell r="AT534">
            <v>0</v>
          </cell>
          <cell r="AU534">
            <v>0</v>
          </cell>
          <cell r="AV534" t="str">
            <v>X</v>
          </cell>
          <cell r="AW534">
            <v>0</v>
          </cell>
          <cell r="AX534">
            <v>0</v>
          </cell>
          <cell r="AY534" t="str">
            <v>X</v>
          </cell>
          <cell r="AZ534">
            <v>0</v>
          </cell>
          <cell r="BA534">
            <v>0</v>
          </cell>
          <cell r="BB534" t="str">
            <v/>
          </cell>
          <cell r="BC534">
            <v>0</v>
          </cell>
          <cell r="BD534">
            <v>0</v>
          </cell>
          <cell r="BE534" t="str">
            <v>X</v>
          </cell>
          <cell r="BF534">
            <v>0</v>
          </cell>
          <cell r="BG534">
            <v>0</v>
          </cell>
          <cell r="BH534" t="str">
            <v>X</v>
          </cell>
          <cell r="BI534">
            <v>0</v>
          </cell>
          <cell r="BJ534">
            <v>0</v>
          </cell>
          <cell r="BK534" t="str">
            <v>X</v>
          </cell>
          <cell r="BL534">
            <v>0</v>
          </cell>
          <cell r="BM534">
            <v>0</v>
          </cell>
          <cell r="BN534" t="str">
            <v>X</v>
          </cell>
          <cell r="BO534">
            <v>0</v>
          </cell>
          <cell r="BP534">
            <v>0</v>
          </cell>
        </row>
        <row r="535">
          <cell r="B535" t="str">
            <v>2010049</v>
          </cell>
          <cell r="C535" t="str">
            <v>Nguyễn Thị Thúy An</v>
          </cell>
          <cell r="D535" t="str">
            <v>THACO INDUSTRIES/NVQT THACO Industries/Ban Bán hàng trong nước - Industries</v>
          </cell>
          <cell r="E535" t="str">
            <v>CÔNG TY TNHH TẬP ĐOÀN CÔNG NGHIỆP TRƯỜNG HẢI</v>
          </cell>
          <cell r="F535" t="str">
            <v>Lương ngày</v>
          </cell>
          <cell r="G535" t="str">
            <v>Nguyễn Thị Thúy An</v>
          </cell>
          <cell r="X535" t="str">
            <v>NL</v>
          </cell>
          <cell r="Y535">
            <v>0</v>
          </cell>
          <cell r="Z535">
            <v>0</v>
          </cell>
          <cell r="AA535" t="str">
            <v>T7</v>
          </cell>
          <cell r="AB535">
            <v>0</v>
          </cell>
          <cell r="AC535">
            <v>0</v>
          </cell>
          <cell r="AD535" t="str">
            <v>T7</v>
          </cell>
          <cell r="AE535">
            <v>0</v>
          </cell>
          <cell r="AF535">
            <v>0</v>
          </cell>
          <cell r="AG535" t="str">
            <v/>
          </cell>
          <cell r="AH535">
            <v>0</v>
          </cell>
          <cell r="AI535">
            <v>0</v>
          </cell>
          <cell r="AJ535" t="str">
            <v>X</v>
          </cell>
          <cell r="AK535">
            <v>3.5</v>
          </cell>
          <cell r="AL535">
            <v>0</v>
          </cell>
          <cell r="AM535" t="str">
            <v>X</v>
          </cell>
          <cell r="AN535">
            <v>0</v>
          </cell>
          <cell r="AO535">
            <v>0</v>
          </cell>
          <cell r="AP535" t="str">
            <v>X</v>
          </cell>
          <cell r="AQ535">
            <v>0</v>
          </cell>
          <cell r="AR535">
            <v>0</v>
          </cell>
          <cell r="AS535" t="str">
            <v>X</v>
          </cell>
          <cell r="AT535">
            <v>0</v>
          </cell>
          <cell r="AU535">
            <v>0</v>
          </cell>
          <cell r="AV535" t="str">
            <v>X</v>
          </cell>
          <cell r="AW535">
            <v>0</v>
          </cell>
          <cell r="AX535">
            <v>0</v>
          </cell>
          <cell r="AY535" t="str">
            <v>X</v>
          </cell>
          <cell r="AZ535">
            <v>0</v>
          </cell>
          <cell r="BA535">
            <v>0</v>
          </cell>
          <cell r="BB535" t="str">
            <v/>
          </cell>
          <cell r="BC535">
            <v>0</v>
          </cell>
          <cell r="BD535">
            <v>0</v>
          </cell>
          <cell r="BE535" t="str">
            <v>X</v>
          </cell>
          <cell r="BF535">
            <v>0</v>
          </cell>
          <cell r="BG535">
            <v>0</v>
          </cell>
          <cell r="BH535" t="str">
            <v>X</v>
          </cell>
          <cell r="BI535">
            <v>0</v>
          </cell>
          <cell r="BJ535">
            <v>0</v>
          </cell>
          <cell r="BK535" t="str">
            <v>X</v>
          </cell>
          <cell r="BL535">
            <v>0</v>
          </cell>
          <cell r="BM535">
            <v>0</v>
          </cell>
          <cell r="BN535" t="str">
            <v>X</v>
          </cell>
          <cell r="BO535">
            <v>0</v>
          </cell>
          <cell r="BP535">
            <v>0</v>
          </cell>
        </row>
        <row r="536">
          <cell r="B536" t="str">
            <v>2111338</v>
          </cell>
          <cell r="C536" t="str">
            <v>Lại Văn Tùng</v>
          </cell>
          <cell r="D536" t="str">
            <v>THACO INDUSTRIES/NVQT THACO Industries/Ban Bán hàng trong nước - Industries</v>
          </cell>
          <cell r="E536" t="str">
            <v>CÔNG TY TNHH TẬP ĐOÀN CÔNG NGHIỆP TRƯỜNG HẢI</v>
          </cell>
          <cell r="F536" t="str">
            <v>Lương ngày</v>
          </cell>
          <cell r="G536" t="str">
            <v>Lại Văn Tùng</v>
          </cell>
          <cell r="X536" t="str">
            <v>NL</v>
          </cell>
          <cell r="Y536">
            <v>0</v>
          </cell>
          <cell r="Z536">
            <v>0</v>
          </cell>
          <cell r="AA536" t="str">
            <v>T7</v>
          </cell>
          <cell r="AB536">
            <v>0</v>
          </cell>
          <cell r="AC536">
            <v>0</v>
          </cell>
          <cell r="AD536" t="str">
            <v>T7</v>
          </cell>
          <cell r="AE536">
            <v>0</v>
          </cell>
          <cell r="AF536">
            <v>0</v>
          </cell>
          <cell r="AG536" t="str">
            <v/>
          </cell>
          <cell r="AH536">
            <v>0</v>
          </cell>
          <cell r="AI536">
            <v>0</v>
          </cell>
          <cell r="AJ536" t="str">
            <v>X</v>
          </cell>
          <cell r="AK536">
            <v>0</v>
          </cell>
          <cell r="AL536">
            <v>0</v>
          </cell>
          <cell r="AM536" t="str">
            <v>X</v>
          </cell>
          <cell r="AN536">
            <v>0</v>
          </cell>
          <cell r="AO536">
            <v>0</v>
          </cell>
          <cell r="AP536" t="str">
            <v>X</v>
          </cell>
          <cell r="AQ536">
            <v>0</v>
          </cell>
          <cell r="AR536">
            <v>0</v>
          </cell>
          <cell r="AS536" t="str">
            <v>X</v>
          </cell>
          <cell r="AT536">
            <v>0</v>
          </cell>
          <cell r="AU536">
            <v>0</v>
          </cell>
          <cell r="AV536" t="str">
            <v>X</v>
          </cell>
          <cell r="AW536">
            <v>0</v>
          </cell>
          <cell r="AX536">
            <v>0</v>
          </cell>
          <cell r="AY536" t="str">
            <v>X</v>
          </cell>
          <cell r="AZ536">
            <v>0</v>
          </cell>
          <cell r="BA536">
            <v>0</v>
          </cell>
          <cell r="BB536" t="str">
            <v/>
          </cell>
          <cell r="BC536">
            <v>0</v>
          </cell>
          <cell r="BD536">
            <v>0</v>
          </cell>
          <cell r="BE536" t="str">
            <v>X</v>
          </cell>
          <cell r="BF536">
            <v>0</v>
          </cell>
          <cell r="BG536">
            <v>0</v>
          </cell>
          <cell r="BH536" t="str">
            <v>X</v>
          </cell>
          <cell r="BI536">
            <v>0</v>
          </cell>
          <cell r="BJ536">
            <v>0</v>
          </cell>
          <cell r="BK536" t="str">
            <v>X</v>
          </cell>
          <cell r="BL536">
            <v>0</v>
          </cell>
          <cell r="BM536">
            <v>0</v>
          </cell>
          <cell r="BN536" t="str">
            <v>X</v>
          </cell>
          <cell r="BO536">
            <v>0</v>
          </cell>
          <cell r="BP536">
            <v>0</v>
          </cell>
        </row>
        <row r="537">
          <cell r="B537" t="str">
            <v>2202055</v>
          </cell>
          <cell r="C537" t="str">
            <v>Phạm Phú Tuệ</v>
          </cell>
          <cell r="D537" t="str">
            <v>THACO INDUSTRIES/NVQT THACO Industries/Ban Bán hàng trong nước - Industries</v>
          </cell>
          <cell r="E537" t="str">
            <v>CÔNG TY TNHH TẬP ĐOÀN CÔNG NGHIỆP TRƯỜNG HẢI</v>
          </cell>
          <cell r="F537" t="str">
            <v>Lương ngày</v>
          </cell>
          <cell r="G537" t="str">
            <v>Phạm Phú Tuệ</v>
          </cell>
          <cell r="X537" t="str">
            <v>NL</v>
          </cell>
          <cell r="Y537">
            <v>0</v>
          </cell>
          <cell r="Z537">
            <v>0</v>
          </cell>
          <cell r="AA537" t="str">
            <v>T7</v>
          </cell>
          <cell r="AB537">
            <v>0</v>
          </cell>
          <cell r="AC537">
            <v>0</v>
          </cell>
          <cell r="AD537" t="str">
            <v>T7</v>
          </cell>
          <cell r="AE537">
            <v>0</v>
          </cell>
          <cell r="AF537">
            <v>0</v>
          </cell>
          <cell r="AG537" t="str">
            <v/>
          </cell>
          <cell r="AH537">
            <v>0</v>
          </cell>
          <cell r="AI537">
            <v>0</v>
          </cell>
          <cell r="AJ537" t="str">
            <v>X</v>
          </cell>
          <cell r="AK537">
            <v>3.5</v>
          </cell>
          <cell r="AL537">
            <v>0</v>
          </cell>
          <cell r="AM537" t="str">
            <v>X</v>
          </cell>
          <cell r="AN537">
            <v>0</v>
          </cell>
          <cell r="AO537">
            <v>0</v>
          </cell>
          <cell r="AP537" t="str">
            <v>X</v>
          </cell>
          <cell r="AQ537">
            <v>0</v>
          </cell>
          <cell r="AR537">
            <v>0</v>
          </cell>
          <cell r="AS537" t="str">
            <v>X</v>
          </cell>
          <cell r="AT537">
            <v>0</v>
          </cell>
          <cell r="AU537">
            <v>0</v>
          </cell>
          <cell r="AV537" t="str">
            <v>X</v>
          </cell>
          <cell r="AW537">
            <v>0</v>
          </cell>
          <cell r="AX537">
            <v>0</v>
          </cell>
          <cell r="AY537" t="str">
            <v>X</v>
          </cell>
          <cell r="AZ537">
            <v>0</v>
          </cell>
          <cell r="BA537">
            <v>0</v>
          </cell>
          <cell r="BB537" t="str">
            <v/>
          </cell>
          <cell r="BC537">
            <v>0</v>
          </cell>
          <cell r="BD537">
            <v>0</v>
          </cell>
          <cell r="BE537" t="str">
            <v>X</v>
          </cell>
          <cell r="BF537">
            <v>0</v>
          </cell>
          <cell r="BG537">
            <v>0</v>
          </cell>
          <cell r="BH537" t="str">
            <v>X</v>
          </cell>
          <cell r="BI537">
            <v>0</v>
          </cell>
          <cell r="BJ537">
            <v>0</v>
          </cell>
          <cell r="BK537" t="str">
            <v>X</v>
          </cell>
          <cell r="BL537">
            <v>0</v>
          </cell>
          <cell r="BM537">
            <v>0</v>
          </cell>
          <cell r="BN537" t="str">
            <v>P</v>
          </cell>
          <cell r="BO537">
            <v>0</v>
          </cell>
          <cell r="BP537">
            <v>0</v>
          </cell>
        </row>
        <row r="538">
          <cell r="B538" t="str">
            <v>2202332</v>
          </cell>
          <cell r="C538" t="str">
            <v>Lê Trúc Sinh</v>
          </cell>
          <cell r="D538" t="str">
            <v>THACO INDUSTRIES/NVQT THACO Industries/Ban Bán hàng trong nước - Industries</v>
          </cell>
          <cell r="E538" t="str">
            <v>CÔNG TY TNHH TẬP ĐOÀN CÔNG NGHIỆP TRƯỜNG HẢI</v>
          </cell>
          <cell r="F538" t="str">
            <v>Lương ngày</v>
          </cell>
          <cell r="G538" t="str">
            <v>Lê Trúc Sinh</v>
          </cell>
          <cell r="X538" t="str">
            <v>NL</v>
          </cell>
          <cell r="Y538">
            <v>0</v>
          </cell>
          <cell r="Z538">
            <v>0</v>
          </cell>
          <cell r="AA538" t="str">
            <v>T7</v>
          </cell>
          <cell r="AB538">
            <v>0</v>
          </cell>
          <cell r="AC538">
            <v>0</v>
          </cell>
          <cell r="AD538" t="str">
            <v>T7</v>
          </cell>
          <cell r="AE538">
            <v>0</v>
          </cell>
          <cell r="AF538">
            <v>0</v>
          </cell>
          <cell r="AG538" t="str">
            <v/>
          </cell>
          <cell r="AH538">
            <v>0</v>
          </cell>
          <cell r="AI538">
            <v>0</v>
          </cell>
          <cell r="AJ538" t="str">
            <v>X</v>
          </cell>
          <cell r="AK538">
            <v>3.5</v>
          </cell>
          <cell r="AL538">
            <v>0</v>
          </cell>
          <cell r="AM538" t="str">
            <v>X</v>
          </cell>
          <cell r="AN538">
            <v>0</v>
          </cell>
          <cell r="AO538">
            <v>0</v>
          </cell>
          <cell r="AP538" t="str">
            <v>X</v>
          </cell>
          <cell r="AQ538">
            <v>0</v>
          </cell>
          <cell r="AR538">
            <v>0</v>
          </cell>
          <cell r="AS538" t="str">
            <v>X</v>
          </cell>
          <cell r="AT538">
            <v>0</v>
          </cell>
          <cell r="AU538">
            <v>0</v>
          </cell>
          <cell r="AV538" t="str">
            <v>X</v>
          </cell>
          <cell r="AW538">
            <v>0</v>
          </cell>
          <cell r="AX538">
            <v>0</v>
          </cell>
          <cell r="AY538" t="str">
            <v>X</v>
          </cell>
          <cell r="AZ538">
            <v>0</v>
          </cell>
          <cell r="BA538">
            <v>0</v>
          </cell>
          <cell r="BB538" t="str">
            <v/>
          </cell>
          <cell r="BC538">
            <v>0</v>
          </cell>
          <cell r="BD538">
            <v>0</v>
          </cell>
          <cell r="BE538" t="str">
            <v>X</v>
          </cell>
          <cell r="BF538">
            <v>0</v>
          </cell>
          <cell r="BG538">
            <v>0</v>
          </cell>
          <cell r="BH538" t="str">
            <v>X</v>
          </cell>
          <cell r="BI538">
            <v>0</v>
          </cell>
          <cell r="BJ538">
            <v>0</v>
          </cell>
          <cell r="BK538" t="str">
            <v>X</v>
          </cell>
          <cell r="BL538">
            <v>0</v>
          </cell>
          <cell r="BM538">
            <v>0</v>
          </cell>
          <cell r="BN538" t="str">
            <v>X</v>
          </cell>
          <cell r="BO538">
            <v>0</v>
          </cell>
          <cell r="BP538">
            <v>0</v>
          </cell>
        </row>
        <row r="539">
          <cell r="B539" t="str">
            <v>2203043</v>
          </cell>
          <cell r="C539" t="str">
            <v>Trần Ngọc Vương</v>
          </cell>
          <cell r="D539" t="str">
            <v>THACO INDUSTRIES/NVQT THACO Industries/Ban Bán hàng trong nước - Industries</v>
          </cell>
          <cell r="E539" t="str">
            <v>CÔNG TY TNHH TỔ HỢP CƠ KHÍ THACO</v>
          </cell>
          <cell r="F539" t="str">
            <v>Lương ngày</v>
          </cell>
          <cell r="G539" t="str">
            <v>Trần Ngọc Vương</v>
          </cell>
          <cell r="X539" t="str">
            <v>NL</v>
          </cell>
          <cell r="Y539">
            <v>0</v>
          </cell>
          <cell r="Z539">
            <v>0</v>
          </cell>
          <cell r="AA539" t="str">
            <v>T7</v>
          </cell>
          <cell r="AB539">
            <v>0</v>
          </cell>
          <cell r="AC539">
            <v>0</v>
          </cell>
          <cell r="AD539" t="str">
            <v>T7</v>
          </cell>
          <cell r="AE539">
            <v>0</v>
          </cell>
          <cell r="AF539">
            <v>0</v>
          </cell>
          <cell r="AG539" t="str">
            <v/>
          </cell>
          <cell r="AH539">
            <v>0</v>
          </cell>
          <cell r="AI539">
            <v>0</v>
          </cell>
          <cell r="AJ539" t="str">
            <v>X</v>
          </cell>
          <cell r="AK539">
            <v>0</v>
          </cell>
          <cell r="AL539">
            <v>0</v>
          </cell>
          <cell r="AM539" t="str">
            <v>X</v>
          </cell>
          <cell r="AN539">
            <v>0</v>
          </cell>
          <cell r="AO539">
            <v>0</v>
          </cell>
          <cell r="AP539" t="str">
            <v>X</v>
          </cell>
          <cell r="AQ539">
            <v>0</v>
          </cell>
          <cell r="AR539">
            <v>0</v>
          </cell>
          <cell r="AS539" t="str">
            <v>X</v>
          </cell>
          <cell r="AT539">
            <v>0</v>
          </cell>
          <cell r="AU539">
            <v>0</v>
          </cell>
          <cell r="AV539" t="str">
            <v>X</v>
          </cell>
          <cell r="AW539">
            <v>0</v>
          </cell>
          <cell r="AX539">
            <v>0</v>
          </cell>
          <cell r="AY539" t="str">
            <v>X</v>
          </cell>
          <cell r="AZ539">
            <v>0</v>
          </cell>
          <cell r="BA539">
            <v>0</v>
          </cell>
          <cell r="BB539" t="str">
            <v/>
          </cell>
          <cell r="BC539">
            <v>0</v>
          </cell>
          <cell r="BD539">
            <v>0</v>
          </cell>
          <cell r="BE539" t="str">
            <v>X</v>
          </cell>
          <cell r="BF539">
            <v>0</v>
          </cell>
          <cell r="BG539">
            <v>0</v>
          </cell>
          <cell r="BH539" t="str">
            <v>X</v>
          </cell>
          <cell r="BI539">
            <v>0</v>
          </cell>
          <cell r="BJ539">
            <v>0</v>
          </cell>
          <cell r="BK539" t="str">
            <v>X</v>
          </cell>
          <cell r="BL539">
            <v>0</v>
          </cell>
          <cell r="BM539">
            <v>0</v>
          </cell>
          <cell r="BN539" t="str">
            <v>X</v>
          </cell>
          <cell r="BO539">
            <v>0</v>
          </cell>
          <cell r="BP539">
            <v>0</v>
          </cell>
        </row>
        <row r="540">
          <cell r="B540" t="str">
            <v>2203045</v>
          </cell>
          <cell r="C540" t="str">
            <v>Phạm Minh Đức</v>
          </cell>
          <cell r="D540" t="str">
            <v>THACO INDUSTRIES/NVQT THACO Industries/Ban Bán hàng trong nước - Industries</v>
          </cell>
          <cell r="E540" t="str">
            <v>CÔNG TY TNHH TỔ HỢP CƠ KHÍ THACO</v>
          </cell>
          <cell r="F540" t="str">
            <v>Lương ngày</v>
          </cell>
          <cell r="G540" t="str">
            <v>Phạm Minh Đức</v>
          </cell>
          <cell r="X540" t="str">
            <v>NL</v>
          </cell>
          <cell r="Y540">
            <v>0</v>
          </cell>
          <cell r="Z540">
            <v>0</v>
          </cell>
          <cell r="AA540" t="str">
            <v>T7</v>
          </cell>
          <cell r="AB540">
            <v>0</v>
          </cell>
          <cell r="AC540">
            <v>0</v>
          </cell>
          <cell r="AD540" t="str">
            <v>T7</v>
          </cell>
          <cell r="AE540">
            <v>0</v>
          </cell>
          <cell r="AF540">
            <v>0</v>
          </cell>
          <cell r="AG540" t="str">
            <v/>
          </cell>
          <cell r="AH540">
            <v>0</v>
          </cell>
          <cell r="AI540">
            <v>0</v>
          </cell>
          <cell r="AJ540" t="str">
            <v>X</v>
          </cell>
          <cell r="AK540">
            <v>0</v>
          </cell>
          <cell r="AL540">
            <v>0</v>
          </cell>
          <cell r="AM540" t="str">
            <v>X</v>
          </cell>
          <cell r="AN540">
            <v>0</v>
          </cell>
          <cell r="AO540">
            <v>0</v>
          </cell>
          <cell r="AP540" t="str">
            <v>X</v>
          </cell>
          <cell r="AQ540">
            <v>0</v>
          </cell>
          <cell r="AR540">
            <v>0</v>
          </cell>
          <cell r="AS540" t="str">
            <v>X</v>
          </cell>
          <cell r="AT540">
            <v>0</v>
          </cell>
          <cell r="AU540">
            <v>0</v>
          </cell>
          <cell r="AV540" t="str">
            <v>X</v>
          </cell>
          <cell r="AW540">
            <v>0</v>
          </cell>
          <cell r="AX540">
            <v>0</v>
          </cell>
          <cell r="AY540" t="str">
            <v>X</v>
          </cell>
          <cell r="AZ540">
            <v>0</v>
          </cell>
          <cell r="BA540">
            <v>0</v>
          </cell>
          <cell r="BB540" t="str">
            <v/>
          </cell>
          <cell r="BC540">
            <v>0</v>
          </cell>
          <cell r="BD540">
            <v>0</v>
          </cell>
          <cell r="BE540" t="str">
            <v>X</v>
          </cell>
          <cell r="BF540">
            <v>0</v>
          </cell>
          <cell r="BG540">
            <v>0</v>
          </cell>
          <cell r="BH540" t="str">
            <v>X</v>
          </cell>
          <cell r="BI540">
            <v>0</v>
          </cell>
          <cell r="BJ540">
            <v>0</v>
          </cell>
          <cell r="BK540" t="str">
            <v>X</v>
          </cell>
          <cell r="BL540">
            <v>0</v>
          </cell>
          <cell r="BM540">
            <v>0</v>
          </cell>
          <cell r="BN540" t="str">
            <v>X</v>
          </cell>
          <cell r="BO540">
            <v>0</v>
          </cell>
          <cell r="BP540">
            <v>0</v>
          </cell>
        </row>
        <row r="541">
          <cell r="B541" t="str">
            <v>2203047</v>
          </cell>
          <cell r="C541" t="str">
            <v>Huỳnh Văn Đa</v>
          </cell>
          <cell r="D541" t="str">
            <v>THACO INDUSTRIES/NVQT THACO Industries/Ban Bán hàng trong nước - Industries</v>
          </cell>
          <cell r="E541" t="str">
            <v>CÔNG TY TNHH TỔ HỢP CƠ KHÍ THACO</v>
          </cell>
          <cell r="F541" t="str">
            <v>Lương ngày</v>
          </cell>
          <cell r="G541" t="str">
            <v>Huỳnh Văn Đa</v>
          </cell>
          <cell r="X541" t="str">
            <v>NL</v>
          </cell>
          <cell r="Y541">
            <v>0</v>
          </cell>
          <cell r="Z541">
            <v>0</v>
          </cell>
          <cell r="AA541" t="str">
            <v>T7</v>
          </cell>
          <cell r="AB541">
            <v>0</v>
          </cell>
          <cell r="AC541">
            <v>0</v>
          </cell>
          <cell r="AD541" t="str">
            <v>T7</v>
          </cell>
          <cell r="AE541">
            <v>0</v>
          </cell>
          <cell r="AF541">
            <v>0</v>
          </cell>
          <cell r="AG541" t="str">
            <v/>
          </cell>
          <cell r="AH541">
            <v>0</v>
          </cell>
          <cell r="AI541">
            <v>0</v>
          </cell>
          <cell r="AJ541" t="str">
            <v>X</v>
          </cell>
          <cell r="AK541">
            <v>0</v>
          </cell>
          <cell r="AL541">
            <v>0</v>
          </cell>
          <cell r="AM541" t="str">
            <v>X</v>
          </cell>
          <cell r="AN541">
            <v>0</v>
          </cell>
          <cell r="AO541">
            <v>0</v>
          </cell>
          <cell r="AP541" t="str">
            <v>X</v>
          </cell>
          <cell r="AQ541">
            <v>0</v>
          </cell>
          <cell r="AR541">
            <v>0</v>
          </cell>
          <cell r="AS541" t="str">
            <v>X</v>
          </cell>
          <cell r="AT541">
            <v>0</v>
          </cell>
          <cell r="AU541">
            <v>0</v>
          </cell>
          <cell r="AV541" t="str">
            <v>X</v>
          </cell>
          <cell r="AW541">
            <v>0</v>
          </cell>
          <cell r="AX541">
            <v>0</v>
          </cell>
          <cell r="AY541" t="str">
            <v>X</v>
          </cell>
          <cell r="AZ541">
            <v>0</v>
          </cell>
          <cell r="BA541">
            <v>0</v>
          </cell>
          <cell r="BB541" t="str">
            <v/>
          </cell>
          <cell r="BC541">
            <v>0</v>
          </cell>
          <cell r="BD541">
            <v>0</v>
          </cell>
          <cell r="BE541" t="str">
            <v>X</v>
          </cell>
          <cell r="BF541">
            <v>0</v>
          </cell>
          <cell r="BG541">
            <v>0</v>
          </cell>
          <cell r="BH541" t="str">
            <v>X</v>
          </cell>
          <cell r="BI541">
            <v>0</v>
          </cell>
          <cell r="BJ541">
            <v>0</v>
          </cell>
          <cell r="BK541" t="str">
            <v>X</v>
          </cell>
          <cell r="BL541">
            <v>0</v>
          </cell>
          <cell r="BM541">
            <v>0</v>
          </cell>
          <cell r="BN541" t="str">
            <v>X</v>
          </cell>
          <cell r="BO541">
            <v>0</v>
          </cell>
          <cell r="BP541">
            <v>0</v>
          </cell>
        </row>
        <row r="542">
          <cell r="B542" t="str">
            <v>2204930</v>
          </cell>
          <cell r="C542" t="str">
            <v>Trần Ánh Nhi</v>
          </cell>
          <cell r="D542" t="str">
            <v>THACO INDUSTRIES/NVQT THACO Industries/Ban Bán hàng trong nước - Industries</v>
          </cell>
          <cell r="E542" t="str">
            <v>CÔNG TY TNHH TẬP ĐOÀN CÔNG NGHIỆP TRƯỜNG HẢI</v>
          </cell>
          <cell r="F542" t="str">
            <v>Lương ngày</v>
          </cell>
          <cell r="G542" t="str">
            <v>Trần Ánh Nhi</v>
          </cell>
          <cell r="X542" t="str">
            <v>NL</v>
          </cell>
          <cell r="Y542">
            <v>0</v>
          </cell>
          <cell r="Z542">
            <v>0</v>
          </cell>
          <cell r="AA542" t="str">
            <v>T7</v>
          </cell>
          <cell r="AB542">
            <v>0</v>
          </cell>
          <cell r="AC542">
            <v>0</v>
          </cell>
          <cell r="AD542" t="str">
            <v>T7</v>
          </cell>
          <cell r="AE542">
            <v>0</v>
          </cell>
          <cell r="AF542">
            <v>0</v>
          </cell>
          <cell r="AG542" t="str">
            <v/>
          </cell>
          <cell r="AH542">
            <v>0</v>
          </cell>
          <cell r="AI542">
            <v>0</v>
          </cell>
          <cell r="AJ542" t="str">
            <v>X</v>
          </cell>
          <cell r="AK542">
            <v>3.5</v>
          </cell>
          <cell r="AL542">
            <v>0</v>
          </cell>
          <cell r="AM542" t="str">
            <v>P\</v>
          </cell>
          <cell r="AN542">
            <v>0</v>
          </cell>
          <cell r="AO542">
            <v>0</v>
          </cell>
          <cell r="AP542" t="str">
            <v>X</v>
          </cell>
          <cell r="AQ542">
            <v>0</v>
          </cell>
          <cell r="AR542">
            <v>0</v>
          </cell>
          <cell r="AS542" t="str">
            <v>X</v>
          </cell>
          <cell r="AT542">
            <v>0</v>
          </cell>
          <cell r="AU542">
            <v>0</v>
          </cell>
          <cell r="AV542" t="str">
            <v>X</v>
          </cell>
          <cell r="AW542">
            <v>0</v>
          </cell>
          <cell r="AX542">
            <v>0</v>
          </cell>
          <cell r="AY542" t="str">
            <v>X</v>
          </cell>
          <cell r="AZ542">
            <v>0</v>
          </cell>
          <cell r="BA542">
            <v>0</v>
          </cell>
          <cell r="BB542" t="str">
            <v/>
          </cell>
          <cell r="BC542">
            <v>0</v>
          </cell>
          <cell r="BD542">
            <v>0</v>
          </cell>
          <cell r="BE542" t="str">
            <v>X</v>
          </cell>
          <cell r="BF542">
            <v>0</v>
          </cell>
          <cell r="BG542">
            <v>0</v>
          </cell>
          <cell r="BH542" t="str">
            <v>X</v>
          </cell>
          <cell r="BI542">
            <v>0</v>
          </cell>
          <cell r="BJ542">
            <v>0</v>
          </cell>
          <cell r="BK542" t="str">
            <v>X</v>
          </cell>
          <cell r="BL542">
            <v>0</v>
          </cell>
          <cell r="BM542">
            <v>0</v>
          </cell>
          <cell r="BN542" t="str">
            <v>X</v>
          </cell>
          <cell r="BO542">
            <v>0</v>
          </cell>
          <cell r="BP542">
            <v>0</v>
          </cell>
        </row>
        <row r="543">
          <cell r="B543" t="str">
            <v>2206800</v>
          </cell>
          <cell r="C543" t="str">
            <v>Huỳnh Ngọc Y Sin</v>
          </cell>
          <cell r="D543" t="str">
            <v>THACO INDUSTRIES/NVQT THACO Industries/Ban Bán hàng trong nước - Industries</v>
          </cell>
          <cell r="E543" t="str">
            <v>CÔNG TY TNHH TỔ HỢP CƠ KHÍ THACO</v>
          </cell>
          <cell r="F543" t="str">
            <v>Lương tháng</v>
          </cell>
          <cell r="G543" t="str">
            <v>Huỳnh Ngọc Y Sin</v>
          </cell>
          <cell r="X543" t="str">
            <v>NL</v>
          </cell>
          <cell r="Y543">
            <v>0</v>
          </cell>
          <cell r="Z543">
            <v>0</v>
          </cell>
          <cell r="AA543" t="str">
            <v>T7</v>
          </cell>
          <cell r="AB543">
            <v>0</v>
          </cell>
          <cell r="AC543">
            <v>0</v>
          </cell>
          <cell r="AD543" t="str">
            <v>T7</v>
          </cell>
          <cell r="AE543">
            <v>0</v>
          </cell>
          <cell r="AF543">
            <v>0</v>
          </cell>
          <cell r="AG543" t="str">
            <v/>
          </cell>
          <cell r="AH543">
            <v>0</v>
          </cell>
          <cell r="AI543">
            <v>0</v>
          </cell>
          <cell r="AJ543" t="str">
            <v>X</v>
          </cell>
          <cell r="AK543">
            <v>0</v>
          </cell>
          <cell r="AL543">
            <v>0</v>
          </cell>
          <cell r="AM543" t="str">
            <v>X</v>
          </cell>
          <cell r="AN543">
            <v>0</v>
          </cell>
          <cell r="AO543">
            <v>0</v>
          </cell>
          <cell r="AP543" t="str">
            <v>X</v>
          </cell>
          <cell r="AQ543">
            <v>0</v>
          </cell>
          <cell r="AR543">
            <v>0</v>
          </cell>
          <cell r="AS543" t="str">
            <v>X</v>
          </cell>
          <cell r="AT543">
            <v>0</v>
          </cell>
          <cell r="AU543">
            <v>0</v>
          </cell>
          <cell r="AV543" t="str">
            <v>X</v>
          </cell>
          <cell r="AW543">
            <v>0</v>
          </cell>
          <cell r="AX543">
            <v>0</v>
          </cell>
          <cell r="AY543" t="str">
            <v>X</v>
          </cell>
          <cell r="AZ543">
            <v>0</v>
          </cell>
          <cell r="BA543">
            <v>0</v>
          </cell>
          <cell r="BB543" t="str">
            <v/>
          </cell>
          <cell r="BC543">
            <v>0</v>
          </cell>
          <cell r="BD543">
            <v>0</v>
          </cell>
          <cell r="BE543" t="str">
            <v>X</v>
          </cell>
          <cell r="BF543">
            <v>0</v>
          </cell>
          <cell r="BG543">
            <v>0</v>
          </cell>
          <cell r="BH543" t="str">
            <v>X</v>
          </cell>
          <cell r="BI543">
            <v>0</v>
          </cell>
          <cell r="BJ543">
            <v>0</v>
          </cell>
          <cell r="BK543" t="str">
            <v>X</v>
          </cell>
          <cell r="BL543">
            <v>0</v>
          </cell>
          <cell r="BM543">
            <v>0</v>
          </cell>
          <cell r="BN543" t="str">
            <v>X</v>
          </cell>
          <cell r="BO543">
            <v>0</v>
          </cell>
          <cell r="BP543">
            <v>0</v>
          </cell>
        </row>
        <row r="544">
          <cell r="B544" t="str">
            <v>22091558</v>
          </cell>
          <cell r="C544" t="str">
            <v>Lê Minh Huy</v>
          </cell>
          <cell r="D544" t="str">
            <v>THACO INDUSTRIES/NVQT THACO Industries/Ban Bán hàng trong nước - Industries</v>
          </cell>
          <cell r="E544" t="str">
            <v>CÔNG TY TNHH SẢN XUẤT PHỤ TÙNG Ô TÔ</v>
          </cell>
          <cell r="F544" t="str">
            <v>Lương ngày</v>
          </cell>
          <cell r="G544" t="str">
            <v>Lê Minh Huy</v>
          </cell>
          <cell r="X544" t="str">
            <v>NL</v>
          </cell>
          <cell r="Y544">
            <v>0</v>
          </cell>
          <cell r="Z544">
            <v>0</v>
          </cell>
          <cell r="AA544" t="str">
            <v>T7</v>
          </cell>
          <cell r="AB544">
            <v>0</v>
          </cell>
          <cell r="AC544">
            <v>0</v>
          </cell>
          <cell r="AD544" t="str">
            <v>T7</v>
          </cell>
          <cell r="AE544">
            <v>0</v>
          </cell>
          <cell r="AF544">
            <v>0</v>
          </cell>
          <cell r="AG544" t="str">
            <v/>
          </cell>
          <cell r="AH544">
            <v>0</v>
          </cell>
          <cell r="AI544">
            <v>0</v>
          </cell>
          <cell r="AJ544" t="str">
            <v>X</v>
          </cell>
          <cell r="AK544">
            <v>0</v>
          </cell>
          <cell r="AL544">
            <v>0</v>
          </cell>
          <cell r="AM544" t="str">
            <v>P</v>
          </cell>
          <cell r="AN544">
            <v>0</v>
          </cell>
          <cell r="AO544">
            <v>0</v>
          </cell>
          <cell r="AP544" t="str">
            <v>X</v>
          </cell>
          <cell r="AQ544">
            <v>0</v>
          </cell>
          <cell r="AR544">
            <v>0</v>
          </cell>
          <cell r="AS544" t="str">
            <v>CT</v>
          </cell>
          <cell r="AT544">
            <v>0</v>
          </cell>
          <cell r="AU544">
            <v>0</v>
          </cell>
          <cell r="AV544" t="str">
            <v>X</v>
          </cell>
          <cell r="AW544">
            <v>0</v>
          </cell>
          <cell r="AX544">
            <v>0</v>
          </cell>
          <cell r="AY544" t="str">
            <v>X</v>
          </cell>
          <cell r="AZ544">
            <v>0</v>
          </cell>
          <cell r="BA544">
            <v>0</v>
          </cell>
          <cell r="BB544" t="str">
            <v/>
          </cell>
          <cell r="BC544">
            <v>0</v>
          </cell>
          <cell r="BD544">
            <v>0</v>
          </cell>
          <cell r="BE544" t="str">
            <v>X</v>
          </cell>
          <cell r="BF544">
            <v>0</v>
          </cell>
          <cell r="BG544">
            <v>0</v>
          </cell>
          <cell r="BH544" t="str">
            <v>X</v>
          </cell>
          <cell r="BI544">
            <v>0</v>
          </cell>
          <cell r="BJ544">
            <v>0</v>
          </cell>
          <cell r="BK544" t="str">
            <v>X</v>
          </cell>
          <cell r="BL544">
            <v>0</v>
          </cell>
          <cell r="BM544">
            <v>0</v>
          </cell>
          <cell r="BN544" t="str">
            <v>X</v>
          </cell>
          <cell r="BO544">
            <v>0</v>
          </cell>
          <cell r="BP544">
            <v>0</v>
          </cell>
        </row>
        <row r="545">
          <cell r="B545" t="str">
            <v>22091752</v>
          </cell>
          <cell r="C545" t="str">
            <v>Hệ Thị Mai Biển</v>
          </cell>
          <cell r="D545" t="str">
            <v>THACO INDUSTRIES/NVQT THACO Industries/Ban Bán hàng trong nước - Industries</v>
          </cell>
          <cell r="E545" t="str">
            <v>CÔNG TY TNHH TẬP ĐOÀN CÔNG NGHIỆP TRƯỜNG HẢI</v>
          </cell>
          <cell r="F545" t="str">
            <v>Lương ngày</v>
          </cell>
          <cell r="G545" t="str">
            <v>Hệ Thị Mai Biển</v>
          </cell>
          <cell r="X545" t="str">
            <v>NL</v>
          </cell>
          <cell r="Y545">
            <v>0</v>
          </cell>
          <cell r="Z545">
            <v>0</v>
          </cell>
          <cell r="AA545" t="str">
            <v>T7</v>
          </cell>
          <cell r="AB545">
            <v>0</v>
          </cell>
          <cell r="AC545">
            <v>0</v>
          </cell>
          <cell r="AD545" t="str">
            <v>T7</v>
          </cell>
          <cell r="AE545">
            <v>0</v>
          </cell>
          <cell r="AF545">
            <v>0</v>
          </cell>
          <cell r="AG545" t="str">
            <v/>
          </cell>
          <cell r="AH545">
            <v>0</v>
          </cell>
          <cell r="AI545">
            <v>0</v>
          </cell>
          <cell r="AJ545" t="str">
            <v>X</v>
          </cell>
          <cell r="AK545">
            <v>0</v>
          </cell>
          <cell r="AL545">
            <v>0</v>
          </cell>
          <cell r="AM545" t="str">
            <v>X</v>
          </cell>
          <cell r="AN545">
            <v>0</v>
          </cell>
          <cell r="AO545">
            <v>0</v>
          </cell>
          <cell r="AP545" t="str">
            <v>X</v>
          </cell>
          <cell r="AQ545">
            <v>0</v>
          </cell>
          <cell r="AR545">
            <v>0</v>
          </cell>
          <cell r="AS545" t="str">
            <v>OB</v>
          </cell>
          <cell r="AT545">
            <v>0</v>
          </cell>
          <cell r="AU545">
            <v>0</v>
          </cell>
          <cell r="AV545" t="str">
            <v>OB</v>
          </cell>
          <cell r="AW545">
            <v>0</v>
          </cell>
          <cell r="AX545">
            <v>0</v>
          </cell>
          <cell r="AY545" t="str">
            <v>OB</v>
          </cell>
          <cell r="AZ545">
            <v>0</v>
          </cell>
          <cell r="BA545">
            <v>0</v>
          </cell>
          <cell r="BB545" t="str">
            <v/>
          </cell>
          <cell r="BC545">
            <v>0</v>
          </cell>
          <cell r="BD545">
            <v>0</v>
          </cell>
          <cell r="BE545" t="str">
            <v>OB</v>
          </cell>
          <cell r="BF545">
            <v>0</v>
          </cell>
          <cell r="BG545">
            <v>0</v>
          </cell>
          <cell r="BH545" t="str">
            <v>X</v>
          </cell>
          <cell r="BI545">
            <v>0</v>
          </cell>
          <cell r="BJ545">
            <v>0</v>
          </cell>
          <cell r="BK545" t="str">
            <v>X</v>
          </cell>
          <cell r="BL545">
            <v>0</v>
          </cell>
          <cell r="BM545">
            <v>0</v>
          </cell>
          <cell r="BN545" t="str">
            <v>X</v>
          </cell>
          <cell r="BO545">
            <v>0</v>
          </cell>
          <cell r="BP545">
            <v>0</v>
          </cell>
        </row>
        <row r="546">
          <cell r="B546" t="str">
            <v>2209504</v>
          </cell>
          <cell r="C546" t="str">
            <v>Võ Khoa</v>
          </cell>
          <cell r="D546" t="str">
            <v>THACO INDUSTRIES/NVQT THACO Industries/Ban Bán hàng trong nước - Industries</v>
          </cell>
          <cell r="E546" t="str">
            <v>Công ty TNHH sản xuất Thiết bị Chuyên dụng Thaco</v>
          </cell>
          <cell r="F546" t="str">
            <v>Lương ngày</v>
          </cell>
          <cell r="G546" t="str">
            <v>Võ Khoa</v>
          </cell>
          <cell r="X546" t="str">
            <v>NL</v>
          </cell>
          <cell r="Y546">
            <v>0</v>
          </cell>
          <cell r="Z546">
            <v>0</v>
          </cell>
          <cell r="AA546" t="str">
            <v>T7</v>
          </cell>
          <cell r="AB546">
            <v>0</v>
          </cell>
          <cell r="AC546">
            <v>0</v>
          </cell>
          <cell r="AD546" t="str">
            <v>T7</v>
          </cell>
          <cell r="AE546">
            <v>0</v>
          </cell>
          <cell r="AF546">
            <v>0</v>
          </cell>
          <cell r="AG546" t="str">
            <v/>
          </cell>
          <cell r="AH546">
            <v>0</v>
          </cell>
          <cell r="AI546">
            <v>0</v>
          </cell>
          <cell r="AJ546" t="str">
            <v>X</v>
          </cell>
          <cell r="AK546">
            <v>0</v>
          </cell>
          <cell r="AL546">
            <v>0</v>
          </cell>
          <cell r="AM546" t="str">
            <v>X</v>
          </cell>
          <cell r="AN546">
            <v>0</v>
          </cell>
          <cell r="AO546">
            <v>0</v>
          </cell>
          <cell r="AP546" t="str">
            <v>X</v>
          </cell>
          <cell r="AQ546">
            <v>0</v>
          </cell>
          <cell r="AR546">
            <v>0</v>
          </cell>
          <cell r="AS546" t="str">
            <v>X</v>
          </cell>
          <cell r="AT546">
            <v>0</v>
          </cell>
          <cell r="AU546">
            <v>0</v>
          </cell>
          <cell r="AV546" t="str">
            <v>X</v>
          </cell>
          <cell r="AW546">
            <v>0</v>
          </cell>
          <cell r="AX546">
            <v>0</v>
          </cell>
          <cell r="AY546" t="str">
            <v>X</v>
          </cell>
          <cell r="AZ546">
            <v>0</v>
          </cell>
          <cell r="BA546">
            <v>0</v>
          </cell>
          <cell r="BB546" t="str">
            <v/>
          </cell>
          <cell r="BC546">
            <v>0</v>
          </cell>
          <cell r="BD546">
            <v>0</v>
          </cell>
          <cell r="BE546" t="str">
            <v>X</v>
          </cell>
          <cell r="BF546">
            <v>0</v>
          </cell>
          <cell r="BG546">
            <v>0</v>
          </cell>
          <cell r="BH546" t="str">
            <v>X</v>
          </cell>
          <cell r="BI546">
            <v>0</v>
          </cell>
          <cell r="BJ546">
            <v>0</v>
          </cell>
          <cell r="BK546" t="str">
            <v>X</v>
          </cell>
          <cell r="BL546">
            <v>0</v>
          </cell>
          <cell r="BM546">
            <v>0</v>
          </cell>
          <cell r="BN546" t="str">
            <v>X</v>
          </cell>
          <cell r="BO546">
            <v>0</v>
          </cell>
          <cell r="BP546">
            <v>0</v>
          </cell>
        </row>
        <row r="547">
          <cell r="B547" t="str">
            <v>2210932</v>
          </cell>
          <cell r="C547" t="str">
            <v>Nguyễn Thị Ngọc Huyền</v>
          </cell>
          <cell r="D547" t="str">
            <v>THACO INDUSTRIES/NVQT THACO Industries/Ban Bán hàng trong nước - Industries</v>
          </cell>
          <cell r="E547" t="str">
            <v>CÔNG TY TNHH SẢN XUẤT LINH KIỆN NHỰA THACO</v>
          </cell>
          <cell r="F547" t="str">
            <v>Lương ngày</v>
          </cell>
          <cell r="G547" t="str">
            <v>Nguyễn Thị Ngọc Huyền</v>
          </cell>
          <cell r="X547" t="str">
            <v>NL</v>
          </cell>
          <cell r="Y547">
            <v>0</v>
          </cell>
          <cell r="Z547">
            <v>0</v>
          </cell>
          <cell r="AA547" t="str">
            <v>T7</v>
          </cell>
          <cell r="AB547">
            <v>0</v>
          </cell>
          <cell r="AC547">
            <v>0</v>
          </cell>
          <cell r="AD547" t="str">
            <v>T7</v>
          </cell>
          <cell r="AE547">
            <v>0</v>
          </cell>
          <cell r="AF547">
            <v>0</v>
          </cell>
          <cell r="AG547" t="str">
            <v/>
          </cell>
          <cell r="AH547">
            <v>0</v>
          </cell>
          <cell r="AI547">
            <v>0</v>
          </cell>
          <cell r="AJ547" t="str">
            <v>X</v>
          </cell>
          <cell r="AK547">
            <v>0</v>
          </cell>
          <cell r="AL547">
            <v>0</v>
          </cell>
          <cell r="AM547" t="str">
            <v>X</v>
          </cell>
          <cell r="AN547">
            <v>3.5</v>
          </cell>
          <cell r="AO547">
            <v>0</v>
          </cell>
          <cell r="AP547" t="str">
            <v>X</v>
          </cell>
          <cell r="AQ547">
            <v>0</v>
          </cell>
          <cell r="AR547">
            <v>0</v>
          </cell>
          <cell r="AS547" t="str">
            <v>X</v>
          </cell>
          <cell r="AT547">
            <v>0</v>
          </cell>
          <cell r="AU547">
            <v>0</v>
          </cell>
          <cell r="AV547" t="str">
            <v>X</v>
          </cell>
          <cell r="AW547">
            <v>0</v>
          </cell>
          <cell r="AX547">
            <v>0</v>
          </cell>
          <cell r="AY547" t="str">
            <v>X</v>
          </cell>
          <cell r="AZ547">
            <v>0</v>
          </cell>
          <cell r="BA547">
            <v>0</v>
          </cell>
          <cell r="BB547" t="str">
            <v/>
          </cell>
          <cell r="BC547">
            <v>0</v>
          </cell>
          <cell r="BD547">
            <v>0</v>
          </cell>
          <cell r="BE547" t="str">
            <v>X</v>
          </cell>
          <cell r="BF547">
            <v>0</v>
          </cell>
          <cell r="BG547">
            <v>0</v>
          </cell>
          <cell r="BH547" t="str">
            <v>X</v>
          </cell>
          <cell r="BI547">
            <v>0</v>
          </cell>
          <cell r="BJ547">
            <v>0</v>
          </cell>
          <cell r="BK547" t="str">
            <v>X</v>
          </cell>
          <cell r="BL547">
            <v>0</v>
          </cell>
          <cell r="BM547">
            <v>0</v>
          </cell>
          <cell r="BN547" t="str">
            <v>X</v>
          </cell>
          <cell r="BO547">
            <v>0</v>
          </cell>
          <cell r="BP547">
            <v>0</v>
          </cell>
        </row>
        <row r="548">
          <cell r="B548" t="str">
            <v>2211527</v>
          </cell>
          <cell r="C548" t="str">
            <v>Trần Quốc Hùng</v>
          </cell>
          <cell r="D548" t="str">
            <v>THACO INDUSTRIES/NVQT THACO Industries/Ban Bán hàng trong nước - Industries</v>
          </cell>
          <cell r="E548" t="str">
            <v>Công ty TNHH sản xuất Thiết bị Chuyên dụng Thaco</v>
          </cell>
          <cell r="F548" t="str">
            <v>Lương ngày</v>
          </cell>
          <cell r="G548" t="str">
            <v>Trần Quốc Hùng</v>
          </cell>
          <cell r="X548" t="str">
            <v>NL</v>
          </cell>
          <cell r="Y548">
            <v>0</v>
          </cell>
          <cell r="Z548">
            <v>0</v>
          </cell>
          <cell r="AA548" t="str">
            <v>T7</v>
          </cell>
          <cell r="AB548">
            <v>0</v>
          </cell>
          <cell r="AC548">
            <v>0</v>
          </cell>
          <cell r="AD548" t="str">
            <v>T7</v>
          </cell>
          <cell r="AE548">
            <v>0</v>
          </cell>
          <cell r="AF548">
            <v>0</v>
          </cell>
          <cell r="AG548" t="str">
            <v/>
          </cell>
          <cell r="AH548">
            <v>0</v>
          </cell>
          <cell r="AI548">
            <v>0</v>
          </cell>
          <cell r="AJ548" t="str">
            <v>X</v>
          </cell>
          <cell r="AK548">
            <v>0</v>
          </cell>
          <cell r="AL548">
            <v>0</v>
          </cell>
          <cell r="AM548" t="str">
            <v>X</v>
          </cell>
          <cell r="AN548">
            <v>0</v>
          </cell>
          <cell r="AO548">
            <v>0</v>
          </cell>
          <cell r="AP548" t="str">
            <v>X</v>
          </cell>
          <cell r="AQ548">
            <v>0</v>
          </cell>
          <cell r="AR548">
            <v>0</v>
          </cell>
          <cell r="AS548" t="str">
            <v>X</v>
          </cell>
          <cell r="AT548">
            <v>0</v>
          </cell>
          <cell r="AU548">
            <v>0</v>
          </cell>
          <cell r="AV548" t="str">
            <v>X</v>
          </cell>
          <cell r="AW548">
            <v>0</v>
          </cell>
          <cell r="AX548">
            <v>0</v>
          </cell>
          <cell r="AY548" t="str">
            <v>X</v>
          </cell>
          <cell r="AZ548">
            <v>0</v>
          </cell>
          <cell r="BA548">
            <v>0</v>
          </cell>
          <cell r="BB548" t="str">
            <v/>
          </cell>
          <cell r="BC548">
            <v>0</v>
          </cell>
          <cell r="BD548">
            <v>0</v>
          </cell>
          <cell r="BE548" t="str">
            <v>X</v>
          </cell>
          <cell r="BF548">
            <v>0</v>
          </cell>
          <cell r="BG548">
            <v>0</v>
          </cell>
          <cell r="BH548" t="str">
            <v>X</v>
          </cell>
          <cell r="BI548">
            <v>0</v>
          </cell>
          <cell r="BJ548">
            <v>0</v>
          </cell>
          <cell r="BK548" t="str">
            <v>X</v>
          </cell>
          <cell r="BL548">
            <v>0</v>
          </cell>
          <cell r="BM548">
            <v>0</v>
          </cell>
          <cell r="BN548" t="str">
            <v>X</v>
          </cell>
          <cell r="BO548">
            <v>0</v>
          </cell>
          <cell r="BP548">
            <v>0</v>
          </cell>
        </row>
        <row r="549">
          <cell r="B549" t="str">
            <v>2212212</v>
          </cell>
          <cell r="C549" t="str">
            <v>Trần Duy Linh</v>
          </cell>
          <cell r="D549" t="str">
            <v>THACO INDUSTRIES/NVQT THACO Industries/Ban Bán hàng trong nước - Industries</v>
          </cell>
          <cell r="E549" t="str">
            <v>CÔNG TY TNHH TỔ HỢP CƠ KHÍ THACO</v>
          </cell>
          <cell r="F549" t="str">
            <v>Lương ngày</v>
          </cell>
          <cell r="G549" t="str">
            <v>Trần Duy Linh</v>
          </cell>
          <cell r="X549" t="str">
            <v>NL</v>
          </cell>
          <cell r="Y549">
            <v>0</v>
          </cell>
          <cell r="Z549">
            <v>0</v>
          </cell>
          <cell r="AA549" t="str">
            <v>T7</v>
          </cell>
          <cell r="AB549">
            <v>0</v>
          </cell>
          <cell r="AC549">
            <v>0</v>
          </cell>
          <cell r="AD549" t="str">
            <v>T7</v>
          </cell>
          <cell r="AE549">
            <v>0</v>
          </cell>
          <cell r="AF549">
            <v>0</v>
          </cell>
          <cell r="AG549" t="str">
            <v/>
          </cell>
          <cell r="AH549">
            <v>0</v>
          </cell>
          <cell r="AI549">
            <v>0</v>
          </cell>
          <cell r="AJ549" t="str">
            <v>X</v>
          </cell>
          <cell r="AK549">
            <v>0</v>
          </cell>
          <cell r="AL549">
            <v>0</v>
          </cell>
          <cell r="AM549" t="str">
            <v>X</v>
          </cell>
          <cell r="AN549">
            <v>0</v>
          </cell>
          <cell r="AO549">
            <v>0</v>
          </cell>
          <cell r="AP549" t="str">
            <v>X</v>
          </cell>
          <cell r="AQ549">
            <v>0</v>
          </cell>
          <cell r="AR549">
            <v>0</v>
          </cell>
          <cell r="AS549" t="str">
            <v>X</v>
          </cell>
          <cell r="AT549">
            <v>0</v>
          </cell>
          <cell r="AU549">
            <v>0</v>
          </cell>
          <cell r="AV549" t="str">
            <v>X</v>
          </cell>
          <cell r="AW549">
            <v>0</v>
          </cell>
          <cell r="AX549">
            <v>0</v>
          </cell>
          <cell r="AY549" t="str">
            <v>X</v>
          </cell>
          <cell r="AZ549">
            <v>0</v>
          </cell>
          <cell r="BA549">
            <v>0</v>
          </cell>
          <cell r="BB549" t="str">
            <v/>
          </cell>
          <cell r="BC549">
            <v>0</v>
          </cell>
          <cell r="BD549">
            <v>0</v>
          </cell>
          <cell r="BE549" t="str">
            <v>X</v>
          </cell>
          <cell r="BF549">
            <v>0</v>
          </cell>
          <cell r="BG549">
            <v>0</v>
          </cell>
          <cell r="BH549" t="str">
            <v>X</v>
          </cell>
          <cell r="BI549">
            <v>0</v>
          </cell>
          <cell r="BJ549">
            <v>0</v>
          </cell>
          <cell r="BK549" t="str">
            <v>X</v>
          </cell>
          <cell r="BL549">
            <v>0</v>
          </cell>
          <cell r="BM549">
            <v>0</v>
          </cell>
          <cell r="BN549" t="str">
            <v>X</v>
          </cell>
          <cell r="BO549">
            <v>0</v>
          </cell>
          <cell r="BP549">
            <v>0</v>
          </cell>
        </row>
        <row r="550">
          <cell r="B550" t="str">
            <v>2212384</v>
          </cell>
          <cell r="C550" t="str">
            <v>Trần Đình Chiến</v>
          </cell>
          <cell r="D550" t="str">
            <v>THACO INDUSTRIES/NVQT THACO Industries/Ban Bán hàng trong nước - Industries</v>
          </cell>
          <cell r="E550" t="str">
            <v>CÔNG TY TNHH TẬP ĐOÀN CÔNG NGHIỆP TRƯỜNG HẢI</v>
          </cell>
          <cell r="F550" t="str">
            <v>Lương ngày</v>
          </cell>
          <cell r="G550" t="str">
            <v>Trần Đình Chiến</v>
          </cell>
          <cell r="X550" t="str">
            <v>NL</v>
          </cell>
          <cell r="Y550">
            <v>0</v>
          </cell>
          <cell r="Z550">
            <v>0</v>
          </cell>
          <cell r="AA550" t="str">
            <v>T7</v>
          </cell>
          <cell r="AB550">
            <v>0</v>
          </cell>
          <cell r="AC550">
            <v>0</v>
          </cell>
          <cell r="AD550" t="str">
            <v>T7</v>
          </cell>
          <cell r="AE550">
            <v>0</v>
          </cell>
          <cell r="AF550">
            <v>0</v>
          </cell>
          <cell r="AG550" t="str">
            <v/>
          </cell>
          <cell r="AH550">
            <v>0</v>
          </cell>
          <cell r="AI550">
            <v>0</v>
          </cell>
          <cell r="AJ550" t="str">
            <v>X</v>
          </cell>
          <cell r="AK550">
            <v>3.5</v>
          </cell>
          <cell r="AL550">
            <v>0</v>
          </cell>
          <cell r="AM550" t="str">
            <v>X</v>
          </cell>
          <cell r="AN550">
            <v>0</v>
          </cell>
          <cell r="AO550">
            <v>0</v>
          </cell>
          <cell r="AP550" t="str">
            <v>X</v>
          </cell>
          <cell r="AQ550">
            <v>0</v>
          </cell>
          <cell r="AR550">
            <v>0</v>
          </cell>
          <cell r="AS550" t="str">
            <v>X</v>
          </cell>
          <cell r="AT550">
            <v>0</v>
          </cell>
          <cell r="AU550">
            <v>0</v>
          </cell>
          <cell r="AV550" t="str">
            <v>X</v>
          </cell>
          <cell r="AW550">
            <v>0</v>
          </cell>
          <cell r="AX550">
            <v>0</v>
          </cell>
          <cell r="AY550" t="str">
            <v>X</v>
          </cell>
          <cell r="AZ550">
            <v>0</v>
          </cell>
          <cell r="BA550">
            <v>0</v>
          </cell>
          <cell r="BB550" t="str">
            <v/>
          </cell>
          <cell r="BC550">
            <v>0</v>
          </cell>
          <cell r="BD550">
            <v>0</v>
          </cell>
          <cell r="BE550" t="str">
            <v>X</v>
          </cell>
          <cell r="BF550">
            <v>0</v>
          </cell>
          <cell r="BG550">
            <v>0</v>
          </cell>
          <cell r="BH550" t="str">
            <v>X</v>
          </cell>
          <cell r="BI550">
            <v>0</v>
          </cell>
          <cell r="BJ550">
            <v>0</v>
          </cell>
          <cell r="BK550" t="str">
            <v>X</v>
          </cell>
          <cell r="BL550">
            <v>0</v>
          </cell>
          <cell r="BM550">
            <v>0</v>
          </cell>
          <cell r="BN550" t="str">
            <v>X</v>
          </cell>
          <cell r="BO550">
            <v>0</v>
          </cell>
          <cell r="BP550">
            <v>0</v>
          </cell>
        </row>
        <row r="551">
          <cell r="B551" t="str">
            <v>2303187</v>
          </cell>
          <cell r="C551" t="str">
            <v>Trần Anh Thư</v>
          </cell>
          <cell r="D551" t="str">
            <v>THACO INDUSTRIES/NVQT THACO Industries/Ban Bán hàng trong nước - Industries</v>
          </cell>
          <cell r="E551" t="str">
            <v>CÔNG TY TNHH TỔ HỢP CƠ KHÍ THACO</v>
          </cell>
          <cell r="F551" t="str">
            <v>Lương ngày</v>
          </cell>
          <cell r="G551" t="str">
            <v>Trần Anh Thư</v>
          </cell>
          <cell r="X551" t="str">
            <v>NL</v>
          </cell>
          <cell r="Y551">
            <v>0</v>
          </cell>
          <cell r="Z551">
            <v>0</v>
          </cell>
          <cell r="AA551" t="str">
            <v>T7</v>
          </cell>
          <cell r="AB551">
            <v>0</v>
          </cell>
          <cell r="AC551">
            <v>0</v>
          </cell>
          <cell r="AD551" t="str">
            <v>T7</v>
          </cell>
          <cell r="AE551">
            <v>0</v>
          </cell>
          <cell r="AF551">
            <v>0</v>
          </cell>
          <cell r="AG551" t="str">
            <v/>
          </cell>
          <cell r="AH551">
            <v>0</v>
          </cell>
          <cell r="AI551">
            <v>0</v>
          </cell>
          <cell r="AJ551" t="str">
            <v>X</v>
          </cell>
          <cell r="AK551">
            <v>0</v>
          </cell>
          <cell r="AL551">
            <v>0</v>
          </cell>
          <cell r="AM551" t="str">
            <v>X</v>
          </cell>
          <cell r="AN551">
            <v>0</v>
          </cell>
          <cell r="AO551">
            <v>0</v>
          </cell>
          <cell r="AP551" t="str">
            <v>X</v>
          </cell>
          <cell r="AQ551">
            <v>0</v>
          </cell>
          <cell r="AR551">
            <v>0</v>
          </cell>
          <cell r="AS551" t="str">
            <v>P</v>
          </cell>
          <cell r="AT551">
            <v>0</v>
          </cell>
          <cell r="AU551">
            <v>0</v>
          </cell>
          <cell r="AV551" t="str">
            <v>X</v>
          </cell>
          <cell r="AW551">
            <v>0</v>
          </cell>
          <cell r="AX551">
            <v>0</v>
          </cell>
          <cell r="AY551" t="str">
            <v>X</v>
          </cell>
          <cell r="AZ551">
            <v>0</v>
          </cell>
          <cell r="BA551">
            <v>0</v>
          </cell>
          <cell r="BB551" t="str">
            <v/>
          </cell>
          <cell r="BC551">
            <v>0</v>
          </cell>
          <cell r="BD551">
            <v>0</v>
          </cell>
          <cell r="BE551" t="str">
            <v>X</v>
          </cell>
          <cell r="BF551">
            <v>0</v>
          </cell>
          <cell r="BG551">
            <v>0</v>
          </cell>
          <cell r="BH551" t="str">
            <v>X</v>
          </cell>
          <cell r="BI551">
            <v>0</v>
          </cell>
          <cell r="BJ551">
            <v>0</v>
          </cell>
          <cell r="BK551" t="str">
            <v>X</v>
          </cell>
          <cell r="BL551">
            <v>0</v>
          </cell>
          <cell r="BM551">
            <v>0</v>
          </cell>
          <cell r="BN551" t="str">
            <v>X</v>
          </cell>
          <cell r="BO551">
            <v>0</v>
          </cell>
          <cell r="BP551">
            <v>0</v>
          </cell>
        </row>
        <row r="552">
          <cell r="B552" t="str">
            <v>2303200</v>
          </cell>
          <cell r="C552" t="str">
            <v>Hà Nguyên Bảo Ngọc</v>
          </cell>
          <cell r="D552" t="str">
            <v>THACO INDUSTRIES/NVQT THACO Industries/Ban Bán hàng trong nước - Industries</v>
          </cell>
          <cell r="E552" t="str">
            <v>CÔNG TY TNHH TẬP ĐOÀN CÔNG NGHIỆP TRƯỜNG HẢI</v>
          </cell>
          <cell r="F552" t="str">
            <v>Lương ngày</v>
          </cell>
          <cell r="G552" t="str">
            <v>Hà Nguyên Bảo Ngọc</v>
          </cell>
          <cell r="X552" t="str">
            <v>NL</v>
          </cell>
          <cell r="Y552">
            <v>0</v>
          </cell>
          <cell r="Z552">
            <v>0</v>
          </cell>
          <cell r="AA552" t="str">
            <v>T7</v>
          </cell>
          <cell r="AB552">
            <v>0</v>
          </cell>
          <cell r="AC552">
            <v>0</v>
          </cell>
          <cell r="AD552" t="str">
            <v>T7</v>
          </cell>
          <cell r="AE552">
            <v>0</v>
          </cell>
          <cell r="AF552">
            <v>0</v>
          </cell>
          <cell r="AG552" t="str">
            <v/>
          </cell>
          <cell r="AH552">
            <v>0</v>
          </cell>
          <cell r="AI552">
            <v>0</v>
          </cell>
          <cell r="AJ552" t="str">
            <v>X</v>
          </cell>
          <cell r="AK552">
            <v>3.5</v>
          </cell>
          <cell r="AL552">
            <v>0</v>
          </cell>
          <cell r="AM552" t="str">
            <v>X</v>
          </cell>
          <cell r="AN552">
            <v>0</v>
          </cell>
          <cell r="AO552">
            <v>0</v>
          </cell>
          <cell r="AP552" t="str">
            <v>X</v>
          </cell>
          <cell r="AQ552">
            <v>0</v>
          </cell>
          <cell r="AR552">
            <v>0</v>
          </cell>
          <cell r="AS552" t="str">
            <v>X</v>
          </cell>
          <cell r="AT552">
            <v>0</v>
          </cell>
          <cell r="AU552">
            <v>0</v>
          </cell>
          <cell r="AV552" t="str">
            <v>X</v>
          </cell>
          <cell r="AW552">
            <v>0</v>
          </cell>
          <cell r="AX552">
            <v>0</v>
          </cell>
          <cell r="AY552" t="str">
            <v>X</v>
          </cell>
          <cell r="AZ552">
            <v>0</v>
          </cell>
          <cell r="BA552">
            <v>0</v>
          </cell>
          <cell r="BB552" t="str">
            <v/>
          </cell>
          <cell r="BC552">
            <v>0</v>
          </cell>
          <cell r="BD552">
            <v>0</v>
          </cell>
          <cell r="BE552" t="str">
            <v>X</v>
          </cell>
          <cell r="BF552">
            <v>0</v>
          </cell>
          <cell r="BG552">
            <v>0</v>
          </cell>
          <cell r="BH552" t="str">
            <v>X</v>
          </cell>
          <cell r="BI552">
            <v>0</v>
          </cell>
          <cell r="BJ552">
            <v>0</v>
          </cell>
          <cell r="BK552" t="str">
            <v>X</v>
          </cell>
          <cell r="BL552">
            <v>0</v>
          </cell>
          <cell r="BM552">
            <v>0</v>
          </cell>
          <cell r="BN552" t="str">
            <v>X</v>
          </cell>
          <cell r="BO552">
            <v>0</v>
          </cell>
          <cell r="BP552">
            <v>0</v>
          </cell>
        </row>
        <row r="553">
          <cell r="B553" t="str">
            <v>2305419</v>
          </cell>
          <cell r="C553" t="str">
            <v>Trần Thị Thu Hằng</v>
          </cell>
          <cell r="D553" t="str">
            <v>THACO INDUSTRIES/NVQT THACO Industries/Ban Bán hàng trong nước - Industries</v>
          </cell>
          <cell r="E553" t="str">
            <v>CÔNG TY TNHH TỔ HỢP CƠ KHÍ THACO</v>
          </cell>
          <cell r="F553" t="str">
            <v>Lương ngày</v>
          </cell>
          <cell r="G553" t="str">
            <v>Trần Thị Thu Hằng</v>
          </cell>
          <cell r="X553" t="str">
            <v>NL</v>
          </cell>
          <cell r="Y553">
            <v>0</v>
          </cell>
          <cell r="Z553">
            <v>0</v>
          </cell>
          <cell r="AA553" t="str">
            <v>T7</v>
          </cell>
          <cell r="AB553">
            <v>0</v>
          </cell>
          <cell r="AC553">
            <v>0</v>
          </cell>
          <cell r="AD553" t="str">
            <v>T7</v>
          </cell>
          <cell r="AE553">
            <v>0</v>
          </cell>
          <cell r="AF553">
            <v>0</v>
          </cell>
          <cell r="AG553" t="str">
            <v/>
          </cell>
          <cell r="AH553">
            <v>0</v>
          </cell>
          <cell r="AI553">
            <v>0</v>
          </cell>
          <cell r="AJ553" t="str">
            <v>X</v>
          </cell>
          <cell r="AK553">
            <v>0</v>
          </cell>
          <cell r="AL553">
            <v>0</v>
          </cell>
          <cell r="AM553" t="str">
            <v>X</v>
          </cell>
          <cell r="AN553">
            <v>0</v>
          </cell>
          <cell r="AO553">
            <v>0</v>
          </cell>
          <cell r="AP553" t="str">
            <v>X</v>
          </cell>
          <cell r="AQ553">
            <v>0</v>
          </cell>
          <cell r="AR553">
            <v>0</v>
          </cell>
          <cell r="AS553" t="str">
            <v>X</v>
          </cell>
          <cell r="AT553">
            <v>0</v>
          </cell>
          <cell r="AU553">
            <v>0</v>
          </cell>
          <cell r="AV553" t="str">
            <v>X</v>
          </cell>
          <cell r="AW553">
            <v>0</v>
          </cell>
          <cell r="AX553">
            <v>0</v>
          </cell>
          <cell r="AY553" t="str">
            <v>X</v>
          </cell>
          <cell r="AZ553">
            <v>0</v>
          </cell>
          <cell r="BA553">
            <v>0</v>
          </cell>
          <cell r="BB553" t="str">
            <v/>
          </cell>
          <cell r="BC553">
            <v>0</v>
          </cell>
          <cell r="BD553">
            <v>0</v>
          </cell>
          <cell r="BE553" t="str">
            <v>X</v>
          </cell>
          <cell r="BF553">
            <v>0</v>
          </cell>
          <cell r="BG553">
            <v>0</v>
          </cell>
          <cell r="BH553" t="str">
            <v>X</v>
          </cell>
          <cell r="BI553">
            <v>0</v>
          </cell>
          <cell r="BJ553">
            <v>0</v>
          </cell>
          <cell r="BK553" t="str">
            <v>X</v>
          </cell>
          <cell r="BL553">
            <v>0</v>
          </cell>
          <cell r="BM553">
            <v>0</v>
          </cell>
          <cell r="BN553" t="str">
            <v>X</v>
          </cell>
          <cell r="BO553">
            <v>0</v>
          </cell>
          <cell r="BP553">
            <v>0</v>
          </cell>
        </row>
        <row r="554">
          <cell r="B554" t="str">
            <v>2305422</v>
          </cell>
          <cell r="C554" t="str">
            <v>Lương Quang Huy</v>
          </cell>
          <cell r="D554" t="str">
            <v>THACO INDUSTRIES/NVQT THACO Industries/Ban Bán hàng trong nước - Industries</v>
          </cell>
          <cell r="E554" t="str">
            <v>CÔNG TY TNHH TỔ HỢP CƠ KHÍ THACO</v>
          </cell>
          <cell r="F554" t="str">
            <v>Lương ngày</v>
          </cell>
          <cell r="G554" t="str">
            <v>Lương Quang Huy</v>
          </cell>
          <cell r="X554" t="str">
            <v>NL</v>
          </cell>
          <cell r="Y554">
            <v>0</v>
          </cell>
          <cell r="Z554">
            <v>0</v>
          </cell>
          <cell r="AA554" t="str">
            <v>T7</v>
          </cell>
          <cell r="AB554">
            <v>0</v>
          </cell>
          <cell r="AC554">
            <v>0</v>
          </cell>
          <cell r="AD554" t="str">
            <v>T7</v>
          </cell>
          <cell r="AE554">
            <v>0</v>
          </cell>
          <cell r="AF554">
            <v>0</v>
          </cell>
          <cell r="AG554" t="str">
            <v/>
          </cell>
          <cell r="AH554">
            <v>0</v>
          </cell>
          <cell r="AI554">
            <v>0</v>
          </cell>
          <cell r="AJ554" t="str">
            <v>X</v>
          </cell>
          <cell r="AK554">
            <v>0</v>
          </cell>
          <cell r="AL554">
            <v>0</v>
          </cell>
          <cell r="AM554" t="str">
            <v>X</v>
          </cell>
          <cell r="AN554">
            <v>0</v>
          </cell>
          <cell r="AO554">
            <v>0</v>
          </cell>
          <cell r="AP554" t="str">
            <v>X</v>
          </cell>
          <cell r="AQ554">
            <v>0</v>
          </cell>
          <cell r="AR554">
            <v>0</v>
          </cell>
          <cell r="AS554" t="str">
            <v>X</v>
          </cell>
          <cell r="AT554">
            <v>3.5</v>
          </cell>
          <cell r="AU554">
            <v>0</v>
          </cell>
          <cell r="AV554" t="str">
            <v>X</v>
          </cell>
          <cell r="AW554">
            <v>0</v>
          </cell>
          <cell r="AX554">
            <v>0</v>
          </cell>
          <cell r="AY554" t="str">
            <v>X</v>
          </cell>
          <cell r="AZ554">
            <v>0</v>
          </cell>
          <cell r="BA554">
            <v>0</v>
          </cell>
          <cell r="BB554" t="str">
            <v/>
          </cell>
          <cell r="BC554">
            <v>0</v>
          </cell>
          <cell r="BD554">
            <v>0</v>
          </cell>
          <cell r="BE554" t="str">
            <v>X</v>
          </cell>
          <cell r="BF554">
            <v>0</v>
          </cell>
          <cell r="BG554">
            <v>0</v>
          </cell>
          <cell r="BH554" t="str">
            <v>X</v>
          </cell>
          <cell r="BI554">
            <v>0</v>
          </cell>
          <cell r="BJ554">
            <v>0</v>
          </cell>
          <cell r="BK554" t="str">
            <v>X</v>
          </cell>
          <cell r="BL554">
            <v>0</v>
          </cell>
          <cell r="BM554">
            <v>0</v>
          </cell>
          <cell r="BN554" t="str">
            <v>X</v>
          </cell>
          <cell r="BO554">
            <v>0</v>
          </cell>
          <cell r="BP554">
            <v>0</v>
          </cell>
        </row>
        <row r="555">
          <cell r="B555" t="str">
            <v>2307225</v>
          </cell>
          <cell r="C555" t="str">
            <v>Lê Thị Thanh Mỹ</v>
          </cell>
          <cell r="D555" t="str">
            <v>THACO INDUSTRIES/NVQT THACO Industries/Ban Bán hàng trong nước - Industries</v>
          </cell>
          <cell r="E555" t="str">
            <v>CÔNG TY TNHH TẬP ĐOÀN CÔNG NGHIỆP TRƯỜNG HẢI</v>
          </cell>
          <cell r="F555" t="str">
            <v>Lương ngày</v>
          </cell>
          <cell r="G555" t="str">
            <v>Lê Thị Thanh Mỹ</v>
          </cell>
          <cell r="X555" t="str">
            <v>TS</v>
          </cell>
          <cell r="Y555">
            <v>0</v>
          </cell>
          <cell r="Z555">
            <v>0</v>
          </cell>
          <cell r="AA555" t="str">
            <v>TS</v>
          </cell>
          <cell r="AB555">
            <v>0</v>
          </cell>
          <cell r="AC555">
            <v>0</v>
          </cell>
          <cell r="AD555" t="str">
            <v>TS</v>
          </cell>
          <cell r="AE555">
            <v>0</v>
          </cell>
          <cell r="AF555">
            <v>0</v>
          </cell>
          <cell r="AG555" t="str">
            <v/>
          </cell>
          <cell r="AH555">
            <v>0</v>
          </cell>
          <cell r="AI555">
            <v>0</v>
          </cell>
          <cell r="AJ555" t="str">
            <v>TS</v>
          </cell>
          <cell r="AK555">
            <v>0</v>
          </cell>
          <cell r="AL555">
            <v>0</v>
          </cell>
          <cell r="AM555" t="str">
            <v>TS</v>
          </cell>
          <cell r="AN555">
            <v>0</v>
          </cell>
          <cell r="AO555">
            <v>0</v>
          </cell>
          <cell r="AP555" t="str">
            <v>TS</v>
          </cell>
          <cell r="AQ555">
            <v>0</v>
          </cell>
          <cell r="AR555">
            <v>0</v>
          </cell>
          <cell r="AS555" t="str">
            <v>TS</v>
          </cell>
          <cell r="AT555">
            <v>0</v>
          </cell>
          <cell r="AU555">
            <v>0</v>
          </cell>
          <cell r="AV555" t="str">
            <v>TS</v>
          </cell>
          <cell r="AW555">
            <v>0</v>
          </cell>
          <cell r="AX555">
            <v>0</v>
          </cell>
          <cell r="AY555" t="str">
            <v>TS</v>
          </cell>
          <cell r="AZ555">
            <v>0</v>
          </cell>
          <cell r="BA555">
            <v>0</v>
          </cell>
          <cell r="BB555" t="str">
            <v/>
          </cell>
          <cell r="BC555">
            <v>0</v>
          </cell>
          <cell r="BD555">
            <v>0</v>
          </cell>
          <cell r="BE555" t="str">
            <v>TS</v>
          </cell>
          <cell r="BF555">
            <v>0</v>
          </cell>
          <cell r="BG555">
            <v>0</v>
          </cell>
          <cell r="BH555" t="str">
            <v>TS</v>
          </cell>
          <cell r="BI555">
            <v>0</v>
          </cell>
          <cell r="BJ555">
            <v>0</v>
          </cell>
          <cell r="BK555" t="str">
            <v>TS</v>
          </cell>
          <cell r="BL555">
            <v>0</v>
          </cell>
          <cell r="BM555">
            <v>0</v>
          </cell>
          <cell r="BN555" t="str">
            <v>TS</v>
          </cell>
          <cell r="BO555">
            <v>0</v>
          </cell>
          <cell r="BP555">
            <v>0</v>
          </cell>
        </row>
        <row r="556">
          <cell r="B556" t="str">
            <v>23073107</v>
          </cell>
          <cell r="C556" t="str">
            <v>Huỳnh Ngọc Rin</v>
          </cell>
          <cell r="D556" t="str">
            <v>THACO INDUSTRIES/NVQT THACO Industries/Ban Bán hàng trong nước - Industries</v>
          </cell>
          <cell r="E556" t="str">
            <v>CÔNG TY TNHH TỔ HỢP CƠ KHÍ THACO</v>
          </cell>
          <cell r="F556" t="str">
            <v>Lương ngày</v>
          </cell>
          <cell r="G556" t="str">
            <v>Huỳnh Ngọc Rin</v>
          </cell>
          <cell r="X556" t="str">
            <v>NL</v>
          </cell>
          <cell r="Y556">
            <v>0</v>
          </cell>
          <cell r="Z556">
            <v>0</v>
          </cell>
          <cell r="AA556" t="str">
            <v>T7</v>
          </cell>
          <cell r="AB556">
            <v>0</v>
          </cell>
          <cell r="AC556">
            <v>0</v>
          </cell>
          <cell r="AD556" t="str">
            <v>T7</v>
          </cell>
          <cell r="AE556">
            <v>0</v>
          </cell>
          <cell r="AF556">
            <v>0</v>
          </cell>
          <cell r="AG556" t="str">
            <v/>
          </cell>
          <cell r="AH556">
            <v>0</v>
          </cell>
          <cell r="AI556">
            <v>0</v>
          </cell>
          <cell r="AJ556" t="str">
            <v>X</v>
          </cell>
          <cell r="AK556">
            <v>0</v>
          </cell>
          <cell r="AL556">
            <v>0</v>
          </cell>
          <cell r="AM556" t="str">
            <v>X</v>
          </cell>
          <cell r="AN556">
            <v>0</v>
          </cell>
          <cell r="AO556">
            <v>0</v>
          </cell>
          <cell r="AP556" t="str">
            <v>X</v>
          </cell>
          <cell r="AQ556">
            <v>0</v>
          </cell>
          <cell r="AR556">
            <v>0</v>
          </cell>
          <cell r="AS556" t="str">
            <v>X</v>
          </cell>
          <cell r="AT556">
            <v>0</v>
          </cell>
          <cell r="AU556">
            <v>0</v>
          </cell>
          <cell r="AV556" t="str">
            <v>X</v>
          </cell>
          <cell r="AW556">
            <v>0</v>
          </cell>
          <cell r="AX556">
            <v>0</v>
          </cell>
          <cell r="AY556" t="str">
            <v>X</v>
          </cell>
          <cell r="AZ556">
            <v>0</v>
          </cell>
          <cell r="BA556">
            <v>0</v>
          </cell>
          <cell r="BB556" t="str">
            <v/>
          </cell>
          <cell r="BC556">
            <v>0</v>
          </cell>
          <cell r="BD556">
            <v>0</v>
          </cell>
          <cell r="BE556" t="str">
            <v>X</v>
          </cell>
          <cell r="BF556">
            <v>0</v>
          </cell>
          <cell r="BG556">
            <v>0</v>
          </cell>
          <cell r="BH556" t="str">
            <v>X</v>
          </cell>
          <cell r="BI556">
            <v>0</v>
          </cell>
          <cell r="BJ556">
            <v>0</v>
          </cell>
          <cell r="BK556" t="str">
            <v>X</v>
          </cell>
          <cell r="BL556">
            <v>0</v>
          </cell>
          <cell r="BM556">
            <v>0</v>
          </cell>
          <cell r="BN556" t="str">
            <v>X</v>
          </cell>
          <cell r="BO556">
            <v>0</v>
          </cell>
          <cell r="BP556">
            <v>0</v>
          </cell>
        </row>
        <row r="557">
          <cell r="B557" t="str">
            <v>23103151</v>
          </cell>
          <cell r="C557" t="str">
            <v>Ung Nho Tuấn</v>
          </cell>
          <cell r="D557" t="str">
            <v>THACO INDUSTRIES/NVQT THACO Industries/Ban Bán hàng trong nước - Industries</v>
          </cell>
          <cell r="E557" t="str">
            <v>CÔNG TY TNHH TỔ HỢP CƠ KHÍ THACO</v>
          </cell>
          <cell r="F557" t="str">
            <v>Lương ngày</v>
          </cell>
          <cell r="G557" t="str">
            <v>Ung Nho Tuấn</v>
          </cell>
          <cell r="X557" t="str">
            <v>NL</v>
          </cell>
          <cell r="Y557">
            <v>0</v>
          </cell>
          <cell r="Z557">
            <v>0</v>
          </cell>
          <cell r="AA557" t="str">
            <v>T7</v>
          </cell>
          <cell r="AB557">
            <v>0</v>
          </cell>
          <cell r="AC557">
            <v>0</v>
          </cell>
          <cell r="AD557" t="str">
            <v>T7</v>
          </cell>
          <cell r="AE557">
            <v>0</v>
          </cell>
          <cell r="AF557">
            <v>0</v>
          </cell>
          <cell r="AG557" t="str">
            <v/>
          </cell>
          <cell r="AH557">
            <v>0</v>
          </cell>
          <cell r="AI557">
            <v>0</v>
          </cell>
          <cell r="AJ557" t="str">
            <v>P</v>
          </cell>
          <cell r="AK557">
            <v>0</v>
          </cell>
          <cell r="AL557">
            <v>0</v>
          </cell>
          <cell r="AM557" t="str">
            <v>X</v>
          </cell>
          <cell r="AN557">
            <v>0</v>
          </cell>
          <cell r="AO557">
            <v>0</v>
          </cell>
          <cell r="AP557" t="str">
            <v>X</v>
          </cell>
          <cell r="AQ557">
            <v>0</v>
          </cell>
          <cell r="AR557">
            <v>0</v>
          </cell>
          <cell r="AS557" t="str">
            <v>X</v>
          </cell>
          <cell r="AT557">
            <v>0</v>
          </cell>
          <cell r="AU557">
            <v>0</v>
          </cell>
          <cell r="AV557" t="str">
            <v>X</v>
          </cell>
          <cell r="AW557">
            <v>0</v>
          </cell>
          <cell r="AX557">
            <v>0</v>
          </cell>
          <cell r="AY557" t="str">
            <v>X</v>
          </cell>
          <cell r="AZ557">
            <v>0</v>
          </cell>
          <cell r="BA557">
            <v>0</v>
          </cell>
          <cell r="BB557" t="str">
            <v/>
          </cell>
          <cell r="BC557">
            <v>0</v>
          </cell>
          <cell r="BD557">
            <v>0</v>
          </cell>
          <cell r="BE557" t="str">
            <v>X</v>
          </cell>
          <cell r="BF557">
            <v>0</v>
          </cell>
          <cell r="BG557">
            <v>0</v>
          </cell>
          <cell r="BH557" t="str">
            <v>X</v>
          </cell>
          <cell r="BI557">
            <v>0</v>
          </cell>
          <cell r="BJ557">
            <v>0</v>
          </cell>
          <cell r="BK557" t="str">
            <v>X</v>
          </cell>
          <cell r="BL557">
            <v>0</v>
          </cell>
          <cell r="BM557">
            <v>0</v>
          </cell>
          <cell r="BN557" t="str">
            <v>X</v>
          </cell>
          <cell r="BO557">
            <v>0</v>
          </cell>
          <cell r="BP557">
            <v>0</v>
          </cell>
        </row>
        <row r="558">
          <cell r="B558" t="str">
            <v>2311841</v>
          </cell>
          <cell r="C558" t="str">
            <v>Trương Thị Vũ Nhi</v>
          </cell>
          <cell r="D558" t="str">
            <v>THACO INDUSTRIES/NVQT THACO Industries/Ban Bán hàng trong nước - Industries</v>
          </cell>
          <cell r="E558" t="str">
            <v>CÔNG TY TNHH TẬP ĐOÀN CÔNG NGHIỆP TRƯỜNG HẢI</v>
          </cell>
          <cell r="F558" t="str">
            <v>Lương ngày</v>
          </cell>
          <cell r="G558" t="str">
            <v>Trương Thị Vũ Nhi</v>
          </cell>
          <cell r="X558" t="str">
            <v>NL</v>
          </cell>
          <cell r="Y558">
            <v>0</v>
          </cell>
          <cell r="Z558">
            <v>0</v>
          </cell>
          <cell r="AA558" t="str">
            <v>T7</v>
          </cell>
          <cell r="AB558">
            <v>0</v>
          </cell>
          <cell r="AC558">
            <v>0</v>
          </cell>
          <cell r="AD558" t="str">
            <v>T7</v>
          </cell>
          <cell r="AE558">
            <v>0</v>
          </cell>
          <cell r="AF558">
            <v>0</v>
          </cell>
          <cell r="AG558" t="str">
            <v/>
          </cell>
          <cell r="AH558">
            <v>0</v>
          </cell>
          <cell r="AI558">
            <v>0</v>
          </cell>
          <cell r="AJ558" t="str">
            <v>X</v>
          </cell>
          <cell r="AK558">
            <v>3.5</v>
          </cell>
          <cell r="AL558">
            <v>0</v>
          </cell>
          <cell r="AM558" t="str">
            <v>X</v>
          </cell>
          <cell r="AN558">
            <v>0</v>
          </cell>
          <cell r="AO558">
            <v>0</v>
          </cell>
          <cell r="AP558" t="str">
            <v>X</v>
          </cell>
          <cell r="AQ558">
            <v>0</v>
          </cell>
          <cell r="AR558">
            <v>0</v>
          </cell>
          <cell r="AS558" t="str">
            <v>X</v>
          </cell>
          <cell r="AT558">
            <v>0</v>
          </cell>
          <cell r="AU558">
            <v>0</v>
          </cell>
          <cell r="AV558" t="str">
            <v>X</v>
          </cell>
          <cell r="AW558">
            <v>0</v>
          </cell>
          <cell r="AX558">
            <v>0</v>
          </cell>
          <cell r="AY558" t="str">
            <v>X</v>
          </cell>
          <cell r="AZ558">
            <v>0</v>
          </cell>
          <cell r="BA558">
            <v>0</v>
          </cell>
          <cell r="BB558" t="str">
            <v/>
          </cell>
          <cell r="BC558">
            <v>0</v>
          </cell>
          <cell r="BD558">
            <v>0</v>
          </cell>
          <cell r="BE558" t="str">
            <v>X</v>
          </cell>
          <cell r="BF558">
            <v>0</v>
          </cell>
          <cell r="BG558">
            <v>0</v>
          </cell>
          <cell r="BH558" t="str">
            <v>X</v>
          </cell>
          <cell r="BI558">
            <v>0</v>
          </cell>
          <cell r="BJ558">
            <v>0</v>
          </cell>
          <cell r="BK558" t="str">
            <v>X</v>
          </cell>
          <cell r="BL558">
            <v>0</v>
          </cell>
          <cell r="BM558">
            <v>0</v>
          </cell>
          <cell r="BN558" t="str">
            <v>X</v>
          </cell>
          <cell r="BO558">
            <v>0</v>
          </cell>
          <cell r="BP558">
            <v>0</v>
          </cell>
        </row>
        <row r="559">
          <cell r="B559" t="str">
            <v>24031454</v>
          </cell>
          <cell r="C559" t="str">
            <v>Nguyễn Hoàng Anh</v>
          </cell>
          <cell r="D559" t="str">
            <v>THACO INDUSTRIES/NVQT THACO Industries/Ban Bán hàng trong nước - Industries</v>
          </cell>
          <cell r="E559" t="str">
            <v>CÔNG TY TNHH TẬP ĐOÀN CÔNG NGHIỆP TRƯỜNG HẢI</v>
          </cell>
          <cell r="F559" t="str">
            <v>Lương ngày</v>
          </cell>
          <cell r="G559" t="str">
            <v>Nguyễn Hoàng Anh</v>
          </cell>
          <cell r="X559" t="str">
            <v>NL</v>
          </cell>
          <cell r="Y559">
            <v>0</v>
          </cell>
          <cell r="Z559">
            <v>0</v>
          </cell>
          <cell r="AA559" t="str">
            <v>T7</v>
          </cell>
          <cell r="AB559">
            <v>0</v>
          </cell>
          <cell r="AC559">
            <v>0</v>
          </cell>
          <cell r="AD559" t="str">
            <v>T7</v>
          </cell>
          <cell r="AE559">
            <v>0</v>
          </cell>
          <cell r="AF559">
            <v>0</v>
          </cell>
          <cell r="AG559" t="str">
            <v/>
          </cell>
          <cell r="AH559">
            <v>0</v>
          </cell>
          <cell r="AI559">
            <v>0</v>
          </cell>
          <cell r="AJ559" t="str">
            <v>X</v>
          </cell>
          <cell r="AK559">
            <v>3.5</v>
          </cell>
          <cell r="AL559">
            <v>0</v>
          </cell>
          <cell r="AM559" t="str">
            <v>X</v>
          </cell>
          <cell r="AN559">
            <v>0</v>
          </cell>
          <cell r="AO559">
            <v>0</v>
          </cell>
          <cell r="AP559" t="str">
            <v>X</v>
          </cell>
          <cell r="AQ559">
            <v>0</v>
          </cell>
          <cell r="AR559">
            <v>0</v>
          </cell>
          <cell r="AS559" t="str">
            <v>X</v>
          </cell>
          <cell r="AT559">
            <v>0</v>
          </cell>
          <cell r="AU559">
            <v>0</v>
          </cell>
          <cell r="AV559" t="str">
            <v>X</v>
          </cell>
          <cell r="AW559">
            <v>0</v>
          </cell>
          <cell r="AX559">
            <v>0</v>
          </cell>
          <cell r="AY559" t="str">
            <v>X</v>
          </cell>
          <cell r="AZ559">
            <v>0</v>
          </cell>
          <cell r="BA559">
            <v>0</v>
          </cell>
          <cell r="BB559" t="str">
            <v/>
          </cell>
          <cell r="BC559">
            <v>0</v>
          </cell>
          <cell r="BD559">
            <v>0</v>
          </cell>
          <cell r="BE559" t="str">
            <v>X</v>
          </cell>
          <cell r="BF559">
            <v>0</v>
          </cell>
          <cell r="BG559">
            <v>0</v>
          </cell>
          <cell r="BH559" t="str">
            <v>X</v>
          </cell>
          <cell r="BI559">
            <v>0</v>
          </cell>
          <cell r="BJ559">
            <v>0</v>
          </cell>
          <cell r="BK559" t="str">
            <v>X</v>
          </cell>
          <cell r="BL559">
            <v>0</v>
          </cell>
          <cell r="BM559">
            <v>0</v>
          </cell>
          <cell r="BN559" t="str">
            <v>X</v>
          </cell>
          <cell r="BO559">
            <v>0</v>
          </cell>
          <cell r="BP559">
            <v>0</v>
          </cell>
        </row>
        <row r="560">
          <cell r="B560" t="str">
            <v>24031459</v>
          </cell>
          <cell r="C560" t="str">
            <v>Nguyễn Hoàng Vũ</v>
          </cell>
          <cell r="D560" t="str">
            <v>THACO INDUSTRIES/NVQT THACO Industries/Ban Bán hàng trong nước - Industries</v>
          </cell>
          <cell r="E560" t="str">
            <v>CÔNG TY TNHH TẬP ĐOÀN CÔNG NGHIỆP TRƯỜNG HẢI</v>
          </cell>
          <cell r="F560" t="str">
            <v>Lương ngày</v>
          </cell>
          <cell r="G560" t="str">
            <v>Nguyễn Hoàng Vũ</v>
          </cell>
          <cell r="X560" t="str">
            <v>NL</v>
          </cell>
          <cell r="Y560">
            <v>0</v>
          </cell>
          <cell r="Z560">
            <v>0</v>
          </cell>
          <cell r="AA560" t="str">
            <v>T7</v>
          </cell>
          <cell r="AB560">
            <v>0</v>
          </cell>
          <cell r="AC560">
            <v>0</v>
          </cell>
          <cell r="AD560" t="str">
            <v>T7</v>
          </cell>
          <cell r="AE560">
            <v>0</v>
          </cell>
          <cell r="AF560">
            <v>0</v>
          </cell>
          <cell r="AG560" t="str">
            <v/>
          </cell>
          <cell r="AH560">
            <v>0</v>
          </cell>
          <cell r="AI560">
            <v>0</v>
          </cell>
          <cell r="AJ560" t="str">
            <v>X</v>
          </cell>
          <cell r="AK560">
            <v>3.5</v>
          </cell>
          <cell r="AL560">
            <v>0</v>
          </cell>
          <cell r="AM560" t="str">
            <v>X</v>
          </cell>
          <cell r="AN560">
            <v>0</v>
          </cell>
          <cell r="AO560">
            <v>0</v>
          </cell>
          <cell r="AP560" t="str">
            <v>X</v>
          </cell>
          <cell r="AQ560">
            <v>0</v>
          </cell>
          <cell r="AR560">
            <v>0</v>
          </cell>
          <cell r="AS560" t="str">
            <v>X</v>
          </cell>
          <cell r="AT560">
            <v>0</v>
          </cell>
          <cell r="AU560">
            <v>0</v>
          </cell>
          <cell r="AV560" t="str">
            <v>X</v>
          </cell>
          <cell r="AW560">
            <v>0</v>
          </cell>
          <cell r="AX560">
            <v>0</v>
          </cell>
          <cell r="AY560" t="str">
            <v>X</v>
          </cell>
          <cell r="AZ560">
            <v>0</v>
          </cell>
          <cell r="BA560">
            <v>0</v>
          </cell>
          <cell r="BB560" t="str">
            <v/>
          </cell>
          <cell r="BC560">
            <v>0</v>
          </cell>
          <cell r="BD560">
            <v>0</v>
          </cell>
          <cell r="BE560" t="str">
            <v>X</v>
          </cell>
          <cell r="BF560">
            <v>0</v>
          </cell>
          <cell r="BG560">
            <v>0</v>
          </cell>
          <cell r="BH560" t="str">
            <v>X</v>
          </cell>
          <cell r="BI560">
            <v>0</v>
          </cell>
          <cell r="BJ560">
            <v>0</v>
          </cell>
          <cell r="BK560" t="str">
            <v>X</v>
          </cell>
          <cell r="BL560">
            <v>0</v>
          </cell>
          <cell r="BM560">
            <v>0</v>
          </cell>
          <cell r="BN560" t="str">
            <v>X</v>
          </cell>
          <cell r="BO560">
            <v>0</v>
          </cell>
          <cell r="BP560">
            <v>0</v>
          </cell>
        </row>
        <row r="561">
          <cell r="B561" t="str">
            <v>24031462</v>
          </cell>
          <cell r="C561" t="str">
            <v>Nguyễn Quang Khải</v>
          </cell>
          <cell r="D561" t="str">
            <v>THACO INDUSTRIES/NVQT THACO Industries/Ban Bán hàng trong nước - Industries</v>
          </cell>
          <cell r="E561" t="str">
            <v>CÔNG TY TNHH TẬP ĐOÀN CÔNG NGHIỆP TRƯỜNG HẢI</v>
          </cell>
          <cell r="F561" t="str">
            <v>Lương ngày</v>
          </cell>
          <cell r="G561" t="str">
            <v>Nguyễn Quang Khải</v>
          </cell>
          <cell r="X561" t="str">
            <v>NL</v>
          </cell>
          <cell r="Y561">
            <v>0</v>
          </cell>
          <cell r="Z561">
            <v>0</v>
          </cell>
          <cell r="AA561" t="str">
            <v>T7</v>
          </cell>
          <cell r="AB561">
            <v>0</v>
          </cell>
          <cell r="AC561">
            <v>0</v>
          </cell>
          <cell r="AD561" t="str">
            <v>T7</v>
          </cell>
          <cell r="AE561">
            <v>0</v>
          </cell>
          <cell r="AF561">
            <v>0</v>
          </cell>
          <cell r="AG561" t="str">
            <v/>
          </cell>
          <cell r="AH561">
            <v>0</v>
          </cell>
          <cell r="AI561">
            <v>0</v>
          </cell>
          <cell r="AJ561" t="str">
            <v>X</v>
          </cell>
          <cell r="AK561">
            <v>3.5</v>
          </cell>
          <cell r="AL561">
            <v>0</v>
          </cell>
          <cell r="AM561" t="str">
            <v>X</v>
          </cell>
          <cell r="AN561">
            <v>0</v>
          </cell>
          <cell r="AO561">
            <v>0</v>
          </cell>
          <cell r="AP561" t="str">
            <v>X</v>
          </cell>
          <cell r="AQ561">
            <v>0</v>
          </cell>
          <cell r="AR561">
            <v>0</v>
          </cell>
          <cell r="AS561" t="str">
            <v>X</v>
          </cell>
          <cell r="AT561">
            <v>0</v>
          </cell>
          <cell r="AU561">
            <v>0</v>
          </cell>
          <cell r="AV561" t="str">
            <v>X</v>
          </cell>
          <cell r="AW561">
            <v>0</v>
          </cell>
          <cell r="AX561">
            <v>0</v>
          </cell>
          <cell r="AY561" t="str">
            <v>X</v>
          </cell>
          <cell r="AZ561">
            <v>0</v>
          </cell>
          <cell r="BA561">
            <v>0</v>
          </cell>
          <cell r="BB561" t="str">
            <v/>
          </cell>
          <cell r="BC561">
            <v>0</v>
          </cell>
          <cell r="BD561">
            <v>0</v>
          </cell>
          <cell r="BE561" t="str">
            <v>X</v>
          </cell>
          <cell r="BF561">
            <v>0</v>
          </cell>
          <cell r="BG561">
            <v>0</v>
          </cell>
          <cell r="BH561" t="str">
            <v>X</v>
          </cell>
          <cell r="BI561">
            <v>0</v>
          </cell>
          <cell r="BJ561">
            <v>0</v>
          </cell>
          <cell r="BK561" t="str">
            <v>X</v>
          </cell>
          <cell r="BL561">
            <v>0</v>
          </cell>
          <cell r="BM561">
            <v>0</v>
          </cell>
          <cell r="BN561" t="str">
            <v>X</v>
          </cell>
          <cell r="BO561">
            <v>0</v>
          </cell>
          <cell r="BP561">
            <v>0</v>
          </cell>
        </row>
        <row r="562">
          <cell r="B562" t="str">
            <v>24031466</v>
          </cell>
          <cell r="C562" t="str">
            <v>Nguyễn Văn Hiệu</v>
          </cell>
          <cell r="D562" t="str">
            <v>THACO INDUSTRIES/NVQT THACO Industries/Ban Bán hàng trong nước - Industries</v>
          </cell>
          <cell r="E562" t="str">
            <v>CÔNG TY TNHH TẬP ĐOÀN CÔNG NGHIỆP TRƯỜNG HẢI</v>
          </cell>
          <cell r="F562" t="str">
            <v>Lương ngày</v>
          </cell>
          <cell r="G562" t="str">
            <v>Nguyễn Văn Hiệu</v>
          </cell>
          <cell r="X562" t="str">
            <v>NL</v>
          </cell>
          <cell r="Y562">
            <v>0</v>
          </cell>
          <cell r="Z562">
            <v>0</v>
          </cell>
          <cell r="AA562" t="str">
            <v>T7</v>
          </cell>
          <cell r="AB562">
            <v>0</v>
          </cell>
          <cell r="AC562">
            <v>0</v>
          </cell>
          <cell r="AD562" t="str">
            <v>T7</v>
          </cell>
          <cell r="AE562">
            <v>0</v>
          </cell>
          <cell r="AF562">
            <v>0</v>
          </cell>
          <cell r="AG562" t="str">
            <v/>
          </cell>
          <cell r="AH562">
            <v>0</v>
          </cell>
          <cell r="AI562">
            <v>0</v>
          </cell>
          <cell r="AJ562" t="str">
            <v>X</v>
          </cell>
          <cell r="AK562">
            <v>3.5</v>
          </cell>
          <cell r="AL562">
            <v>0</v>
          </cell>
          <cell r="AM562" t="str">
            <v>X</v>
          </cell>
          <cell r="AN562">
            <v>0</v>
          </cell>
          <cell r="AO562">
            <v>0</v>
          </cell>
          <cell r="AP562" t="str">
            <v>X</v>
          </cell>
          <cell r="AQ562">
            <v>0</v>
          </cell>
          <cell r="AR562">
            <v>0</v>
          </cell>
          <cell r="AS562" t="str">
            <v>X</v>
          </cell>
          <cell r="AT562">
            <v>0</v>
          </cell>
          <cell r="AU562">
            <v>0</v>
          </cell>
          <cell r="AV562" t="str">
            <v>X</v>
          </cell>
          <cell r="AW562">
            <v>0</v>
          </cell>
          <cell r="AX562">
            <v>0</v>
          </cell>
          <cell r="AY562" t="str">
            <v>X</v>
          </cell>
          <cell r="AZ562">
            <v>0</v>
          </cell>
          <cell r="BA562">
            <v>0</v>
          </cell>
          <cell r="BB562" t="str">
            <v/>
          </cell>
          <cell r="BC562">
            <v>0</v>
          </cell>
          <cell r="BD562">
            <v>0</v>
          </cell>
          <cell r="BE562" t="str">
            <v>X</v>
          </cell>
          <cell r="BF562">
            <v>0</v>
          </cell>
          <cell r="BG562">
            <v>0</v>
          </cell>
          <cell r="BH562" t="str">
            <v>X</v>
          </cell>
          <cell r="BI562">
            <v>0</v>
          </cell>
          <cell r="BJ562">
            <v>0</v>
          </cell>
          <cell r="BK562" t="str">
            <v>VR\</v>
          </cell>
          <cell r="BL562">
            <v>1.5199999809265137</v>
          </cell>
          <cell r="BM562">
            <v>0</v>
          </cell>
          <cell r="BN562" t="str">
            <v>X</v>
          </cell>
          <cell r="BO562">
            <v>0</v>
          </cell>
          <cell r="BP562">
            <v>0</v>
          </cell>
        </row>
        <row r="563">
          <cell r="B563" t="str">
            <v>2406746</v>
          </cell>
          <cell r="C563" t="str">
            <v>Trương Thị Kim Vân</v>
          </cell>
          <cell r="D563" t="str">
            <v>THACO INDUSTRIES/NVQT THACO Industries/Ban Bán hàng trong nước - Industries</v>
          </cell>
          <cell r="E563" t="str">
            <v>CÔNG TY TNHH TẬP ĐOÀN CÔNG NGHIỆP TRƯỜNG HẢI</v>
          </cell>
          <cell r="F563" t="str">
            <v>Lương ngày</v>
          </cell>
          <cell r="G563" t="str">
            <v>Trương Thị Kim Vân</v>
          </cell>
          <cell r="X563" t="str">
            <v>NL</v>
          </cell>
          <cell r="Y563">
            <v>0</v>
          </cell>
          <cell r="Z563">
            <v>0</v>
          </cell>
          <cell r="AA563" t="str">
            <v>T7</v>
          </cell>
          <cell r="AB563">
            <v>0</v>
          </cell>
          <cell r="AC563">
            <v>0</v>
          </cell>
          <cell r="AD563" t="str">
            <v>T7</v>
          </cell>
          <cell r="AE563">
            <v>0</v>
          </cell>
          <cell r="AF563">
            <v>0</v>
          </cell>
          <cell r="AG563" t="str">
            <v/>
          </cell>
          <cell r="AH563">
            <v>0</v>
          </cell>
          <cell r="AI563">
            <v>0</v>
          </cell>
          <cell r="AJ563" t="str">
            <v>X</v>
          </cell>
          <cell r="AK563">
            <v>3.5</v>
          </cell>
          <cell r="AL563">
            <v>0</v>
          </cell>
          <cell r="AM563" t="str">
            <v>X</v>
          </cell>
          <cell r="AN563">
            <v>0</v>
          </cell>
          <cell r="AO563">
            <v>0</v>
          </cell>
          <cell r="AP563" t="str">
            <v>X</v>
          </cell>
          <cell r="AQ563">
            <v>0</v>
          </cell>
          <cell r="AR563">
            <v>0</v>
          </cell>
          <cell r="AS563" t="str">
            <v>X</v>
          </cell>
          <cell r="AT563">
            <v>0</v>
          </cell>
          <cell r="AU563">
            <v>0</v>
          </cell>
          <cell r="AV563" t="str">
            <v>X</v>
          </cell>
          <cell r="AW563">
            <v>0</v>
          </cell>
          <cell r="AX563">
            <v>0</v>
          </cell>
          <cell r="AY563" t="str">
            <v>X</v>
          </cell>
          <cell r="AZ563">
            <v>0</v>
          </cell>
          <cell r="BA563">
            <v>0</v>
          </cell>
          <cell r="BB563" t="str">
            <v/>
          </cell>
          <cell r="BC563">
            <v>0</v>
          </cell>
          <cell r="BD563">
            <v>0</v>
          </cell>
          <cell r="BE563" t="str">
            <v>X</v>
          </cell>
          <cell r="BF563">
            <v>0</v>
          </cell>
          <cell r="BG563">
            <v>0</v>
          </cell>
          <cell r="BH563" t="str">
            <v>X</v>
          </cell>
          <cell r="BI563">
            <v>0</v>
          </cell>
          <cell r="BJ563">
            <v>0</v>
          </cell>
          <cell r="BK563" t="str">
            <v>X</v>
          </cell>
          <cell r="BL563">
            <v>0</v>
          </cell>
          <cell r="BM563">
            <v>0</v>
          </cell>
          <cell r="BN563" t="str">
            <v>X</v>
          </cell>
          <cell r="BO563">
            <v>0</v>
          </cell>
          <cell r="BP563">
            <v>0</v>
          </cell>
        </row>
        <row r="564">
          <cell r="B564" t="str">
            <v>24091438</v>
          </cell>
          <cell r="C564" t="str">
            <v>Châu Thị Diễm</v>
          </cell>
          <cell r="D564" t="str">
            <v>THACO INDUSTRIES/NVQT THACO Industries/Ban Bán hàng trong nước - Industries</v>
          </cell>
          <cell r="E564" t="str">
            <v>CÔNG TY TNHH TẬP ĐOÀN CÔNG NGHIỆP TRƯỜNG HẢI</v>
          </cell>
          <cell r="F564" t="str">
            <v>Lương ngày</v>
          </cell>
          <cell r="G564" t="str">
            <v>Châu Thị Diễm</v>
          </cell>
          <cell r="X564" t="str">
            <v>NL</v>
          </cell>
          <cell r="Y564">
            <v>0</v>
          </cell>
          <cell r="Z564">
            <v>0</v>
          </cell>
          <cell r="AA564" t="str">
            <v>T7</v>
          </cell>
          <cell r="AB564">
            <v>0</v>
          </cell>
          <cell r="AC564">
            <v>0</v>
          </cell>
          <cell r="AD564" t="str">
            <v>T7</v>
          </cell>
          <cell r="AE564">
            <v>0</v>
          </cell>
          <cell r="AF564">
            <v>0</v>
          </cell>
          <cell r="AG564" t="str">
            <v/>
          </cell>
          <cell r="AH564">
            <v>0</v>
          </cell>
          <cell r="AI564">
            <v>0</v>
          </cell>
          <cell r="AJ564" t="str">
            <v>X</v>
          </cell>
          <cell r="AK564">
            <v>3.5</v>
          </cell>
          <cell r="AL564">
            <v>0</v>
          </cell>
          <cell r="AM564" t="str">
            <v>X</v>
          </cell>
          <cell r="AN564">
            <v>0</v>
          </cell>
          <cell r="AO564">
            <v>0</v>
          </cell>
          <cell r="AP564" t="str">
            <v>X</v>
          </cell>
          <cell r="AQ564">
            <v>0</v>
          </cell>
          <cell r="AR564">
            <v>0</v>
          </cell>
          <cell r="AS564" t="str">
            <v>X</v>
          </cell>
          <cell r="AT564">
            <v>0</v>
          </cell>
          <cell r="AU564">
            <v>0</v>
          </cell>
          <cell r="AV564" t="str">
            <v>X</v>
          </cell>
          <cell r="AW564">
            <v>0</v>
          </cell>
          <cell r="AX564">
            <v>0</v>
          </cell>
          <cell r="AY564" t="str">
            <v>X</v>
          </cell>
          <cell r="AZ564">
            <v>0</v>
          </cell>
          <cell r="BA564">
            <v>0</v>
          </cell>
          <cell r="BB564" t="str">
            <v/>
          </cell>
          <cell r="BC564">
            <v>0</v>
          </cell>
          <cell r="BD564">
            <v>0</v>
          </cell>
          <cell r="BE564" t="str">
            <v>X</v>
          </cell>
          <cell r="BF564">
            <v>0</v>
          </cell>
          <cell r="BG564">
            <v>0</v>
          </cell>
          <cell r="BH564" t="str">
            <v>X</v>
          </cell>
          <cell r="BI564">
            <v>0</v>
          </cell>
          <cell r="BJ564">
            <v>0</v>
          </cell>
          <cell r="BK564" t="str">
            <v>X</v>
          </cell>
          <cell r="BL564">
            <v>0</v>
          </cell>
          <cell r="BM564">
            <v>0</v>
          </cell>
          <cell r="BN564" t="str">
            <v>X</v>
          </cell>
          <cell r="BO564">
            <v>0</v>
          </cell>
          <cell r="BP564">
            <v>0</v>
          </cell>
        </row>
        <row r="565">
          <cell r="B565" t="str">
            <v>24101140</v>
          </cell>
          <cell r="C565" t="str">
            <v>Doãn Nữ Bảo Châu</v>
          </cell>
          <cell r="D565" t="str">
            <v>THACO INDUSTRIES/NVQT THACO Industries/Ban Bán hàng trong nước - Industries</v>
          </cell>
          <cell r="E565" t="str">
            <v>CÔNG TY TNHH TẬP ĐOÀN CÔNG NGHIỆP TRƯỜNG HẢI</v>
          </cell>
          <cell r="F565" t="str">
            <v>Lương ngày</v>
          </cell>
          <cell r="G565" t="str">
            <v>Doãn Nữ Bảo Châu</v>
          </cell>
          <cell r="X565" t="str">
            <v>NL</v>
          </cell>
          <cell r="Y565">
            <v>0</v>
          </cell>
          <cell r="Z565">
            <v>0</v>
          </cell>
          <cell r="AA565" t="str">
            <v>T7</v>
          </cell>
          <cell r="AB565">
            <v>0</v>
          </cell>
          <cell r="AC565">
            <v>0</v>
          </cell>
          <cell r="AD565" t="str">
            <v>T7</v>
          </cell>
          <cell r="AE565">
            <v>0</v>
          </cell>
          <cell r="AF565">
            <v>0</v>
          </cell>
          <cell r="AG565" t="str">
            <v/>
          </cell>
          <cell r="AH565">
            <v>0</v>
          </cell>
          <cell r="AI565">
            <v>0</v>
          </cell>
          <cell r="AJ565" t="str">
            <v>X</v>
          </cell>
          <cell r="AK565">
            <v>3.5</v>
          </cell>
          <cell r="AL565">
            <v>0</v>
          </cell>
          <cell r="AM565" t="str">
            <v>X</v>
          </cell>
          <cell r="AN565">
            <v>0</v>
          </cell>
          <cell r="AO565">
            <v>0</v>
          </cell>
          <cell r="AP565" t="str">
            <v>X</v>
          </cell>
          <cell r="AQ565">
            <v>0</v>
          </cell>
          <cell r="AR565">
            <v>0</v>
          </cell>
          <cell r="AS565" t="str">
            <v>X</v>
          </cell>
          <cell r="AT565">
            <v>0</v>
          </cell>
          <cell r="AU565">
            <v>0</v>
          </cell>
          <cell r="AV565" t="str">
            <v>X</v>
          </cell>
          <cell r="AW565">
            <v>0</v>
          </cell>
          <cell r="AX565">
            <v>0</v>
          </cell>
          <cell r="AY565" t="str">
            <v>X</v>
          </cell>
          <cell r="AZ565">
            <v>0</v>
          </cell>
          <cell r="BA565">
            <v>0</v>
          </cell>
          <cell r="BB565" t="str">
            <v/>
          </cell>
          <cell r="BC565">
            <v>0</v>
          </cell>
          <cell r="BD565">
            <v>0</v>
          </cell>
          <cell r="BE565" t="str">
            <v>X</v>
          </cell>
          <cell r="BF565">
            <v>0</v>
          </cell>
          <cell r="BG565">
            <v>0</v>
          </cell>
          <cell r="BH565" t="str">
            <v>X</v>
          </cell>
          <cell r="BI565">
            <v>0</v>
          </cell>
          <cell r="BJ565">
            <v>0</v>
          </cell>
          <cell r="BK565" t="str">
            <v>X</v>
          </cell>
          <cell r="BL565">
            <v>0</v>
          </cell>
          <cell r="BM565">
            <v>0</v>
          </cell>
          <cell r="BN565" t="str">
            <v>X</v>
          </cell>
          <cell r="BO565">
            <v>0</v>
          </cell>
          <cell r="BP565">
            <v>0</v>
          </cell>
        </row>
        <row r="566">
          <cell r="B566" t="str">
            <v>24103312</v>
          </cell>
          <cell r="C566" t="str">
            <v>Phan Anh Kiệt</v>
          </cell>
          <cell r="D566" t="str">
            <v>THACO INDUSTRIES/NVQT THACO Industries/Ban Bán hàng trong nước - Industries</v>
          </cell>
          <cell r="E566" t="str">
            <v>CÔNG TY TNHH TẬP ĐOÀN CÔNG NGHIỆP TRƯỜNG HẢI</v>
          </cell>
          <cell r="F566" t="str">
            <v>Lương ngày</v>
          </cell>
          <cell r="G566" t="str">
            <v>Phan Anh Kiệt</v>
          </cell>
          <cell r="X566" t="str">
            <v>NL</v>
          </cell>
          <cell r="Y566">
            <v>0</v>
          </cell>
          <cell r="Z566">
            <v>0</v>
          </cell>
          <cell r="AA566" t="str">
            <v>T7</v>
          </cell>
          <cell r="AB566">
            <v>0</v>
          </cell>
          <cell r="AC566">
            <v>0</v>
          </cell>
          <cell r="AD566" t="str">
            <v>T7</v>
          </cell>
          <cell r="AE566">
            <v>0</v>
          </cell>
          <cell r="AF566">
            <v>0</v>
          </cell>
          <cell r="AG566" t="str">
            <v/>
          </cell>
          <cell r="AH566">
            <v>0</v>
          </cell>
          <cell r="AI566">
            <v>0</v>
          </cell>
          <cell r="AJ566" t="str">
            <v>X</v>
          </cell>
          <cell r="AK566">
            <v>3.5</v>
          </cell>
          <cell r="AL566">
            <v>0</v>
          </cell>
          <cell r="AM566" t="str">
            <v>X</v>
          </cell>
          <cell r="AN566">
            <v>0</v>
          </cell>
          <cell r="AO566">
            <v>0</v>
          </cell>
          <cell r="AP566" t="str">
            <v>X</v>
          </cell>
          <cell r="AQ566">
            <v>0</v>
          </cell>
          <cell r="AR566">
            <v>0</v>
          </cell>
          <cell r="AS566" t="str">
            <v>X</v>
          </cell>
          <cell r="AT566">
            <v>0</v>
          </cell>
          <cell r="AU566">
            <v>0</v>
          </cell>
          <cell r="AV566" t="str">
            <v>X</v>
          </cell>
          <cell r="AW566">
            <v>0</v>
          </cell>
          <cell r="AX566">
            <v>0</v>
          </cell>
          <cell r="AY566" t="str">
            <v>X</v>
          </cell>
          <cell r="AZ566">
            <v>0</v>
          </cell>
          <cell r="BA566">
            <v>0</v>
          </cell>
          <cell r="BB566" t="str">
            <v/>
          </cell>
          <cell r="BC566">
            <v>0</v>
          </cell>
          <cell r="BD566">
            <v>0</v>
          </cell>
          <cell r="BE566" t="str">
            <v>X</v>
          </cell>
          <cell r="BF566">
            <v>0</v>
          </cell>
          <cell r="BG566">
            <v>0</v>
          </cell>
          <cell r="BH566" t="str">
            <v>X</v>
          </cell>
          <cell r="BI566">
            <v>0</v>
          </cell>
          <cell r="BJ566">
            <v>0</v>
          </cell>
          <cell r="BK566" t="str">
            <v>X</v>
          </cell>
          <cell r="BL566">
            <v>0</v>
          </cell>
          <cell r="BM566">
            <v>0</v>
          </cell>
          <cell r="BN566" t="str">
            <v>X</v>
          </cell>
          <cell r="BO566">
            <v>0</v>
          </cell>
          <cell r="BP566">
            <v>0</v>
          </cell>
        </row>
        <row r="567">
          <cell r="B567" t="str">
            <v>25030474</v>
          </cell>
          <cell r="C567" t="str">
            <v>Lê Đào Văn Trung</v>
          </cell>
          <cell r="D567" t="str">
            <v>THACO INDUSTRIES/NVQT THACO Industries/Ban Bán hàng trong nước - Industries</v>
          </cell>
          <cell r="E567" t="str">
            <v>CÔNG TY TNHH TẬP ĐOÀN CÔNG NGHIỆP TRƯỜNG HẢI</v>
          </cell>
          <cell r="F567" t="str">
            <v>Lương ngày</v>
          </cell>
          <cell r="G567" t="str">
            <v>Lê Đào Văn Trung</v>
          </cell>
          <cell r="X567" t="str">
            <v>NL</v>
          </cell>
          <cell r="Y567">
            <v>0</v>
          </cell>
          <cell r="Z567">
            <v>0</v>
          </cell>
          <cell r="AA567" t="str">
            <v>T7</v>
          </cell>
          <cell r="AB567">
            <v>0</v>
          </cell>
          <cell r="AC567">
            <v>0</v>
          </cell>
          <cell r="AD567" t="str">
            <v>T7</v>
          </cell>
          <cell r="AE567">
            <v>0</v>
          </cell>
          <cell r="AF567">
            <v>0</v>
          </cell>
          <cell r="AG567" t="str">
            <v/>
          </cell>
          <cell r="AH567">
            <v>0</v>
          </cell>
          <cell r="AI567">
            <v>0</v>
          </cell>
          <cell r="AJ567" t="str">
            <v>X</v>
          </cell>
          <cell r="AK567">
            <v>0</v>
          </cell>
          <cell r="AL567">
            <v>0</v>
          </cell>
          <cell r="AM567" t="str">
            <v>X</v>
          </cell>
          <cell r="AN567">
            <v>0</v>
          </cell>
          <cell r="AO567">
            <v>0</v>
          </cell>
          <cell r="AP567" t="str">
            <v>X</v>
          </cell>
          <cell r="AQ567">
            <v>0</v>
          </cell>
          <cell r="AR567">
            <v>0</v>
          </cell>
          <cell r="AS567" t="str">
            <v>X</v>
          </cell>
          <cell r="AT567">
            <v>0</v>
          </cell>
          <cell r="AU567">
            <v>0</v>
          </cell>
          <cell r="AV567" t="str">
            <v>X</v>
          </cell>
          <cell r="AW567">
            <v>0</v>
          </cell>
          <cell r="AX567">
            <v>0</v>
          </cell>
          <cell r="AY567" t="str">
            <v>X</v>
          </cell>
          <cell r="AZ567">
            <v>0</v>
          </cell>
          <cell r="BA567">
            <v>0</v>
          </cell>
          <cell r="BB567" t="str">
            <v/>
          </cell>
          <cell r="BC567">
            <v>0</v>
          </cell>
          <cell r="BD567">
            <v>0</v>
          </cell>
          <cell r="BE567" t="str">
            <v>X</v>
          </cell>
          <cell r="BF567">
            <v>0</v>
          </cell>
          <cell r="BG567">
            <v>0</v>
          </cell>
          <cell r="BH567" t="str">
            <v>X</v>
          </cell>
          <cell r="BI567">
            <v>0</v>
          </cell>
          <cell r="BJ567">
            <v>0</v>
          </cell>
          <cell r="BK567" t="str">
            <v>X</v>
          </cell>
          <cell r="BL567">
            <v>0</v>
          </cell>
          <cell r="BM567">
            <v>0</v>
          </cell>
          <cell r="BN567" t="str">
            <v>X</v>
          </cell>
          <cell r="BO567">
            <v>0</v>
          </cell>
          <cell r="BP567">
            <v>0</v>
          </cell>
        </row>
        <row r="568">
          <cell r="B568" t="str">
            <v>25033378</v>
          </cell>
          <cell r="C568" t="str">
            <v>Bùi Quốc Tân</v>
          </cell>
          <cell r="D568" t="str">
            <v>THACO INDUSTRIES/NVQT THACO Industries/Ban Bán hàng trong nước - Industries</v>
          </cell>
          <cell r="E568" t="str">
            <v>CÔNG TY TNHH TẬP ĐOÀN CÔNG NGHIỆP TRƯỜNG HẢI</v>
          </cell>
          <cell r="F568" t="str">
            <v>Lương ngày</v>
          </cell>
          <cell r="G568" t="str">
            <v>Bùi Quốc Tân</v>
          </cell>
          <cell r="X568" t="str">
            <v>NL</v>
          </cell>
          <cell r="Y568">
            <v>0</v>
          </cell>
          <cell r="Z568">
            <v>0</v>
          </cell>
          <cell r="AA568" t="str">
            <v>T7</v>
          </cell>
          <cell r="AB568">
            <v>0</v>
          </cell>
          <cell r="AC568">
            <v>0</v>
          </cell>
          <cell r="AD568" t="str">
            <v>T7</v>
          </cell>
          <cell r="AE568">
            <v>0</v>
          </cell>
          <cell r="AF568">
            <v>0</v>
          </cell>
          <cell r="AG568" t="str">
            <v/>
          </cell>
          <cell r="AH568">
            <v>0</v>
          </cell>
          <cell r="AI568">
            <v>0</v>
          </cell>
          <cell r="AJ568" t="str">
            <v>X</v>
          </cell>
          <cell r="AK568">
            <v>0</v>
          </cell>
          <cell r="AL568">
            <v>0</v>
          </cell>
          <cell r="AM568" t="str">
            <v>X</v>
          </cell>
          <cell r="AN568">
            <v>0</v>
          </cell>
          <cell r="AO568">
            <v>0</v>
          </cell>
          <cell r="AP568" t="str">
            <v>X</v>
          </cell>
          <cell r="AQ568">
            <v>0</v>
          </cell>
          <cell r="AR568">
            <v>0</v>
          </cell>
          <cell r="AS568" t="str">
            <v>X</v>
          </cell>
          <cell r="AT568">
            <v>0</v>
          </cell>
          <cell r="AU568">
            <v>0</v>
          </cell>
          <cell r="AV568" t="str">
            <v>X</v>
          </cell>
          <cell r="AW568">
            <v>0</v>
          </cell>
          <cell r="AX568">
            <v>0</v>
          </cell>
          <cell r="AY568" t="str">
            <v>X</v>
          </cell>
          <cell r="AZ568">
            <v>0</v>
          </cell>
          <cell r="BA568">
            <v>0</v>
          </cell>
          <cell r="BB568" t="str">
            <v/>
          </cell>
          <cell r="BC568">
            <v>0</v>
          </cell>
          <cell r="BD568">
            <v>0</v>
          </cell>
          <cell r="BE568" t="str">
            <v>X</v>
          </cell>
          <cell r="BF568">
            <v>0</v>
          </cell>
          <cell r="BG568">
            <v>0</v>
          </cell>
          <cell r="BH568" t="str">
            <v>X</v>
          </cell>
          <cell r="BI568">
            <v>0</v>
          </cell>
          <cell r="BJ568">
            <v>0</v>
          </cell>
          <cell r="BK568" t="str">
            <v>X</v>
          </cell>
          <cell r="BL568">
            <v>0</v>
          </cell>
          <cell r="BM568">
            <v>0</v>
          </cell>
          <cell r="BN568" t="str">
            <v>X</v>
          </cell>
          <cell r="BO568">
            <v>0</v>
          </cell>
          <cell r="BP568">
            <v>0</v>
          </cell>
        </row>
        <row r="569">
          <cell r="B569" t="str">
            <v>25033385</v>
          </cell>
          <cell r="C569" t="str">
            <v>Đặng Minh Duy</v>
          </cell>
          <cell r="D569" t="str">
            <v>THACO INDUSTRIES/NVQT THACO Industries/Ban Bán hàng trong nước - Industries</v>
          </cell>
          <cell r="E569" t="str">
            <v>CÔNG TY TNHH TẬP ĐOÀN CÔNG NGHIỆP TRƯỜNG HẢI</v>
          </cell>
          <cell r="F569" t="str">
            <v>Lương ngày</v>
          </cell>
          <cell r="G569" t="str">
            <v>Đặng Minh Duy</v>
          </cell>
          <cell r="X569" t="str">
            <v>NL</v>
          </cell>
          <cell r="Y569">
            <v>0</v>
          </cell>
          <cell r="Z569">
            <v>0</v>
          </cell>
          <cell r="AA569" t="str">
            <v>T7</v>
          </cell>
          <cell r="AB569">
            <v>0</v>
          </cell>
          <cell r="AC569">
            <v>0</v>
          </cell>
          <cell r="AD569" t="str">
            <v>T7</v>
          </cell>
          <cell r="AE569">
            <v>0</v>
          </cell>
          <cell r="AF569">
            <v>0</v>
          </cell>
          <cell r="AG569" t="str">
            <v/>
          </cell>
          <cell r="AH569">
            <v>0</v>
          </cell>
          <cell r="AI569">
            <v>0</v>
          </cell>
          <cell r="AJ569" t="str">
            <v>X</v>
          </cell>
          <cell r="AK569">
            <v>0</v>
          </cell>
          <cell r="AL569">
            <v>0</v>
          </cell>
          <cell r="AM569" t="str">
            <v>X</v>
          </cell>
          <cell r="AN569">
            <v>0</v>
          </cell>
          <cell r="AO569">
            <v>0</v>
          </cell>
          <cell r="AP569" t="str">
            <v>X</v>
          </cell>
          <cell r="AQ569">
            <v>0</v>
          </cell>
          <cell r="AR569">
            <v>0</v>
          </cell>
          <cell r="AS569" t="str">
            <v>X</v>
          </cell>
          <cell r="AT569">
            <v>0</v>
          </cell>
          <cell r="AU569">
            <v>0</v>
          </cell>
          <cell r="AV569" t="str">
            <v>X</v>
          </cell>
          <cell r="AW569">
            <v>0</v>
          </cell>
          <cell r="AX569">
            <v>0</v>
          </cell>
          <cell r="AY569" t="str">
            <v>X</v>
          </cell>
          <cell r="AZ569">
            <v>0</v>
          </cell>
          <cell r="BA569">
            <v>0</v>
          </cell>
          <cell r="BB569" t="str">
            <v/>
          </cell>
          <cell r="BC569">
            <v>0</v>
          </cell>
          <cell r="BD569">
            <v>0</v>
          </cell>
          <cell r="BE569" t="str">
            <v>X</v>
          </cell>
          <cell r="BF569">
            <v>0</v>
          </cell>
          <cell r="BG569">
            <v>0</v>
          </cell>
          <cell r="BH569" t="str">
            <v>X</v>
          </cell>
          <cell r="BI569">
            <v>0</v>
          </cell>
          <cell r="BJ569">
            <v>0</v>
          </cell>
          <cell r="BK569" t="str">
            <v>X</v>
          </cell>
          <cell r="BL569">
            <v>0</v>
          </cell>
          <cell r="BM569">
            <v>0</v>
          </cell>
          <cell r="BN569" t="str">
            <v>X</v>
          </cell>
          <cell r="BO569">
            <v>0</v>
          </cell>
          <cell r="BP569">
            <v>0</v>
          </cell>
        </row>
        <row r="570">
          <cell r="B570" t="str">
            <v>25034187</v>
          </cell>
          <cell r="C570" t="str">
            <v>Lê Quang Nghĩa</v>
          </cell>
          <cell r="D570" t="str">
            <v>THACO INDUSTRIES/NVQT THACO Industries/Ban Bán hàng trong nước - Industries</v>
          </cell>
          <cell r="E570" t="str">
            <v>CÔNG TY TNHH TẬP ĐOÀN CÔNG NGHIỆP TRƯỜNG HẢI</v>
          </cell>
          <cell r="F570" t="str">
            <v>Lương ngày</v>
          </cell>
          <cell r="G570" t="str">
            <v>Lê Quang Nghĩa</v>
          </cell>
          <cell r="X570" t="str">
            <v>NL</v>
          </cell>
          <cell r="Y570">
            <v>0</v>
          </cell>
          <cell r="Z570">
            <v>0</v>
          </cell>
          <cell r="AA570" t="str">
            <v>T7</v>
          </cell>
          <cell r="AB570">
            <v>0</v>
          </cell>
          <cell r="AC570">
            <v>0</v>
          </cell>
          <cell r="AD570" t="str">
            <v>T7</v>
          </cell>
          <cell r="AE570">
            <v>0</v>
          </cell>
          <cell r="AF570">
            <v>0</v>
          </cell>
          <cell r="AG570" t="str">
            <v/>
          </cell>
          <cell r="AH570">
            <v>0</v>
          </cell>
          <cell r="AI570">
            <v>0</v>
          </cell>
          <cell r="AJ570" t="str">
            <v>X</v>
          </cell>
          <cell r="AK570">
            <v>0</v>
          </cell>
          <cell r="AL570">
            <v>0</v>
          </cell>
          <cell r="AM570" t="str">
            <v>X</v>
          </cell>
          <cell r="AN570">
            <v>0</v>
          </cell>
          <cell r="AO570">
            <v>0</v>
          </cell>
          <cell r="AP570" t="str">
            <v>X</v>
          </cell>
          <cell r="AQ570">
            <v>0</v>
          </cell>
          <cell r="AR570">
            <v>0</v>
          </cell>
          <cell r="AS570" t="str">
            <v>X</v>
          </cell>
          <cell r="AT570">
            <v>0</v>
          </cell>
          <cell r="AU570">
            <v>0</v>
          </cell>
          <cell r="AV570" t="str">
            <v>X</v>
          </cell>
          <cell r="AW570">
            <v>0</v>
          </cell>
          <cell r="AX570">
            <v>0</v>
          </cell>
          <cell r="AY570" t="str">
            <v>X</v>
          </cell>
          <cell r="AZ570">
            <v>0</v>
          </cell>
          <cell r="BA570">
            <v>0</v>
          </cell>
          <cell r="BB570" t="str">
            <v/>
          </cell>
          <cell r="BC570">
            <v>0</v>
          </cell>
          <cell r="BD570">
            <v>0</v>
          </cell>
          <cell r="BE570" t="str">
            <v>X</v>
          </cell>
          <cell r="BF570">
            <v>0</v>
          </cell>
          <cell r="BG570">
            <v>0</v>
          </cell>
          <cell r="BH570" t="str">
            <v>X</v>
          </cell>
          <cell r="BI570">
            <v>0</v>
          </cell>
          <cell r="BJ570">
            <v>0</v>
          </cell>
          <cell r="BK570" t="str">
            <v>X</v>
          </cell>
          <cell r="BL570">
            <v>0</v>
          </cell>
          <cell r="BM570">
            <v>0</v>
          </cell>
          <cell r="BN570" t="str">
            <v>X</v>
          </cell>
          <cell r="BO570">
            <v>0</v>
          </cell>
          <cell r="BP570">
            <v>0</v>
          </cell>
        </row>
        <row r="571">
          <cell r="B571" t="str">
            <v>25034196</v>
          </cell>
          <cell r="C571" t="str">
            <v>Cao Bùi Huy</v>
          </cell>
          <cell r="D571" t="str">
            <v>THACO INDUSTRIES/NVQT THACO Industries/Ban Bán hàng trong nước - Industries</v>
          </cell>
          <cell r="E571" t="str">
            <v>CÔNG TY TNHH TẬP ĐOÀN CÔNG NGHIỆP TRƯỜNG HẢI</v>
          </cell>
          <cell r="F571" t="str">
            <v>Lương ngày</v>
          </cell>
          <cell r="G571" t="str">
            <v>Cao Bùi Huy</v>
          </cell>
          <cell r="X571" t="str">
            <v>NL</v>
          </cell>
          <cell r="Y571">
            <v>0</v>
          </cell>
          <cell r="Z571">
            <v>0</v>
          </cell>
          <cell r="AA571" t="str">
            <v>T7</v>
          </cell>
          <cell r="AB571">
            <v>0</v>
          </cell>
          <cell r="AC571">
            <v>0</v>
          </cell>
          <cell r="AD571" t="str">
            <v>T7</v>
          </cell>
          <cell r="AE571">
            <v>0</v>
          </cell>
          <cell r="AF571">
            <v>0</v>
          </cell>
          <cell r="AG571" t="str">
            <v/>
          </cell>
          <cell r="AH571">
            <v>0</v>
          </cell>
          <cell r="AI571">
            <v>0</v>
          </cell>
          <cell r="AJ571" t="str">
            <v>X</v>
          </cell>
          <cell r="AK571">
            <v>0</v>
          </cell>
          <cell r="AL571">
            <v>0</v>
          </cell>
          <cell r="AM571" t="str">
            <v>X</v>
          </cell>
          <cell r="AN571">
            <v>0</v>
          </cell>
          <cell r="AO571">
            <v>0</v>
          </cell>
          <cell r="AP571" t="str">
            <v>X</v>
          </cell>
          <cell r="AQ571">
            <v>0</v>
          </cell>
          <cell r="AR571">
            <v>0</v>
          </cell>
          <cell r="AS571" t="str">
            <v>X</v>
          </cell>
          <cell r="AT571">
            <v>0</v>
          </cell>
          <cell r="AU571">
            <v>0</v>
          </cell>
          <cell r="AV571" t="str">
            <v>X</v>
          </cell>
          <cell r="AW571">
            <v>0</v>
          </cell>
          <cell r="AX571">
            <v>0</v>
          </cell>
          <cell r="AY571" t="str">
            <v>X</v>
          </cell>
          <cell r="AZ571">
            <v>0</v>
          </cell>
          <cell r="BA571">
            <v>0</v>
          </cell>
          <cell r="BB571" t="str">
            <v/>
          </cell>
          <cell r="BC571">
            <v>0</v>
          </cell>
          <cell r="BD571">
            <v>0</v>
          </cell>
          <cell r="BE571" t="str">
            <v>X</v>
          </cell>
          <cell r="BF571">
            <v>0</v>
          </cell>
          <cell r="BG571">
            <v>0</v>
          </cell>
          <cell r="BH571" t="str">
            <v>X</v>
          </cell>
          <cell r="BI571">
            <v>0</v>
          </cell>
          <cell r="BJ571">
            <v>0</v>
          </cell>
          <cell r="BK571" t="str">
            <v>X</v>
          </cell>
          <cell r="BL571">
            <v>0</v>
          </cell>
          <cell r="BM571">
            <v>0</v>
          </cell>
          <cell r="BN571" t="str">
            <v>X</v>
          </cell>
          <cell r="BO571">
            <v>0</v>
          </cell>
          <cell r="BP571">
            <v>0</v>
          </cell>
        </row>
        <row r="572">
          <cell r="B572" t="str">
            <v>25034212</v>
          </cell>
          <cell r="C572" t="str">
            <v>Nguyễn Nhật Lệ</v>
          </cell>
          <cell r="D572" t="str">
            <v>THACO INDUSTRIES/NVQT THACO Industries/Ban Bán hàng trong nước - Industries</v>
          </cell>
          <cell r="E572" t="str">
            <v>CÔNG TY TNHH TẬP ĐOÀN CÔNG NGHIỆP TRƯỜNG HẢI</v>
          </cell>
          <cell r="F572" t="str">
            <v>Lương ngày</v>
          </cell>
          <cell r="G572" t="str">
            <v>Nguyễn Nhật Lệ</v>
          </cell>
          <cell r="X572" t="str">
            <v>NL</v>
          </cell>
          <cell r="Y572">
            <v>0</v>
          </cell>
          <cell r="Z572">
            <v>0</v>
          </cell>
          <cell r="AA572" t="str">
            <v>T7</v>
          </cell>
          <cell r="AB572">
            <v>0</v>
          </cell>
          <cell r="AC572">
            <v>0</v>
          </cell>
          <cell r="AD572" t="str">
            <v>T7</v>
          </cell>
          <cell r="AE572">
            <v>0</v>
          </cell>
          <cell r="AF572">
            <v>0</v>
          </cell>
          <cell r="AG572" t="str">
            <v/>
          </cell>
          <cell r="AH572">
            <v>0</v>
          </cell>
          <cell r="AI572">
            <v>0</v>
          </cell>
          <cell r="AJ572" t="str">
            <v>X</v>
          </cell>
          <cell r="AK572">
            <v>0</v>
          </cell>
          <cell r="AL572">
            <v>0</v>
          </cell>
          <cell r="AM572" t="str">
            <v>X</v>
          </cell>
          <cell r="AN572">
            <v>0</v>
          </cell>
          <cell r="AO572">
            <v>0</v>
          </cell>
          <cell r="AP572" t="str">
            <v>X</v>
          </cell>
          <cell r="AQ572">
            <v>0</v>
          </cell>
          <cell r="AR572">
            <v>0</v>
          </cell>
          <cell r="AS572" t="str">
            <v>X</v>
          </cell>
          <cell r="AT572">
            <v>0</v>
          </cell>
          <cell r="AU572">
            <v>0</v>
          </cell>
          <cell r="AV572" t="str">
            <v>X</v>
          </cell>
          <cell r="AW572">
            <v>0</v>
          </cell>
          <cell r="AX572">
            <v>0</v>
          </cell>
          <cell r="AY572" t="str">
            <v>X</v>
          </cell>
          <cell r="AZ572">
            <v>0</v>
          </cell>
          <cell r="BA572">
            <v>0</v>
          </cell>
          <cell r="BB572" t="str">
            <v/>
          </cell>
          <cell r="BC572">
            <v>0</v>
          </cell>
          <cell r="BD572">
            <v>0</v>
          </cell>
          <cell r="BE572" t="str">
            <v>X</v>
          </cell>
          <cell r="BF572">
            <v>0</v>
          </cell>
          <cell r="BG572">
            <v>0</v>
          </cell>
          <cell r="BH572" t="str">
            <v>X</v>
          </cell>
          <cell r="BI572">
            <v>0</v>
          </cell>
          <cell r="BJ572">
            <v>0</v>
          </cell>
          <cell r="BK572" t="str">
            <v>VR\</v>
          </cell>
          <cell r="BL572">
            <v>0</v>
          </cell>
          <cell r="BM572">
            <v>0</v>
          </cell>
          <cell r="BN572" t="str">
            <v>X</v>
          </cell>
          <cell r="BO572">
            <v>0</v>
          </cell>
          <cell r="BP572">
            <v>0</v>
          </cell>
        </row>
        <row r="573">
          <cell r="B573" t="str">
            <v>25040218</v>
          </cell>
          <cell r="C573" t="str">
            <v>Lê Văn Tiên</v>
          </cell>
          <cell r="D573" t="str">
            <v>THACO INDUSTRIES/NVQT THACO Industries/Ban Bán hàng trong nước - Industries</v>
          </cell>
          <cell r="E573" t="str">
            <v>CÔNG TY TNHH TẬP ĐOÀN CÔNG NGHIỆP TRƯỜNG HẢI</v>
          </cell>
          <cell r="F573" t="str">
            <v>Lương ngày</v>
          </cell>
          <cell r="G573" t="str">
            <v>Lê Văn Tiên</v>
          </cell>
          <cell r="X573" t="str">
            <v>NL</v>
          </cell>
          <cell r="Y573">
            <v>0</v>
          </cell>
          <cell r="Z573">
            <v>0</v>
          </cell>
          <cell r="AA573" t="str">
            <v>T7</v>
          </cell>
          <cell r="AB573">
            <v>0</v>
          </cell>
          <cell r="AC573">
            <v>0</v>
          </cell>
          <cell r="AD573" t="str">
            <v>T7</v>
          </cell>
          <cell r="AE573">
            <v>0</v>
          </cell>
          <cell r="AF573">
            <v>0</v>
          </cell>
          <cell r="AG573" t="str">
            <v/>
          </cell>
          <cell r="AH573">
            <v>0</v>
          </cell>
          <cell r="AI573">
            <v>0</v>
          </cell>
          <cell r="AJ573" t="str">
            <v>X</v>
          </cell>
          <cell r="AK573">
            <v>0</v>
          </cell>
          <cell r="AL573">
            <v>0</v>
          </cell>
          <cell r="AM573" t="str">
            <v>X</v>
          </cell>
          <cell r="AN573">
            <v>0</v>
          </cell>
          <cell r="AO573">
            <v>0</v>
          </cell>
          <cell r="AP573" t="str">
            <v>X</v>
          </cell>
          <cell r="AQ573">
            <v>0</v>
          </cell>
          <cell r="AR573">
            <v>0</v>
          </cell>
          <cell r="AS573" t="str">
            <v>X</v>
          </cell>
          <cell r="AT573">
            <v>0</v>
          </cell>
          <cell r="AU573">
            <v>0</v>
          </cell>
          <cell r="AV573" t="str">
            <v>X</v>
          </cell>
          <cell r="AW573">
            <v>0</v>
          </cell>
          <cell r="AX573">
            <v>0</v>
          </cell>
          <cell r="AY573" t="str">
            <v>X</v>
          </cell>
          <cell r="AZ573">
            <v>0</v>
          </cell>
          <cell r="BA573">
            <v>0</v>
          </cell>
          <cell r="BB573" t="str">
            <v/>
          </cell>
          <cell r="BC573">
            <v>0</v>
          </cell>
          <cell r="BD573">
            <v>0</v>
          </cell>
          <cell r="BE573" t="str">
            <v>X</v>
          </cell>
          <cell r="BF573">
            <v>0</v>
          </cell>
          <cell r="BG573">
            <v>0</v>
          </cell>
          <cell r="BH573" t="str">
            <v>X</v>
          </cell>
          <cell r="BI573">
            <v>0</v>
          </cell>
          <cell r="BJ573">
            <v>0</v>
          </cell>
          <cell r="BK573" t="str">
            <v>X</v>
          </cell>
          <cell r="BL573">
            <v>0</v>
          </cell>
          <cell r="BM573">
            <v>0</v>
          </cell>
          <cell r="BN573" t="str">
            <v>X</v>
          </cell>
          <cell r="BO573">
            <v>0</v>
          </cell>
          <cell r="BP573">
            <v>0</v>
          </cell>
        </row>
        <row r="574">
          <cell r="B574" t="str">
            <v>25040222</v>
          </cell>
          <cell r="C574" t="str">
            <v>Trần Ngọc Đạm</v>
          </cell>
          <cell r="D574" t="str">
            <v>THACO INDUSTRIES/NVQT THACO Industries/Ban Bán hàng trong nước - Industries</v>
          </cell>
          <cell r="E574" t="str">
            <v>CÔNG TY TNHH TẬP ĐOÀN CÔNG NGHIỆP TRƯỜNG HẢI</v>
          </cell>
          <cell r="F574" t="str">
            <v>Lương ngày</v>
          </cell>
          <cell r="G574" t="str">
            <v>Trần Ngọc Đạm</v>
          </cell>
          <cell r="X574" t="str">
            <v>NL</v>
          </cell>
          <cell r="Y574">
            <v>0</v>
          </cell>
          <cell r="Z574">
            <v>0</v>
          </cell>
          <cell r="AA574" t="str">
            <v>T7</v>
          </cell>
          <cell r="AB574">
            <v>0</v>
          </cell>
          <cell r="AC574">
            <v>0</v>
          </cell>
          <cell r="AD574" t="str">
            <v>T7</v>
          </cell>
          <cell r="AE574">
            <v>0</v>
          </cell>
          <cell r="AF574">
            <v>0</v>
          </cell>
          <cell r="AG574" t="str">
            <v/>
          </cell>
          <cell r="AH574">
            <v>0</v>
          </cell>
          <cell r="AI574">
            <v>0</v>
          </cell>
          <cell r="AJ574" t="str">
            <v>X</v>
          </cell>
          <cell r="AK574">
            <v>0</v>
          </cell>
          <cell r="AL574">
            <v>0</v>
          </cell>
          <cell r="AM574" t="str">
            <v>X</v>
          </cell>
          <cell r="AN574">
            <v>0</v>
          </cell>
          <cell r="AO574">
            <v>0</v>
          </cell>
          <cell r="AP574" t="str">
            <v>X</v>
          </cell>
          <cell r="AQ574">
            <v>0</v>
          </cell>
          <cell r="AR574">
            <v>0</v>
          </cell>
          <cell r="AS574" t="str">
            <v>X</v>
          </cell>
          <cell r="AT574">
            <v>0</v>
          </cell>
          <cell r="AU574">
            <v>0</v>
          </cell>
          <cell r="AV574" t="str">
            <v>X</v>
          </cell>
          <cell r="AW574">
            <v>0</v>
          </cell>
          <cell r="AX574">
            <v>0</v>
          </cell>
          <cell r="AY574" t="str">
            <v>X</v>
          </cell>
          <cell r="AZ574">
            <v>0</v>
          </cell>
          <cell r="BA574">
            <v>0</v>
          </cell>
          <cell r="BB574" t="str">
            <v/>
          </cell>
          <cell r="BC574">
            <v>0</v>
          </cell>
          <cell r="BD574">
            <v>0</v>
          </cell>
          <cell r="BE574" t="str">
            <v>X</v>
          </cell>
          <cell r="BF574">
            <v>0</v>
          </cell>
          <cell r="BG574">
            <v>0</v>
          </cell>
          <cell r="BH574" t="str">
            <v>X</v>
          </cell>
          <cell r="BI574">
            <v>0</v>
          </cell>
          <cell r="BJ574">
            <v>0</v>
          </cell>
          <cell r="BK574" t="str">
            <v>X</v>
          </cell>
          <cell r="BL574">
            <v>0</v>
          </cell>
          <cell r="BM574">
            <v>0</v>
          </cell>
          <cell r="BN574" t="str">
            <v>X</v>
          </cell>
          <cell r="BO574">
            <v>0</v>
          </cell>
          <cell r="BP574">
            <v>0</v>
          </cell>
        </row>
        <row r="575">
          <cell r="B575" t="str">
            <v>25050894</v>
          </cell>
          <cell r="C575" t="str">
            <v>Ngô Ly Na</v>
          </cell>
          <cell r="D575" t="str">
            <v>THACO INDUSTRIES/NVQT THACO Industries/Ban Bán hàng trong nước - Industries</v>
          </cell>
          <cell r="E575" t="str">
            <v>CÔNG TY TNHH TẬP ĐOÀN CÔNG NGHIỆP TRƯỜNG HẢI</v>
          </cell>
          <cell r="F575" t="str">
            <v>Lương ngày</v>
          </cell>
          <cell r="G575" t="str">
            <v>Ngô Ly Na</v>
          </cell>
          <cell r="X575" t="str">
            <v>KLV</v>
          </cell>
          <cell r="Y575">
            <v>0</v>
          </cell>
          <cell r="Z575">
            <v>0</v>
          </cell>
          <cell r="AA575" t="str">
            <v>KLV</v>
          </cell>
          <cell r="AB575">
            <v>0</v>
          </cell>
          <cell r="AC575">
            <v>0</v>
          </cell>
          <cell r="AD575" t="str">
            <v>KLV</v>
          </cell>
          <cell r="AE575">
            <v>0</v>
          </cell>
          <cell r="AF575">
            <v>0</v>
          </cell>
          <cell r="AG575" t="str">
            <v/>
          </cell>
          <cell r="AH575">
            <v>0</v>
          </cell>
          <cell r="AI575">
            <v>0</v>
          </cell>
          <cell r="AJ575" t="str">
            <v>KLV</v>
          </cell>
          <cell r="AK575">
            <v>0</v>
          </cell>
          <cell r="AL575">
            <v>0</v>
          </cell>
          <cell r="AM575" t="str">
            <v>X</v>
          </cell>
          <cell r="AN575">
            <v>0</v>
          </cell>
          <cell r="AO575">
            <v>0</v>
          </cell>
          <cell r="AP575" t="str">
            <v>X</v>
          </cell>
          <cell r="AQ575">
            <v>0</v>
          </cell>
          <cell r="AR575">
            <v>0</v>
          </cell>
          <cell r="AS575" t="str">
            <v>X</v>
          </cell>
          <cell r="AT575">
            <v>0</v>
          </cell>
          <cell r="AU575">
            <v>0</v>
          </cell>
          <cell r="AV575" t="str">
            <v>X</v>
          </cell>
          <cell r="AW575">
            <v>0</v>
          </cell>
          <cell r="AX575">
            <v>0</v>
          </cell>
          <cell r="AY575" t="str">
            <v>X</v>
          </cell>
          <cell r="AZ575">
            <v>0</v>
          </cell>
          <cell r="BA575">
            <v>0</v>
          </cell>
          <cell r="BB575" t="str">
            <v/>
          </cell>
          <cell r="BC575">
            <v>0</v>
          </cell>
          <cell r="BD575">
            <v>0</v>
          </cell>
          <cell r="BE575" t="str">
            <v>X</v>
          </cell>
          <cell r="BF575">
            <v>0</v>
          </cell>
          <cell r="BG575">
            <v>0</v>
          </cell>
          <cell r="BH575" t="str">
            <v>X</v>
          </cell>
          <cell r="BI575">
            <v>0</v>
          </cell>
          <cell r="BJ575">
            <v>0</v>
          </cell>
          <cell r="BK575" t="str">
            <v>X</v>
          </cell>
          <cell r="BL575">
            <v>0</v>
          </cell>
          <cell r="BM575">
            <v>0</v>
          </cell>
          <cell r="BN575" t="str">
            <v>X</v>
          </cell>
          <cell r="BO575">
            <v>0</v>
          </cell>
          <cell r="BP575">
            <v>0</v>
          </cell>
        </row>
        <row r="576">
          <cell r="B576" t="str">
            <v>25052262</v>
          </cell>
          <cell r="C576" t="str">
            <v>Lâm Hồng Quế</v>
          </cell>
          <cell r="D576" t="str">
            <v>THACO INDUSTRIES/NVQT THACO Industries/Ban Bán hàng trong nước - Industries</v>
          </cell>
          <cell r="E576" t="str">
            <v>CÔNG TY TNHH TẬP ĐOÀN CÔNG NGHIỆP TRƯỜNG HẢI</v>
          </cell>
          <cell r="F576" t="str">
            <v>Lương ngày</v>
          </cell>
          <cell r="G576" t="str">
            <v>Lâm Hồng Quế</v>
          </cell>
          <cell r="X576" t="str">
            <v>KLV</v>
          </cell>
          <cell r="Y576">
            <v>0</v>
          </cell>
          <cell r="Z576">
            <v>0</v>
          </cell>
          <cell r="AA576" t="str">
            <v>KLV</v>
          </cell>
          <cell r="AB576">
            <v>0</v>
          </cell>
          <cell r="AC576">
            <v>0</v>
          </cell>
          <cell r="AD576" t="str">
            <v>KLV</v>
          </cell>
          <cell r="AE576">
            <v>0</v>
          </cell>
          <cell r="AF576">
            <v>0</v>
          </cell>
          <cell r="AG576" t="str">
            <v/>
          </cell>
          <cell r="AH576">
            <v>0</v>
          </cell>
          <cell r="AI576">
            <v>0</v>
          </cell>
          <cell r="AJ576" t="str">
            <v>KLV</v>
          </cell>
          <cell r="AK576">
            <v>0</v>
          </cell>
          <cell r="AL576">
            <v>0</v>
          </cell>
          <cell r="AM576" t="str">
            <v>KLV</v>
          </cell>
          <cell r="AN576">
            <v>0</v>
          </cell>
          <cell r="AO576">
            <v>0</v>
          </cell>
          <cell r="AP576" t="str">
            <v>KLV</v>
          </cell>
          <cell r="AQ576">
            <v>0</v>
          </cell>
          <cell r="AR576">
            <v>0</v>
          </cell>
          <cell r="AS576" t="str">
            <v>KLV</v>
          </cell>
          <cell r="AT576">
            <v>0</v>
          </cell>
          <cell r="AU576">
            <v>0</v>
          </cell>
          <cell r="AV576" t="str">
            <v>KLV</v>
          </cell>
          <cell r="AW576">
            <v>0</v>
          </cell>
          <cell r="AX576">
            <v>0</v>
          </cell>
          <cell r="AY576" t="str">
            <v>KLV</v>
          </cell>
          <cell r="AZ576">
            <v>0</v>
          </cell>
          <cell r="BA576">
            <v>0</v>
          </cell>
          <cell r="BB576" t="str">
            <v/>
          </cell>
          <cell r="BC576">
            <v>0</v>
          </cell>
          <cell r="BD576">
            <v>0</v>
          </cell>
          <cell r="BE576" t="str">
            <v>X</v>
          </cell>
          <cell r="BF576">
            <v>0</v>
          </cell>
          <cell r="BG576">
            <v>0</v>
          </cell>
          <cell r="BH576" t="str">
            <v>X</v>
          </cell>
          <cell r="BI576">
            <v>0</v>
          </cell>
          <cell r="BJ576">
            <v>0</v>
          </cell>
          <cell r="BK576" t="str">
            <v>X</v>
          </cell>
          <cell r="BL576">
            <v>0</v>
          </cell>
          <cell r="BM576">
            <v>0</v>
          </cell>
          <cell r="BN576" t="str">
            <v>X</v>
          </cell>
          <cell r="BO576">
            <v>0</v>
          </cell>
          <cell r="BP576">
            <v>0</v>
          </cell>
        </row>
        <row r="577">
          <cell r="B577" t="str">
            <v>0510014</v>
          </cell>
          <cell r="C577" t="str">
            <v>Võ Trung Chính</v>
          </cell>
          <cell r="D577" t="str">
            <v>THACO INDUSTRIES/NVQT THACO Industries/Ban Bán hàng xuất khẩu - Industries</v>
          </cell>
          <cell r="E577" t="str">
            <v>CÔNG TY TNHH SẢN XUẤT XE CHUYÊN DỤNG THACO</v>
          </cell>
          <cell r="F577" t="str">
            <v>Lương tháng</v>
          </cell>
          <cell r="G577" t="str">
            <v>Võ Trung Chính</v>
          </cell>
          <cell r="X577" t="str">
            <v>NL</v>
          </cell>
          <cell r="Y577">
            <v>0</v>
          </cell>
          <cell r="Z577">
            <v>0</v>
          </cell>
          <cell r="AA577" t="str">
            <v>T7</v>
          </cell>
          <cell r="AB577">
            <v>0</v>
          </cell>
          <cell r="AC577">
            <v>0</v>
          </cell>
          <cell r="AD577" t="str">
            <v>T7</v>
          </cell>
          <cell r="AE577">
            <v>0</v>
          </cell>
          <cell r="AF577">
            <v>0</v>
          </cell>
          <cell r="AG577" t="str">
            <v/>
          </cell>
          <cell r="AH577">
            <v>0</v>
          </cell>
          <cell r="AI577">
            <v>0</v>
          </cell>
          <cell r="AJ577" t="str">
            <v>X</v>
          </cell>
          <cell r="AK577">
            <v>0</v>
          </cell>
          <cell r="AL577">
            <v>0</v>
          </cell>
          <cell r="AM577" t="str">
            <v>X</v>
          </cell>
          <cell r="AN577">
            <v>0</v>
          </cell>
          <cell r="AO577">
            <v>0</v>
          </cell>
          <cell r="AP577" t="str">
            <v>X</v>
          </cell>
          <cell r="AQ577">
            <v>0</v>
          </cell>
          <cell r="AR577">
            <v>0</v>
          </cell>
          <cell r="AS577" t="str">
            <v>X</v>
          </cell>
          <cell r="AT577">
            <v>0</v>
          </cell>
          <cell r="AU577">
            <v>0</v>
          </cell>
          <cell r="AV577" t="str">
            <v>X</v>
          </cell>
          <cell r="AW577">
            <v>0</v>
          </cell>
          <cell r="AX577">
            <v>0</v>
          </cell>
          <cell r="AY577" t="str">
            <v>X</v>
          </cell>
          <cell r="AZ577">
            <v>0</v>
          </cell>
          <cell r="BA577">
            <v>0</v>
          </cell>
          <cell r="BB577" t="str">
            <v/>
          </cell>
          <cell r="BC577">
            <v>0</v>
          </cell>
          <cell r="BD577">
            <v>0</v>
          </cell>
          <cell r="BE577" t="str">
            <v>X</v>
          </cell>
          <cell r="BF577">
            <v>0</v>
          </cell>
          <cell r="BG577">
            <v>0</v>
          </cell>
          <cell r="BH577" t="str">
            <v>X</v>
          </cell>
          <cell r="BI577">
            <v>0</v>
          </cell>
          <cell r="BJ577">
            <v>0</v>
          </cell>
          <cell r="BK577" t="str">
            <v>X</v>
          </cell>
          <cell r="BL577">
            <v>0</v>
          </cell>
          <cell r="BM577">
            <v>0</v>
          </cell>
          <cell r="BN577" t="str">
            <v>X</v>
          </cell>
          <cell r="BO577">
            <v>0</v>
          </cell>
          <cell r="BP577">
            <v>0</v>
          </cell>
        </row>
        <row r="578">
          <cell r="B578" t="str">
            <v>0707031</v>
          </cell>
          <cell r="C578" t="str">
            <v>Nguyễn Thảo Nguyên</v>
          </cell>
          <cell r="D578" t="str">
            <v>THACO INDUSTRIES/NVQT THACO Industries/Ban Bán hàng xuất khẩu - Industries</v>
          </cell>
          <cell r="E578" t="str">
            <v>CÔNG TY TNHH TẬP ĐOÀN CÔNG NGHIỆP TRƯỜNG HẢI</v>
          </cell>
          <cell r="F578" t="str">
            <v>Lương tháng</v>
          </cell>
          <cell r="G578" t="str">
            <v>Nguyễn Thảo Nguyên</v>
          </cell>
          <cell r="X578" t="str">
            <v>NL</v>
          </cell>
          <cell r="Y578">
            <v>0</v>
          </cell>
          <cell r="Z578">
            <v>0</v>
          </cell>
          <cell r="AA578" t="str">
            <v>T7</v>
          </cell>
          <cell r="AB578">
            <v>0</v>
          </cell>
          <cell r="AC578">
            <v>0</v>
          </cell>
          <cell r="AD578" t="str">
            <v>T7</v>
          </cell>
          <cell r="AE578">
            <v>0</v>
          </cell>
          <cell r="AF578">
            <v>0</v>
          </cell>
          <cell r="AG578" t="str">
            <v/>
          </cell>
          <cell r="AH578">
            <v>0</v>
          </cell>
          <cell r="AI578">
            <v>0</v>
          </cell>
          <cell r="AJ578" t="str">
            <v>X</v>
          </cell>
          <cell r="AK578">
            <v>0</v>
          </cell>
          <cell r="AL578">
            <v>0</v>
          </cell>
          <cell r="AM578" t="str">
            <v>X</v>
          </cell>
          <cell r="AN578">
            <v>0</v>
          </cell>
          <cell r="AO578">
            <v>0</v>
          </cell>
          <cell r="AP578" t="str">
            <v>X</v>
          </cell>
          <cell r="AQ578">
            <v>0</v>
          </cell>
          <cell r="AR578">
            <v>0</v>
          </cell>
          <cell r="AS578" t="str">
            <v>X</v>
          </cell>
          <cell r="AT578">
            <v>0</v>
          </cell>
          <cell r="AU578">
            <v>0</v>
          </cell>
          <cell r="AV578" t="str">
            <v>X</v>
          </cell>
          <cell r="AW578">
            <v>0</v>
          </cell>
          <cell r="AX578">
            <v>0</v>
          </cell>
          <cell r="AY578" t="str">
            <v>NB</v>
          </cell>
          <cell r="AZ578">
            <v>0</v>
          </cell>
          <cell r="BA578">
            <v>0</v>
          </cell>
          <cell r="BB578" t="str">
            <v>CN</v>
          </cell>
          <cell r="BC578">
            <v>0</v>
          </cell>
          <cell r="BD578">
            <v>0</v>
          </cell>
          <cell r="BE578" t="str">
            <v>X</v>
          </cell>
          <cell r="BF578">
            <v>0</v>
          </cell>
          <cell r="BG578">
            <v>0</v>
          </cell>
          <cell r="BH578" t="str">
            <v>X</v>
          </cell>
          <cell r="BI578">
            <v>0</v>
          </cell>
          <cell r="BJ578">
            <v>0</v>
          </cell>
          <cell r="BK578" t="str">
            <v>X</v>
          </cell>
          <cell r="BL578">
            <v>0</v>
          </cell>
          <cell r="BM578">
            <v>0</v>
          </cell>
          <cell r="BN578" t="str">
            <v>X</v>
          </cell>
          <cell r="BO578">
            <v>0</v>
          </cell>
          <cell r="BP578">
            <v>0</v>
          </cell>
        </row>
        <row r="579">
          <cell r="B579" t="str">
            <v>1311186</v>
          </cell>
          <cell r="C579" t="str">
            <v>Trương Thanh Hải</v>
          </cell>
          <cell r="D579" t="str">
            <v>THACO INDUSTRIES/NVQT THACO Industries/Ban Bán hàng xuất khẩu - Industries</v>
          </cell>
          <cell r="E579" t="str">
            <v>CÔNG TY TNHH TẬP ĐOÀN CÔNG NGHIỆP TRƯỜNG HẢI</v>
          </cell>
          <cell r="F579" t="str">
            <v>Lương tháng</v>
          </cell>
          <cell r="G579" t="str">
            <v>Trương Thanh Hải</v>
          </cell>
          <cell r="X579" t="str">
            <v>NL</v>
          </cell>
          <cell r="Y579">
            <v>0</v>
          </cell>
          <cell r="Z579">
            <v>0</v>
          </cell>
          <cell r="AA579" t="str">
            <v>T7</v>
          </cell>
          <cell r="AB579">
            <v>0</v>
          </cell>
          <cell r="AC579">
            <v>0</v>
          </cell>
          <cell r="AD579" t="str">
            <v>T7</v>
          </cell>
          <cell r="AE579">
            <v>0</v>
          </cell>
          <cell r="AF579">
            <v>0</v>
          </cell>
          <cell r="AG579" t="str">
            <v/>
          </cell>
          <cell r="AH579">
            <v>0</v>
          </cell>
          <cell r="AI579">
            <v>0</v>
          </cell>
          <cell r="AJ579" t="str">
            <v>X</v>
          </cell>
          <cell r="AK579">
            <v>0</v>
          </cell>
          <cell r="AL579">
            <v>0</v>
          </cell>
          <cell r="AM579" t="str">
            <v>X</v>
          </cell>
          <cell r="AN579">
            <v>0</v>
          </cell>
          <cell r="AO579">
            <v>0</v>
          </cell>
          <cell r="AP579" t="str">
            <v>X</v>
          </cell>
          <cell r="AQ579">
            <v>0</v>
          </cell>
          <cell r="AR579">
            <v>0</v>
          </cell>
          <cell r="AS579" t="str">
            <v>X</v>
          </cell>
          <cell r="AT579">
            <v>0</v>
          </cell>
          <cell r="AU579">
            <v>0</v>
          </cell>
          <cell r="AV579" t="str">
            <v>X</v>
          </cell>
          <cell r="AW579">
            <v>0</v>
          </cell>
          <cell r="AX579">
            <v>0</v>
          </cell>
          <cell r="AY579" t="str">
            <v>X</v>
          </cell>
          <cell r="AZ579">
            <v>0</v>
          </cell>
          <cell r="BA579">
            <v>0</v>
          </cell>
          <cell r="BB579" t="str">
            <v/>
          </cell>
          <cell r="BC579">
            <v>0</v>
          </cell>
          <cell r="BD579">
            <v>0</v>
          </cell>
          <cell r="BE579" t="str">
            <v>X</v>
          </cell>
          <cell r="BF579">
            <v>0</v>
          </cell>
          <cell r="BG579">
            <v>0</v>
          </cell>
          <cell r="BH579" t="str">
            <v>X</v>
          </cell>
          <cell r="BI579">
            <v>0</v>
          </cell>
          <cell r="BJ579">
            <v>0</v>
          </cell>
          <cell r="BK579" t="str">
            <v>X</v>
          </cell>
          <cell r="BL579">
            <v>0</v>
          </cell>
          <cell r="BM579">
            <v>0</v>
          </cell>
          <cell r="BN579" t="str">
            <v>X</v>
          </cell>
          <cell r="BO579">
            <v>0</v>
          </cell>
          <cell r="BP579">
            <v>0</v>
          </cell>
        </row>
        <row r="580">
          <cell r="B580" t="str">
            <v>1412008</v>
          </cell>
          <cell r="C580" t="str">
            <v>Vũ Hồng Khánh</v>
          </cell>
          <cell r="D580" t="str">
            <v>THACO INDUSTRIES/NVQT THACO Industries/Ban Bán hàng xuất khẩu - Industries</v>
          </cell>
          <cell r="E580" t="str">
            <v>CÔNG TY TNHH TẬP ĐOÀN CÔNG NGHIỆP TRƯỜNG HẢI</v>
          </cell>
          <cell r="F580" t="str">
            <v>Lương tháng</v>
          </cell>
          <cell r="G580" t="str">
            <v>Vũ Hồng Khánh</v>
          </cell>
          <cell r="X580" t="str">
            <v>NL</v>
          </cell>
          <cell r="Y580">
            <v>0</v>
          </cell>
          <cell r="Z580">
            <v>0</v>
          </cell>
          <cell r="AA580" t="str">
            <v>T7</v>
          </cell>
          <cell r="AB580">
            <v>0</v>
          </cell>
          <cell r="AC580">
            <v>0</v>
          </cell>
          <cell r="AD580" t="str">
            <v>T7</v>
          </cell>
          <cell r="AE580">
            <v>0</v>
          </cell>
          <cell r="AF580">
            <v>0</v>
          </cell>
          <cell r="AG580" t="str">
            <v/>
          </cell>
          <cell r="AH580">
            <v>0</v>
          </cell>
          <cell r="AI580">
            <v>0</v>
          </cell>
          <cell r="AJ580" t="str">
            <v>X</v>
          </cell>
          <cell r="AK580">
            <v>0</v>
          </cell>
          <cell r="AL580">
            <v>0</v>
          </cell>
          <cell r="AM580" t="str">
            <v>X</v>
          </cell>
          <cell r="AN580">
            <v>0</v>
          </cell>
          <cell r="AO580">
            <v>0</v>
          </cell>
          <cell r="AP580" t="str">
            <v>X</v>
          </cell>
          <cell r="AQ580">
            <v>0</v>
          </cell>
          <cell r="AR580">
            <v>0</v>
          </cell>
          <cell r="AS580" t="str">
            <v>X</v>
          </cell>
          <cell r="AT580">
            <v>0</v>
          </cell>
          <cell r="AU580">
            <v>0</v>
          </cell>
          <cell r="AV580" t="str">
            <v>X</v>
          </cell>
          <cell r="AW580">
            <v>0</v>
          </cell>
          <cell r="AX580">
            <v>0</v>
          </cell>
          <cell r="AY580" t="str">
            <v>X</v>
          </cell>
          <cell r="AZ580">
            <v>0</v>
          </cell>
          <cell r="BA580">
            <v>0</v>
          </cell>
          <cell r="BB580" t="str">
            <v/>
          </cell>
          <cell r="BC580">
            <v>0</v>
          </cell>
          <cell r="BD580">
            <v>0</v>
          </cell>
          <cell r="BE580" t="str">
            <v>X</v>
          </cell>
          <cell r="BF580">
            <v>0</v>
          </cell>
          <cell r="BG580">
            <v>0</v>
          </cell>
          <cell r="BH580" t="str">
            <v>X</v>
          </cell>
          <cell r="BI580">
            <v>0</v>
          </cell>
          <cell r="BJ580">
            <v>0</v>
          </cell>
          <cell r="BK580" t="str">
            <v>X</v>
          </cell>
          <cell r="BL580">
            <v>0</v>
          </cell>
          <cell r="BM580">
            <v>0</v>
          </cell>
          <cell r="BN580" t="str">
            <v>X</v>
          </cell>
          <cell r="BO580">
            <v>0</v>
          </cell>
          <cell r="BP580">
            <v>0</v>
          </cell>
        </row>
        <row r="581">
          <cell r="B581" t="str">
            <v>1412145</v>
          </cell>
          <cell r="C581" t="str">
            <v>Phạm Anh Nhật</v>
          </cell>
          <cell r="D581" t="str">
            <v>THACO INDUSTRIES/NVQT THACO Industries/Ban Bán hàng xuất khẩu - Industries</v>
          </cell>
          <cell r="E581" t="str">
            <v>CÔNG TY TNHH TẬP ĐOÀN CÔNG NGHIỆP TRƯỜNG HẢI</v>
          </cell>
          <cell r="F581" t="str">
            <v>Lương tháng</v>
          </cell>
          <cell r="G581" t="str">
            <v>Phạm Anh Nhật</v>
          </cell>
          <cell r="X581" t="str">
            <v>NL</v>
          </cell>
          <cell r="Y581">
            <v>0</v>
          </cell>
          <cell r="Z581">
            <v>0</v>
          </cell>
          <cell r="AA581" t="str">
            <v>T7</v>
          </cell>
          <cell r="AB581">
            <v>0</v>
          </cell>
          <cell r="AC581">
            <v>0</v>
          </cell>
          <cell r="AD581" t="str">
            <v>T7</v>
          </cell>
          <cell r="AE581">
            <v>0</v>
          </cell>
          <cell r="AF581">
            <v>0</v>
          </cell>
          <cell r="AG581" t="str">
            <v/>
          </cell>
          <cell r="AH581">
            <v>0</v>
          </cell>
          <cell r="AI581">
            <v>0</v>
          </cell>
          <cell r="AJ581" t="str">
            <v>X</v>
          </cell>
          <cell r="AK581">
            <v>0</v>
          </cell>
          <cell r="AL581">
            <v>0</v>
          </cell>
          <cell r="AM581" t="str">
            <v>X</v>
          </cell>
          <cell r="AN581">
            <v>0</v>
          </cell>
          <cell r="AO581">
            <v>0</v>
          </cell>
          <cell r="AP581" t="str">
            <v>X</v>
          </cell>
          <cell r="AQ581">
            <v>0</v>
          </cell>
          <cell r="AR581">
            <v>0</v>
          </cell>
          <cell r="AS581" t="str">
            <v>X</v>
          </cell>
          <cell r="AT581">
            <v>0</v>
          </cell>
          <cell r="AU581">
            <v>0</v>
          </cell>
          <cell r="AV581" t="str">
            <v>X</v>
          </cell>
          <cell r="AW581">
            <v>0</v>
          </cell>
          <cell r="AX581">
            <v>0</v>
          </cell>
          <cell r="AY581" t="str">
            <v>X</v>
          </cell>
          <cell r="AZ581">
            <v>0</v>
          </cell>
          <cell r="BA581">
            <v>0</v>
          </cell>
          <cell r="BB581" t="str">
            <v/>
          </cell>
          <cell r="BC581">
            <v>0</v>
          </cell>
          <cell r="BD581">
            <v>0</v>
          </cell>
          <cell r="BE581" t="str">
            <v>X</v>
          </cell>
          <cell r="BF581">
            <v>0</v>
          </cell>
          <cell r="BG581">
            <v>0</v>
          </cell>
          <cell r="BH581" t="str">
            <v>X</v>
          </cell>
          <cell r="BI581">
            <v>0</v>
          </cell>
          <cell r="BJ581">
            <v>0</v>
          </cell>
          <cell r="BK581" t="str">
            <v>X</v>
          </cell>
          <cell r="BL581">
            <v>0</v>
          </cell>
          <cell r="BM581">
            <v>0</v>
          </cell>
          <cell r="BN581" t="str">
            <v>X</v>
          </cell>
          <cell r="BO581">
            <v>0</v>
          </cell>
          <cell r="BP581">
            <v>0</v>
          </cell>
        </row>
        <row r="582">
          <cell r="B582" t="str">
            <v>1604010</v>
          </cell>
          <cell r="C582" t="str">
            <v>Phạm Ngọc Ri</v>
          </cell>
          <cell r="D582" t="str">
            <v>THACO INDUSTRIES/NVQT THACO Industries/Ban Bán hàng xuất khẩu - Industries</v>
          </cell>
          <cell r="E582" t="str">
            <v>CÔNG TY TNHH TẬP ĐOÀN CÔNG NGHIỆP TRƯỜNG HẢI</v>
          </cell>
          <cell r="F582" t="str">
            <v>Lương tháng</v>
          </cell>
          <cell r="G582" t="str">
            <v>Phạm Ngọc Ri</v>
          </cell>
          <cell r="X582" t="str">
            <v>NL</v>
          </cell>
          <cell r="Y582">
            <v>0</v>
          </cell>
          <cell r="Z582">
            <v>0</v>
          </cell>
          <cell r="AA582" t="str">
            <v>T7</v>
          </cell>
          <cell r="AB582">
            <v>0</v>
          </cell>
          <cell r="AC582">
            <v>0</v>
          </cell>
          <cell r="AD582" t="str">
            <v>T7</v>
          </cell>
          <cell r="AE582">
            <v>0</v>
          </cell>
          <cell r="AF582">
            <v>0</v>
          </cell>
          <cell r="AG582" t="str">
            <v/>
          </cell>
          <cell r="AH582">
            <v>0</v>
          </cell>
          <cell r="AI582">
            <v>0</v>
          </cell>
          <cell r="AJ582" t="str">
            <v>X</v>
          </cell>
          <cell r="AK582">
            <v>0</v>
          </cell>
          <cell r="AL582">
            <v>0</v>
          </cell>
          <cell r="AM582" t="str">
            <v>X</v>
          </cell>
          <cell r="AN582">
            <v>0</v>
          </cell>
          <cell r="AO582">
            <v>0</v>
          </cell>
          <cell r="AP582" t="str">
            <v>X</v>
          </cell>
          <cell r="AQ582">
            <v>0</v>
          </cell>
          <cell r="AR582">
            <v>0</v>
          </cell>
          <cell r="AS582" t="str">
            <v>X</v>
          </cell>
          <cell r="AT582">
            <v>0</v>
          </cell>
          <cell r="AU582">
            <v>0</v>
          </cell>
          <cell r="AV582" t="str">
            <v>X</v>
          </cell>
          <cell r="AW582">
            <v>0</v>
          </cell>
          <cell r="AX582">
            <v>0</v>
          </cell>
          <cell r="AY582" t="str">
            <v>X</v>
          </cell>
          <cell r="AZ582">
            <v>0</v>
          </cell>
          <cell r="BA582">
            <v>0</v>
          </cell>
          <cell r="BB582" t="str">
            <v/>
          </cell>
          <cell r="BC582">
            <v>0</v>
          </cell>
          <cell r="BD582">
            <v>0</v>
          </cell>
          <cell r="BE582" t="str">
            <v>X</v>
          </cell>
          <cell r="BF582">
            <v>0</v>
          </cell>
          <cell r="BG582">
            <v>0</v>
          </cell>
          <cell r="BH582" t="str">
            <v>X</v>
          </cell>
          <cell r="BI582">
            <v>0</v>
          </cell>
          <cell r="BJ582">
            <v>0</v>
          </cell>
          <cell r="BK582" t="str">
            <v>X</v>
          </cell>
          <cell r="BL582">
            <v>0</v>
          </cell>
          <cell r="BM582">
            <v>0</v>
          </cell>
          <cell r="BN582" t="str">
            <v>X</v>
          </cell>
          <cell r="BO582">
            <v>0</v>
          </cell>
          <cell r="BP582">
            <v>0</v>
          </cell>
        </row>
        <row r="583">
          <cell r="B583" t="str">
            <v>1607106</v>
          </cell>
          <cell r="C583" t="str">
            <v>Lê Thanh Cảm</v>
          </cell>
          <cell r="D583" t="str">
            <v>THACO INDUSTRIES/NVQT THACO Industries/Ban Bán hàng xuất khẩu - Industries</v>
          </cell>
          <cell r="E583" t="str">
            <v>Công ty  Sản xuất SMRM &amp; Cấu Kiện Nặng Thaco</v>
          </cell>
          <cell r="F583" t="str">
            <v>Lương tháng</v>
          </cell>
          <cell r="G583" t="str">
            <v>Lê Thanh Cảm</v>
          </cell>
          <cell r="X583" t="str">
            <v>NL</v>
          </cell>
          <cell r="Y583">
            <v>0</v>
          </cell>
          <cell r="Z583">
            <v>0</v>
          </cell>
          <cell r="AA583" t="str">
            <v>T7</v>
          </cell>
          <cell r="AB583">
            <v>0</v>
          </cell>
          <cell r="AC583">
            <v>0</v>
          </cell>
          <cell r="AD583" t="str">
            <v>T7</v>
          </cell>
          <cell r="AE583">
            <v>0</v>
          </cell>
          <cell r="AF583">
            <v>0</v>
          </cell>
          <cell r="AG583" t="str">
            <v/>
          </cell>
          <cell r="AH583">
            <v>0</v>
          </cell>
          <cell r="AI583">
            <v>0</v>
          </cell>
          <cell r="AJ583" t="str">
            <v>X</v>
          </cell>
          <cell r="AK583">
            <v>0</v>
          </cell>
          <cell r="AL583">
            <v>0</v>
          </cell>
          <cell r="AM583" t="str">
            <v>X</v>
          </cell>
          <cell r="AN583">
            <v>0</v>
          </cell>
          <cell r="AO583">
            <v>0</v>
          </cell>
          <cell r="AP583" t="str">
            <v>X</v>
          </cell>
          <cell r="AQ583">
            <v>0</v>
          </cell>
          <cell r="AR583">
            <v>0</v>
          </cell>
          <cell r="AS583" t="str">
            <v>X</v>
          </cell>
          <cell r="AT583">
            <v>0</v>
          </cell>
          <cell r="AU583">
            <v>0</v>
          </cell>
          <cell r="AV583" t="str">
            <v>X</v>
          </cell>
          <cell r="AW583">
            <v>0</v>
          </cell>
          <cell r="AX583">
            <v>0</v>
          </cell>
          <cell r="AY583" t="str">
            <v>X</v>
          </cell>
          <cell r="AZ583">
            <v>0</v>
          </cell>
          <cell r="BA583">
            <v>0</v>
          </cell>
          <cell r="BB583" t="str">
            <v/>
          </cell>
          <cell r="BC583">
            <v>0</v>
          </cell>
          <cell r="BD583">
            <v>0</v>
          </cell>
          <cell r="BE583" t="str">
            <v>X</v>
          </cell>
          <cell r="BF583">
            <v>0</v>
          </cell>
          <cell r="BG583">
            <v>0</v>
          </cell>
          <cell r="BH583" t="str">
            <v>X</v>
          </cell>
          <cell r="BI583">
            <v>0</v>
          </cell>
          <cell r="BJ583">
            <v>0</v>
          </cell>
          <cell r="BK583" t="str">
            <v>X</v>
          </cell>
          <cell r="BL583">
            <v>0</v>
          </cell>
          <cell r="BM583">
            <v>0</v>
          </cell>
          <cell r="BN583" t="str">
            <v>X</v>
          </cell>
          <cell r="BO583">
            <v>0</v>
          </cell>
          <cell r="BP583">
            <v>0</v>
          </cell>
        </row>
        <row r="584">
          <cell r="B584" t="str">
            <v>1610305</v>
          </cell>
          <cell r="C584" t="str">
            <v>Phan Tiểu My</v>
          </cell>
          <cell r="D584" t="str">
            <v>THACO INDUSTRIES/NVQT THACO Industries/Ban Bán hàng xuất khẩu - Industries</v>
          </cell>
          <cell r="E584" t="str">
            <v>CÔNG TY TNHH TẬP ĐOÀN CÔNG NGHIỆP TRƯỜNG HẢI</v>
          </cell>
          <cell r="F584" t="str">
            <v>Lương ngày</v>
          </cell>
          <cell r="G584" t="str">
            <v>Phan Tiểu My</v>
          </cell>
          <cell r="X584" t="str">
            <v>NL</v>
          </cell>
          <cell r="Y584">
            <v>0</v>
          </cell>
          <cell r="Z584">
            <v>0</v>
          </cell>
          <cell r="AA584" t="str">
            <v>T7</v>
          </cell>
          <cell r="AB584">
            <v>0</v>
          </cell>
          <cell r="AC584">
            <v>0</v>
          </cell>
          <cell r="AD584" t="str">
            <v>T7</v>
          </cell>
          <cell r="AE584">
            <v>0</v>
          </cell>
          <cell r="AF584">
            <v>0</v>
          </cell>
          <cell r="AG584" t="str">
            <v/>
          </cell>
          <cell r="AH584">
            <v>0</v>
          </cell>
          <cell r="AI584">
            <v>0</v>
          </cell>
          <cell r="AJ584" t="str">
            <v>OB</v>
          </cell>
          <cell r="AK584">
            <v>0</v>
          </cell>
          <cell r="AL584">
            <v>0</v>
          </cell>
          <cell r="AM584" t="str">
            <v>X</v>
          </cell>
          <cell r="AN584">
            <v>0</v>
          </cell>
          <cell r="AO584">
            <v>0</v>
          </cell>
          <cell r="AP584" t="str">
            <v>X</v>
          </cell>
          <cell r="AQ584">
            <v>0</v>
          </cell>
          <cell r="AR584">
            <v>0</v>
          </cell>
          <cell r="AS584" t="str">
            <v>X</v>
          </cell>
          <cell r="AT584">
            <v>3.5</v>
          </cell>
          <cell r="AU584">
            <v>0</v>
          </cell>
          <cell r="AV584" t="str">
            <v>X</v>
          </cell>
          <cell r="AW584">
            <v>0</v>
          </cell>
          <cell r="AX584">
            <v>0</v>
          </cell>
          <cell r="AY584" t="str">
            <v>X</v>
          </cell>
          <cell r="AZ584">
            <v>0</v>
          </cell>
          <cell r="BA584">
            <v>0</v>
          </cell>
          <cell r="BB584" t="str">
            <v/>
          </cell>
          <cell r="BC584">
            <v>0</v>
          </cell>
          <cell r="BD584">
            <v>0</v>
          </cell>
          <cell r="BE584" t="str">
            <v>X</v>
          </cell>
          <cell r="BF584">
            <v>0</v>
          </cell>
          <cell r="BG584">
            <v>0</v>
          </cell>
          <cell r="BH584" t="str">
            <v>X</v>
          </cell>
          <cell r="BI584">
            <v>0</v>
          </cell>
          <cell r="BJ584">
            <v>0</v>
          </cell>
          <cell r="BK584" t="str">
            <v>X</v>
          </cell>
          <cell r="BL584">
            <v>0</v>
          </cell>
          <cell r="BM584">
            <v>0</v>
          </cell>
          <cell r="BN584" t="str">
            <v>X</v>
          </cell>
          <cell r="BO584">
            <v>0</v>
          </cell>
          <cell r="BP584">
            <v>0</v>
          </cell>
        </row>
        <row r="585">
          <cell r="B585" t="str">
            <v>1706180</v>
          </cell>
          <cell r="C585" t="str">
            <v>Huỳnh Vũ</v>
          </cell>
          <cell r="D585" t="str">
            <v>THACO INDUSTRIES/NVQT THACO Industries/Ban Bán hàng xuất khẩu - Industries</v>
          </cell>
          <cell r="E585" t="str">
            <v>CÔNG TY TNHH TẬP ĐOÀN CÔNG NGHIỆP TRƯỜNG HẢI</v>
          </cell>
          <cell r="F585" t="str">
            <v>Lương tháng</v>
          </cell>
          <cell r="G585" t="str">
            <v>Huỳnh Vũ</v>
          </cell>
          <cell r="X585" t="str">
            <v>NL</v>
          </cell>
          <cell r="Y585">
            <v>0</v>
          </cell>
          <cell r="Z585">
            <v>0</v>
          </cell>
          <cell r="AA585" t="str">
            <v>T7</v>
          </cell>
          <cell r="AB585">
            <v>0</v>
          </cell>
          <cell r="AC585">
            <v>0</v>
          </cell>
          <cell r="AD585" t="str">
            <v>T7</v>
          </cell>
          <cell r="AE585">
            <v>0</v>
          </cell>
          <cell r="AF585">
            <v>0</v>
          </cell>
          <cell r="AG585" t="str">
            <v/>
          </cell>
          <cell r="AH585">
            <v>0</v>
          </cell>
          <cell r="AI585">
            <v>0</v>
          </cell>
          <cell r="AJ585" t="str">
            <v>X</v>
          </cell>
          <cell r="AK585">
            <v>0</v>
          </cell>
          <cell r="AL585">
            <v>0</v>
          </cell>
          <cell r="AM585" t="str">
            <v>X</v>
          </cell>
          <cell r="AN585">
            <v>0</v>
          </cell>
          <cell r="AO585">
            <v>0</v>
          </cell>
          <cell r="AP585" t="str">
            <v>X</v>
          </cell>
          <cell r="AQ585">
            <v>0</v>
          </cell>
          <cell r="AR585">
            <v>0</v>
          </cell>
          <cell r="AS585" t="str">
            <v>X</v>
          </cell>
          <cell r="AT585">
            <v>0</v>
          </cell>
          <cell r="AU585">
            <v>0</v>
          </cell>
          <cell r="AV585" t="str">
            <v>X</v>
          </cell>
          <cell r="AW585">
            <v>0</v>
          </cell>
          <cell r="AX585">
            <v>0</v>
          </cell>
          <cell r="AY585" t="str">
            <v>X</v>
          </cell>
          <cell r="AZ585">
            <v>0</v>
          </cell>
          <cell r="BA585">
            <v>0</v>
          </cell>
          <cell r="BB585" t="str">
            <v/>
          </cell>
          <cell r="BC585">
            <v>0</v>
          </cell>
          <cell r="BD585">
            <v>0</v>
          </cell>
          <cell r="BE585" t="str">
            <v>X</v>
          </cell>
          <cell r="BF585">
            <v>0</v>
          </cell>
          <cell r="BG585">
            <v>0</v>
          </cell>
          <cell r="BH585" t="str">
            <v>X</v>
          </cell>
          <cell r="BI585">
            <v>0</v>
          </cell>
          <cell r="BJ585">
            <v>0</v>
          </cell>
          <cell r="BK585" t="str">
            <v>X</v>
          </cell>
          <cell r="BL585">
            <v>0</v>
          </cell>
          <cell r="BM585">
            <v>0</v>
          </cell>
          <cell r="BN585" t="str">
            <v>X</v>
          </cell>
          <cell r="BO585">
            <v>0</v>
          </cell>
          <cell r="BP585">
            <v>0</v>
          </cell>
        </row>
        <row r="586">
          <cell r="B586" t="str">
            <v>1903051</v>
          </cell>
          <cell r="C586" t="str">
            <v>Nguyễn Tiểu My</v>
          </cell>
          <cell r="D586" t="str">
            <v>THACO INDUSTRIES/NVQT THACO Industries/Ban Bán hàng xuất khẩu - Industries</v>
          </cell>
          <cell r="E586" t="str">
            <v>CÔNG TY TNHH TẬP ĐOÀN CÔNG NGHIỆP TRƯỜNG HẢI</v>
          </cell>
          <cell r="F586" t="str">
            <v>Lương ngày</v>
          </cell>
          <cell r="G586" t="str">
            <v>Nguyễn Tiểu My</v>
          </cell>
          <cell r="X586" t="str">
            <v>NL</v>
          </cell>
          <cell r="Y586">
            <v>0</v>
          </cell>
          <cell r="Z586">
            <v>0</v>
          </cell>
          <cell r="AA586" t="str">
            <v>T7</v>
          </cell>
          <cell r="AB586">
            <v>0</v>
          </cell>
          <cell r="AC586">
            <v>0</v>
          </cell>
          <cell r="AD586" t="str">
            <v>T7</v>
          </cell>
          <cell r="AE586">
            <v>0</v>
          </cell>
          <cell r="AF586">
            <v>0</v>
          </cell>
          <cell r="AG586" t="str">
            <v/>
          </cell>
          <cell r="AH586">
            <v>0</v>
          </cell>
          <cell r="AI586">
            <v>0</v>
          </cell>
          <cell r="AJ586" t="str">
            <v>X</v>
          </cell>
          <cell r="AK586">
            <v>0</v>
          </cell>
          <cell r="AL586">
            <v>0</v>
          </cell>
          <cell r="AM586" t="str">
            <v>X</v>
          </cell>
          <cell r="AN586">
            <v>0</v>
          </cell>
          <cell r="AO586">
            <v>0</v>
          </cell>
          <cell r="AP586" t="str">
            <v>X</v>
          </cell>
          <cell r="AQ586">
            <v>0</v>
          </cell>
          <cell r="AR586">
            <v>0</v>
          </cell>
          <cell r="AS586" t="str">
            <v>X</v>
          </cell>
          <cell r="AT586">
            <v>3.5</v>
          </cell>
          <cell r="AU586">
            <v>0</v>
          </cell>
          <cell r="AV586" t="str">
            <v>X</v>
          </cell>
          <cell r="AW586">
            <v>0</v>
          </cell>
          <cell r="AX586">
            <v>0</v>
          </cell>
          <cell r="AY586" t="str">
            <v>X</v>
          </cell>
          <cell r="AZ586">
            <v>0</v>
          </cell>
          <cell r="BA586">
            <v>0</v>
          </cell>
          <cell r="BB586" t="str">
            <v/>
          </cell>
          <cell r="BC586">
            <v>0</v>
          </cell>
          <cell r="BD586">
            <v>0</v>
          </cell>
          <cell r="BE586" t="str">
            <v>X</v>
          </cell>
          <cell r="BF586">
            <v>0</v>
          </cell>
          <cell r="BG586">
            <v>0</v>
          </cell>
          <cell r="BH586" t="str">
            <v>X</v>
          </cell>
          <cell r="BI586">
            <v>0</v>
          </cell>
          <cell r="BJ586">
            <v>0</v>
          </cell>
          <cell r="BK586" t="str">
            <v>X</v>
          </cell>
          <cell r="BL586">
            <v>0</v>
          </cell>
          <cell r="BM586">
            <v>0</v>
          </cell>
          <cell r="BN586" t="str">
            <v>X</v>
          </cell>
          <cell r="BO586">
            <v>0</v>
          </cell>
          <cell r="BP586">
            <v>0</v>
          </cell>
        </row>
        <row r="587">
          <cell r="B587" t="str">
            <v>1907291</v>
          </cell>
          <cell r="C587" t="str">
            <v>Trương Công Vũ</v>
          </cell>
          <cell r="D587" t="str">
            <v>THACO INDUSTRIES/NVQT THACO Industries/Ban Bán hàng xuất khẩu - Industries</v>
          </cell>
          <cell r="E587" t="str">
            <v>CÔNG TY TNHH TẬP ĐOÀN CÔNG NGHIỆP TRƯỜNG HẢI</v>
          </cell>
          <cell r="F587" t="str">
            <v>Lương ngày</v>
          </cell>
          <cell r="G587" t="str">
            <v>Trương Công Vũ</v>
          </cell>
          <cell r="X587" t="str">
            <v>NL</v>
          </cell>
          <cell r="Y587">
            <v>0</v>
          </cell>
          <cell r="Z587">
            <v>0</v>
          </cell>
          <cell r="AA587" t="str">
            <v>T7</v>
          </cell>
          <cell r="AB587">
            <v>0</v>
          </cell>
          <cell r="AC587">
            <v>0</v>
          </cell>
          <cell r="AD587" t="str">
            <v>T7</v>
          </cell>
          <cell r="AE587">
            <v>0</v>
          </cell>
          <cell r="AF587">
            <v>0</v>
          </cell>
          <cell r="AG587" t="str">
            <v/>
          </cell>
          <cell r="AH587">
            <v>0</v>
          </cell>
          <cell r="AI587">
            <v>0</v>
          </cell>
          <cell r="AJ587" t="str">
            <v>X</v>
          </cell>
          <cell r="AK587">
            <v>0</v>
          </cell>
          <cell r="AL587">
            <v>0</v>
          </cell>
          <cell r="AM587" t="str">
            <v>X</v>
          </cell>
          <cell r="AN587">
            <v>0</v>
          </cell>
          <cell r="AO587">
            <v>0</v>
          </cell>
          <cell r="AP587" t="str">
            <v>X</v>
          </cell>
          <cell r="AQ587">
            <v>0</v>
          </cell>
          <cell r="AR587">
            <v>0</v>
          </cell>
          <cell r="AS587" t="str">
            <v>X</v>
          </cell>
          <cell r="AT587">
            <v>3.5</v>
          </cell>
          <cell r="AU587">
            <v>0</v>
          </cell>
          <cell r="AV587" t="str">
            <v>X</v>
          </cell>
          <cell r="AW587">
            <v>0</v>
          </cell>
          <cell r="AX587">
            <v>0</v>
          </cell>
          <cell r="AY587" t="str">
            <v>X</v>
          </cell>
          <cell r="AZ587">
            <v>0</v>
          </cell>
          <cell r="BA587">
            <v>0</v>
          </cell>
          <cell r="BB587" t="str">
            <v/>
          </cell>
          <cell r="BC587">
            <v>0</v>
          </cell>
          <cell r="BD587">
            <v>0</v>
          </cell>
          <cell r="BE587" t="str">
            <v>X</v>
          </cell>
          <cell r="BF587">
            <v>0</v>
          </cell>
          <cell r="BG587">
            <v>0</v>
          </cell>
          <cell r="BH587" t="str">
            <v>X</v>
          </cell>
          <cell r="BI587">
            <v>0</v>
          </cell>
          <cell r="BJ587">
            <v>0</v>
          </cell>
          <cell r="BK587" t="str">
            <v>X</v>
          </cell>
          <cell r="BL587">
            <v>0</v>
          </cell>
          <cell r="BM587">
            <v>0</v>
          </cell>
          <cell r="BN587" t="str">
            <v>X</v>
          </cell>
          <cell r="BO587">
            <v>0</v>
          </cell>
          <cell r="BP587">
            <v>0</v>
          </cell>
        </row>
        <row r="588">
          <cell r="B588" t="str">
            <v>2010050</v>
          </cell>
          <cell r="C588" t="str">
            <v>Nguyễn Thị Xuân Tòng</v>
          </cell>
          <cell r="D588" t="str">
            <v>THACO INDUSTRIES/NVQT THACO Industries/Ban Bán hàng xuất khẩu - Industries</v>
          </cell>
          <cell r="E588" t="str">
            <v>CÔNG TY TNHH TẬP ĐOÀN CÔNG NGHIỆP TRƯỜNG HẢI</v>
          </cell>
          <cell r="F588" t="str">
            <v>Lương ngày</v>
          </cell>
          <cell r="G588" t="str">
            <v>Nguyễn Thị Xuân Tòng</v>
          </cell>
          <cell r="X588" t="str">
            <v>NL</v>
          </cell>
          <cell r="Y588">
            <v>0</v>
          </cell>
          <cell r="Z588">
            <v>0</v>
          </cell>
          <cell r="AA588" t="str">
            <v>T7</v>
          </cell>
          <cell r="AB588">
            <v>0</v>
          </cell>
          <cell r="AC588">
            <v>0</v>
          </cell>
          <cell r="AD588" t="str">
            <v>T7</v>
          </cell>
          <cell r="AE588">
            <v>0</v>
          </cell>
          <cell r="AF588">
            <v>0</v>
          </cell>
          <cell r="AG588" t="str">
            <v/>
          </cell>
          <cell r="AH588">
            <v>0</v>
          </cell>
          <cell r="AI588">
            <v>0</v>
          </cell>
          <cell r="AJ588" t="str">
            <v>X</v>
          </cell>
          <cell r="AK588">
            <v>0</v>
          </cell>
          <cell r="AL588">
            <v>0</v>
          </cell>
          <cell r="AM588" t="str">
            <v>X</v>
          </cell>
          <cell r="AN588">
            <v>0</v>
          </cell>
          <cell r="AO588">
            <v>0</v>
          </cell>
          <cell r="AP588" t="str">
            <v>X</v>
          </cell>
          <cell r="AQ588">
            <v>0</v>
          </cell>
          <cell r="AR588">
            <v>0</v>
          </cell>
          <cell r="AS588" t="str">
            <v>X</v>
          </cell>
          <cell r="AT588">
            <v>3.5</v>
          </cell>
          <cell r="AU588">
            <v>0</v>
          </cell>
          <cell r="AV588" t="str">
            <v>X</v>
          </cell>
          <cell r="AW588">
            <v>0</v>
          </cell>
          <cell r="AX588">
            <v>0</v>
          </cell>
          <cell r="AY588" t="str">
            <v>NB</v>
          </cell>
          <cell r="AZ588">
            <v>0</v>
          </cell>
          <cell r="BA588">
            <v>0</v>
          </cell>
          <cell r="BB588" t="str">
            <v/>
          </cell>
          <cell r="BC588">
            <v>0</v>
          </cell>
          <cell r="BD588">
            <v>0</v>
          </cell>
          <cell r="BE588" t="str">
            <v>X</v>
          </cell>
          <cell r="BF588">
            <v>0</v>
          </cell>
          <cell r="BG588">
            <v>0</v>
          </cell>
          <cell r="BH588" t="str">
            <v>X</v>
          </cell>
          <cell r="BI588">
            <v>0</v>
          </cell>
          <cell r="BJ588">
            <v>0</v>
          </cell>
          <cell r="BK588" t="str">
            <v>X</v>
          </cell>
          <cell r="BL588">
            <v>0</v>
          </cell>
          <cell r="BM588">
            <v>0</v>
          </cell>
          <cell r="BN588" t="str">
            <v>X</v>
          </cell>
          <cell r="BO588">
            <v>0</v>
          </cell>
          <cell r="BP588">
            <v>0</v>
          </cell>
        </row>
        <row r="589">
          <cell r="B589" t="str">
            <v>2102034</v>
          </cell>
          <cell r="C589" t="str">
            <v>Võ Thị Ngọc Trâm</v>
          </cell>
          <cell r="D589" t="str">
            <v>THACO INDUSTRIES/NVQT THACO Industries/Ban Bán hàng xuất khẩu - Industries</v>
          </cell>
          <cell r="E589" t="str">
            <v>CÔNG TY TNHH SẢN XUẤT XE CHUYÊN DỤNG THACO</v>
          </cell>
          <cell r="F589" t="str">
            <v>Lương tháng</v>
          </cell>
          <cell r="G589" t="str">
            <v>Võ Thị Ngọc Trâm</v>
          </cell>
          <cell r="X589" t="str">
            <v>NL</v>
          </cell>
          <cell r="Y589">
            <v>0</v>
          </cell>
          <cell r="Z589">
            <v>0</v>
          </cell>
          <cell r="AA589" t="str">
            <v>T7</v>
          </cell>
          <cell r="AB589">
            <v>0</v>
          </cell>
          <cell r="AC589">
            <v>0</v>
          </cell>
          <cell r="AD589" t="str">
            <v>T7</v>
          </cell>
          <cell r="AE589">
            <v>0</v>
          </cell>
          <cell r="AF589">
            <v>0</v>
          </cell>
          <cell r="AG589" t="str">
            <v/>
          </cell>
          <cell r="AH589">
            <v>0</v>
          </cell>
          <cell r="AI589">
            <v>0</v>
          </cell>
          <cell r="AJ589" t="str">
            <v>X</v>
          </cell>
          <cell r="AK589">
            <v>0</v>
          </cell>
          <cell r="AL589">
            <v>0</v>
          </cell>
          <cell r="AM589" t="str">
            <v>X</v>
          </cell>
          <cell r="AN589">
            <v>0</v>
          </cell>
          <cell r="AO589">
            <v>0</v>
          </cell>
          <cell r="AP589" t="str">
            <v>X</v>
          </cell>
          <cell r="AQ589">
            <v>0</v>
          </cell>
          <cell r="AR589">
            <v>0</v>
          </cell>
          <cell r="AS589" t="str">
            <v>X</v>
          </cell>
          <cell r="AT589">
            <v>0</v>
          </cell>
          <cell r="AU589">
            <v>0</v>
          </cell>
          <cell r="AV589" t="str">
            <v>X</v>
          </cell>
          <cell r="AW589">
            <v>0</v>
          </cell>
          <cell r="AX589">
            <v>0</v>
          </cell>
          <cell r="AY589" t="str">
            <v>X</v>
          </cell>
          <cell r="AZ589">
            <v>0</v>
          </cell>
          <cell r="BA589">
            <v>0</v>
          </cell>
          <cell r="BB589" t="str">
            <v/>
          </cell>
          <cell r="BC589">
            <v>0</v>
          </cell>
          <cell r="BD589">
            <v>0</v>
          </cell>
          <cell r="BE589" t="str">
            <v>X</v>
          </cell>
          <cell r="BF589">
            <v>0</v>
          </cell>
          <cell r="BG589">
            <v>0</v>
          </cell>
          <cell r="BH589" t="str">
            <v>X</v>
          </cell>
          <cell r="BI589">
            <v>0</v>
          </cell>
          <cell r="BJ589">
            <v>0</v>
          </cell>
          <cell r="BK589" t="str">
            <v>X</v>
          </cell>
          <cell r="BL589">
            <v>0</v>
          </cell>
          <cell r="BM589">
            <v>0</v>
          </cell>
          <cell r="BN589" t="str">
            <v>X</v>
          </cell>
          <cell r="BO589">
            <v>0</v>
          </cell>
          <cell r="BP589">
            <v>0</v>
          </cell>
        </row>
        <row r="590">
          <cell r="B590" t="str">
            <v>2201090</v>
          </cell>
          <cell r="C590" t="str">
            <v>Trần Thị Hồng Nhân</v>
          </cell>
          <cell r="D590" t="str">
            <v>THACO INDUSTRIES/NVQT THACO Industries/Ban Bán hàng xuất khẩu - Industries</v>
          </cell>
          <cell r="E590" t="str">
            <v>CÔNG TY TNHH TỔ HỢP CƠ KHÍ THACO</v>
          </cell>
          <cell r="F590" t="str">
            <v>Lương ngày</v>
          </cell>
          <cell r="G590" t="str">
            <v>Trần Thị Hồng Nhân</v>
          </cell>
          <cell r="X590" t="str">
            <v>NL</v>
          </cell>
          <cell r="Y590">
            <v>0</v>
          </cell>
          <cell r="Z590">
            <v>0</v>
          </cell>
          <cell r="AA590" t="str">
            <v>T7</v>
          </cell>
          <cell r="AB590">
            <v>0</v>
          </cell>
          <cell r="AC590">
            <v>0</v>
          </cell>
          <cell r="AD590" t="str">
            <v>T7</v>
          </cell>
          <cell r="AE590">
            <v>0</v>
          </cell>
          <cell r="AF590">
            <v>0</v>
          </cell>
          <cell r="AG590" t="str">
            <v/>
          </cell>
          <cell r="AH590">
            <v>0</v>
          </cell>
          <cell r="AI590">
            <v>0</v>
          </cell>
          <cell r="AJ590" t="str">
            <v>X</v>
          </cell>
          <cell r="AK590">
            <v>0</v>
          </cell>
          <cell r="AL590">
            <v>0</v>
          </cell>
          <cell r="AM590" t="str">
            <v>X</v>
          </cell>
          <cell r="AN590">
            <v>0</v>
          </cell>
          <cell r="AO590">
            <v>0</v>
          </cell>
          <cell r="AP590" t="str">
            <v>X</v>
          </cell>
          <cell r="AQ590">
            <v>0</v>
          </cell>
          <cell r="AR590">
            <v>0</v>
          </cell>
          <cell r="AS590" t="str">
            <v>X</v>
          </cell>
          <cell r="AT590">
            <v>0</v>
          </cell>
          <cell r="AU590">
            <v>0</v>
          </cell>
          <cell r="AV590" t="str">
            <v>X</v>
          </cell>
          <cell r="AW590">
            <v>0</v>
          </cell>
          <cell r="AX590">
            <v>0</v>
          </cell>
          <cell r="AY590" t="str">
            <v>X</v>
          </cell>
          <cell r="AZ590">
            <v>0</v>
          </cell>
          <cell r="BA590">
            <v>0</v>
          </cell>
          <cell r="BB590" t="str">
            <v/>
          </cell>
          <cell r="BC590">
            <v>0</v>
          </cell>
          <cell r="BD590">
            <v>0</v>
          </cell>
          <cell r="BE590" t="str">
            <v>X</v>
          </cell>
          <cell r="BF590">
            <v>0</v>
          </cell>
          <cell r="BG590">
            <v>0</v>
          </cell>
          <cell r="BH590" t="str">
            <v>X</v>
          </cell>
          <cell r="BI590">
            <v>0</v>
          </cell>
          <cell r="BJ590">
            <v>0</v>
          </cell>
          <cell r="BK590" t="str">
            <v>X</v>
          </cell>
          <cell r="BL590">
            <v>0</v>
          </cell>
          <cell r="BM590">
            <v>0</v>
          </cell>
          <cell r="BN590" t="str">
            <v>X</v>
          </cell>
          <cell r="BO590">
            <v>0</v>
          </cell>
          <cell r="BP590">
            <v>0</v>
          </cell>
        </row>
        <row r="591">
          <cell r="B591" t="str">
            <v>2202035</v>
          </cell>
          <cell r="C591" t="str">
            <v>Phạm Thị Lanh</v>
          </cell>
          <cell r="D591" t="str">
            <v>THACO INDUSTRIES/NVQT THACO Industries/Ban Bán hàng xuất khẩu - Industries</v>
          </cell>
          <cell r="E591" t="str">
            <v>CÔNG TY TNHH TỔ HỢP CƠ KHÍ THACO</v>
          </cell>
          <cell r="F591" t="str">
            <v>Lương ngày</v>
          </cell>
          <cell r="G591" t="str">
            <v>Phạm Thị Lanh</v>
          </cell>
          <cell r="X591" t="str">
            <v>NL</v>
          </cell>
          <cell r="Y591">
            <v>0</v>
          </cell>
          <cell r="Z591">
            <v>0</v>
          </cell>
          <cell r="AA591" t="str">
            <v>T7</v>
          </cell>
          <cell r="AB591">
            <v>0</v>
          </cell>
          <cell r="AC591">
            <v>0</v>
          </cell>
          <cell r="AD591" t="str">
            <v>T7</v>
          </cell>
          <cell r="AE591">
            <v>0</v>
          </cell>
          <cell r="AF591">
            <v>0</v>
          </cell>
          <cell r="AG591" t="str">
            <v/>
          </cell>
          <cell r="AH591">
            <v>0</v>
          </cell>
          <cell r="AI591">
            <v>0</v>
          </cell>
          <cell r="AJ591" t="str">
            <v>X</v>
          </cell>
          <cell r="AK591">
            <v>0</v>
          </cell>
          <cell r="AL591">
            <v>0</v>
          </cell>
          <cell r="AM591" t="str">
            <v>X</v>
          </cell>
          <cell r="AN591">
            <v>0</v>
          </cell>
          <cell r="AO591">
            <v>0</v>
          </cell>
          <cell r="AP591" t="str">
            <v>NB</v>
          </cell>
          <cell r="AQ591">
            <v>0</v>
          </cell>
          <cell r="AR591">
            <v>0</v>
          </cell>
          <cell r="AS591" t="str">
            <v>X</v>
          </cell>
          <cell r="AT591">
            <v>0</v>
          </cell>
          <cell r="AU591">
            <v>0</v>
          </cell>
          <cell r="AV591" t="str">
            <v>X</v>
          </cell>
          <cell r="AW591">
            <v>0</v>
          </cell>
          <cell r="AX591">
            <v>0</v>
          </cell>
          <cell r="AY591" t="str">
            <v>X</v>
          </cell>
          <cell r="AZ591">
            <v>0</v>
          </cell>
          <cell r="BA591">
            <v>0</v>
          </cell>
          <cell r="BB591" t="str">
            <v/>
          </cell>
          <cell r="BC591">
            <v>0</v>
          </cell>
          <cell r="BD591">
            <v>0</v>
          </cell>
          <cell r="BE591" t="str">
            <v>X</v>
          </cell>
          <cell r="BF591">
            <v>0</v>
          </cell>
          <cell r="BG591">
            <v>0</v>
          </cell>
          <cell r="BH591" t="str">
            <v>X</v>
          </cell>
          <cell r="BI591">
            <v>0</v>
          </cell>
          <cell r="BJ591">
            <v>0</v>
          </cell>
          <cell r="BK591" t="str">
            <v>X</v>
          </cell>
          <cell r="BL591">
            <v>0</v>
          </cell>
          <cell r="BM591">
            <v>0</v>
          </cell>
          <cell r="BN591" t="str">
            <v>X</v>
          </cell>
          <cell r="BO591">
            <v>0</v>
          </cell>
          <cell r="BP591">
            <v>0</v>
          </cell>
        </row>
        <row r="592">
          <cell r="B592" t="str">
            <v>22031496</v>
          </cell>
          <cell r="C592" t="str">
            <v>Huỳnh Thị Mỹ Linh</v>
          </cell>
          <cell r="D592" t="str">
            <v>THACO INDUSTRIES/NVQT THACO Industries/Ban Bán hàng xuất khẩu - Industries</v>
          </cell>
          <cell r="E592" t="str">
            <v>CÔNG TY TNHH SẢN XUẤT XE CHUYÊN DỤNG THACO</v>
          </cell>
          <cell r="F592" t="str">
            <v>Lương ngày</v>
          </cell>
          <cell r="G592" t="str">
            <v>Huỳnh Thị Mỹ Linh</v>
          </cell>
          <cell r="X592" t="str">
            <v>NL</v>
          </cell>
          <cell r="Y592">
            <v>0</v>
          </cell>
          <cell r="Z592">
            <v>0</v>
          </cell>
          <cell r="AA592" t="str">
            <v>T7</v>
          </cell>
          <cell r="AB592">
            <v>0</v>
          </cell>
          <cell r="AC592">
            <v>0</v>
          </cell>
          <cell r="AD592" t="str">
            <v>T7</v>
          </cell>
          <cell r="AE592">
            <v>0</v>
          </cell>
          <cell r="AF592">
            <v>0</v>
          </cell>
          <cell r="AG592" t="str">
            <v/>
          </cell>
          <cell r="AH592">
            <v>0</v>
          </cell>
          <cell r="AI592">
            <v>0</v>
          </cell>
          <cell r="AJ592" t="str">
            <v>X</v>
          </cell>
          <cell r="AK592">
            <v>0</v>
          </cell>
          <cell r="AL592">
            <v>0</v>
          </cell>
          <cell r="AM592" t="str">
            <v>X</v>
          </cell>
          <cell r="AN592">
            <v>0</v>
          </cell>
          <cell r="AO592">
            <v>0</v>
          </cell>
          <cell r="AP592" t="str">
            <v>X</v>
          </cell>
          <cell r="AQ592">
            <v>0</v>
          </cell>
          <cell r="AR592">
            <v>0</v>
          </cell>
          <cell r="AS592" t="str">
            <v>X</v>
          </cell>
          <cell r="AT592">
            <v>0</v>
          </cell>
          <cell r="AU592">
            <v>0</v>
          </cell>
          <cell r="AV592" t="str">
            <v>P</v>
          </cell>
          <cell r="AW592">
            <v>0</v>
          </cell>
          <cell r="AX592">
            <v>0</v>
          </cell>
          <cell r="AY592" t="str">
            <v>X</v>
          </cell>
          <cell r="AZ592">
            <v>0</v>
          </cell>
          <cell r="BA592">
            <v>0</v>
          </cell>
          <cell r="BB592" t="str">
            <v/>
          </cell>
          <cell r="BC592">
            <v>0</v>
          </cell>
          <cell r="BD592">
            <v>0</v>
          </cell>
          <cell r="BE592" t="str">
            <v>X</v>
          </cell>
          <cell r="BF592">
            <v>0</v>
          </cell>
          <cell r="BG592">
            <v>0</v>
          </cell>
          <cell r="BH592" t="str">
            <v>OB</v>
          </cell>
          <cell r="BI592">
            <v>0</v>
          </cell>
          <cell r="BJ592">
            <v>0</v>
          </cell>
          <cell r="BK592" t="str">
            <v>X</v>
          </cell>
          <cell r="BL592">
            <v>0</v>
          </cell>
          <cell r="BM592">
            <v>0</v>
          </cell>
          <cell r="BN592" t="str">
            <v>X</v>
          </cell>
          <cell r="BO592">
            <v>0</v>
          </cell>
          <cell r="BP592">
            <v>0</v>
          </cell>
        </row>
        <row r="593">
          <cell r="B593" t="str">
            <v>2205721</v>
          </cell>
          <cell r="C593" t="str">
            <v>Trịnh Thị Bích</v>
          </cell>
          <cell r="D593" t="str">
            <v>THACO INDUSTRIES/NVQT THACO Industries/Ban Bán hàng xuất khẩu - Industries</v>
          </cell>
          <cell r="E593" t="str">
            <v>CÔNG TY TNHH TẬP ĐOÀN CÔNG NGHIỆP TRƯỜNG HẢI</v>
          </cell>
          <cell r="F593" t="str">
            <v>Lương ngày</v>
          </cell>
          <cell r="G593" t="str">
            <v>Trịnh Thị Bích</v>
          </cell>
          <cell r="X593" t="str">
            <v>NL</v>
          </cell>
          <cell r="Y593">
            <v>0</v>
          </cell>
          <cell r="Z593">
            <v>0</v>
          </cell>
          <cell r="AA593" t="str">
            <v>T7</v>
          </cell>
          <cell r="AB593">
            <v>0</v>
          </cell>
          <cell r="AC593">
            <v>0</v>
          </cell>
          <cell r="AD593" t="str">
            <v>T7</v>
          </cell>
          <cell r="AE593">
            <v>0</v>
          </cell>
          <cell r="AF593">
            <v>0</v>
          </cell>
          <cell r="AG593" t="str">
            <v/>
          </cell>
          <cell r="AH593">
            <v>0</v>
          </cell>
          <cell r="AI593">
            <v>0</v>
          </cell>
          <cell r="AJ593" t="str">
            <v>X</v>
          </cell>
          <cell r="AK593">
            <v>0</v>
          </cell>
          <cell r="AL593">
            <v>0</v>
          </cell>
          <cell r="AM593" t="str">
            <v>X</v>
          </cell>
          <cell r="AN593">
            <v>0</v>
          </cell>
          <cell r="AO593">
            <v>0</v>
          </cell>
          <cell r="AP593" t="str">
            <v>X</v>
          </cell>
          <cell r="AQ593">
            <v>0</v>
          </cell>
          <cell r="AR593">
            <v>0</v>
          </cell>
          <cell r="AS593" t="str">
            <v>X</v>
          </cell>
          <cell r="AT593">
            <v>3.5</v>
          </cell>
          <cell r="AU593">
            <v>0</v>
          </cell>
          <cell r="AV593" t="str">
            <v>X</v>
          </cell>
          <cell r="AW593">
            <v>0</v>
          </cell>
          <cell r="AX593">
            <v>0</v>
          </cell>
          <cell r="AY593" t="str">
            <v>X</v>
          </cell>
          <cell r="AZ593">
            <v>0</v>
          </cell>
          <cell r="BA593">
            <v>0</v>
          </cell>
          <cell r="BB593" t="str">
            <v/>
          </cell>
          <cell r="BC593">
            <v>0</v>
          </cell>
          <cell r="BD593">
            <v>0</v>
          </cell>
          <cell r="BE593" t="str">
            <v>X</v>
          </cell>
          <cell r="BF593">
            <v>0</v>
          </cell>
          <cell r="BG593">
            <v>0</v>
          </cell>
          <cell r="BH593" t="str">
            <v>X</v>
          </cell>
          <cell r="BI593">
            <v>0</v>
          </cell>
          <cell r="BJ593">
            <v>0</v>
          </cell>
          <cell r="BK593" t="str">
            <v>X</v>
          </cell>
          <cell r="BL593">
            <v>0</v>
          </cell>
          <cell r="BM593">
            <v>0</v>
          </cell>
          <cell r="BN593" t="str">
            <v>X</v>
          </cell>
          <cell r="BO593">
            <v>0</v>
          </cell>
          <cell r="BP593">
            <v>0</v>
          </cell>
        </row>
        <row r="594">
          <cell r="B594" t="str">
            <v>22061356</v>
          </cell>
          <cell r="C594" t="str">
            <v>Nguyễn Uyên Thanh</v>
          </cell>
          <cell r="D594" t="str">
            <v>THACO INDUSTRIES/NVQT THACO Industries/Ban Bán hàng xuất khẩu - Industries</v>
          </cell>
          <cell r="E594" t="str">
            <v>CÔNG TY TNHH TẬP ĐOÀN CÔNG NGHIỆP TRƯỜNG HẢI</v>
          </cell>
          <cell r="F594" t="str">
            <v>Lương ngày</v>
          </cell>
          <cell r="G594" t="str">
            <v>Nguyễn Uyên Thanh</v>
          </cell>
          <cell r="X594" t="str">
            <v>NL</v>
          </cell>
          <cell r="Y594">
            <v>0</v>
          </cell>
          <cell r="Z594">
            <v>0</v>
          </cell>
          <cell r="AA594" t="str">
            <v>T7</v>
          </cell>
          <cell r="AB594">
            <v>0</v>
          </cell>
          <cell r="AC594">
            <v>0</v>
          </cell>
          <cell r="AD594" t="str">
            <v>T7</v>
          </cell>
          <cell r="AE594">
            <v>0</v>
          </cell>
          <cell r="AF594">
            <v>0</v>
          </cell>
          <cell r="AG594" t="str">
            <v/>
          </cell>
          <cell r="AH594">
            <v>0</v>
          </cell>
          <cell r="AI594">
            <v>0</v>
          </cell>
          <cell r="AJ594" t="str">
            <v>X</v>
          </cell>
          <cell r="AK594">
            <v>0</v>
          </cell>
          <cell r="AL594">
            <v>0</v>
          </cell>
          <cell r="AM594" t="str">
            <v>X</v>
          </cell>
          <cell r="AN594">
            <v>0</v>
          </cell>
          <cell r="AO594">
            <v>0</v>
          </cell>
          <cell r="AP594" t="str">
            <v>X</v>
          </cell>
          <cell r="AQ594">
            <v>0</v>
          </cell>
          <cell r="AR594">
            <v>0</v>
          </cell>
          <cell r="AS594" t="str">
            <v>X</v>
          </cell>
          <cell r="AT594">
            <v>3.5</v>
          </cell>
          <cell r="AU594">
            <v>0</v>
          </cell>
          <cell r="AV594" t="str">
            <v>X</v>
          </cell>
          <cell r="AW594">
            <v>0</v>
          </cell>
          <cell r="AX594">
            <v>0</v>
          </cell>
          <cell r="AY594" t="str">
            <v>X</v>
          </cell>
          <cell r="AZ594">
            <v>0</v>
          </cell>
          <cell r="BA594">
            <v>0</v>
          </cell>
          <cell r="BB594" t="str">
            <v/>
          </cell>
          <cell r="BC594">
            <v>0</v>
          </cell>
          <cell r="BD594">
            <v>0</v>
          </cell>
          <cell r="BE594" t="str">
            <v>X</v>
          </cell>
          <cell r="BF594">
            <v>0</v>
          </cell>
          <cell r="BG594">
            <v>0</v>
          </cell>
          <cell r="BH594" t="str">
            <v>X</v>
          </cell>
          <cell r="BI594">
            <v>0</v>
          </cell>
          <cell r="BJ594">
            <v>0</v>
          </cell>
          <cell r="BK594" t="str">
            <v>X</v>
          </cell>
          <cell r="BL594">
            <v>0</v>
          </cell>
          <cell r="BM594">
            <v>0</v>
          </cell>
          <cell r="BN594" t="str">
            <v>X</v>
          </cell>
          <cell r="BO594">
            <v>0</v>
          </cell>
          <cell r="BP594">
            <v>0</v>
          </cell>
        </row>
        <row r="595">
          <cell r="B595" t="str">
            <v>2206830</v>
          </cell>
          <cell r="C595" t="str">
            <v>Nguyễn Hoàng Kim</v>
          </cell>
          <cell r="D595" t="str">
            <v>THACO INDUSTRIES/NVQT THACO Industries/Ban Bán hàng xuất khẩu - Industries</v>
          </cell>
          <cell r="E595" t="str">
            <v>CÔNG TY TNHH TỔ HỢP CƠ KHÍ THACO</v>
          </cell>
          <cell r="F595" t="str">
            <v>Lương ngày</v>
          </cell>
          <cell r="G595" t="str">
            <v>Nguyễn Hoàng Kim</v>
          </cell>
          <cell r="X595" t="str">
            <v>TS</v>
          </cell>
          <cell r="Y595">
            <v>0</v>
          </cell>
          <cell r="Z595">
            <v>0</v>
          </cell>
          <cell r="AA595" t="str">
            <v>TS</v>
          </cell>
          <cell r="AB595">
            <v>0</v>
          </cell>
          <cell r="AC595">
            <v>0</v>
          </cell>
          <cell r="AD595" t="str">
            <v>TS</v>
          </cell>
          <cell r="AE595">
            <v>0</v>
          </cell>
          <cell r="AF595">
            <v>0</v>
          </cell>
          <cell r="AG595" t="str">
            <v/>
          </cell>
          <cell r="AH595">
            <v>0</v>
          </cell>
          <cell r="AI595">
            <v>0</v>
          </cell>
          <cell r="AJ595" t="str">
            <v>TS</v>
          </cell>
          <cell r="AK595">
            <v>0</v>
          </cell>
          <cell r="AL595">
            <v>0</v>
          </cell>
          <cell r="AM595" t="str">
            <v>TS</v>
          </cell>
          <cell r="AN595">
            <v>0</v>
          </cell>
          <cell r="AO595">
            <v>0</v>
          </cell>
          <cell r="AP595" t="str">
            <v>TS</v>
          </cell>
          <cell r="AQ595">
            <v>0</v>
          </cell>
          <cell r="AR595">
            <v>0</v>
          </cell>
          <cell r="AS595" t="str">
            <v>TS</v>
          </cell>
          <cell r="AT595">
            <v>0</v>
          </cell>
          <cell r="AU595">
            <v>0</v>
          </cell>
          <cell r="AV595" t="str">
            <v>TS</v>
          </cell>
          <cell r="AW595">
            <v>0</v>
          </cell>
          <cell r="AX595">
            <v>0</v>
          </cell>
          <cell r="AY595" t="str">
            <v>TS</v>
          </cell>
          <cell r="AZ595">
            <v>0</v>
          </cell>
          <cell r="BA595">
            <v>0</v>
          </cell>
          <cell r="BB595" t="str">
            <v/>
          </cell>
          <cell r="BC595">
            <v>0</v>
          </cell>
          <cell r="BD595">
            <v>0</v>
          </cell>
          <cell r="BE595" t="str">
            <v>TS</v>
          </cell>
          <cell r="BF595">
            <v>0</v>
          </cell>
          <cell r="BG595">
            <v>0</v>
          </cell>
          <cell r="BH595" t="str">
            <v>TS</v>
          </cell>
          <cell r="BI595">
            <v>0</v>
          </cell>
          <cell r="BJ595">
            <v>0</v>
          </cell>
          <cell r="BK595" t="str">
            <v>TS</v>
          </cell>
          <cell r="BL595">
            <v>0</v>
          </cell>
          <cell r="BM595">
            <v>0</v>
          </cell>
          <cell r="BN595" t="str">
            <v>TS</v>
          </cell>
          <cell r="BO595">
            <v>0</v>
          </cell>
          <cell r="BP595">
            <v>0</v>
          </cell>
        </row>
        <row r="596">
          <cell r="B596" t="str">
            <v>22091034</v>
          </cell>
          <cell r="C596" t="str">
            <v>Nguyễn Thị Hồng Ni</v>
          </cell>
          <cell r="D596" t="str">
            <v>THACO INDUSTRIES/NVQT THACO Industries/Ban Bán hàng xuất khẩu - Industries</v>
          </cell>
          <cell r="E596" t="str">
            <v>CÔNG TY TNHH SẢN XUẤT XE CHUYÊN DỤNG THACO</v>
          </cell>
          <cell r="F596" t="str">
            <v>Lương ngày</v>
          </cell>
          <cell r="G596" t="str">
            <v>Nguyễn Thị Hồng Ni</v>
          </cell>
          <cell r="X596" t="str">
            <v>NL</v>
          </cell>
          <cell r="Y596">
            <v>0</v>
          </cell>
          <cell r="Z596">
            <v>0</v>
          </cell>
          <cell r="AA596" t="str">
            <v>T7</v>
          </cell>
          <cell r="AB596">
            <v>0</v>
          </cell>
          <cell r="AC596">
            <v>0</v>
          </cell>
          <cell r="AD596" t="str">
            <v>T7</v>
          </cell>
          <cell r="AE596">
            <v>0</v>
          </cell>
          <cell r="AF596">
            <v>0</v>
          </cell>
          <cell r="AG596" t="str">
            <v/>
          </cell>
          <cell r="AH596">
            <v>0</v>
          </cell>
          <cell r="AI596">
            <v>0</v>
          </cell>
          <cell r="AJ596" t="str">
            <v>X</v>
          </cell>
          <cell r="AK596">
            <v>0</v>
          </cell>
          <cell r="AL596">
            <v>0</v>
          </cell>
          <cell r="AM596" t="str">
            <v>X</v>
          </cell>
          <cell r="AN596">
            <v>0</v>
          </cell>
          <cell r="AO596">
            <v>0</v>
          </cell>
          <cell r="AP596" t="str">
            <v>X</v>
          </cell>
          <cell r="AQ596">
            <v>0</v>
          </cell>
          <cell r="AR596">
            <v>0</v>
          </cell>
          <cell r="AS596" t="str">
            <v>X</v>
          </cell>
          <cell r="AT596">
            <v>0</v>
          </cell>
          <cell r="AU596">
            <v>0</v>
          </cell>
          <cell r="AV596" t="str">
            <v>X</v>
          </cell>
          <cell r="AW596">
            <v>0</v>
          </cell>
          <cell r="AX596">
            <v>0</v>
          </cell>
          <cell r="AY596" t="str">
            <v>X</v>
          </cell>
          <cell r="AZ596">
            <v>0</v>
          </cell>
          <cell r="BA596">
            <v>0</v>
          </cell>
          <cell r="BB596" t="str">
            <v/>
          </cell>
          <cell r="BC596">
            <v>0</v>
          </cell>
          <cell r="BD596">
            <v>0</v>
          </cell>
          <cell r="BE596" t="str">
            <v>X</v>
          </cell>
          <cell r="BF596">
            <v>0</v>
          </cell>
          <cell r="BG596">
            <v>0</v>
          </cell>
          <cell r="BH596" t="str">
            <v>X</v>
          </cell>
          <cell r="BI596">
            <v>0</v>
          </cell>
          <cell r="BJ596">
            <v>0</v>
          </cell>
          <cell r="BK596" t="str">
            <v>X</v>
          </cell>
          <cell r="BL596">
            <v>0</v>
          </cell>
          <cell r="BM596">
            <v>0</v>
          </cell>
          <cell r="BN596" t="str">
            <v>X</v>
          </cell>
          <cell r="BO596">
            <v>0</v>
          </cell>
          <cell r="BP596">
            <v>0</v>
          </cell>
        </row>
        <row r="597">
          <cell r="B597" t="str">
            <v>2210168</v>
          </cell>
          <cell r="C597" t="str">
            <v>Phan Đình Trí</v>
          </cell>
          <cell r="D597" t="str">
            <v>THACO INDUSTRIES/NVQT THACO Industries/Ban Bán hàng xuất khẩu - Industries</v>
          </cell>
          <cell r="E597" t="str">
            <v>CÔNG TY TNHH TẬP ĐOÀN CÔNG NGHIỆP TRƯỜNG HẢI</v>
          </cell>
          <cell r="F597" t="str">
            <v>Lương ngày</v>
          </cell>
          <cell r="G597" t="str">
            <v>Phan Đình Trí</v>
          </cell>
          <cell r="X597" t="str">
            <v>NL</v>
          </cell>
          <cell r="Y597">
            <v>0</v>
          </cell>
          <cell r="Z597">
            <v>0</v>
          </cell>
          <cell r="AA597" t="str">
            <v>T7</v>
          </cell>
          <cell r="AB597">
            <v>0</v>
          </cell>
          <cell r="AC597">
            <v>0</v>
          </cell>
          <cell r="AD597" t="str">
            <v>T7</v>
          </cell>
          <cell r="AE597">
            <v>0</v>
          </cell>
          <cell r="AF597">
            <v>0</v>
          </cell>
          <cell r="AG597" t="str">
            <v/>
          </cell>
          <cell r="AH597">
            <v>0</v>
          </cell>
          <cell r="AI597">
            <v>0</v>
          </cell>
          <cell r="AJ597" t="str">
            <v>X</v>
          </cell>
          <cell r="AK597">
            <v>0</v>
          </cell>
          <cell r="AL597">
            <v>0</v>
          </cell>
          <cell r="AM597" t="str">
            <v>X</v>
          </cell>
          <cell r="AN597">
            <v>0</v>
          </cell>
          <cell r="AO597">
            <v>0</v>
          </cell>
          <cell r="AP597" t="str">
            <v>X</v>
          </cell>
          <cell r="AQ597">
            <v>0</v>
          </cell>
          <cell r="AR597">
            <v>0</v>
          </cell>
          <cell r="AS597" t="str">
            <v>X</v>
          </cell>
          <cell r="AT597">
            <v>0</v>
          </cell>
          <cell r="AU597">
            <v>0</v>
          </cell>
          <cell r="AV597" t="str">
            <v>X</v>
          </cell>
          <cell r="AW597">
            <v>3.5</v>
          </cell>
          <cell r="AX597">
            <v>0</v>
          </cell>
          <cell r="AY597" t="str">
            <v>X</v>
          </cell>
          <cell r="AZ597">
            <v>0</v>
          </cell>
          <cell r="BA597">
            <v>0</v>
          </cell>
          <cell r="BB597" t="str">
            <v/>
          </cell>
          <cell r="BC597">
            <v>0</v>
          </cell>
          <cell r="BD597">
            <v>0</v>
          </cell>
          <cell r="BE597" t="str">
            <v>X</v>
          </cell>
          <cell r="BF597">
            <v>0</v>
          </cell>
          <cell r="BG597">
            <v>0</v>
          </cell>
          <cell r="BH597" t="str">
            <v>X</v>
          </cell>
          <cell r="BI597">
            <v>0</v>
          </cell>
          <cell r="BJ597">
            <v>0</v>
          </cell>
          <cell r="BK597" t="str">
            <v>X</v>
          </cell>
          <cell r="BL597">
            <v>0</v>
          </cell>
          <cell r="BM597">
            <v>0</v>
          </cell>
          <cell r="BN597" t="str">
            <v>X</v>
          </cell>
          <cell r="BO597">
            <v>0</v>
          </cell>
          <cell r="BP597">
            <v>0</v>
          </cell>
        </row>
        <row r="598">
          <cell r="B598" t="str">
            <v>2211418</v>
          </cell>
          <cell r="C598" t="str">
            <v>Cao Thị Thanh Phương</v>
          </cell>
          <cell r="D598" t="str">
            <v>THACO INDUSTRIES/NVQT THACO Industries/Ban Bán hàng xuất khẩu - Industries</v>
          </cell>
          <cell r="E598" t="str">
            <v>Công ty TNHH sản xuất Thiết bị Chuyên dụng Thaco</v>
          </cell>
          <cell r="F598" t="str">
            <v>Lương ngày</v>
          </cell>
          <cell r="G598" t="str">
            <v>Cao Thị Thanh Phương</v>
          </cell>
          <cell r="X598" t="str">
            <v>NL</v>
          </cell>
          <cell r="Y598">
            <v>0</v>
          </cell>
          <cell r="Z598">
            <v>0</v>
          </cell>
          <cell r="AA598" t="str">
            <v>T7</v>
          </cell>
          <cell r="AB598">
            <v>0</v>
          </cell>
          <cell r="AC598">
            <v>0</v>
          </cell>
          <cell r="AD598" t="str">
            <v>T7</v>
          </cell>
          <cell r="AE598">
            <v>0</v>
          </cell>
          <cell r="AF598">
            <v>0</v>
          </cell>
          <cell r="AG598" t="str">
            <v/>
          </cell>
          <cell r="AH598">
            <v>0</v>
          </cell>
          <cell r="AI598">
            <v>0</v>
          </cell>
          <cell r="AJ598" t="str">
            <v>X</v>
          </cell>
          <cell r="AK598">
            <v>0</v>
          </cell>
          <cell r="AL598">
            <v>0</v>
          </cell>
          <cell r="AM598" t="str">
            <v>X</v>
          </cell>
          <cell r="AN598">
            <v>0</v>
          </cell>
          <cell r="AO598">
            <v>0</v>
          </cell>
          <cell r="AP598" t="str">
            <v>X</v>
          </cell>
          <cell r="AQ598">
            <v>0</v>
          </cell>
          <cell r="AR598">
            <v>0</v>
          </cell>
          <cell r="AS598" t="str">
            <v>X</v>
          </cell>
          <cell r="AT598">
            <v>0</v>
          </cell>
          <cell r="AU598">
            <v>0</v>
          </cell>
          <cell r="AV598" t="str">
            <v>X</v>
          </cell>
          <cell r="AW598">
            <v>0</v>
          </cell>
          <cell r="AX598">
            <v>0</v>
          </cell>
          <cell r="AY598" t="str">
            <v>P\</v>
          </cell>
          <cell r="AZ598">
            <v>0</v>
          </cell>
          <cell r="BA598">
            <v>0</v>
          </cell>
          <cell r="BB598" t="str">
            <v/>
          </cell>
          <cell r="BC598">
            <v>0</v>
          </cell>
          <cell r="BD598">
            <v>0</v>
          </cell>
          <cell r="BE598" t="str">
            <v>X</v>
          </cell>
          <cell r="BF598">
            <v>0</v>
          </cell>
          <cell r="BG598">
            <v>0</v>
          </cell>
          <cell r="BH598" t="str">
            <v>X</v>
          </cell>
          <cell r="BI598">
            <v>0</v>
          </cell>
          <cell r="BJ598">
            <v>0</v>
          </cell>
          <cell r="BK598" t="str">
            <v>X</v>
          </cell>
          <cell r="BL598">
            <v>0</v>
          </cell>
          <cell r="BM598">
            <v>0</v>
          </cell>
          <cell r="BN598" t="str">
            <v>X</v>
          </cell>
          <cell r="BO598">
            <v>0</v>
          </cell>
          <cell r="BP598">
            <v>0</v>
          </cell>
        </row>
        <row r="599">
          <cell r="B599" t="str">
            <v>2211419</v>
          </cell>
          <cell r="C599" t="str">
            <v>Ôn Thị Trâm</v>
          </cell>
          <cell r="D599" t="str">
            <v>THACO INDUSTRIES/NVQT THACO Industries/Ban Bán hàng xuất khẩu - Industries</v>
          </cell>
          <cell r="E599" t="str">
            <v>Công ty TNHH sản xuất Thiết bị Chuyên dụng Thaco</v>
          </cell>
          <cell r="F599" t="str">
            <v>Lương ngày</v>
          </cell>
          <cell r="G599" t="str">
            <v>Ôn Thị Trâm</v>
          </cell>
          <cell r="X599" t="str">
            <v>NL</v>
          </cell>
          <cell r="Y599">
            <v>0</v>
          </cell>
          <cell r="Z599">
            <v>0</v>
          </cell>
          <cell r="AA599" t="str">
            <v>T7</v>
          </cell>
          <cell r="AB599">
            <v>0</v>
          </cell>
          <cell r="AC599">
            <v>0</v>
          </cell>
          <cell r="AD599" t="str">
            <v>T7</v>
          </cell>
          <cell r="AE599">
            <v>0</v>
          </cell>
          <cell r="AF599">
            <v>0</v>
          </cell>
          <cell r="AG599" t="str">
            <v/>
          </cell>
          <cell r="AH599">
            <v>0</v>
          </cell>
          <cell r="AI599">
            <v>0</v>
          </cell>
          <cell r="AJ599" t="str">
            <v>X</v>
          </cell>
          <cell r="AK599">
            <v>0</v>
          </cell>
          <cell r="AL599">
            <v>0</v>
          </cell>
          <cell r="AM599" t="str">
            <v>X</v>
          </cell>
          <cell r="AN599">
            <v>0</v>
          </cell>
          <cell r="AO599">
            <v>0</v>
          </cell>
          <cell r="AP599" t="str">
            <v>X</v>
          </cell>
          <cell r="AQ599">
            <v>0</v>
          </cell>
          <cell r="AR599">
            <v>0</v>
          </cell>
          <cell r="AS599" t="str">
            <v>X</v>
          </cell>
          <cell r="AT599">
            <v>0</v>
          </cell>
          <cell r="AU599">
            <v>0</v>
          </cell>
          <cell r="AV599" t="str">
            <v>X</v>
          </cell>
          <cell r="AW599">
            <v>0</v>
          </cell>
          <cell r="AX599">
            <v>0</v>
          </cell>
          <cell r="AY599" t="str">
            <v>X</v>
          </cell>
          <cell r="AZ599">
            <v>0</v>
          </cell>
          <cell r="BA599">
            <v>0</v>
          </cell>
          <cell r="BB599" t="str">
            <v/>
          </cell>
          <cell r="BC599">
            <v>0</v>
          </cell>
          <cell r="BD599">
            <v>0</v>
          </cell>
          <cell r="BE599" t="str">
            <v>X</v>
          </cell>
          <cell r="BF599">
            <v>0</v>
          </cell>
          <cell r="BG599">
            <v>0</v>
          </cell>
          <cell r="BH599" t="str">
            <v>X</v>
          </cell>
          <cell r="BI599">
            <v>0</v>
          </cell>
          <cell r="BJ599">
            <v>0</v>
          </cell>
          <cell r="BK599" t="str">
            <v>X</v>
          </cell>
          <cell r="BL599">
            <v>0</v>
          </cell>
          <cell r="BM599">
            <v>0</v>
          </cell>
          <cell r="BN599" t="str">
            <v>X</v>
          </cell>
          <cell r="BO599">
            <v>0</v>
          </cell>
          <cell r="BP599">
            <v>0</v>
          </cell>
        </row>
        <row r="600">
          <cell r="B600" t="str">
            <v>2303890</v>
          </cell>
          <cell r="C600" t="str">
            <v>Hồ Bảo Như</v>
          </cell>
          <cell r="D600" t="str">
            <v>THACO INDUSTRIES/NVQT THACO Industries/Ban Bán hàng xuất khẩu - Industries</v>
          </cell>
          <cell r="E600" t="str">
            <v>CÔNG TY TNHH TỔ HỢP CƠ KHÍ THACO</v>
          </cell>
          <cell r="F600" t="str">
            <v>Lương ngày</v>
          </cell>
          <cell r="G600" t="str">
            <v>Hồ Bảo Như</v>
          </cell>
          <cell r="X600" t="str">
            <v>NL</v>
          </cell>
          <cell r="Y600">
            <v>0</v>
          </cell>
          <cell r="Z600">
            <v>0</v>
          </cell>
          <cell r="AA600" t="str">
            <v>T7</v>
          </cell>
          <cell r="AB600">
            <v>0</v>
          </cell>
          <cell r="AC600">
            <v>0</v>
          </cell>
          <cell r="AD600" t="str">
            <v>T7</v>
          </cell>
          <cell r="AE600">
            <v>0</v>
          </cell>
          <cell r="AF600">
            <v>0</v>
          </cell>
          <cell r="AG600" t="str">
            <v/>
          </cell>
          <cell r="AH600">
            <v>0</v>
          </cell>
          <cell r="AI600">
            <v>0</v>
          </cell>
          <cell r="AJ600" t="str">
            <v>X</v>
          </cell>
          <cell r="AK600">
            <v>0</v>
          </cell>
          <cell r="AL600">
            <v>0</v>
          </cell>
          <cell r="AM600" t="str">
            <v>X</v>
          </cell>
          <cell r="AN600">
            <v>0</v>
          </cell>
          <cell r="AO600">
            <v>0</v>
          </cell>
          <cell r="AP600" t="str">
            <v>X</v>
          </cell>
          <cell r="AQ600">
            <v>0</v>
          </cell>
          <cell r="AR600">
            <v>0</v>
          </cell>
          <cell r="AS600" t="str">
            <v>X</v>
          </cell>
          <cell r="AT600">
            <v>0</v>
          </cell>
          <cell r="AU600">
            <v>0</v>
          </cell>
          <cell r="AV600" t="str">
            <v>X</v>
          </cell>
          <cell r="AW600">
            <v>0</v>
          </cell>
          <cell r="AX600">
            <v>0</v>
          </cell>
          <cell r="AY600" t="str">
            <v>X</v>
          </cell>
          <cell r="AZ600">
            <v>0</v>
          </cell>
          <cell r="BA600">
            <v>0</v>
          </cell>
          <cell r="BB600" t="str">
            <v/>
          </cell>
          <cell r="BC600">
            <v>0</v>
          </cell>
          <cell r="BD600">
            <v>0</v>
          </cell>
          <cell r="BE600" t="str">
            <v>X</v>
          </cell>
          <cell r="BF600">
            <v>0</v>
          </cell>
          <cell r="BG600">
            <v>0</v>
          </cell>
          <cell r="BH600" t="str">
            <v>P</v>
          </cell>
          <cell r="BI600">
            <v>0</v>
          </cell>
          <cell r="BJ600">
            <v>0</v>
          </cell>
          <cell r="BK600" t="str">
            <v>X</v>
          </cell>
          <cell r="BL600">
            <v>0</v>
          </cell>
          <cell r="BM600">
            <v>0</v>
          </cell>
          <cell r="BN600" t="str">
            <v>X</v>
          </cell>
          <cell r="BO600">
            <v>0</v>
          </cell>
          <cell r="BP600">
            <v>0</v>
          </cell>
        </row>
        <row r="601">
          <cell r="B601" t="str">
            <v>2304509</v>
          </cell>
          <cell r="C601" t="str">
            <v>Phan Lê Na</v>
          </cell>
          <cell r="D601" t="str">
            <v>THACO INDUSTRIES/NVQT THACO Industries/Ban Bán hàng xuất khẩu - Industries</v>
          </cell>
          <cell r="E601" t="str">
            <v>CÔNG TY TNHH SẢN XUẤT XE CHUYÊN DỤNG THACO</v>
          </cell>
          <cell r="F601" t="str">
            <v>Lương ngày</v>
          </cell>
          <cell r="G601" t="str">
            <v>Phan Lê Na</v>
          </cell>
          <cell r="X601" t="str">
            <v>NL</v>
          </cell>
          <cell r="Y601">
            <v>0</v>
          </cell>
          <cell r="Z601">
            <v>0</v>
          </cell>
          <cell r="AA601" t="str">
            <v>T7</v>
          </cell>
          <cell r="AB601">
            <v>0</v>
          </cell>
          <cell r="AC601">
            <v>0</v>
          </cell>
          <cell r="AD601" t="str">
            <v>T7</v>
          </cell>
          <cell r="AE601">
            <v>0</v>
          </cell>
          <cell r="AF601">
            <v>0</v>
          </cell>
          <cell r="AG601" t="str">
            <v/>
          </cell>
          <cell r="AH601">
            <v>0</v>
          </cell>
          <cell r="AI601">
            <v>0</v>
          </cell>
          <cell r="AJ601" t="str">
            <v>X</v>
          </cell>
          <cell r="AK601">
            <v>0</v>
          </cell>
          <cell r="AL601">
            <v>0</v>
          </cell>
          <cell r="AM601" t="str">
            <v>X</v>
          </cell>
          <cell r="AN601">
            <v>0</v>
          </cell>
          <cell r="AO601">
            <v>0</v>
          </cell>
          <cell r="AP601" t="str">
            <v>X</v>
          </cell>
          <cell r="AQ601">
            <v>0</v>
          </cell>
          <cell r="AR601">
            <v>0</v>
          </cell>
          <cell r="AS601" t="str">
            <v>X</v>
          </cell>
          <cell r="AT601">
            <v>0</v>
          </cell>
          <cell r="AU601">
            <v>0</v>
          </cell>
          <cell r="AV601" t="str">
            <v>X</v>
          </cell>
          <cell r="AW601">
            <v>0</v>
          </cell>
          <cell r="AX601">
            <v>0</v>
          </cell>
          <cell r="AY601" t="str">
            <v>X</v>
          </cell>
          <cell r="AZ601">
            <v>0</v>
          </cell>
          <cell r="BA601">
            <v>0</v>
          </cell>
          <cell r="BB601" t="str">
            <v/>
          </cell>
          <cell r="BC601">
            <v>0</v>
          </cell>
          <cell r="BD601">
            <v>0</v>
          </cell>
          <cell r="BE601" t="str">
            <v>X</v>
          </cell>
          <cell r="BF601">
            <v>0</v>
          </cell>
          <cell r="BG601">
            <v>0</v>
          </cell>
          <cell r="BH601" t="str">
            <v>X</v>
          </cell>
          <cell r="BI601">
            <v>0</v>
          </cell>
          <cell r="BJ601">
            <v>0</v>
          </cell>
          <cell r="BK601" t="str">
            <v>X</v>
          </cell>
          <cell r="BL601">
            <v>0</v>
          </cell>
          <cell r="BM601">
            <v>0</v>
          </cell>
          <cell r="BN601" t="str">
            <v>X</v>
          </cell>
          <cell r="BO601">
            <v>0</v>
          </cell>
          <cell r="BP601">
            <v>0</v>
          </cell>
        </row>
        <row r="602">
          <cell r="B602" t="str">
            <v>2304858</v>
          </cell>
          <cell r="C602" t="str">
            <v>Lê Thị Mỹ Duyên</v>
          </cell>
          <cell r="D602" t="str">
            <v>THACO INDUSTRIES/NVQT THACO Industries/Ban Bán hàng xuất khẩu - Industries</v>
          </cell>
          <cell r="E602" t="str">
            <v>CÔNG TY TNHH SẢN XUẤT XE CHUYÊN DỤNG THACO</v>
          </cell>
          <cell r="F602" t="str">
            <v>Lương ngày</v>
          </cell>
          <cell r="G602" t="str">
            <v>Lê Thị Mỹ Duyên</v>
          </cell>
          <cell r="X602" t="str">
            <v>NL</v>
          </cell>
          <cell r="Y602">
            <v>0</v>
          </cell>
          <cell r="Z602">
            <v>0</v>
          </cell>
          <cell r="AA602" t="str">
            <v>T7</v>
          </cell>
          <cell r="AB602">
            <v>0</v>
          </cell>
          <cell r="AC602">
            <v>0</v>
          </cell>
          <cell r="AD602" t="str">
            <v>T7</v>
          </cell>
          <cell r="AE602">
            <v>0</v>
          </cell>
          <cell r="AF602">
            <v>0</v>
          </cell>
          <cell r="AG602" t="str">
            <v/>
          </cell>
          <cell r="AH602">
            <v>0</v>
          </cell>
          <cell r="AI602">
            <v>0</v>
          </cell>
          <cell r="AJ602" t="str">
            <v>X</v>
          </cell>
          <cell r="AK602">
            <v>0</v>
          </cell>
          <cell r="AL602">
            <v>0</v>
          </cell>
          <cell r="AM602" t="str">
            <v>X</v>
          </cell>
          <cell r="AN602">
            <v>0</v>
          </cell>
          <cell r="AO602">
            <v>0</v>
          </cell>
          <cell r="AP602" t="str">
            <v>X</v>
          </cell>
          <cell r="AQ602">
            <v>0</v>
          </cell>
          <cell r="AR602">
            <v>0</v>
          </cell>
          <cell r="AS602" t="str">
            <v>X</v>
          </cell>
          <cell r="AT602">
            <v>0</v>
          </cell>
          <cell r="AU602">
            <v>0</v>
          </cell>
          <cell r="AV602" t="str">
            <v>X</v>
          </cell>
          <cell r="AW602">
            <v>0</v>
          </cell>
          <cell r="AX602">
            <v>0</v>
          </cell>
          <cell r="AY602" t="str">
            <v>X</v>
          </cell>
          <cell r="AZ602">
            <v>0</v>
          </cell>
          <cell r="BA602">
            <v>0</v>
          </cell>
          <cell r="BB602" t="str">
            <v/>
          </cell>
          <cell r="BC602">
            <v>0</v>
          </cell>
          <cell r="BD602">
            <v>0</v>
          </cell>
          <cell r="BE602" t="str">
            <v>X</v>
          </cell>
          <cell r="BF602">
            <v>0</v>
          </cell>
          <cell r="BG602">
            <v>0</v>
          </cell>
          <cell r="BH602" t="str">
            <v>X</v>
          </cell>
          <cell r="BI602">
            <v>0</v>
          </cell>
          <cell r="BJ602">
            <v>0</v>
          </cell>
          <cell r="BK602" t="str">
            <v>X</v>
          </cell>
          <cell r="BL602">
            <v>0</v>
          </cell>
          <cell r="BM602">
            <v>0</v>
          </cell>
          <cell r="BN602" t="str">
            <v>X</v>
          </cell>
          <cell r="BO602">
            <v>0</v>
          </cell>
          <cell r="BP602">
            <v>0</v>
          </cell>
        </row>
        <row r="603">
          <cell r="B603" t="str">
            <v>2306686</v>
          </cell>
          <cell r="C603" t="str">
            <v>Nguyễn Thị Thúy Diễm</v>
          </cell>
          <cell r="D603" t="str">
            <v>THACO INDUSTRIES/NVQT THACO Industries/Ban Bán hàng xuất khẩu - Industries</v>
          </cell>
          <cell r="E603" t="str">
            <v>CÔNG TY TNHH TỔ HỢP CƠ KHÍ THACO</v>
          </cell>
          <cell r="F603" t="str">
            <v>Lương ngày</v>
          </cell>
          <cell r="G603" t="str">
            <v>Nguyễn Thị Thúy Diễm</v>
          </cell>
          <cell r="L603" t="str">
            <v/>
          </cell>
          <cell r="M603">
            <v>2</v>
          </cell>
          <cell r="N603">
            <v>0</v>
          </cell>
          <cell r="X603" t="str">
            <v>NL</v>
          </cell>
          <cell r="Y603">
            <v>0</v>
          </cell>
          <cell r="Z603">
            <v>0</v>
          </cell>
          <cell r="AA603" t="str">
            <v>T7</v>
          </cell>
          <cell r="AB603">
            <v>0</v>
          </cell>
          <cell r="AC603">
            <v>0</v>
          </cell>
          <cell r="AD603" t="str">
            <v>T7</v>
          </cell>
          <cell r="AE603">
            <v>0</v>
          </cell>
          <cell r="AF603">
            <v>0</v>
          </cell>
          <cell r="AG603" t="str">
            <v/>
          </cell>
          <cell r="AH603">
            <v>0</v>
          </cell>
          <cell r="AI603">
            <v>0</v>
          </cell>
          <cell r="AJ603" t="str">
            <v>X</v>
          </cell>
          <cell r="AK603">
            <v>0</v>
          </cell>
          <cell r="AL603">
            <v>0</v>
          </cell>
          <cell r="AM603" t="str">
            <v>X</v>
          </cell>
          <cell r="AN603">
            <v>0</v>
          </cell>
          <cell r="AO603">
            <v>0</v>
          </cell>
          <cell r="AP603" t="str">
            <v>X</v>
          </cell>
          <cell r="AQ603">
            <v>0</v>
          </cell>
          <cell r="AR603">
            <v>0</v>
          </cell>
          <cell r="AS603" t="str">
            <v>X</v>
          </cell>
          <cell r="AT603">
            <v>0</v>
          </cell>
          <cell r="AU603">
            <v>0</v>
          </cell>
          <cell r="AV603" t="str">
            <v>X</v>
          </cell>
          <cell r="AW603">
            <v>0</v>
          </cell>
          <cell r="AX603">
            <v>0</v>
          </cell>
          <cell r="AY603" t="str">
            <v>X</v>
          </cell>
          <cell r="AZ603">
            <v>0</v>
          </cell>
          <cell r="BA603">
            <v>0</v>
          </cell>
          <cell r="BB603" t="str">
            <v/>
          </cell>
          <cell r="BC603">
            <v>0</v>
          </cell>
          <cell r="BD603">
            <v>0</v>
          </cell>
          <cell r="BE603" t="str">
            <v>X</v>
          </cell>
          <cell r="BF603">
            <v>0</v>
          </cell>
          <cell r="BG603">
            <v>0</v>
          </cell>
          <cell r="BH603" t="str">
            <v>X</v>
          </cell>
          <cell r="BI603">
            <v>0</v>
          </cell>
          <cell r="BJ603">
            <v>0</v>
          </cell>
          <cell r="BK603" t="str">
            <v>X</v>
          </cell>
          <cell r="BL603">
            <v>0</v>
          </cell>
          <cell r="BM603">
            <v>0</v>
          </cell>
          <cell r="BN603" t="str">
            <v>X</v>
          </cell>
          <cell r="BO603">
            <v>0</v>
          </cell>
          <cell r="BP603">
            <v>0</v>
          </cell>
        </row>
        <row r="604">
          <cell r="B604" t="str">
            <v>2307226</v>
          </cell>
          <cell r="C604" t="str">
            <v>Nguyễn Phước Thảo Linh</v>
          </cell>
          <cell r="D604" t="str">
            <v>THACO INDUSTRIES/NVQT THACO Industries/Ban Bán hàng xuất khẩu - Industries</v>
          </cell>
          <cell r="E604" t="str">
            <v>CÔNG TY TNHH SẢN XUẤT LINH KIỆN NHỰA THACO</v>
          </cell>
          <cell r="F604" t="str">
            <v>Lương ngày</v>
          </cell>
          <cell r="G604" t="str">
            <v>Nguyễn Phước Thảo Linh</v>
          </cell>
          <cell r="X604" t="str">
            <v>NL</v>
          </cell>
          <cell r="Y604">
            <v>0</v>
          </cell>
          <cell r="Z604">
            <v>0</v>
          </cell>
          <cell r="AA604" t="str">
            <v>T7</v>
          </cell>
          <cell r="AB604">
            <v>0</v>
          </cell>
          <cell r="AC604">
            <v>0</v>
          </cell>
          <cell r="AD604" t="str">
            <v>T7</v>
          </cell>
          <cell r="AE604">
            <v>0</v>
          </cell>
          <cell r="AF604">
            <v>0</v>
          </cell>
          <cell r="AG604" t="str">
            <v/>
          </cell>
          <cell r="AH604">
            <v>0</v>
          </cell>
          <cell r="AI604">
            <v>0</v>
          </cell>
          <cell r="AJ604" t="str">
            <v>X</v>
          </cell>
          <cell r="AK604">
            <v>0</v>
          </cell>
          <cell r="AL604">
            <v>0</v>
          </cell>
          <cell r="AM604" t="str">
            <v>X</v>
          </cell>
          <cell r="AN604">
            <v>0</v>
          </cell>
          <cell r="AO604">
            <v>0</v>
          </cell>
          <cell r="AP604" t="str">
            <v>X</v>
          </cell>
          <cell r="AQ604">
            <v>0</v>
          </cell>
          <cell r="AR604">
            <v>0</v>
          </cell>
          <cell r="AS604" t="str">
            <v>X</v>
          </cell>
          <cell r="AT604">
            <v>0</v>
          </cell>
          <cell r="AU604">
            <v>0</v>
          </cell>
          <cell r="AV604" t="str">
            <v>X</v>
          </cell>
          <cell r="AW604">
            <v>0</v>
          </cell>
          <cell r="AX604">
            <v>0</v>
          </cell>
          <cell r="AY604" t="str">
            <v>X</v>
          </cell>
          <cell r="AZ604">
            <v>0</v>
          </cell>
          <cell r="BA604">
            <v>0</v>
          </cell>
          <cell r="BB604" t="str">
            <v/>
          </cell>
          <cell r="BC604">
            <v>0</v>
          </cell>
          <cell r="BD604">
            <v>0</v>
          </cell>
          <cell r="BE604" t="str">
            <v>X</v>
          </cell>
          <cell r="BF604">
            <v>0</v>
          </cell>
          <cell r="BG604">
            <v>0</v>
          </cell>
          <cell r="BH604" t="str">
            <v>X</v>
          </cell>
          <cell r="BI604">
            <v>0</v>
          </cell>
          <cell r="BJ604">
            <v>0</v>
          </cell>
          <cell r="BK604" t="str">
            <v>X</v>
          </cell>
          <cell r="BL604">
            <v>0</v>
          </cell>
          <cell r="BM604">
            <v>0</v>
          </cell>
          <cell r="BN604" t="str">
            <v>X</v>
          </cell>
          <cell r="BO604">
            <v>0</v>
          </cell>
          <cell r="BP604">
            <v>0</v>
          </cell>
        </row>
        <row r="605">
          <cell r="B605" t="str">
            <v>2307921</v>
          </cell>
          <cell r="C605" t="str">
            <v>Nguyễn Văn Tín</v>
          </cell>
          <cell r="D605" t="str">
            <v>THACO INDUSTRIES/NVQT THACO Industries/Ban Bán hàng xuất khẩu - Industries</v>
          </cell>
          <cell r="E605" t="str">
            <v>CÔNG TY TNHH TẬP ĐOÀN CÔNG NGHIỆP TRƯỜNG HẢI</v>
          </cell>
          <cell r="F605" t="str">
            <v>Lương ngày</v>
          </cell>
          <cell r="G605" t="str">
            <v>Nguyễn Văn Tín</v>
          </cell>
          <cell r="X605" t="str">
            <v>NL</v>
          </cell>
          <cell r="Y605">
            <v>0</v>
          </cell>
          <cell r="Z605">
            <v>0</v>
          </cell>
          <cell r="AA605" t="str">
            <v>T7</v>
          </cell>
          <cell r="AB605">
            <v>0</v>
          </cell>
          <cell r="AC605">
            <v>0</v>
          </cell>
          <cell r="AD605" t="str">
            <v>T7</v>
          </cell>
          <cell r="AE605">
            <v>0</v>
          </cell>
          <cell r="AF605">
            <v>0</v>
          </cell>
          <cell r="AG605" t="str">
            <v/>
          </cell>
          <cell r="AH605">
            <v>0</v>
          </cell>
          <cell r="AI605">
            <v>0</v>
          </cell>
          <cell r="AJ605" t="str">
            <v>X</v>
          </cell>
          <cell r="AK605">
            <v>0</v>
          </cell>
          <cell r="AL605">
            <v>0</v>
          </cell>
          <cell r="AM605" t="str">
            <v>X</v>
          </cell>
          <cell r="AN605">
            <v>0</v>
          </cell>
          <cell r="AO605">
            <v>0</v>
          </cell>
          <cell r="AP605" t="str">
            <v>X</v>
          </cell>
          <cell r="AQ605">
            <v>0</v>
          </cell>
          <cell r="AR605">
            <v>0</v>
          </cell>
          <cell r="AS605" t="str">
            <v>X</v>
          </cell>
          <cell r="AT605">
            <v>0</v>
          </cell>
          <cell r="AU605">
            <v>0</v>
          </cell>
          <cell r="AV605" t="str">
            <v>X</v>
          </cell>
          <cell r="AW605">
            <v>3.5</v>
          </cell>
          <cell r="AX605">
            <v>0</v>
          </cell>
          <cell r="AY605" t="str">
            <v>X</v>
          </cell>
          <cell r="AZ605">
            <v>0</v>
          </cell>
          <cell r="BA605">
            <v>0</v>
          </cell>
          <cell r="BB605" t="str">
            <v/>
          </cell>
          <cell r="BC605">
            <v>0</v>
          </cell>
          <cell r="BD605">
            <v>0</v>
          </cell>
          <cell r="BE605" t="str">
            <v>X</v>
          </cell>
          <cell r="BF605">
            <v>0</v>
          </cell>
          <cell r="BG605">
            <v>0</v>
          </cell>
          <cell r="BH605" t="str">
            <v>X</v>
          </cell>
          <cell r="BI605">
            <v>0</v>
          </cell>
          <cell r="BJ605">
            <v>0</v>
          </cell>
          <cell r="BK605" t="str">
            <v>X</v>
          </cell>
          <cell r="BL605">
            <v>0</v>
          </cell>
          <cell r="BM605">
            <v>0</v>
          </cell>
          <cell r="BN605" t="str">
            <v>X</v>
          </cell>
          <cell r="BO605">
            <v>0</v>
          </cell>
          <cell r="BP605">
            <v>0</v>
          </cell>
        </row>
        <row r="606">
          <cell r="B606" t="str">
            <v>2307924</v>
          </cell>
          <cell r="C606" t="str">
            <v>Huỳnh Thị Lệ Thu</v>
          </cell>
          <cell r="D606" t="str">
            <v>THACO INDUSTRIES/NVQT THACO Industries/Ban Bán hàng xuất khẩu - Industries</v>
          </cell>
          <cell r="E606" t="str">
            <v>Công ty TNHH sản xuất Thiết bị Chuyên dụng Thaco</v>
          </cell>
          <cell r="F606" t="str">
            <v>Lương ngày</v>
          </cell>
          <cell r="G606" t="str">
            <v>Huỳnh Thị Lệ Thu</v>
          </cell>
          <cell r="X606" t="str">
            <v>NL</v>
          </cell>
          <cell r="Y606">
            <v>0</v>
          </cell>
          <cell r="Z606">
            <v>0</v>
          </cell>
          <cell r="AA606" t="str">
            <v>T7</v>
          </cell>
          <cell r="AB606">
            <v>0</v>
          </cell>
          <cell r="AC606">
            <v>0</v>
          </cell>
          <cell r="AD606" t="str">
            <v>T7</v>
          </cell>
          <cell r="AE606">
            <v>0</v>
          </cell>
          <cell r="AF606">
            <v>0</v>
          </cell>
          <cell r="AG606" t="str">
            <v/>
          </cell>
          <cell r="AH606">
            <v>0</v>
          </cell>
          <cell r="AI606">
            <v>0</v>
          </cell>
          <cell r="AJ606" t="str">
            <v>X</v>
          </cell>
          <cell r="AK606">
            <v>0</v>
          </cell>
          <cell r="AL606">
            <v>0</v>
          </cell>
          <cell r="AM606" t="str">
            <v>X</v>
          </cell>
          <cell r="AN606">
            <v>0</v>
          </cell>
          <cell r="AO606">
            <v>0</v>
          </cell>
          <cell r="AP606" t="str">
            <v>X</v>
          </cell>
          <cell r="AQ606">
            <v>0</v>
          </cell>
          <cell r="AR606">
            <v>0</v>
          </cell>
          <cell r="AS606" t="str">
            <v>X</v>
          </cell>
          <cell r="AT606">
            <v>0</v>
          </cell>
          <cell r="AU606">
            <v>0</v>
          </cell>
          <cell r="AV606" t="str">
            <v>X</v>
          </cell>
          <cell r="AW606">
            <v>0</v>
          </cell>
          <cell r="AX606">
            <v>0</v>
          </cell>
          <cell r="AY606" t="str">
            <v>X</v>
          </cell>
          <cell r="AZ606">
            <v>0</v>
          </cell>
          <cell r="BA606">
            <v>0</v>
          </cell>
          <cell r="BB606" t="str">
            <v/>
          </cell>
          <cell r="BC606">
            <v>0</v>
          </cell>
          <cell r="BD606">
            <v>0</v>
          </cell>
          <cell r="BE606" t="str">
            <v>X</v>
          </cell>
          <cell r="BF606">
            <v>0</v>
          </cell>
          <cell r="BG606">
            <v>0</v>
          </cell>
          <cell r="BH606" t="str">
            <v>X</v>
          </cell>
          <cell r="BI606">
            <v>0</v>
          </cell>
          <cell r="BJ606">
            <v>0</v>
          </cell>
          <cell r="BK606" t="str">
            <v>X</v>
          </cell>
          <cell r="BL606">
            <v>0</v>
          </cell>
          <cell r="BM606">
            <v>0</v>
          </cell>
          <cell r="BN606" t="str">
            <v>X</v>
          </cell>
          <cell r="BO606">
            <v>0</v>
          </cell>
          <cell r="BP606">
            <v>0</v>
          </cell>
        </row>
        <row r="607">
          <cell r="B607" t="str">
            <v>23081449</v>
          </cell>
          <cell r="C607" t="str">
            <v>Trần Thị Ánh</v>
          </cell>
          <cell r="D607" t="str">
            <v>THACO INDUSTRIES/NVQT THACO Industries/Ban Bán hàng xuất khẩu - Industries</v>
          </cell>
          <cell r="E607" t="str">
            <v>CÔNG TY TNHH TẬP ĐOÀN CÔNG NGHIỆP TRƯỜNG HẢI</v>
          </cell>
          <cell r="F607" t="str">
            <v>Lương ngày</v>
          </cell>
          <cell r="G607" t="str">
            <v>Trần Thị Ánh</v>
          </cell>
          <cell r="X607" t="str">
            <v>NL</v>
          </cell>
          <cell r="Y607">
            <v>0</v>
          </cell>
          <cell r="Z607">
            <v>0</v>
          </cell>
          <cell r="AA607" t="str">
            <v>T7</v>
          </cell>
          <cell r="AB607">
            <v>0</v>
          </cell>
          <cell r="AC607">
            <v>0</v>
          </cell>
          <cell r="AD607" t="str">
            <v>T7</v>
          </cell>
          <cell r="AE607">
            <v>0</v>
          </cell>
          <cell r="AF607">
            <v>0</v>
          </cell>
          <cell r="AG607" t="str">
            <v/>
          </cell>
          <cell r="AH607">
            <v>0</v>
          </cell>
          <cell r="AI607">
            <v>0</v>
          </cell>
          <cell r="AJ607" t="str">
            <v>X</v>
          </cell>
          <cell r="AK607">
            <v>0</v>
          </cell>
          <cell r="AL607">
            <v>0</v>
          </cell>
          <cell r="AM607" t="str">
            <v>X</v>
          </cell>
          <cell r="AN607">
            <v>0</v>
          </cell>
          <cell r="AO607">
            <v>0</v>
          </cell>
          <cell r="AP607" t="str">
            <v>X</v>
          </cell>
          <cell r="AQ607">
            <v>0</v>
          </cell>
          <cell r="AR607">
            <v>0</v>
          </cell>
          <cell r="AS607" t="str">
            <v>X</v>
          </cell>
          <cell r="AT607">
            <v>3.5</v>
          </cell>
          <cell r="AU607">
            <v>0</v>
          </cell>
          <cell r="AV607" t="str">
            <v>X</v>
          </cell>
          <cell r="AW607">
            <v>0</v>
          </cell>
          <cell r="AX607">
            <v>0</v>
          </cell>
          <cell r="AY607" t="str">
            <v>X</v>
          </cell>
          <cell r="AZ607">
            <v>0</v>
          </cell>
          <cell r="BA607">
            <v>0</v>
          </cell>
          <cell r="BB607" t="str">
            <v/>
          </cell>
          <cell r="BC607">
            <v>0</v>
          </cell>
          <cell r="BD607">
            <v>0</v>
          </cell>
          <cell r="BE607" t="str">
            <v>X</v>
          </cell>
          <cell r="BF607">
            <v>0</v>
          </cell>
          <cell r="BG607">
            <v>0</v>
          </cell>
          <cell r="BH607" t="str">
            <v>X</v>
          </cell>
          <cell r="BI607">
            <v>0</v>
          </cell>
          <cell r="BJ607">
            <v>0</v>
          </cell>
          <cell r="BK607" t="str">
            <v>X</v>
          </cell>
          <cell r="BL607">
            <v>0</v>
          </cell>
          <cell r="BM607">
            <v>0</v>
          </cell>
          <cell r="BN607" t="str">
            <v>X</v>
          </cell>
          <cell r="BO607">
            <v>0</v>
          </cell>
          <cell r="BP607">
            <v>0</v>
          </cell>
        </row>
        <row r="608">
          <cell r="B608" t="str">
            <v>2308367</v>
          </cell>
          <cell r="C608" t="str">
            <v>Đoàn Thị Kim Chi</v>
          </cell>
          <cell r="D608" t="str">
            <v>THACO INDUSTRIES/NVQT THACO Industries/Ban Bán hàng xuất khẩu - Industries</v>
          </cell>
          <cell r="E608" t="str">
            <v>CÔNG TY TNHH SẢN XUẤT XE CHUYÊN DỤNG THACO</v>
          </cell>
          <cell r="F608" t="str">
            <v>Lương ngày</v>
          </cell>
          <cell r="G608" t="str">
            <v>Đoàn Thị Kim Chi</v>
          </cell>
          <cell r="X608" t="str">
            <v>NL</v>
          </cell>
          <cell r="Y608">
            <v>0</v>
          </cell>
          <cell r="Z608">
            <v>0</v>
          </cell>
          <cell r="AA608" t="str">
            <v>T7</v>
          </cell>
          <cell r="AB608">
            <v>0</v>
          </cell>
          <cell r="AC608">
            <v>0</v>
          </cell>
          <cell r="AD608" t="str">
            <v>T7</v>
          </cell>
          <cell r="AE608">
            <v>0</v>
          </cell>
          <cell r="AF608">
            <v>0</v>
          </cell>
          <cell r="AG608" t="str">
            <v/>
          </cell>
          <cell r="AH608">
            <v>0</v>
          </cell>
          <cell r="AI608">
            <v>0</v>
          </cell>
          <cell r="AJ608" t="str">
            <v>X</v>
          </cell>
          <cell r="AK608">
            <v>0</v>
          </cell>
          <cell r="AL608">
            <v>0</v>
          </cell>
          <cell r="AM608" t="str">
            <v>X</v>
          </cell>
          <cell r="AN608">
            <v>0</v>
          </cell>
          <cell r="AO608">
            <v>0</v>
          </cell>
          <cell r="AP608" t="str">
            <v>X</v>
          </cell>
          <cell r="AQ608">
            <v>0</v>
          </cell>
          <cell r="AR608">
            <v>0</v>
          </cell>
          <cell r="AS608" t="str">
            <v>X</v>
          </cell>
          <cell r="AT608">
            <v>0</v>
          </cell>
          <cell r="AU608">
            <v>0</v>
          </cell>
          <cell r="AV608" t="str">
            <v>X</v>
          </cell>
          <cell r="AW608">
            <v>0</v>
          </cell>
          <cell r="AX608">
            <v>0</v>
          </cell>
          <cell r="AY608" t="str">
            <v>X</v>
          </cell>
          <cell r="AZ608">
            <v>0</v>
          </cell>
          <cell r="BA608">
            <v>0</v>
          </cell>
          <cell r="BB608" t="str">
            <v/>
          </cell>
          <cell r="BC608">
            <v>0</v>
          </cell>
          <cell r="BD608">
            <v>0</v>
          </cell>
          <cell r="BE608" t="str">
            <v>X</v>
          </cell>
          <cell r="BF608">
            <v>0</v>
          </cell>
          <cell r="BG608">
            <v>0</v>
          </cell>
          <cell r="BH608" t="str">
            <v>P</v>
          </cell>
          <cell r="BI608">
            <v>0</v>
          </cell>
          <cell r="BJ608">
            <v>0</v>
          </cell>
          <cell r="BK608" t="str">
            <v>X</v>
          </cell>
          <cell r="BL608">
            <v>0</v>
          </cell>
          <cell r="BM608">
            <v>0</v>
          </cell>
          <cell r="BN608" t="str">
            <v>X</v>
          </cell>
          <cell r="BO608">
            <v>0</v>
          </cell>
          <cell r="BP608">
            <v>0</v>
          </cell>
        </row>
        <row r="609">
          <cell r="B609" t="str">
            <v>2309715</v>
          </cell>
          <cell r="C609" t="str">
            <v>Cao Thị Mỹ Duyên</v>
          </cell>
          <cell r="D609" t="str">
            <v>THACO INDUSTRIES/NVQT THACO Industries/Ban Bán hàng xuất khẩu - Industries</v>
          </cell>
          <cell r="E609" t="str">
            <v>CÔNG TY TNHH TỔ HỢP CƠ KHÍ THACO</v>
          </cell>
          <cell r="F609" t="str">
            <v>Lương ngày</v>
          </cell>
          <cell r="G609" t="str">
            <v>Cao Thị Mỹ Duyên</v>
          </cell>
          <cell r="X609" t="str">
            <v>NL</v>
          </cell>
          <cell r="Y609">
            <v>0</v>
          </cell>
          <cell r="Z609">
            <v>0</v>
          </cell>
          <cell r="AA609" t="str">
            <v>T7</v>
          </cell>
          <cell r="AB609">
            <v>0</v>
          </cell>
          <cell r="AC609">
            <v>0</v>
          </cell>
          <cell r="AD609" t="str">
            <v>T7</v>
          </cell>
          <cell r="AE609">
            <v>0</v>
          </cell>
          <cell r="AF609">
            <v>0</v>
          </cell>
          <cell r="AG609" t="str">
            <v/>
          </cell>
          <cell r="AH609">
            <v>0</v>
          </cell>
          <cell r="AI609">
            <v>0</v>
          </cell>
          <cell r="AJ609" t="str">
            <v>X</v>
          </cell>
          <cell r="AK609">
            <v>0</v>
          </cell>
          <cell r="AL609">
            <v>0</v>
          </cell>
          <cell r="AM609" t="str">
            <v>X</v>
          </cell>
          <cell r="AN609">
            <v>0</v>
          </cell>
          <cell r="AO609">
            <v>0</v>
          </cell>
          <cell r="AP609" t="str">
            <v>X</v>
          </cell>
          <cell r="AQ609">
            <v>0</v>
          </cell>
          <cell r="AR609">
            <v>0</v>
          </cell>
          <cell r="AS609" t="str">
            <v>X</v>
          </cell>
          <cell r="AT609">
            <v>0</v>
          </cell>
          <cell r="AU609">
            <v>0</v>
          </cell>
          <cell r="AV609" t="str">
            <v>X</v>
          </cell>
          <cell r="AW609">
            <v>0</v>
          </cell>
          <cell r="AX609">
            <v>0</v>
          </cell>
          <cell r="AY609" t="str">
            <v>X</v>
          </cell>
          <cell r="AZ609">
            <v>0</v>
          </cell>
          <cell r="BA609">
            <v>0</v>
          </cell>
          <cell r="BB609" t="str">
            <v/>
          </cell>
          <cell r="BC609">
            <v>0</v>
          </cell>
          <cell r="BD609">
            <v>0</v>
          </cell>
          <cell r="BE609" t="str">
            <v>X</v>
          </cell>
          <cell r="BF609">
            <v>0</v>
          </cell>
          <cell r="BG609">
            <v>0</v>
          </cell>
          <cell r="BH609" t="str">
            <v>X</v>
          </cell>
          <cell r="BI609">
            <v>0</v>
          </cell>
          <cell r="BJ609">
            <v>0</v>
          </cell>
          <cell r="BK609" t="str">
            <v>X</v>
          </cell>
          <cell r="BL609">
            <v>0</v>
          </cell>
          <cell r="BM609">
            <v>0</v>
          </cell>
          <cell r="BN609" t="str">
            <v>X</v>
          </cell>
          <cell r="BO609">
            <v>0</v>
          </cell>
          <cell r="BP609">
            <v>0</v>
          </cell>
        </row>
        <row r="610">
          <cell r="B610" t="str">
            <v>2310127</v>
          </cell>
          <cell r="C610" t="str">
            <v>Trần Lê Khánh Chi</v>
          </cell>
          <cell r="D610" t="str">
            <v>THACO INDUSTRIES/NVQT THACO Industries/Ban Bán hàng xuất khẩu - Industries</v>
          </cell>
          <cell r="E610" t="str">
            <v>CÔNG TY TNHH TẬP ĐOÀN CÔNG NGHIỆP TRƯỜNG HẢI</v>
          </cell>
          <cell r="F610" t="str">
            <v>Lương ngày</v>
          </cell>
          <cell r="G610" t="str">
            <v>Trần Lê Khánh Chi</v>
          </cell>
          <cell r="X610" t="str">
            <v>NL</v>
          </cell>
          <cell r="Y610">
            <v>0</v>
          </cell>
          <cell r="Z610">
            <v>0</v>
          </cell>
          <cell r="AA610" t="str">
            <v>T7</v>
          </cell>
          <cell r="AB610">
            <v>0</v>
          </cell>
          <cell r="AC610">
            <v>0</v>
          </cell>
          <cell r="AD610" t="str">
            <v>T7</v>
          </cell>
          <cell r="AE610">
            <v>0</v>
          </cell>
          <cell r="AF610">
            <v>0</v>
          </cell>
          <cell r="AG610" t="str">
            <v/>
          </cell>
          <cell r="AH610">
            <v>0</v>
          </cell>
          <cell r="AI610">
            <v>0</v>
          </cell>
          <cell r="AJ610" t="str">
            <v>X</v>
          </cell>
          <cell r="AK610">
            <v>0</v>
          </cell>
          <cell r="AL610">
            <v>0</v>
          </cell>
          <cell r="AM610" t="str">
            <v>X</v>
          </cell>
          <cell r="AN610">
            <v>0</v>
          </cell>
          <cell r="AO610">
            <v>0</v>
          </cell>
          <cell r="AP610" t="str">
            <v>X</v>
          </cell>
          <cell r="AQ610">
            <v>0</v>
          </cell>
          <cell r="AR610">
            <v>0</v>
          </cell>
          <cell r="AS610" t="str">
            <v>X</v>
          </cell>
          <cell r="AT610">
            <v>3.5</v>
          </cell>
          <cell r="AU610">
            <v>0</v>
          </cell>
          <cell r="AV610" t="str">
            <v>X</v>
          </cell>
          <cell r="AW610">
            <v>0</v>
          </cell>
          <cell r="AX610">
            <v>0</v>
          </cell>
          <cell r="AY610" t="str">
            <v>X</v>
          </cell>
          <cell r="AZ610">
            <v>0</v>
          </cell>
          <cell r="BA610">
            <v>0</v>
          </cell>
          <cell r="BB610" t="str">
            <v/>
          </cell>
          <cell r="BC610">
            <v>0</v>
          </cell>
          <cell r="BD610">
            <v>0</v>
          </cell>
          <cell r="BE610" t="str">
            <v>X</v>
          </cell>
          <cell r="BF610">
            <v>0</v>
          </cell>
          <cell r="BG610">
            <v>0</v>
          </cell>
          <cell r="BH610" t="str">
            <v>X</v>
          </cell>
          <cell r="BI610">
            <v>0</v>
          </cell>
          <cell r="BJ610">
            <v>0</v>
          </cell>
          <cell r="BK610" t="str">
            <v>X</v>
          </cell>
          <cell r="BL610">
            <v>0</v>
          </cell>
          <cell r="BM610">
            <v>0</v>
          </cell>
          <cell r="BN610" t="str">
            <v>X</v>
          </cell>
          <cell r="BO610">
            <v>0</v>
          </cell>
          <cell r="BP610">
            <v>0</v>
          </cell>
        </row>
        <row r="611">
          <cell r="B611" t="str">
            <v>2310128</v>
          </cell>
          <cell r="C611" t="str">
            <v>Nguyễn Vũ Luân</v>
          </cell>
          <cell r="D611" t="str">
            <v>THACO INDUSTRIES/NVQT THACO Industries/Ban Bán hàng xuất khẩu - Industries</v>
          </cell>
          <cell r="E611" t="str">
            <v>CÔNG TY TNHH TẬP ĐOÀN CÔNG NGHIỆP TRƯỜNG HẢI</v>
          </cell>
          <cell r="F611" t="str">
            <v>Lương ngày</v>
          </cell>
          <cell r="G611" t="str">
            <v>Nguyễn Vũ Luân</v>
          </cell>
          <cell r="X611" t="str">
            <v>NL</v>
          </cell>
          <cell r="Y611">
            <v>0</v>
          </cell>
          <cell r="Z611">
            <v>0</v>
          </cell>
          <cell r="AA611" t="str">
            <v>T7</v>
          </cell>
          <cell r="AB611">
            <v>0</v>
          </cell>
          <cell r="AC611">
            <v>0</v>
          </cell>
          <cell r="AD611" t="str">
            <v>T7</v>
          </cell>
          <cell r="AE611">
            <v>0</v>
          </cell>
          <cell r="AF611">
            <v>0</v>
          </cell>
          <cell r="AG611" t="str">
            <v/>
          </cell>
          <cell r="AH611">
            <v>0</v>
          </cell>
          <cell r="AI611">
            <v>0</v>
          </cell>
          <cell r="AJ611" t="str">
            <v>X</v>
          </cell>
          <cell r="AK611">
            <v>0</v>
          </cell>
          <cell r="AL611">
            <v>0</v>
          </cell>
          <cell r="AM611" t="str">
            <v>X</v>
          </cell>
          <cell r="AN611">
            <v>0</v>
          </cell>
          <cell r="AO611">
            <v>0</v>
          </cell>
          <cell r="AP611" t="str">
            <v>X</v>
          </cell>
          <cell r="AQ611">
            <v>0</v>
          </cell>
          <cell r="AR611">
            <v>0</v>
          </cell>
          <cell r="AS611" t="str">
            <v>X</v>
          </cell>
          <cell r="AT611">
            <v>3.5</v>
          </cell>
          <cell r="AU611">
            <v>0</v>
          </cell>
          <cell r="AV611" t="str">
            <v>X</v>
          </cell>
          <cell r="AW611">
            <v>0</v>
          </cell>
          <cell r="AX611">
            <v>0</v>
          </cell>
          <cell r="AY611" t="str">
            <v>X</v>
          </cell>
          <cell r="AZ611">
            <v>0</v>
          </cell>
          <cell r="BA611">
            <v>0</v>
          </cell>
          <cell r="BB611" t="str">
            <v/>
          </cell>
          <cell r="BC611">
            <v>0</v>
          </cell>
          <cell r="BD611">
            <v>0</v>
          </cell>
          <cell r="BE611" t="str">
            <v>X</v>
          </cell>
          <cell r="BF611">
            <v>0</v>
          </cell>
          <cell r="BG611">
            <v>0</v>
          </cell>
          <cell r="BH611" t="str">
            <v>X</v>
          </cell>
          <cell r="BI611">
            <v>0</v>
          </cell>
          <cell r="BJ611">
            <v>0</v>
          </cell>
          <cell r="BK611" t="str">
            <v>X</v>
          </cell>
          <cell r="BL611">
            <v>0</v>
          </cell>
          <cell r="BM611">
            <v>0</v>
          </cell>
          <cell r="BN611" t="str">
            <v>X</v>
          </cell>
          <cell r="BO611">
            <v>0</v>
          </cell>
          <cell r="BP611">
            <v>0</v>
          </cell>
        </row>
        <row r="612">
          <cell r="B612" t="str">
            <v>23101373</v>
          </cell>
          <cell r="C612" t="str">
            <v>Trần Thị Khuyên</v>
          </cell>
          <cell r="D612" t="str">
            <v>THACO INDUSTRIES/NVQT THACO Industries/Ban Bán hàng xuất khẩu - Industries</v>
          </cell>
          <cell r="E612" t="str">
            <v>CÔNG TY TNHH TẬP ĐOÀN CÔNG NGHIỆP TRƯỜNG HẢI</v>
          </cell>
          <cell r="F612" t="str">
            <v>Lương ngày</v>
          </cell>
          <cell r="G612" t="str">
            <v>Trần Thị Khuyên</v>
          </cell>
          <cell r="X612" t="str">
            <v>NL</v>
          </cell>
          <cell r="Y612">
            <v>0</v>
          </cell>
          <cell r="Z612">
            <v>0</v>
          </cell>
          <cell r="AA612" t="str">
            <v>T7</v>
          </cell>
          <cell r="AB612">
            <v>0</v>
          </cell>
          <cell r="AC612">
            <v>0</v>
          </cell>
          <cell r="AD612" t="str">
            <v>T7</v>
          </cell>
          <cell r="AE612">
            <v>0</v>
          </cell>
          <cell r="AF612">
            <v>0</v>
          </cell>
          <cell r="AG612" t="str">
            <v/>
          </cell>
          <cell r="AH612">
            <v>0</v>
          </cell>
          <cell r="AI612">
            <v>0</v>
          </cell>
          <cell r="AJ612" t="str">
            <v>X</v>
          </cell>
          <cell r="AK612">
            <v>0</v>
          </cell>
          <cell r="AL612">
            <v>0</v>
          </cell>
          <cell r="AM612" t="str">
            <v>X</v>
          </cell>
          <cell r="AN612">
            <v>0</v>
          </cell>
          <cell r="AO612">
            <v>0</v>
          </cell>
          <cell r="AP612" t="str">
            <v>X</v>
          </cell>
          <cell r="AQ612">
            <v>0</v>
          </cell>
          <cell r="AR612">
            <v>0</v>
          </cell>
          <cell r="AS612" t="str">
            <v>X</v>
          </cell>
          <cell r="AT612">
            <v>3.5</v>
          </cell>
          <cell r="AU612">
            <v>0</v>
          </cell>
          <cell r="AV612" t="str">
            <v>X</v>
          </cell>
          <cell r="AW612">
            <v>0</v>
          </cell>
          <cell r="AX612">
            <v>0</v>
          </cell>
          <cell r="AY612" t="str">
            <v>X</v>
          </cell>
          <cell r="AZ612">
            <v>0</v>
          </cell>
          <cell r="BA612">
            <v>0</v>
          </cell>
          <cell r="BB612" t="str">
            <v/>
          </cell>
          <cell r="BC612">
            <v>0</v>
          </cell>
          <cell r="BD612">
            <v>0</v>
          </cell>
          <cell r="BE612" t="str">
            <v>X</v>
          </cell>
          <cell r="BF612">
            <v>0</v>
          </cell>
          <cell r="BG612">
            <v>0</v>
          </cell>
          <cell r="BH612" t="str">
            <v>X</v>
          </cell>
          <cell r="BI612">
            <v>0</v>
          </cell>
          <cell r="BJ612">
            <v>0</v>
          </cell>
          <cell r="BK612" t="str">
            <v>X</v>
          </cell>
          <cell r="BL612">
            <v>0</v>
          </cell>
          <cell r="BM612">
            <v>0</v>
          </cell>
          <cell r="BN612" t="str">
            <v>X</v>
          </cell>
          <cell r="BO612">
            <v>0</v>
          </cell>
          <cell r="BP612">
            <v>0</v>
          </cell>
        </row>
        <row r="613">
          <cell r="B613" t="str">
            <v>23103155</v>
          </cell>
          <cell r="C613" t="str">
            <v>Huỳnh Kim Mai Thy</v>
          </cell>
          <cell r="D613" t="str">
            <v>THACO INDUSTRIES/NVQT THACO Industries/Ban Bán hàng xuất khẩu - Industries</v>
          </cell>
          <cell r="E613" t="str">
            <v>CÔNG TY TNHH TẬP ĐOÀN CÔNG NGHIỆP TRƯỜNG HẢI</v>
          </cell>
          <cell r="F613" t="str">
            <v>Lương ngày</v>
          </cell>
          <cell r="G613" t="str">
            <v>Huỳnh Kim Mai Thy</v>
          </cell>
          <cell r="X613" t="str">
            <v>NL</v>
          </cell>
          <cell r="Y613">
            <v>0</v>
          </cell>
          <cell r="Z613">
            <v>0</v>
          </cell>
          <cell r="AA613" t="str">
            <v>T7</v>
          </cell>
          <cell r="AB613">
            <v>0</v>
          </cell>
          <cell r="AC613">
            <v>0</v>
          </cell>
          <cell r="AD613" t="str">
            <v>T7</v>
          </cell>
          <cell r="AE613">
            <v>0</v>
          </cell>
          <cell r="AF613">
            <v>0</v>
          </cell>
          <cell r="AG613" t="str">
            <v/>
          </cell>
          <cell r="AH613">
            <v>0</v>
          </cell>
          <cell r="AI613">
            <v>0</v>
          </cell>
          <cell r="AJ613" t="str">
            <v>X</v>
          </cell>
          <cell r="AK613">
            <v>0</v>
          </cell>
          <cell r="AL613">
            <v>0</v>
          </cell>
          <cell r="AM613" t="str">
            <v>X</v>
          </cell>
          <cell r="AN613">
            <v>0</v>
          </cell>
          <cell r="AO613">
            <v>0</v>
          </cell>
          <cell r="AP613" t="str">
            <v>X</v>
          </cell>
          <cell r="AQ613">
            <v>0</v>
          </cell>
          <cell r="AR613">
            <v>0</v>
          </cell>
          <cell r="AS613" t="str">
            <v>X</v>
          </cell>
          <cell r="AT613">
            <v>3.5</v>
          </cell>
          <cell r="AU613">
            <v>0</v>
          </cell>
          <cell r="AV613" t="str">
            <v>X</v>
          </cell>
          <cell r="AW613">
            <v>0</v>
          </cell>
          <cell r="AX613">
            <v>0</v>
          </cell>
          <cell r="AY613" t="str">
            <v>X</v>
          </cell>
          <cell r="AZ613">
            <v>0</v>
          </cell>
          <cell r="BA613">
            <v>0</v>
          </cell>
          <cell r="BB613" t="str">
            <v/>
          </cell>
          <cell r="BC613">
            <v>0</v>
          </cell>
          <cell r="BD613">
            <v>0</v>
          </cell>
          <cell r="BE613" t="str">
            <v>X</v>
          </cell>
          <cell r="BF613">
            <v>0</v>
          </cell>
          <cell r="BG613">
            <v>0</v>
          </cell>
          <cell r="BH613" t="str">
            <v>X</v>
          </cell>
          <cell r="BI613">
            <v>0</v>
          </cell>
          <cell r="BJ613">
            <v>0</v>
          </cell>
          <cell r="BK613" t="str">
            <v>X</v>
          </cell>
          <cell r="BL613">
            <v>0</v>
          </cell>
          <cell r="BM613">
            <v>0</v>
          </cell>
          <cell r="BN613" t="str">
            <v>X</v>
          </cell>
          <cell r="BO613">
            <v>0</v>
          </cell>
          <cell r="BP613">
            <v>0</v>
          </cell>
        </row>
        <row r="614">
          <cell r="B614" t="str">
            <v>2311017</v>
          </cell>
          <cell r="C614" t="str">
            <v>LÝ HOÀNG</v>
          </cell>
          <cell r="D614" t="str">
            <v>THACO INDUSTRIES/NVQT THACO Industries/Ban Bán hàng xuất khẩu - Industries</v>
          </cell>
          <cell r="E614" t="str">
            <v>CÔNG TY TNHH TẬP ĐOÀN CÔNG NGHIỆP TRƯỜNG HẢI</v>
          </cell>
          <cell r="F614" t="str">
            <v>Lương tháng</v>
          </cell>
          <cell r="G614" t="str">
            <v>LÝ HOÀNG</v>
          </cell>
          <cell r="X614" t="str">
            <v>NL</v>
          </cell>
          <cell r="Y614">
            <v>0</v>
          </cell>
          <cell r="Z614">
            <v>0</v>
          </cell>
          <cell r="AA614" t="str">
            <v>T7</v>
          </cell>
          <cell r="AB614">
            <v>0</v>
          </cell>
          <cell r="AC614">
            <v>0</v>
          </cell>
          <cell r="AD614" t="str">
            <v>T7</v>
          </cell>
          <cell r="AE614">
            <v>0</v>
          </cell>
          <cell r="AF614">
            <v>0</v>
          </cell>
          <cell r="AG614" t="str">
            <v/>
          </cell>
          <cell r="AH614">
            <v>0</v>
          </cell>
          <cell r="AI614">
            <v>0</v>
          </cell>
          <cell r="AJ614" t="str">
            <v>X</v>
          </cell>
          <cell r="AK614">
            <v>0</v>
          </cell>
          <cell r="AL614">
            <v>0</v>
          </cell>
          <cell r="AM614" t="str">
            <v>X</v>
          </cell>
          <cell r="AN614">
            <v>0</v>
          </cell>
          <cell r="AO614">
            <v>0</v>
          </cell>
          <cell r="AP614" t="str">
            <v>X</v>
          </cell>
          <cell r="AQ614">
            <v>0</v>
          </cell>
          <cell r="AR614">
            <v>0</v>
          </cell>
          <cell r="AS614" t="str">
            <v>X</v>
          </cell>
          <cell r="AT614">
            <v>0</v>
          </cell>
          <cell r="AU614">
            <v>0</v>
          </cell>
          <cell r="AV614" t="str">
            <v>X</v>
          </cell>
          <cell r="AW614">
            <v>0</v>
          </cell>
          <cell r="AX614">
            <v>0</v>
          </cell>
          <cell r="AY614" t="str">
            <v>X</v>
          </cell>
          <cell r="AZ614">
            <v>0</v>
          </cell>
          <cell r="BA614">
            <v>0</v>
          </cell>
          <cell r="BB614" t="str">
            <v/>
          </cell>
          <cell r="BC614">
            <v>0</v>
          </cell>
          <cell r="BD614">
            <v>0</v>
          </cell>
          <cell r="BE614" t="str">
            <v>X</v>
          </cell>
          <cell r="BF614">
            <v>0</v>
          </cell>
          <cell r="BG614">
            <v>0</v>
          </cell>
          <cell r="BH614" t="str">
            <v>B7</v>
          </cell>
          <cell r="BI614">
            <v>0</v>
          </cell>
          <cell r="BJ614">
            <v>0</v>
          </cell>
          <cell r="BK614" t="str">
            <v>X</v>
          </cell>
          <cell r="BL614">
            <v>0</v>
          </cell>
          <cell r="BM614">
            <v>0</v>
          </cell>
          <cell r="BN614" t="str">
            <v>X</v>
          </cell>
          <cell r="BO614">
            <v>0</v>
          </cell>
          <cell r="BP614">
            <v>0</v>
          </cell>
        </row>
        <row r="615">
          <cell r="B615" t="str">
            <v>2311286</v>
          </cell>
          <cell r="C615" t="str">
            <v>Võ Trần Thảo Nguyên</v>
          </cell>
          <cell r="D615" t="str">
            <v>THACO INDUSTRIES/NVQT THACO Industries/Ban Bán hàng xuất khẩu - Industries</v>
          </cell>
          <cell r="E615" t="str">
            <v>CÔNG TY TNHH TẬP ĐOÀN CÔNG NGHIỆP TRƯỜNG HẢI</v>
          </cell>
          <cell r="F615" t="str">
            <v>Lương ngày</v>
          </cell>
          <cell r="G615" t="str">
            <v>Võ Trần Thảo Nguyên</v>
          </cell>
          <cell r="X615" t="str">
            <v>NL</v>
          </cell>
          <cell r="Y615">
            <v>0</v>
          </cell>
          <cell r="Z615">
            <v>0</v>
          </cell>
          <cell r="AA615" t="str">
            <v>T7</v>
          </cell>
          <cell r="AB615">
            <v>0</v>
          </cell>
          <cell r="AC615">
            <v>0</v>
          </cell>
          <cell r="AD615" t="str">
            <v>T7</v>
          </cell>
          <cell r="AE615">
            <v>0</v>
          </cell>
          <cell r="AF615">
            <v>0</v>
          </cell>
          <cell r="AG615" t="str">
            <v/>
          </cell>
          <cell r="AH615">
            <v>0</v>
          </cell>
          <cell r="AI615">
            <v>0</v>
          </cell>
          <cell r="AJ615" t="str">
            <v>X</v>
          </cell>
          <cell r="AK615">
            <v>0</v>
          </cell>
          <cell r="AL615">
            <v>0</v>
          </cell>
          <cell r="AM615" t="str">
            <v>X</v>
          </cell>
          <cell r="AN615">
            <v>0</v>
          </cell>
          <cell r="AO615">
            <v>0</v>
          </cell>
          <cell r="AP615" t="str">
            <v>X</v>
          </cell>
          <cell r="AQ615">
            <v>0</v>
          </cell>
          <cell r="AR615">
            <v>0</v>
          </cell>
          <cell r="AS615" t="str">
            <v>X</v>
          </cell>
          <cell r="AT615">
            <v>3.5</v>
          </cell>
          <cell r="AU615">
            <v>0</v>
          </cell>
          <cell r="AV615" t="str">
            <v>X</v>
          </cell>
          <cell r="AW615">
            <v>0</v>
          </cell>
          <cell r="AX615">
            <v>0</v>
          </cell>
          <cell r="AY615" t="str">
            <v>X</v>
          </cell>
          <cell r="AZ615">
            <v>0</v>
          </cell>
          <cell r="BA615">
            <v>0</v>
          </cell>
          <cell r="BB615" t="str">
            <v/>
          </cell>
          <cell r="BC615">
            <v>0</v>
          </cell>
          <cell r="BD615">
            <v>0</v>
          </cell>
          <cell r="BE615" t="str">
            <v>X</v>
          </cell>
          <cell r="BF615">
            <v>0</v>
          </cell>
          <cell r="BG615">
            <v>0</v>
          </cell>
          <cell r="BH615" t="str">
            <v>X</v>
          </cell>
          <cell r="BI615">
            <v>0</v>
          </cell>
          <cell r="BJ615">
            <v>0</v>
          </cell>
          <cell r="BK615" t="str">
            <v>X</v>
          </cell>
          <cell r="BL615">
            <v>0</v>
          </cell>
          <cell r="BM615">
            <v>0</v>
          </cell>
          <cell r="BN615" t="str">
            <v>X</v>
          </cell>
          <cell r="BO615">
            <v>0</v>
          </cell>
          <cell r="BP615">
            <v>0</v>
          </cell>
        </row>
        <row r="616">
          <cell r="B616" t="str">
            <v>23122385</v>
          </cell>
          <cell r="C616" t="str">
            <v>Nguyễn Thị Kim Thương</v>
          </cell>
          <cell r="D616" t="str">
            <v>THACO INDUSTRIES/NVQT THACO Industries/Ban Bán hàng xuất khẩu - Industries</v>
          </cell>
          <cell r="E616" t="str">
            <v>Công ty TNHH sản xuất Thiết bị Chuyên dụng Thaco</v>
          </cell>
          <cell r="F616" t="str">
            <v>Lương ngày</v>
          </cell>
          <cell r="G616" t="str">
            <v>Nguyễn Thị Kim Thương</v>
          </cell>
          <cell r="X616" t="str">
            <v>NL</v>
          </cell>
          <cell r="Y616">
            <v>0</v>
          </cell>
          <cell r="Z616">
            <v>0</v>
          </cell>
          <cell r="AA616" t="str">
            <v>T7</v>
          </cell>
          <cell r="AB616">
            <v>0</v>
          </cell>
          <cell r="AC616">
            <v>0</v>
          </cell>
          <cell r="AD616" t="str">
            <v>T7</v>
          </cell>
          <cell r="AE616">
            <v>0</v>
          </cell>
          <cell r="AF616">
            <v>0</v>
          </cell>
          <cell r="AG616" t="str">
            <v/>
          </cell>
          <cell r="AH616">
            <v>0</v>
          </cell>
          <cell r="AI616">
            <v>0</v>
          </cell>
          <cell r="AJ616" t="str">
            <v>X</v>
          </cell>
          <cell r="AK616">
            <v>0</v>
          </cell>
          <cell r="AL616">
            <v>0</v>
          </cell>
          <cell r="AM616" t="str">
            <v>X</v>
          </cell>
          <cell r="AN616">
            <v>0</v>
          </cell>
          <cell r="AO616">
            <v>0</v>
          </cell>
          <cell r="AP616" t="str">
            <v>X</v>
          </cell>
          <cell r="AQ616">
            <v>0</v>
          </cell>
          <cell r="AR616">
            <v>0</v>
          </cell>
          <cell r="AS616" t="str">
            <v>X</v>
          </cell>
          <cell r="AT616">
            <v>0</v>
          </cell>
          <cell r="AU616">
            <v>0</v>
          </cell>
          <cell r="AV616" t="str">
            <v>X</v>
          </cell>
          <cell r="AW616">
            <v>0</v>
          </cell>
          <cell r="AX616">
            <v>0</v>
          </cell>
          <cell r="AY616" t="str">
            <v>X</v>
          </cell>
          <cell r="AZ616">
            <v>0</v>
          </cell>
          <cell r="BA616">
            <v>0</v>
          </cell>
          <cell r="BB616" t="str">
            <v/>
          </cell>
          <cell r="BC616">
            <v>0</v>
          </cell>
          <cell r="BD616">
            <v>0</v>
          </cell>
          <cell r="BE616" t="str">
            <v>X</v>
          </cell>
          <cell r="BF616">
            <v>0</v>
          </cell>
          <cell r="BG616">
            <v>0</v>
          </cell>
          <cell r="BH616" t="str">
            <v>X</v>
          </cell>
          <cell r="BI616">
            <v>0</v>
          </cell>
          <cell r="BJ616">
            <v>0</v>
          </cell>
          <cell r="BK616" t="str">
            <v>X</v>
          </cell>
          <cell r="BL616">
            <v>0</v>
          </cell>
          <cell r="BM616">
            <v>0</v>
          </cell>
          <cell r="BN616" t="str">
            <v>X</v>
          </cell>
          <cell r="BO616">
            <v>0</v>
          </cell>
          <cell r="BP616">
            <v>0</v>
          </cell>
        </row>
        <row r="617">
          <cell r="B617" t="str">
            <v>2401855</v>
          </cell>
          <cell r="C617" t="str">
            <v>Trịnh Tú Ngân</v>
          </cell>
          <cell r="D617" t="str">
            <v>THACO INDUSTRIES/NVQT THACO Industries/Ban Bán hàng xuất khẩu - Industries</v>
          </cell>
          <cell r="E617" t="str">
            <v>CÔNG TY TNHH TẬP ĐOÀN CÔNG NGHIỆP TRƯỜNG HẢI</v>
          </cell>
          <cell r="F617" t="str">
            <v>Lương ngày</v>
          </cell>
          <cell r="G617" t="str">
            <v>Trịnh Tú Ngân</v>
          </cell>
          <cell r="X617" t="str">
            <v>NL</v>
          </cell>
          <cell r="Y617">
            <v>0</v>
          </cell>
          <cell r="Z617">
            <v>0</v>
          </cell>
          <cell r="AA617" t="str">
            <v>T7</v>
          </cell>
          <cell r="AB617">
            <v>0</v>
          </cell>
          <cell r="AC617">
            <v>0</v>
          </cell>
          <cell r="AD617" t="str">
            <v>T7</v>
          </cell>
          <cell r="AE617">
            <v>0</v>
          </cell>
          <cell r="AF617">
            <v>0</v>
          </cell>
          <cell r="AG617" t="str">
            <v/>
          </cell>
          <cell r="AH617">
            <v>0</v>
          </cell>
          <cell r="AI617">
            <v>0</v>
          </cell>
          <cell r="AJ617" t="str">
            <v>X</v>
          </cell>
          <cell r="AK617">
            <v>0</v>
          </cell>
          <cell r="AL617">
            <v>0</v>
          </cell>
          <cell r="AM617" t="str">
            <v>X</v>
          </cell>
          <cell r="AN617">
            <v>0</v>
          </cell>
          <cell r="AO617">
            <v>0</v>
          </cell>
          <cell r="AP617" t="str">
            <v>X</v>
          </cell>
          <cell r="AQ617">
            <v>0</v>
          </cell>
          <cell r="AR617">
            <v>0</v>
          </cell>
          <cell r="AS617" t="str">
            <v>X</v>
          </cell>
          <cell r="AT617">
            <v>3.5</v>
          </cell>
          <cell r="AU617">
            <v>0</v>
          </cell>
          <cell r="AV617" t="str">
            <v>X</v>
          </cell>
          <cell r="AW617">
            <v>0</v>
          </cell>
          <cell r="AX617">
            <v>0</v>
          </cell>
          <cell r="AY617" t="str">
            <v>X</v>
          </cell>
          <cell r="AZ617">
            <v>0</v>
          </cell>
          <cell r="BA617">
            <v>0</v>
          </cell>
          <cell r="BB617" t="str">
            <v/>
          </cell>
          <cell r="BC617">
            <v>0</v>
          </cell>
          <cell r="BD617">
            <v>0</v>
          </cell>
          <cell r="BE617" t="str">
            <v>X</v>
          </cell>
          <cell r="BF617">
            <v>0</v>
          </cell>
          <cell r="BG617">
            <v>0</v>
          </cell>
          <cell r="BH617" t="str">
            <v>X</v>
          </cell>
          <cell r="BI617">
            <v>0</v>
          </cell>
          <cell r="BJ617">
            <v>0</v>
          </cell>
          <cell r="BK617" t="str">
            <v>X</v>
          </cell>
          <cell r="BL617">
            <v>0</v>
          </cell>
          <cell r="BM617">
            <v>0</v>
          </cell>
          <cell r="BN617" t="str">
            <v>X</v>
          </cell>
          <cell r="BO617">
            <v>0</v>
          </cell>
          <cell r="BP617">
            <v>0</v>
          </cell>
        </row>
        <row r="618">
          <cell r="B618" t="str">
            <v>24031482</v>
          </cell>
          <cell r="C618" t="str">
            <v>Lê Thị Thúy Tiên</v>
          </cell>
          <cell r="D618" t="str">
            <v>THACO INDUSTRIES/NVQT THACO Industries/Ban Bán hàng xuất khẩu - Industries</v>
          </cell>
          <cell r="E618" t="str">
            <v>CÔNG TY TNHH TẬP ĐOÀN CÔNG NGHIỆP TRƯỜNG HẢI</v>
          </cell>
          <cell r="F618" t="str">
            <v>Lương ngày</v>
          </cell>
          <cell r="G618" t="str">
            <v>Lê Thị Thúy Tiên</v>
          </cell>
          <cell r="X618" t="str">
            <v>NL</v>
          </cell>
          <cell r="Y618">
            <v>0</v>
          </cell>
          <cell r="Z618">
            <v>0</v>
          </cell>
          <cell r="AA618" t="str">
            <v>T7</v>
          </cell>
          <cell r="AB618">
            <v>0</v>
          </cell>
          <cell r="AC618">
            <v>0</v>
          </cell>
          <cell r="AD618" t="str">
            <v>T7</v>
          </cell>
          <cell r="AE618">
            <v>0</v>
          </cell>
          <cell r="AF618">
            <v>0</v>
          </cell>
          <cell r="AG618" t="str">
            <v/>
          </cell>
          <cell r="AH618">
            <v>0</v>
          </cell>
          <cell r="AI618">
            <v>0</v>
          </cell>
          <cell r="AJ618" t="str">
            <v>X</v>
          </cell>
          <cell r="AK618">
            <v>0</v>
          </cell>
          <cell r="AL618">
            <v>0</v>
          </cell>
          <cell r="AM618" t="str">
            <v>X</v>
          </cell>
          <cell r="AN618">
            <v>0</v>
          </cell>
          <cell r="AO618">
            <v>0</v>
          </cell>
          <cell r="AP618" t="str">
            <v>X</v>
          </cell>
          <cell r="AQ618">
            <v>0</v>
          </cell>
          <cell r="AR618">
            <v>0</v>
          </cell>
          <cell r="AS618" t="str">
            <v>X</v>
          </cell>
          <cell r="AT618">
            <v>3.5</v>
          </cell>
          <cell r="AU618">
            <v>0</v>
          </cell>
          <cell r="AV618" t="str">
            <v>X</v>
          </cell>
          <cell r="AW618">
            <v>0</v>
          </cell>
          <cell r="AX618">
            <v>0</v>
          </cell>
          <cell r="AY618" t="str">
            <v>X</v>
          </cell>
          <cell r="AZ618">
            <v>0</v>
          </cell>
          <cell r="BA618">
            <v>0</v>
          </cell>
          <cell r="BB618" t="str">
            <v/>
          </cell>
          <cell r="BC618">
            <v>0</v>
          </cell>
          <cell r="BD618">
            <v>0</v>
          </cell>
          <cell r="BE618" t="str">
            <v>X</v>
          </cell>
          <cell r="BF618">
            <v>0</v>
          </cell>
          <cell r="BG618">
            <v>0</v>
          </cell>
          <cell r="BH618" t="str">
            <v>X</v>
          </cell>
          <cell r="BI618">
            <v>0</v>
          </cell>
          <cell r="BJ618">
            <v>0</v>
          </cell>
          <cell r="BK618" t="str">
            <v>X</v>
          </cell>
          <cell r="BL618">
            <v>0</v>
          </cell>
          <cell r="BM618">
            <v>0</v>
          </cell>
          <cell r="BN618" t="str">
            <v>X</v>
          </cell>
          <cell r="BO618">
            <v>0</v>
          </cell>
          <cell r="BP618">
            <v>0</v>
          </cell>
        </row>
        <row r="619">
          <cell r="B619" t="str">
            <v>24031486</v>
          </cell>
          <cell r="C619" t="str">
            <v>Lương Vũ Phúc</v>
          </cell>
          <cell r="D619" t="str">
            <v>THACO INDUSTRIES/NVQT THACO Industries/Ban Bán hàng xuất khẩu - Industries</v>
          </cell>
          <cell r="E619" t="str">
            <v>CÔNG TY TNHH TẬP ĐOÀN CÔNG NGHIỆP TRƯỜNG HẢI</v>
          </cell>
          <cell r="F619" t="str">
            <v>Lương ngày</v>
          </cell>
          <cell r="G619" t="str">
            <v>Lương Vũ Phúc</v>
          </cell>
          <cell r="X619" t="str">
            <v>NL</v>
          </cell>
          <cell r="Y619">
            <v>0</v>
          </cell>
          <cell r="Z619">
            <v>0</v>
          </cell>
          <cell r="AA619" t="str">
            <v>T7</v>
          </cell>
          <cell r="AB619">
            <v>0</v>
          </cell>
          <cell r="AC619">
            <v>0</v>
          </cell>
          <cell r="AD619" t="str">
            <v>T7</v>
          </cell>
          <cell r="AE619">
            <v>0</v>
          </cell>
          <cell r="AF619">
            <v>0</v>
          </cell>
          <cell r="AG619" t="str">
            <v/>
          </cell>
          <cell r="AH619">
            <v>0</v>
          </cell>
          <cell r="AI619">
            <v>0</v>
          </cell>
          <cell r="AJ619" t="str">
            <v>X</v>
          </cell>
          <cell r="AK619">
            <v>0</v>
          </cell>
          <cell r="AL619">
            <v>0</v>
          </cell>
          <cell r="AM619" t="str">
            <v>X</v>
          </cell>
          <cell r="AN619">
            <v>0</v>
          </cell>
          <cell r="AO619">
            <v>0</v>
          </cell>
          <cell r="AP619" t="str">
            <v>X</v>
          </cell>
          <cell r="AQ619">
            <v>0</v>
          </cell>
          <cell r="AR619">
            <v>0</v>
          </cell>
          <cell r="AS619" t="str">
            <v>X</v>
          </cell>
          <cell r="AT619">
            <v>3.5</v>
          </cell>
          <cell r="AU619">
            <v>0</v>
          </cell>
          <cell r="AV619" t="str">
            <v>X</v>
          </cell>
          <cell r="AW619">
            <v>0</v>
          </cell>
          <cell r="AX619">
            <v>0</v>
          </cell>
          <cell r="AY619" t="str">
            <v>X</v>
          </cell>
          <cell r="AZ619">
            <v>0</v>
          </cell>
          <cell r="BA619">
            <v>0</v>
          </cell>
          <cell r="BB619" t="str">
            <v/>
          </cell>
          <cell r="BC619">
            <v>0</v>
          </cell>
          <cell r="BD619">
            <v>0</v>
          </cell>
          <cell r="BE619" t="str">
            <v>X</v>
          </cell>
          <cell r="BF619">
            <v>0</v>
          </cell>
          <cell r="BG619">
            <v>0</v>
          </cell>
          <cell r="BH619" t="str">
            <v>X</v>
          </cell>
          <cell r="BI619">
            <v>0</v>
          </cell>
          <cell r="BJ619">
            <v>0</v>
          </cell>
          <cell r="BK619" t="str">
            <v>X</v>
          </cell>
          <cell r="BL619">
            <v>0</v>
          </cell>
          <cell r="BM619">
            <v>0</v>
          </cell>
          <cell r="BN619" t="str">
            <v>X</v>
          </cell>
          <cell r="BO619">
            <v>0</v>
          </cell>
          <cell r="BP619">
            <v>0</v>
          </cell>
        </row>
        <row r="620">
          <cell r="B620" t="str">
            <v>2405040</v>
          </cell>
          <cell r="C620" t="str">
            <v>Nguyễn Thị Lệ Thu</v>
          </cell>
          <cell r="D620" t="str">
            <v>THACO INDUSTRIES/NVQT THACO Industries/Ban Bán hàng xuất khẩu - Industries</v>
          </cell>
          <cell r="E620" t="str">
            <v>CÔNG TY TNHH TẬP ĐOÀN CÔNG NGHIỆP TRƯỜNG HẢI</v>
          </cell>
          <cell r="F620" t="str">
            <v>Lương ngày</v>
          </cell>
          <cell r="G620" t="str">
            <v>Nguyễn Thị Lệ Thu</v>
          </cell>
          <cell r="X620" t="str">
            <v>NL</v>
          </cell>
          <cell r="Y620">
            <v>0</v>
          </cell>
          <cell r="Z620">
            <v>0</v>
          </cell>
          <cell r="AA620" t="str">
            <v>T7</v>
          </cell>
          <cell r="AB620">
            <v>0</v>
          </cell>
          <cell r="AC620">
            <v>0</v>
          </cell>
          <cell r="AD620" t="str">
            <v>T7</v>
          </cell>
          <cell r="AE620">
            <v>0</v>
          </cell>
          <cell r="AF620">
            <v>0</v>
          </cell>
          <cell r="AG620" t="str">
            <v/>
          </cell>
          <cell r="AH620">
            <v>0</v>
          </cell>
          <cell r="AI620">
            <v>0</v>
          </cell>
          <cell r="AJ620" t="str">
            <v>X</v>
          </cell>
          <cell r="AK620">
            <v>0</v>
          </cell>
          <cell r="AL620">
            <v>0</v>
          </cell>
          <cell r="AM620" t="str">
            <v>X</v>
          </cell>
          <cell r="AN620">
            <v>0</v>
          </cell>
          <cell r="AO620">
            <v>0</v>
          </cell>
          <cell r="AP620" t="str">
            <v>X</v>
          </cell>
          <cell r="AQ620">
            <v>0</v>
          </cell>
          <cell r="AR620">
            <v>0</v>
          </cell>
          <cell r="AS620" t="str">
            <v>X</v>
          </cell>
          <cell r="AT620">
            <v>0</v>
          </cell>
          <cell r="AU620">
            <v>0</v>
          </cell>
          <cell r="AV620" t="str">
            <v>X</v>
          </cell>
          <cell r="AW620">
            <v>3.5</v>
          </cell>
          <cell r="AX620">
            <v>0</v>
          </cell>
          <cell r="AY620" t="str">
            <v>X</v>
          </cell>
          <cell r="AZ620">
            <v>0</v>
          </cell>
          <cell r="BA620">
            <v>0</v>
          </cell>
          <cell r="BB620" t="str">
            <v/>
          </cell>
          <cell r="BC620">
            <v>0</v>
          </cell>
          <cell r="BD620">
            <v>0</v>
          </cell>
          <cell r="BE620" t="str">
            <v>X</v>
          </cell>
          <cell r="BF620">
            <v>0</v>
          </cell>
          <cell r="BG620">
            <v>0</v>
          </cell>
          <cell r="BH620" t="str">
            <v>X</v>
          </cell>
          <cell r="BI620">
            <v>0</v>
          </cell>
          <cell r="BJ620">
            <v>0</v>
          </cell>
          <cell r="BK620" t="str">
            <v>X</v>
          </cell>
          <cell r="BL620">
            <v>0</v>
          </cell>
          <cell r="BM620">
            <v>0</v>
          </cell>
          <cell r="BN620" t="str">
            <v>X</v>
          </cell>
          <cell r="BO620">
            <v>0</v>
          </cell>
          <cell r="BP620">
            <v>0</v>
          </cell>
        </row>
        <row r="621">
          <cell r="B621" t="str">
            <v>2406741</v>
          </cell>
          <cell r="C621" t="str">
            <v>Đoàn Văn An</v>
          </cell>
          <cell r="D621" t="str">
            <v>THACO INDUSTRIES/NVQT THACO Industries/Ban Bán hàng xuất khẩu - Industries</v>
          </cell>
          <cell r="E621" t="str">
            <v>CÔNG TY TNHH TẬP ĐOÀN CÔNG NGHIỆP TRƯỜNG HẢI</v>
          </cell>
          <cell r="F621" t="str">
            <v>Lương ngày</v>
          </cell>
          <cell r="G621" t="str">
            <v>Đoàn Văn An</v>
          </cell>
          <cell r="X621" t="str">
            <v>NL</v>
          </cell>
          <cell r="Y621">
            <v>0</v>
          </cell>
          <cell r="Z621">
            <v>0</v>
          </cell>
          <cell r="AA621" t="str">
            <v>T7</v>
          </cell>
          <cell r="AB621">
            <v>0</v>
          </cell>
          <cell r="AC621">
            <v>0</v>
          </cell>
          <cell r="AD621" t="str">
            <v>T7</v>
          </cell>
          <cell r="AE621">
            <v>0</v>
          </cell>
          <cell r="AF621">
            <v>0</v>
          </cell>
          <cell r="AG621" t="str">
            <v/>
          </cell>
          <cell r="AH621">
            <v>0</v>
          </cell>
          <cell r="AI621">
            <v>0</v>
          </cell>
          <cell r="AJ621" t="str">
            <v>X</v>
          </cell>
          <cell r="AK621">
            <v>0</v>
          </cell>
          <cell r="AL621">
            <v>0</v>
          </cell>
          <cell r="AM621" t="str">
            <v>X</v>
          </cell>
          <cell r="AN621">
            <v>0</v>
          </cell>
          <cell r="AO621">
            <v>0</v>
          </cell>
          <cell r="AP621" t="str">
            <v>X</v>
          </cell>
          <cell r="AQ621">
            <v>0</v>
          </cell>
          <cell r="AR621">
            <v>0</v>
          </cell>
          <cell r="AS621" t="str">
            <v>P</v>
          </cell>
          <cell r="AT621">
            <v>0</v>
          </cell>
          <cell r="AU621">
            <v>0</v>
          </cell>
          <cell r="AV621" t="str">
            <v>X</v>
          </cell>
          <cell r="AW621">
            <v>3.5</v>
          </cell>
          <cell r="AX621">
            <v>0</v>
          </cell>
          <cell r="AY621" t="str">
            <v>X</v>
          </cell>
          <cell r="AZ621">
            <v>0</v>
          </cell>
          <cell r="BA621">
            <v>0</v>
          </cell>
          <cell r="BB621" t="str">
            <v/>
          </cell>
          <cell r="BC621">
            <v>0</v>
          </cell>
          <cell r="BD621">
            <v>0</v>
          </cell>
          <cell r="BE621" t="str">
            <v>X</v>
          </cell>
          <cell r="BF621">
            <v>0</v>
          </cell>
          <cell r="BG621">
            <v>0</v>
          </cell>
          <cell r="BH621" t="str">
            <v>X</v>
          </cell>
          <cell r="BI621">
            <v>0</v>
          </cell>
          <cell r="BJ621">
            <v>0</v>
          </cell>
          <cell r="BK621" t="str">
            <v>X</v>
          </cell>
          <cell r="BL621">
            <v>0</v>
          </cell>
          <cell r="BM621">
            <v>0</v>
          </cell>
          <cell r="BN621" t="str">
            <v>X</v>
          </cell>
          <cell r="BO621">
            <v>0</v>
          </cell>
          <cell r="BP621">
            <v>0</v>
          </cell>
        </row>
        <row r="622">
          <cell r="B622" t="str">
            <v>24071898</v>
          </cell>
          <cell r="C622" t="str">
            <v>Phan Trần Hội Nguyên</v>
          </cell>
          <cell r="D622" t="str">
            <v>THACO INDUSTRIES/NVQT THACO Industries/Ban Bán hàng xuất khẩu - Industries</v>
          </cell>
          <cell r="E622" t="str">
            <v>CÔNG TY TNHH TẬP ĐOÀN CÔNG NGHIỆP TRƯỜNG HẢI</v>
          </cell>
          <cell r="F622" t="str">
            <v>Lương ngày</v>
          </cell>
          <cell r="G622" t="str">
            <v>Phan Trần Hội Nguyên</v>
          </cell>
          <cell r="X622" t="str">
            <v>NL</v>
          </cell>
          <cell r="Y622">
            <v>0</v>
          </cell>
          <cell r="Z622">
            <v>0</v>
          </cell>
          <cell r="AA622" t="str">
            <v>T7</v>
          </cell>
          <cell r="AB622">
            <v>0</v>
          </cell>
          <cell r="AC622">
            <v>0</v>
          </cell>
          <cell r="AD622" t="str">
            <v>T7</v>
          </cell>
          <cell r="AE622">
            <v>0</v>
          </cell>
          <cell r="AF622">
            <v>0</v>
          </cell>
          <cell r="AG622" t="str">
            <v/>
          </cell>
          <cell r="AH622">
            <v>0</v>
          </cell>
          <cell r="AI622">
            <v>0</v>
          </cell>
          <cell r="AJ622" t="str">
            <v>X</v>
          </cell>
          <cell r="AK622">
            <v>0</v>
          </cell>
          <cell r="AL622">
            <v>0</v>
          </cell>
          <cell r="AM622" t="str">
            <v>X</v>
          </cell>
          <cell r="AN622">
            <v>0</v>
          </cell>
          <cell r="AO622">
            <v>0</v>
          </cell>
          <cell r="AP622" t="str">
            <v>X</v>
          </cell>
          <cell r="AQ622">
            <v>0</v>
          </cell>
          <cell r="AR622">
            <v>0</v>
          </cell>
          <cell r="AS622" t="str">
            <v>X</v>
          </cell>
          <cell r="AT622">
            <v>3.5</v>
          </cell>
          <cell r="AU622">
            <v>0</v>
          </cell>
          <cell r="AV622" t="str">
            <v>X</v>
          </cell>
          <cell r="AW622">
            <v>0</v>
          </cell>
          <cell r="AX622">
            <v>0</v>
          </cell>
          <cell r="AY622" t="str">
            <v>X</v>
          </cell>
          <cell r="AZ622">
            <v>0</v>
          </cell>
          <cell r="BA622">
            <v>0</v>
          </cell>
          <cell r="BB622" t="str">
            <v/>
          </cell>
          <cell r="BC622">
            <v>0</v>
          </cell>
          <cell r="BD622">
            <v>0</v>
          </cell>
          <cell r="BE622" t="str">
            <v>X</v>
          </cell>
          <cell r="BF622">
            <v>0</v>
          </cell>
          <cell r="BG622">
            <v>0</v>
          </cell>
          <cell r="BH622" t="str">
            <v>X</v>
          </cell>
          <cell r="BI622">
            <v>0</v>
          </cell>
          <cell r="BJ622">
            <v>0</v>
          </cell>
          <cell r="BK622" t="str">
            <v>X</v>
          </cell>
          <cell r="BL622">
            <v>0</v>
          </cell>
          <cell r="BM622">
            <v>0</v>
          </cell>
          <cell r="BN622" t="str">
            <v>X</v>
          </cell>
          <cell r="BO622">
            <v>0</v>
          </cell>
          <cell r="BP622">
            <v>0</v>
          </cell>
        </row>
        <row r="623">
          <cell r="B623" t="str">
            <v>24092083</v>
          </cell>
          <cell r="C623" t="str">
            <v>Trần Công Diện</v>
          </cell>
          <cell r="D623" t="str">
            <v>THACO INDUSTRIES/NVQT THACO Industries/Ban Bán hàng xuất khẩu - Industries</v>
          </cell>
          <cell r="E623" t="str">
            <v>CÔNG TY TNHH TẬP ĐOÀN CÔNG NGHIỆP TRƯỜNG HẢI</v>
          </cell>
          <cell r="F623" t="str">
            <v>Lương ngày</v>
          </cell>
          <cell r="G623" t="str">
            <v>Trần Công Diện</v>
          </cell>
          <cell r="X623" t="str">
            <v>NL</v>
          </cell>
          <cell r="Y623">
            <v>0</v>
          </cell>
          <cell r="Z623">
            <v>0</v>
          </cell>
          <cell r="AA623" t="str">
            <v>T7</v>
          </cell>
          <cell r="AB623">
            <v>0</v>
          </cell>
          <cell r="AC623">
            <v>0</v>
          </cell>
          <cell r="AD623" t="str">
            <v>T7</v>
          </cell>
          <cell r="AE623">
            <v>0</v>
          </cell>
          <cell r="AF623">
            <v>0</v>
          </cell>
          <cell r="AG623" t="str">
            <v/>
          </cell>
          <cell r="AH623">
            <v>0</v>
          </cell>
          <cell r="AI623">
            <v>0</v>
          </cell>
          <cell r="AJ623" t="str">
            <v>X</v>
          </cell>
          <cell r="AK623">
            <v>0</v>
          </cell>
          <cell r="AL623">
            <v>0</v>
          </cell>
          <cell r="AM623" t="str">
            <v>X</v>
          </cell>
          <cell r="AN623">
            <v>0</v>
          </cell>
          <cell r="AO623">
            <v>0</v>
          </cell>
          <cell r="AP623" t="str">
            <v>X</v>
          </cell>
          <cell r="AQ623">
            <v>0</v>
          </cell>
          <cell r="AR623">
            <v>0</v>
          </cell>
          <cell r="AS623" t="str">
            <v>X</v>
          </cell>
          <cell r="AT623">
            <v>3.5</v>
          </cell>
          <cell r="AU623">
            <v>0</v>
          </cell>
          <cell r="AV623" t="str">
            <v>X</v>
          </cell>
          <cell r="AW623">
            <v>0</v>
          </cell>
          <cell r="AX623">
            <v>0</v>
          </cell>
          <cell r="AY623" t="str">
            <v>X</v>
          </cell>
          <cell r="AZ623">
            <v>0</v>
          </cell>
          <cell r="BA623">
            <v>0</v>
          </cell>
          <cell r="BB623" t="str">
            <v/>
          </cell>
          <cell r="BC623">
            <v>0</v>
          </cell>
          <cell r="BD623">
            <v>0</v>
          </cell>
          <cell r="BE623" t="str">
            <v>X</v>
          </cell>
          <cell r="BF623">
            <v>0</v>
          </cell>
          <cell r="BG623">
            <v>0</v>
          </cell>
          <cell r="BH623" t="str">
            <v>X</v>
          </cell>
          <cell r="BI623">
            <v>0</v>
          </cell>
          <cell r="BJ623">
            <v>0</v>
          </cell>
          <cell r="BK623" t="str">
            <v>X</v>
          </cell>
          <cell r="BL623">
            <v>0</v>
          </cell>
          <cell r="BM623">
            <v>0</v>
          </cell>
          <cell r="BN623" t="str">
            <v>X</v>
          </cell>
          <cell r="BO623">
            <v>0</v>
          </cell>
          <cell r="BP623">
            <v>0</v>
          </cell>
        </row>
        <row r="624">
          <cell r="B624" t="str">
            <v>2409714</v>
          </cell>
          <cell r="C624" t="str">
            <v>Nguyễn Thị Lệ Na</v>
          </cell>
          <cell r="D624" t="str">
            <v>THACO INDUSTRIES/NVQT THACO Industries/Ban Bán hàng xuất khẩu - Industries</v>
          </cell>
          <cell r="E624" t="str">
            <v>CÔNG TY TNHH TẬP ĐOÀN CÔNG NGHIỆP TRƯỜNG HẢI</v>
          </cell>
          <cell r="F624" t="str">
            <v>Lương ngày</v>
          </cell>
          <cell r="G624" t="str">
            <v>Nguyễn Thị Lệ Na</v>
          </cell>
          <cell r="X624" t="str">
            <v>NL</v>
          </cell>
          <cell r="Y624">
            <v>0</v>
          </cell>
          <cell r="Z624">
            <v>0</v>
          </cell>
          <cell r="AA624" t="str">
            <v>T7</v>
          </cell>
          <cell r="AB624">
            <v>0</v>
          </cell>
          <cell r="AC624">
            <v>0</v>
          </cell>
          <cell r="AD624" t="str">
            <v>T7</v>
          </cell>
          <cell r="AE624">
            <v>0</v>
          </cell>
          <cell r="AF624">
            <v>0</v>
          </cell>
          <cell r="AG624" t="str">
            <v/>
          </cell>
          <cell r="AH624">
            <v>0</v>
          </cell>
          <cell r="AI624">
            <v>0</v>
          </cell>
          <cell r="AJ624" t="str">
            <v>X</v>
          </cell>
          <cell r="AK624">
            <v>0</v>
          </cell>
          <cell r="AL624">
            <v>0</v>
          </cell>
          <cell r="AM624" t="str">
            <v>X</v>
          </cell>
          <cell r="AN624">
            <v>0</v>
          </cell>
          <cell r="AO624">
            <v>0</v>
          </cell>
          <cell r="AP624" t="str">
            <v>X</v>
          </cell>
          <cell r="AQ624">
            <v>0</v>
          </cell>
          <cell r="AR624">
            <v>0</v>
          </cell>
          <cell r="AS624" t="str">
            <v>X</v>
          </cell>
          <cell r="AT624">
            <v>3.5</v>
          </cell>
          <cell r="AU624">
            <v>0</v>
          </cell>
          <cell r="AV624" t="str">
            <v>X</v>
          </cell>
          <cell r="AW624">
            <v>0</v>
          </cell>
          <cell r="AX624">
            <v>0</v>
          </cell>
          <cell r="AY624" t="str">
            <v>X</v>
          </cell>
          <cell r="AZ624">
            <v>0</v>
          </cell>
          <cell r="BA624">
            <v>0</v>
          </cell>
          <cell r="BB624" t="str">
            <v/>
          </cell>
          <cell r="BC624">
            <v>0</v>
          </cell>
          <cell r="BD624">
            <v>0</v>
          </cell>
          <cell r="BE624" t="str">
            <v>X</v>
          </cell>
          <cell r="BF624">
            <v>0</v>
          </cell>
          <cell r="BG624">
            <v>0</v>
          </cell>
          <cell r="BH624" t="str">
            <v>X</v>
          </cell>
          <cell r="BI624">
            <v>0</v>
          </cell>
          <cell r="BJ624">
            <v>0</v>
          </cell>
          <cell r="BK624" t="str">
            <v>X</v>
          </cell>
          <cell r="BL624">
            <v>0</v>
          </cell>
          <cell r="BM624">
            <v>0</v>
          </cell>
          <cell r="BN624" t="str">
            <v>X</v>
          </cell>
          <cell r="BO624">
            <v>0</v>
          </cell>
          <cell r="BP624">
            <v>0</v>
          </cell>
        </row>
        <row r="625">
          <cell r="B625" t="str">
            <v>2409727</v>
          </cell>
          <cell r="C625" t="str">
            <v>Huỳnh Hương Thảo</v>
          </cell>
          <cell r="D625" t="str">
            <v>THACO INDUSTRIES/NVQT THACO Industries/Ban Bán hàng xuất khẩu - Industries</v>
          </cell>
          <cell r="E625" t="str">
            <v>CÔNG TY TNHH TẬP ĐOÀN CÔNG NGHIỆP TRƯỜNG HẢI</v>
          </cell>
          <cell r="F625" t="str">
            <v>Lương ngày</v>
          </cell>
          <cell r="G625" t="str">
            <v>Huỳnh Hương Thảo</v>
          </cell>
          <cell r="X625" t="str">
            <v>NL</v>
          </cell>
          <cell r="Y625">
            <v>0</v>
          </cell>
          <cell r="Z625">
            <v>0</v>
          </cell>
          <cell r="AA625" t="str">
            <v>T7</v>
          </cell>
          <cell r="AB625">
            <v>0</v>
          </cell>
          <cell r="AC625">
            <v>0</v>
          </cell>
          <cell r="AD625" t="str">
            <v>T7</v>
          </cell>
          <cell r="AE625">
            <v>0</v>
          </cell>
          <cell r="AF625">
            <v>0</v>
          </cell>
          <cell r="AG625" t="str">
            <v/>
          </cell>
          <cell r="AH625">
            <v>0</v>
          </cell>
          <cell r="AI625">
            <v>0</v>
          </cell>
          <cell r="AJ625" t="str">
            <v>X</v>
          </cell>
          <cell r="AK625">
            <v>0</v>
          </cell>
          <cell r="AL625">
            <v>0</v>
          </cell>
          <cell r="AM625" t="str">
            <v>X</v>
          </cell>
          <cell r="AN625">
            <v>0</v>
          </cell>
          <cell r="AO625">
            <v>0</v>
          </cell>
          <cell r="AP625" t="str">
            <v>X</v>
          </cell>
          <cell r="AQ625">
            <v>0</v>
          </cell>
          <cell r="AR625">
            <v>0</v>
          </cell>
          <cell r="AS625" t="str">
            <v>X</v>
          </cell>
          <cell r="AT625">
            <v>0</v>
          </cell>
          <cell r="AU625">
            <v>0</v>
          </cell>
          <cell r="AV625" t="str">
            <v>X</v>
          </cell>
          <cell r="AW625">
            <v>3.5</v>
          </cell>
          <cell r="AX625">
            <v>0</v>
          </cell>
          <cell r="AY625" t="str">
            <v>X</v>
          </cell>
          <cell r="AZ625">
            <v>0</v>
          </cell>
          <cell r="BA625">
            <v>0</v>
          </cell>
          <cell r="BB625" t="str">
            <v/>
          </cell>
          <cell r="BC625">
            <v>0</v>
          </cell>
          <cell r="BD625">
            <v>0</v>
          </cell>
          <cell r="BE625" t="str">
            <v>X</v>
          </cell>
          <cell r="BF625">
            <v>0</v>
          </cell>
          <cell r="BG625">
            <v>0</v>
          </cell>
          <cell r="BH625" t="str">
            <v>X</v>
          </cell>
          <cell r="BI625">
            <v>0</v>
          </cell>
          <cell r="BJ625">
            <v>0</v>
          </cell>
          <cell r="BK625" t="str">
            <v>X</v>
          </cell>
          <cell r="BL625">
            <v>0</v>
          </cell>
          <cell r="BM625">
            <v>0</v>
          </cell>
          <cell r="BN625" t="str">
            <v>X</v>
          </cell>
          <cell r="BO625">
            <v>0</v>
          </cell>
          <cell r="BP625">
            <v>0</v>
          </cell>
        </row>
        <row r="626">
          <cell r="B626" t="str">
            <v>24110763</v>
          </cell>
          <cell r="C626" t="str">
            <v>Dương Thanh Nguyệt</v>
          </cell>
          <cell r="D626" t="str">
            <v>THACO INDUSTRIES/NVQT THACO Industries/Ban Bán hàng xuất khẩu - Industries</v>
          </cell>
          <cell r="E626" t="str">
            <v>CÔNG TY TNHH TẬP ĐOÀN CÔNG NGHIỆP TRƯỜNG HẢI</v>
          </cell>
          <cell r="F626" t="str">
            <v>Lương ngày</v>
          </cell>
          <cell r="G626" t="str">
            <v>Dương Thanh Nguyệt</v>
          </cell>
          <cell r="X626" t="str">
            <v>NL</v>
          </cell>
          <cell r="Y626">
            <v>0</v>
          </cell>
          <cell r="Z626">
            <v>0</v>
          </cell>
          <cell r="AA626" t="str">
            <v>T7</v>
          </cell>
          <cell r="AB626">
            <v>0</v>
          </cell>
          <cell r="AC626">
            <v>0</v>
          </cell>
          <cell r="AD626" t="str">
            <v>T7</v>
          </cell>
          <cell r="AE626">
            <v>0</v>
          </cell>
          <cell r="AF626">
            <v>0</v>
          </cell>
          <cell r="AG626" t="str">
            <v/>
          </cell>
          <cell r="AH626">
            <v>0</v>
          </cell>
          <cell r="AI626">
            <v>0</v>
          </cell>
          <cell r="AJ626" t="str">
            <v>X</v>
          </cell>
          <cell r="AK626">
            <v>0</v>
          </cell>
          <cell r="AL626">
            <v>0</v>
          </cell>
          <cell r="AM626" t="str">
            <v>X</v>
          </cell>
          <cell r="AN626">
            <v>0</v>
          </cell>
          <cell r="AO626">
            <v>0</v>
          </cell>
          <cell r="AP626" t="str">
            <v>X</v>
          </cell>
          <cell r="AQ626">
            <v>0</v>
          </cell>
          <cell r="AR626">
            <v>0</v>
          </cell>
          <cell r="AS626" t="str">
            <v>X</v>
          </cell>
          <cell r="AT626">
            <v>3.5</v>
          </cell>
          <cell r="AU626">
            <v>0</v>
          </cell>
          <cell r="AV626" t="str">
            <v>X</v>
          </cell>
          <cell r="AW626">
            <v>0</v>
          </cell>
          <cell r="AX626">
            <v>0</v>
          </cell>
          <cell r="AY626" t="str">
            <v>X</v>
          </cell>
          <cell r="AZ626">
            <v>0</v>
          </cell>
          <cell r="BA626">
            <v>0</v>
          </cell>
          <cell r="BB626" t="str">
            <v/>
          </cell>
          <cell r="BC626">
            <v>0</v>
          </cell>
          <cell r="BD626">
            <v>0</v>
          </cell>
          <cell r="BE626" t="str">
            <v>X</v>
          </cell>
          <cell r="BF626">
            <v>0</v>
          </cell>
          <cell r="BG626">
            <v>0</v>
          </cell>
          <cell r="BH626" t="str">
            <v>X</v>
          </cell>
          <cell r="BI626">
            <v>0</v>
          </cell>
          <cell r="BJ626">
            <v>0</v>
          </cell>
          <cell r="BK626" t="str">
            <v>X</v>
          </cell>
          <cell r="BL626">
            <v>0</v>
          </cell>
          <cell r="BM626">
            <v>0</v>
          </cell>
          <cell r="BN626" t="str">
            <v>X</v>
          </cell>
          <cell r="BO626">
            <v>0</v>
          </cell>
          <cell r="BP626">
            <v>0</v>
          </cell>
        </row>
        <row r="627">
          <cell r="B627" t="str">
            <v>24110772</v>
          </cell>
          <cell r="C627" t="str">
            <v>Võ Thị Hồng Ni</v>
          </cell>
          <cell r="D627" t="str">
            <v>THACO INDUSTRIES/NVQT THACO Industries/Ban Bán hàng xuất khẩu - Industries</v>
          </cell>
          <cell r="E627" t="str">
            <v>CÔNG TY TNHH TẬP ĐOÀN CÔNG NGHIỆP TRƯỜNG HẢI</v>
          </cell>
          <cell r="F627" t="str">
            <v>Lương ngày</v>
          </cell>
          <cell r="G627" t="str">
            <v>Võ Thị Hồng Ni</v>
          </cell>
          <cell r="X627" t="str">
            <v>NL</v>
          </cell>
          <cell r="Y627">
            <v>0</v>
          </cell>
          <cell r="Z627">
            <v>0</v>
          </cell>
          <cell r="AA627" t="str">
            <v>T7</v>
          </cell>
          <cell r="AB627">
            <v>0</v>
          </cell>
          <cell r="AC627">
            <v>0</v>
          </cell>
          <cell r="AD627" t="str">
            <v>T7</v>
          </cell>
          <cell r="AE627">
            <v>0</v>
          </cell>
          <cell r="AF627">
            <v>0</v>
          </cell>
          <cell r="AG627" t="str">
            <v/>
          </cell>
          <cell r="AH627">
            <v>0</v>
          </cell>
          <cell r="AI627">
            <v>0</v>
          </cell>
          <cell r="AJ627" t="str">
            <v>X</v>
          </cell>
          <cell r="AK627">
            <v>0</v>
          </cell>
          <cell r="AL627">
            <v>0</v>
          </cell>
          <cell r="AM627" t="str">
            <v>X</v>
          </cell>
          <cell r="AN627">
            <v>0</v>
          </cell>
          <cell r="AO627">
            <v>0</v>
          </cell>
          <cell r="AP627" t="str">
            <v>X</v>
          </cell>
          <cell r="AQ627">
            <v>0</v>
          </cell>
          <cell r="AR627">
            <v>0</v>
          </cell>
          <cell r="AS627" t="str">
            <v>X</v>
          </cell>
          <cell r="AT627">
            <v>3.5</v>
          </cell>
          <cell r="AU627">
            <v>0</v>
          </cell>
          <cell r="AV627" t="str">
            <v>X</v>
          </cell>
          <cell r="AW627">
            <v>0</v>
          </cell>
          <cell r="AX627">
            <v>0</v>
          </cell>
          <cell r="AY627" t="str">
            <v>X</v>
          </cell>
          <cell r="AZ627">
            <v>0</v>
          </cell>
          <cell r="BA627">
            <v>0</v>
          </cell>
          <cell r="BB627" t="str">
            <v/>
          </cell>
          <cell r="BC627">
            <v>0</v>
          </cell>
          <cell r="BD627">
            <v>0</v>
          </cell>
          <cell r="BE627" t="str">
            <v>X</v>
          </cell>
          <cell r="BF627">
            <v>0</v>
          </cell>
          <cell r="BG627">
            <v>0</v>
          </cell>
          <cell r="BH627" t="str">
            <v>X</v>
          </cell>
          <cell r="BI627">
            <v>0</v>
          </cell>
          <cell r="BJ627">
            <v>0</v>
          </cell>
          <cell r="BK627" t="str">
            <v>X</v>
          </cell>
          <cell r="BL627">
            <v>0</v>
          </cell>
          <cell r="BM627">
            <v>0</v>
          </cell>
          <cell r="BN627" t="str">
            <v>X</v>
          </cell>
          <cell r="BO627">
            <v>0</v>
          </cell>
          <cell r="BP627">
            <v>0</v>
          </cell>
        </row>
        <row r="628">
          <cell r="B628" t="str">
            <v>24110829</v>
          </cell>
          <cell r="C628" t="str">
            <v>Nguyễn Đình Khiêm</v>
          </cell>
          <cell r="D628" t="str">
            <v>THACO INDUSTRIES/NVQT THACO Industries/Ban Bán hàng xuất khẩu - Industries</v>
          </cell>
          <cell r="E628" t="str">
            <v>CÔNG TY TNHH TẬP ĐOÀN CÔNG NGHIỆP TRƯỜNG HẢI</v>
          </cell>
          <cell r="F628" t="str">
            <v>Lương ngày</v>
          </cell>
          <cell r="G628" t="str">
            <v>Nguyễn Đình Khiêm</v>
          </cell>
          <cell r="X628" t="str">
            <v>NL</v>
          </cell>
          <cell r="Y628">
            <v>0</v>
          </cell>
          <cell r="Z628">
            <v>0</v>
          </cell>
          <cell r="AA628" t="str">
            <v>T7</v>
          </cell>
          <cell r="AB628">
            <v>0</v>
          </cell>
          <cell r="AC628">
            <v>0</v>
          </cell>
          <cell r="AD628" t="str">
            <v>T7</v>
          </cell>
          <cell r="AE628">
            <v>0</v>
          </cell>
          <cell r="AF628">
            <v>0</v>
          </cell>
          <cell r="AG628" t="str">
            <v/>
          </cell>
          <cell r="AH628">
            <v>0</v>
          </cell>
          <cell r="AI628">
            <v>0</v>
          </cell>
          <cell r="AJ628" t="str">
            <v>X</v>
          </cell>
          <cell r="AK628">
            <v>0</v>
          </cell>
          <cell r="AL628">
            <v>0</v>
          </cell>
          <cell r="AM628" t="str">
            <v>X</v>
          </cell>
          <cell r="AN628">
            <v>0</v>
          </cell>
          <cell r="AO628">
            <v>0</v>
          </cell>
          <cell r="AP628" t="str">
            <v>X</v>
          </cell>
          <cell r="AQ628">
            <v>0</v>
          </cell>
          <cell r="AR628">
            <v>0</v>
          </cell>
          <cell r="AS628" t="str">
            <v>X</v>
          </cell>
          <cell r="AT628">
            <v>0</v>
          </cell>
          <cell r="AU628">
            <v>0</v>
          </cell>
          <cell r="AV628" t="str">
            <v>X</v>
          </cell>
          <cell r="AW628">
            <v>3.5</v>
          </cell>
          <cell r="AX628">
            <v>0</v>
          </cell>
          <cell r="AY628" t="str">
            <v>X</v>
          </cell>
          <cell r="AZ628">
            <v>0</v>
          </cell>
          <cell r="BA628">
            <v>0</v>
          </cell>
          <cell r="BB628" t="str">
            <v/>
          </cell>
          <cell r="BC628">
            <v>0</v>
          </cell>
          <cell r="BD628">
            <v>0</v>
          </cell>
          <cell r="BE628" t="str">
            <v>X</v>
          </cell>
          <cell r="BF628">
            <v>0</v>
          </cell>
          <cell r="BG628">
            <v>0</v>
          </cell>
          <cell r="BH628" t="str">
            <v>X</v>
          </cell>
          <cell r="BI628">
            <v>0</v>
          </cell>
          <cell r="BJ628">
            <v>0</v>
          </cell>
          <cell r="BK628" t="str">
            <v>X</v>
          </cell>
          <cell r="BL628">
            <v>0</v>
          </cell>
          <cell r="BM628">
            <v>0</v>
          </cell>
          <cell r="BN628" t="str">
            <v>X</v>
          </cell>
          <cell r="BO628">
            <v>0</v>
          </cell>
          <cell r="BP628">
            <v>0</v>
          </cell>
        </row>
        <row r="629">
          <cell r="B629" t="str">
            <v>24112787</v>
          </cell>
          <cell r="C629" t="str">
            <v>Nguyễn Quang Quốc</v>
          </cell>
          <cell r="D629" t="str">
            <v>THACO INDUSTRIES/NVQT THACO Industries/Ban Bán hàng xuất khẩu - Industries</v>
          </cell>
          <cell r="E629" t="str">
            <v>CÔNG TY TNHH TẬP ĐOÀN CÔNG NGHIỆP TRƯỜNG HẢI</v>
          </cell>
          <cell r="F629" t="str">
            <v>Lương ngày</v>
          </cell>
          <cell r="G629" t="str">
            <v>Nguyễn Quang Quốc</v>
          </cell>
          <cell r="X629" t="str">
            <v>NL</v>
          </cell>
          <cell r="Y629">
            <v>0</v>
          </cell>
          <cell r="Z629">
            <v>0</v>
          </cell>
          <cell r="AA629" t="str">
            <v>T7</v>
          </cell>
          <cell r="AB629">
            <v>0</v>
          </cell>
          <cell r="AC629">
            <v>0</v>
          </cell>
          <cell r="AD629" t="str">
            <v>T7</v>
          </cell>
          <cell r="AE629">
            <v>0</v>
          </cell>
          <cell r="AF629">
            <v>0</v>
          </cell>
          <cell r="AG629" t="str">
            <v/>
          </cell>
          <cell r="AH629">
            <v>0</v>
          </cell>
          <cell r="AI629">
            <v>0</v>
          </cell>
          <cell r="AJ629" t="str">
            <v>X</v>
          </cell>
          <cell r="AK629">
            <v>0</v>
          </cell>
          <cell r="AL629">
            <v>0</v>
          </cell>
          <cell r="AM629" t="str">
            <v>X</v>
          </cell>
          <cell r="AN629">
            <v>0</v>
          </cell>
          <cell r="AO629">
            <v>0</v>
          </cell>
          <cell r="AP629" t="str">
            <v>X</v>
          </cell>
          <cell r="AQ629">
            <v>0</v>
          </cell>
          <cell r="AR629">
            <v>0</v>
          </cell>
          <cell r="AS629" t="str">
            <v>X</v>
          </cell>
          <cell r="AT629">
            <v>3.5</v>
          </cell>
          <cell r="AU629">
            <v>0</v>
          </cell>
          <cell r="AV629" t="str">
            <v>X</v>
          </cell>
          <cell r="AW629">
            <v>0</v>
          </cell>
          <cell r="AX629">
            <v>0</v>
          </cell>
          <cell r="AY629" t="str">
            <v>X</v>
          </cell>
          <cell r="AZ629">
            <v>0</v>
          </cell>
          <cell r="BA629">
            <v>0</v>
          </cell>
          <cell r="BB629" t="str">
            <v/>
          </cell>
          <cell r="BC629">
            <v>0</v>
          </cell>
          <cell r="BD629">
            <v>0</v>
          </cell>
          <cell r="BE629" t="str">
            <v>X</v>
          </cell>
          <cell r="BF629">
            <v>0</v>
          </cell>
          <cell r="BG629">
            <v>0</v>
          </cell>
          <cell r="BH629" t="str">
            <v>X</v>
          </cell>
          <cell r="BI629">
            <v>0</v>
          </cell>
          <cell r="BJ629">
            <v>0</v>
          </cell>
          <cell r="BK629" t="str">
            <v>X</v>
          </cell>
          <cell r="BL629">
            <v>0</v>
          </cell>
          <cell r="BM629">
            <v>0</v>
          </cell>
          <cell r="BN629" t="str">
            <v>X</v>
          </cell>
          <cell r="BO629">
            <v>0</v>
          </cell>
          <cell r="BP629">
            <v>0</v>
          </cell>
        </row>
        <row r="630">
          <cell r="B630" t="str">
            <v>24112873</v>
          </cell>
          <cell r="C630" t="str">
            <v>Phạm Vũ Nghiêm</v>
          </cell>
          <cell r="D630" t="str">
            <v>THACO INDUSTRIES/NVQT THACO Industries/Ban Bán hàng xuất khẩu - Industries</v>
          </cell>
          <cell r="E630" t="str">
            <v>CÔNG TY TNHH TẬP ĐOÀN CÔNG NGHIỆP TRƯỜNG HẢI</v>
          </cell>
          <cell r="F630" t="str">
            <v>Lương ngày</v>
          </cell>
          <cell r="G630" t="str">
            <v>Phạm Vũ Nghiêm</v>
          </cell>
          <cell r="X630" t="str">
            <v>NL</v>
          </cell>
          <cell r="Y630">
            <v>0</v>
          </cell>
          <cell r="Z630">
            <v>0</v>
          </cell>
          <cell r="AA630" t="str">
            <v>T7</v>
          </cell>
          <cell r="AB630">
            <v>0</v>
          </cell>
          <cell r="AC630">
            <v>0</v>
          </cell>
          <cell r="AD630" t="str">
            <v>T7</v>
          </cell>
          <cell r="AE630">
            <v>0</v>
          </cell>
          <cell r="AF630">
            <v>0</v>
          </cell>
          <cell r="AG630" t="str">
            <v/>
          </cell>
          <cell r="AH630">
            <v>0</v>
          </cell>
          <cell r="AI630">
            <v>0</v>
          </cell>
          <cell r="AJ630" t="str">
            <v>X</v>
          </cell>
          <cell r="AK630">
            <v>0</v>
          </cell>
          <cell r="AL630">
            <v>0</v>
          </cell>
          <cell r="AM630" t="str">
            <v>X</v>
          </cell>
          <cell r="AN630">
            <v>0</v>
          </cell>
          <cell r="AO630">
            <v>0</v>
          </cell>
          <cell r="AP630" t="str">
            <v>X</v>
          </cell>
          <cell r="AQ630">
            <v>0</v>
          </cell>
          <cell r="AR630">
            <v>0</v>
          </cell>
          <cell r="AS630" t="str">
            <v>X</v>
          </cell>
          <cell r="AT630">
            <v>3.5</v>
          </cell>
          <cell r="AU630">
            <v>0</v>
          </cell>
          <cell r="AV630" t="str">
            <v>P</v>
          </cell>
          <cell r="AW630">
            <v>0</v>
          </cell>
          <cell r="AX630">
            <v>0</v>
          </cell>
          <cell r="AY630" t="str">
            <v>P</v>
          </cell>
          <cell r="AZ630">
            <v>0</v>
          </cell>
          <cell r="BA630">
            <v>0</v>
          </cell>
          <cell r="BB630" t="str">
            <v/>
          </cell>
          <cell r="BC630">
            <v>0</v>
          </cell>
          <cell r="BD630">
            <v>0</v>
          </cell>
          <cell r="BE630" t="str">
            <v>X</v>
          </cell>
          <cell r="BF630">
            <v>0</v>
          </cell>
          <cell r="BG630">
            <v>0</v>
          </cell>
          <cell r="BH630" t="str">
            <v>X</v>
          </cell>
          <cell r="BI630">
            <v>0</v>
          </cell>
          <cell r="BJ630">
            <v>0</v>
          </cell>
          <cell r="BK630" t="str">
            <v>X</v>
          </cell>
          <cell r="BL630">
            <v>0</v>
          </cell>
          <cell r="BM630">
            <v>0</v>
          </cell>
          <cell r="BN630" t="str">
            <v>X</v>
          </cell>
          <cell r="BO630">
            <v>0</v>
          </cell>
          <cell r="BP630">
            <v>0</v>
          </cell>
        </row>
        <row r="631">
          <cell r="B631" t="str">
            <v>24120207</v>
          </cell>
          <cell r="C631" t="str">
            <v>Trần Văn Nhật</v>
          </cell>
          <cell r="D631" t="str">
            <v>THACO INDUSTRIES/NVQT THACO Industries/Ban Bán hàng xuất khẩu - Industries</v>
          </cell>
          <cell r="E631" t="str">
            <v>CÔNG TY TNHH TẬP ĐOÀN CÔNG NGHIỆP TRƯỜNG HẢI</v>
          </cell>
          <cell r="F631" t="str">
            <v>Lương ngày</v>
          </cell>
          <cell r="G631" t="str">
            <v>Trần Văn Nhật</v>
          </cell>
          <cell r="X631" t="str">
            <v>NL</v>
          </cell>
          <cell r="Y631">
            <v>0</v>
          </cell>
          <cell r="Z631">
            <v>0</v>
          </cell>
          <cell r="AA631" t="str">
            <v>T7</v>
          </cell>
          <cell r="AB631">
            <v>0</v>
          </cell>
          <cell r="AC631">
            <v>0</v>
          </cell>
          <cell r="AD631" t="str">
            <v>T7</v>
          </cell>
          <cell r="AE631">
            <v>0</v>
          </cell>
          <cell r="AF631">
            <v>0</v>
          </cell>
          <cell r="AG631" t="str">
            <v/>
          </cell>
          <cell r="AH631">
            <v>0</v>
          </cell>
          <cell r="AI631">
            <v>0</v>
          </cell>
          <cell r="AJ631" t="str">
            <v>X</v>
          </cell>
          <cell r="AK631">
            <v>0</v>
          </cell>
          <cell r="AL631">
            <v>0</v>
          </cell>
          <cell r="AM631" t="str">
            <v>X</v>
          </cell>
          <cell r="AN631">
            <v>0</v>
          </cell>
          <cell r="AO631">
            <v>0</v>
          </cell>
          <cell r="AP631" t="str">
            <v>X</v>
          </cell>
          <cell r="AQ631">
            <v>0</v>
          </cell>
          <cell r="AR631">
            <v>0</v>
          </cell>
          <cell r="AS631" t="str">
            <v>X</v>
          </cell>
          <cell r="AT631">
            <v>3.5</v>
          </cell>
          <cell r="AU631">
            <v>0</v>
          </cell>
          <cell r="AV631" t="str">
            <v>X</v>
          </cell>
          <cell r="AW631">
            <v>0</v>
          </cell>
          <cell r="AX631">
            <v>0</v>
          </cell>
          <cell r="AY631" t="str">
            <v>X</v>
          </cell>
          <cell r="AZ631">
            <v>0</v>
          </cell>
          <cell r="BA631">
            <v>0</v>
          </cell>
          <cell r="BB631" t="str">
            <v/>
          </cell>
          <cell r="BC631">
            <v>0</v>
          </cell>
          <cell r="BD631">
            <v>0</v>
          </cell>
          <cell r="BE631" t="str">
            <v>X</v>
          </cell>
          <cell r="BF631">
            <v>0</v>
          </cell>
          <cell r="BG631">
            <v>0</v>
          </cell>
          <cell r="BH631" t="str">
            <v>X</v>
          </cell>
          <cell r="BI631">
            <v>0</v>
          </cell>
          <cell r="BJ631">
            <v>0</v>
          </cell>
          <cell r="BK631" t="str">
            <v>X</v>
          </cell>
          <cell r="BL631">
            <v>0</v>
          </cell>
          <cell r="BM631">
            <v>0</v>
          </cell>
          <cell r="BN631" t="str">
            <v>X</v>
          </cell>
          <cell r="BO631">
            <v>0</v>
          </cell>
          <cell r="BP631">
            <v>0</v>
          </cell>
        </row>
        <row r="632">
          <cell r="B632" t="str">
            <v>24122661</v>
          </cell>
          <cell r="C632" t="str">
            <v>Nguyễn Thị Hồng Trâm</v>
          </cell>
          <cell r="D632" t="str">
            <v>THACO INDUSTRIES/NVQT THACO Industries/Ban Bán hàng xuất khẩu - Industries</v>
          </cell>
          <cell r="E632" t="str">
            <v>CÔNG TY TNHH TẬP ĐOÀN CÔNG NGHIỆP TRƯỜNG HẢI</v>
          </cell>
          <cell r="F632" t="str">
            <v>Lương ngày</v>
          </cell>
          <cell r="G632" t="str">
            <v>Nguyễn Thị Hồng Trâm</v>
          </cell>
          <cell r="X632" t="str">
            <v>NL</v>
          </cell>
          <cell r="Y632">
            <v>0</v>
          </cell>
          <cell r="Z632">
            <v>0</v>
          </cell>
          <cell r="AA632" t="str">
            <v>T7</v>
          </cell>
          <cell r="AB632">
            <v>0</v>
          </cell>
          <cell r="AC632">
            <v>0</v>
          </cell>
          <cell r="AD632" t="str">
            <v>T7</v>
          </cell>
          <cell r="AE632">
            <v>0</v>
          </cell>
          <cell r="AF632">
            <v>0</v>
          </cell>
          <cell r="AG632" t="str">
            <v/>
          </cell>
          <cell r="AH632">
            <v>0</v>
          </cell>
          <cell r="AI632">
            <v>0</v>
          </cell>
          <cell r="AJ632" t="str">
            <v>X</v>
          </cell>
          <cell r="AK632">
            <v>0</v>
          </cell>
          <cell r="AL632">
            <v>0</v>
          </cell>
          <cell r="AM632" t="str">
            <v>X</v>
          </cell>
          <cell r="AN632">
            <v>0</v>
          </cell>
          <cell r="AO632">
            <v>0</v>
          </cell>
          <cell r="AP632" t="str">
            <v>X</v>
          </cell>
          <cell r="AQ632">
            <v>0</v>
          </cell>
          <cell r="AR632">
            <v>0</v>
          </cell>
          <cell r="AS632" t="str">
            <v>X</v>
          </cell>
          <cell r="AT632">
            <v>3.5</v>
          </cell>
          <cell r="AU632">
            <v>0</v>
          </cell>
          <cell r="AV632" t="str">
            <v>X</v>
          </cell>
          <cell r="AW632">
            <v>0</v>
          </cell>
          <cell r="AX632">
            <v>0</v>
          </cell>
          <cell r="AY632" t="str">
            <v>X</v>
          </cell>
          <cell r="AZ632">
            <v>0</v>
          </cell>
          <cell r="BA632">
            <v>0</v>
          </cell>
          <cell r="BB632" t="str">
            <v/>
          </cell>
          <cell r="BC632">
            <v>0</v>
          </cell>
          <cell r="BD632">
            <v>0</v>
          </cell>
          <cell r="BE632" t="str">
            <v>X</v>
          </cell>
          <cell r="BF632">
            <v>0</v>
          </cell>
          <cell r="BG632">
            <v>0</v>
          </cell>
          <cell r="BH632" t="str">
            <v>X</v>
          </cell>
          <cell r="BI632">
            <v>0</v>
          </cell>
          <cell r="BJ632">
            <v>0</v>
          </cell>
          <cell r="BK632" t="str">
            <v>X</v>
          </cell>
          <cell r="BL632">
            <v>0</v>
          </cell>
          <cell r="BM632">
            <v>0</v>
          </cell>
          <cell r="BN632" t="str">
            <v>X</v>
          </cell>
          <cell r="BO632">
            <v>0</v>
          </cell>
          <cell r="BP632">
            <v>0</v>
          </cell>
        </row>
        <row r="633">
          <cell r="B633" t="str">
            <v>25010241</v>
          </cell>
          <cell r="C633" t="str">
            <v>Nguyễn Khắc Hải Long</v>
          </cell>
          <cell r="D633" t="str">
            <v>THACO INDUSTRIES/NVQT THACO Industries/Ban Bán hàng xuất khẩu - Industries</v>
          </cell>
          <cell r="E633" t="str">
            <v>CÔNG TY TNHH TẬP ĐOÀN CÔNG NGHIỆP TRƯỜNG HẢI</v>
          </cell>
          <cell r="F633" t="str">
            <v>Lương ngày</v>
          </cell>
          <cell r="G633" t="str">
            <v>Nguyễn Khắc Hải Long</v>
          </cell>
          <cell r="X633" t="str">
            <v>NL</v>
          </cell>
          <cell r="Y633">
            <v>0</v>
          </cell>
          <cell r="Z633">
            <v>0</v>
          </cell>
          <cell r="AA633" t="str">
            <v>T7</v>
          </cell>
          <cell r="AB633">
            <v>0</v>
          </cell>
          <cell r="AC633">
            <v>0</v>
          </cell>
          <cell r="AD633" t="str">
            <v>T7</v>
          </cell>
          <cell r="AE633">
            <v>0</v>
          </cell>
          <cell r="AF633">
            <v>0</v>
          </cell>
          <cell r="AG633" t="str">
            <v/>
          </cell>
          <cell r="AH633">
            <v>0</v>
          </cell>
          <cell r="AI633">
            <v>0</v>
          </cell>
          <cell r="AJ633" t="str">
            <v>X</v>
          </cell>
          <cell r="AK633">
            <v>0</v>
          </cell>
          <cell r="AL633">
            <v>0</v>
          </cell>
          <cell r="AM633" t="str">
            <v>X</v>
          </cell>
          <cell r="AN633">
            <v>0</v>
          </cell>
          <cell r="AO633">
            <v>0</v>
          </cell>
          <cell r="AP633" t="str">
            <v>X</v>
          </cell>
          <cell r="AQ633">
            <v>0</v>
          </cell>
          <cell r="AR633">
            <v>0</v>
          </cell>
          <cell r="AS633" t="str">
            <v>X</v>
          </cell>
          <cell r="AT633">
            <v>0</v>
          </cell>
          <cell r="AU633">
            <v>0</v>
          </cell>
          <cell r="AV633" t="str">
            <v>X</v>
          </cell>
          <cell r="AW633">
            <v>0</v>
          </cell>
          <cell r="AX633">
            <v>0</v>
          </cell>
          <cell r="AY633" t="str">
            <v>X</v>
          </cell>
          <cell r="AZ633">
            <v>0</v>
          </cell>
          <cell r="BA633">
            <v>0</v>
          </cell>
          <cell r="BB633" t="str">
            <v/>
          </cell>
          <cell r="BC633">
            <v>0</v>
          </cell>
          <cell r="BD633">
            <v>0</v>
          </cell>
          <cell r="BE633" t="str">
            <v>X</v>
          </cell>
          <cell r="BF633">
            <v>0</v>
          </cell>
          <cell r="BG633">
            <v>0</v>
          </cell>
          <cell r="BH633" t="str">
            <v>X</v>
          </cell>
          <cell r="BI633">
            <v>0</v>
          </cell>
          <cell r="BJ633">
            <v>0</v>
          </cell>
          <cell r="BK633" t="str">
            <v>X</v>
          </cell>
          <cell r="BL633">
            <v>0</v>
          </cell>
          <cell r="BM633">
            <v>0</v>
          </cell>
          <cell r="BN633" t="str">
            <v>X</v>
          </cell>
          <cell r="BO633">
            <v>0</v>
          </cell>
          <cell r="BP633">
            <v>0</v>
          </cell>
        </row>
        <row r="634">
          <cell r="B634" t="str">
            <v>25011612</v>
          </cell>
          <cell r="C634" t="str">
            <v>Nguyễn Trọng Kim</v>
          </cell>
          <cell r="D634" t="str">
            <v>THACO INDUSTRIES/NVQT THACO Industries/Ban Bán hàng xuất khẩu - Industries</v>
          </cell>
          <cell r="E634" t="str">
            <v>CÔNG TY TNHH TẬP ĐOÀN CÔNG NGHIỆP TRƯỜNG HẢI</v>
          </cell>
          <cell r="F634" t="str">
            <v>Lương ngày</v>
          </cell>
          <cell r="G634" t="str">
            <v>Nguyễn Trọng Kim</v>
          </cell>
          <cell r="X634" t="str">
            <v>NL</v>
          </cell>
          <cell r="Y634">
            <v>0</v>
          </cell>
          <cell r="Z634">
            <v>0</v>
          </cell>
          <cell r="AA634" t="str">
            <v>T7</v>
          </cell>
          <cell r="AB634">
            <v>0</v>
          </cell>
          <cell r="AC634">
            <v>0</v>
          </cell>
          <cell r="AD634" t="str">
            <v>T7</v>
          </cell>
          <cell r="AE634">
            <v>0</v>
          </cell>
          <cell r="AF634">
            <v>0</v>
          </cell>
          <cell r="AG634" t="str">
            <v/>
          </cell>
          <cell r="AH634">
            <v>0</v>
          </cell>
          <cell r="AI634">
            <v>0</v>
          </cell>
          <cell r="AJ634" t="str">
            <v>X</v>
          </cell>
          <cell r="AK634">
            <v>0</v>
          </cell>
          <cell r="AL634">
            <v>0</v>
          </cell>
          <cell r="AM634" t="str">
            <v>X</v>
          </cell>
          <cell r="AN634">
            <v>0</v>
          </cell>
          <cell r="AO634">
            <v>0</v>
          </cell>
          <cell r="AP634" t="str">
            <v>X</v>
          </cell>
          <cell r="AQ634">
            <v>0</v>
          </cell>
          <cell r="AR634">
            <v>0</v>
          </cell>
          <cell r="AS634" t="str">
            <v>X</v>
          </cell>
          <cell r="AT634">
            <v>0</v>
          </cell>
          <cell r="AU634">
            <v>0</v>
          </cell>
          <cell r="AV634" t="str">
            <v>X</v>
          </cell>
          <cell r="AW634">
            <v>0</v>
          </cell>
          <cell r="AX634">
            <v>0</v>
          </cell>
          <cell r="AY634" t="str">
            <v>X</v>
          </cell>
          <cell r="AZ634">
            <v>0</v>
          </cell>
          <cell r="BA634">
            <v>0</v>
          </cell>
          <cell r="BB634" t="str">
            <v/>
          </cell>
          <cell r="BC634">
            <v>0</v>
          </cell>
          <cell r="BD634">
            <v>0</v>
          </cell>
          <cell r="BE634" t="str">
            <v>X</v>
          </cell>
          <cell r="BF634">
            <v>0</v>
          </cell>
          <cell r="BG634">
            <v>0</v>
          </cell>
          <cell r="BH634" t="str">
            <v>X</v>
          </cell>
          <cell r="BI634">
            <v>0</v>
          </cell>
          <cell r="BJ634">
            <v>0</v>
          </cell>
          <cell r="BK634" t="str">
            <v>X</v>
          </cell>
          <cell r="BL634">
            <v>0</v>
          </cell>
          <cell r="BM634">
            <v>0</v>
          </cell>
          <cell r="BN634" t="str">
            <v>X</v>
          </cell>
          <cell r="BO634">
            <v>0</v>
          </cell>
          <cell r="BP634">
            <v>0</v>
          </cell>
        </row>
        <row r="635">
          <cell r="B635" t="str">
            <v>25041209</v>
          </cell>
          <cell r="C635" t="str">
            <v>Nguyễn Thị Quỳnh Ly</v>
          </cell>
          <cell r="D635" t="str">
            <v>THACO INDUSTRIES/NVQT THACO Industries/Ban Bán hàng xuất khẩu - Industries</v>
          </cell>
          <cell r="E635" t="str">
            <v>CÔNG TY TNHH TẬP ĐOÀN CÔNG NGHIỆP TRƯỜNG HẢI</v>
          </cell>
          <cell r="F635" t="str">
            <v>Lương ngày</v>
          </cell>
          <cell r="G635" t="str">
            <v>Nguyễn Thị Quỳnh Ly</v>
          </cell>
          <cell r="X635" t="str">
            <v>NL</v>
          </cell>
          <cell r="Y635">
            <v>0</v>
          </cell>
          <cell r="Z635">
            <v>0</v>
          </cell>
          <cell r="AA635" t="str">
            <v>T7</v>
          </cell>
          <cell r="AB635">
            <v>0</v>
          </cell>
          <cell r="AC635">
            <v>0</v>
          </cell>
          <cell r="AD635" t="str">
            <v>T7</v>
          </cell>
          <cell r="AE635">
            <v>0</v>
          </cell>
          <cell r="AF635">
            <v>0</v>
          </cell>
          <cell r="AG635" t="str">
            <v/>
          </cell>
          <cell r="AH635">
            <v>0</v>
          </cell>
          <cell r="AI635">
            <v>0</v>
          </cell>
          <cell r="AJ635" t="str">
            <v>X</v>
          </cell>
          <cell r="AK635">
            <v>0</v>
          </cell>
          <cell r="AL635">
            <v>0</v>
          </cell>
          <cell r="AM635" t="str">
            <v>X</v>
          </cell>
          <cell r="AN635">
            <v>0</v>
          </cell>
          <cell r="AO635">
            <v>0</v>
          </cell>
          <cell r="AP635" t="str">
            <v>X</v>
          </cell>
          <cell r="AQ635">
            <v>0</v>
          </cell>
          <cell r="AR635">
            <v>0</v>
          </cell>
          <cell r="AS635" t="str">
            <v>X</v>
          </cell>
          <cell r="AT635">
            <v>0</v>
          </cell>
          <cell r="AU635">
            <v>0</v>
          </cell>
          <cell r="AV635" t="str">
            <v>X</v>
          </cell>
          <cell r="AW635">
            <v>0</v>
          </cell>
          <cell r="AX635">
            <v>0</v>
          </cell>
          <cell r="AY635" t="str">
            <v>X</v>
          </cell>
          <cell r="AZ635">
            <v>0</v>
          </cell>
          <cell r="BA635">
            <v>0</v>
          </cell>
          <cell r="BB635" t="str">
            <v/>
          </cell>
          <cell r="BC635">
            <v>0</v>
          </cell>
          <cell r="BD635">
            <v>0</v>
          </cell>
          <cell r="BE635" t="str">
            <v>X</v>
          </cell>
          <cell r="BF635">
            <v>0</v>
          </cell>
          <cell r="BG635">
            <v>0</v>
          </cell>
          <cell r="BH635" t="str">
            <v>X</v>
          </cell>
          <cell r="BI635">
            <v>0</v>
          </cell>
          <cell r="BJ635">
            <v>0</v>
          </cell>
          <cell r="BK635" t="str">
            <v>X</v>
          </cell>
          <cell r="BL635">
            <v>0</v>
          </cell>
          <cell r="BM635">
            <v>0</v>
          </cell>
          <cell r="BN635" t="str">
            <v>X</v>
          </cell>
          <cell r="BO635">
            <v>0</v>
          </cell>
          <cell r="BP635">
            <v>0</v>
          </cell>
        </row>
        <row r="636">
          <cell r="B636" t="str">
            <v>25041212</v>
          </cell>
          <cell r="C636" t="str">
            <v>Võ Lâm Hải</v>
          </cell>
          <cell r="D636" t="str">
            <v>THACO INDUSTRIES/NVQT THACO Industries/Ban Bán hàng xuất khẩu - Industries</v>
          </cell>
          <cell r="E636" t="str">
            <v>CÔNG TY TNHH TẬP ĐOÀN CÔNG NGHIỆP TRƯỜNG HẢI</v>
          </cell>
          <cell r="F636" t="str">
            <v>Lương ngày</v>
          </cell>
          <cell r="G636" t="str">
            <v>Võ Lâm Hải</v>
          </cell>
          <cell r="X636" t="str">
            <v>NL</v>
          </cell>
          <cell r="Y636">
            <v>0</v>
          </cell>
          <cell r="Z636">
            <v>0</v>
          </cell>
          <cell r="AA636" t="str">
            <v>T7</v>
          </cell>
          <cell r="AB636">
            <v>0</v>
          </cell>
          <cell r="AC636">
            <v>0</v>
          </cell>
          <cell r="AD636" t="str">
            <v>T7</v>
          </cell>
          <cell r="AE636">
            <v>0</v>
          </cell>
          <cell r="AF636">
            <v>0</v>
          </cell>
          <cell r="AG636" t="str">
            <v/>
          </cell>
          <cell r="AH636">
            <v>0</v>
          </cell>
          <cell r="AI636">
            <v>0</v>
          </cell>
          <cell r="AJ636" t="str">
            <v>X</v>
          </cell>
          <cell r="AK636">
            <v>0</v>
          </cell>
          <cell r="AL636">
            <v>0</v>
          </cell>
          <cell r="AM636" t="str">
            <v>X</v>
          </cell>
          <cell r="AN636">
            <v>2</v>
          </cell>
          <cell r="AO636">
            <v>0</v>
          </cell>
          <cell r="AP636" t="str">
            <v>X</v>
          </cell>
          <cell r="AQ636">
            <v>0</v>
          </cell>
          <cell r="AR636">
            <v>0</v>
          </cell>
          <cell r="AS636" t="str">
            <v>X</v>
          </cell>
          <cell r="AT636">
            <v>2</v>
          </cell>
          <cell r="AU636">
            <v>0</v>
          </cell>
          <cell r="AV636" t="str">
            <v>X</v>
          </cell>
          <cell r="AW636">
            <v>0</v>
          </cell>
          <cell r="AX636">
            <v>0</v>
          </cell>
          <cell r="AY636" t="str">
            <v>X</v>
          </cell>
          <cell r="AZ636">
            <v>0</v>
          </cell>
          <cell r="BA636">
            <v>0</v>
          </cell>
          <cell r="BB636" t="str">
            <v/>
          </cell>
          <cell r="BC636">
            <v>0</v>
          </cell>
          <cell r="BD636">
            <v>0</v>
          </cell>
          <cell r="BE636" t="str">
            <v>X</v>
          </cell>
          <cell r="BF636">
            <v>0</v>
          </cell>
          <cell r="BG636">
            <v>0</v>
          </cell>
          <cell r="BH636" t="str">
            <v>X</v>
          </cell>
          <cell r="BI636">
            <v>0</v>
          </cell>
          <cell r="BJ636">
            <v>0</v>
          </cell>
          <cell r="BK636" t="str">
            <v>X</v>
          </cell>
          <cell r="BL636">
            <v>0</v>
          </cell>
          <cell r="BM636">
            <v>0</v>
          </cell>
          <cell r="BN636" t="str">
            <v>X</v>
          </cell>
          <cell r="BO636">
            <v>0</v>
          </cell>
          <cell r="BP636">
            <v>0</v>
          </cell>
        </row>
        <row r="637">
          <cell r="B637" t="str">
            <v>25052552</v>
          </cell>
          <cell r="C637" t="str">
            <v>Huỳnh Phổ Tịnh Nhân</v>
          </cell>
          <cell r="D637" t="str">
            <v>THACO INDUSTRIES/NVQT THACO Industries/Ban Bán hàng xuất khẩu - Industries</v>
          </cell>
          <cell r="E637" t="str">
            <v>CÔNG TY TNHH TẬP ĐOÀN CÔNG NGHIỆP TRƯỜNG HẢI</v>
          </cell>
          <cell r="F637" t="str">
            <v>Lương ngày</v>
          </cell>
          <cell r="G637" t="str">
            <v>Huỳnh Phổ Tịnh Nhân</v>
          </cell>
          <cell r="X637" t="str">
            <v>KLV</v>
          </cell>
          <cell r="Y637">
            <v>0</v>
          </cell>
          <cell r="Z637">
            <v>0</v>
          </cell>
          <cell r="AA637" t="str">
            <v>KLV</v>
          </cell>
          <cell r="AB637">
            <v>0</v>
          </cell>
          <cell r="AC637">
            <v>0</v>
          </cell>
          <cell r="AD637" t="str">
            <v>KLV</v>
          </cell>
          <cell r="AE637">
            <v>0</v>
          </cell>
          <cell r="AF637">
            <v>0</v>
          </cell>
          <cell r="AG637" t="str">
            <v/>
          </cell>
          <cell r="AH637">
            <v>0</v>
          </cell>
          <cell r="AI637">
            <v>0</v>
          </cell>
          <cell r="AJ637" t="str">
            <v>KLV</v>
          </cell>
          <cell r="AK637">
            <v>0</v>
          </cell>
          <cell r="AL637">
            <v>0</v>
          </cell>
          <cell r="AM637" t="str">
            <v>KLV</v>
          </cell>
          <cell r="AN637">
            <v>0</v>
          </cell>
          <cell r="AO637">
            <v>0</v>
          </cell>
          <cell r="AP637" t="str">
            <v>KLV</v>
          </cell>
          <cell r="AQ637">
            <v>0</v>
          </cell>
          <cell r="AR637">
            <v>0</v>
          </cell>
          <cell r="AS637" t="str">
            <v>KLV</v>
          </cell>
          <cell r="AT637">
            <v>0</v>
          </cell>
          <cell r="AU637">
            <v>0</v>
          </cell>
          <cell r="AV637" t="str">
            <v>KLV</v>
          </cell>
          <cell r="AW637">
            <v>0</v>
          </cell>
          <cell r="AX637">
            <v>0</v>
          </cell>
          <cell r="AY637" t="str">
            <v>KLV</v>
          </cell>
          <cell r="AZ637">
            <v>0</v>
          </cell>
          <cell r="BA637">
            <v>0</v>
          </cell>
          <cell r="BB637" t="str">
            <v/>
          </cell>
          <cell r="BC637">
            <v>0</v>
          </cell>
          <cell r="BD637">
            <v>0</v>
          </cell>
          <cell r="BE637" t="str">
            <v>KLV</v>
          </cell>
          <cell r="BF637">
            <v>0</v>
          </cell>
          <cell r="BG637">
            <v>0</v>
          </cell>
          <cell r="BH637" t="str">
            <v>KLV</v>
          </cell>
          <cell r="BI637">
            <v>0</v>
          </cell>
          <cell r="BJ637">
            <v>0</v>
          </cell>
          <cell r="BK637" t="str">
            <v>X</v>
          </cell>
          <cell r="BL637">
            <v>0</v>
          </cell>
          <cell r="BM637">
            <v>0</v>
          </cell>
          <cell r="BN637" t="str">
            <v>X</v>
          </cell>
          <cell r="BO637">
            <v>0</v>
          </cell>
          <cell r="BP637">
            <v>0</v>
          </cell>
        </row>
        <row r="638">
          <cell r="B638" t="str">
            <v>1008048</v>
          </cell>
          <cell r="C638" t="str">
            <v>Đồng Phước Mạnh Linh</v>
          </cell>
          <cell r="D638" t="str">
            <v>THACO INDUSTRIES/NVQT THACO Industries/Phòng Bán hàng Trong hệ thống THACO - Industries</v>
          </cell>
          <cell r="E638" t="str">
            <v>CÔNG TY TNHH TẬP ĐOÀN CÔNG NGHIỆP TRƯỜNG HẢI</v>
          </cell>
          <cell r="F638" t="str">
            <v>Lương tháng</v>
          </cell>
          <cell r="G638" t="str">
            <v>Đồng Phước Mạnh Linh</v>
          </cell>
          <cell r="X638" t="str">
            <v>NL</v>
          </cell>
          <cell r="Y638">
            <v>0</v>
          </cell>
          <cell r="Z638">
            <v>0</v>
          </cell>
          <cell r="AA638" t="str">
            <v>T7</v>
          </cell>
          <cell r="AB638">
            <v>0</v>
          </cell>
          <cell r="AC638">
            <v>0</v>
          </cell>
          <cell r="AD638" t="str">
            <v>T7</v>
          </cell>
          <cell r="AE638">
            <v>0</v>
          </cell>
          <cell r="AF638">
            <v>0</v>
          </cell>
          <cell r="AG638" t="str">
            <v/>
          </cell>
          <cell r="AH638">
            <v>0</v>
          </cell>
          <cell r="AI638">
            <v>0</v>
          </cell>
          <cell r="AJ638" t="str">
            <v>X</v>
          </cell>
          <cell r="AK638">
            <v>0</v>
          </cell>
          <cell r="AL638">
            <v>0</v>
          </cell>
          <cell r="AM638" t="str">
            <v>X</v>
          </cell>
          <cell r="AN638">
            <v>0</v>
          </cell>
          <cell r="AO638">
            <v>0</v>
          </cell>
          <cell r="AP638" t="str">
            <v>NB</v>
          </cell>
          <cell r="AQ638">
            <v>0</v>
          </cell>
          <cell r="AR638">
            <v>0</v>
          </cell>
          <cell r="AS638" t="str">
            <v>X</v>
          </cell>
          <cell r="AT638">
            <v>2</v>
          </cell>
          <cell r="AU638">
            <v>0</v>
          </cell>
          <cell r="AV638" t="str">
            <v>X</v>
          </cell>
          <cell r="AW638">
            <v>0</v>
          </cell>
          <cell r="AX638">
            <v>0</v>
          </cell>
          <cell r="AY638" t="str">
            <v>X</v>
          </cell>
          <cell r="AZ638">
            <v>0</v>
          </cell>
          <cell r="BA638">
            <v>0</v>
          </cell>
          <cell r="BB638" t="str">
            <v/>
          </cell>
          <cell r="BC638">
            <v>0</v>
          </cell>
          <cell r="BD638">
            <v>0</v>
          </cell>
          <cell r="BE638" t="str">
            <v>X</v>
          </cell>
          <cell r="BF638">
            <v>0</v>
          </cell>
          <cell r="BG638">
            <v>0</v>
          </cell>
          <cell r="BH638" t="str">
            <v>X</v>
          </cell>
          <cell r="BI638">
            <v>0</v>
          </cell>
          <cell r="BJ638">
            <v>0</v>
          </cell>
          <cell r="BK638" t="str">
            <v>CT</v>
          </cell>
          <cell r="BL638">
            <v>0</v>
          </cell>
          <cell r="BM638">
            <v>0</v>
          </cell>
          <cell r="BN638" t="str">
            <v>X</v>
          </cell>
          <cell r="BO638">
            <v>0</v>
          </cell>
          <cell r="BP638">
            <v>0</v>
          </cell>
        </row>
        <row r="639">
          <cell r="B639" t="str">
            <v>1604011</v>
          </cell>
          <cell r="C639" t="str">
            <v>Nguyễn Thị Thà</v>
          </cell>
          <cell r="D639" t="str">
            <v>THACO INDUSTRIES/NVQT THACO Industries/Phòng Bán hàng Trong hệ thống THACO - Industries</v>
          </cell>
          <cell r="E639" t="str">
            <v>CÔNG TY TNHH TẬP ĐOÀN CÔNG NGHIỆP TRƯỜNG HẢI</v>
          </cell>
          <cell r="F639" t="str">
            <v>Lương ngày</v>
          </cell>
          <cell r="G639" t="str">
            <v>Nguyễn Thị Thà</v>
          </cell>
          <cell r="X639" t="str">
            <v>NL</v>
          </cell>
          <cell r="Y639">
            <v>0</v>
          </cell>
          <cell r="Z639">
            <v>0</v>
          </cell>
          <cell r="AA639" t="str">
            <v>T7</v>
          </cell>
          <cell r="AB639">
            <v>0</v>
          </cell>
          <cell r="AC639">
            <v>0</v>
          </cell>
          <cell r="AD639" t="str">
            <v>T7</v>
          </cell>
          <cell r="AE639">
            <v>0</v>
          </cell>
          <cell r="AF639">
            <v>0</v>
          </cell>
          <cell r="AG639" t="str">
            <v/>
          </cell>
          <cell r="AH639">
            <v>0</v>
          </cell>
          <cell r="AI639">
            <v>0</v>
          </cell>
          <cell r="AJ639" t="str">
            <v>X</v>
          </cell>
          <cell r="AK639">
            <v>0</v>
          </cell>
          <cell r="AL639">
            <v>0</v>
          </cell>
          <cell r="AM639" t="str">
            <v>X</v>
          </cell>
          <cell r="AN639">
            <v>0</v>
          </cell>
          <cell r="AO639">
            <v>0</v>
          </cell>
          <cell r="AP639" t="str">
            <v>X</v>
          </cell>
          <cell r="AQ639">
            <v>0</v>
          </cell>
          <cell r="AR639">
            <v>0</v>
          </cell>
          <cell r="AS639" t="str">
            <v>X</v>
          </cell>
          <cell r="AT639">
            <v>0</v>
          </cell>
          <cell r="AU639">
            <v>0</v>
          </cell>
          <cell r="AV639" t="str">
            <v>X</v>
          </cell>
          <cell r="AW639">
            <v>0</v>
          </cell>
          <cell r="AX639">
            <v>0</v>
          </cell>
          <cell r="AY639" t="str">
            <v>X</v>
          </cell>
          <cell r="AZ639">
            <v>0</v>
          </cell>
          <cell r="BA639">
            <v>0</v>
          </cell>
          <cell r="BB639" t="str">
            <v/>
          </cell>
          <cell r="BC639">
            <v>0</v>
          </cell>
          <cell r="BD639">
            <v>0</v>
          </cell>
          <cell r="BE639" t="str">
            <v>X</v>
          </cell>
          <cell r="BF639">
            <v>0</v>
          </cell>
          <cell r="BG639">
            <v>0</v>
          </cell>
          <cell r="BH639" t="str">
            <v>X</v>
          </cell>
          <cell r="BI639">
            <v>0</v>
          </cell>
          <cell r="BJ639">
            <v>0</v>
          </cell>
          <cell r="BK639" t="str">
            <v>X</v>
          </cell>
          <cell r="BL639">
            <v>0</v>
          </cell>
          <cell r="BM639">
            <v>0</v>
          </cell>
          <cell r="BN639" t="str">
            <v>X</v>
          </cell>
          <cell r="BO639">
            <v>0</v>
          </cell>
          <cell r="BP639">
            <v>0</v>
          </cell>
        </row>
        <row r="640">
          <cell r="B640" t="str">
            <v>1606149</v>
          </cell>
          <cell r="C640" t="str">
            <v>Huỳnh Kim Sơn</v>
          </cell>
          <cell r="D640" t="str">
            <v>THACO INDUSTRIES/NVQT THACO Industries/Phòng Bán hàng Trong hệ thống THACO - Industries</v>
          </cell>
          <cell r="E640" t="str">
            <v>CÔNG TY TNHH TẬP ĐOÀN CÔNG NGHIỆP TRƯỜNG HẢI</v>
          </cell>
          <cell r="F640" t="str">
            <v>Lương tháng</v>
          </cell>
          <cell r="G640" t="str">
            <v>Huỳnh Kim Sơn</v>
          </cell>
          <cell r="X640" t="str">
            <v>NL</v>
          </cell>
          <cell r="Y640">
            <v>0</v>
          </cell>
          <cell r="Z640">
            <v>0</v>
          </cell>
          <cell r="AA640" t="str">
            <v>T7</v>
          </cell>
          <cell r="AB640">
            <v>0</v>
          </cell>
          <cell r="AC640">
            <v>0</v>
          </cell>
          <cell r="AD640" t="str">
            <v>T7</v>
          </cell>
          <cell r="AE640">
            <v>0</v>
          </cell>
          <cell r="AF640">
            <v>0</v>
          </cell>
          <cell r="AG640" t="str">
            <v/>
          </cell>
          <cell r="AH640">
            <v>0</v>
          </cell>
          <cell r="AI640">
            <v>0</v>
          </cell>
          <cell r="AJ640" t="str">
            <v>X</v>
          </cell>
          <cell r="AK640">
            <v>0</v>
          </cell>
          <cell r="AL640">
            <v>0</v>
          </cell>
          <cell r="AM640" t="str">
            <v>X</v>
          </cell>
          <cell r="AN640">
            <v>0</v>
          </cell>
          <cell r="AO640">
            <v>0</v>
          </cell>
          <cell r="AP640" t="str">
            <v>X</v>
          </cell>
          <cell r="AQ640">
            <v>0</v>
          </cell>
          <cell r="AR640">
            <v>0</v>
          </cell>
          <cell r="AS640" t="str">
            <v>X</v>
          </cell>
          <cell r="AT640">
            <v>0</v>
          </cell>
          <cell r="AU640">
            <v>0</v>
          </cell>
          <cell r="AV640" t="str">
            <v>X</v>
          </cell>
          <cell r="AW640">
            <v>0</v>
          </cell>
          <cell r="AX640">
            <v>0</v>
          </cell>
          <cell r="AY640" t="str">
            <v>X</v>
          </cell>
          <cell r="AZ640">
            <v>0</v>
          </cell>
          <cell r="BA640">
            <v>0</v>
          </cell>
          <cell r="BB640" t="str">
            <v/>
          </cell>
          <cell r="BC640">
            <v>0</v>
          </cell>
          <cell r="BD640">
            <v>0</v>
          </cell>
          <cell r="BE640" t="str">
            <v>X</v>
          </cell>
          <cell r="BF640">
            <v>0</v>
          </cell>
          <cell r="BG640">
            <v>0</v>
          </cell>
          <cell r="BH640" t="str">
            <v>X</v>
          </cell>
          <cell r="BI640">
            <v>0</v>
          </cell>
          <cell r="BJ640">
            <v>0</v>
          </cell>
          <cell r="BK640" t="str">
            <v>X</v>
          </cell>
          <cell r="BL640">
            <v>0</v>
          </cell>
          <cell r="BM640">
            <v>0</v>
          </cell>
          <cell r="BN640" t="str">
            <v>X</v>
          </cell>
          <cell r="BO640">
            <v>0</v>
          </cell>
          <cell r="BP640">
            <v>0</v>
          </cell>
        </row>
        <row r="641">
          <cell r="B641" t="str">
            <v>1908225</v>
          </cell>
          <cell r="C641" t="str">
            <v>Lê Thị Kim Huyền</v>
          </cell>
          <cell r="D641" t="str">
            <v>THACO INDUSTRIES/NVQT THACO Industries/Phòng Bán hàng Trong hệ thống THACO - Industries</v>
          </cell>
          <cell r="E641" t="str">
            <v>CÔNG TY TNHH TẬP ĐOÀN CÔNG NGHIỆP TRƯỜNG HẢI</v>
          </cell>
          <cell r="F641" t="str">
            <v>Lương ngày</v>
          </cell>
          <cell r="G641" t="str">
            <v>Lê Thị Kim Huyền</v>
          </cell>
          <cell r="X641" t="str">
            <v>NL</v>
          </cell>
          <cell r="Y641">
            <v>0</v>
          </cell>
          <cell r="Z641">
            <v>0</v>
          </cell>
          <cell r="AA641" t="str">
            <v>T7</v>
          </cell>
          <cell r="AB641">
            <v>0</v>
          </cell>
          <cell r="AC641">
            <v>0</v>
          </cell>
          <cell r="AD641" t="str">
            <v>T7</v>
          </cell>
          <cell r="AE641">
            <v>0</v>
          </cell>
          <cell r="AF641">
            <v>0</v>
          </cell>
          <cell r="AG641" t="str">
            <v/>
          </cell>
          <cell r="AH641">
            <v>0</v>
          </cell>
          <cell r="AI641">
            <v>0</v>
          </cell>
          <cell r="AJ641" t="str">
            <v>X</v>
          </cell>
          <cell r="AK641">
            <v>0</v>
          </cell>
          <cell r="AL641">
            <v>0</v>
          </cell>
          <cell r="AM641" t="str">
            <v>X</v>
          </cell>
          <cell r="AN641">
            <v>0</v>
          </cell>
          <cell r="AO641">
            <v>0</v>
          </cell>
          <cell r="AP641" t="str">
            <v>X</v>
          </cell>
          <cell r="AQ641">
            <v>0</v>
          </cell>
          <cell r="AR641">
            <v>0</v>
          </cell>
          <cell r="AS641" t="str">
            <v>X</v>
          </cell>
          <cell r="AT641">
            <v>0</v>
          </cell>
          <cell r="AU641">
            <v>0</v>
          </cell>
          <cell r="AV641" t="str">
            <v>X</v>
          </cell>
          <cell r="AW641">
            <v>0</v>
          </cell>
          <cell r="AX641">
            <v>0</v>
          </cell>
          <cell r="AY641" t="str">
            <v>X</v>
          </cell>
          <cell r="AZ641">
            <v>0</v>
          </cell>
          <cell r="BA641">
            <v>0</v>
          </cell>
          <cell r="BB641" t="str">
            <v/>
          </cell>
          <cell r="BC641">
            <v>0</v>
          </cell>
          <cell r="BD641">
            <v>0</v>
          </cell>
          <cell r="BE641" t="str">
            <v>X</v>
          </cell>
          <cell r="BF641">
            <v>0</v>
          </cell>
          <cell r="BG641">
            <v>0</v>
          </cell>
          <cell r="BH641" t="str">
            <v>X</v>
          </cell>
          <cell r="BI641">
            <v>0</v>
          </cell>
          <cell r="BJ641">
            <v>0</v>
          </cell>
          <cell r="BK641" t="str">
            <v>X</v>
          </cell>
          <cell r="BL641">
            <v>0</v>
          </cell>
          <cell r="BM641">
            <v>0</v>
          </cell>
          <cell r="BN641" t="str">
            <v>X</v>
          </cell>
          <cell r="BO641">
            <v>0</v>
          </cell>
          <cell r="BP641">
            <v>0</v>
          </cell>
        </row>
        <row r="642">
          <cell r="B642" t="str">
            <v>2007007</v>
          </cell>
          <cell r="C642" t="str">
            <v>Hồ Văn Nghĩa</v>
          </cell>
          <cell r="D642" t="str">
            <v>THACO INDUSTRIES/NVQT THACO Industries/Phòng Bán hàng Trong hệ thống THACO - Industries</v>
          </cell>
          <cell r="E642" t="str">
            <v>CÔNG TY TNHH SẢN XUẤT LINH KIỆN NHỰA THACO</v>
          </cell>
          <cell r="F642" t="str">
            <v>Lương ngày</v>
          </cell>
          <cell r="G642" t="str">
            <v>Hồ Văn Nghĩa</v>
          </cell>
          <cell r="X642" t="str">
            <v>NL</v>
          </cell>
          <cell r="Y642">
            <v>0</v>
          </cell>
          <cell r="Z642">
            <v>0</v>
          </cell>
          <cell r="AA642" t="str">
            <v>T7</v>
          </cell>
          <cell r="AB642">
            <v>0</v>
          </cell>
          <cell r="AC642">
            <v>0</v>
          </cell>
          <cell r="AD642" t="str">
            <v>T7</v>
          </cell>
          <cell r="AE642">
            <v>0</v>
          </cell>
          <cell r="AF642">
            <v>0</v>
          </cell>
          <cell r="AG642" t="str">
            <v/>
          </cell>
          <cell r="AH642">
            <v>0</v>
          </cell>
          <cell r="AI642">
            <v>0</v>
          </cell>
          <cell r="AJ642" t="str">
            <v>X</v>
          </cell>
          <cell r="AK642">
            <v>0</v>
          </cell>
          <cell r="AL642">
            <v>0</v>
          </cell>
          <cell r="AM642" t="str">
            <v>X</v>
          </cell>
          <cell r="AN642">
            <v>3.5</v>
          </cell>
          <cell r="AO642">
            <v>0</v>
          </cell>
          <cell r="AP642" t="str">
            <v>X</v>
          </cell>
          <cell r="AQ642">
            <v>0</v>
          </cell>
          <cell r="AR642">
            <v>0</v>
          </cell>
          <cell r="AS642" t="str">
            <v>X</v>
          </cell>
          <cell r="AT642">
            <v>0</v>
          </cell>
          <cell r="AU642">
            <v>0</v>
          </cell>
          <cell r="AV642" t="str">
            <v>X</v>
          </cell>
          <cell r="AW642">
            <v>0</v>
          </cell>
          <cell r="AX642">
            <v>0</v>
          </cell>
          <cell r="AY642" t="str">
            <v>X</v>
          </cell>
          <cell r="AZ642">
            <v>0</v>
          </cell>
          <cell r="BA642">
            <v>0</v>
          </cell>
          <cell r="BB642" t="str">
            <v/>
          </cell>
          <cell r="BC642">
            <v>0</v>
          </cell>
          <cell r="BD642">
            <v>0</v>
          </cell>
          <cell r="BE642" t="str">
            <v>X</v>
          </cell>
          <cell r="BF642">
            <v>0</v>
          </cell>
          <cell r="BG642">
            <v>0</v>
          </cell>
          <cell r="BH642" t="str">
            <v>X</v>
          </cell>
          <cell r="BI642">
            <v>0</v>
          </cell>
          <cell r="BJ642">
            <v>0</v>
          </cell>
          <cell r="BK642" t="str">
            <v>X</v>
          </cell>
          <cell r="BL642">
            <v>0</v>
          </cell>
          <cell r="BM642">
            <v>0</v>
          </cell>
          <cell r="BN642" t="str">
            <v>X</v>
          </cell>
          <cell r="BO642">
            <v>0</v>
          </cell>
          <cell r="BP642">
            <v>0</v>
          </cell>
        </row>
        <row r="643">
          <cell r="B643" t="str">
            <v>2203235</v>
          </cell>
          <cell r="C643" t="str">
            <v>Đặng Thị Thiên Trúc</v>
          </cell>
          <cell r="D643" t="str">
            <v>THACO INDUSTRIES/NVQT THACO Industries/Phòng Bán hàng Trong hệ thống THACO - Industries</v>
          </cell>
          <cell r="E643" t="str">
            <v>CÔNG TY TNHH TẬP ĐOÀN CÔNG NGHIỆP TRƯỜNG HẢI</v>
          </cell>
          <cell r="F643" t="str">
            <v>Lương ngày</v>
          </cell>
          <cell r="G643" t="str">
            <v>Đặng Thị Thiên Trúc</v>
          </cell>
          <cell r="X643" t="str">
            <v>NL</v>
          </cell>
          <cell r="Y643">
            <v>0</v>
          </cell>
          <cell r="Z643">
            <v>0</v>
          </cell>
          <cell r="AA643" t="str">
            <v>T7</v>
          </cell>
          <cell r="AB643">
            <v>0</v>
          </cell>
          <cell r="AC643">
            <v>0</v>
          </cell>
          <cell r="AD643" t="str">
            <v>T7</v>
          </cell>
          <cell r="AE643">
            <v>0</v>
          </cell>
          <cell r="AF643">
            <v>0</v>
          </cell>
          <cell r="AG643" t="str">
            <v/>
          </cell>
          <cell r="AH643">
            <v>0</v>
          </cell>
          <cell r="AI643">
            <v>0</v>
          </cell>
          <cell r="AJ643" t="str">
            <v>X</v>
          </cell>
          <cell r="AK643">
            <v>0</v>
          </cell>
          <cell r="AL643">
            <v>0</v>
          </cell>
          <cell r="AM643" t="str">
            <v>X</v>
          </cell>
          <cell r="AN643">
            <v>0</v>
          </cell>
          <cell r="AO643">
            <v>0</v>
          </cell>
          <cell r="AP643" t="str">
            <v>X</v>
          </cell>
          <cell r="AQ643">
            <v>0</v>
          </cell>
          <cell r="AR643">
            <v>0</v>
          </cell>
          <cell r="AS643" t="str">
            <v>X</v>
          </cell>
          <cell r="AT643">
            <v>0</v>
          </cell>
          <cell r="AU643">
            <v>0</v>
          </cell>
          <cell r="AV643" t="str">
            <v>X</v>
          </cell>
          <cell r="AW643">
            <v>0</v>
          </cell>
          <cell r="AX643">
            <v>0</v>
          </cell>
          <cell r="AY643" t="str">
            <v>X</v>
          </cell>
          <cell r="AZ643">
            <v>0</v>
          </cell>
          <cell r="BA643">
            <v>0</v>
          </cell>
          <cell r="BB643" t="str">
            <v/>
          </cell>
          <cell r="BC643">
            <v>0</v>
          </cell>
          <cell r="BD643">
            <v>0</v>
          </cell>
          <cell r="BE643" t="str">
            <v>X</v>
          </cell>
          <cell r="BF643">
            <v>0</v>
          </cell>
          <cell r="BG643">
            <v>0</v>
          </cell>
          <cell r="BH643" t="str">
            <v>X</v>
          </cell>
          <cell r="BI643">
            <v>0</v>
          </cell>
          <cell r="BJ643">
            <v>0</v>
          </cell>
          <cell r="BK643" t="str">
            <v>X</v>
          </cell>
          <cell r="BL643">
            <v>0</v>
          </cell>
          <cell r="BM643">
            <v>0</v>
          </cell>
          <cell r="BN643" t="str">
            <v>X</v>
          </cell>
          <cell r="BO643">
            <v>0</v>
          </cell>
          <cell r="BP643">
            <v>0</v>
          </cell>
        </row>
        <row r="644">
          <cell r="B644" t="str">
            <v>2204309</v>
          </cell>
          <cell r="C644" t="str">
            <v>Võ Duy Chánh</v>
          </cell>
          <cell r="D644" t="str">
            <v>THACO INDUSTRIES/NVQT THACO Industries/Phòng Bán hàng Trong hệ thống THACO - Industries</v>
          </cell>
          <cell r="E644" t="str">
            <v>CÔNG TY TNHH TẬP ĐOÀN CÔNG NGHIỆP TRƯỜNG HẢI</v>
          </cell>
          <cell r="F644" t="str">
            <v>Lương ngày</v>
          </cell>
          <cell r="G644" t="str">
            <v>Võ Duy Chánh</v>
          </cell>
          <cell r="X644" t="str">
            <v>NL</v>
          </cell>
          <cell r="Y644">
            <v>0</v>
          </cell>
          <cell r="Z644">
            <v>0</v>
          </cell>
          <cell r="AA644" t="str">
            <v>T7</v>
          </cell>
          <cell r="AB644">
            <v>0</v>
          </cell>
          <cell r="AC644">
            <v>0</v>
          </cell>
          <cell r="AD644" t="str">
            <v>T7</v>
          </cell>
          <cell r="AE644">
            <v>0</v>
          </cell>
          <cell r="AF644">
            <v>0</v>
          </cell>
          <cell r="AG644" t="str">
            <v/>
          </cell>
          <cell r="AH644">
            <v>0</v>
          </cell>
          <cell r="AI644">
            <v>0</v>
          </cell>
          <cell r="AJ644" t="str">
            <v>X</v>
          </cell>
          <cell r="AK644">
            <v>0</v>
          </cell>
          <cell r="AL644">
            <v>0</v>
          </cell>
          <cell r="AM644" t="str">
            <v>X</v>
          </cell>
          <cell r="AN644">
            <v>0</v>
          </cell>
          <cell r="AO644">
            <v>0</v>
          </cell>
          <cell r="AP644" t="str">
            <v>X</v>
          </cell>
          <cell r="AQ644">
            <v>0</v>
          </cell>
          <cell r="AR644">
            <v>0</v>
          </cell>
          <cell r="AS644" t="str">
            <v>X</v>
          </cell>
          <cell r="AT644">
            <v>0</v>
          </cell>
          <cell r="AU644">
            <v>0</v>
          </cell>
          <cell r="AV644" t="str">
            <v>X</v>
          </cell>
          <cell r="AW644">
            <v>0</v>
          </cell>
          <cell r="AX644">
            <v>0</v>
          </cell>
          <cell r="AY644" t="str">
            <v>X</v>
          </cell>
          <cell r="AZ644">
            <v>0</v>
          </cell>
          <cell r="BA644">
            <v>0</v>
          </cell>
          <cell r="BB644" t="str">
            <v/>
          </cell>
          <cell r="BC644">
            <v>0</v>
          </cell>
          <cell r="BD644">
            <v>0</v>
          </cell>
          <cell r="BE644" t="str">
            <v>X</v>
          </cell>
          <cell r="BF644">
            <v>0</v>
          </cell>
          <cell r="BG644">
            <v>0</v>
          </cell>
          <cell r="BH644" t="str">
            <v>X</v>
          </cell>
          <cell r="BI644">
            <v>0</v>
          </cell>
          <cell r="BJ644">
            <v>0</v>
          </cell>
          <cell r="BK644" t="str">
            <v>X</v>
          </cell>
          <cell r="BL644">
            <v>0</v>
          </cell>
          <cell r="BM644">
            <v>0</v>
          </cell>
          <cell r="BN644" t="str">
            <v>X</v>
          </cell>
          <cell r="BO644">
            <v>0</v>
          </cell>
          <cell r="BP644">
            <v>0</v>
          </cell>
        </row>
        <row r="645">
          <cell r="B645" t="str">
            <v>2211417</v>
          </cell>
          <cell r="C645" t="str">
            <v>Nguyễn Thị Tường Vi</v>
          </cell>
          <cell r="D645" t="str">
            <v>THACO INDUSTRIES/NVQT THACO Industries/Phòng Bán hàng Trong hệ thống THACO - Industries</v>
          </cell>
          <cell r="E645" t="str">
            <v>CÔNG TY TNHH TẬP ĐOÀN CÔNG NGHIỆP TRƯỜNG HẢI</v>
          </cell>
          <cell r="F645" t="str">
            <v>Lương ngày</v>
          </cell>
          <cell r="G645" t="str">
            <v>Nguyễn Thị Tường Vi</v>
          </cell>
          <cell r="X645" t="str">
            <v>NL</v>
          </cell>
          <cell r="Y645">
            <v>0</v>
          </cell>
          <cell r="Z645">
            <v>0</v>
          </cell>
          <cell r="AA645" t="str">
            <v>T7</v>
          </cell>
          <cell r="AB645">
            <v>0</v>
          </cell>
          <cell r="AC645">
            <v>0</v>
          </cell>
          <cell r="AD645" t="str">
            <v>T7</v>
          </cell>
          <cell r="AE645">
            <v>0</v>
          </cell>
          <cell r="AF645">
            <v>0</v>
          </cell>
          <cell r="AG645" t="str">
            <v/>
          </cell>
          <cell r="AH645">
            <v>0</v>
          </cell>
          <cell r="AI645">
            <v>0</v>
          </cell>
          <cell r="AJ645" t="str">
            <v>X</v>
          </cell>
          <cell r="AK645">
            <v>0</v>
          </cell>
          <cell r="AL645">
            <v>0</v>
          </cell>
          <cell r="AM645" t="str">
            <v>X</v>
          </cell>
          <cell r="AN645">
            <v>0</v>
          </cell>
          <cell r="AO645">
            <v>0</v>
          </cell>
          <cell r="AP645" t="str">
            <v>X</v>
          </cell>
          <cell r="AQ645">
            <v>0</v>
          </cell>
          <cell r="AR645">
            <v>0</v>
          </cell>
          <cell r="AS645" t="str">
            <v>X</v>
          </cell>
          <cell r="AT645">
            <v>0</v>
          </cell>
          <cell r="AU645">
            <v>0</v>
          </cell>
          <cell r="AV645" t="str">
            <v>X</v>
          </cell>
          <cell r="AW645">
            <v>0</v>
          </cell>
          <cell r="AX645">
            <v>0</v>
          </cell>
          <cell r="AY645" t="str">
            <v>X</v>
          </cell>
          <cell r="AZ645">
            <v>0</v>
          </cell>
          <cell r="BA645">
            <v>0</v>
          </cell>
          <cell r="BB645" t="str">
            <v/>
          </cell>
          <cell r="BC645">
            <v>0</v>
          </cell>
          <cell r="BD645">
            <v>0</v>
          </cell>
          <cell r="BE645" t="str">
            <v>X</v>
          </cell>
          <cell r="BF645">
            <v>0</v>
          </cell>
          <cell r="BG645">
            <v>0</v>
          </cell>
          <cell r="BH645" t="str">
            <v>X</v>
          </cell>
          <cell r="BI645">
            <v>0</v>
          </cell>
          <cell r="BJ645">
            <v>0</v>
          </cell>
          <cell r="BK645" t="str">
            <v>X</v>
          </cell>
          <cell r="BL645">
            <v>0</v>
          </cell>
          <cell r="BM645">
            <v>0</v>
          </cell>
          <cell r="BN645" t="str">
            <v>X</v>
          </cell>
          <cell r="BO645">
            <v>0</v>
          </cell>
          <cell r="BP645">
            <v>0</v>
          </cell>
        </row>
        <row r="646">
          <cell r="B646" t="str">
            <v>2302534</v>
          </cell>
          <cell r="C646" t="str">
            <v>Đỗ Phúc Toàn</v>
          </cell>
          <cell r="D646" t="str">
            <v>THACO INDUSTRIES/NVQT THACO Industries/Phòng Bán hàng Trong hệ thống THACO - Industries</v>
          </cell>
          <cell r="E646" t="str">
            <v>CÔNG TY TNHH TỔ HỢP CƠ KHÍ THACO</v>
          </cell>
          <cell r="F646" t="str">
            <v>Lương ngày</v>
          </cell>
          <cell r="G646" t="str">
            <v>Đỗ Phúc Toàn</v>
          </cell>
          <cell r="X646" t="str">
            <v>NL</v>
          </cell>
          <cell r="Y646">
            <v>0</v>
          </cell>
          <cell r="Z646">
            <v>0</v>
          </cell>
          <cell r="AA646" t="str">
            <v>T7</v>
          </cell>
          <cell r="AB646">
            <v>0</v>
          </cell>
          <cell r="AC646">
            <v>0</v>
          </cell>
          <cell r="AD646" t="str">
            <v>T7</v>
          </cell>
          <cell r="AE646">
            <v>0</v>
          </cell>
          <cell r="AF646">
            <v>0</v>
          </cell>
          <cell r="AG646" t="str">
            <v/>
          </cell>
          <cell r="AH646">
            <v>0</v>
          </cell>
          <cell r="AI646">
            <v>0</v>
          </cell>
          <cell r="AJ646" t="str">
            <v>X</v>
          </cell>
          <cell r="AK646">
            <v>0</v>
          </cell>
          <cell r="AL646">
            <v>0</v>
          </cell>
          <cell r="AM646" t="str">
            <v>X</v>
          </cell>
          <cell r="AN646">
            <v>0</v>
          </cell>
          <cell r="AO646">
            <v>0</v>
          </cell>
          <cell r="AP646" t="str">
            <v>X</v>
          </cell>
          <cell r="AQ646">
            <v>0</v>
          </cell>
          <cell r="AR646">
            <v>0</v>
          </cell>
          <cell r="AS646" t="str">
            <v>X</v>
          </cell>
          <cell r="AT646">
            <v>0</v>
          </cell>
          <cell r="AU646">
            <v>0</v>
          </cell>
          <cell r="AV646" t="str">
            <v>X</v>
          </cell>
          <cell r="AW646">
            <v>0</v>
          </cell>
          <cell r="AX646">
            <v>0</v>
          </cell>
          <cell r="AY646" t="str">
            <v>X</v>
          </cell>
          <cell r="AZ646">
            <v>0</v>
          </cell>
          <cell r="BA646">
            <v>0</v>
          </cell>
          <cell r="BB646" t="str">
            <v/>
          </cell>
          <cell r="BC646">
            <v>0</v>
          </cell>
          <cell r="BD646">
            <v>0</v>
          </cell>
          <cell r="BE646" t="str">
            <v>X</v>
          </cell>
          <cell r="BF646">
            <v>0</v>
          </cell>
          <cell r="BG646">
            <v>0</v>
          </cell>
          <cell r="BH646" t="str">
            <v>X</v>
          </cell>
          <cell r="BI646">
            <v>0</v>
          </cell>
          <cell r="BJ646">
            <v>0</v>
          </cell>
          <cell r="BK646" t="str">
            <v>X</v>
          </cell>
          <cell r="BL646">
            <v>0</v>
          </cell>
          <cell r="BM646">
            <v>0</v>
          </cell>
          <cell r="BN646" t="str">
            <v>X</v>
          </cell>
          <cell r="BO646">
            <v>0</v>
          </cell>
          <cell r="BP646">
            <v>0</v>
          </cell>
        </row>
        <row r="647">
          <cell r="B647" t="str">
            <v>24051575</v>
          </cell>
          <cell r="C647" t="str">
            <v>Nguyễn Liên Quỳnh Như</v>
          </cell>
          <cell r="D647" t="str">
            <v>THACO INDUSTRIES/NVQT THACO Industries/Phòng Bán hàng Trong hệ thống THACO - Industries</v>
          </cell>
          <cell r="E647" t="str">
            <v>CÔNG TY TNHH TẬP ĐOÀN CÔNG NGHIỆP TRƯỜNG HẢI</v>
          </cell>
          <cell r="F647" t="str">
            <v>Lương ngày</v>
          </cell>
          <cell r="G647" t="str">
            <v>Nguyễn Liên Quỳnh Như</v>
          </cell>
          <cell r="X647" t="str">
            <v>NL</v>
          </cell>
          <cell r="Y647">
            <v>0</v>
          </cell>
          <cell r="Z647">
            <v>0</v>
          </cell>
          <cell r="AA647" t="str">
            <v>T7</v>
          </cell>
          <cell r="AB647">
            <v>0</v>
          </cell>
          <cell r="AC647">
            <v>0</v>
          </cell>
          <cell r="AD647" t="str">
            <v>T7</v>
          </cell>
          <cell r="AE647">
            <v>0</v>
          </cell>
          <cell r="AF647">
            <v>0</v>
          </cell>
          <cell r="AG647" t="str">
            <v/>
          </cell>
          <cell r="AH647">
            <v>0</v>
          </cell>
          <cell r="AI647">
            <v>0</v>
          </cell>
          <cell r="AJ647" t="str">
            <v>X</v>
          </cell>
          <cell r="AK647">
            <v>0</v>
          </cell>
          <cell r="AL647">
            <v>0</v>
          </cell>
          <cell r="AM647" t="str">
            <v>X</v>
          </cell>
          <cell r="AN647">
            <v>0</v>
          </cell>
          <cell r="AO647">
            <v>0</v>
          </cell>
          <cell r="AP647" t="str">
            <v>X</v>
          </cell>
          <cell r="AQ647">
            <v>0</v>
          </cell>
          <cell r="AR647">
            <v>0</v>
          </cell>
          <cell r="AS647" t="str">
            <v>X</v>
          </cell>
          <cell r="AT647">
            <v>0</v>
          </cell>
          <cell r="AU647">
            <v>0</v>
          </cell>
          <cell r="AV647" t="str">
            <v>X</v>
          </cell>
          <cell r="AW647">
            <v>0</v>
          </cell>
          <cell r="AX647">
            <v>0</v>
          </cell>
          <cell r="AY647" t="str">
            <v>X</v>
          </cell>
          <cell r="AZ647">
            <v>0</v>
          </cell>
          <cell r="BA647">
            <v>0</v>
          </cell>
          <cell r="BB647" t="str">
            <v/>
          </cell>
          <cell r="BC647">
            <v>0</v>
          </cell>
          <cell r="BD647">
            <v>0</v>
          </cell>
          <cell r="BE647" t="str">
            <v>X</v>
          </cell>
          <cell r="BF647">
            <v>0</v>
          </cell>
          <cell r="BG647">
            <v>0</v>
          </cell>
          <cell r="BH647" t="str">
            <v>X</v>
          </cell>
          <cell r="BI647">
            <v>0</v>
          </cell>
          <cell r="BJ647">
            <v>0</v>
          </cell>
          <cell r="BK647" t="str">
            <v>X</v>
          </cell>
          <cell r="BL647">
            <v>0</v>
          </cell>
          <cell r="BM647">
            <v>0</v>
          </cell>
          <cell r="BN647" t="str">
            <v>X</v>
          </cell>
          <cell r="BO647">
            <v>0</v>
          </cell>
          <cell r="BP647">
            <v>0</v>
          </cell>
        </row>
        <row r="648">
          <cell r="B648" t="str">
            <v>24051896</v>
          </cell>
          <cell r="C648" t="str">
            <v>Trần Thanh Long</v>
          </cell>
          <cell r="D648" t="str">
            <v>THACO INDUSTRIES/NVQT THACO Industries/Phòng Bán hàng Trong hệ thống THACO - Industries</v>
          </cell>
          <cell r="E648" t="str">
            <v>CÔNG TY TNHH TẬP ĐOÀN CÔNG NGHIỆP TRƯỜNG HẢI</v>
          </cell>
          <cell r="F648" t="str">
            <v>Lương ngày</v>
          </cell>
          <cell r="G648" t="str">
            <v>Trần Thanh Long</v>
          </cell>
          <cell r="X648" t="str">
            <v>NL</v>
          </cell>
          <cell r="Y648">
            <v>0</v>
          </cell>
          <cell r="Z648">
            <v>0</v>
          </cell>
          <cell r="AA648" t="str">
            <v>T7</v>
          </cell>
          <cell r="AB648">
            <v>0</v>
          </cell>
          <cell r="AC648">
            <v>0</v>
          </cell>
          <cell r="AD648" t="str">
            <v>T7</v>
          </cell>
          <cell r="AE648">
            <v>0</v>
          </cell>
          <cell r="AF648">
            <v>0</v>
          </cell>
          <cell r="AG648" t="str">
            <v/>
          </cell>
          <cell r="AH648">
            <v>0</v>
          </cell>
          <cell r="AI648">
            <v>0</v>
          </cell>
          <cell r="AJ648" t="str">
            <v>X</v>
          </cell>
          <cell r="AK648">
            <v>0</v>
          </cell>
          <cell r="AL648">
            <v>0</v>
          </cell>
          <cell r="AM648" t="str">
            <v>X</v>
          </cell>
          <cell r="AN648">
            <v>0</v>
          </cell>
          <cell r="AO648">
            <v>0</v>
          </cell>
          <cell r="AP648" t="str">
            <v>X</v>
          </cell>
          <cell r="AQ648">
            <v>0</v>
          </cell>
          <cell r="AR648">
            <v>0</v>
          </cell>
          <cell r="AS648" t="str">
            <v>X</v>
          </cell>
          <cell r="AT648">
            <v>0</v>
          </cell>
          <cell r="AU648">
            <v>0</v>
          </cell>
          <cell r="AV648" t="str">
            <v>X</v>
          </cell>
          <cell r="AW648">
            <v>0</v>
          </cell>
          <cell r="AX648">
            <v>0</v>
          </cell>
          <cell r="AY648" t="str">
            <v>X</v>
          </cell>
          <cell r="AZ648">
            <v>0</v>
          </cell>
          <cell r="BA648">
            <v>0</v>
          </cell>
          <cell r="BB648" t="str">
            <v/>
          </cell>
          <cell r="BC648">
            <v>0</v>
          </cell>
          <cell r="BD648">
            <v>0</v>
          </cell>
          <cell r="BE648" t="str">
            <v>X</v>
          </cell>
          <cell r="BF648">
            <v>0</v>
          </cell>
          <cell r="BG648">
            <v>0</v>
          </cell>
          <cell r="BH648" t="str">
            <v>X</v>
          </cell>
          <cell r="BI648">
            <v>0</v>
          </cell>
          <cell r="BJ648">
            <v>0</v>
          </cell>
          <cell r="BK648" t="str">
            <v>X</v>
          </cell>
          <cell r="BL648">
            <v>0</v>
          </cell>
          <cell r="BM648">
            <v>0</v>
          </cell>
          <cell r="BN648" t="str">
            <v>X</v>
          </cell>
          <cell r="BO648">
            <v>0</v>
          </cell>
          <cell r="BP648">
            <v>0</v>
          </cell>
        </row>
        <row r="649">
          <cell r="B649" t="str">
            <v>24100928</v>
          </cell>
          <cell r="C649" t="str">
            <v>Nguyễn Thanh Quang</v>
          </cell>
          <cell r="D649" t="str">
            <v>THACO INDUSTRIES/NVQT THACO Industries/Phòng Bán hàng Trong hệ thống THACO - Industries</v>
          </cell>
          <cell r="E649" t="str">
            <v>CÔNG TY TNHH TẬP ĐOÀN CÔNG NGHIỆP TRƯỜNG HẢI</v>
          </cell>
          <cell r="F649" t="str">
            <v>Lương ngày</v>
          </cell>
          <cell r="G649" t="str">
            <v>Nguyễn Thanh Quang</v>
          </cell>
          <cell r="X649" t="str">
            <v>NL</v>
          </cell>
          <cell r="Y649">
            <v>0</v>
          </cell>
          <cell r="Z649">
            <v>0</v>
          </cell>
          <cell r="AA649" t="str">
            <v>T7</v>
          </cell>
          <cell r="AB649">
            <v>0</v>
          </cell>
          <cell r="AC649">
            <v>0</v>
          </cell>
          <cell r="AD649" t="str">
            <v>T7</v>
          </cell>
          <cell r="AE649">
            <v>0</v>
          </cell>
          <cell r="AF649">
            <v>0</v>
          </cell>
          <cell r="AG649" t="str">
            <v/>
          </cell>
          <cell r="AH649">
            <v>0</v>
          </cell>
          <cell r="AI649">
            <v>0</v>
          </cell>
          <cell r="AJ649" t="str">
            <v>X</v>
          </cell>
          <cell r="AK649">
            <v>0</v>
          </cell>
          <cell r="AL649">
            <v>0</v>
          </cell>
          <cell r="AM649" t="str">
            <v>X</v>
          </cell>
          <cell r="AN649">
            <v>0</v>
          </cell>
          <cell r="AO649">
            <v>0</v>
          </cell>
          <cell r="AP649" t="str">
            <v>X</v>
          </cell>
          <cell r="AQ649">
            <v>0</v>
          </cell>
          <cell r="AR649">
            <v>0</v>
          </cell>
          <cell r="AS649" t="str">
            <v>X</v>
          </cell>
          <cell r="AT649">
            <v>0</v>
          </cell>
          <cell r="AU649">
            <v>0</v>
          </cell>
          <cell r="AV649" t="str">
            <v>P\</v>
          </cell>
          <cell r="AW649">
            <v>0</v>
          </cell>
          <cell r="AX649">
            <v>0</v>
          </cell>
          <cell r="AY649" t="str">
            <v>X</v>
          </cell>
          <cell r="AZ649">
            <v>0</v>
          </cell>
          <cell r="BA649">
            <v>0</v>
          </cell>
          <cell r="BB649" t="str">
            <v/>
          </cell>
          <cell r="BC649">
            <v>0</v>
          </cell>
          <cell r="BD649">
            <v>0</v>
          </cell>
          <cell r="BE649" t="str">
            <v>X</v>
          </cell>
          <cell r="BF649">
            <v>0</v>
          </cell>
          <cell r="BG649">
            <v>0</v>
          </cell>
          <cell r="BH649" t="str">
            <v>X</v>
          </cell>
          <cell r="BI649">
            <v>0</v>
          </cell>
          <cell r="BJ649">
            <v>0</v>
          </cell>
          <cell r="BK649" t="str">
            <v>X</v>
          </cell>
          <cell r="BL649">
            <v>0</v>
          </cell>
          <cell r="BM649">
            <v>0</v>
          </cell>
          <cell r="BN649" t="str">
            <v>X</v>
          </cell>
          <cell r="BO649">
            <v>0</v>
          </cell>
          <cell r="BP649">
            <v>0</v>
          </cell>
        </row>
        <row r="650">
          <cell r="B650" t="str">
            <v>24100930</v>
          </cell>
          <cell r="C650" t="str">
            <v>Đỗ Thị Quyên</v>
          </cell>
          <cell r="D650" t="str">
            <v>THACO INDUSTRIES/NVQT THACO Industries/Phòng Bán hàng Trong hệ thống THACO - Industries</v>
          </cell>
          <cell r="E650" t="str">
            <v>CÔNG TY TNHH TẬP ĐOÀN CÔNG NGHIỆP TRƯỜNG HẢI</v>
          </cell>
          <cell r="F650" t="str">
            <v>Lương ngày</v>
          </cell>
          <cell r="G650" t="str">
            <v>Đỗ Thị Quyên</v>
          </cell>
          <cell r="X650" t="str">
            <v>NL</v>
          </cell>
          <cell r="Y650">
            <v>0</v>
          </cell>
          <cell r="Z650">
            <v>0</v>
          </cell>
          <cell r="AA650" t="str">
            <v>T7</v>
          </cell>
          <cell r="AB650">
            <v>0</v>
          </cell>
          <cell r="AC650">
            <v>0</v>
          </cell>
          <cell r="AD650" t="str">
            <v>T7</v>
          </cell>
          <cell r="AE650">
            <v>0</v>
          </cell>
          <cell r="AF650">
            <v>0</v>
          </cell>
          <cell r="AG650" t="str">
            <v/>
          </cell>
          <cell r="AH650">
            <v>0</v>
          </cell>
          <cell r="AI650">
            <v>0</v>
          </cell>
          <cell r="AJ650" t="str">
            <v>X</v>
          </cell>
          <cell r="AK650">
            <v>0</v>
          </cell>
          <cell r="AL650">
            <v>0</v>
          </cell>
          <cell r="AM650" t="str">
            <v>X</v>
          </cell>
          <cell r="AN650">
            <v>0</v>
          </cell>
          <cell r="AO650">
            <v>0</v>
          </cell>
          <cell r="AP650" t="str">
            <v>X</v>
          </cell>
          <cell r="AQ650">
            <v>0</v>
          </cell>
          <cell r="AR650">
            <v>0</v>
          </cell>
          <cell r="AS650" t="str">
            <v>X</v>
          </cell>
          <cell r="AT650">
            <v>0</v>
          </cell>
          <cell r="AU650">
            <v>0</v>
          </cell>
          <cell r="AV650" t="str">
            <v>X</v>
          </cell>
          <cell r="AW650">
            <v>0</v>
          </cell>
          <cell r="AX650">
            <v>0</v>
          </cell>
          <cell r="AY650" t="str">
            <v>X</v>
          </cell>
          <cell r="AZ650">
            <v>0</v>
          </cell>
          <cell r="BA650">
            <v>0</v>
          </cell>
          <cell r="BB650" t="str">
            <v/>
          </cell>
          <cell r="BC650">
            <v>0</v>
          </cell>
          <cell r="BD650">
            <v>0</v>
          </cell>
          <cell r="BE650" t="str">
            <v>X</v>
          </cell>
          <cell r="BF650">
            <v>0</v>
          </cell>
          <cell r="BG650">
            <v>0</v>
          </cell>
          <cell r="BH650" t="str">
            <v>X</v>
          </cell>
          <cell r="BI650">
            <v>0</v>
          </cell>
          <cell r="BJ650">
            <v>0</v>
          </cell>
          <cell r="BK650" t="str">
            <v>X</v>
          </cell>
          <cell r="BL650">
            <v>0</v>
          </cell>
          <cell r="BM650">
            <v>0</v>
          </cell>
          <cell r="BN650" t="str">
            <v>X</v>
          </cell>
          <cell r="BO650">
            <v>0</v>
          </cell>
          <cell r="BP650">
            <v>0</v>
          </cell>
        </row>
        <row r="651">
          <cell r="B651" t="str">
            <v>24100976</v>
          </cell>
          <cell r="C651" t="str">
            <v>Nguyễn Thị Mỹ Linh</v>
          </cell>
          <cell r="D651" t="str">
            <v>THACO INDUSTRIES/NVQT THACO Industries/Phòng Bán hàng Trong hệ thống THACO - Industries</v>
          </cell>
          <cell r="E651" t="str">
            <v>CÔNG TY TNHH TẬP ĐOÀN CÔNG NGHIỆP TRƯỜNG HẢI</v>
          </cell>
          <cell r="F651" t="str">
            <v>Lương ngày</v>
          </cell>
          <cell r="G651" t="str">
            <v>Nguyễn Thị Mỹ Linh</v>
          </cell>
          <cell r="X651" t="str">
            <v>NL</v>
          </cell>
          <cell r="Y651">
            <v>0</v>
          </cell>
          <cell r="Z651">
            <v>0</v>
          </cell>
          <cell r="AA651" t="str">
            <v>T7</v>
          </cell>
          <cell r="AB651">
            <v>0</v>
          </cell>
          <cell r="AC651">
            <v>0</v>
          </cell>
          <cell r="AD651" t="str">
            <v>T7</v>
          </cell>
          <cell r="AE651">
            <v>0</v>
          </cell>
          <cell r="AF651">
            <v>0</v>
          </cell>
          <cell r="AG651" t="str">
            <v/>
          </cell>
          <cell r="AH651">
            <v>0</v>
          </cell>
          <cell r="AI651">
            <v>0</v>
          </cell>
          <cell r="AJ651" t="str">
            <v>X</v>
          </cell>
          <cell r="AK651">
            <v>0</v>
          </cell>
          <cell r="AL651">
            <v>0</v>
          </cell>
          <cell r="AM651" t="str">
            <v>X</v>
          </cell>
          <cell r="AN651">
            <v>0</v>
          </cell>
          <cell r="AO651">
            <v>0</v>
          </cell>
          <cell r="AP651" t="str">
            <v>X</v>
          </cell>
          <cell r="AQ651">
            <v>0</v>
          </cell>
          <cell r="AR651">
            <v>0</v>
          </cell>
          <cell r="AS651" t="str">
            <v>X</v>
          </cell>
          <cell r="AT651">
            <v>0</v>
          </cell>
          <cell r="AU651">
            <v>0</v>
          </cell>
          <cell r="AV651" t="str">
            <v>X</v>
          </cell>
          <cell r="AW651">
            <v>0</v>
          </cell>
          <cell r="AX651">
            <v>0</v>
          </cell>
          <cell r="AY651" t="str">
            <v>X</v>
          </cell>
          <cell r="AZ651">
            <v>0</v>
          </cell>
          <cell r="BA651">
            <v>0</v>
          </cell>
          <cell r="BB651" t="str">
            <v/>
          </cell>
          <cell r="BC651">
            <v>0</v>
          </cell>
          <cell r="BD651">
            <v>0</v>
          </cell>
          <cell r="BE651" t="str">
            <v>X</v>
          </cell>
          <cell r="BF651">
            <v>0</v>
          </cell>
          <cell r="BG651">
            <v>0</v>
          </cell>
          <cell r="BH651" t="str">
            <v>X</v>
          </cell>
          <cell r="BI651">
            <v>0</v>
          </cell>
          <cell r="BJ651">
            <v>0</v>
          </cell>
          <cell r="BK651" t="str">
            <v>X</v>
          </cell>
          <cell r="BL651">
            <v>0</v>
          </cell>
          <cell r="BM651">
            <v>0</v>
          </cell>
          <cell r="BN651" t="str">
            <v>X</v>
          </cell>
          <cell r="BO651">
            <v>0</v>
          </cell>
          <cell r="BP651">
            <v>0</v>
          </cell>
        </row>
        <row r="652">
          <cell r="B652" t="str">
            <v>1002007</v>
          </cell>
          <cell r="C652" t="str">
            <v>Võ Ngọc Diễm</v>
          </cell>
          <cell r="D652" t="str">
            <v>THACO INDUSTRIES/NVQT THACO Industries/Phòng quản lý GNVC - Industries</v>
          </cell>
          <cell r="E652" t="str">
            <v>CÔNG TY TNHH TẬP ĐOÀN CÔNG NGHIỆP TRƯỜNG HẢI</v>
          </cell>
          <cell r="F652" t="str">
            <v>Lương tháng</v>
          </cell>
          <cell r="G652" t="str">
            <v>Võ Ngọc Diễm</v>
          </cell>
          <cell r="X652" t="str">
            <v>NL</v>
          </cell>
          <cell r="Y652">
            <v>0</v>
          </cell>
          <cell r="Z652">
            <v>0</v>
          </cell>
          <cell r="AA652" t="str">
            <v>T7</v>
          </cell>
          <cell r="AB652">
            <v>0</v>
          </cell>
          <cell r="AC652">
            <v>0</v>
          </cell>
          <cell r="AD652" t="str">
            <v>T7</v>
          </cell>
          <cell r="AE652">
            <v>0</v>
          </cell>
          <cell r="AF652">
            <v>0</v>
          </cell>
          <cell r="AG652" t="str">
            <v/>
          </cell>
          <cell r="AH652">
            <v>0</v>
          </cell>
          <cell r="AI652">
            <v>0</v>
          </cell>
          <cell r="AJ652" t="str">
            <v>X</v>
          </cell>
          <cell r="AK652">
            <v>0</v>
          </cell>
          <cell r="AL652">
            <v>0</v>
          </cell>
          <cell r="AM652" t="str">
            <v>X</v>
          </cell>
          <cell r="AN652">
            <v>0</v>
          </cell>
          <cell r="AO652">
            <v>0</v>
          </cell>
          <cell r="AP652" t="str">
            <v>X</v>
          </cell>
          <cell r="AQ652">
            <v>0</v>
          </cell>
          <cell r="AR652">
            <v>0</v>
          </cell>
          <cell r="AS652" t="str">
            <v>X</v>
          </cell>
          <cell r="AT652">
            <v>0</v>
          </cell>
          <cell r="AU652">
            <v>0</v>
          </cell>
          <cell r="AV652" t="str">
            <v>X</v>
          </cell>
          <cell r="AW652">
            <v>0</v>
          </cell>
          <cell r="AX652">
            <v>0</v>
          </cell>
          <cell r="AY652" t="str">
            <v>X</v>
          </cell>
          <cell r="AZ652">
            <v>0</v>
          </cell>
          <cell r="BA652">
            <v>0</v>
          </cell>
          <cell r="BB652" t="str">
            <v/>
          </cell>
          <cell r="BC652">
            <v>0</v>
          </cell>
          <cell r="BD652">
            <v>0</v>
          </cell>
          <cell r="BE652" t="str">
            <v>X</v>
          </cell>
          <cell r="BF652">
            <v>0</v>
          </cell>
          <cell r="BG652">
            <v>0</v>
          </cell>
          <cell r="BH652" t="str">
            <v>X</v>
          </cell>
          <cell r="BI652">
            <v>0</v>
          </cell>
          <cell r="BJ652">
            <v>0</v>
          </cell>
          <cell r="BK652" t="str">
            <v>X</v>
          </cell>
          <cell r="BL652">
            <v>0</v>
          </cell>
          <cell r="BM652">
            <v>0</v>
          </cell>
          <cell r="BN652" t="str">
            <v>X</v>
          </cell>
          <cell r="BO652">
            <v>0</v>
          </cell>
          <cell r="BP652">
            <v>0</v>
          </cell>
        </row>
        <row r="653">
          <cell r="B653" t="str">
            <v>1205054</v>
          </cell>
          <cell r="C653" t="str">
            <v>Phan Hoàng Khánh</v>
          </cell>
          <cell r="D653" t="str">
            <v>THACO INDUSTRIES/NVQT THACO Industries/Phòng quản lý GNVC - Industries</v>
          </cell>
          <cell r="E653" t="str">
            <v>CÔNG TY TNHH TẬP ĐOÀN CÔNG NGHIỆP TRƯỜNG HẢI</v>
          </cell>
          <cell r="F653" t="str">
            <v>Lương ngày</v>
          </cell>
          <cell r="G653" t="str">
            <v>Phan Hoàng Khánh</v>
          </cell>
          <cell r="X653" t="str">
            <v>NL</v>
          </cell>
          <cell r="Y653">
            <v>0</v>
          </cell>
          <cell r="Z653">
            <v>0</v>
          </cell>
          <cell r="AA653" t="str">
            <v>T7</v>
          </cell>
          <cell r="AB653">
            <v>0</v>
          </cell>
          <cell r="AC653">
            <v>0</v>
          </cell>
          <cell r="AD653" t="str">
            <v>T7</v>
          </cell>
          <cell r="AE653">
            <v>0</v>
          </cell>
          <cell r="AF653">
            <v>0</v>
          </cell>
          <cell r="AG653" t="str">
            <v/>
          </cell>
          <cell r="AH653">
            <v>0</v>
          </cell>
          <cell r="AI653">
            <v>0</v>
          </cell>
          <cell r="AJ653" t="str">
            <v>X</v>
          </cell>
          <cell r="AK653">
            <v>0</v>
          </cell>
          <cell r="AL653">
            <v>0</v>
          </cell>
          <cell r="AM653" t="str">
            <v>X</v>
          </cell>
          <cell r="AN653">
            <v>0</v>
          </cell>
          <cell r="AO653">
            <v>0</v>
          </cell>
          <cell r="AP653" t="str">
            <v>X</v>
          </cell>
          <cell r="AQ653">
            <v>0</v>
          </cell>
          <cell r="AR653">
            <v>0</v>
          </cell>
          <cell r="AS653" t="str">
            <v>X</v>
          </cell>
          <cell r="AT653">
            <v>0</v>
          </cell>
          <cell r="AU653">
            <v>0</v>
          </cell>
          <cell r="AV653" t="str">
            <v>X</v>
          </cell>
          <cell r="AW653">
            <v>0</v>
          </cell>
          <cell r="AX653">
            <v>0</v>
          </cell>
          <cell r="AY653" t="str">
            <v>X</v>
          </cell>
          <cell r="AZ653">
            <v>0</v>
          </cell>
          <cell r="BA653">
            <v>0</v>
          </cell>
          <cell r="BB653" t="str">
            <v/>
          </cell>
          <cell r="BC653">
            <v>0</v>
          </cell>
          <cell r="BD653">
            <v>0</v>
          </cell>
          <cell r="BE653" t="str">
            <v>X</v>
          </cell>
          <cell r="BF653">
            <v>0</v>
          </cell>
          <cell r="BG653">
            <v>0</v>
          </cell>
          <cell r="BH653" t="str">
            <v>X</v>
          </cell>
          <cell r="BI653">
            <v>0</v>
          </cell>
          <cell r="BJ653">
            <v>0</v>
          </cell>
          <cell r="BK653" t="str">
            <v>X</v>
          </cell>
          <cell r="BL653">
            <v>0</v>
          </cell>
          <cell r="BM653">
            <v>0</v>
          </cell>
          <cell r="BN653" t="str">
            <v>X</v>
          </cell>
          <cell r="BO653">
            <v>0</v>
          </cell>
          <cell r="BP653">
            <v>0</v>
          </cell>
        </row>
        <row r="654">
          <cell r="B654" t="str">
            <v>1806124</v>
          </cell>
          <cell r="C654" t="str">
            <v>Hoàng Nguyễn Hoài Thương</v>
          </cell>
          <cell r="D654" t="str">
            <v>THACO INDUSTRIES/NVQT THACO Industries/Phòng quản lý GNVC - Industries</v>
          </cell>
          <cell r="E654" t="str">
            <v>CÔNG TY TNHH TẬP ĐOÀN CÔNG NGHIỆP TRƯỜNG HẢI</v>
          </cell>
          <cell r="F654" t="str">
            <v>Lương tháng</v>
          </cell>
          <cell r="G654" t="str">
            <v>Hoàng Nguyễn Hoài Thương</v>
          </cell>
          <cell r="X654" t="str">
            <v>NL</v>
          </cell>
          <cell r="Y654">
            <v>0</v>
          </cell>
          <cell r="Z654">
            <v>0</v>
          </cell>
          <cell r="AA654" t="str">
            <v>T7</v>
          </cell>
          <cell r="AB654">
            <v>0</v>
          </cell>
          <cell r="AC654">
            <v>0</v>
          </cell>
          <cell r="AD654" t="str">
            <v>T7</v>
          </cell>
          <cell r="AE654">
            <v>0</v>
          </cell>
          <cell r="AF654">
            <v>0</v>
          </cell>
          <cell r="AG654" t="str">
            <v/>
          </cell>
          <cell r="AH654">
            <v>0</v>
          </cell>
          <cell r="AI654">
            <v>0</v>
          </cell>
          <cell r="AJ654" t="str">
            <v>X</v>
          </cell>
          <cell r="AK654">
            <v>0</v>
          </cell>
          <cell r="AL654">
            <v>0</v>
          </cell>
          <cell r="AM654" t="str">
            <v>X</v>
          </cell>
          <cell r="AN654">
            <v>0</v>
          </cell>
          <cell r="AO654">
            <v>0</v>
          </cell>
          <cell r="AP654" t="str">
            <v>X</v>
          </cell>
          <cell r="AQ654">
            <v>0</v>
          </cell>
          <cell r="AR654">
            <v>0</v>
          </cell>
          <cell r="AS654" t="str">
            <v>X</v>
          </cell>
          <cell r="AT654">
            <v>0</v>
          </cell>
          <cell r="AU654">
            <v>0</v>
          </cell>
          <cell r="AV654" t="str">
            <v>X</v>
          </cell>
          <cell r="AW654">
            <v>2</v>
          </cell>
          <cell r="AX654">
            <v>0</v>
          </cell>
          <cell r="AY654" t="str">
            <v>XB</v>
          </cell>
          <cell r="AZ654">
            <v>0</v>
          </cell>
          <cell r="BA654">
            <v>0</v>
          </cell>
          <cell r="BB654" t="str">
            <v/>
          </cell>
          <cell r="BC654">
            <v>0</v>
          </cell>
          <cell r="BD654">
            <v>0</v>
          </cell>
          <cell r="BE654" t="str">
            <v>X</v>
          </cell>
          <cell r="BF654">
            <v>0</v>
          </cell>
          <cell r="BG654">
            <v>0</v>
          </cell>
          <cell r="BH654" t="str">
            <v>X</v>
          </cell>
          <cell r="BI654">
            <v>0</v>
          </cell>
          <cell r="BJ654">
            <v>0</v>
          </cell>
          <cell r="BK654" t="str">
            <v>X</v>
          </cell>
          <cell r="BL654">
            <v>0</v>
          </cell>
          <cell r="BM654">
            <v>0</v>
          </cell>
          <cell r="BN654" t="str">
            <v>X</v>
          </cell>
          <cell r="BO654">
            <v>0</v>
          </cell>
          <cell r="BP654">
            <v>0</v>
          </cell>
        </row>
        <row r="655">
          <cell r="B655" t="str">
            <v>2306545</v>
          </cell>
          <cell r="C655" t="str">
            <v>Nguyễn Thị Tuyết Nhung</v>
          </cell>
          <cell r="D655" t="str">
            <v>THACO INDUSTRIES/NVQT THACO Industries/Phòng quản lý GNVC - Industries</v>
          </cell>
          <cell r="E655" t="str">
            <v>CÔNG TY TNHH TẬP ĐOÀN CÔNG NGHIỆP TRƯỜNG HẢI</v>
          </cell>
          <cell r="F655" t="str">
            <v>Lương ngày</v>
          </cell>
          <cell r="G655" t="str">
            <v>Nguyễn Thị Tuyết Nhung</v>
          </cell>
          <cell r="X655" t="str">
            <v>NL</v>
          </cell>
          <cell r="Y655">
            <v>0</v>
          </cell>
          <cell r="Z655">
            <v>0</v>
          </cell>
          <cell r="AA655" t="str">
            <v>T7</v>
          </cell>
          <cell r="AB655">
            <v>0</v>
          </cell>
          <cell r="AC655">
            <v>0</v>
          </cell>
          <cell r="AD655" t="str">
            <v>T7</v>
          </cell>
          <cell r="AE655">
            <v>0</v>
          </cell>
          <cell r="AF655">
            <v>0</v>
          </cell>
          <cell r="AG655" t="str">
            <v/>
          </cell>
          <cell r="AH655">
            <v>0</v>
          </cell>
          <cell r="AI655">
            <v>0</v>
          </cell>
          <cell r="AJ655" t="str">
            <v>X</v>
          </cell>
          <cell r="AK655">
            <v>0</v>
          </cell>
          <cell r="AL655">
            <v>0</v>
          </cell>
          <cell r="AM655" t="str">
            <v>X</v>
          </cell>
          <cell r="AN655">
            <v>0</v>
          </cell>
          <cell r="AO655">
            <v>0</v>
          </cell>
          <cell r="AP655" t="str">
            <v>X</v>
          </cell>
          <cell r="AQ655">
            <v>0</v>
          </cell>
          <cell r="AR655">
            <v>0</v>
          </cell>
          <cell r="AS655" t="str">
            <v>X</v>
          </cell>
          <cell r="AT655">
            <v>0</v>
          </cell>
          <cell r="AU655">
            <v>0</v>
          </cell>
          <cell r="AV655" t="str">
            <v>X</v>
          </cell>
          <cell r="AW655">
            <v>0</v>
          </cell>
          <cell r="AX655">
            <v>0</v>
          </cell>
          <cell r="AY655" t="str">
            <v>X</v>
          </cell>
          <cell r="AZ655">
            <v>0</v>
          </cell>
          <cell r="BA655">
            <v>0</v>
          </cell>
          <cell r="BB655" t="str">
            <v/>
          </cell>
          <cell r="BC655">
            <v>0</v>
          </cell>
          <cell r="BD655">
            <v>0</v>
          </cell>
          <cell r="BE655" t="str">
            <v>X</v>
          </cell>
          <cell r="BF655">
            <v>0</v>
          </cell>
          <cell r="BG655">
            <v>0</v>
          </cell>
          <cell r="BH655" t="str">
            <v>X</v>
          </cell>
          <cell r="BI655">
            <v>0</v>
          </cell>
          <cell r="BJ655">
            <v>0</v>
          </cell>
          <cell r="BK655" t="str">
            <v>X</v>
          </cell>
          <cell r="BL655">
            <v>0</v>
          </cell>
          <cell r="BM655">
            <v>0</v>
          </cell>
          <cell r="BN655" t="str">
            <v>X</v>
          </cell>
          <cell r="BO655">
            <v>0</v>
          </cell>
          <cell r="BP655">
            <v>0</v>
          </cell>
        </row>
        <row r="656">
          <cell r="B656" t="str">
            <v>2405544</v>
          </cell>
          <cell r="C656" t="str">
            <v>Nguyễn Hùng Phú</v>
          </cell>
          <cell r="D656" t="str">
            <v>THACO INDUSTRIES/NVQT THACO Industries/Phòng quản lý GNVC - Industries</v>
          </cell>
          <cell r="E656" t="str">
            <v>CÔNG TY TNHH TẬP ĐOÀN CÔNG NGHIỆP TRƯỜNG HẢI</v>
          </cell>
          <cell r="F656" t="str">
            <v>Lương tháng</v>
          </cell>
          <cell r="G656" t="str">
            <v>Nguyễn Hùng Phú</v>
          </cell>
          <cell r="X656" t="str">
            <v>NL</v>
          </cell>
          <cell r="Y656">
            <v>0</v>
          </cell>
          <cell r="Z656">
            <v>0</v>
          </cell>
          <cell r="AA656" t="str">
            <v>T7</v>
          </cell>
          <cell r="AB656">
            <v>0</v>
          </cell>
          <cell r="AC656">
            <v>0</v>
          </cell>
          <cell r="AD656" t="str">
            <v>T7</v>
          </cell>
          <cell r="AE656">
            <v>0</v>
          </cell>
          <cell r="AF656">
            <v>0</v>
          </cell>
          <cell r="AG656" t="str">
            <v/>
          </cell>
          <cell r="AH656">
            <v>0</v>
          </cell>
          <cell r="AI656">
            <v>0</v>
          </cell>
          <cell r="AJ656" t="str">
            <v>X</v>
          </cell>
          <cell r="AK656">
            <v>0</v>
          </cell>
          <cell r="AL656">
            <v>0</v>
          </cell>
          <cell r="AM656" t="str">
            <v>X</v>
          </cell>
          <cell r="AN656">
            <v>0</v>
          </cell>
          <cell r="AO656">
            <v>0</v>
          </cell>
          <cell r="AP656" t="str">
            <v>X</v>
          </cell>
          <cell r="AQ656">
            <v>0</v>
          </cell>
          <cell r="AR656">
            <v>0</v>
          </cell>
          <cell r="AS656" t="str">
            <v>X</v>
          </cell>
          <cell r="AT656">
            <v>0</v>
          </cell>
          <cell r="AU656">
            <v>0</v>
          </cell>
          <cell r="AV656" t="str">
            <v>X</v>
          </cell>
          <cell r="AW656">
            <v>0</v>
          </cell>
          <cell r="AX656">
            <v>0</v>
          </cell>
          <cell r="AY656" t="str">
            <v>X</v>
          </cell>
          <cell r="AZ656">
            <v>0</v>
          </cell>
          <cell r="BA656">
            <v>0</v>
          </cell>
          <cell r="BB656" t="str">
            <v/>
          </cell>
          <cell r="BC656">
            <v>0</v>
          </cell>
          <cell r="BD656">
            <v>0</v>
          </cell>
          <cell r="BE656" t="str">
            <v>X</v>
          </cell>
          <cell r="BF656">
            <v>0</v>
          </cell>
          <cell r="BG656">
            <v>0</v>
          </cell>
          <cell r="BH656" t="str">
            <v>X</v>
          </cell>
          <cell r="BI656">
            <v>0</v>
          </cell>
          <cell r="BJ656">
            <v>0</v>
          </cell>
          <cell r="BK656" t="str">
            <v>X</v>
          </cell>
          <cell r="BL656">
            <v>0</v>
          </cell>
          <cell r="BM656">
            <v>0</v>
          </cell>
          <cell r="BN656" t="str">
            <v>X</v>
          </cell>
          <cell r="BO656">
            <v>0</v>
          </cell>
          <cell r="BP656">
            <v>0</v>
          </cell>
        </row>
        <row r="657">
          <cell r="B657" t="str">
            <v>24112801</v>
          </cell>
          <cell r="C657" t="str">
            <v>Trần Thị Tố Trinh</v>
          </cell>
          <cell r="D657" t="str">
            <v>THACO INDUSTRIES/NVQT THACO Industries/Phòng quản lý GNVC - Industries</v>
          </cell>
          <cell r="E657" t="str">
            <v>CÔNG TY TNHH TẬP ĐOÀN CÔNG NGHIỆP TRƯỜNG HẢI</v>
          </cell>
          <cell r="F657" t="str">
            <v>Lương ngày</v>
          </cell>
          <cell r="G657" t="str">
            <v>Trần Thị Tố Trinh</v>
          </cell>
          <cell r="X657" t="str">
            <v>NL</v>
          </cell>
          <cell r="Y657">
            <v>0</v>
          </cell>
          <cell r="Z657">
            <v>0</v>
          </cell>
          <cell r="AA657" t="str">
            <v>T7</v>
          </cell>
          <cell r="AB657">
            <v>0</v>
          </cell>
          <cell r="AC657">
            <v>0</v>
          </cell>
          <cell r="AD657" t="str">
            <v>T7</v>
          </cell>
          <cell r="AE657">
            <v>0</v>
          </cell>
          <cell r="AF657">
            <v>0</v>
          </cell>
          <cell r="AG657" t="str">
            <v/>
          </cell>
          <cell r="AH657">
            <v>0</v>
          </cell>
          <cell r="AI657">
            <v>0</v>
          </cell>
          <cell r="AJ657" t="str">
            <v>X</v>
          </cell>
          <cell r="AK657">
            <v>0</v>
          </cell>
          <cell r="AL657">
            <v>0</v>
          </cell>
          <cell r="AM657" t="str">
            <v>X</v>
          </cell>
          <cell r="AN657">
            <v>0</v>
          </cell>
          <cell r="AO657">
            <v>0</v>
          </cell>
          <cell r="AP657" t="str">
            <v>X</v>
          </cell>
          <cell r="AQ657">
            <v>0</v>
          </cell>
          <cell r="AR657">
            <v>0</v>
          </cell>
          <cell r="AS657" t="str">
            <v>X</v>
          </cell>
          <cell r="AT657">
            <v>0</v>
          </cell>
          <cell r="AU657">
            <v>0</v>
          </cell>
          <cell r="AV657" t="str">
            <v>X</v>
          </cell>
          <cell r="AW657">
            <v>0</v>
          </cell>
          <cell r="AX657">
            <v>0</v>
          </cell>
          <cell r="AY657" t="str">
            <v>X</v>
          </cell>
          <cell r="AZ657">
            <v>0</v>
          </cell>
          <cell r="BA657">
            <v>0</v>
          </cell>
          <cell r="BB657" t="str">
            <v/>
          </cell>
          <cell r="BC657">
            <v>0</v>
          </cell>
          <cell r="BD657">
            <v>0</v>
          </cell>
          <cell r="BE657" t="str">
            <v>X</v>
          </cell>
          <cell r="BF657">
            <v>0</v>
          </cell>
          <cell r="BG657">
            <v>0</v>
          </cell>
          <cell r="BH657" t="str">
            <v>X</v>
          </cell>
          <cell r="BI657">
            <v>0</v>
          </cell>
          <cell r="BJ657">
            <v>0</v>
          </cell>
          <cell r="BK657" t="str">
            <v>X</v>
          </cell>
          <cell r="BL657">
            <v>0</v>
          </cell>
          <cell r="BM657">
            <v>0</v>
          </cell>
          <cell r="BN657" t="str">
            <v>X</v>
          </cell>
          <cell r="BO657">
            <v>0</v>
          </cell>
          <cell r="BP657">
            <v>0</v>
          </cell>
        </row>
        <row r="658">
          <cell r="B658" t="str">
            <v>24120204</v>
          </cell>
          <cell r="C658" t="str">
            <v>Trần Thị My My</v>
          </cell>
          <cell r="D658" t="str">
            <v>THACO INDUSTRIES/NVQT THACO Industries/Phòng quản lý GNVC - Industries</v>
          </cell>
          <cell r="E658" t="str">
            <v>CÔNG TY TNHH TẬP ĐOÀN CÔNG NGHIỆP TRƯỜNG HẢI</v>
          </cell>
          <cell r="F658" t="str">
            <v>Lương ngày</v>
          </cell>
          <cell r="G658" t="str">
            <v>Trần Thị My My</v>
          </cell>
          <cell r="X658" t="str">
            <v>NL</v>
          </cell>
          <cell r="Y658">
            <v>0</v>
          </cell>
          <cell r="Z658">
            <v>0</v>
          </cell>
          <cell r="AA658" t="str">
            <v>T7</v>
          </cell>
          <cell r="AB658">
            <v>0</v>
          </cell>
          <cell r="AC658">
            <v>0</v>
          </cell>
          <cell r="AD658" t="str">
            <v>T7</v>
          </cell>
          <cell r="AE658">
            <v>0</v>
          </cell>
          <cell r="AF658">
            <v>0</v>
          </cell>
          <cell r="AG658" t="str">
            <v/>
          </cell>
          <cell r="AH658">
            <v>0</v>
          </cell>
          <cell r="AI658">
            <v>0</v>
          </cell>
          <cell r="AJ658" t="str">
            <v>X</v>
          </cell>
          <cell r="AK658">
            <v>0</v>
          </cell>
          <cell r="AL658">
            <v>0</v>
          </cell>
          <cell r="AM658" t="str">
            <v>X</v>
          </cell>
          <cell r="AN658">
            <v>0</v>
          </cell>
          <cell r="AO658">
            <v>0</v>
          </cell>
          <cell r="AP658" t="str">
            <v>X</v>
          </cell>
          <cell r="AQ658">
            <v>0</v>
          </cell>
          <cell r="AR658">
            <v>0</v>
          </cell>
          <cell r="AS658" t="str">
            <v>X</v>
          </cell>
          <cell r="AT658">
            <v>0</v>
          </cell>
          <cell r="AU658">
            <v>0</v>
          </cell>
          <cell r="AV658" t="str">
            <v>X</v>
          </cell>
          <cell r="AW658">
            <v>0</v>
          </cell>
          <cell r="AX658">
            <v>0</v>
          </cell>
          <cell r="AY658" t="str">
            <v>X</v>
          </cell>
          <cell r="AZ658">
            <v>0</v>
          </cell>
          <cell r="BA658">
            <v>0</v>
          </cell>
          <cell r="BB658" t="str">
            <v/>
          </cell>
          <cell r="BC658">
            <v>0</v>
          </cell>
          <cell r="BD658">
            <v>0</v>
          </cell>
          <cell r="BE658" t="str">
            <v>X</v>
          </cell>
          <cell r="BF658">
            <v>0</v>
          </cell>
          <cell r="BG658">
            <v>0</v>
          </cell>
          <cell r="BH658" t="str">
            <v>X</v>
          </cell>
          <cell r="BI658">
            <v>0</v>
          </cell>
          <cell r="BJ658">
            <v>0</v>
          </cell>
          <cell r="BK658" t="str">
            <v>X</v>
          </cell>
          <cell r="BL658">
            <v>0</v>
          </cell>
          <cell r="BM658">
            <v>0</v>
          </cell>
          <cell r="BN658" t="str">
            <v>X</v>
          </cell>
          <cell r="BO658">
            <v>0</v>
          </cell>
          <cell r="BP658">
            <v>0</v>
          </cell>
        </row>
        <row r="659">
          <cell r="B659" t="str">
            <v>25034614</v>
          </cell>
          <cell r="C659" t="str">
            <v>Đỗ Văn Hoài Linh</v>
          </cell>
          <cell r="D659" t="str">
            <v>THACO INDUSTRIES/NVQT THACO Industries/Phòng quản lý GNVC - Industries</v>
          </cell>
          <cell r="E659" t="str">
            <v>CÔNG TY TNHH TẬP ĐOÀN CÔNG NGHIỆP TRƯỜNG HẢI</v>
          </cell>
          <cell r="F659" t="str">
            <v>Lương ngày</v>
          </cell>
          <cell r="G659" t="str">
            <v>Đỗ Văn Hoài Linh</v>
          </cell>
          <cell r="X659" t="str">
            <v>NL</v>
          </cell>
          <cell r="Y659">
            <v>0</v>
          </cell>
          <cell r="Z659">
            <v>0</v>
          </cell>
          <cell r="AA659" t="str">
            <v>T7</v>
          </cell>
          <cell r="AB659">
            <v>0</v>
          </cell>
          <cell r="AC659">
            <v>0</v>
          </cell>
          <cell r="AD659" t="str">
            <v>T7</v>
          </cell>
          <cell r="AE659">
            <v>0</v>
          </cell>
          <cell r="AF659">
            <v>0</v>
          </cell>
          <cell r="AG659" t="str">
            <v/>
          </cell>
          <cell r="AH659">
            <v>0</v>
          </cell>
          <cell r="AI659">
            <v>0</v>
          </cell>
          <cell r="AJ659" t="str">
            <v>X</v>
          </cell>
          <cell r="AK659">
            <v>0</v>
          </cell>
          <cell r="AL659">
            <v>0</v>
          </cell>
          <cell r="AM659" t="str">
            <v>X</v>
          </cell>
          <cell r="AN659">
            <v>0</v>
          </cell>
          <cell r="AO659">
            <v>0</v>
          </cell>
          <cell r="AP659" t="str">
            <v>X</v>
          </cell>
          <cell r="AQ659">
            <v>0</v>
          </cell>
          <cell r="AR659">
            <v>0</v>
          </cell>
          <cell r="AS659" t="str">
            <v>QS</v>
          </cell>
          <cell r="AT659">
            <v>0</v>
          </cell>
          <cell r="AU659">
            <v>0</v>
          </cell>
          <cell r="AV659" t="str">
            <v>QS</v>
          </cell>
          <cell r="AW659">
            <v>0</v>
          </cell>
          <cell r="AX659">
            <v>0</v>
          </cell>
          <cell r="AY659" t="str">
            <v>QS</v>
          </cell>
          <cell r="AZ659">
            <v>0</v>
          </cell>
          <cell r="BA659">
            <v>0</v>
          </cell>
          <cell r="BB659" t="str">
            <v/>
          </cell>
          <cell r="BC659">
            <v>0</v>
          </cell>
          <cell r="BD659">
            <v>0</v>
          </cell>
          <cell r="BE659" t="str">
            <v>QS</v>
          </cell>
          <cell r="BF659">
            <v>0</v>
          </cell>
          <cell r="BG659">
            <v>0</v>
          </cell>
          <cell r="BH659" t="str">
            <v>QS</v>
          </cell>
          <cell r="BI659">
            <v>0</v>
          </cell>
          <cell r="BJ659">
            <v>0</v>
          </cell>
          <cell r="BK659" t="str">
            <v>QS</v>
          </cell>
          <cell r="BL659">
            <v>0</v>
          </cell>
          <cell r="BM659">
            <v>0</v>
          </cell>
          <cell r="BN659" t="str">
            <v>QS</v>
          </cell>
          <cell r="BO659">
            <v>0</v>
          </cell>
          <cell r="BP659">
            <v>0</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C"/>
      <sheetName val="BC TẬP ĐOÀN"/>
      <sheetName val="KÝ"/>
      <sheetName val="KÝ (2)"/>
      <sheetName val="KÝ (3)"/>
      <sheetName val="BC SACN"/>
      <sheetName val="BC CHUYÊN GIA"/>
      <sheetName val="CTDH_T3"/>
      <sheetName val="CTDH_T4"/>
      <sheetName val="Sheet1"/>
      <sheetName val="KY HIEU"/>
      <sheetName val="LK"/>
    </sheetNames>
    <sheetDataSet>
      <sheetData sheetId="0" refreshError="1">
        <row r="10">
          <cell r="B10" t="str">
            <v>0406017</v>
          </cell>
          <cell r="C10" t="str">
            <v>Đỗ Minh Tâm</v>
          </cell>
          <cell r="D10" t="str">
            <v>Ban Lãnh đạo</v>
          </cell>
          <cell r="E10" t="str">
            <v>Công ty TNHH Tập đoàn Công nghiệp Trường Hải</v>
          </cell>
          <cell r="F10" t="str">
            <v>Lương tháng</v>
          </cell>
          <cell r="V10">
            <v>0</v>
          </cell>
          <cell r="W10">
            <v>0</v>
          </cell>
          <cell r="X10" t="str">
            <v>X</v>
          </cell>
          <cell r="Y10">
            <v>0</v>
          </cell>
          <cell r="Z10">
            <v>0</v>
          </cell>
          <cell r="AA10" t="str">
            <v>X</v>
          </cell>
          <cell r="AB10">
            <v>0</v>
          </cell>
          <cell r="AC10">
            <v>0</v>
          </cell>
          <cell r="AD10" t="str">
            <v>X</v>
          </cell>
          <cell r="AE10">
            <v>0</v>
          </cell>
          <cell r="AF10">
            <v>0</v>
          </cell>
          <cell r="AG10" t="str">
            <v>X</v>
          </cell>
          <cell r="AH10">
            <v>0</v>
          </cell>
          <cell r="AI10">
            <v>0</v>
          </cell>
          <cell r="AJ10" t="str">
            <v>X</v>
          </cell>
          <cell r="AK10">
            <v>0</v>
          </cell>
          <cell r="AL10">
            <v>0</v>
          </cell>
          <cell r="AM10" t="str">
            <v/>
          </cell>
          <cell r="AN10">
            <v>0</v>
          </cell>
          <cell r="AO10">
            <v>0</v>
          </cell>
          <cell r="AP10" t="str">
            <v>NL</v>
          </cell>
          <cell r="AQ10">
            <v>0</v>
          </cell>
          <cell r="AR10">
            <v>0</v>
          </cell>
          <cell r="AS10" t="str">
            <v>X</v>
          </cell>
          <cell r="AT10">
            <v>0</v>
          </cell>
          <cell r="AU10">
            <v>0</v>
          </cell>
          <cell r="AV10" t="str">
            <v>X</v>
          </cell>
          <cell r="AW10">
            <v>0</v>
          </cell>
          <cell r="AX10">
            <v>0</v>
          </cell>
          <cell r="AY10" t="str">
            <v>X</v>
          </cell>
          <cell r="AZ10">
            <v>0</v>
          </cell>
          <cell r="BA10">
            <v>0</v>
          </cell>
          <cell r="BB10" t="str">
            <v>X</v>
          </cell>
          <cell r="BC10">
            <v>0</v>
          </cell>
          <cell r="BD10">
            <v>0</v>
          </cell>
          <cell r="BE10" t="str">
            <v>CT</v>
          </cell>
          <cell r="BF10">
            <v>0</v>
          </cell>
          <cell r="BG10">
            <v>0</v>
          </cell>
          <cell r="BH10" t="str">
            <v/>
          </cell>
          <cell r="BI10">
            <v>0</v>
          </cell>
          <cell r="BJ10">
            <v>0</v>
          </cell>
          <cell r="BK10" t="str">
            <v>X</v>
          </cell>
          <cell r="BL10">
            <v>0</v>
          </cell>
          <cell r="BM10">
            <v>0</v>
          </cell>
          <cell r="BN10" t="str">
            <v>X</v>
          </cell>
          <cell r="BO10">
            <v>0</v>
          </cell>
          <cell r="BP10">
            <v>0</v>
          </cell>
          <cell r="BQ10">
            <v>12</v>
          </cell>
          <cell r="BR10">
            <v>0</v>
          </cell>
          <cell r="BS10">
            <v>0</v>
          </cell>
          <cell r="BT10">
            <v>0</v>
          </cell>
          <cell r="BU10">
            <v>0</v>
          </cell>
          <cell r="BV10">
            <v>0</v>
          </cell>
          <cell r="CC10">
            <v>12</v>
          </cell>
          <cell r="CD10">
            <v>0</v>
          </cell>
          <cell r="CE10">
            <v>0</v>
          </cell>
          <cell r="CF10">
            <v>0</v>
          </cell>
          <cell r="CG10">
            <v>0</v>
          </cell>
          <cell r="CH10">
            <v>0</v>
          </cell>
          <cell r="CI10">
            <v>0</v>
          </cell>
          <cell r="CJ10">
            <v>0</v>
          </cell>
          <cell r="CK10">
            <v>0</v>
          </cell>
          <cell r="CL10">
            <v>1</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C10">
            <v>13</v>
          </cell>
          <cell r="DM10" t="str">
            <v>X</v>
          </cell>
          <cell r="DN10">
            <v>0</v>
          </cell>
          <cell r="DO10">
            <v>0</v>
          </cell>
          <cell r="DP10" t="str">
            <v>X</v>
          </cell>
          <cell r="DQ10">
            <v>0</v>
          </cell>
          <cell r="DR10">
            <v>0</v>
          </cell>
          <cell r="DS10" t="str">
            <v>X</v>
          </cell>
          <cell r="DT10">
            <v>0</v>
          </cell>
          <cell r="DU10">
            <v>0</v>
          </cell>
          <cell r="DV10" t="str">
            <v>X</v>
          </cell>
          <cell r="DW10">
            <v>0</v>
          </cell>
          <cell r="DX10">
            <v>0</v>
          </cell>
          <cell r="DY10" t="str">
            <v/>
          </cell>
          <cell r="DZ10">
            <v>0</v>
          </cell>
          <cell r="EA10">
            <v>0</v>
          </cell>
          <cell r="EB10" t="str">
            <v>X</v>
          </cell>
          <cell r="EC10">
            <v>0</v>
          </cell>
          <cell r="ED10">
            <v>0</v>
          </cell>
          <cell r="EE10" t="str">
            <v>X</v>
          </cell>
          <cell r="EF10">
            <v>0</v>
          </cell>
          <cell r="EG10">
            <v>0</v>
          </cell>
          <cell r="EH10" t="str">
            <v>X</v>
          </cell>
          <cell r="EI10">
            <v>0</v>
          </cell>
          <cell r="EJ10">
            <v>0</v>
          </cell>
          <cell r="EK10" t="str">
            <v>X</v>
          </cell>
          <cell r="EL10">
            <v>0</v>
          </cell>
          <cell r="EM10">
            <v>0</v>
          </cell>
          <cell r="EN10" t="str">
            <v>X</v>
          </cell>
          <cell r="EO10">
            <v>0</v>
          </cell>
          <cell r="EP10">
            <v>0</v>
          </cell>
          <cell r="EQ10" t="str">
            <v>CT</v>
          </cell>
          <cell r="ER10">
            <v>0</v>
          </cell>
          <cell r="ES10">
            <v>0</v>
          </cell>
          <cell r="ET10" t="str">
            <v/>
          </cell>
          <cell r="EU10">
            <v>0</v>
          </cell>
          <cell r="EV10">
            <v>0</v>
          </cell>
          <cell r="EW10" t="str">
            <v>X</v>
          </cell>
          <cell r="EX10">
            <v>0</v>
          </cell>
          <cell r="EY10">
            <v>0</v>
          </cell>
          <cell r="EZ10" t="str">
            <v>X</v>
          </cell>
          <cell r="FA10">
            <v>0</v>
          </cell>
          <cell r="FB10">
            <v>0</v>
          </cell>
          <cell r="FC10" t="str">
            <v>NL</v>
          </cell>
          <cell r="FD10">
            <v>0</v>
          </cell>
          <cell r="FE10">
            <v>0</v>
          </cell>
          <cell r="FI10">
            <v>12</v>
          </cell>
          <cell r="FJ10">
            <v>0</v>
          </cell>
          <cell r="FK10">
            <v>0</v>
          </cell>
          <cell r="FL10">
            <v>0</v>
          </cell>
          <cell r="FM10">
            <v>0</v>
          </cell>
          <cell r="FN10">
            <v>0</v>
          </cell>
          <cell r="FU10">
            <v>12</v>
          </cell>
          <cell r="FV10">
            <v>0</v>
          </cell>
          <cell r="FW10">
            <v>0</v>
          </cell>
          <cell r="FX10">
            <v>0</v>
          </cell>
          <cell r="FY10">
            <v>0</v>
          </cell>
          <cell r="FZ10">
            <v>0</v>
          </cell>
          <cell r="GA10">
            <v>0</v>
          </cell>
          <cell r="GB10">
            <v>0</v>
          </cell>
          <cell r="GC10">
            <v>0</v>
          </cell>
          <cell r="GD10">
            <v>1</v>
          </cell>
          <cell r="GE10">
            <v>0</v>
          </cell>
          <cell r="GF10">
            <v>0</v>
          </cell>
          <cell r="GG10">
            <v>0</v>
          </cell>
          <cell r="GH10">
            <v>0</v>
          </cell>
          <cell r="GI10">
            <v>0</v>
          </cell>
          <cell r="GJ10">
            <v>0</v>
          </cell>
          <cell r="GK10">
            <v>0</v>
          </cell>
          <cell r="GL10">
            <v>0</v>
          </cell>
          <cell r="GM10">
            <v>0</v>
          </cell>
          <cell r="GN10">
            <v>0</v>
          </cell>
          <cell r="GO10">
            <v>0</v>
          </cell>
          <cell r="GP10">
            <v>0</v>
          </cell>
          <cell r="GQ10">
            <v>0</v>
          </cell>
          <cell r="GR10">
            <v>0</v>
          </cell>
          <cell r="GU10">
            <v>13</v>
          </cell>
          <cell r="GV10">
            <v>0</v>
          </cell>
          <cell r="GW10">
            <v>0</v>
          </cell>
          <cell r="GX10">
            <v>0</v>
          </cell>
          <cell r="GY10">
            <v>0</v>
          </cell>
          <cell r="GZ10">
            <v>0</v>
          </cell>
          <cell r="HA10">
            <v>0</v>
          </cell>
          <cell r="HB10">
            <v>0</v>
          </cell>
          <cell r="HC10">
            <v>0</v>
          </cell>
          <cell r="HD10">
            <v>0</v>
          </cell>
          <cell r="HE10">
            <v>0</v>
          </cell>
          <cell r="HF10">
            <v>0</v>
          </cell>
          <cell r="HG10">
            <v>0</v>
          </cell>
          <cell r="HH10">
            <v>0</v>
          </cell>
          <cell r="HI10">
            <v>0</v>
          </cell>
          <cell r="HJ10">
            <v>0</v>
          </cell>
          <cell r="HK10">
            <v>0</v>
          </cell>
          <cell r="HL10">
            <v>0</v>
          </cell>
          <cell r="HM10">
            <v>0</v>
          </cell>
          <cell r="HN10">
            <v>0</v>
          </cell>
          <cell r="HO10">
            <v>0</v>
          </cell>
          <cell r="HP10">
            <v>24</v>
          </cell>
          <cell r="HQ10">
            <v>0</v>
          </cell>
          <cell r="HR10">
            <v>0</v>
          </cell>
          <cell r="HS10">
            <v>0</v>
          </cell>
          <cell r="HT10">
            <v>0</v>
          </cell>
          <cell r="HU10">
            <v>0</v>
          </cell>
          <cell r="HV10">
            <v>1</v>
          </cell>
          <cell r="HW10">
            <v>0</v>
          </cell>
          <cell r="HX10">
            <v>0</v>
          </cell>
          <cell r="HY10">
            <v>0</v>
          </cell>
          <cell r="HZ10">
            <v>0</v>
          </cell>
          <cell r="IA10">
            <v>0</v>
          </cell>
          <cell r="IB10">
            <v>1</v>
          </cell>
          <cell r="IC10">
            <v>2</v>
          </cell>
          <cell r="ID10">
            <v>0</v>
          </cell>
          <cell r="IE10">
            <v>0</v>
          </cell>
          <cell r="IF10">
            <v>0</v>
          </cell>
          <cell r="IG10">
            <v>0</v>
          </cell>
          <cell r="IH10">
            <v>0</v>
          </cell>
          <cell r="II10">
            <v>0</v>
          </cell>
          <cell r="IJ10">
            <v>0</v>
          </cell>
          <cell r="IK10">
            <v>0</v>
          </cell>
          <cell r="IL10">
            <v>0</v>
          </cell>
          <cell r="IM10">
            <v>0</v>
          </cell>
          <cell r="IN10">
            <v>0</v>
          </cell>
          <cell r="IO10">
            <v>0</v>
          </cell>
          <cell r="IP10">
            <v>0</v>
          </cell>
          <cell r="IQ10">
            <v>0</v>
          </cell>
          <cell r="IR10">
            <v>0</v>
          </cell>
          <cell r="IS10">
            <v>0</v>
          </cell>
          <cell r="IT10">
            <v>0</v>
          </cell>
          <cell r="IU10">
            <v>0</v>
          </cell>
          <cell r="IV10">
            <v>19.5</v>
          </cell>
          <cell r="IW10">
            <v>20.5</v>
          </cell>
          <cell r="IX10">
            <v>0</v>
          </cell>
          <cell r="IY10">
            <v>19.5</v>
          </cell>
          <cell r="IZ10">
            <v>26</v>
          </cell>
          <cell r="JA10">
            <v>5.3333333333333321</v>
          </cell>
          <cell r="JB10">
            <v>5.3333333333333321</v>
          </cell>
          <cell r="JC10">
            <v>0</v>
          </cell>
          <cell r="JD10">
            <v>0</v>
          </cell>
          <cell r="JE10">
            <v>0</v>
          </cell>
          <cell r="JF10">
            <v>0</v>
          </cell>
          <cell r="JG10" t="str">
            <v>Đỗ Minh Tâm</v>
          </cell>
        </row>
        <row r="11">
          <cell r="B11" t="str">
            <v>0511016</v>
          </cell>
          <cell r="C11" t="str">
            <v>Huỳnh Quang Nhung</v>
          </cell>
          <cell r="D11" t="str">
            <v>Ban Lãnh đạo</v>
          </cell>
          <cell r="E11" t="str">
            <v>Công ty TNHH Tập đoàn Công nghiệp Trường Hải</v>
          </cell>
          <cell r="F11" t="str">
            <v>Lương tháng</v>
          </cell>
          <cell r="V11">
            <v>0</v>
          </cell>
          <cell r="W11">
            <v>0</v>
          </cell>
          <cell r="X11" t="str">
            <v>X</v>
          </cell>
          <cell r="Y11">
            <v>0</v>
          </cell>
          <cell r="Z11">
            <v>0</v>
          </cell>
          <cell r="AA11" t="str">
            <v>X</v>
          </cell>
          <cell r="AB11">
            <v>0</v>
          </cell>
          <cell r="AC11">
            <v>0</v>
          </cell>
          <cell r="AD11" t="str">
            <v>X</v>
          </cell>
          <cell r="AE11">
            <v>0</v>
          </cell>
          <cell r="AF11">
            <v>0</v>
          </cell>
          <cell r="AG11" t="str">
            <v>X</v>
          </cell>
          <cell r="AH11">
            <v>0</v>
          </cell>
          <cell r="AI11">
            <v>0</v>
          </cell>
          <cell r="AJ11" t="str">
            <v>X</v>
          </cell>
          <cell r="AK11">
            <v>0</v>
          </cell>
          <cell r="AL11">
            <v>0</v>
          </cell>
          <cell r="AM11" t="str">
            <v/>
          </cell>
          <cell r="AN11">
            <v>0</v>
          </cell>
          <cell r="AO11">
            <v>0</v>
          </cell>
          <cell r="AP11" t="str">
            <v>NL</v>
          </cell>
          <cell r="AQ11">
            <v>0</v>
          </cell>
          <cell r="AR11">
            <v>0</v>
          </cell>
          <cell r="AS11" t="str">
            <v>X</v>
          </cell>
          <cell r="AT11">
            <v>0</v>
          </cell>
          <cell r="AU11">
            <v>0</v>
          </cell>
          <cell r="AV11" t="str">
            <v>X</v>
          </cell>
          <cell r="AW11">
            <v>0</v>
          </cell>
          <cell r="AX11">
            <v>0</v>
          </cell>
          <cell r="AY11" t="str">
            <v>X</v>
          </cell>
          <cell r="AZ11">
            <v>0</v>
          </cell>
          <cell r="BA11">
            <v>0</v>
          </cell>
          <cell r="BB11" t="str">
            <v>X</v>
          </cell>
          <cell r="BC11">
            <v>0</v>
          </cell>
          <cell r="BD11">
            <v>0</v>
          </cell>
          <cell r="BE11" t="str">
            <v>CT</v>
          </cell>
          <cell r="BF11">
            <v>0</v>
          </cell>
          <cell r="BG11">
            <v>0</v>
          </cell>
          <cell r="BH11" t="str">
            <v/>
          </cell>
          <cell r="BI11">
            <v>0</v>
          </cell>
          <cell r="BJ11">
            <v>0</v>
          </cell>
          <cell r="BK11" t="str">
            <v>X</v>
          </cell>
          <cell r="BL11">
            <v>0</v>
          </cell>
          <cell r="BM11">
            <v>0</v>
          </cell>
          <cell r="BN11" t="str">
            <v>X</v>
          </cell>
          <cell r="BO11">
            <v>0</v>
          </cell>
          <cell r="BP11">
            <v>0</v>
          </cell>
          <cell r="BQ11">
            <v>12</v>
          </cell>
          <cell r="BR11">
            <v>0</v>
          </cell>
          <cell r="BS11">
            <v>0</v>
          </cell>
          <cell r="BT11">
            <v>0</v>
          </cell>
          <cell r="BU11">
            <v>0</v>
          </cell>
          <cell r="BV11">
            <v>0</v>
          </cell>
          <cell r="CC11">
            <v>12</v>
          </cell>
          <cell r="CD11">
            <v>0</v>
          </cell>
          <cell r="CE11">
            <v>0</v>
          </cell>
          <cell r="CF11">
            <v>0</v>
          </cell>
          <cell r="CG11">
            <v>0</v>
          </cell>
          <cell r="CH11">
            <v>0</v>
          </cell>
          <cell r="CI11">
            <v>0</v>
          </cell>
          <cell r="CJ11">
            <v>0</v>
          </cell>
          <cell r="CK11">
            <v>0</v>
          </cell>
          <cell r="CL11">
            <v>1</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C11">
            <v>13</v>
          </cell>
          <cell r="DM11" t="str">
            <v>X</v>
          </cell>
          <cell r="DN11">
            <v>0</v>
          </cell>
          <cell r="DO11">
            <v>0</v>
          </cell>
          <cell r="DP11" t="str">
            <v>X</v>
          </cell>
          <cell r="DQ11">
            <v>0</v>
          </cell>
          <cell r="DR11">
            <v>0</v>
          </cell>
          <cell r="DS11" t="str">
            <v>X</v>
          </cell>
          <cell r="DT11">
            <v>0</v>
          </cell>
          <cell r="DU11">
            <v>0</v>
          </cell>
          <cell r="DV11" t="str">
            <v>X</v>
          </cell>
          <cell r="DW11">
            <v>0</v>
          </cell>
          <cell r="DX11">
            <v>0</v>
          </cell>
          <cell r="DY11" t="str">
            <v/>
          </cell>
          <cell r="DZ11">
            <v>0</v>
          </cell>
          <cell r="EA11">
            <v>0</v>
          </cell>
          <cell r="EB11" t="str">
            <v>X</v>
          </cell>
          <cell r="EC11">
            <v>0</v>
          </cell>
          <cell r="ED11">
            <v>0</v>
          </cell>
          <cell r="EE11" t="str">
            <v>X</v>
          </cell>
          <cell r="EF11">
            <v>0</v>
          </cell>
          <cell r="EG11">
            <v>0</v>
          </cell>
          <cell r="EH11" t="str">
            <v>X</v>
          </cell>
          <cell r="EI11">
            <v>0</v>
          </cell>
          <cell r="EJ11">
            <v>0</v>
          </cell>
          <cell r="EK11" t="str">
            <v>X</v>
          </cell>
          <cell r="EL11">
            <v>0</v>
          </cell>
          <cell r="EM11">
            <v>0</v>
          </cell>
          <cell r="EN11" t="str">
            <v>X</v>
          </cell>
          <cell r="EO11">
            <v>0</v>
          </cell>
          <cell r="EP11">
            <v>0</v>
          </cell>
          <cell r="EQ11" t="str">
            <v>X</v>
          </cell>
          <cell r="ER11">
            <v>0</v>
          </cell>
          <cell r="ES11">
            <v>0</v>
          </cell>
          <cell r="ET11" t="str">
            <v/>
          </cell>
          <cell r="EU11">
            <v>0</v>
          </cell>
          <cell r="EV11">
            <v>0</v>
          </cell>
          <cell r="EW11" t="str">
            <v>X</v>
          </cell>
          <cell r="EX11">
            <v>0</v>
          </cell>
          <cell r="EY11">
            <v>0</v>
          </cell>
          <cell r="EZ11" t="str">
            <v>X</v>
          </cell>
          <cell r="FA11">
            <v>0</v>
          </cell>
          <cell r="FB11">
            <v>0</v>
          </cell>
          <cell r="FC11" t="str">
            <v>NL</v>
          </cell>
          <cell r="FD11">
            <v>0</v>
          </cell>
          <cell r="FE11">
            <v>0</v>
          </cell>
          <cell r="FI11">
            <v>12</v>
          </cell>
          <cell r="FJ11">
            <v>0</v>
          </cell>
          <cell r="FK11">
            <v>0</v>
          </cell>
          <cell r="FL11">
            <v>0</v>
          </cell>
          <cell r="FM11">
            <v>0</v>
          </cell>
          <cell r="FN11">
            <v>0</v>
          </cell>
          <cell r="FU11">
            <v>12</v>
          </cell>
          <cell r="FV11">
            <v>0</v>
          </cell>
          <cell r="FW11">
            <v>0</v>
          </cell>
          <cell r="FX11">
            <v>0</v>
          </cell>
          <cell r="FY11">
            <v>0</v>
          </cell>
          <cell r="FZ11">
            <v>0</v>
          </cell>
          <cell r="GA11">
            <v>0</v>
          </cell>
          <cell r="GB11">
            <v>0</v>
          </cell>
          <cell r="GC11">
            <v>0</v>
          </cell>
          <cell r="GD11">
            <v>1</v>
          </cell>
          <cell r="GE11">
            <v>0</v>
          </cell>
          <cell r="GF11">
            <v>0</v>
          </cell>
          <cell r="GG11">
            <v>0</v>
          </cell>
          <cell r="GH11">
            <v>0</v>
          </cell>
          <cell r="GI11">
            <v>0</v>
          </cell>
          <cell r="GJ11">
            <v>0</v>
          </cell>
          <cell r="GK11">
            <v>0</v>
          </cell>
          <cell r="GL11">
            <v>0</v>
          </cell>
          <cell r="GM11">
            <v>0</v>
          </cell>
          <cell r="GN11">
            <v>0</v>
          </cell>
          <cell r="GO11">
            <v>0</v>
          </cell>
          <cell r="GP11">
            <v>0</v>
          </cell>
          <cell r="GQ11">
            <v>0</v>
          </cell>
          <cell r="GR11">
            <v>0</v>
          </cell>
          <cell r="GU11">
            <v>13</v>
          </cell>
          <cell r="GV11">
            <v>0</v>
          </cell>
          <cell r="GW11">
            <v>0</v>
          </cell>
          <cell r="GX11">
            <v>0</v>
          </cell>
          <cell r="GY11">
            <v>0</v>
          </cell>
          <cell r="GZ11">
            <v>0</v>
          </cell>
          <cell r="HA11">
            <v>0</v>
          </cell>
          <cell r="HB11">
            <v>0</v>
          </cell>
          <cell r="HC11">
            <v>0</v>
          </cell>
          <cell r="HD11">
            <v>0</v>
          </cell>
          <cell r="HE11">
            <v>0</v>
          </cell>
          <cell r="HF11">
            <v>0</v>
          </cell>
          <cell r="HG11">
            <v>0</v>
          </cell>
          <cell r="HH11">
            <v>0</v>
          </cell>
          <cell r="HI11">
            <v>0</v>
          </cell>
          <cell r="HJ11">
            <v>0</v>
          </cell>
          <cell r="HK11">
            <v>0</v>
          </cell>
          <cell r="HL11">
            <v>0</v>
          </cell>
          <cell r="HM11">
            <v>0</v>
          </cell>
          <cell r="HN11">
            <v>0</v>
          </cell>
          <cell r="HO11">
            <v>0</v>
          </cell>
          <cell r="HP11">
            <v>24</v>
          </cell>
          <cell r="HQ11">
            <v>0</v>
          </cell>
          <cell r="HR11">
            <v>0</v>
          </cell>
          <cell r="HS11">
            <v>0</v>
          </cell>
          <cell r="HT11">
            <v>0</v>
          </cell>
          <cell r="HU11">
            <v>0</v>
          </cell>
          <cell r="HV11">
            <v>1</v>
          </cell>
          <cell r="HW11">
            <v>0</v>
          </cell>
          <cell r="HX11">
            <v>0</v>
          </cell>
          <cell r="HY11">
            <v>0</v>
          </cell>
          <cell r="HZ11">
            <v>0</v>
          </cell>
          <cell r="IA11">
            <v>0</v>
          </cell>
          <cell r="IB11">
            <v>1</v>
          </cell>
          <cell r="IC11">
            <v>2</v>
          </cell>
          <cell r="ID11">
            <v>0</v>
          </cell>
          <cell r="IE11">
            <v>0</v>
          </cell>
          <cell r="IF11">
            <v>0</v>
          </cell>
          <cell r="IG11">
            <v>0</v>
          </cell>
          <cell r="IH11">
            <v>0</v>
          </cell>
          <cell r="II11">
            <v>0</v>
          </cell>
          <cell r="IJ11">
            <v>0</v>
          </cell>
          <cell r="IK11">
            <v>0</v>
          </cell>
          <cell r="IL11">
            <v>0</v>
          </cell>
          <cell r="IM11">
            <v>0</v>
          </cell>
          <cell r="IN11">
            <v>0</v>
          </cell>
          <cell r="IO11">
            <v>0</v>
          </cell>
          <cell r="IP11">
            <v>0</v>
          </cell>
          <cell r="IQ11">
            <v>0</v>
          </cell>
          <cell r="IR11">
            <v>0</v>
          </cell>
          <cell r="IS11">
            <v>0</v>
          </cell>
          <cell r="IT11">
            <v>0</v>
          </cell>
          <cell r="IU11">
            <v>0</v>
          </cell>
          <cell r="IV11">
            <v>20</v>
          </cell>
          <cell r="IW11">
            <v>21</v>
          </cell>
          <cell r="IX11">
            <v>0</v>
          </cell>
          <cell r="IY11">
            <v>20</v>
          </cell>
          <cell r="IZ11">
            <v>26</v>
          </cell>
          <cell r="JA11">
            <v>5</v>
          </cell>
          <cell r="JB11">
            <v>5</v>
          </cell>
          <cell r="JC11">
            <v>0</v>
          </cell>
          <cell r="JD11">
            <v>0</v>
          </cell>
          <cell r="JE11">
            <v>0</v>
          </cell>
          <cell r="JF11">
            <v>0</v>
          </cell>
          <cell r="JG11" t="str">
            <v>Huỳnh Quang Nhung</v>
          </cell>
        </row>
        <row r="12">
          <cell r="B12" t="str">
            <v>1008073</v>
          </cell>
          <cell r="C12" t="str">
            <v>Dương Đình Hiếu</v>
          </cell>
          <cell r="D12" t="str">
            <v>Ban Chiến lược - Kế hoạch,QTHT &amp; Chuyển đổi số</v>
          </cell>
          <cell r="E12" t="str">
            <v>Công ty TNHH Tập đoàn Công nghiệp Trường Hải</v>
          </cell>
          <cell r="F12" t="str">
            <v>Lương tháng</v>
          </cell>
          <cell r="V12">
            <v>0</v>
          </cell>
          <cell r="W12">
            <v>0</v>
          </cell>
          <cell r="X12" t="str">
            <v>X</v>
          </cell>
          <cell r="Y12">
            <v>0</v>
          </cell>
          <cell r="Z12">
            <v>0</v>
          </cell>
          <cell r="AA12" t="str">
            <v>X</v>
          </cell>
          <cell r="AB12">
            <v>0</v>
          </cell>
          <cell r="AC12">
            <v>0</v>
          </cell>
          <cell r="AD12" t="str">
            <v>X</v>
          </cell>
          <cell r="AE12">
            <v>0</v>
          </cell>
          <cell r="AF12">
            <v>0</v>
          </cell>
          <cell r="AG12" t="str">
            <v>X</v>
          </cell>
          <cell r="AH12">
            <v>0</v>
          </cell>
          <cell r="AI12">
            <v>0</v>
          </cell>
          <cell r="AJ12" t="str">
            <v>X</v>
          </cell>
          <cell r="AK12">
            <v>0</v>
          </cell>
          <cell r="AL12">
            <v>0</v>
          </cell>
          <cell r="AM12" t="str">
            <v/>
          </cell>
          <cell r="AN12">
            <v>0</v>
          </cell>
          <cell r="AO12">
            <v>0</v>
          </cell>
          <cell r="AP12" t="str">
            <v>NL</v>
          </cell>
          <cell r="AQ12">
            <v>0</v>
          </cell>
          <cell r="AR12">
            <v>0</v>
          </cell>
          <cell r="AS12" t="str">
            <v>X</v>
          </cell>
          <cell r="AT12">
            <v>0</v>
          </cell>
          <cell r="AU12">
            <v>0</v>
          </cell>
          <cell r="AV12" t="str">
            <v>X</v>
          </cell>
          <cell r="AW12">
            <v>0</v>
          </cell>
          <cell r="AX12">
            <v>0</v>
          </cell>
          <cell r="AY12" t="str">
            <v>X</v>
          </cell>
          <cell r="AZ12">
            <v>0</v>
          </cell>
          <cell r="BA12">
            <v>0</v>
          </cell>
          <cell r="BB12" t="str">
            <v>X</v>
          </cell>
          <cell r="BC12">
            <v>0</v>
          </cell>
          <cell r="BD12">
            <v>0</v>
          </cell>
          <cell r="BE12" t="str">
            <v>CT</v>
          </cell>
          <cell r="BF12">
            <v>0</v>
          </cell>
          <cell r="BG12">
            <v>0</v>
          </cell>
          <cell r="BH12" t="str">
            <v/>
          </cell>
          <cell r="BI12">
            <v>0</v>
          </cell>
          <cell r="BJ12">
            <v>0</v>
          </cell>
          <cell r="BK12" t="str">
            <v>X</v>
          </cell>
          <cell r="BL12">
            <v>0</v>
          </cell>
          <cell r="BM12">
            <v>0</v>
          </cell>
          <cell r="BN12" t="str">
            <v>X</v>
          </cell>
          <cell r="BO12">
            <v>0</v>
          </cell>
          <cell r="BP12">
            <v>0</v>
          </cell>
          <cell r="BQ12">
            <v>12</v>
          </cell>
          <cell r="BR12">
            <v>0</v>
          </cell>
          <cell r="BS12">
            <v>0</v>
          </cell>
          <cell r="BT12">
            <v>0</v>
          </cell>
          <cell r="BU12">
            <v>0</v>
          </cell>
          <cell r="BV12">
            <v>0</v>
          </cell>
          <cell r="CC12">
            <v>12</v>
          </cell>
          <cell r="CD12">
            <v>0</v>
          </cell>
          <cell r="CE12">
            <v>0</v>
          </cell>
          <cell r="CF12">
            <v>0</v>
          </cell>
          <cell r="CG12">
            <v>0</v>
          </cell>
          <cell r="CH12">
            <v>0</v>
          </cell>
          <cell r="CI12">
            <v>0</v>
          </cell>
          <cell r="CJ12">
            <v>0</v>
          </cell>
          <cell r="CK12">
            <v>0</v>
          </cell>
          <cell r="CL12">
            <v>1</v>
          </cell>
          <cell r="CM12">
            <v>0</v>
          </cell>
          <cell r="CN12">
            <v>0</v>
          </cell>
          <cell r="CO12">
            <v>0</v>
          </cell>
          <cell r="CP12">
            <v>0</v>
          </cell>
          <cell r="CQ12">
            <v>0</v>
          </cell>
          <cell r="CR12">
            <v>0</v>
          </cell>
          <cell r="CS12">
            <v>0</v>
          </cell>
          <cell r="CT12">
            <v>0</v>
          </cell>
          <cell r="CU12">
            <v>0</v>
          </cell>
          <cell r="CV12">
            <v>0</v>
          </cell>
          <cell r="CW12">
            <v>0</v>
          </cell>
          <cell r="CX12">
            <v>0</v>
          </cell>
          <cell r="CY12">
            <v>0</v>
          </cell>
          <cell r="CZ12">
            <v>0</v>
          </cell>
          <cell r="DC12">
            <v>13</v>
          </cell>
          <cell r="DM12" t="str">
            <v>X</v>
          </cell>
          <cell r="DN12">
            <v>0</v>
          </cell>
          <cell r="DO12">
            <v>0</v>
          </cell>
          <cell r="DP12" t="str">
            <v>X</v>
          </cell>
          <cell r="DQ12">
            <v>0</v>
          </cell>
          <cell r="DR12">
            <v>0</v>
          </cell>
          <cell r="DS12" t="str">
            <v>X</v>
          </cell>
          <cell r="DT12">
            <v>0</v>
          </cell>
          <cell r="DU12">
            <v>0</v>
          </cell>
          <cell r="DV12" t="str">
            <v>X</v>
          </cell>
          <cell r="DW12">
            <v>0</v>
          </cell>
          <cell r="DX12">
            <v>0</v>
          </cell>
          <cell r="DY12" t="str">
            <v/>
          </cell>
          <cell r="DZ12">
            <v>0</v>
          </cell>
          <cell r="EA12">
            <v>0</v>
          </cell>
          <cell r="EB12" t="str">
            <v>X</v>
          </cell>
          <cell r="EC12">
            <v>0</v>
          </cell>
          <cell r="ED12">
            <v>0</v>
          </cell>
          <cell r="EE12" t="str">
            <v>X</v>
          </cell>
          <cell r="EF12">
            <v>0</v>
          </cell>
          <cell r="EG12">
            <v>0</v>
          </cell>
          <cell r="EH12" t="str">
            <v>X</v>
          </cell>
          <cell r="EI12">
            <v>0</v>
          </cell>
          <cell r="EJ12">
            <v>0</v>
          </cell>
          <cell r="EK12" t="str">
            <v>X</v>
          </cell>
          <cell r="EL12">
            <v>0</v>
          </cell>
          <cell r="EM12">
            <v>0</v>
          </cell>
          <cell r="EN12" t="str">
            <v>X</v>
          </cell>
          <cell r="EO12">
            <v>0</v>
          </cell>
          <cell r="EP12">
            <v>0</v>
          </cell>
          <cell r="EQ12" t="str">
            <v>CT</v>
          </cell>
          <cell r="ER12">
            <v>0</v>
          </cell>
          <cell r="ES12">
            <v>0</v>
          </cell>
          <cell r="ET12" t="str">
            <v/>
          </cell>
          <cell r="EU12">
            <v>0</v>
          </cell>
          <cell r="EV12">
            <v>0</v>
          </cell>
          <cell r="EW12" t="str">
            <v>X</v>
          </cell>
          <cell r="EX12">
            <v>0</v>
          </cell>
          <cell r="EY12">
            <v>0</v>
          </cell>
          <cell r="EZ12" t="str">
            <v>X</v>
          </cell>
          <cell r="FA12">
            <v>0</v>
          </cell>
          <cell r="FB12">
            <v>0</v>
          </cell>
          <cell r="FC12" t="str">
            <v>NL</v>
          </cell>
          <cell r="FD12">
            <v>0</v>
          </cell>
          <cell r="FE12">
            <v>0</v>
          </cell>
          <cell r="FI12">
            <v>12</v>
          </cell>
          <cell r="FJ12">
            <v>0</v>
          </cell>
          <cell r="FK12">
            <v>0</v>
          </cell>
          <cell r="FL12">
            <v>0</v>
          </cell>
          <cell r="FM12">
            <v>0</v>
          </cell>
          <cell r="FN12">
            <v>0</v>
          </cell>
          <cell r="FU12">
            <v>12</v>
          </cell>
          <cell r="FV12">
            <v>0</v>
          </cell>
          <cell r="FW12">
            <v>0</v>
          </cell>
          <cell r="FX12">
            <v>0</v>
          </cell>
          <cell r="FY12">
            <v>0</v>
          </cell>
          <cell r="FZ12">
            <v>0</v>
          </cell>
          <cell r="GA12">
            <v>0</v>
          </cell>
          <cell r="GB12">
            <v>0</v>
          </cell>
          <cell r="GC12">
            <v>0</v>
          </cell>
          <cell r="GD12">
            <v>1</v>
          </cell>
          <cell r="GE12">
            <v>0</v>
          </cell>
          <cell r="GF12">
            <v>0</v>
          </cell>
          <cell r="GG12">
            <v>0</v>
          </cell>
          <cell r="GH12">
            <v>0</v>
          </cell>
          <cell r="GI12">
            <v>0</v>
          </cell>
          <cell r="GJ12">
            <v>0</v>
          </cell>
          <cell r="GK12">
            <v>0</v>
          </cell>
          <cell r="GL12">
            <v>0</v>
          </cell>
          <cell r="GM12">
            <v>0</v>
          </cell>
          <cell r="GN12">
            <v>0</v>
          </cell>
          <cell r="GO12">
            <v>0</v>
          </cell>
          <cell r="GP12">
            <v>0</v>
          </cell>
          <cell r="GQ12">
            <v>0</v>
          </cell>
          <cell r="GR12">
            <v>0</v>
          </cell>
          <cell r="GU12">
            <v>13</v>
          </cell>
          <cell r="GV12">
            <v>0</v>
          </cell>
          <cell r="GW12">
            <v>0</v>
          </cell>
          <cell r="GX12">
            <v>0</v>
          </cell>
          <cell r="GY12">
            <v>0</v>
          </cell>
          <cell r="GZ12">
            <v>0</v>
          </cell>
          <cell r="HA12">
            <v>0</v>
          </cell>
          <cell r="HB12">
            <v>0</v>
          </cell>
          <cell r="HC12">
            <v>0</v>
          </cell>
          <cell r="HD12">
            <v>0</v>
          </cell>
          <cell r="HE12">
            <v>0</v>
          </cell>
          <cell r="HF12">
            <v>0</v>
          </cell>
          <cell r="HG12">
            <v>0</v>
          </cell>
          <cell r="HH12">
            <v>0</v>
          </cell>
          <cell r="HI12">
            <v>0</v>
          </cell>
          <cell r="HJ12">
            <v>0</v>
          </cell>
          <cell r="HK12">
            <v>0</v>
          </cell>
          <cell r="HL12">
            <v>0</v>
          </cell>
          <cell r="HM12">
            <v>0</v>
          </cell>
          <cell r="HN12">
            <v>0</v>
          </cell>
          <cell r="HO12">
            <v>0</v>
          </cell>
          <cell r="HP12">
            <v>24</v>
          </cell>
          <cell r="HQ12">
            <v>0</v>
          </cell>
          <cell r="HR12">
            <v>0</v>
          </cell>
          <cell r="HS12">
            <v>0</v>
          </cell>
          <cell r="HT12">
            <v>0</v>
          </cell>
          <cell r="HU12">
            <v>0</v>
          </cell>
          <cell r="HV12">
            <v>1</v>
          </cell>
          <cell r="HW12">
            <v>0</v>
          </cell>
          <cell r="HX12">
            <v>0</v>
          </cell>
          <cell r="HY12">
            <v>0</v>
          </cell>
          <cell r="HZ12">
            <v>0</v>
          </cell>
          <cell r="IA12">
            <v>0</v>
          </cell>
          <cell r="IB12">
            <v>1</v>
          </cell>
          <cell r="IC12">
            <v>2</v>
          </cell>
          <cell r="ID12">
            <v>0</v>
          </cell>
          <cell r="IE12">
            <v>0</v>
          </cell>
          <cell r="IF12">
            <v>0</v>
          </cell>
          <cell r="IG12">
            <v>0</v>
          </cell>
          <cell r="IH12">
            <v>0</v>
          </cell>
          <cell r="II12">
            <v>0</v>
          </cell>
          <cell r="IJ12">
            <v>0</v>
          </cell>
          <cell r="IK12">
            <v>0</v>
          </cell>
          <cell r="IL12">
            <v>0</v>
          </cell>
          <cell r="IM12">
            <v>0</v>
          </cell>
          <cell r="IN12">
            <v>0</v>
          </cell>
          <cell r="IO12">
            <v>0</v>
          </cell>
          <cell r="IP12">
            <v>0</v>
          </cell>
          <cell r="IQ12">
            <v>0</v>
          </cell>
          <cell r="IR12">
            <v>0</v>
          </cell>
          <cell r="IS12">
            <v>0</v>
          </cell>
          <cell r="IT12">
            <v>0</v>
          </cell>
          <cell r="IU12">
            <v>0</v>
          </cell>
          <cell r="IV12">
            <v>28</v>
          </cell>
          <cell r="IW12">
            <v>29</v>
          </cell>
          <cell r="IX12">
            <v>0</v>
          </cell>
          <cell r="IY12">
            <v>28</v>
          </cell>
          <cell r="IZ12">
            <v>26</v>
          </cell>
          <cell r="JA12">
            <v>4.6666666666666661</v>
          </cell>
          <cell r="JB12">
            <v>4.6666666666666661</v>
          </cell>
          <cell r="JC12">
            <v>6.5</v>
          </cell>
          <cell r="JD12">
            <v>6.5</v>
          </cell>
          <cell r="JE12">
            <v>0</v>
          </cell>
          <cell r="JF12">
            <v>6.5</v>
          </cell>
          <cell r="JG12" t="str">
            <v>Dương Đình Hiếu</v>
          </cell>
        </row>
        <row r="13">
          <cell r="B13" t="str">
            <v>1410211</v>
          </cell>
          <cell r="C13" t="str">
            <v>Phạm Triệu Khánh</v>
          </cell>
          <cell r="D13" t="str">
            <v>Ban Chiến lược - Kế hoạch,QTHT &amp; Chuyển đổi số</v>
          </cell>
          <cell r="E13" t="str">
            <v>Công ty TNHH Tập đoàn Công nghiệp Trường Hải</v>
          </cell>
          <cell r="F13" t="str">
            <v>Lương tháng</v>
          </cell>
          <cell r="V13">
            <v>0</v>
          </cell>
          <cell r="W13">
            <v>0</v>
          </cell>
          <cell r="X13" t="str">
            <v>X</v>
          </cell>
          <cell r="Y13">
            <v>0</v>
          </cell>
          <cell r="Z13">
            <v>0</v>
          </cell>
          <cell r="AA13" t="str">
            <v>X</v>
          </cell>
          <cell r="AB13">
            <v>0</v>
          </cell>
          <cell r="AC13">
            <v>0</v>
          </cell>
          <cell r="AD13" t="str">
            <v>X</v>
          </cell>
          <cell r="AE13">
            <v>0</v>
          </cell>
          <cell r="AF13">
            <v>0</v>
          </cell>
          <cell r="AG13" t="str">
            <v>X</v>
          </cell>
          <cell r="AH13">
            <v>0</v>
          </cell>
          <cell r="AI13">
            <v>0</v>
          </cell>
          <cell r="AJ13" t="str">
            <v>T7\</v>
          </cell>
          <cell r="AK13">
            <v>0</v>
          </cell>
          <cell r="AL13">
            <v>0</v>
          </cell>
          <cell r="AM13" t="str">
            <v/>
          </cell>
          <cell r="AN13">
            <v>0</v>
          </cell>
          <cell r="AO13">
            <v>0</v>
          </cell>
          <cell r="AP13" t="str">
            <v>NL</v>
          </cell>
          <cell r="AQ13">
            <v>0</v>
          </cell>
          <cell r="AR13">
            <v>0</v>
          </cell>
          <cell r="AS13" t="str">
            <v>X</v>
          </cell>
          <cell r="AT13">
            <v>0</v>
          </cell>
          <cell r="AU13">
            <v>0</v>
          </cell>
          <cell r="AV13" t="str">
            <v>X</v>
          </cell>
          <cell r="AW13">
            <v>0</v>
          </cell>
          <cell r="AX13">
            <v>0</v>
          </cell>
          <cell r="AY13" t="str">
            <v>X</v>
          </cell>
          <cell r="AZ13">
            <v>0</v>
          </cell>
          <cell r="BA13">
            <v>0</v>
          </cell>
          <cell r="BB13" t="str">
            <v>X</v>
          </cell>
          <cell r="BC13">
            <v>0</v>
          </cell>
          <cell r="BD13">
            <v>0</v>
          </cell>
          <cell r="BE13" t="str">
            <v>X</v>
          </cell>
          <cell r="BF13">
            <v>0</v>
          </cell>
          <cell r="BG13">
            <v>0</v>
          </cell>
          <cell r="BH13" t="str">
            <v/>
          </cell>
          <cell r="BI13">
            <v>0</v>
          </cell>
          <cell r="BJ13">
            <v>0</v>
          </cell>
          <cell r="BK13" t="str">
            <v>X</v>
          </cell>
          <cell r="BL13">
            <v>0</v>
          </cell>
          <cell r="BM13">
            <v>0</v>
          </cell>
          <cell r="BN13" t="str">
            <v>X</v>
          </cell>
          <cell r="BO13">
            <v>0</v>
          </cell>
          <cell r="BP13">
            <v>0</v>
          </cell>
          <cell r="BQ13">
            <v>11.5</v>
          </cell>
          <cell r="BR13">
            <v>0</v>
          </cell>
          <cell r="BS13">
            <v>0</v>
          </cell>
          <cell r="BT13">
            <v>0</v>
          </cell>
          <cell r="BU13">
            <v>0</v>
          </cell>
          <cell r="BV13">
            <v>0</v>
          </cell>
          <cell r="CC13">
            <v>11.5</v>
          </cell>
          <cell r="CD13">
            <v>0</v>
          </cell>
          <cell r="CE13">
            <v>0</v>
          </cell>
          <cell r="CF13">
            <v>0</v>
          </cell>
          <cell r="CG13">
            <v>0</v>
          </cell>
          <cell r="CH13">
            <v>0</v>
          </cell>
          <cell r="CI13">
            <v>0</v>
          </cell>
          <cell r="CJ13">
            <v>0</v>
          </cell>
          <cell r="CK13">
            <v>0</v>
          </cell>
          <cell r="CL13">
            <v>1</v>
          </cell>
          <cell r="CM13">
            <v>0.5</v>
          </cell>
          <cell r="CN13">
            <v>0</v>
          </cell>
          <cell r="CO13">
            <v>0</v>
          </cell>
          <cell r="CP13">
            <v>0</v>
          </cell>
          <cell r="CQ13">
            <v>0</v>
          </cell>
          <cell r="CR13">
            <v>0</v>
          </cell>
          <cell r="CS13">
            <v>0</v>
          </cell>
          <cell r="CT13">
            <v>0</v>
          </cell>
          <cell r="CU13">
            <v>0</v>
          </cell>
          <cell r="CV13">
            <v>0</v>
          </cell>
          <cell r="CW13">
            <v>0</v>
          </cell>
          <cell r="CX13">
            <v>0</v>
          </cell>
          <cell r="CY13">
            <v>0</v>
          </cell>
          <cell r="CZ13">
            <v>0</v>
          </cell>
          <cell r="DC13">
            <v>13</v>
          </cell>
          <cell r="DM13" t="str">
            <v>X</v>
          </cell>
          <cell r="DN13">
            <v>0</v>
          </cell>
          <cell r="DO13">
            <v>0</v>
          </cell>
          <cell r="DP13" t="str">
            <v>X</v>
          </cell>
          <cell r="DQ13">
            <v>0</v>
          </cell>
          <cell r="DR13">
            <v>0</v>
          </cell>
          <cell r="DS13" t="str">
            <v>X</v>
          </cell>
          <cell r="DT13">
            <v>0</v>
          </cell>
          <cell r="DU13">
            <v>0</v>
          </cell>
          <cell r="DV13" t="str">
            <v>X</v>
          </cell>
          <cell r="DW13">
            <v>0</v>
          </cell>
          <cell r="DX13">
            <v>0</v>
          </cell>
          <cell r="DY13" t="str">
            <v/>
          </cell>
          <cell r="DZ13">
            <v>0</v>
          </cell>
          <cell r="EA13">
            <v>0</v>
          </cell>
          <cell r="EB13" t="str">
            <v>X</v>
          </cell>
          <cell r="EC13">
            <v>0</v>
          </cell>
          <cell r="ED13">
            <v>0</v>
          </cell>
          <cell r="EE13" t="str">
            <v>X</v>
          </cell>
          <cell r="EF13">
            <v>0</v>
          </cell>
          <cell r="EG13">
            <v>0</v>
          </cell>
          <cell r="EH13" t="str">
            <v>X</v>
          </cell>
          <cell r="EI13">
            <v>0</v>
          </cell>
          <cell r="EJ13">
            <v>0</v>
          </cell>
          <cell r="EK13" t="str">
            <v>X</v>
          </cell>
          <cell r="EL13">
            <v>0</v>
          </cell>
          <cell r="EM13">
            <v>0</v>
          </cell>
          <cell r="EN13" t="str">
            <v>X</v>
          </cell>
          <cell r="EO13">
            <v>0</v>
          </cell>
          <cell r="EP13">
            <v>0</v>
          </cell>
          <cell r="EQ13" t="str">
            <v>X</v>
          </cell>
          <cell r="ER13">
            <v>0</v>
          </cell>
          <cell r="ES13">
            <v>0</v>
          </cell>
          <cell r="ET13" t="str">
            <v/>
          </cell>
          <cell r="EU13">
            <v>0</v>
          </cell>
          <cell r="EV13">
            <v>0</v>
          </cell>
          <cell r="EW13" t="str">
            <v>X</v>
          </cell>
          <cell r="EX13">
            <v>0</v>
          </cell>
          <cell r="EY13">
            <v>0</v>
          </cell>
          <cell r="EZ13" t="str">
            <v>X</v>
          </cell>
          <cell r="FA13">
            <v>0</v>
          </cell>
          <cell r="FB13">
            <v>0</v>
          </cell>
          <cell r="FC13" t="str">
            <v>NL</v>
          </cell>
          <cell r="FD13">
            <v>0</v>
          </cell>
          <cell r="FE13">
            <v>0</v>
          </cell>
          <cell r="FI13">
            <v>12</v>
          </cell>
          <cell r="FJ13">
            <v>0</v>
          </cell>
          <cell r="FK13">
            <v>0</v>
          </cell>
          <cell r="FL13">
            <v>0</v>
          </cell>
          <cell r="FM13">
            <v>0</v>
          </cell>
          <cell r="FN13">
            <v>0</v>
          </cell>
          <cell r="FU13">
            <v>12</v>
          </cell>
          <cell r="FV13">
            <v>0</v>
          </cell>
          <cell r="FW13">
            <v>0</v>
          </cell>
          <cell r="FX13">
            <v>0</v>
          </cell>
          <cell r="FY13">
            <v>0</v>
          </cell>
          <cell r="FZ13">
            <v>0</v>
          </cell>
          <cell r="GA13">
            <v>0</v>
          </cell>
          <cell r="GB13">
            <v>0</v>
          </cell>
          <cell r="GC13">
            <v>0</v>
          </cell>
          <cell r="GD13">
            <v>1</v>
          </cell>
          <cell r="GE13">
            <v>0</v>
          </cell>
          <cell r="GF13">
            <v>0</v>
          </cell>
          <cell r="GG13">
            <v>0</v>
          </cell>
          <cell r="GH13">
            <v>0</v>
          </cell>
          <cell r="GI13">
            <v>0</v>
          </cell>
          <cell r="GJ13">
            <v>0</v>
          </cell>
          <cell r="GK13">
            <v>0</v>
          </cell>
          <cell r="GL13">
            <v>0</v>
          </cell>
          <cell r="GM13">
            <v>0</v>
          </cell>
          <cell r="GN13">
            <v>0</v>
          </cell>
          <cell r="GO13">
            <v>0</v>
          </cell>
          <cell r="GP13">
            <v>0</v>
          </cell>
          <cell r="GQ13">
            <v>0</v>
          </cell>
          <cell r="GR13">
            <v>0</v>
          </cell>
          <cell r="GU13">
            <v>13</v>
          </cell>
          <cell r="GV13">
            <v>0</v>
          </cell>
          <cell r="GW13">
            <v>0</v>
          </cell>
          <cell r="GX13">
            <v>0</v>
          </cell>
          <cell r="GY13">
            <v>0</v>
          </cell>
          <cell r="GZ13">
            <v>0</v>
          </cell>
          <cell r="HA13">
            <v>0</v>
          </cell>
          <cell r="HB13">
            <v>0</v>
          </cell>
          <cell r="HC13">
            <v>0</v>
          </cell>
          <cell r="HD13">
            <v>0</v>
          </cell>
          <cell r="HE13">
            <v>0</v>
          </cell>
          <cell r="HF13">
            <v>0</v>
          </cell>
          <cell r="HG13">
            <v>0</v>
          </cell>
          <cell r="HH13">
            <v>0</v>
          </cell>
          <cell r="HI13">
            <v>0</v>
          </cell>
          <cell r="HJ13">
            <v>0</v>
          </cell>
          <cell r="HK13">
            <v>0</v>
          </cell>
          <cell r="HL13">
            <v>0</v>
          </cell>
          <cell r="HM13">
            <v>0</v>
          </cell>
          <cell r="HN13">
            <v>0</v>
          </cell>
          <cell r="HO13">
            <v>0</v>
          </cell>
          <cell r="HP13">
            <v>23.5</v>
          </cell>
          <cell r="HQ13">
            <v>0</v>
          </cell>
          <cell r="HR13">
            <v>0</v>
          </cell>
          <cell r="HS13">
            <v>0</v>
          </cell>
          <cell r="HT13">
            <v>0</v>
          </cell>
          <cell r="HU13">
            <v>0</v>
          </cell>
          <cell r="HV13">
            <v>0.5</v>
          </cell>
          <cell r="HW13">
            <v>0.5</v>
          </cell>
          <cell r="HX13">
            <v>0</v>
          </cell>
          <cell r="HY13">
            <v>0</v>
          </cell>
          <cell r="HZ13">
            <v>0</v>
          </cell>
          <cell r="IA13">
            <v>0.5</v>
          </cell>
          <cell r="IB13">
            <v>0.5</v>
          </cell>
          <cell r="IC13">
            <v>2</v>
          </cell>
          <cell r="ID13">
            <v>0</v>
          </cell>
          <cell r="IE13">
            <v>0</v>
          </cell>
          <cell r="IF13">
            <v>0</v>
          </cell>
          <cell r="IG13">
            <v>0</v>
          </cell>
          <cell r="IH13">
            <v>0</v>
          </cell>
          <cell r="II13">
            <v>0</v>
          </cell>
          <cell r="IJ13">
            <v>0</v>
          </cell>
          <cell r="IK13">
            <v>0</v>
          </cell>
          <cell r="IL13">
            <v>0</v>
          </cell>
          <cell r="IM13">
            <v>0</v>
          </cell>
          <cell r="IN13">
            <v>0</v>
          </cell>
          <cell r="IO13">
            <v>0</v>
          </cell>
          <cell r="IP13">
            <v>0</v>
          </cell>
          <cell r="IQ13">
            <v>0</v>
          </cell>
          <cell r="IR13">
            <v>0</v>
          </cell>
          <cell r="IS13">
            <v>0</v>
          </cell>
          <cell r="IT13">
            <v>0</v>
          </cell>
          <cell r="IU13">
            <v>0</v>
          </cell>
          <cell r="IV13">
            <v>27.5</v>
          </cell>
          <cell r="IW13">
            <v>28.5</v>
          </cell>
          <cell r="IX13">
            <v>0.5</v>
          </cell>
          <cell r="IY13">
            <v>28</v>
          </cell>
          <cell r="IZ13">
            <v>26</v>
          </cell>
          <cell r="JA13">
            <v>4</v>
          </cell>
          <cell r="JB13">
            <v>4</v>
          </cell>
          <cell r="JC13">
            <v>1.4299999999999997</v>
          </cell>
          <cell r="JD13">
            <v>1.4299999999999997</v>
          </cell>
          <cell r="JE13">
            <v>0</v>
          </cell>
          <cell r="JF13">
            <v>1.4299999999999997</v>
          </cell>
          <cell r="JG13">
            <v>0</v>
          </cell>
        </row>
        <row r="14">
          <cell r="B14" t="str">
            <v>1203056</v>
          </cell>
          <cell r="C14" t="str">
            <v>Nguyễn Hoàng Thuyết</v>
          </cell>
          <cell r="D14" t="str">
            <v>Ban Chiến lược - Kế hoạch,QTHT &amp; Chuyển đổi số</v>
          </cell>
          <cell r="E14" t="str">
            <v>Công ty TNHH Tập đoàn Công nghiệp Trường Hải</v>
          </cell>
          <cell r="F14" t="str">
            <v>Lương tháng</v>
          </cell>
          <cell r="V14">
            <v>0</v>
          </cell>
          <cell r="W14">
            <v>0</v>
          </cell>
          <cell r="X14" t="str">
            <v>X</v>
          </cell>
          <cell r="Y14">
            <v>0</v>
          </cell>
          <cell r="Z14">
            <v>0</v>
          </cell>
          <cell r="AA14" t="str">
            <v>X</v>
          </cell>
          <cell r="AB14">
            <v>0</v>
          </cell>
          <cell r="AC14">
            <v>0</v>
          </cell>
          <cell r="AD14" t="str">
            <v>X</v>
          </cell>
          <cell r="AE14">
            <v>0</v>
          </cell>
          <cell r="AF14">
            <v>0</v>
          </cell>
          <cell r="AG14" t="str">
            <v>X</v>
          </cell>
          <cell r="AH14">
            <v>0</v>
          </cell>
          <cell r="AI14">
            <v>0</v>
          </cell>
          <cell r="AJ14" t="str">
            <v>X</v>
          </cell>
          <cell r="AK14">
            <v>0</v>
          </cell>
          <cell r="AL14">
            <v>0</v>
          </cell>
          <cell r="AM14" t="str">
            <v/>
          </cell>
          <cell r="AN14">
            <v>0</v>
          </cell>
          <cell r="AO14">
            <v>0</v>
          </cell>
          <cell r="AP14" t="str">
            <v>NL</v>
          </cell>
          <cell r="AQ14">
            <v>0</v>
          </cell>
          <cell r="AR14">
            <v>0</v>
          </cell>
          <cell r="AS14" t="str">
            <v>X</v>
          </cell>
          <cell r="AT14">
            <v>0</v>
          </cell>
          <cell r="AU14">
            <v>0</v>
          </cell>
          <cell r="AV14" t="str">
            <v>X</v>
          </cell>
          <cell r="AW14">
            <v>0</v>
          </cell>
          <cell r="AX14">
            <v>0</v>
          </cell>
          <cell r="AY14" t="str">
            <v>X</v>
          </cell>
          <cell r="AZ14">
            <v>0</v>
          </cell>
          <cell r="BA14">
            <v>0</v>
          </cell>
          <cell r="BB14" t="str">
            <v>X</v>
          </cell>
          <cell r="BC14">
            <v>0</v>
          </cell>
          <cell r="BD14">
            <v>0</v>
          </cell>
          <cell r="BE14" t="str">
            <v>X</v>
          </cell>
          <cell r="BF14">
            <v>0</v>
          </cell>
          <cell r="BG14">
            <v>0</v>
          </cell>
          <cell r="BH14" t="str">
            <v/>
          </cell>
          <cell r="BI14">
            <v>0</v>
          </cell>
          <cell r="BJ14">
            <v>0</v>
          </cell>
          <cell r="BK14" t="str">
            <v>X</v>
          </cell>
          <cell r="BL14">
            <v>0</v>
          </cell>
          <cell r="BM14">
            <v>0</v>
          </cell>
          <cell r="BN14" t="str">
            <v>X</v>
          </cell>
          <cell r="BO14">
            <v>0</v>
          </cell>
          <cell r="BP14">
            <v>0</v>
          </cell>
          <cell r="BQ14">
            <v>12</v>
          </cell>
          <cell r="BR14">
            <v>0</v>
          </cell>
          <cell r="BS14">
            <v>0</v>
          </cell>
          <cell r="BT14">
            <v>0</v>
          </cell>
          <cell r="BU14">
            <v>0</v>
          </cell>
          <cell r="BV14">
            <v>0</v>
          </cell>
          <cell r="CC14">
            <v>12</v>
          </cell>
          <cell r="CD14">
            <v>0</v>
          </cell>
          <cell r="CE14">
            <v>0</v>
          </cell>
          <cell r="CF14">
            <v>0</v>
          </cell>
          <cell r="CG14">
            <v>0</v>
          </cell>
          <cell r="CH14">
            <v>0</v>
          </cell>
          <cell r="CI14">
            <v>0</v>
          </cell>
          <cell r="CJ14">
            <v>0</v>
          </cell>
          <cell r="CK14">
            <v>0</v>
          </cell>
          <cell r="CL14">
            <v>1</v>
          </cell>
          <cell r="CM14">
            <v>0</v>
          </cell>
          <cell r="CN14">
            <v>0</v>
          </cell>
          <cell r="CO14">
            <v>0</v>
          </cell>
          <cell r="CP14">
            <v>0</v>
          </cell>
          <cell r="CQ14">
            <v>0</v>
          </cell>
          <cell r="CR14">
            <v>0</v>
          </cell>
          <cell r="CS14">
            <v>0</v>
          </cell>
          <cell r="CT14">
            <v>0</v>
          </cell>
          <cell r="CU14">
            <v>0</v>
          </cell>
          <cell r="CV14">
            <v>0</v>
          </cell>
          <cell r="CW14">
            <v>0</v>
          </cell>
          <cell r="CX14">
            <v>0</v>
          </cell>
          <cell r="CY14">
            <v>0</v>
          </cell>
          <cell r="CZ14">
            <v>0</v>
          </cell>
          <cell r="DC14">
            <v>13</v>
          </cell>
          <cell r="DM14" t="str">
            <v>X</v>
          </cell>
          <cell r="DN14">
            <v>0</v>
          </cell>
          <cell r="DO14">
            <v>0</v>
          </cell>
          <cell r="DP14" t="str">
            <v>X</v>
          </cell>
          <cell r="DQ14">
            <v>0</v>
          </cell>
          <cell r="DR14">
            <v>0</v>
          </cell>
          <cell r="DS14" t="str">
            <v>X</v>
          </cell>
          <cell r="DT14">
            <v>0</v>
          </cell>
          <cell r="DU14">
            <v>0</v>
          </cell>
          <cell r="DV14" t="str">
            <v>X</v>
          </cell>
          <cell r="DW14">
            <v>0</v>
          </cell>
          <cell r="DX14">
            <v>0</v>
          </cell>
          <cell r="DY14" t="str">
            <v/>
          </cell>
          <cell r="DZ14">
            <v>0</v>
          </cell>
          <cell r="EA14">
            <v>0</v>
          </cell>
          <cell r="EB14" t="str">
            <v>X</v>
          </cell>
          <cell r="EC14">
            <v>0</v>
          </cell>
          <cell r="ED14">
            <v>0</v>
          </cell>
          <cell r="EE14" t="str">
            <v>X</v>
          </cell>
          <cell r="EF14">
            <v>0</v>
          </cell>
          <cell r="EG14">
            <v>0</v>
          </cell>
          <cell r="EH14" t="str">
            <v>X</v>
          </cell>
          <cell r="EI14">
            <v>0</v>
          </cell>
          <cell r="EJ14">
            <v>0</v>
          </cell>
          <cell r="EK14" t="str">
            <v>X</v>
          </cell>
          <cell r="EL14">
            <v>0</v>
          </cell>
          <cell r="EM14">
            <v>0</v>
          </cell>
          <cell r="EN14" t="str">
            <v>X</v>
          </cell>
          <cell r="EO14">
            <v>0</v>
          </cell>
          <cell r="EP14">
            <v>0</v>
          </cell>
          <cell r="EQ14" t="str">
            <v>X</v>
          </cell>
          <cell r="ER14">
            <v>0</v>
          </cell>
          <cell r="ES14">
            <v>0</v>
          </cell>
          <cell r="ET14" t="str">
            <v/>
          </cell>
          <cell r="EU14">
            <v>0</v>
          </cell>
          <cell r="EV14">
            <v>0</v>
          </cell>
          <cell r="EW14" t="str">
            <v>X</v>
          </cell>
          <cell r="EX14">
            <v>0</v>
          </cell>
          <cell r="EY14">
            <v>0</v>
          </cell>
          <cell r="EZ14" t="str">
            <v>X</v>
          </cell>
          <cell r="FA14">
            <v>0</v>
          </cell>
          <cell r="FB14">
            <v>0</v>
          </cell>
          <cell r="FC14" t="str">
            <v>NL</v>
          </cell>
          <cell r="FD14">
            <v>0</v>
          </cell>
          <cell r="FE14">
            <v>0</v>
          </cell>
          <cell r="FI14">
            <v>12</v>
          </cell>
          <cell r="FJ14">
            <v>0</v>
          </cell>
          <cell r="FK14">
            <v>0</v>
          </cell>
          <cell r="FL14">
            <v>0</v>
          </cell>
          <cell r="FM14">
            <v>0</v>
          </cell>
          <cell r="FN14">
            <v>0</v>
          </cell>
          <cell r="FU14">
            <v>12</v>
          </cell>
          <cell r="FV14">
            <v>0</v>
          </cell>
          <cell r="FW14">
            <v>0</v>
          </cell>
          <cell r="FX14">
            <v>0</v>
          </cell>
          <cell r="FY14">
            <v>0</v>
          </cell>
          <cell r="FZ14">
            <v>0</v>
          </cell>
          <cell r="GA14">
            <v>0</v>
          </cell>
          <cell r="GB14">
            <v>0</v>
          </cell>
          <cell r="GC14">
            <v>0</v>
          </cell>
          <cell r="GD14">
            <v>1</v>
          </cell>
          <cell r="GE14">
            <v>0</v>
          </cell>
          <cell r="GF14">
            <v>0</v>
          </cell>
          <cell r="GG14">
            <v>0</v>
          </cell>
          <cell r="GH14">
            <v>0</v>
          </cell>
          <cell r="GI14">
            <v>0</v>
          </cell>
          <cell r="GJ14">
            <v>0</v>
          </cell>
          <cell r="GK14">
            <v>0</v>
          </cell>
          <cell r="GL14">
            <v>0</v>
          </cell>
          <cell r="GM14">
            <v>0</v>
          </cell>
          <cell r="GN14">
            <v>0</v>
          </cell>
          <cell r="GO14">
            <v>0</v>
          </cell>
          <cell r="GP14">
            <v>0</v>
          </cell>
          <cell r="GQ14">
            <v>0</v>
          </cell>
          <cell r="GR14">
            <v>0</v>
          </cell>
          <cell r="GU14">
            <v>13</v>
          </cell>
          <cell r="GV14">
            <v>0</v>
          </cell>
          <cell r="GW14">
            <v>0</v>
          </cell>
          <cell r="GX14">
            <v>0</v>
          </cell>
          <cell r="GY14">
            <v>0</v>
          </cell>
          <cell r="GZ14">
            <v>0</v>
          </cell>
          <cell r="HA14">
            <v>0</v>
          </cell>
          <cell r="HB14">
            <v>0</v>
          </cell>
          <cell r="HC14">
            <v>0</v>
          </cell>
          <cell r="HD14">
            <v>0</v>
          </cell>
          <cell r="HE14">
            <v>0</v>
          </cell>
          <cell r="HF14">
            <v>0</v>
          </cell>
          <cell r="HG14">
            <v>0</v>
          </cell>
          <cell r="HH14">
            <v>0</v>
          </cell>
          <cell r="HI14">
            <v>0</v>
          </cell>
          <cell r="HJ14">
            <v>0</v>
          </cell>
          <cell r="HK14">
            <v>0</v>
          </cell>
          <cell r="HL14">
            <v>0</v>
          </cell>
          <cell r="HM14">
            <v>0</v>
          </cell>
          <cell r="HN14">
            <v>0</v>
          </cell>
          <cell r="HO14">
            <v>0</v>
          </cell>
          <cell r="HP14">
            <v>24</v>
          </cell>
          <cell r="HQ14">
            <v>0</v>
          </cell>
          <cell r="HR14">
            <v>0</v>
          </cell>
          <cell r="HS14">
            <v>0</v>
          </cell>
          <cell r="HT14">
            <v>0</v>
          </cell>
          <cell r="HU14">
            <v>0</v>
          </cell>
          <cell r="HV14">
            <v>1</v>
          </cell>
          <cell r="HW14">
            <v>0</v>
          </cell>
          <cell r="HX14">
            <v>0</v>
          </cell>
          <cell r="HY14">
            <v>0</v>
          </cell>
          <cell r="HZ14">
            <v>0</v>
          </cell>
          <cell r="IA14">
            <v>0</v>
          </cell>
          <cell r="IB14">
            <v>1</v>
          </cell>
          <cell r="IC14">
            <v>2</v>
          </cell>
          <cell r="ID14">
            <v>0</v>
          </cell>
          <cell r="IE14">
            <v>0</v>
          </cell>
          <cell r="IF14">
            <v>0</v>
          </cell>
          <cell r="IG14">
            <v>0</v>
          </cell>
          <cell r="IH14">
            <v>0</v>
          </cell>
          <cell r="II14">
            <v>0</v>
          </cell>
          <cell r="IJ14">
            <v>0</v>
          </cell>
          <cell r="IK14">
            <v>0</v>
          </cell>
          <cell r="IL14">
            <v>0</v>
          </cell>
          <cell r="IM14">
            <v>0</v>
          </cell>
          <cell r="IN14">
            <v>0</v>
          </cell>
          <cell r="IO14">
            <v>0</v>
          </cell>
          <cell r="IP14">
            <v>0</v>
          </cell>
          <cell r="IQ14">
            <v>0</v>
          </cell>
          <cell r="IR14">
            <v>0</v>
          </cell>
          <cell r="IS14">
            <v>0</v>
          </cell>
          <cell r="IT14">
            <v>0</v>
          </cell>
          <cell r="IU14">
            <v>0</v>
          </cell>
          <cell r="IV14">
            <v>37.5</v>
          </cell>
          <cell r="IW14">
            <v>38.5</v>
          </cell>
          <cell r="IX14">
            <v>0</v>
          </cell>
          <cell r="IY14">
            <v>38.5</v>
          </cell>
          <cell r="IZ14">
            <v>26</v>
          </cell>
          <cell r="JA14">
            <v>4.6666666666666661</v>
          </cell>
          <cell r="JB14">
            <v>4.6666666666666661</v>
          </cell>
          <cell r="JC14">
            <v>0.5299999999999998</v>
          </cell>
          <cell r="JD14">
            <v>0.5299999999999998</v>
          </cell>
          <cell r="JE14">
            <v>0</v>
          </cell>
          <cell r="JF14">
            <v>0.5299999999999998</v>
          </cell>
          <cell r="JG14">
            <v>0</v>
          </cell>
        </row>
        <row r="15">
          <cell r="B15" t="str">
            <v>1112125</v>
          </cell>
          <cell r="C15" t="str">
            <v>Nguyễn Thị Phương Loan</v>
          </cell>
          <cell r="D15" t="str">
            <v>Ban Chiến lược - Kế hoạch,QTHT &amp; Chuyển đổi số</v>
          </cell>
          <cell r="E15" t="str">
            <v>Công ty TNHH Tập đoàn Công nghiệp Trường Hải</v>
          </cell>
          <cell r="F15" t="str">
            <v>Lương tháng</v>
          </cell>
          <cell r="V15">
            <v>0</v>
          </cell>
          <cell r="W15">
            <v>0</v>
          </cell>
          <cell r="X15" t="str">
            <v>X</v>
          </cell>
          <cell r="Y15">
            <v>0</v>
          </cell>
          <cell r="Z15">
            <v>0</v>
          </cell>
          <cell r="AA15" t="str">
            <v>X</v>
          </cell>
          <cell r="AB15">
            <v>0</v>
          </cell>
          <cell r="AC15">
            <v>0</v>
          </cell>
          <cell r="AD15" t="str">
            <v>X</v>
          </cell>
          <cell r="AE15">
            <v>0</v>
          </cell>
          <cell r="AF15">
            <v>0</v>
          </cell>
          <cell r="AG15" t="str">
            <v>X</v>
          </cell>
          <cell r="AH15">
            <v>0</v>
          </cell>
          <cell r="AI15">
            <v>0</v>
          </cell>
          <cell r="AJ15" t="str">
            <v>T7\</v>
          </cell>
          <cell r="AK15">
            <v>0</v>
          </cell>
          <cell r="AL15">
            <v>0</v>
          </cell>
          <cell r="AM15" t="str">
            <v/>
          </cell>
          <cell r="AN15">
            <v>0</v>
          </cell>
          <cell r="AO15">
            <v>0</v>
          </cell>
          <cell r="AP15" t="str">
            <v>NL</v>
          </cell>
          <cell r="AQ15">
            <v>0</v>
          </cell>
          <cell r="AR15">
            <v>0</v>
          </cell>
          <cell r="AS15" t="str">
            <v>X</v>
          </cell>
          <cell r="AT15">
            <v>0</v>
          </cell>
          <cell r="AU15">
            <v>0</v>
          </cell>
          <cell r="AV15" t="str">
            <v>X</v>
          </cell>
          <cell r="AW15">
            <v>0</v>
          </cell>
          <cell r="AX15">
            <v>0</v>
          </cell>
          <cell r="AY15" t="str">
            <v>X</v>
          </cell>
          <cell r="AZ15">
            <v>0</v>
          </cell>
          <cell r="BA15">
            <v>0</v>
          </cell>
          <cell r="BB15" t="str">
            <v>X</v>
          </cell>
          <cell r="BC15">
            <v>0</v>
          </cell>
          <cell r="BD15">
            <v>0</v>
          </cell>
          <cell r="BE15" t="str">
            <v>X</v>
          </cell>
          <cell r="BF15">
            <v>0</v>
          </cell>
          <cell r="BG15">
            <v>0</v>
          </cell>
          <cell r="BH15" t="str">
            <v/>
          </cell>
          <cell r="BI15">
            <v>0</v>
          </cell>
          <cell r="BJ15">
            <v>0</v>
          </cell>
          <cell r="BK15" t="str">
            <v>X</v>
          </cell>
          <cell r="BL15">
            <v>0</v>
          </cell>
          <cell r="BM15">
            <v>0</v>
          </cell>
          <cell r="BN15" t="str">
            <v>X</v>
          </cell>
          <cell r="BO15">
            <v>0</v>
          </cell>
          <cell r="BP15">
            <v>0</v>
          </cell>
          <cell r="BQ15">
            <v>11.5</v>
          </cell>
          <cell r="BR15">
            <v>0</v>
          </cell>
          <cell r="BS15">
            <v>0</v>
          </cell>
          <cell r="BT15">
            <v>0</v>
          </cell>
          <cell r="BU15">
            <v>0</v>
          </cell>
          <cell r="BV15">
            <v>0</v>
          </cell>
          <cell r="CC15">
            <v>11.5</v>
          </cell>
          <cell r="CD15">
            <v>0</v>
          </cell>
          <cell r="CE15">
            <v>0</v>
          </cell>
          <cell r="CF15">
            <v>0</v>
          </cell>
          <cell r="CG15">
            <v>0</v>
          </cell>
          <cell r="CH15">
            <v>0</v>
          </cell>
          <cell r="CI15">
            <v>0</v>
          </cell>
          <cell r="CJ15">
            <v>0</v>
          </cell>
          <cell r="CK15">
            <v>0</v>
          </cell>
          <cell r="CL15">
            <v>1</v>
          </cell>
          <cell r="CM15">
            <v>0.5</v>
          </cell>
          <cell r="CN15">
            <v>0</v>
          </cell>
          <cell r="CO15">
            <v>0</v>
          </cell>
          <cell r="CP15">
            <v>0</v>
          </cell>
          <cell r="CQ15">
            <v>0</v>
          </cell>
          <cell r="CR15">
            <v>0</v>
          </cell>
          <cell r="CS15">
            <v>0</v>
          </cell>
          <cell r="CT15">
            <v>0</v>
          </cell>
          <cell r="CU15">
            <v>0</v>
          </cell>
          <cell r="CV15">
            <v>0</v>
          </cell>
          <cell r="CW15">
            <v>0</v>
          </cell>
          <cell r="CX15">
            <v>0</v>
          </cell>
          <cell r="CY15">
            <v>0</v>
          </cell>
          <cell r="CZ15">
            <v>0</v>
          </cell>
          <cell r="DC15">
            <v>13</v>
          </cell>
          <cell r="DM15" t="str">
            <v>X</v>
          </cell>
          <cell r="DN15">
            <v>0</v>
          </cell>
          <cell r="DO15">
            <v>0</v>
          </cell>
          <cell r="DP15" t="str">
            <v>X</v>
          </cell>
          <cell r="DQ15">
            <v>0</v>
          </cell>
          <cell r="DR15">
            <v>0</v>
          </cell>
          <cell r="DS15" t="str">
            <v>X</v>
          </cell>
          <cell r="DT15">
            <v>0</v>
          </cell>
          <cell r="DU15">
            <v>0</v>
          </cell>
          <cell r="DV15" t="str">
            <v>X</v>
          </cell>
          <cell r="DW15">
            <v>0</v>
          </cell>
          <cell r="DX15">
            <v>0</v>
          </cell>
          <cell r="DY15" t="str">
            <v/>
          </cell>
          <cell r="DZ15">
            <v>0</v>
          </cell>
          <cell r="EA15">
            <v>0</v>
          </cell>
          <cell r="EB15" t="str">
            <v>X</v>
          </cell>
          <cell r="EC15">
            <v>0</v>
          </cell>
          <cell r="ED15">
            <v>0</v>
          </cell>
          <cell r="EE15" t="str">
            <v>X</v>
          </cell>
          <cell r="EF15">
            <v>0</v>
          </cell>
          <cell r="EG15">
            <v>0</v>
          </cell>
          <cell r="EH15" t="str">
            <v>X</v>
          </cell>
          <cell r="EI15">
            <v>2</v>
          </cell>
          <cell r="EJ15">
            <v>0</v>
          </cell>
          <cell r="EK15" t="str">
            <v>X</v>
          </cell>
          <cell r="EL15">
            <v>2</v>
          </cell>
          <cell r="EM15">
            <v>0</v>
          </cell>
          <cell r="EN15" t="str">
            <v>X</v>
          </cell>
          <cell r="EO15">
            <v>2</v>
          </cell>
          <cell r="EP15">
            <v>0</v>
          </cell>
          <cell r="EQ15" t="str">
            <v>X</v>
          </cell>
          <cell r="ER15">
            <v>0</v>
          </cell>
          <cell r="ES15">
            <v>0</v>
          </cell>
          <cell r="ET15" t="str">
            <v/>
          </cell>
          <cell r="EU15">
            <v>0</v>
          </cell>
          <cell r="EV15">
            <v>0</v>
          </cell>
          <cell r="EW15" t="str">
            <v>X</v>
          </cell>
          <cell r="EX15">
            <v>0</v>
          </cell>
          <cell r="EY15">
            <v>0</v>
          </cell>
          <cell r="EZ15" t="str">
            <v>X</v>
          </cell>
          <cell r="FA15">
            <v>0</v>
          </cell>
          <cell r="FB15">
            <v>0</v>
          </cell>
          <cell r="FC15" t="str">
            <v>NL</v>
          </cell>
          <cell r="FD15">
            <v>0</v>
          </cell>
          <cell r="FE15">
            <v>0</v>
          </cell>
          <cell r="FI15">
            <v>12</v>
          </cell>
          <cell r="FJ15">
            <v>0.86</v>
          </cell>
          <cell r="FK15">
            <v>0</v>
          </cell>
          <cell r="FL15">
            <v>0</v>
          </cell>
          <cell r="FM15">
            <v>0</v>
          </cell>
          <cell r="FN15">
            <v>0</v>
          </cell>
          <cell r="FU15">
            <v>12</v>
          </cell>
          <cell r="FV15">
            <v>0.86</v>
          </cell>
          <cell r="FW15">
            <v>0</v>
          </cell>
          <cell r="FX15">
            <v>0</v>
          </cell>
          <cell r="FY15">
            <v>0</v>
          </cell>
          <cell r="FZ15">
            <v>0</v>
          </cell>
          <cell r="GA15">
            <v>0</v>
          </cell>
          <cell r="GB15">
            <v>0</v>
          </cell>
          <cell r="GC15">
            <v>0</v>
          </cell>
          <cell r="GD15">
            <v>1</v>
          </cell>
          <cell r="GE15">
            <v>0</v>
          </cell>
          <cell r="GF15">
            <v>0</v>
          </cell>
          <cell r="GG15">
            <v>0</v>
          </cell>
          <cell r="GH15">
            <v>0</v>
          </cell>
          <cell r="GI15">
            <v>0</v>
          </cell>
          <cell r="GJ15">
            <v>0</v>
          </cell>
          <cell r="GK15">
            <v>0</v>
          </cell>
          <cell r="GL15">
            <v>0</v>
          </cell>
          <cell r="GM15">
            <v>0</v>
          </cell>
          <cell r="GN15">
            <v>0</v>
          </cell>
          <cell r="GO15">
            <v>0</v>
          </cell>
          <cell r="GP15">
            <v>0</v>
          </cell>
          <cell r="GQ15">
            <v>0</v>
          </cell>
          <cell r="GR15">
            <v>0</v>
          </cell>
          <cell r="GU15">
            <v>13.86</v>
          </cell>
          <cell r="GV15">
            <v>0</v>
          </cell>
          <cell r="GW15">
            <v>0</v>
          </cell>
          <cell r="GX15">
            <v>0</v>
          </cell>
          <cell r="GY15">
            <v>0</v>
          </cell>
          <cell r="GZ15">
            <v>0</v>
          </cell>
          <cell r="HA15">
            <v>0</v>
          </cell>
          <cell r="HB15">
            <v>0</v>
          </cell>
          <cell r="HC15">
            <v>0</v>
          </cell>
          <cell r="HD15">
            <v>0</v>
          </cell>
          <cell r="HE15">
            <v>0</v>
          </cell>
          <cell r="HF15">
            <v>0</v>
          </cell>
          <cell r="HG15">
            <v>0</v>
          </cell>
          <cell r="HH15">
            <v>0</v>
          </cell>
          <cell r="HI15">
            <v>0</v>
          </cell>
          <cell r="HJ15">
            <v>0</v>
          </cell>
          <cell r="HK15">
            <v>0</v>
          </cell>
          <cell r="HL15">
            <v>0</v>
          </cell>
          <cell r="HM15">
            <v>0</v>
          </cell>
          <cell r="HN15">
            <v>0.86</v>
          </cell>
          <cell r="HO15">
            <v>0</v>
          </cell>
          <cell r="HP15">
            <v>23.5</v>
          </cell>
          <cell r="HQ15">
            <v>0.86</v>
          </cell>
          <cell r="HR15">
            <v>0</v>
          </cell>
          <cell r="HS15">
            <v>0</v>
          </cell>
          <cell r="HT15">
            <v>0</v>
          </cell>
          <cell r="HU15">
            <v>0</v>
          </cell>
          <cell r="HV15">
            <v>0.5</v>
          </cell>
          <cell r="HW15">
            <v>0.5</v>
          </cell>
          <cell r="HX15">
            <v>0</v>
          </cell>
          <cell r="HY15">
            <v>0</v>
          </cell>
          <cell r="HZ15">
            <v>0</v>
          </cell>
          <cell r="IA15">
            <v>0.5</v>
          </cell>
          <cell r="IB15">
            <v>0.5</v>
          </cell>
          <cell r="IC15">
            <v>2</v>
          </cell>
          <cell r="ID15">
            <v>0</v>
          </cell>
          <cell r="IE15">
            <v>0</v>
          </cell>
          <cell r="IF15">
            <v>0</v>
          </cell>
          <cell r="IG15">
            <v>0</v>
          </cell>
          <cell r="IH15">
            <v>0</v>
          </cell>
          <cell r="II15">
            <v>0</v>
          </cell>
          <cell r="IJ15">
            <v>0</v>
          </cell>
          <cell r="IK15">
            <v>0</v>
          </cell>
          <cell r="IL15">
            <v>0</v>
          </cell>
          <cell r="IM15">
            <v>0</v>
          </cell>
          <cell r="IN15">
            <v>0</v>
          </cell>
          <cell r="IO15">
            <v>0</v>
          </cell>
          <cell r="IP15">
            <v>0</v>
          </cell>
          <cell r="IQ15">
            <v>0</v>
          </cell>
          <cell r="IR15">
            <v>0</v>
          </cell>
          <cell r="IS15">
            <v>0</v>
          </cell>
          <cell r="IT15">
            <v>0</v>
          </cell>
          <cell r="IU15">
            <v>0</v>
          </cell>
          <cell r="IV15">
            <v>26.5</v>
          </cell>
          <cell r="IW15">
            <v>27.5</v>
          </cell>
          <cell r="IX15">
            <v>0.5</v>
          </cell>
          <cell r="IY15">
            <v>27</v>
          </cell>
          <cell r="IZ15">
            <v>26.86</v>
          </cell>
          <cell r="JA15">
            <v>4.6666666666666661</v>
          </cell>
          <cell r="JB15">
            <v>4.6666666666666661</v>
          </cell>
          <cell r="JC15">
            <v>3.1399999999999997</v>
          </cell>
          <cell r="JD15">
            <v>3.9999999999999996</v>
          </cell>
          <cell r="JE15">
            <v>0</v>
          </cell>
          <cell r="JF15">
            <v>3.9999999999999996</v>
          </cell>
          <cell r="JG15">
            <v>0</v>
          </cell>
        </row>
        <row r="16">
          <cell r="B16" t="str">
            <v>1905531</v>
          </cell>
          <cell r="C16" t="str">
            <v>Lê Trung Hậu</v>
          </cell>
          <cell r="D16" t="str">
            <v>Ban Chiến lược - Kế hoạch,QTHT &amp; Chuyển đổi số</v>
          </cell>
          <cell r="E16" t="str">
            <v>Công ty TNHH Tập đoàn Công nghiệp Trường Hải</v>
          </cell>
          <cell r="F16" t="str">
            <v>Lương ngày</v>
          </cell>
          <cell r="V16">
            <v>0</v>
          </cell>
          <cell r="W16">
            <v>0</v>
          </cell>
          <cell r="X16" t="str">
            <v>X</v>
          </cell>
          <cell r="Y16">
            <v>0</v>
          </cell>
          <cell r="Z16">
            <v>0</v>
          </cell>
          <cell r="AA16" t="str">
            <v>X</v>
          </cell>
          <cell r="AB16">
            <v>0</v>
          </cell>
          <cell r="AC16">
            <v>0</v>
          </cell>
          <cell r="AD16" t="str">
            <v>X</v>
          </cell>
          <cell r="AE16">
            <v>0</v>
          </cell>
          <cell r="AF16">
            <v>0</v>
          </cell>
          <cell r="AG16" t="str">
            <v>X</v>
          </cell>
          <cell r="AH16">
            <v>0</v>
          </cell>
          <cell r="AI16">
            <v>0</v>
          </cell>
          <cell r="AJ16" t="str">
            <v>T7</v>
          </cell>
          <cell r="AK16">
            <v>0</v>
          </cell>
          <cell r="AL16">
            <v>0</v>
          </cell>
          <cell r="AM16" t="str">
            <v/>
          </cell>
          <cell r="AN16">
            <v>0</v>
          </cell>
          <cell r="AO16">
            <v>0</v>
          </cell>
          <cell r="AP16" t="str">
            <v>NL</v>
          </cell>
          <cell r="AQ16">
            <v>0</v>
          </cell>
          <cell r="AR16">
            <v>0</v>
          </cell>
          <cell r="AS16" t="str">
            <v>X</v>
          </cell>
          <cell r="AT16">
            <v>0</v>
          </cell>
          <cell r="AU16">
            <v>0</v>
          </cell>
          <cell r="AV16" t="str">
            <v>X</v>
          </cell>
          <cell r="AW16">
            <v>0</v>
          </cell>
          <cell r="AX16">
            <v>0</v>
          </cell>
          <cell r="AY16" t="str">
            <v>X</v>
          </cell>
          <cell r="AZ16">
            <v>0</v>
          </cell>
          <cell r="BA16">
            <v>0</v>
          </cell>
          <cell r="BB16" t="str">
            <v>KH</v>
          </cell>
          <cell r="BC16">
            <v>0</v>
          </cell>
          <cell r="BD16">
            <v>0</v>
          </cell>
          <cell r="BE16" t="str">
            <v>P\</v>
          </cell>
          <cell r="BF16">
            <v>0</v>
          </cell>
          <cell r="BG16">
            <v>0</v>
          </cell>
          <cell r="BH16" t="str">
            <v/>
          </cell>
          <cell r="BI16">
            <v>0</v>
          </cell>
          <cell r="BJ16">
            <v>0</v>
          </cell>
          <cell r="BK16" t="str">
            <v>P</v>
          </cell>
          <cell r="BL16">
            <v>0</v>
          </cell>
          <cell r="BM16">
            <v>0</v>
          </cell>
          <cell r="BN16" t="str">
            <v>X</v>
          </cell>
          <cell r="BO16">
            <v>0</v>
          </cell>
          <cell r="BP16">
            <v>0</v>
          </cell>
          <cell r="BQ16">
            <v>8.5</v>
          </cell>
          <cell r="BR16">
            <v>0</v>
          </cell>
          <cell r="BS16">
            <v>0</v>
          </cell>
          <cell r="BT16">
            <v>0</v>
          </cell>
          <cell r="BU16">
            <v>0</v>
          </cell>
          <cell r="BV16">
            <v>0</v>
          </cell>
          <cell r="CC16">
            <v>8.5</v>
          </cell>
          <cell r="CD16">
            <v>0</v>
          </cell>
          <cell r="CE16">
            <v>0</v>
          </cell>
          <cell r="CF16">
            <v>0</v>
          </cell>
          <cell r="CG16">
            <v>0</v>
          </cell>
          <cell r="CH16">
            <v>0</v>
          </cell>
          <cell r="CI16">
            <v>0</v>
          </cell>
          <cell r="CJ16">
            <v>0</v>
          </cell>
          <cell r="CK16">
            <v>0</v>
          </cell>
          <cell r="CL16">
            <v>1</v>
          </cell>
          <cell r="CM16">
            <v>1</v>
          </cell>
          <cell r="CN16">
            <v>0</v>
          </cell>
          <cell r="CO16">
            <v>0</v>
          </cell>
          <cell r="CP16">
            <v>0</v>
          </cell>
          <cell r="CQ16">
            <v>0</v>
          </cell>
          <cell r="CR16">
            <v>0</v>
          </cell>
          <cell r="CS16">
            <v>0</v>
          </cell>
          <cell r="CT16">
            <v>1</v>
          </cell>
          <cell r="CU16">
            <v>0</v>
          </cell>
          <cell r="CV16">
            <v>0</v>
          </cell>
          <cell r="CW16">
            <v>0</v>
          </cell>
          <cell r="CX16">
            <v>0</v>
          </cell>
          <cell r="CY16">
            <v>0</v>
          </cell>
          <cell r="CZ16">
            <v>0</v>
          </cell>
          <cell r="DC16">
            <v>11.5</v>
          </cell>
          <cell r="DM16" t="str">
            <v>X</v>
          </cell>
          <cell r="DN16">
            <v>0</v>
          </cell>
          <cell r="DO16">
            <v>0</v>
          </cell>
          <cell r="DP16" t="str">
            <v>X</v>
          </cell>
          <cell r="DQ16">
            <v>1</v>
          </cell>
          <cell r="DR16">
            <v>0</v>
          </cell>
          <cell r="DS16" t="str">
            <v>X</v>
          </cell>
          <cell r="DT16">
            <v>0</v>
          </cell>
          <cell r="DU16">
            <v>0</v>
          </cell>
          <cell r="DV16" t="str">
            <v>X</v>
          </cell>
          <cell r="DW16">
            <v>0</v>
          </cell>
          <cell r="DX16">
            <v>0</v>
          </cell>
          <cell r="DY16" t="str">
            <v/>
          </cell>
          <cell r="DZ16">
            <v>0</v>
          </cell>
          <cell r="EA16">
            <v>0</v>
          </cell>
          <cell r="EB16" t="str">
            <v>X</v>
          </cell>
          <cell r="EC16">
            <v>0</v>
          </cell>
          <cell r="ED16">
            <v>0</v>
          </cell>
          <cell r="EE16" t="str">
            <v>X</v>
          </cell>
          <cell r="EF16">
            <v>0</v>
          </cell>
          <cell r="EG16">
            <v>0</v>
          </cell>
          <cell r="EH16" t="str">
            <v>X</v>
          </cell>
          <cell r="EI16">
            <v>0</v>
          </cell>
          <cell r="EJ16">
            <v>0</v>
          </cell>
          <cell r="EK16" t="str">
            <v>CT</v>
          </cell>
          <cell r="EL16">
            <v>0</v>
          </cell>
          <cell r="EM16">
            <v>0</v>
          </cell>
          <cell r="EN16" t="str">
            <v>X</v>
          </cell>
          <cell r="EO16">
            <v>0</v>
          </cell>
          <cell r="EP16">
            <v>0</v>
          </cell>
          <cell r="EQ16" t="str">
            <v>X</v>
          </cell>
          <cell r="ER16">
            <v>0</v>
          </cell>
          <cell r="ES16">
            <v>0</v>
          </cell>
          <cell r="ET16" t="str">
            <v/>
          </cell>
          <cell r="EU16">
            <v>0</v>
          </cell>
          <cell r="EV16">
            <v>0</v>
          </cell>
          <cell r="EW16" t="str">
            <v>KH</v>
          </cell>
          <cell r="EX16">
            <v>0</v>
          </cell>
          <cell r="EY16">
            <v>0</v>
          </cell>
          <cell r="EZ16" t="str">
            <v>KH</v>
          </cell>
          <cell r="FA16">
            <v>0</v>
          </cell>
          <cell r="FB16">
            <v>0</v>
          </cell>
          <cell r="FC16" t="str">
            <v>NL</v>
          </cell>
          <cell r="FD16">
            <v>0</v>
          </cell>
          <cell r="FE16">
            <v>0</v>
          </cell>
          <cell r="FI16">
            <v>10</v>
          </cell>
          <cell r="FJ16">
            <v>0.14000000000000001</v>
          </cell>
          <cell r="FK16">
            <v>0</v>
          </cell>
          <cell r="FL16">
            <v>0</v>
          </cell>
          <cell r="FM16">
            <v>0</v>
          </cell>
          <cell r="FN16">
            <v>0</v>
          </cell>
          <cell r="FU16">
            <v>10</v>
          </cell>
          <cell r="FV16">
            <v>0.14000000000000001</v>
          </cell>
          <cell r="FW16">
            <v>0</v>
          </cell>
          <cell r="FX16">
            <v>0</v>
          </cell>
          <cell r="FY16">
            <v>0</v>
          </cell>
          <cell r="FZ16">
            <v>0</v>
          </cell>
          <cell r="GA16">
            <v>0</v>
          </cell>
          <cell r="GB16">
            <v>0</v>
          </cell>
          <cell r="GC16">
            <v>0</v>
          </cell>
          <cell r="GD16">
            <v>1</v>
          </cell>
          <cell r="GE16">
            <v>0</v>
          </cell>
          <cell r="GF16">
            <v>0</v>
          </cell>
          <cell r="GG16">
            <v>0</v>
          </cell>
          <cell r="GH16">
            <v>0</v>
          </cell>
          <cell r="GI16">
            <v>0</v>
          </cell>
          <cell r="GJ16">
            <v>0</v>
          </cell>
          <cell r="GK16">
            <v>0</v>
          </cell>
          <cell r="GL16">
            <v>2</v>
          </cell>
          <cell r="GM16">
            <v>0</v>
          </cell>
          <cell r="GN16">
            <v>0</v>
          </cell>
          <cell r="GO16">
            <v>0</v>
          </cell>
          <cell r="GP16">
            <v>0</v>
          </cell>
          <cell r="GQ16">
            <v>0</v>
          </cell>
          <cell r="GR16">
            <v>0</v>
          </cell>
          <cell r="GU16">
            <v>13.14</v>
          </cell>
          <cell r="GV16">
            <v>0</v>
          </cell>
          <cell r="GW16">
            <v>0</v>
          </cell>
          <cell r="GX16">
            <v>0</v>
          </cell>
          <cell r="GY16">
            <v>0</v>
          </cell>
          <cell r="GZ16">
            <v>0</v>
          </cell>
          <cell r="HA16">
            <v>0</v>
          </cell>
          <cell r="HB16">
            <v>0</v>
          </cell>
          <cell r="HC16">
            <v>0</v>
          </cell>
          <cell r="HD16">
            <v>0</v>
          </cell>
          <cell r="HE16">
            <v>0</v>
          </cell>
          <cell r="HF16">
            <v>0</v>
          </cell>
          <cell r="HG16">
            <v>0</v>
          </cell>
          <cell r="HH16">
            <v>1.5</v>
          </cell>
          <cell r="HI16">
            <v>0</v>
          </cell>
          <cell r="HJ16">
            <v>3</v>
          </cell>
          <cell r="HK16">
            <v>0</v>
          </cell>
          <cell r="HL16">
            <v>0</v>
          </cell>
          <cell r="HM16">
            <v>4.5</v>
          </cell>
          <cell r="HN16">
            <v>0.14000000000000001</v>
          </cell>
          <cell r="HO16">
            <v>1.5</v>
          </cell>
          <cell r="HP16">
            <v>18.5</v>
          </cell>
          <cell r="HQ16">
            <v>0.14000000000000001</v>
          </cell>
          <cell r="HR16">
            <v>0</v>
          </cell>
          <cell r="HS16">
            <v>0</v>
          </cell>
          <cell r="HT16">
            <v>0</v>
          </cell>
          <cell r="HU16">
            <v>0</v>
          </cell>
          <cell r="HV16">
            <v>0</v>
          </cell>
          <cell r="HW16">
            <v>1</v>
          </cell>
          <cell r="HX16">
            <v>0</v>
          </cell>
          <cell r="HY16">
            <v>0</v>
          </cell>
          <cell r="HZ16">
            <v>0</v>
          </cell>
          <cell r="IA16">
            <v>1</v>
          </cell>
          <cell r="IB16">
            <v>0</v>
          </cell>
          <cell r="IC16">
            <v>2</v>
          </cell>
          <cell r="ID16">
            <v>0</v>
          </cell>
          <cell r="IE16">
            <v>0</v>
          </cell>
          <cell r="IF16">
            <v>0</v>
          </cell>
          <cell r="IG16">
            <v>1.5</v>
          </cell>
          <cell r="IH16">
            <v>0</v>
          </cell>
          <cell r="II16">
            <v>0</v>
          </cell>
          <cell r="IJ16">
            <v>0</v>
          </cell>
          <cell r="IK16">
            <v>0</v>
          </cell>
          <cell r="IL16">
            <v>0</v>
          </cell>
          <cell r="IM16">
            <v>3</v>
          </cell>
          <cell r="IN16">
            <v>0</v>
          </cell>
          <cell r="IO16">
            <v>0</v>
          </cell>
          <cell r="IP16">
            <v>0</v>
          </cell>
          <cell r="IQ16">
            <v>0</v>
          </cell>
          <cell r="IR16">
            <v>0</v>
          </cell>
          <cell r="IS16">
            <v>0</v>
          </cell>
          <cell r="IT16">
            <v>0</v>
          </cell>
          <cell r="IU16">
            <v>0</v>
          </cell>
          <cell r="IV16">
            <v>0</v>
          </cell>
          <cell r="IW16">
            <v>1</v>
          </cell>
          <cell r="IX16">
            <v>1</v>
          </cell>
          <cell r="IY16">
            <v>0</v>
          </cell>
          <cell r="IZ16">
            <v>23.14</v>
          </cell>
          <cell r="JA16">
            <v>3.8333333333333339</v>
          </cell>
          <cell r="JB16">
            <v>2.3333333333333339</v>
          </cell>
          <cell r="JC16">
            <v>0</v>
          </cell>
          <cell r="JD16">
            <v>0</v>
          </cell>
          <cell r="JE16">
            <v>0</v>
          </cell>
          <cell r="JF16">
            <v>0</v>
          </cell>
          <cell r="JG16">
            <v>0</v>
          </cell>
        </row>
        <row r="17">
          <cell r="B17" t="str">
            <v>1909203</v>
          </cell>
          <cell r="C17" t="str">
            <v>Nguyễn Thị Kiều Mỹ</v>
          </cell>
          <cell r="D17" t="str">
            <v>Ban Chiến lược - Kế hoạch,QTHT &amp; Chuyển đổi số</v>
          </cell>
          <cell r="E17" t="str">
            <v>Công ty TNHH Tập đoàn Công nghiệp Trường Hải</v>
          </cell>
          <cell r="F17" t="str">
            <v>Lương ngày</v>
          </cell>
          <cell r="V17">
            <v>0</v>
          </cell>
          <cell r="W17">
            <v>0</v>
          </cell>
          <cell r="X17" t="str">
            <v>X</v>
          </cell>
          <cell r="Y17">
            <v>0</v>
          </cell>
          <cell r="Z17">
            <v>0</v>
          </cell>
          <cell r="AA17" t="str">
            <v>X</v>
          </cell>
          <cell r="AB17">
            <v>0</v>
          </cell>
          <cell r="AC17">
            <v>0</v>
          </cell>
          <cell r="AD17" t="str">
            <v>X</v>
          </cell>
          <cell r="AE17">
            <v>0</v>
          </cell>
          <cell r="AF17">
            <v>0</v>
          </cell>
          <cell r="AG17" t="str">
            <v>X</v>
          </cell>
          <cell r="AH17">
            <v>1.5</v>
          </cell>
          <cell r="AI17">
            <v>0</v>
          </cell>
          <cell r="AJ17" t="str">
            <v>T7\</v>
          </cell>
          <cell r="AK17">
            <v>1.5</v>
          </cell>
          <cell r="AL17">
            <v>0</v>
          </cell>
          <cell r="AM17" t="str">
            <v/>
          </cell>
          <cell r="AN17">
            <v>0</v>
          </cell>
          <cell r="AO17">
            <v>0</v>
          </cell>
          <cell r="AP17" t="str">
            <v>NL</v>
          </cell>
          <cell r="AQ17">
            <v>0</v>
          </cell>
          <cell r="AR17">
            <v>0</v>
          </cell>
          <cell r="AS17" t="str">
            <v>X</v>
          </cell>
          <cell r="AT17">
            <v>0</v>
          </cell>
          <cell r="AU17">
            <v>0</v>
          </cell>
          <cell r="AV17" t="str">
            <v>X</v>
          </cell>
          <cell r="AW17">
            <v>0</v>
          </cell>
          <cell r="AX17">
            <v>0</v>
          </cell>
          <cell r="AY17" t="str">
            <v>X</v>
          </cell>
          <cell r="AZ17">
            <v>0</v>
          </cell>
          <cell r="BA17">
            <v>0</v>
          </cell>
          <cell r="BB17" t="str">
            <v>X</v>
          </cell>
          <cell r="BC17">
            <v>0</v>
          </cell>
          <cell r="BD17">
            <v>0</v>
          </cell>
          <cell r="BE17" t="str">
            <v>X</v>
          </cell>
          <cell r="BF17">
            <v>0</v>
          </cell>
          <cell r="BG17">
            <v>0</v>
          </cell>
          <cell r="BH17" t="str">
            <v/>
          </cell>
          <cell r="BI17">
            <v>0</v>
          </cell>
          <cell r="BJ17">
            <v>0</v>
          </cell>
          <cell r="BK17" t="str">
            <v>X</v>
          </cell>
          <cell r="BL17">
            <v>0</v>
          </cell>
          <cell r="BM17">
            <v>0</v>
          </cell>
          <cell r="BN17" t="str">
            <v>X</v>
          </cell>
          <cell r="BO17">
            <v>0</v>
          </cell>
          <cell r="BP17">
            <v>0</v>
          </cell>
          <cell r="BQ17">
            <v>11.5</v>
          </cell>
          <cell r="BR17">
            <v>0.43</v>
          </cell>
          <cell r="BS17">
            <v>0</v>
          </cell>
          <cell r="BT17">
            <v>0</v>
          </cell>
          <cell r="BU17">
            <v>0</v>
          </cell>
          <cell r="BV17">
            <v>0</v>
          </cell>
          <cell r="CC17">
            <v>11.5</v>
          </cell>
          <cell r="CD17">
            <v>0.43</v>
          </cell>
          <cell r="CE17">
            <v>0</v>
          </cell>
          <cell r="CF17">
            <v>0</v>
          </cell>
          <cell r="CG17">
            <v>0</v>
          </cell>
          <cell r="CH17">
            <v>0</v>
          </cell>
          <cell r="CI17">
            <v>0</v>
          </cell>
          <cell r="CJ17">
            <v>0</v>
          </cell>
          <cell r="CK17">
            <v>0</v>
          </cell>
          <cell r="CL17">
            <v>1</v>
          </cell>
          <cell r="CM17">
            <v>0.5</v>
          </cell>
          <cell r="CN17">
            <v>0</v>
          </cell>
          <cell r="CO17">
            <v>0</v>
          </cell>
          <cell r="CP17">
            <v>0</v>
          </cell>
          <cell r="CQ17">
            <v>0</v>
          </cell>
          <cell r="CR17">
            <v>0</v>
          </cell>
          <cell r="CS17">
            <v>0</v>
          </cell>
          <cell r="CT17">
            <v>0</v>
          </cell>
          <cell r="CU17">
            <v>0</v>
          </cell>
          <cell r="CV17">
            <v>0</v>
          </cell>
          <cell r="CW17">
            <v>0</v>
          </cell>
          <cell r="CX17">
            <v>0</v>
          </cell>
          <cell r="CY17">
            <v>0</v>
          </cell>
          <cell r="CZ17">
            <v>0</v>
          </cell>
          <cell r="DC17">
            <v>13.43</v>
          </cell>
          <cell r="DM17" t="str">
            <v>X</v>
          </cell>
          <cell r="DN17">
            <v>0</v>
          </cell>
          <cell r="DO17">
            <v>0</v>
          </cell>
          <cell r="DP17" t="str">
            <v>X</v>
          </cell>
          <cell r="DQ17">
            <v>0</v>
          </cell>
          <cell r="DR17">
            <v>0</v>
          </cell>
          <cell r="DS17" t="str">
            <v>X</v>
          </cell>
          <cell r="DT17">
            <v>0</v>
          </cell>
          <cell r="DU17">
            <v>0</v>
          </cell>
          <cell r="DV17" t="str">
            <v>X</v>
          </cell>
          <cell r="DW17">
            <v>0</v>
          </cell>
          <cell r="DX17">
            <v>0</v>
          </cell>
          <cell r="DY17" t="str">
            <v/>
          </cell>
          <cell r="DZ17">
            <v>0</v>
          </cell>
          <cell r="EA17">
            <v>0</v>
          </cell>
          <cell r="EB17" t="str">
            <v>X</v>
          </cell>
          <cell r="EC17">
            <v>0</v>
          </cell>
          <cell r="ED17">
            <v>0</v>
          </cell>
          <cell r="EE17" t="str">
            <v>X</v>
          </cell>
          <cell r="EF17">
            <v>0</v>
          </cell>
          <cell r="EG17">
            <v>0</v>
          </cell>
          <cell r="EH17" t="str">
            <v>X</v>
          </cell>
          <cell r="EI17">
            <v>0</v>
          </cell>
          <cell r="EJ17">
            <v>0</v>
          </cell>
          <cell r="EK17" t="str">
            <v>X</v>
          </cell>
          <cell r="EL17">
            <v>0</v>
          </cell>
          <cell r="EM17">
            <v>0</v>
          </cell>
          <cell r="EN17" t="str">
            <v>X</v>
          </cell>
          <cell r="EO17">
            <v>0</v>
          </cell>
          <cell r="EP17">
            <v>0</v>
          </cell>
          <cell r="EQ17" t="str">
            <v>X</v>
          </cell>
          <cell r="ER17">
            <v>0</v>
          </cell>
          <cell r="ES17">
            <v>0</v>
          </cell>
          <cell r="ET17" t="str">
            <v/>
          </cell>
          <cell r="EU17">
            <v>0</v>
          </cell>
          <cell r="EV17">
            <v>0</v>
          </cell>
          <cell r="EW17" t="str">
            <v>X</v>
          </cell>
          <cell r="EX17">
            <v>0</v>
          </cell>
          <cell r="EY17">
            <v>0</v>
          </cell>
          <cell r="EZ17" t="str">
            <v>X</v>
          </cell>
          <cell r="FA17">
            <v>0</v>
          </cell>
          <cell r="FB17">
            <v>0</v>
          </cell>
          <cell r="FC17" t="str">
            <v>NL</v>
          </cell>
          <cell r="FD17">
            <v>0</v>
          </cell>
          <cell r="FE17">
            <v>0</v>
          </cell>
          <cell r="FI17">
            <v>12</v>
          </cell>
          <cell r="FJ17">
            <v>0</v>
          </cell>
          <cell r="FK17">
            <v>0</v>
          </cell>
          <cell r="FL17">
            <v>0</v>
          </cell>
          <cell r="FM17">
            <v>0</v>
          </cell>
          <cell r="FN17">
            <v>0</v>
          </cell>
          <cell r="FU17">
            <v>12</v>
          </cell>
          <cell r="FV17">
            <v>0</v>
          </cell>
          <cell r="FW17">
            <v>0</v>
          </cell>
          <cell r="FX17">
            <v>0</v>
          </cell>
          <cell r="FY17">
            <v>0</v>
          </cell>
          <cell r="FZ17">
            <v>0</v>
          </cell>
          <cell r="GA17">
            <v>0</v>
          </cell>
          <cell r="GB17">
            <v>0</v>
          </cell>
          <cell r="GC17">
            <v>0</v>
          </cell>
          <cell r="GD17">
            <v>1</v>
          </cell>
          <cell r="GE17">
            <v>0</v>
          </cell>
          <cell r="GF17">
            <v>0</v>
          </cell>
          <cell r="GG17">
            <v>0</v>
          </cell>
          <cell r="GH17">
            <v>0</v>
          </cell>
          <cell r="GI17">
            <v>0</v>
          </cell>
          <cell r="GJ17">
            <v>0</v>
          </cell>
          <cell r="GK17">
            <v>0</v>
          </cell>
          <cell r="GL17">
            <v>0</v>
          </cell>
          <cell r="GM17">
            <v>0</v>
          </cell>
          <cell r="GN17">
            <v>0</v>
          </cell>
          <cell r="GO17">
            <v>0</v>
          </cell>
          <cell r="GP17">
            <v>0</v>
          </cell>
          <cell r="GQ17">
            <v>0</v>
          </cell>
          <cell r="GR17">
            <v>0</v>
          </cell>
          <cell r="GU17">
            <v>13</v>
          </cell>
          <cell r="GV17">
            <v>0</v>
          </cell>
          <cell r="GW17">
            <v>0</v>
          </cell>
          <cell r="GX17">
            <v>0</v>
          </cell>
          <cell r="GY17">
            <v>0</v>
          </cell>
          <cell r="GZ17">
            <v>0</v>
          </cell>
          <cell r="HA17">
            <v>0</v>
          </cell>
          <cell r="HB17">
            <v>0</v>
          </cell>
          <cell r="HC17">
            <v>0</v>
          </cell>
          <cell r="HD17">
            <v>0</v>
          </cell>
          <cell r="HE17">
            <v>0</v>
          </cell>
          <cell r="HF17">
            <v>0</v>
          </cell>
          <cell r="HG17">
            <v>0</v>
          </cell>
          <cell r="HH17">
            <v>0</v>
          </cell>
          <cell r="HI17">
            <v>0</v>
          </cell>
          <cell r="HJ17">
            <v>0</v>
          </cell>
          <cell r="HK17">
            <v>0</v>
          </cell>
          <cell r="HL17">
            <v>0</v>
          </cell>
          <cell r="HM17">
            <v>0</v>
          </cell>
          <cell r="HN17">
            <v>0.43</v>
          </cell>
          <cell r="HO17">
            <v>0</v>
          </cell>
          <cell r="HP17">
            <v>23.5</v>
          </cell>
          <cell r="HQ17">
            <v>0.43</v>
          </cell>
          <cell r="HR17">
            <v>0</v>
          </cell>
          <cell r="HS17">
            <v>0</v>
          </cell>
          <cell r="HT17">
            <v>0</v>
          </cell>
          <cell r="HU17">
            <v>0</v>
          </cell>
          <cell r="HV17">
            <v>0.5</v>
          </cell>
          <cell r="HW17">
            <v>0.5</v>
          </cell>
          <cell r="HX17">
            <v>0</v>
          </cell>
          <cell r="HY17">
            <v>0</v>
          </cell>
          <cell r="HZ17">
            <v>0.5</v>
          </cell>
          <cell r="IA17">
            <v>0.5</v>
          </cell>
          <cell r="IB17">
            <v>0</v>
          </cell>
          <cell r="IC17">
            <v>2</v>
          </cell>
          <cell r="ID17">
            <v>0</v>
          </cell>
          <cell r="IE17">
            <v>0</v>
          </cell>
          <cell r="IF17">
            <v>0</v>
          </cell>
          <cell r="IG17">
            <v>0</v>
          </cell>
          <cell r="IH17">
            <v>0</v>
          </cell>
          <cell r="II17">
            <v>0</v>
          </cell>
          <cell r="IJ17">
            <v>0</v>
          </cell>
          <cell r="IK17">
            <v>0</v>
          </cell>
          <cell r="IL17">
            <v>0</v>
          </cell>
          <cell r="IM17">
            <v>0</v>
          </cell>
          <cell r="IN17">
            <v>0</v>
          </cell>
          <cell r="IO17">
            <v>0</v>
          </cell>
          <cell r="IP17">
            <v>0</v>
          </cell>
          <cell r="IQ17">
            <v>0</v>
          </cell>
          <cell r="IR17">
            <v>0</v>
          </cell>
          <cell r="IS17">
            <v>0</v>
          </cell>
          <cell r="IT17">
            <v>0</v>
          </cell>
          <cell r="IU17">
            <v>0</v>
          </cell>
          <cell r="IV17">
            <v>0</v>
          </cell>
          <cell r="IW17">
            <v>1</v>
          </cell>
          <cell r="IX17">
            <v>0.5</v>
          </cell>
          <cell r="IY17">
            <v>0</v>
          </cell>
          <cell r="IZ17">
            <v>26.93</v>
          </cell>
          <cell r="JA17">
            <v>4.333333333333333</v>
          </cell>
          <cell r="JB17">
            <v>4.333333333333333</v>
          </cell>
          <cell r="JC17">
            <v>0</v>
          </cell>
          <cell r="JD17">
            <v>0</v>
          </cell>
          <cell r="JE17">
            <v>0</v>
          </cell>
          <cell r="JF17">
            <v>0</v>
          </cell>
          <cell r="JG17">
            <v>0</v>
          </cell>
        </row>
        <row r="18">
          <cell r="B18" t="str">
            <v>1911054</v>
          </cell>
          <cell r="C18" t="str">
            <v>Bùi Thị Cẩm Sa</v>
          </cell>
          <cell r="D18" t="str">
            <v>Ban Chiến lược - Kế hoạch,QTHT &amp; Chuyển đổi số</v>
          </cell>
          <cell r="E18" t="str">
            <v>Công ty TNHH Tập đoàn Công nghiệp Trường Hải</v>
          </cell>
          <cell r="F18" t="str">
            <v>Lương tháng</v>
          </cell>
          <cell r="V18">
            <v>2</v>
          </cell>
          <cell r="W18">
            <v>0</v>
          </cell>
          <cell r="X18" t="str">
            <v>X</v>
          </cell>
          <cell r="Y18">
            <v>0</v>
          </cell>
          <cell r="Z18">
            <v>0</v>
          </cell>
          <cell r="AA18" t="str">
            <v>X</v>
          </cell>
          <cell r="AB18">
            <v>0</v>
          </cell>
          <cell r="AC18">
            <v>0</v>
          </cell>
          <cell r="AD18" t="str">
            <v>X</v>
          </cell>
          <cell r="AE18">
            <v>0</v>
          </cell>
          <cell r="AF18">
            <v>0</v>
          </cell>
          <cell r="AG18" t="str">
            <v>X</v>
          </cell>
          <cell r="AH18">
            <v>0</v>
          </cell>
          <cell r="AI18">
            <v>0</v>
          </cell>
          <cell r="AJ18" t="str">
            <v>X</v>
          </cell>
          <cell r="AK18">
            <v>0</v>
          </cell>
          <cell r="AL18">
            <v>0</v>
          </cell>
          <cell r="AM18" t="str">
            <v/>
          </cell>
          <cell r="AN18">
            <v>0</v>
          </cell>
          <cell r="AO18">
            <v>0</v>
          </cell>
          <cell r="AP18" t="str">
            <v>NL</v>
          </cell>
          <cell r="AQ18">
            <v>0</v>
          </cell>
          <cell r="AR18">
            <v>0</v>
          </cell>
          <cell r="AS18" t="str">
            <v>X</v>
          </cell>
          <cell r="AT18">
            <v>0</v>
          </cell>
          <cell r="AU18">
            <v>0</v>
          </cell>
          <cell r="AV18" t="str">
            <v>X</v>
          </cell>
          <cell r="AW18">
            <v>0</v>
          </cell>
          <cell r="AX18">
            <v>0</v>
          </cell>
          <cell r="AY18" t="str">
            <v>X</v>
          </cell>
          <cell r="AZ18">
            <v>0</v>
          </cell>
          <cell r="BA18">
            <v>0</v>
          </cell>
          <cell r="BB18" t="str">
            <v>X</v>
          </cell>
          <cell r="BC18">
            <v>0</v>
          </cell>
          <cell r="BD18">
            <v>0</v>
          </cell>
          <cell r="BE18" t="str">
            <v>X</v>
          </cell>
          <cell r="BF18">
            <v>0</v>
          </cell>
          <cell r="BG18">
            <v>0</v>
          </cell>
          <cell r="BH18" t="str">
            <v/>
          </cell>
          <cell r="BI18">
            <v>0</v>
          </cell>
          <cell r="BJ18">
            <v>0</v>
          </cell>
          <cell r="BK18" t="str">
            <v>X</v>
          </cell>
          <cell r="BL18">
            <v>0</v>
          </cell>
          <cell r="BM18">
            <v>0</v>
          </cell>
          <cell r="BN18" t="str">
            <v>X</v>
          </cell>
          <cell r="BO18">
            <v>0</v>
          </cell>
          <cell r="BP18">
            <v>0</v>
          </cell>
          <cell r="BQ18">
            <v>12</v>
          </cell>
          <cell r="BR18">
            <v>0.28999999999999998</v>
          </cell>
          <cell r="BS18">
            <v>0</v>
          </cell>
          <cell r="BT18">
            <v>0</v>
          </cell>
          <cell r="BU18">
            <v>0</v>
          </cell>
          <cell r="BV18">
            <v>0</v>
          </cell>
          <cell r="CC18">
            <v>12</v>
          </cell>
          <cell r="CD18">
            <v>0.28999999999999998</v>
          </cell>
          <cell r="CE18">
            <v>0</v>
          </cell>
          <cell r="CF18">
            <v>0</v>
          </cell>
          <cell r="CG18">
            <v>0</v>
          </cell>
          <cell r="CH18">
            <v>0</v>
          </cell>
          <cell r="CI18">
            <v>0</v>
          </cell>
          <cell r="CJ18">
            <v>0</v>
          </cell>
          <cell r="CK18">
            <v>0</v>
          </cell>
          <cell r="CL18">
            <v>1</v>
          </cell>
          <cell r="CM18">
            <v>0</v>
          </cell>
          <cell r="CN18">
            <v>0</v>
          </cell>
          <cell r="CO18">
            <v>0</v>
          </cell>
          <cell r="CP18">
            <v>0</v>
          </cell>
          <cell r="CQ18">
            <v>0</v>
          </cell>
          <cell r="CR18">
            <v>0</v>
          </cell>
          <cell r="CS18">
            <v>0</v>
          </cell>
          <cell r="CT18">
            <v>0</v>
          </cell>
          <cell r="CU18">
            <v>0</v>
          </cell>
          <cell r="CV18">
            <v>0</v>
          </cell>
          <cell r="CW18">
            <v>0</v>
          </cell>
          <cell r="CX18">
            <v>0</v>
          </cell>
          <cell r="CY18">
            <v>0</v>
          </cell>
          <cell r="CZ18">
            <v>0</v>
          </cell>
          <cell r="DC18">
            <v>13.29</v>
          </cell>
          <cell r="DM18" t="str">
            <v>X</v>
          </cell>
          <cell r="DN18">
            <v>0</v>
          </cell>
          <cell r="DO18">
            <v>0</v>
          </cell>
          <cell r="DP18" t="str">
            <v>X</v>
          </cell>
          <cell r="DQ18">
            <v>0</v>
          </cell>
          <cell r="DR18">
            <v>0</v>
          </cell>
          <cell r="DS18" t="str">
            <v>B7</v>
          </cell>
          <cell r="DT18">
            <v>0</v>
          </cell>
          <cell r="DU18">
            <v>0</v>
          </cell>
          <cell r="DV18" t="str">
            <v>B7</v>
          </cell>
          <cell r="DW18">
            <v>0</v>
          </cell>
          <cell r="DX18">
            <v>0</v>
          </cell>
          <cell r="DY18" t="str">
            <v/>
          </cell>
          <cell r="DZ18">
            <v>0</v>
          </cell>
          <cell r="EA18">
            <v>0</v>
          </cell>
          <cell r="EB18" t="str">
            <v>X</v>
          </cell>
          <cell r="EC18">
            <v>0</v>
          </cell>
          <cell r="ED18">
            <v>0</v>
          </cell>
          <cell r="EE18" t="str">
            <v>X</v>
          </cell>
          <cell r="EF18">
            <v>0</v>
          </cell>
          <cell r="EG18">
            <v>0</v>
          </cell>
          <cell r="EH18" t="str">
            <v>X</v>
          </cell>
          <cell r="EI18">
            <v>0</v>
          </cell>
          <cell r="EJ18">
            <v>0</v>
          </cell>
          <cell r="EK18" t="str">
            <v>X</v>
          </cell>
          <cell r="EL18">
            <v>0</v>
          </cell>
          <cell r="EM18">
            <v>0</v>
          </cell>
          <cell r="EN18" t="str">
            <v>X</v>
          </cell>
          <cell r="EO18">
            <v>0</v>
          </cell>
          <cell r="EP18">
            <v>0</v>
          </cell>
          <cell r="EQ18" t="str">
            <v>X</v>
          </cell>
          <cell r="ER18">
            <v>0</v>
          </cell>
          <cell r="ES18">
            <v>0</v>
          </cell>
          <cell r="ET18" t="str">
            <v/>
          </cell>
          <cell r="EU18">
            <v>0</v>
          </cell>
          <cell r="EV18">
            <v>0</v>
          </cell>
          <cell r="EW18" t="str">
            <v>X</v>
          </cell>
          <cell r="EX18">
            <v>0</v>
          </cell>
          <cell r="EY18">
            <v>0</v>
          </cell>
          <cell r="EZ18" t="str">
            <v>X</v>
          </cell>
          <cell r="FA18">
            <v>0</v>
          </cell>
          <cell r="FB18">
            <v>0</v>
          </cell>
          <cell r="FC18" t="str">
            <v>NL</v>
          </cell>
          <cell r="FD18">
            <v>0</v>
          </cell>
          <cell r="FE18">
            <v>0</v>
          </cell>
          <cell r="FI18">
            <v>12</v>
          </cell>
          <cell r="FJ18">
            <v>0</v>
          </cell>
          <cell r="FK18">
            <v>0</v>
          </cell>
          <cell r="FL18">
            <v>0</v>
          </cell>
          <cell r="FM18">
            <v>0</v>
          </cell>
          <cell r="FN18">
            <v>0</v>
          </cell>
          <cell r="FU18">
            <v>12</v>
          </cell>
          <cell r="FV18">
            <v>0</v>
          </cell>
          <cell r="FW18">
            <v>0</v>
          </cell>
          <cell r="FX18">
            <v>0</v>
          </cell>
          <cell r="FY18">
            <v>0</v>
          </cell>
          <cell r="FZ18">
            <v>0</v>
          </cell>
          <cell r="GA18">
            <v>0</v>
          </cell>
          <cell r="GB18">
            <v>0</v>
          </cell>
          <cell r="GC18">
            <v>0</v>
          </cell>
          <cell r="GD18">
            <v>1</v>
          </cell>
          <cell r="GE18">
            <v>0</v>
          </cell>
          <cell r="GF18">
            <v>2</v>
          </cell>
          <cell r="GG18">
            <v>0</v>
          </cell>
          <cell r="GH18">
            <v>0</v>
          </cell>
          <cell r="GI18">
            <v>0</v>
          </cell>
          <cell r="GJ18">
            <v>0</v>
          </cell>
          <cell r="GK18">
            <v>0</v>
          </cell>
          <cell r="GL18">
            <v>0</v>
          </cell>
          <cell r="GM18">
            <v>0</v>
          </cell>
          <cell r="GN18">
            <v>0</v>
          </cell>
          <cell r="GO18">
            <v>0</v>
          </cell>
          <cell r="GP18">
            <v>0</v>
          </cell>
          <cell r="GQ18">
            <v>0</v>
          </cell>
          <cell r="GR18">
            <v>0</v>
          </cell>
          <cell r="GU18">
            <v>13</v>
          </cell>
          <cell r="GV18">
            <v>0</v>
          </cell>
          <cell r="GW18">
            <v>0</v>
          </cell>
          <cell r="GX18">
            <v>0</v>
          </cell>
          <cell r="GY18">
            <v>0</v>
          </cell>
          <cell r="GZ18">
            <v>0</v>
          </cell>
          <cell r="HA18">
            <v>0</v>
          </cell>
          <cell r="HB18">
            <v>0</v>
          </cell>
          <cell r="HC18">
            <v>0</v>
          </cell>
          <cell r="HD18">
            <v>0</v>
          </cell>
          <cell r="HE18">
            <v>0</v>
          </cell>
          <cell r="HF18">
            <v>0</v>
          </cell>
          <cell r="HG18">
            <v>0</v>
          </cell>
          <cell r="HH18">
            <v>0</v>
          </cell>
          <cell r="HI18">
            <v>0</v>
          </cell>
          <cell r="HJ18">
            <v>0</v>
          </cell>
          <cell r="HK18">
            <v>0</v>
          </cell>
          <cell r="HL18">
            <v>0</v>
          </cell>
          <cell r="HM18">
            <v>0</v>
          </cell>
          <cell r="HN18">
            <v>0.28999999999999998</v>
          </cell>
          <cell r="HO18">
            <v>0</v>
          </cell>
          <cell r="HP18">
            <v>24</v>
          </cell>
          <cell r="HQ18">
            <v>0.28999999999999998</v>
          </cell>
          <cell r="HR18">
            <v>0</v>
          </cell>
          <cell r="HS18">
            <v>0</v>
          </cell>
          <cell r="HT18">
            <v>0</v>
          </cell>
          <cell r="HU18">
            <v>0</v>
          </cell>
          <cell r="HV18">
            <v>1</v>
          </cell>
          <cell r="HW18">
            <v>0</v>
          </cell>
          <cell r="HX18">
            <v>0</v>
          </cell>
          <cell r="HY18">
            <v>2</v>
          </cell>
          <cell r="HZ18">
            <v>0</v>
          </cell>
          <cell r="IA18">
            <v>0</v>
          </cell>
          <cell r="IB18">
            <v>1</v>
          </cell>
          <cell r="IC18">
            <v>2</v>
          </cell>
          <cell r="ID18">
            <v>0</v>
          </cell>
          <cell r="IE18">
            <v>0</v>
          </cell>
          <cell r="IF18">
            <v>0</v>
          </cell>
          <cell r="IG18">
            <v>0</v>
          </cell>
          <cell r="IH18">
            <v>0</v>
          </cell>
          <cell r="II18">
            <v>0</v>
          </cell>
          <cell r="IJ18">
            <v>0</v>
          </cell>
          <cell r="IK18">
            <v>0</v>
          </cell>
          <cell r="IL18">
            <v>0</v>
          </cell>
          <cell r="IM18">
            <v>0</v>
          </cell>
          <cell r="IN18">
            <v>0</v>
          </cell>
          <cell r="IO18">
            <v>0</v>
          </cell>
          <cell r="IP18">
            <v>0</v>
          </cell>
          <cell r="IQ18">
            <v>0</v>
          </cell>
          <cell r="IR18">
            <v>0</v>
          </cell>
          <cell r="IS18">
            <v>0</v>
          </cell>
          <cell r="IT18">
            <v>0</v>
          </cell>
          <cell r="IU18">
            <v>0</v>
          </cell>
          <cell r="IV18">
            <v>4</v>
          </cell>
          <cell r="IW18">
            <v>5</v>
          </cell>
          <cell r="IX18">
            <v>2</v>
          </cell>
          <cell r="IY18">
            <v>3</v>
          </cell>
          <cell r="IZ18">
            <v>26.29</v>
          </cell>
          <cell r="JA18">
            <v>4.333333333333333</v>
          </cell>
          <cell r="JB18">
            <v>4.333333333333333</v>
          </cell>
          <cell r="JC18">
            <v>0.13999999999999968</v>
          </cell>
          <cell r="JD18">
            <v>0.42999999999999966</v>
          </cell>
          <cell r="JE18">
            <v>0</v>
          </cell>
          <cell r="JF18">
            <v>0.42999999999999966</v>
          </cell>
          <cell r="JG18">
            <v>0</v>
          </cell>
        </row>
        <row r="19">
          <cell r="B19" t="str">
            <v>2002352</v>
          </cell>
          <cell r="C19" t="str">
            <v>Nguyễn Thị Hiếu Giang</v>
          </cell>
          <cell r="D19" t="str">
            <v>Ban Chiến lược - Kế hoạch,QTHT &amp; Chuyển đổi số</v>
          </cell>
          <cell r="E19" t="str">
            <v>Công ty TNHH Tập đoàn Công nghiệp Trường Hải</v>
          </cell>
          <cell r="F19" t="str">
            <v>Lương ngày</v>
          </cell>
          <cell r="V19">
            <v>0</v>
          </cell>
          <cell r="W19">
            <v>0</v>
          </cell>
          <cell r="X19" t="str">
            <v>X</v>
          </cell>
          <cell r="Y19">
            <v>0</v>
          </cell>
          <cell r="Z19">
            <v>0</v>
          </cell>
          <cell r="AA19" t="str">
            <v>X</v>
          </cell>
          <cell r="AB19">
            <v>0</v>
          </cell>
          <cell r="AC19">
            <v>0</v>
          </cell>
          <cell r="AD19" t="str">
            <v>X</v>
          </cell>
          <cell r="AE19">
            <v>0</v>
          </cell>
          <cell r="AF19">
            <v>0</v>
          </cell>
          <cell r="AG19" t="str">
            <v>X</v>
          </cell>
          <cell r="AH19">
            <v>3</v>
          </cell>
          <cell r="AI19">
            <v>0</v>
          </cell>
          <cell r="AJ19" t="str">
            <v>T7</v>
          </cell>
          <cell r="AK19">
            <v>0</v>
          </cell>
          <cell r="AL19">
            <v>0</v>
          </cell>
          <cell r="AM19" t="str">
            <v/>
          </cell>
          <cell r="AN19">
            <v>0</v>
          </cell>
          <cell r="AO19">
            <v>0</v>
          </cell>
          <cell r="AP19" t="str">
            <v>NL</v>
          </cell>
          <cell r="AQ19">
            <v>0</v>
          </cell>
          <cell r="AR19">
            <v>0</v>
          </cell>
          <cell r="AS19" t="str">
            <v>X</v>
          </cell>
          <cell r="AT19">
            <v>0</v>
          </cell>
          <cell r="AU19">
            <v>0</v>
          </cell>
          <cell r="AV19" t="str">
            <v>X</v>
          </cell>
          <cell r="AW19">
            <v>0</v>
          </cell>
          <cell r="AX19">
            <v>0</v>
          </cell>
          <cell r="AY19" t="str">
            <v>X</v>
          </cell>
          <cell r="AZ19">
            <v>0</v>
          </cell>
          <cell r="BA19">
            <v>0</v>
          </cell>
          <cell r="BB19" t="str">
            <v>X</v>
          </cell>
          <cell r="BC19">
            <v>0</v>
          </cell>
          <cell r="BD19">
            <v>0</v>
          </cell>
          <cell r="BE19" t="str">
            <v>X</v>
          </cell>
          <cell r="BF19">
            <v>0</v>
          </cell>
          <cell r="BG19">
            <v>0</v>
          </cell>
          <cell r="BH19" t="str">
            <v/>
          </cell>
          <cell r="BI19">
            <v>0</v>
          </cell>
          <cell r="BJ19">
            <v>0</v>
          </cell>
          <cell r="BK19" t="str">
            <v>X</v>
          </cell>
          <cell r="BL19">
            <v>0</v>
          </cell>
          <cell r="BM19">
            <v>0</v>
          </cell>
          <cell r="BN19" t="str">
            <v>X</v>
          </cell>
          <cell r="BO19">
            <v>0</v>
          </cell>
          <cell r="BP19">
            <v>0</v>
          </cell>
          <cell r="BQ19">
            <v>11</v>
          </cell>
          <cell r="BR19">
            <v>0.43</v>
          </cell>
          <cell r="BS19">
            <v>0</v>
          </cell>
          <cell r="BT19">
            <v>0</v>
          </cell>
          <cell r="BU19">
            <v>0</v>
          </cell>
          <cell r="BV19">
            <v>0</v>
          </cell>
          <cell r="CC19">
            <v>11</v>
          </cell>
          <cell r="CD19">
            <v>0.43</v>
          </cell>
          <cell r="CE19">
            <v>0</v>
          </cell>
          <cell r="CF19">
            <v>0</v>
          </cell>
          <cell r="CG19">
            <v>0</v>
          </cell>
          <cell r="CH19">
            <v>0</v>
          </cell>
          <cell r="CI19">
            <v>0</v>
          </cell>
          <cell r="CJ19">
            <v>0</v>
          </cell>
          <cell r="CK19">
            <v>0</v>
          </cell>
          <cell r="CL19">
            <v>1</v>
          </cell>
          <cell r="CM19">
            <v>1</v>
          </cell>
          <cell r="CN19">
            <v>0</v>
          </cell>
          <cell r="CO19">
            <v>0</v>
          </cell>
          <cell r="CP19">
            <v>0</v>
          </cell>
          <cell r="CQ19">
            <v>0</v>
          </cell>
          <cell r="CR19">
            <v>0</v>
          </cell>
          <cell r="CS19">
            <v>0</v>
          </cell>
          <cell r="CT19">
            <v>0</v>
          </cell>
          <cell r="CU19">
            <v>0</v>
          </cell>
          <cell r="CV19">
            <v>0</v>
          </cell>
          <cell r="CW19">
            <v>0</v>
          </cell>
          <cell r="CX19">
            <v>0</v>
          </cell>
          <cell r="CY19">
            <v>0</v>
          </cell>
          <cell r="CZ19">
            <v>0</v>
          </cell>
          <cell r="DC19">
            <v>13.43</v>
          </cell>
          <cell r="DM19" t="str">
            <v>X</v>
          </cell>
          <cell r="DN19">
            <v>0</v>
          </cell>
          <cell r="DO19">
            <v>0</v>
          </cell>
          <cell r="DP19" t="str">
            <v>X</v>
          </cell>
          <cell r="DQ19">
            <v>0</v>
          </cell>
          <cell r="DR19">
            <v>0</v>
          </cell>
          <cell r="DS19" t="str">
            <v>X</v>
          </cell>
          <cell r="DT19">
            <v>0</v>
          </cell>
          <cell r="DU19">
            <v>0</v>
          </cell>
          <cell r="DV19" t="str">
            <v>X</v>
          </cell>
          <cell r="DW19">
            <v>0</v>
          </cell>
          <cell r="DX19">
            <v>0</v>
          </cell>
          <cell r="DY19" t="str">
            <v/>
          </cell>
          <cell r="DZ19">
            <v>0</v>
          </cell>
          <cell r="EA19">
            <v>0</v>
          </cell>
          <cell r="EB19" t="str">
            <v>P</v>
          </cell>
          <cell r="EC19">
            <v>0</v>
          </cell>
          <cell r="ED19">
            <v>0</v>
          </cell>
          <cell r="EE19" t="str">
            <v>X</v>
          </cell>
          <cell r="EF19">
            <v>0</v>
          </cell>
          <cell r="EG19">
            <v>0</v>
          </cell>
          <cell r="EH19" t="str">
            <v>X</v>
          </cell>
          <cell r="EI19">
            <v>0</v>
          </cell>
          <cell r="EJ19">
            <v>0</v>
          </cell>
          <cell r="EK19" t="str">
            <v>X</v>
          </cell>
          <cell r="EL19">
            <v>0</v>
          </cell>
          <cell r="EM19">
            <v>0</v>
          </cell>
          <cell r="EN19" t="str">
            <v>X</v>
          </cell>
          <cell r="EO19">
            <v>0</v>
          </cell>
          <cell r="EP19">
            <v>0</v>
          </cell>
          <cell r="EQ19" t="str">
            <v>X</v>
          </cell>
          <cell r="ER19">
            <v>0</v>
          </cell>
          <cell r="ES19">
            <v>0</v>
          </cell>
          <cell r="ET19" t="str">
            <v/>
          </cell>
          <cell r="EU19">
            <v>0</v>
          </cell>
          <cell r="EV19">
            <v>0</v>
          </cell>
          <cell r="EW19" t="str">
            <v>X</v>
          </cell>
          <cell r="EX19">
            <v>0</v>
          </cell>
          <cell r="EY19">
            <v>0</v>
          </cell>
          <cell r="EZ19" t="str">
            <v>X</v>
          </cell>
          <cell r="FA19">
            <v>0</v>
          </cell>
          <cell r="FB19">
            <v>0</v>
          </cell>
          <cell r="FC19" t="str">
            <v>NL</v>
          </cell>
          <cell r="FD19">
            <v>0</v>
          </cell>
          <cell r="FE19">
            <v>0</v>
          </cell>
          <cell r="FI19">
            <v>11</v>
          </cell>
          <cell r="FJ19">
            <v>0</v>
          </cell>
          <cell r="FK19">
            <v>0</v>
          </cell>
          <cell r="FL19">
            <v>0</v>
          </cell>
          <cell r="FM19">
            <v>0</v>
          </cell>
          <cell r="FN19">
            <v>0</v>
          </cell>
          <cell r="FU19">
            <v>11</v>
          </cell>
          <cell r="FV19">
            <v>0</v>
          </cell>
          <cell r="FW19">
            <v>0</v>
          </cell>
          <cell r="FX19">
            <v>0</v>
          </cell>
          <cell r="FY19">
            <v>0</v>
          </cell>
          <cell r="FZ19">
            <v>0</v>
          </cell>
          <cell r="GA19">
            <v>0</v>
          </cell>
          <cell r="GB19">
            <v>0</v>
          </cell>
          <cell r="GC19">
            <v>0</v>
          </cell>
          <cell r="GD19">
            <v>1</v>
          </cell>
          <cell r="GE19">
            <v>0</v>
          </cell>
          <cell r="GF19">
            <v>0</v>
          </cell>
          <cell r="GG19">
            <v>0</v>
          </cell>
          <cell r="GH19">
            <v>0</v>
          </cell>
          <cell r="GI19">
            <v>0</v>
          </cell>
          <cell r="GJ19">
            <v>0</v>
          </cell>
          <cell r="GK19">
            <v>0</v>
          </cell>
          <cell r="GL19">
            <v>0</v>
          </cell>
          <cell r="GM19">
            <v>0</v>
          </cell>
          <cell r="GN19">
            <v>0</v>
          </cell>
          <cell r="GO19">
            <v>0</v>
          </cell>
          <cell r="GP19">
            <v>0</v>
          </cell>
          <cell r="GQ19">
            <v>0</v>
          </cell>
          <cell r="GR19">
            <v>0</v>
          </cell>
          <cell r="GU19">
            <v>12</v>
          </cell>
          <cell r="GV19">
            <v>0</v>
          </cell>
          <cell r="GW19">
            <v>0</v>
          </cell>
          <cell r="GX19">
            <v>0</v>
          </cell>
          <cell r="GY19">
            <v>0</v>
          </cell>
          <cell r="GZ19">
            <v>0</v>
          </cell>
          <cell r="HA19">
            <v>0</v>
          </cell>
          <cell r="HB19">
            <v>0</v>
          </cell>
          <cell r="HC19">
            <v>0</v>
          </cell>
          <cell r="HD19">
            <v>0</v>
          </cell>
          <cell r="HE19">
            <v>0</v>
          </cell>
          <cell r="HF19">
            <v>0</v>
          </cell>
          <cell r="HG19">
            <v>0</v>
          </cell>
          <cell r="HH19">
            <v>1</v>
          </cell>
          <cell r="HI19">
            <v>0</v>
          </cell>
          <cell r="HJ19">
            <v>0</v>
          </cell>
          <cell r="HK19">
            <v>0</v>
          </cell>
          <cell r="HL19">
            <v>0</v>
          </cell>
          <cell r="HM19">
            <v>1</v>
          </cell>
          <cell r="HN19">
            <v>0.43</v>
          </cell>
          <cell r="HO19">
            <v>1</v>
          </cell>
          <cell r="HP19">
            <v>22</v>
          </cell>
          <cell r="HQ19">
            <v>0.43</v>
          </cell>
          <cell r="HR19">
            <v>0</v>
          </cell>
          <cell r="HS19">
            <v>0</v>
          </cell>
          <cell r="HT19">
            <v>0</v>
          </cell>
          <cell r="HU19">
            <v>0</v>
          </cell>
          <cell r="HV19">
            <v>0</v>
          </cell>
          <cell r="HW19">
            <v>1</v>
          </cell>
          <cell r="HX19">
            <v>0</v>
          </cell>
          <cell r="HY19">
            <v>0</v>
          </cell>
          <cell r="HZ19">
            <v>0</v>
          </cell>
          <cell r="IA19">
            <v>1</v>
          </cell>
          <cell r="IB19">
            <v>0</v>
          </cell>
          <cell r="IC19">
            <v>2</v>
          </cell>
          <cell r="ID19">
            <v>0</v>
          </cell>
          <cell r="IE19">
            <v>0</v>
          </cell>
          <cell r="IF19">
            <v>0</v>
          </cell>
          <cell r="IG19">
            <v>1</v>
          </cell>
          <cell r="IH19">
            <v>0</v>
          </cell>
          <cell r="II19">
            <v>0</v>
          </cell>
          <cell r="IJ19">
            <v>0</v>
          </cell>
          <cell r="IK19">
            <v>0</v>
          </cell>
          <cell r="IL19">
            <v>0</v>
          </cell>
          <cell r="IM19">
            <v>0</v>
          </cell>
          <cell r="IN19">
            <v>0</v>
          </cell>
          <cell r="IO19">
            <v>0</v>
          </cell>
          <cell r="IP19">
            <v>0</v>
          </cell>
          <cell r="IQ19">
            <v>0</v>
          </cell>
          <cell r="IR19">
            <v>0</v>
          </cell>
          <cell r="IS19">
            <v>0</v>
          </cell>
          <cell r="IT19">
            <v>0</v>
          </cell>
          <cell r="IU19">
            <v>0</v>
          </cell>
          <cell r="IV19">
            <v>0</v>
          </cell>
          <cell r="IW19">
            <v>1</v>
          </cell>
          <cell r="IX19">
            <v>1</v>
          </cell>
          <cell r="IY19">
            <v>0</v>
          </cell>
          <cell r="IZ19">
            <v>26.43</v>
          </cell>
          <cell r="JA19">
            <v>3.333333333333333</v>
          </cell>
          <cell r="JB19">
            <v>2.333333333333333</v>
          </cell>
          <cell r="JC19">
            <v>0</v>
          </cell>
          <cell r="JD19">
            <v>0</v>
          </cell>
          <cell r="JE19">
            <v>0</v>
          </cell>
          <cell r="JF19">
            <v>0</v>
          </cell>
          <cell r="JG19">
            <v>0</v>
          </cell>
        </row>
        <row r="20">
          <cell r="B20" t="str">
            <v>2106145</v>
          </cell>
          <cell r="C20" t="str">
            <v>Huỳnh Thị Thanh Hằng</v>
          </cell>
          <cell r="D20" t="str">
            <v>Ban Chiến lược - Kế hoạch,QTHT &amp; Chuyển đổi số</v>
          </cell>
          <cell r="E20" t="str">
            <v>Công ty TNHH Tập đoàn Công nghiệp Trường Hải</v>
          </cell>
          <cell r="F20" t="str">
            <v>Lương ngày</v>
          </cell>
          <cell r="V20">
            <v>3</v>
          </cell>
          <cell r="W20">
            <v>0</v>
          </cell>
          <cell r="X20" t="str">
            <v>X</v>
          </cell>
          <cell r="Y20">
            <v>0</v>
          </cell>
          <cell r="Z20">
            <v>0</v>
          </cell>
          <cell r="AA20" t="str">
            <v>X</v>
          </cell>
          <cell r="AB20">
            <v>0</v>
          </cell>
          <cell r="AC20">
            <v>0</v>
          </cell>
          <cell r="AD20" t="str">
            <v>X</v>
          </cell>
          <cell r="AE20">
            <v>0</v>
          </cell>
          <cell r="AF20">
            <v>0</v>
          </cell>
          <cell r="AG20" t="str">
            <v>X</v>
          </cell>
          <cell r="AH20">
            <v>0</v>
          </cell>
          <cell r="AI20">
            <v>0</v>
          </cell>
          <cell r="AJ20" t="str">
            <v>T7\</v>
          </cell>
          <cell r="AK20">
            <v>0</v>
          </cell>
          <cell r="AL20">
            <v>0</v>
          </cell>
          <cell r="AM20" t="str">
            <v/>
          </cell>
          <cell r="AN20">
            <v>0</v>
          </cell>
          <cell r="AO20">
            <v>0</v>
          </cell>
          <cell r="AP20" t="str">
            <v>NL</v>
          </cell>
          <cell r="AQ20">
            <v>0</v>
          </cell>
          <cell r="AR20">
            <v>0</v>
          </cell>
          <cell r="AS20" t="str">
            <v>X</v>
          </cell>
          <cell r="AT20">
            <v>0</v>
          </cell>
          <cell r="AU20">
            <v>0</v>
          </cell>
          <cell r="AV20" t="str">
            <v>X</v>
          </cell>
          <cell r="AW20">
            <v>0</v>
          </cell>
          <cell r="AX20">
            <v>0</v>
          </cell>
          <cell r="AY20" t="str">
            <v>X</v>
          </cell>
          <cell r="AZ20">
            <v>0</v>
          </cell>
          <cell r="BA20">
            <v>0</v>
          </cell>
          <cell r="BB20" t="str">
            <v>X</v>
          </cell>
          <cell r="BC20">
            <v>0</v>
          </cell>
          <cell r="BD20">
            <v>0</v>
          </cell>
          <cell r="BE20" t="str">
            <v>X</v>
          </cell>
          <cell r="BF20">
            <v>0</v>
          </cell>
          <cell r="BG20">
            <v>0</v>
          </cell>
          <cell r="BH20" t="str">
            <v/>
          </cell>
          <cell r="BI20">
            <v>0</v>
          </cell>
          <cell r="BJ20">
            <v>0</v>
          </cell>
          <cell r="BK20" t="str">
            <v>X</v>
          </cell>
          <cell r="BL20">
            <v>0</v>
          </cell>
          <cell r="BM20">
            <v>0</v>
          </cell>
          <cell r="BN20" t="str">
            <v>X</v>
          </cell>
          <cell r="BO20">
            <v>0</v>
          </cell>
          <cell r="BP20">
            <v>0</v>
          </cell>
          <cell r="BQ20">
            <v>11.5</v>
          </cell>
          <cell r="BR20">
            <v>0.43</v>
          </cell>
          <cell r="BS20">
            <v>0</v>
          </cell>
          <cell r="BT20">
            <v>0</v>
          </cell>
          <cell r="BU20">
            <v>0</v>
          </cell>
          <cell r="BV20">
            <v>0</v>
          </cell>
          <cell r="CC20">
            <v>11.5</v>
          </cell>
          <cell r="CD20">
            <v>0.43</v>
          </cell>
          <cell r="CE20">
            <v>0</v>
          </cell>
          <cell r="CF20">
            <v>0</v>
          </cell>
          <cell r="CG20">
            <v>0</v>
          </cell>
          <cell r="CH20">
            <v>0</v>
          </cell>
          <cell r="CI20">
            <v>0</v>
          </cell>
          <cell r="CJ20">
            <v>0</v>
          </cell>
          <cell r="CK20">
            <v>0</v>
          </cell>
          <cell r="CL20">
            <v>1</v>
          </cell>
          <cell r="CM20">
            <v>0.5</v>
          </cell>
          <cell r="CN20">
            <v>0</v>
          </cell>
          <cell r="CO20">
            <v>0</v>
          </cell>
          <cell r="CP20">
            <v>0</v>
          </cell>
          <cell r="CQ20">
            <v>0</v>
          </cell>
          <cell r="CR20">
            <v>0</v>
          </cell>
          <cell r="CS20">
            <v>0</v>
          </cell>
          <cell r="CT20">
            <v>0</v>
          </cell>
          <cell r="CU20">
            <v>0</v>
          </cell>
          <cell r="CV20">
            <v>0</v>
          </cell>
          <cell r="CW20">
            <v>0</v>
          </cell>
          <cell r="CX20">
            <v>0</v>
          </cell>
          <cell r="CY20">
            <v>0</v>
          </cell>
          <cell r="CZ20">
            <v>0</v>
          </cell>
          <cell r="DC20">
            <v>13.43</v>
          </cell>
          <cell r="DM20" t="str">
            <v>X</v>
          </cell>
          <cell r="DN20">
            <v>0</v>
          </cell>
          <cell r="DO20">
            <v>0</v>
          </cell>
          <cell r="DP20" t="str">
            <v>X</v>
          </cell>
          <cell r="DQ20">
            <v>0</v>
          </cell>
          <cell r="DR20">
            <v>0</v>
          </cell>
          <cell r="DS20" t="str">
            <v>X</v>
          </cell>
          <cell r="DT20">
            <v>0</v>
          </cell>
          <cell r="DU20">
            <v>0</v>
          </cell>
          <cell r="DV20" t="str">
            <v>X</v>
          </cell>
          <cell r="DW20">
            <v>0</v>
          </cell>
          <cell r="DX20">
            <v>0</v>
          </cell>
          <cell r="DY20" t="str">
            <v/>
          </cell>
          <cell r="DZ20">
            <v>0</v>
          </cell>
          <cell r="EA20">
            <v>0</v>
          </cell>
          <cell r="EB20" t="str">
            <v>X</v>
          </cell>
          <cell r="EC20">
            <v>0</v>
          </cell>
          <cell r="ED20">
            <v>0</v>
          </cell>
          <cell r="EE20" t="str">
            <v>X</v>
          </cell>
          <cell r="EF20">
            <v>0</v>
          </cell>
          <cell r="EG20">
            <v>0</v>
          </cell>
          <cell r="EH20" t="str">
            <v>X</v>
          </cell>
          <cell r="EI20">
            <v>0</v>
          </cell>
          <cell r="EJ20">
            <v>0</v>
          </cell>
          <cell r="EK20" t="str">
            <v>X</v>
          </cell>
          <cell r="EL20">
            <v>0</v>
          </cell>
          <cell r="EM20">
            <v>0</v>
          </cell>
          <cell r="EN20" t="str">
            <v>X</v>
          </cell>
          <cell r="EO20">
            <v>0</v>
          </cell>
          <cell r="EP20">
            <v>0</v>
          </cell>
          <cell r="EQ20" t="str">
            <v>X</v>
          </cell>
          <cell r="ER20">
            <v>0</v>
          </cell>
          <cell r="ES20">
            <v>0</v>
          </cell>
          <cell r="ET20" t="str">
            <v/>
          </cell>
          <cell r="EU20">
            <v>0</v>
          </cell>
          <cell r="EV20">
            <v>0</v>
          </cell>
          <cell r="EW20" t="str">
            <v>X</v>
          </cell>
          <cell r="EX20">
            <v>0</v>
          </cell>
          <cell r="EY20">
            <v>0</v>
          </cell>
          <cell r="EZ20" t="str">
            <v>X</v>
          </cell>
          <cell r="FA20">
            <v>0</v>
          </cell>
          <cell r="FB20">
            <v>0</v>
          </cell>
          <cell r="FC20" t="str">
            <v>NL</v>
          </cell>
          <cell r="FD20">
            <v>0</v>
          </cell>
          <cell r="FE20">
            <v>0</v>
          </cell>
          <cell r="FI20">
            <v>12</v>
          </cell>
          <cell r="FJ20">
            <v>0</v>
          </cell>
          <cell r="FK20">
            <v>0</v>
          </cell>
          <cell r="FL20">
            <v>0</v>
          </cell>
          <cell r="FM20">
            <v>0</v>
          </cell>
          <cell r="FN20">
            <v>0</v>
          </cell>
          <cell r="FU20">
            <v>12</v>
          </cell>
          <cell r="FV20">
            <v>0</v>
          </cell>
          <cell r="FW20">
            <v>0</v>
          </cell>
          <cell r="FX20">
            <v>0</v>
          </cell>
          <cell r="FY20">
            <v>0</v>
          </cell>
          <cell r="FZ20">
            <v>0</v>
          </cell>
          <cell r="GA20">
            <v>0</v>
          </cell>
          <cell r="GB20">
            <v>0</v>
          </cell>
          <cell r="GC20">
            <v>0</v>
          </cell>
          <cell r="GD20">
            <v>1</v>
          </cell>
          <cell r="GE20">
            <v>0</v>
          </cell>
          <cell r="GF20">
            <v>0</v>
          </cell>
          <cell r="GG20">
            <v>0</v>
          </cell>
          <cell r="GH20">
            <v>0</v>
          </cell>
          <cell r="GI20">
            <v>0</v>
          </cell>
          <cell r="GJ20">
            <v>0</v>
          </cell>
          <cell r="GK20">
            <v>0</v>
          </cell>
          <cell r="GL20">
            <v>0</v>
          </cell>
          <cell r="GM20">
            <v>0</v>
          </cell>
          <cell r="GN20">
            <v>0</v>
          </cell>
          <cell r="GO20">
            <v>0</v>
          </cell>
          <cell r="GP20">
            <v>0</v>
          </cell>
          <cell r="GQ20">
            <v>0</v>
          </cell>
          <cell r="GR20">
            <v>0</v>
          </cell>
          <cell r="GU20">
            <v>13</v>
          </cell>
          <cell r="GV20">
            <v>0</v>
          </cell>
          <cell r="GW20">
            <v>0</v>
          </cell>
          <cell r="GX20">
            <v>0</v>
          </cell>
          <cell r="GY20">
            <v>0</v>
          </cell>
          <cell r="GZ20">
            <v>0</v>
          </cell>
          <cell r="HA20">
            <v>0</v>
          </cell>
          <cell r="HB20">
            <v>0</v>
          </cell>
          <cell r="HC20">
            <v>0</v>
          </cell>
          <cell r="HD20">
            <v>0</v>
          </cell>
          <cell r="HE20">
            <v>0</v>
          </cell>
          <cell r="HF20">
            <v>0</v>
          </cell>
          <cell r="HG20">
            <v>0</v>
          </cell>
          <cell r="HH20">
            <v>0</v>
          </cell>
          <cell r="HI20">
            <v>0</v>
          </cell>
          <cell r="HJ20">
            <v>0</v>
          </cell>
          <cell r="HK20">
            <v>0</v>
          </cell>
          <cell r="HL20">
            <v>0</v>
          </cell>
          <cell r="HM20">
            <v>0</v>
          </cell>
          <cell r="HN20">
            <v>0.43</v>
          </cell>
          <cell r="HO20">
            <v>0</v>
          </cell>
          <cell r="HP20">
            <v>23.5</v>
          </cell>
          <cell r="HQ20">
            <v>0.43</v>
          </cell>
          <cell r="HR20">
            <v>0</v>
          </cell>
          <cell r="HS20">
            <v>0</v>
          </cell>
          <cell r="HT20">
            <v>0</v>
          </cell>
          <cell r="HU20">
            <v>0</v>
          </cell>
          <cell r="HV20">
            <v>0.5</v>
          </cell>
          <cell r="HW20">
            <v>0.5</v>
          </cell>
          <cell r="HX20">
            <v>0</v>
          </cell>
          <cell r="HY20">
            <v>0</v>
          </cell>
          <cell r="HZ20">
            <v>0.5</v>
          </cell>
          <cell r="IA20">
            <v>0.5</v>
          </cell>
          <cell r="IB20">
            <v>0</v>
          </cell>
          <cell r="IC20">
            <v>2</v>
          </cell>
          <cell r="ID20">
            <v>0</v>
          </cell>
          <cell r="IE20">
            <v>0</v>
          </cell>
          <cell r="IF20">
            <v>0</v>
          </cell>
          <cell r="IG20">
            <v>0</v>
          </cell>
          <cell r="IH20">
            <v>0</v>
          </cell>
          <cell r="II20">
            <v>0</v>
          </cell>
          <cell r="IJ20">
            <v>0</v>
          </cell>
          <cell r="IK20">
            <v>0</v>
          </cell>
          <cell r="IL20">
            <v>0</v>
          </cell>
          <cell r="IM20">
            <v>0</v>
          </cell>
          <cell r="IN20">
            <v>0</v>
          </cell>
          <cell r="IO20">
            <v>0</v>
          </cell>
          <cell r="IP20">
            <v>0</v>
          </cell>
          <cell r="IQ20">
            <v>0</v>
          </cell>
          <cell r="IR20">
            <v>0</v>
          </cell>
          <cell r="IS20">
            <v>0</v>
          </cell>
          <cell r="IT20">
            <v>0</v>
          </cell>
          <cell r="IU20">
            <v>0</v>
          </cell>
          <cell r="IV20">
            <v>3</v>
          </cell>
          <cell r="IW20">
            <v>4</v>
          </cell>
          <cell r="IX20">
            <v>0.5</v>
          </cell>
          <cell r="IY20">
            <v>3</v>
          </cell>
          <cell r="IZ20">
            <v>26.93</v>
          </cell>
          <cell r="JA20">
            <v>4</v>
          </cell>
          <cell r="JB20">
            <v>4</v>
          </cell>
          <cell r="JC20">
            <v>0</v>
          </cell>
          <cell r="JD20">
            <v>0</v>
          </cell>
          <cell r="JE20">
            <v>0</v>
          </cell>
          <cell r="JF20">
            <v>0</v>
          </cell>
          <cell r="JG20">
            <v>0</v>
          </cell>
        </row>
        <row r="21">
          <cell r="B21" t="str">
            <v>2202054</v>
          </cell>
          <cell r="C21" t="str">
            <v>Trần Thị Yến Nhi</v>
          </cell>
          <cell r="D21" t="str">
            <v>Ban Chiến lược - Kế hoạch,QTHT &amp; Chuyển đổi số</v>
          </cell>
          <cell r="E21" t="str">
            <v>Công ty TNHH Tập đoàn Công nghiệp Trường Hải</v>
          </cell>
          <cell r="F21" t="str">
            <v>Lương ngày</v>
          </cell>
          <cell r="V21">
            <v>0</v>
          </cell>
          <cell r="W21">
            <v>0</v>
          </cell>
          <cell r="X21" t="str">
            <v>X</v>
          </cell>
          <cell r="Y21">
            <v>0</v>
          </cell>
          <cell r="Z21">
            <v>0</v>
          </cell>
          <cell r="AA21" t="str">
            <v>X</v>
          </cell>
          <cell r="AB21">
            <v>0</v>
          </cell>
          <cell r="AC21">
            <v>0</v>
          </cell>
          <cell r="AD21" t="str">
            <v>X</v>
          </cell>
          <cell r="AE21">
            <v>0</v>
          </cell>
          <cell r="AF21">
            <v>0</v>
          </cell>
          <cell r="AG21" t="str">
            <v>X</v>
          </cell>
          <cell r="AH21">
            <v>0</v>
          </cell>
          <cell r="AI21">
            <v>0</v>
          </cell>
          <cell r="AJ21" t="str">
            <v>T7\</v>
          </cell>
          <cell r="AK21">
            <v>1.5</v>
          </cell>
          <cell r="AL21">
            <v>0</v>
          </cell>
          <cell r="AM21" t="str">
            <v/>
          </cell>
          <cell r="AN21">
            <v>0</v>
          </cell>
          <cell r="AO21">
            <v>0</v>
          </cell>
          <cell r="AP21" t="str">
            <v>NL</v>
          </cell>
          <cell r="AQ21">
            <v>0</v>
          </cell>
          <cell r="AR21">
            <v>0</v>
          </cell>
          <cell r="AS21" t="str">
            <v>X</v>
          </cell>
          <cell r="AT21">
            <v>0</v>
          </cell>
          <cell r="AU21">
            <v>0</v>
          </cell>
          <cell r="AV21" t="str">
            <v>X</v>
          </cell>
          <cell r="AW21">
            <v>0</v>
          </cell>
          <cell r="AX21">
            <v>0</v>
          </cell>
          <cell r="AY21" t="str">
            <v>X</v>
          </cell>
          <cell r="AZ21">
            <v>0</v>
          </cell>
          <cell r="BA21">
            <v>0</v>
          </cell>
          <cell r="BB21" t="str">
            <v>X</v>
          </cell>
          <cell r="BC21">
            <v>0</v>
          </cell>
          <cell r="BD21">
            <v>0</v>
          </cell>
          <cell r="BE21" t="str">
            <v>X</v>
          </cell>
          <cell r="BF21">
            <v>0</v>
          </cell>
          <cell r="BG21">
            <v>0</v>
          </cell>
          <cell r="BH21" t="str">
            <v/>
          </cell>
          <cell r="BI21">
            <v>0</v>
          </cell>
          <cell r="BJ21">
            <v>0</v>
          </cell>
          <cell r="BK21" t="str">
            <v>X</v>
          </cell>
          <cell r="BL21">
            <v>0</v>
          </cell>
          <cell r="BM21">
            <v>0</v>
          </cell>
          <cell r="BN21" t="str">
            <v>X</v>
          </cell>
          <cell r="BO21">
            <v>0</v>
          </cell>
          <cell r="BP21">
            <v>0</v>
          </cell>
          <cell r="BQ21">
            <v>11.5</v>
          </cell>
          <cell r="BR21">
            <v>0.21</v>
          </cell>
          <cell r="BS21">
            <v>0</v>
          </cell>
          <cell r="BT21">
            <v>0</v>
          </cell>
          <cell r="BU21">
            <v>0</v>
          </cell>
          <cell r="BV21">
            <v>0</v>
          </cell>
          <cell r="CC21">
            <v>11.5</v>
          </cell>
          <cell r="CD21">
            <v>0.21</v>
          </cell>
          <cell r="CE21">
            <v>0</v>
          </cell>
          <cell r="CF21">
            <v>0</v>
          </cell>
          <cell r="CG21">
            <v>0</v>
          </cell>
          <cell r="CH21">
            <v>0</v>
          </cell>
          <cell r="CI21">
            <v>0</v>
          </cell>
          <cell r="CJ21">
            <v>0</v>
          </cell>
          <cell r="CK21">
            <v>0</v>
          </cell>
          <cell r="CL21">
            <v>1</v>
          </cell>
          <cell r="CM21">
            <v>0.5</v>
          </cell>
          <cell r="CN21">
            <v>0</v>
          </cell>
          <cell r="CO21">
            <v>0</v>
          </cell>
          <cell r="CP21">
            <v>0</v>
          </cell>
          <cell r="CQ21">
            <v>0</v>
          </cell>
          <cell r="CR21">
            <v>0</v>
          </cell>
          <cell r="CS21">
            <v>0</v>
          </cell>
          <cell r="CT21">
            <v>0</v>
          </cell>
          <cell r="CU21">
            <v>0</v>
          </cell>
          <cell r="CV21">
            <v>0</v>
          </cell>
          <cell r="CW21">
            <v>0</v>
          </cell>
          <cell r="CX21">
            <v>0</v>
          </cell>
          <cell r="CY21">
            <v>0</v>
          </cell>
          <cell r="CZ21">
            <v>0</v>
          </cell>
          <cell r="DC21">
            <v>13.21</v>
          </cell>
          <cell r="DM21" t="str">
            <v>X</v>
          </cell>
          <cell r="DN21">
            <v>0</v>
          </cell>
          <cell r="DO21">
            <v>0</v>
          </cell>
          <cell r="DP21" t="str">
            <v>X</v>
          </cell>
          <cell r="DQ21">
            <v>0</v>
          </cell>
          <cell r="DR21">
            <v>0</v>
          </cell>
          <cell r="DS21" t="str">
            <v>X</v>
          </cell>
          <cell r="DT21">
            <v>0</v>
          </cell>
          <cell r="DU21">
            <v>0</v>
          </cell>
          <cell r="DV21" t="str">
            <v>X</v>
          </cell>
          <cell r="DW21">
            <v>0</v>
          </cell>
          <cell r="DX21">
            <v>0</v>
          </cell>
          <cell r="DY21" t="str">
            <v/>
          </cell>
          <cell r="DZ21">
            <v>0</v>
          </cell>
          <cell r="EA21">
            <v>0</v>
          </cell>
          <cell r="EB21" t="str">
            <v>X</v>
          </cell>
          <cell r="EC21">
            <v>0</v>
          </cell>
          <cell r="ED21">
            <v>0</v>
          </cell>
          <cell r="EE21" t="str">
            <v>X</v>
          </cell>
          <cell r="EF21">
            <v>0</v>
          </cell>
          <cell r="EG21">
            <v>0</v>
          </cell>
          <cell r="EH21" t="str">
            <v>X</v>
          </cell>
          <cell r="EI21">
            <v>0</v>
          </cell>
          <cell r="EJ21">
            <v>0</v>
          </cell>
          <cell r="EK21" t="str">
            <v>X</v>
          </cell>
          <cell r="EL21">
            <v>0</v>
          </cell>
          <cell r="EM21">
            <v>0</v>
          </cell>
          <cell r="EN21" t="str">
            <v>X</v>
          </cell>
          <cell r="EO21">
            <v>0</v>
          </cell>
          <cell r="EP21">
            <v>0</v>
          </cell>
          <cell r="EQ21" t="str">
            <v>X</v>
          </cell>
          <cell r="ER21">
            <v>0</v>
          </cell>
          <cell r="ES21">
            <v>0</v>
          </cell>
          <cell r="ET21" t="str">
            <v/>
          </cell>
          <cell r="EU21">
            <v>0</v>
          </cell>
          <cell r="EV21">
            <v>0</v>
          </cell>
          <cell r="EW21" t="str">
            <v>X</v>
          </cell>
          <cell r="EX21">
            <v>0</v>
          </cell>
          <cell r="EY21">
            <v>0</v>
          </cell>
          <cell r="EZ21" t="str">
            <v>X</v>
          </cell>
          <cell r="FA21">
            <v>0</v>
          </cell>
          <cell r="FB21">
            <v>0</v>
          </cell>
          <cell r="FC21" t="str">
            <v>NL</v>
          </cell>
          <cell r="FD21">
            <v>0</v>
          </cell>
          <cell r="FE21">
            <v>0</v>
          </cell>
          <cell r="FI21">
            <v>12</v>
          </cell>
          <cell r="FJ21">
            <v>0</v>
          </cell>
          <cell r="FK21">
            <v>0</v>
          </cell>
          <cell r="FL21">
            <v>0</v>
          </cell>
          <cell r="FM21">
            <v>0</v>
          </cell>
          <cell r="FN21">
            <v>0</v>
          </cell>
          <cell r="FU21">
            <v>12</v>
          </cell>
          <cell r="FV21">
            <v>0</v>
          </cell>
          <cell r="FW21">
            <v>0</v>
          </cell>
          <cell r="FX21">
            <v>0</v>
          </cell>
          <cell r="FY21">
            <v>0</v>
          </cell>
          <cell r="FZ21">
            <v>0</v>
          </cell>
          <cell r="GA21">
            <v>0</v>
          </cell>
          <cell r="GB21">
            <v>0</v>
          </cell>
          <cell r="GC21">
            <v>0</v>
          </cell>
          <cell r="GD21">
            <v>1</v>
          </cell>
          <cell r="GE21">
            <v>0</v>
          </cell>
          <cell r="GF21">
            <v>0</v>
          </cell>
          <cell r="GG21">
            <v>0</v>
          </cell>
          <cell r="GH21">
            <v>0</v>
          </cell>
          <cell r="GI21">
            <v>0</v>
          </cell>
          <cell r="GJ21">
            <v>0</v>
          </cell>
          <cell r="GK21">
            <v>0</v>
          </cell>
          <cell r="GL21">
            <v>0</v>
          </cell>
          <cell r="GM21">
            <v>0</v>
          </cell>
          <cell r="GN21">
            <v>0</v>
          </cell>
          <cell r="GO21">
            <v>0</v>
          </cell>
          <cell r="GP21">
            <v>0</v>
          </cell>
          <cell r="GQ21">
            <v>0</v>
          </cell>
          <cell r="GR21">
            <v>0</v>
          </cell>
          <cell r="GU21">
            <v>13</v>
          </cell>
          <cell r="GV21">
            <v>0</v>
          </cell>
          <cell r="GW21">
            <v>0</v>
          </cell>
          <cell r="GX21">
            <v>0</v>
          </cell>
          <cell r="GY21">
            <v>0</v>
          </cell>
          <cell r="GZ21">
            <v>0</v>
          </cell>
          <cell r="HA21">
            <v>0</v>
          </cell>
          <cell r="HB21">
            <v>0</v>
          </cell>
          <cell r="HC21">
            <v>0</v>
          </cell>
          <cell r="HD21">
            <v>0</v>
          </cell>
          <cell r="HE21">
            <v>0</v>
          </cell>
          <cell r="HF21">
            <v>0</v>
          </cell>
          <cell r="HG21">
            <v>0</v>
          </cell>
          <cell r="HH21">
            <v>0</v>
          </cell>
          <cell r="HI21">
            <v>0</v>
          </cell>
          <cell r="HJ21">
            <v>0</v>
          </cell>
          <cell r="HK21">
            <v>0</v>
          </cell>
          <cell r="HL21">
            <v>0</v>
          </cell>
          <cell r="HM21">
            <v>0</v>
          </cell>
          <cell r="HN21">
            <v>0.21</v>
          </cell>
          <cell r="HO21">
            <v>0</v>
          </cell>
          <cell r="HP21">
            <v>23.5</v>
          </cell>
          <cell r="HQ21">
            <v>0.21</v>
          </cell>
          <cell r="HR21">
            <v>0</v>
          </cell>
          <cell r="HS21">
            <v>0</v>
          </cell>
          <cell r="HT21">
            <v>0</v>
          </cell>
          <cell r="HU21">
            <v>0</v>
          </cell>
          <cell r="HV21">
            <v>0.5</v>
          </cell>
          <cell r="HW21">
            <v>0.5</v>
          </cell>
          <cell r="HX21">
            <v>0</v>
          </cell>
          <cell r="HY21">
            <v>0</v>
          </cell>
          <cell r="HZ21">
            <v>0.5</v>
          </cell>
          <cell r="IA21">
            <v>0.5</v>
          </cell>
          <cell r="IB21">
            <v>0</v>
          </cell>
          <cell r="IC21">
            <v>2</v>
          </cell>
          <cell r="ID21">
            <v>0</v>
          </cell>
          <cell r="IE21">
            <v>0</v>
          </cell>
          <cell r="IF21">
            <v>0</v>
          </cell>
          <cell r="IG21">
            <v>0</v>
          </cell>
          <cell r="IH21">
            <v>0</v>
          </cell>
          <cell r="II21">
            <v>0</v>
          </cell>
          <cell r="IJ21">
            <v>0</v>
          </cell>
          <cell r="IK21">
            <v>0</v>
          </cell>
          <cell r="IL21">
            <v>0</v>
          </cell>
          <cell r="IM21">
            <v>0</v>
          </cell>
          <cell r="IN21">
            <v>0</v>
          </cell>
          <cell r="IO21">
            <v>0</v>
          </cell>
          <cell r="IP21">
            <v>0</v>
          </cell>
          <cell r="IQ21">
            <v>0</v>
          </cell>
          <cell r="IR21">
            <v>0</v>
          </cell>
          <cell r="IS21">
            <v>0</v>
          </cell>
          <cell r="IT21">
            <v>0</v>
          </cell>
          <cell r="IU21">
            <v>0</v>
          </cell>
          <cell r="IV21">
            <v>0</v>
          </cell>
          <cell r="IW21">
            <v>1</v>
          </cell>
          <cell r="IX21">
            <v>0.5</v>
          </cell>
          <cell r="IY21">
            <v>0</v>
          </cell>
          <cell r="IZ21">
            <v>26.71</v>
          </cell>
          <cell r="JA21">
            <v>4</v>
          </cell>
          <cell r="JB21">
            <v>4</v>
          </cell>
          <cell r="JC21">
            <v>0</v>
          </cell>
          <cell r="JD21">
            <v>0</v>
          </cell>
          <cell r="JE21">
            <v>0</v>
          </cell>
          <cell r="JF21">
            <v>0</v>
          </cell>
          <cell r="JG21">
            <v>0</v>
          </cell>
        </row>
        <row r="22">
          <cell r="B22" t="str">
            <v>22041000</v>
          </cell>
          <cell r="C22" t="str">
            <v>Phan Thị Giang Hương</v>
          </cell>
          <cell r="D22" t="str">
            <v>Ban Chiến lược - Kế hoạch,QTHT &amp; Chuyển đổi số</v>
          </cell>
          <cell r="E22" t="str">
            <v>Công ty TNHH Tập đoàn Công nghiệp Trường Hải</v>
          </cell>
          <cell r="F22" t="str">
            <v>Lương ngày</v>
          </cell>
          <cell r="V22">
            <v>4</v>
          </cell>
          <cell r="W22">
            <v>0</v>
          </cell>
          <cell r="X22" t="str">
            <v>X</v>
          </cell>
          <cell r="Y22">
            <v>0</v>
          </cell>
          <cell r="Z22">
            <v>0</v>
          </cell>
          <cell r="AA22" t="str">
            <v>X</v>
          </cell>
          <cell r="AB22">
            <v>0</v>
          </cell>
          <cell r="AC22">
            <v>0</v>
          </cell>
          <cell r="AD22" t="str">
            <v>X</v>
          </cell>
          <cell r="AE22">
            <v>0</v>
          </cell>
          <cell r="AF22">
            <v>0</v>
          </cell>
          <cell r="AG22" t="str">
            <v>X</v>
          </cell>
          <cell r="AH22">
            <v>0</v>
          </cell>
          <cell r="AI22">
            <v>0</v>
          </cell>
          <cell r="AJ22" t="str">
            <v>X</v>
          </cell>
          <cell r="AK22">
            <v>0</v>
          </cell>
          <cell r="AL22">
            <v>0</v>
          </cell>
          <cell r="AM22" t="str">
            <v/>
          </cell>
          <cell r="AN22">
            <v>0</v>
          </cell>
          <cell r="AO22">
            <v>0</v>
          </cell>
          <cell r="AP22" t="str">
            <v>NL</v>
          </cell>
          <cell r="AQ22">
            <v>0</v>
          </cell>
          <cell r="AR22">
            <v>0</v>
          </cell>
          <cell r="AS22" t="str">
            <v>X</v>
          </cell>
          <cell r="AT22">
            <v>0</v>
          </cell>
          <cell r="AU22">
            <v>0</v>
          </cell>
          <cell r="AV22" t="str">
            <v>X</v>
          </cell>
          <cell r="AW22">
            <v>0</v>
          </cell>
          <cell r="AX22">
            <v>0</v>
          </cell>
          <cell r="AY22" t="str">
            <v>X</v>
          </cell>
          <cell r="AZ22">
            <v>0</v>
          </cell>
          <cell r="BA22">
            <v>0</v>
          </cell>
          <cell r="BB22" t="str">
            <v>X</v>
          </cell>
          <cell r="BC22">
            <v>0</v>
          </cell>
          <cell r="BD22">
            <v>0</v>
          </cell>
          <cell r="BE22" t="str">
            <v>X</v>
          </cell>
          <cell r="BF22">
            <v>0</v>
          </cell>
          <cell r="BG22">
            <v>0</v>
          </cell>
          <cell r="BH22" t="str">
            <v/>
          </cell>
          <cell r="BI22">
            <v>0</v>
          </cell>
          <cell r="BJ22">
            <v>0</v>
          </cell>
          <cell r="BK22" t="str">
            <v>X</v>
          </cell>
          <cell r="BL22">
            <v>0</v>
          </cell>
          <cell r="BM22">
            <v>0</v>
          </cell>
          <cell r="BN22" t="str">
            <v>X</v>
          </cell>
          <cell r="BO22">
            <v>0</v>
          </cell>
          <cell r="BP22">
            <v>0</v>
          </cell>
          <cell r="BQ22">
            <v>12</v>
          </cell>
          <cell r="BR22">
            <v>0.56999999999999995</v>
          </cell>
          <cell r="BS22">
            <v>0</v>
          </cell>
          <cell r="BT22">
            <v>0</v>
          </cell>
          <cell r="BU22">
            <v>0</v>
          </cell>
          <cell r="BV22">
            <v>0</v>
          </cell>
          <cell r="CC22">
            <v>12</v>
          </cell>
          <cell r="CD22">
            <v>0.56999999999999995</v>
          </cell>
          <cell r="CE22">
            <v>0</v>
          </cell>
          <cell r="CF22">
            <v>0</v>
          </cell>
          <cell r="CG22">
            <v>0</v>
          </cell>
          <cell r="CH22">
            <v>0</v>
          </cell>
          <cell r="CI22">
            <v>0</v>
          </cell>
          <cell r="CJ22">
            <v>0</v>
          </cell>
          <cell r="CK22">
            <v>0</v>
          </cell>
          <cell r="CL22">
            <v>1</v>
          </cell>
          <cell r="CM22">
            <v>0</v>
          </cell>
          <cell r="CN22">
            <v>0</v>
          </cell>
          <cell r="CO22">
            <v>0</v>
          </cell>
          <cell r="CP22">
            <v>0</v>
          </cell>
          <cell r="CQ22">
            <v>0</v>
          </cell>
          <cell r="CR22">
            <v>0</v>
          </cell>
          <cell r="CS22">
            <v>0</v>
          </cell>
          <cell r="CT22">
            <v>0</v>
          </cell>
          <cell r="CU22">
            <v>0</v>
          </cell>
          <cell r="CV22">
            <v>0</v>
          </cell>
          <cell r="CW22">
            <v>0</v>
          </cell>
          <cell r="CX22">
            <v>0</v>
          </cell>
          <cell r="CY22">
            <v>0</v>
          </cell>
          <cell r="CZ22">
            <v>0</v>
          </cell>
          <cell r="DC22">
            <v>13.57</v>
          </cell>
          <cell r="DM22" t="str">
            <v>X</v>
          </cell>
          <cell r="DN22">
            <v>0</v>
          </cell>
          <cell r="DO22">
            <v>0</v>
          </cell>
          <cell r="DP22" t="str">
            <v>X</v>
          </cell>
          <cell r="DQ22">
            <v>0</v>
          </cell>
          <cell r="DR22">
            <v>0</v>
          </cell>
          <cell r="DS22" t="str">
            <v>X</v>
          </cell>
          <cell r="DT22">
            <v>0</v>
          </cell>
          <cell r="DU22">
            <v>0</v>
          </cell>
          <cell r="DV22" t="str">
            <v>X</v>
          </cell>
          <cell r="DW22">
            <v>0</v>
          </cell>
          <cell r="DX22">
            <v>0</v>
          </cell>
          <cell r="DY22" t="str">
            <v/>
          </cell>
          <cell r="DZ22">
            <v>0</v>
          </cell>
          <cell r="EA22">
            <v>0</v>
          </cell>
          <cell r="EB22" t="str">
            <v>X</v>
          </cell>
          <cell r="EC22">
            <v>0</v>
          </cell>
          <cell r="ED22">
            <v>0</v>
          </cell>
          <cell r="EE22" t="str">
            <v>X</v>
          </cell>
          <cell r="EF22">
            <v>0</v>
          </cell>
          <cell r="EG22">
            <v>0</v>
          </cell>
          <cell r="EH22" t="str">
            <v>X</v>
          </cell>
          <cell r="EI22">
            <v>0</v>
          </cell>
          <cell r="EJ22">
            <v>0</v>
          </cell>
          <cell r="EK22" t="str">
            <v>X</v>
          </cell>
          <cell r="EL22">
            <v>0</v>
          </cell>
          <cell r="EM22">
            <v>0</v>
          </cell>
          <cell r="EN22" t="str">
            <v>X</v>
          </cell>
          <cell r="EO22">
            <v>0</v>
          </cell>
          <cell r="EP22">
            <v>0</v>
          </cell>
          <cell r="EQ22" t="str">
            <v>X</v>
          </cell>
          <cell r="ER22">
            <v>0</v>
          </cell>
          <cell r="ES22">
            <v>0</v>
          </cell>
          <cell r="ET22" t="str">
            <v/>
          </cell>
          <cell r="EU22">
            <v>0</v>
          </cell>
          <cell r="EV22">
            <v>0</v>
          </cell>
          <cell r="EW22" t="str">
            <v>X</v>
          </cell>
          <cell r="EX22">
            <v>0</v>
          </cell>
          <cell r="EY22">
            <v>0</v>
          </cell>
          <cell r="EZ22" t="str">
            <v>X</v>
          </cell>
          <cell r="FA22">
            <v>0</v>
          </cell>
          <cell r="FB22">
            <v>0</v>
          </cell>
          <cell r="FC22" t="str">
            <v>NL</v>
          </cell>
          <cell r="FD22">
            <v>0</v>
          </cell>
          <cell r="FE22">
            <v>0</v>
          </cell>
          <cell r="FI22">
            <v>12</v>
          </cell>
          <cell r="FJ22">
            <v>0</v>
          </cell>
          <cell r="FK22">
            <v>0</v>
          </cell>
          <cell r="FL22">
            <v>0</v>
          </cell>
          <cell r="FM22">
            <v>0</v>
          </cell>
          <cell r="FN22">
            <v>0</v>
          </cell>
          <cell r="FU22">
            <v>12</v>
          </cell>
          <cell r="FV22">
            <v>0</v>
          </cell>
          <cell r="FW22">
            <v>0</v>
          </cell>
          <cell r="FX22">
            <v>0</v>
          </cell>
          <cell r="FY22">
            <v>0</v>
          </cell>
          <cell r="FZ22">
            <v>0</v>
          </cell>
          <cell r="GA22">
            <v>0</v>
          </cell>
          <cell r="GB22">
            <v>0</v>
          </cell>
          <cell r="GC22">
            <v>0</v>
          </cell>
          <cell r="GD22">
            <v>1</v>
          </cell>
          <cell r="GE22">
            <v>0</v>
          </cell>
          <cell r="GF22">
            <v>0</v>
          </cell>
          <cell r="GG22">
            <v>0</v>
          </cell>
          <cell r="GH22">
            <v>0</v>
          </cell>
          <cell r="GI22">
            <v>0</v>
          </cell>
          <cell r="GJ22">
            <v>0</v>
          </cell>
          <cell r="GK22">
            <v>0</v>
          </cell>
          <cell r="GL22">
            <v>0</v>
          </cell>
          <cell r="GM22">
            <v>0</v>
          </cell>
          <cell r="GN22">
            <v>0</v>
          </cell>
          <cell r="GO22">
            <v>0</v>
          </cell>
          <cell r="GP22">
            <v>0</v>
          </cell>
          <cell r="GQ22">
            <v>0</v>
          </cell>
          <cell r="GR22">
            <v>0</v>
          </cell>
          <cell r="GU22">
            <v>13</v>
          </cell>
          <cell r="GV22">
            <v>0</v>
          </cell>
          <cell r="GW22">
            <v>0</v>
          </cell>
          <cell r="GX22">
            <v>0</v>
          </cell>
          <cell r="GY22">
            <v>0</v>
          </cell>
          <cell r="GZ22">
            <v>0</v>
          </cell>
          <cell r="HA22">
            <v>0</v>
          </cell>
          <cell r="HB22">
            <v>0</v>
          </cell>
          <cell r="HC22">
            <v>0</v>
          </cell>
          <cell r="HD22">
            <v>0</v>
          </cell>
          <cell r="HE22">
            <v>0</v>
          </cell>
          <cell r="HF22">
            <v>0</v>
          </cell>
          <cell r="HG22">
            <v>0</v>
          </cell>
          <cell r="HH22">
            <v>0</v>
          </cell>
          <cell r="HI22">
            <v>0</v>
          </cell>
          <cell r="HJ22">
            <v>0</v>
          </cell>
          <cell r="HK22">
            <v>0</v>
          </cell>
          <cell r="HL22">
            <v>0</v>
          </cell>
          <cell r="HM22">
            <v>0</v>
          </cell>
          <cell r="HN22">
            <v>0.56999999999999995</v>
          </cell>
          <cell r="HO22">
            <v>0</v>
          </cell>
          <cell r="HP22">
            <v>24</v>
          </cell>
          <cell r="HQ22">
            <v>0.56999999999999995</v>
          </cell>
          <cell r="HR22">
            <v>0</v>
          </cell>
          <cell r="HS22">
            <v>0</v>
          </cell>
          <cell r="HT22">
            <v>0</v>
          </cell>
          <cell r="HU22">
            <v>0</v>
          </cell>
          <cell r="HV22">
            <v>1</v>
          </cell>
          <cell r="HW22">
            <v>0</v>
          </cell>
          <cell r="HX22">
            <v>0</v>
          </cell>
          <cell r="HY22">
            <v>0</v>
          </cell>
          <cell r="HZ22">
            <v>1</v>
          </cell>
          <cell r="IA22">
            <v>0</v>
          </cell>
          <cell r="IB22">
            <v>0</v>
          </cell>
          <cell r="IC22">
            <v>2</v>
          </cell>
          <cell r="ID22">
            <v>0</v>
          </cell>
          <cell r="IE22">
            <v>0</v>
          </cell>
          <cell r="IF22">
            <v>0</v>
          </cell>
          <cell r="IG22">
            <v>0</v>
          </cell>
          <cell r="IH22">
            <v>0</v>
          </cell>
          <cell r="II22">
            <v>0</v>
          </cell>
          <cell r="IJ22">
            <v>0</v>
          </cell>
          <cell r="IK22">
            <v>0</v>
          </cell>
          <cell r="IL22">
            <v>0</v>
          </cell>
          <cell r="IM22">
            <v>0</v>
          </cell>
          <cell r="IN22">
            <v>0</v>
          </cell>
          <cell r="IO22">
            <v>0</v>
          </cell>
          <cell r="IP22">
            <v>0</v>
          </cell>
          <cell r="IQ22">
            <v>0</v>
          </cell>
          <cell r="IR22">
            <v>0</v>
          </cell>
          <cell r="IS22">
            <v>0</v>
          </cell>
          <cell r="IT22">
            <v>0</v>
          </cell>
          <cell r="IU22">
            <v>0</v>
          </cell>
          <cell r="IV22">
            <v>0</v>
          </cell>
          <cell r="IW22">
            <v>1</v>
          </cell>
          <cell r="IX22">
            <v>0</v>
          </cell>
          <cell r="IY22">
            <v>0</v>
          </cell>
          <cell r="IZ22">
            <v>27.57</v>
          </cell>
          <cell r="JA22">
            <v>4</v>
          </cell>
          <cell r="JB22">
            <v>4</v>
          </cell>
          <cell r="JC22">
            <v>0</v>
          </cell>
          <cell r="JD22">
            <v>0</v>
          </cell>
          <cell r="JE22">
            <v>0</v>
          </cell>
          <cell r="JF22">
            <v>0</v>
          </cell>
          <cell r="JG22">
            <v>0</v>
          </cell>
        </row>
        <row r="23">
          <cell r="B23" t="str">
            <v>2204932</v>
          </cell>
          <cell r="C23" t="str">
            <v>Nguyễn Thị Kim Chi</v>
          </cell>
          <cell r="D23" t="str">
            <v>Ban Chiến lược - Kế hoạch,QTHT &amp; Chuyển đổi số</v>
          </cell>
          <cell r="E23" t="str">
            <v>Công ty TNHH Tập đoàn Công nghiệp Trường Hải</v>
          </cell>
          <cell r="F23" t="str">
            <v>Lương ngày</v>
          </cell>
          <cell r="V23">
            <v>0</v>
          </cell>
          <cell r="W23">
            <v>0</v>
          </cell>
          <cell r="X23" t="str">
            <v>X</v>
          </cell>
          <cell r="Y23">
            <v>0</v>
          </cell>
          <cell r="Z23">
            <v>0</v>
          </cell>
          <cell r="AA23" t="str">
            <v>X</v>
          </cell>
          <cell r="AB23">
            <v>0</v>
          </cell>
          <cell r="AC23">
            <v>0</v>
          </cell>
          <cell r="AD23" t="str">
            <v>X</v>
          </cell>
          <cell r="AE23">
            <v>0</v>
          </cell>
          <cell r="AF23">
            <v>0</v>
          </cell>
          <cell r="AG23" t="str">
            <v>X</v>
          </cell>
          <cell r="AH23">
            <v>0</v>
          </cell>
          <cell r="AI23">
            <v>0</v>
          </cell>
          <cell r="AJ23" t="str">
            <v>T7</v>
          </cell>
          <cell r="AK23">
            <v>0</v>
          </cell>
          <cell r="AL23">
            <v>0</v>
          </cell>
          <cell r="AM23" t="str">
            <v/>
          </cell>
          <cell r="AN23">
            <v>0</v>
          </cell>
          <cell r="AO23">
            <v>0</v>
          </cell>
          <cell r="AP23" t="str">
            <v>NL</v>
          </cell>
          <cell r="AQ23">
            <v>0</v>
          </cell>
          <cell r="AR23">
            <v>0</v>
          </cell>
          <cell r="AS23" t="str">
            <v>X</v>
          </cell>
          <cell r="AT23">
            <v>0</v>
          </cell>
          <cell r="AU23">
            <v>0</v>
          </cell>
          <cell r="AV23" t="str">
            <v>X</v>
          </cell>
          <cell r="AW23">
            <v>0</v>
          </cell>
          <cell r="AX23">
            <v>0</v>
          </cell>
          <cell r="AY23" t="str">
            <v>X</v>
          </cell>
          <cell r="AZ23">
            <v>0</v>
          </cell>
          <cell r="BA23">
            <v>0</v>
          </cell>
          <cell r="BB23" t="str">
            <v>X</v>
          </cell>
          <cell r="BC23">
            <v>0</v>
          </cell>
          <cell r="BD23">
            <v>0</v>
          </cell>
          <cell r="BE23" t="str">
            <v>X</v>
          </cell>
          <cell r="BF23">
            <v>0</v>
          </cell>
          <cell r="BG23">
            <v>0</v>
          </cell>
          <cell r="BH23" t="str">
            <v/>
          </cell>
          <cell r="BI23">
            <v>0</v>
          </cell>
          <cell r="BJ23">
            <v>0</v>
          </cell>
          <cell r="BK23" t="str">
            <v>X</v>
          </cell>
          <cell r="BL23">
            <v>0</v>
          </cell>
          <cell r="BM23">
            <v>0</v>
          </cell>
          <cell r="BN23" t="str">
            <v>X</v>
          </cell>
          <cell r="BO23">
            <v>0</v>
          </cell>
          <cell r="BP23">
            <v>0</v>
          </cell>
          <cell r="BQ23">
            <v>11</v>
          </cell>
          <cell r="BR23">
            <v>0</v>
          </cell>
          <cell r="BS23">
            <v>0</v>
          </cell>
          <cell r="BT23">
            <v>0</v>
          </cell>
          <cell r="BU23">
            <v>0</v>
          </cell>
          <cell r="BV23">
            <v>0</v>
          </cell>
          <cell r="CC23">
            <v>11</v>
          </cell>
          <cell r="CD23">
            <v>0</v>
          </cell>
          <cell r="CE23">
            <v>0</v>
          </cell>
          <cell r="CF23">
            <v>0</v>
          </cell>
          <cell r="CG23">
            <v>0</v>
          </cell>
          <cell r="CH23">
            <v>0</v>
          </cell>
          <cell r="CI23">
            <v>0</v>
          </cell>
          <cell r="CJ23">
            <v>0</v>
          </cell>
          <cell r="CK23">
            <v>0</v>
          </cell>
          <cell r="CL23">
            <v>1</v>
          </cell>
          <cell r="CM23">
            <v>1</v>
          </cell>
          <cell r="CN23">
            <v>0</v>
          </cell>
          <cell r="CO23">
            <v>0</v>
          </cell>
          <cell r="CP23">
            <v>0</v>
          </cell>
          <cell r="CQ23">
            <v>0</v>
          </cell>
          <cell r="CR23">
            <v>0</v>
          </cell>
          <cell r="CS23">
            <v>0</v>
          </cell>
          <cell r="CT23">
            <v>0</v>
          </cell>
          <cell r="CU23">
            <v>0</v>
          </cell>
          <cell r="CV23">
            <v>0</v>
          </cell>
          <cell r="CW23">
            <v>0</v>
          </cell>
          <cell r="CX23">
            <v>0</v>
          </cell>
          <cell r="CY23">
            <v>0</v>
          </cell>
          <cell r="CZ23">
            <v>0</v>
          </cell>
          <cell r="DC23">
            <v>13</v>
          </cell>
          <cell r="DM23" t="str">
            <v>X</v>
          </cell>
          <cell r="DN23">
            <v>0</v>
          </cell>
          <cell r="DO23">
            <v>0</v>
          </cell>
          <cell r="DP23" t="str">
            <v>X</v>
          </cell>
          <cell r="DQ23">
            <v>0</v>
          </cell>
          <cell r="DR23">
            <v>0</v>
          </cell>
          <cell r="DS23" t="str">
            <v>X</v>
          </cell>
          <cell r="DT23">
            <v>0</v>
          </cell>
          <cell r="DU23">
            <v>0</v>
          </cell>
          <cell r="DV23" t="str">
            <v>X</v>
          </cell>
          <cell r="DW23">
            <v>0</v>
          </cell>
          <cell r="DX23">
            <v>0</v>
          </cell>
          <cell r="DY23" t="str">
            <v/>
          </cell>
          <cell r="DZ23">
            <v>0</v>
          </cell>
          <cell r="EA23">
            <v>0</v>
          </cell>
          <cell r="EB23" t="str">
            <v>X</v>
          </cell>
          <cell r="EC23">
            <v>0</v>
          </cell>
          <cell r="ED23">
            <v>0</v>
          </cell>
          <cell r="EE23" t="str">
            <v>X</v>
          </cell>
          <cell r="EF23">
            <v>0</v>
          </cell>
          <cell r="EG23">
            <v>0</v>
          </cell>
          <cell r="EH23" t="str">
            <v>X</v>
          </cell>
          <cell r="EI23">
            <v>0</v>
          </cell>
          <cell r="EJ23">
            <v>0</v>
          </cell>
          <cell r="EK23" t="str">
            <v>X</v>
          </cell>
          <cell r="EL23">
            <v>0</v>
          </cell>
          <cell r="EM23">
            <v>0</v>
          </cell>
          <cell r="EN23" t="str">
            <v>X</v>
          </cell>
          <cell r="EO23">
            <v>0</v>
          </cell>
          <cell r="EP23">
            <v>0</v>
          </cell>
          <cell r="EQ23" t="str">
            <v>X</v>
          </cell>
          <cell r="ER23">
            <v>0</v>
          </cell>
          <cell r="ES23">
            <v>0</v>
          </cell>
          <cell r="ET23" t="str">
            <v/>
          </cell>
          <cell r="EU23">
            <v>0</v>
          </cell>
          <cell r="EV23">
            <v>0</v>
          </cell>
          <cell r="EW23" t="str">
            <v>X</v>
          </cell>
          <cell r="EX23">
            <v>0</v>
          </cell>
          <cell r="EY23">
            <v>0</v>
          </cell>
          <cell r="EZ23" t="str">
            <v>X</v>
          </cell>
          <cell r="FA23">
            <v>0</v>
          </cell>
          <cell r="FB23">
            <v>0</v>
          </cell>
          <cell r="FC23" t="str">
            <v>NL</v>
          </cell>
          <cell r="FD23">
            <v>0</v>
          </cell>
          <cell r="FE23">
            <v>0</v>
          </cell>
          <cell r="FI23">
            <v>12</v>
          </cell>
          <cell r="FJ23">
            <v>0</v>
          </cell>
          <cell r="FK23">
            <v>0</v>
          </cell>
          <cell r="FL23">
            <v>0</v>
          </cell>
          <cell r="FM23">
            <v>0</v>
          </cell>
          <cell r="FN23">
            <v>0</v>
          </cell>
          <cell r="FU23">
            <v>12</v>
          </cell>
          <cell r="FV23">
            <v>0</v>
          </cell>
          <cell r="FW23">
            <v>0</v>
          </cell>
          <cell r="FX23">
            <v>0</v>
          </cell>
          <cell r="FY23">
            <v>0</v>
          </cell>
          <cell r="FZ23">
            <v>0</v>
          </cell>
          <cell r="GA23">
            <v>0</v>
          </cell>
          <cell r="GB23">
            <v>0</v>
          </cell>
          <cell r="GC23">
            <v>0</v>
          </cell>
          <cell r="GD23">
            <v>1</v>
          </cell>
          <cell r="GE23">
            <v>0</v>
          </cell>
          <cell r="GF23">
            <v>0</v>
          </cell>
          <cell r="GG23">
            <v>0</v>
          </cell>
          <cell r="GH23">
            <v>0</v>
          </cell>
          <cell r="GI23">
            <v>0</v>
          </cell>
          <cell r="GJ23">
            <v>0</v>
          </cell>
          <cell r="GK23">
            <v>0</v>
          </cell>
          <cell r="GL23">
            <v>0</v>
          </cell>
          <cell r="GM23">
            <v>0</v>
          </cell>
          <cell r="GN23">
            <v>0</v>
          </cell>
          <cell r="GO23">
            <v>0</v>
          </cell>
          <cell r="GP23">
            <v>0</v>
          </cell>
          <cell r="GQ23">
            <v>0</v>
          </cell>
          <cell r="GR23">
            <v>0</v>
          </cell>
          <cell r="GU23">
            <v>13</v>
          </cell>
          <cell r="GV23">
            <v>0</v>
          </cell>
          <cell r="GW23">
            <v>0</v>
          </cell>
          <cell r="GX23">
            <v>0</v>
          </cell>
          <cell r="GY23">
            <v>0</v>
          </cell>
          <cell r="GZ23">
            <v>0</v>
          </cell>
          <cell r="HA23">
            <v>0</v>
          </cell>
          <cell r="HB23">
            <v>0</v>
          </cell>
          <cell r="HC23">
            <v>0</v>
          </cell>
          <cell r="HD23">
            <v>0</v>
          </cell>
          <cell r="HE23">
            <v>0</v>
          </cell>
          <cell r="HF23">
            <v>0</v>
          </cell>
          <cell r="HG23">
            <v>0</v>
          </cell>
          <cell r="HH23">
            <v>0</v>
          </cell>
          <cell r="HI23">
            <v>0</v>
          </cell>
          <cell r="HJ23">
            <v>0</v>
          </cell>
          <cell r="HK23">
            <v>0</v>
          </cell>
          <cell r="HL23">
            <v>0</v>
          </cell>
          <cell r="HM23">
            <v>0</v>
          </cell>
          <cell r="HN23">
            <v>0</v>
          </cell>
          <cell r="HO23">
            <v>0</v>
          </cell>
          <cell r="HP23">
            <v>23</v>
          </cell>
          <cell r="HQ23">
            <v>0</v>
          </cell>
          <cell r="HR23">
            <v>0</v>
          </cell>
          <cell r="HS23">
            <v>0</v>
          </cell>
          <cell r="HT23">
            <v>0</v>
          </cell>
          <cell r="HU23">
            <v>0</v>
          </cell>
          <cell r="HV23">
            <v>0</v>
          </cell>
          <cell r="HW23">
            <v>1</v>
          </cell>
          <cell r="HX23">
            <v>0</v>
          </cell>
          <cell r="HY23">
            <v>0</v>
          </cell>
          <cell r="HZ23">
            <v>0</v>
          </cell>
          <cell r="IA23">
            <v>1</v>
          </cell>
          <cell r="IB23">
            <v>0</v>
          </cell>
          <cell r="IC23">
            <v>2</v>
          </cell>
          <cell r="ID23">
            <v>0</v>
          </cell>
          <cell r="IE23">
            <v>0</v>
          </cell>
          <cell r="IF23">
            <v>0</v>
          </cell>
          <cell r="IG23">
            <v>0</v>
          </cell>
          <cell r="IH23">
            <v>0</v>
          </cell>
          <cell r="II23">
            <v>0</v>
          </cell>
          <cell r="IJ23">
            <v>0</v>
          </cell>
          <cell r="IK23">
            <v>0</v>
          </cell>
          <cell r="IL23">
            <v>0</v>
          </cell>
          <cell r="IM23">
            <v>0</v>
          </cell>
          <cell r="IN23">
            <v>0</v>
          </cell>
          <cell r="IO23">
            <v>0</v>
          </cell>
          <cell r="IP23">
            <v>0</v>
          </cell>
          <cell r="IQ23">
            <v>0</v>
          </cell>
          <cell r="IR23">
            <v>0</v>
          </cell>
          <cell r="IS23">
            <v>0</v>
          </cell>
          <cell r="IT23">
            <v>0</v>
          </cell>
          <cell r="IU23">
            <v>0</v>
          </cell>
          <cell r="IV23">
            <v>0</v>
          </cell>
          <cell r="IW23">
            <v>1</v>
          </cell>
          <cell r="IX23">
            <v>1</v>
          </cell>
          <cell r="IY23">
            <v>0</v>
          </cell>
          <cell r="IZ23">
            <v>26</v>
          </cell>
          <cell r="JA23">
            <v>4</v>
          </cell>
          <cell r="JB23">
            <v>4</v>
          </cell>
          <cell r="JC23">
            <v>0</v>
          </cell>
          <cell r="JD23">
            <v>0</v>
          </cell>
          <cell r="JE23">
            <v>0</v>
          </cell>
          <cell r="JF23">
            <v>0</v>
          </cell>
          <cell r="JG23">
            <v>0</v>
          </cell>
        </row>
        <row r="24">
          <cell r="B24" t="str">
            <v>2205771</v>
          </cell>
          <cell r="C24" t="str">
            <v>Trần Thị Mỹ Phương</v>
          </cell>
          <cell r="D24" t="str">
            <v>Ban Chiến lược - Kế hoạch,QTHT &amp; Chuyển đổi số</v>
          </cell>
          <cell r="E24" t="str">
            <v>Công ty TNHH Tập đoàn Công nghiệp Trường Hải</v>
          </cell>
          <cell r="F24" t="str">
            <v>Lương ngày</v>
          </cell>
          <cell r="V24">
            <v>0</v>
          </cell>
          <cell r="W24">
            <v>0</v>
          </cell>
          <cell r="X24" t="str">
            <v>X</v>
          </cell>
          <cell r="Y24">
            <v>0</v>
          </cell>
          <cell r="Z24">
            <v>0</v>
          </cell>
          <cell r="AA24" t="str">
            <v>X</v>
          </cell>
          <cell r="AB24">
            <v>0</v>
          </cell>
          <cell r="AC24">
            <v>0</v>
          </cell>
          <cell r="AD24" t="str">
            <v>X</v>
          </cell>
          <cell r="AE24">
            <v>0</v>
          </cell>
          <cell r="AF24">
            <v>0</v>
          </cell>
          <cell r="AG24" t="str">
            <v>X</v>
          </cell>
          <cell r="AH24">
            <v>0</v>
          </cell>
          <cell r="AI24">
            <v>0</v>
          </cell>
          <cell r="AJ24" t="str">
            <v>T7\</v>
          </cell>
          <cell r="AK24">
            <v>0</v>
          </cell>
          <cell r="AL24">
            <v>0</v>
          </cell>
          <cell r="AM24" t="str">
            <v/>
          </cell>
          <cell r="AN24">
            <v>0</v>
          </cell>
          <cell r="AO24">
            <v>0</v>
          </cell>
          <cell r="AP24" t="str">
            <v>NL</v>
          </cell>
          <cell r="AQ24">
            <v>0</v>
          </cell>
          <cell r="AR24">
            <v>0</v>
          </cell>
          <cell r="AS24" t="str">
            <v>X</v>
          </cell>
          <cell r="AT24">
            <v>3.5</v>
          </cell>
          <cell r="AU24">
            <v>0</v>
          </cell>
          <cell r="AV24" t="str">
            <v>X</v>
          </cell>
          <cell r="AW24">
            <v>0</v>
          </cell>
          <cell r="AX24">
            <v>0</v>
          </cell>
          <cell r="AY24" t="str">
            <v>X</v>
          </cell>
          <cell r="AZ24">
            <v>0</v>
          </cell>
          <cell r="BA24">
            <v>0</v>
          </cell>
          <cell r="BB24" t="str">
            <v>X</v>
          </cell>
          <cell r="BC24">
            <v>0</v>
          </cell>
          <cell r="BD24">
            <v>0</v>
          </cell>
          <cell r="BE24" t="str">
            <v>X</v>
          </cell>
          <cell r="BF24">
            <v>0</v>
          </cell>
          <cell r="BG24">
            <v>0</v>
          </cell>
          <cell r="BH24" t="str">
            <v/>
          </cell>
          <cell r="BI24">
            <v>0</v>
          </cell>
          <cell r="BJ24">
            <v>0</v>
          </cell>
          <cell r="BK24" t="str">
            <v>X</v>
          </cell>
          <cell r="BL24">
            <v>0</v>
          </cell>
          <cell r="BM24">
            <v>0</v>
          </cell>
          <cell r="BN24" t="str">
            <v>X</v>
          </cell>
          <cell r="BO24">
            <v>0</v>
          </cell>
          <cell r="BP24">
            <v>0</v>
          </cell>
          <cell r="BQ24">
            <v>11.5</v>
          </cell>
          <cell r="BR24">
            <v>0.5</v>
          </cell>
          <cell r="BS24">
            <v>0</v>
          </cell>
          <cell r="BT24">
            <v>0</v>
          </cell>
          <cell r="BU24">
            <v>0</v>
          </cell>
          <cell r="BV24">
            <v>0</v>
          </cell>
          <cell r="CC24">
            <v>11.5</v>
          </cell>
          <cell r="CD24">
            <v>0.5</v>
          </cell>
          <cell r="CE24">
            <v>0</v>
          </cell>
          <cell r="CF24">
            <v>0</v>
          </cell>
          <cell r="CG24">
            <v>0</v>
          </cell>
          <cell r="CH24">
            <v>0</v>
          </cell>
          <cell r="CI24">
            <v>0</v>
          </cell>
          <cell r="CJ24">
            <v>0</v>
          </cell>
          <cell r="CK24">
            <v>0</v>
          </cell>
          <cell r="CL24">
            <v>1</v>
          </cell>
          <cell r="CM24">
            <v>0.5</v>
          </cell>
          <cell r="CN24">
            <v>0</v>
          </cell>
          <cell r="CO24">
            <v>0</v>
          </cell>
          <cell r="CP24">
            <v>0</v>
          </cell>
          <cell r="CQ24">
            <v>0</v>
          </cell>
          <cell r="CR24">
            <v>0</v>
          </cell>
          <cell r="CS24">
            <v>0</v>
          </cell>
          <cell r="CT24">
            <v>0</v>
          </cell>
          <cell r="CU24">
            <v>0</v>
          </cell>
          <cell r="CV24">
            <v>0</v>
          </cell>
          <cell r="CW24">
            <v>0</v>
          </cell>
          <cell r="CX24">
            <v>0</v>
          </cell>
          <cell r="CY24">
            <v>0</v>
          </cell>
          <cell r="CZ24">
            <v>0</v>
          </cell>
          <cell r="DC24">
            <v>13.5</v>
          </cell>
          <cell r="DM24" t="str">
            <v>X</v>
          </cell>
          <cell r="DN24">
            <v>0</v>
          </cell>
          <cell r="DO24">
            <v>0</v>
          </cell>
          <cell r="DP24" t="str">
            <v>X</v>
          </cell>
          <cell r="DQ24">
            <v>0</v>
          </cell>
          <cell r="DR24">
            <v>0</v>
          </cell>
          <cell r="DS24" t="str">
            <v>X</v>
          </cell>
          <cell r="DT24">
            <v>0</v>
          </cell>
          <cell r="DU24">
            <v>0</v>
          </cell>
          <cell r="DV24" t="str">
            <v>X</v>
          </cell>
          <cell r="DW24">
            <v>2</v>
          </cell>
          <cell r="DX24">
            <v>0</v>
          </cell>
          <cell r="DY24" t="str">
            <v/>
          </cell>
          <cell r="DZ24">
            <v>0</v>
          </cell>
          <cell r="EA24">
            <v>0</v>
          </cell>
          <cell r="EB24" t="str">
            <v>X</v>
          </cell>
          <cell r="EC24">
            <v>2</v>
          </cell>
          <cell r="ED24">
            <v>0</v>
          </cell>
          <cell r="EE24" t="str">
            <v>X</v>
          </cell>
          <cell r="EF24">
            <v>0</v>
          </cell>
          <cell r="EG24">
            <v>0</v>
          </cell>
          <cell r="EH24" t="str">
            <v>X</v>
          </cell>
          <cell r="EI24">
            <v>3.5</v>
          </cell>
          <cell r="EJ24">
            <v>0</v>
          </cell>
          <cell r="EK24" t="str">
            <v>X</v>
          </cell>
          <cell r="EL24">
            <v>0</v>
          </cell>
          <cell r="EM24">
            <v>0</v>
          </cell>
          <cell r="EN24" t="str">
            <v>X</v>
          </cell>
          <cell r="EO24">
            <v>0</v>
          </cell>
          <cell r="EP24">
            <v>0</v>
          </cell>
          <cell r="EQ24" t="str">
            <v>X</v>
          </cell>
          <cell r="ER24">
            <v>2.5</v>
          </cell>
          <cell r="ES24">
            <v>0</v>
          </cell>
          <cell r="ET24" t="str">
            <v/>
          </cell>
          <cell r="EU24">
            <v>0</v>
          </cell>
          <cell r="EV24">
            <v>0</v>
          </cell>
          <cell r="EW24" t="str">
            <v>X</v>
          </cell>
          <cell r="EX24">
            <v>0</v>
          </cell>
          <cell r="EY24">
            <v>0</v>
          </cell>
          <cell r="EZ24" t="str">
            <v>X</v>
          </cell>
          <cell r="FA24">
            <v>0</v>
          </cell>
          <cell r="FB24">
            <v>0</v>
          </cell>
          <cell r="FC24" t="str">
            <v>NL</v>
          </cell>
          <cell r="FD24">
            <v>0</v>
          </cell>
          <cell r="FE24">
            <v>0</v>
          </cell>
          <cell r="FI24">
            <v>12</v>
          </cell>
          <cell r="FJ24">
            <v>1.43</v>
          </cell>
          <cell r="FK24">
            <v>0</v>
          </cell>
          <cell r="FL24">
            <v>0</v>
          </cell>
          <cell r="FM24">
            <v>0</v>
          </cell>
          <cell r="FN24">
            <v>0</v>
          </cell>
          <cell r="FU24">
            <v>12</v>
          </cell>
          <cell r="FV24">
            <v>1.43</v>
          </cell>
          <cell r="FW24">
            <v>0</v>
          </cell>
          <cell r="FX24">
            <v>0</v>
          </cell>
          <cell r="FY24">
            <v>0</v>
          </cell>
          <cell r="FZ24">
            <v>0</v>
          </cell>
          <cell r="GA24">
            <v>0</v>
          </cell>
          <cell r="GB24">
            <v>0</v>
          </cell>
          <cell r="GC24">
            <v>0</v>
          </cell>
          <cell r="GD24">
            <v>1</v>
          </cell>
          <cell r="GE24">
            <v>0</v>
          </cell>
          <cell r="GF24">
            <v>0</v>
          </cell>
          <cell r="GG24">
            <v>0</v>
          </cell>
          <cell r="GH24">
            <v>0</v>
          </cell>
          <cell r="GI24">
            <v>0</v>
          </cell>
          <cell r="GJ24">
            <v>0</v>
          </cell>
          <cell r="GK24">
            <v>0</v>
          </cell>
          <cell r="GL24">
            <v>0</v>
          </cell>
          <cell r="GM24">
            <v>0</v>
          </cell>
          <cell r="GN24">
            <v>0</v>
          </cell>
          <cell r="GO24">
            <v>0</v>
          </cell>
          <cell r="GP24">
            <v>0</v>
          </cell>
          <cell r="GQ24">
            <v>0</v>
          </cell>
          <cell r="GR24">
            <v>0</v>
          </cell>
          <cell r="GU24">
            <v>14.43</v>
          </cell>
          <cell r="GV24">
            <v>0</v>
          </cell>
          <cell r="GW24">
            <v>0</v>
          </cell>
          <cell r="GX24">
            <v>0</v>
          </cell>
          <cell r="GY24">
            <v>0</v>
          </cell>
          <cell r="GZ24">
            <v>0</v>
          </cell>
          <cell r="HA24">
            <v>0</v>
          </cell>
          <cell r="HB24">
            <v>0</v>
          </cell>
          <cell r="HC24">
            <v>0</v>
          </cell>
          <cell r="HD24">
            <v>0</v>
          </cell>
          <cell r="HE24">
            <v>0</v>
          </cell>
          <cell r="HF24">
            <v>0</v>
          </cell>
          <cell r="HG24">
            <v>0</v>
          </cell>
          <cell r="HH24">
            <v>0</v>
          </cell>
          <cell r="HI24">
            <v>0</v>
          </cell>
          <cell r="HJ24">
            <v>0</v>
          </cell>
          <cell r="HK24">
            <v>0</v>
          </cell>
          <cell r="HL24">
            <v>0</v>
          </cell>
          <cell r="HM24">
            <v>0</v>
          </cell>
          <cell r="HN24">
            <v>1.93</v>
          </cell>
          <cell r="HO24">
            <v>0</v>
          </cell>
          <cell r="HP24">
            <v>23.5</v>
          </cell>
          <cell r="HQ24">
            <v>1.93</v>
          </cell>
          <cell r="HR24">
            <v>0</v>
          </cell>
          <cell r="HS24">
            <v>0</v>
          </cell>
          <cell r="HT24">
            <v>0</v>
          </cell>
          <cell r="HU24">
            <v>0</v>
          </cell>
          <cell r="HV24">
            <v>0.5</v>
          </cell>
          <cell r="HW24">
            <v>0.5</v>
          </cell>
          <cell r="HX24">
            <v>0</v>
          </cell>
          <cell r="HY24">
            <v>0</v>
          </cell>
          <cell r="HZ24">
            <v>0.5</v>
          </cell>
          <cell r="IA24">
            <v>0.5</v>
          </cell>
          <cell r="IB24">
            <v>0</v>
          </cell>
          <cell r="IC24">
            <v>2</v>
          </cell>
          <cell r="ID24">
            <v>0</v>
          </cell>
          <cell r="IE24">
            <v>0</v>
          </cell>
          <cell r="IF24">
            <v>0</v>
          </cell>
          <cell r="IG24">
            <v>0</v>
          </cell>
          <cell r="IH24">
            <v>0</v>
          </cell>
          <cell r="II24">
            <v>0</v>
          </cell>
          <cell r="IJ24">
            <v>0</v>
          </cell>
          <cell r="IK24">
            <v>0</v>
          </cell>
          <cell r="IL24">
            <v>0</v>
          </cell>
          <cell r="IM24">
            <v>0</v>
          </cell>
          <cell r="IN24">
            <v>0</v>
          </cell>
          <cell r="IO24">
            <v>0</v>
          </cell>
          <cell r="IP24">
            <v>0</v>
          </cell>
          <cell r="IQ24">
            <v>0</v>
          </cell>
          <cell r="IR24">
            <v>0</v>
          </cell>
          <cell r="IS24">
            <v>0</v>
          </cell>
          <cell r="IT24">
            <v>0</v>
          </cell>
          <cell r="IU24">
            <v>0</v>
          </cell>
          <cell r="IV24">
            <v>0</v>
          </cell>
          <cell r="IW24">
            <v>1</v>
          </cell>
          <cell r="IX24">
            <v>0.5</v>
          </cell>
          <cell r="IY24">
            <v>0</v>
          </cell>
          <cell r="IZ24">
            <v>28.43</v>
          </cell>
          <cell r="JA24">
            <v>4</v>
          </cell>
          <cell r="JB24">
            <v>4</v>
          </cell>
          <cell r="JC24">
            <v>0</v>
          </cell>
          <cell r="JD24">
            <v>0</v>
          </cell>
          <cell r="JE24">
            <v>0</v>
          </cell>
          <cell r="JF24">
            <v>0</v>
          </cell>
          <cell r="JG24">
            <v>0</v>
          </cell>
        </row>
        <row r="25">
          <cell r="B25" t="str">
            <v>2211241</v>
          </cell>
          <cell r="C25" t="str">
            <v>Nguyễn Thị Hoàng Minh</v>
          </cell>
          <cell r="D25" t="str">
            <v>Ban Chiến lược - Kế hoạch,QTHT &amp; Chuyển đổi số</v>
          </cell>
          <cell r="E25" t="str">
            <v>Công ty TNHH Tập đoàn Công nghiệp Trường Hải</v>
          </cell>
          <cell r="F25" t="str">
            <v>Lương ngày</v>
          </cell>
          <cell r="V25">
            <v>0</v>
          </cell>
          <cell r="W25">
            <v>0</v>
          </cell>
          <cell r="X25" t="str">
            <v>X</v>
          </cell>
          <cell r="Y25">
            <v>0</v>
          </cell>
          <cell r="Z25">
            <v>0</v>
          </cell>
          <cell r="AA25" t="str">
            <v>X</v>
          </cell>
          <cell r="AB25">
            <v>0</v>
          </cell>
          <cell r="AC25">
            <v>0</v>
          </cell>
          <cell r="AD25" t="str">
            <v>X</v>
          </cell>
          <cell r="AE25">
            <v>0</v>
          </cell>
          <cell r="AF25">
            <v>0</v>
          </cell>
          <cell r="AG25" t="str">
            <v>X</v>
          </cell>
          <cell r="AH25">
            <v>0</v>
          </cell>
          <cell r="AI25">
            <v>0</v>
          </cell>
          <cell r="AJ25" t="str">
            <v>T7</v>
          </cell>
          <cell r="AK25">
            <v>0</v>
          </cell>
          <cell r="AL25">
            <v>0</v>
          </cell>
          <cell r="AM25" t="str">
            <v/>
          </cell>
          <cell r="AN25">
            <v>0</v>
          </cell>
          <cell r="AO25">
            <v>0</v>
          </cell>
          <cell r="AP25" t="str">
            <v>NL</v>
          </cell>
          <cell r="AQ25">
            <v>0</v>
          </cell>
          <cell r="AR25">
            <v>0</v>
          </cell>
          <cell r="AS25" t="str">
            <v>X</v>
          </cell>
          <cell r="AT25">
            <v>3.5</v>
          </cell>
          <cell r="AU25">
            <v>0</v>
          </cell>
          <cell r="AV25" t="str">
            <v>X</v>
          </cell>
          <cell r="AW25">
            <v>0</v>
          </cell>
          <cell r="AX25">
            <v>0</v>
          </cell>
          <cell r="AY25" t="str">
            <v>X</v>
          </cell>
          <cell r="AZ25">
            <v>0</v>
          </cell>
          <cell r="BA25">
            <v>0</v>
          </cell>
          <cell r="BB25" t="str">
            <v>X</v>
          </cell>
          <cell r="BC25">
            <v>0</v>
          </cell>
          <cell r="BD25">
            <v>0</v>
          </cell>
          <cell r="BE25" t="str">
            <v>X</v>
          </cell>
          <cell r="BF25">
            <v>0</v>
          </cell>
          <cell r="BG25">
            <v>0</v>
          </cell>
          <cell r="BH25" t="str">
            <v/>
          </cell>
          <cell r="BI25">
            <v>0</v>
          </cell>
          <cell r="BJ25">
            <v>0</v>
          </cell>
          <cell r="BK25" t="str">
            <v>X</v>
          </cell>
          <cell r="BL25">
            <v>0</v>
          </cell>
          <cell r="BM25">
            <v>0</v>
          </cell>
          <cell r="BN25" t="str">
            <v>X</v>
          </cell>
          <cell r="BO25">
            <v>0</v>
          </cell>
          <cell r="BP25">
            <v>0</v>
          </cell>
          <cell r="BQ25">
            <v>11</v>
          </cell>
          <cell r="BR25">
            <v>0.5</v>
          </cell>
          <cell r="BS25">
            <v>0</v>
          </cell>
          <cell r="BT25">
            <v>0</v>
          </cell>
          <cell r="BU25">
            <v>0</v>
          </cell>
          <cell r="BV25">
            <v>0</v>
          </cell>
          <cell r="CC25">
            <v>11</v>
          </cell>
          <cell r="CD25">
            <v>0.5</v>
          </cell>
          <cell r="CE25">
            <v>0</v>
          </cell>
          <cell r="CF25">
            <v>0</v>
          </cell>
          <cell r="CG25">
            <v>0</v>
          </cell>
          <cell r="CH25">
            <v>0</v>
          </cell>
          <cell r="CI25">
            <v>0</v>
          </cell>
          <cell r="CJ25">
            <v>0</v>
          </cell>
          <cell r="CK25">
            <v>0</v>
          </cell>
          <cell r="CL25">
            <v>1</v>
          </cell>
          <cell r="CM25">
            <v>1</v>
          </cell>
          <cell r="CN25">
            <v>0</v>
          </cell>
          <cell r="CO25">
            <v>0</v>
          </cell>
          <cell r="CP25">
            <v>0</v>
          </cell>
          <cell r="CQ25">
            <v>0</v>
          </cell>
          <cell r="CR25">
            <v>0</v>
          </cell>
          <cell r="CS25">
            <v>0</v>
          </cell>
          <cell r="CT25">
            <v>0</v>
          </cell>
          <cell r="CU25">
            <v>0</v>
          </cell>
          <cell r="CV25">
            <v>0</v>
          </cell>
          <cell r="CW25">
            <v>0</v>
          </cell>
          <cell r="CX25">
            <v>0</v>
          </cell>
          <cell r="CY25">
            <v>0</v>
          </cell>
          <cell r="CZ25">
            <v>0</v>
          </cell>
          <cell r="DC25">
            <v>13.5</v>
          </cell>
          <cell r="DM25" t="str">
            <v>X</v>
          </cell>
          <cell r="DN25">
            <v>0</v>
          </cell>
          <cell r="DO25">
            <v>0</v>
          </cell>
          <cell r="DP25" t="str">
            <v>X</v>
          </cell>
          <cell r="DQ25">
            <v>0</v>
          </cell>
          <cell r="DR25">
            <v>0</v>
          </cell>
          <cell r="DS25" t="str">
            <v>X</v>
          </cell>
          <cell r="DT25">
            <v>0</v>
          </cell>
          <cell r="DU25">
            <v>0</v>
          </cell>
          <cell r="DV25" t="str">
            <v>X</v>
          </cell>
          <cell r="DW25">
            <v>2</v>
          </cell>
          <cell r="DX25">
            <v>0</v>
          </cell>
          <cell r="DY25" t="str">
            <v/>
          </cell>
          <cell r="DZ25">
            <v>0</v>
          </cell>
          <cell r="EA25">
            <v>0</v>
          </cell>
          <cell r="EB25" t="str">
            <v>X</v>
          </cell>
          <cell r="EC25">
            <v>0</v>
          </cell>
          <cell r="ED25">
            <v>0</v>
          </cell>
          <cell r="EE25" t="str">
            <v>X</v>
          </cell>
          <cell r="EF25">
            <v>0</v>
          </cell>
          <cell r="EG25">
            <v>0</v>
          </cell>
          <cell r="EH25" t="str">
            <v>X</v>
          </cell>
          <cell r="EI25">
            <v>3.5</v>
          </cell>
          <cell r="EJ25">
            <v>0</v>
          </cell>
          <cell r="EK25" t="str">
            <v>X</v>
          </cell>
          <cell r="EL25">
            <v>0</v>
          </cell>
          <cell r="EM25">
            <v>0</v>
          </cell>
          <cell r="EN25" t="str">
            <v>X</v>
          </cell>
          <cell r="EO25">
            <v>0</v>
          </cell>
          <cell r="EP25">
            <v>0</v>
          </cell>
          <cell r="EQ25" t="str">
            <v>X</v>
          </cell>
          <cell r="ER25">
            <v>0</v>
          </cell>
          <cell r="ES25">
            <v>0</v>
          </cell>
          <cell r="ET25" t="str">
            <v/>
          </cell>
          <cell r="EU25">
            <v>0</v>
          </cell>
          <cell r="EV25">
            <v>0</v>
          </cell>
          <cell r="EW25" t="str">
            <v>X</v>
          </cell>
          <cell r="EX25">
            <v>0</v>
          </cell>
          <cell r="EY25">
            <v>0</v>
          </cell>
          <cell r="EZ25" t="str">
            <v>X</v>
          </cell>
          <cell r="FA25">
            <v>0</v>
          </cell>
          <cell r="FB25">
            <v>0</v>
          </cell>
          <cell r="FC25" t="str">
            <v>NL</v>
          </cell>
          <cell r="FD25">
            <v>0</v>
          </cell>
          <cell r="FE25">
            <v>0</v>
          </cell>
          <cell r="FI25">
            <v>12</v>
          </cell>
          <cell r="FJ25">
            <v>0.79</v>
          </cell>
          <cell r="FK25">
            <v>0</v>
          </cell>
          <cell r="FL25">
            <v>0</v>
          </cell>
          <cell r="FM25">
            <v>0</v>
          </cell>
          <cell r="FN25">
            <v>0</v>
          </cell>
          <cell r="FU25">
            <v>12</v>
          </cell>
          <cell r="FV25">
            <v>0.79</v>
          </cell>
          <cell r="FW25">
            <v>0</v>
          </cell>
          <cell r="FX25">
            <v>0</v>
          </cell>
          <cell r="FY25">
            <v>0</v>
          </cell>
          <cell r="FZ25">
            <v>0</v>
          </cell>
          <cell r="GA25">
            <v>0</v>
          </cell>
          <cell r="GB25">
            <v>0</v>
          </cell>
          <cell r="GC25">
            <v>0</v>
          </cell>
          <cell r="GD25">
            <v>1</v>
          </cell>
          <cell r="GE25">
            <v>0</v>
          </cell>
          <cell r="GF25">
            <v>0</v>
          </cell>
          <cell r="GG25">
            <v>0</v>
          </cell>
          <cell r="GH25">
            <v>0</v>
          </cell>
          <cell r="GI25">
            <v>0</v>
          </cell>
          <cell r="GJ25">
            <v>0</v>
          </cell>
          <cell r="GK25">
            <v>0</v>
          </cell>
          <cell r="GL25">
            <v>0</v>
          </cell>
          <cell r="GM25">
            <v>0</v>
          </cell>
          <cell r="GN25">
            <v>0</v>
          </cell>
          <cell r="GO25">
            <v>0</v>
          </cell>
          <cell r="GP25">
            <v>0</v>
          </cell>
          <cell r="GQ25">
            <v>0</v>
          </cell>
          <cell r="GR25">
            <v>0</v>
          </cell>
          <cell r="GU25">
            <v>13.79</v>
          </cell>
          <cell r="GV25">
            <v>0</v>
          </cell>
          <cell r="GW25">
            <v>0</v>
          </cell>
          <cell r="GX25">
            <v>0</v>
          </cell>
          <cell r="GY25">
            <v>0</v>
          </cell>
          <cell r="GZ25">
            <v>0</v>
          </cell>
          <cell r="HA25">
            <v>0</v>
          </cell>
          <cell r="HB25">
            <v>0</v>
          </cell>
          <cell r="HC25">
            <v>0</v>
          </cell>
          <cell r="HD25">
            <v>0</v>
          </cell>
          <cell r="HE25">
            <v>0</v>
          </cell>
          <cell r="HF25">
            <v>0</v>
          </cell>
          <cell r="HG25">
            <v>0</v>
          </cell>
          <cell r="HH25">
            <v>0</v>
          </cell>
          <cell r="HI25">
            <v>0</v>
          </cell>
          <cell r="HJ25">
            <v>0</v>
          </cell>
          <cell r="HK25">
            <v>0</v>
          </cell>
          <cell r="HL25">
            <v>0</v>
          </cell>
          <cell r="HM25">
            <v>0</v>
          </cell>
          <cell r="HN25">
            <v>1.29</v>
          </cell>
          <cell r="HO25">
            <v>0</v>
          </cell>
          <cell r="HP25">
            <v>23</v>
          </cell>
          <cell r="HQ25">
            <v>1.29</v>
          </cell>
          <cell r="HR25">
            <v>0</v>
          </cell>
          <cell r="HS25">
            <v>0</v>
          </cell>
          <cell r="HT25">
            <v>0</v>
          </cell>
          <cell r="HU25">
            <v>0</v>
          </cell>
          <cell r="HV25">
            <v>0</v>
          </cell>
          <cell r="HW25">
            <v>1</v>
          </cell>
          <cell r="HX25">
            <v>0</v>
          </cell>
          <cell r="HY25">
            <v>0</v>
          </cell>
          <cell r="HZ25">
            <v>0</v>
          </cell>
          <cell r="IA25">
            <v>1</v>
          </cell>
          <cell r="IB25">
            <v>0</v>
          </cell>
          <cell r="IC25">
            <v>2</v>
          </cell>
          <cell r="ID25">
            <v>0</v>
          </cell>
          <cell r="IE25">
            <v>0</v>
          </cell>
          <cell r="IF25">
            <v>0</v>
          </cell>
          <cell r="IG25">
            <v>0</v>
          </cell>
          <cell r="IH25">
            <v>0</v>
          </cell>
          <cell r="II25">
            <v>0</v>
          </cell>
          <cell r="IJ25">
            <v>0</v>
          </cell>
          <cell r="IK25">
            <v>0</v>
          </cell>
          <cell r="IL25">
            <v>0</v>
          </cell>
          <cell r="IM25">
            <v>0</v>
          </cell>
          <cell r="IN25">
            <v>0</v>
          </cell>
          <cell r="IO25">
            <v>0</v>
          </cell>
          <cell r="IP25">
            <v>0</v>
          </cell>
          <cell r="IQ25">
            <v>0</v>
          </cell>
          <cell r="IR25">
            <v>0</v>
          </cell>
          <cell r="IS25">
            <v>0</v>
          </cell>
          <cell r="IT25">
            <v>0</v>
          </cell>
          <cell r="IU25">
            <v>0</v>
          </cell>
          <cell r="IV25">
            <v>0</v>
          </cell>
          <cell r="IW25">
            <v>1</v>
          </cell>
          <cell r="IX25">
            <v>1</v>
          </cell>
          <cell r="IY25">
            <v>0</v>
          </cell>
          <cell r="IZ25">
            <v>27.29</v>
          </cell>
          <cell r="JA25">
            <v>4</v>
          </cell>
          <cell r="JB25">
            <v>4</v>
          </cell>
          <cell r="JC25">
            <v>0</v>
          </cell>
          <cell r="JD25">
            <v>0</v>
          </cell>
          <cell r="JE25">
            <v>0</v>
          </cell>
          <cell r="JF25">
            <v>0</v>
          </cell>
          <cell r="JG25">
            <v>0</v>
          </cell>
        </row>
        <row r="26">
          <cell r="B26" t="str">
            <v>2303500</v>
          </cell>
          <cell r="C26" t="str">
            <v>Nguyễn Hoàng Gia Khương</v>
          </cell>
          <cell r="D26" t="str">
            <v>Ban Chiến lược - Kế hoạch,QTHT &amp; Chuyển đổi số</v>
          </cell>
          <cell r="E26" t="str">
            <v>Công ty TNHH Tập đoàn Công nghiệp Trường Hải</v>
          </cell>
          <cell r="F26" t="str">
            <v>Lương ngày</v>
          </cell>
          <cell r="V26">
            <v>0</v>
          </cell>
          <cell r="W26">
            <v>0</v>
          </cell>
          <cell r="X26" t="str">
            <v>X</v>
          </cell>
          <cell r="Y26">
            <v>0</v>
          </cell>
          <cell r="Z26">
            <v>0</v>
          </cell>
          <cell r="AA26" t="str">
            <v>X</v>
          </cell>
          <cell r="AB26">
            <v>0</v>
          </cell>
          <cell r="AC26">
            <v>0</v>
          </cell>
          <cell r="AD26" t="str">
            <v>X</v>
          </cell>
          <cell r="AE26">
            <v>0</v>
          </cell>
          <cell r="AF26">
            <v>0</v>
          </cell>
          <cell r="AG26" t="str">
            <v>X</v>
          </cell>
          <cell r="AH26">
            <v>0</v>
          </cell>
          <cell r="AI26">
            <v>0</v>
          </cell>
          <cell r="AJ26" t="str">
            <v>T7</v>
          </cell>
          <cell r="AK26">
            <v>0</v>
          </cell>
          <cell r="AL26">
            <v>0</v>
          </cell>
          <cell r="AM26" t="str">
            <v/>
          </cell>
          <cell r="AN26">
            <v>0</v>
          </cell>
          <cell r="AO26">
            <v>0</v>
          </cell>
          <cell r="AP26" t="str">
            <v>NL</v>
          </cell>
          <cell r="AQ26">
            <v>0</v>
          </cell>
          <cell r="AR26">
            <v>0</v>
          </cell>
          <cell r="AS26" t="str">
            <v>X</v>
          </cell>
          <cell r="AT26">
            <v>0</v>
          </cell>
          <cell r="AU26">
            <v>0</v>
          </cell>
          <cell r="AV26" t="str">
            <v>X</v>
          </cell>
          <cell r="AW26">
            <v>0</v>
          </cell>
          <cell r="AX26">
            <v>0</v>
          </cell>
          <cell r="AY26" t="str">
            <v>X</v>
          </cell>
          <cell r="AZ26">
            <v>0</v>
          </cell>
          <cell r="BA26">
            <v>0</v>
          </cell>
          <cell r="BB26" t="str">
            <v>X</v>
          </cell>
          <cell r="BC26">
            <v>0</v>
          </cell>
          <cell r="BD26">
            <v>0</v>
          </cell>
          <cell r="BE26" t="str">
            <v>X</v>
          </cell>
          <cell r="BF26">
            <v>0</v>
          </cell>
          <cell r="BG26">
            <v>0</v>
          </cell>
          <cell r="BH26" t="str">
            <v/>
          </cell>
          <cell r="BI26">
            <v>0</v>
          </cell>
          <cell r="BJ26">
            <v>0</v>
          </cell>
          <cell r="BK26" t="str">
            <v>X</v>
          </cell>
          <cell r="BL26">
            <v>0</v>
          </cell>
          <cell r="BM26">
            <v>0</v>
          </cell>
          <cell r="BN26" t="str">
            <v>X</v>
          </cell>
          <cell r="BO26">
            <v>0</v>
          </cell>
          <cell r="BP26">
            <v>0</v>
          </cell>
          <cell r="BQ26">
            <v>11</v>
          </cell>
          <cell r="BR26">
            <v>0</v>
          </cell>
          <cell r="BS26">
            <v>0</v>
          </cell>
          <cell r="BT26">
            <v>0</v>
          </cell>
          <cell r="BU26">
            <v>0</v>
          </cell>
          <cell r="BV26">
            <v>0</v>
          </cell>
          <cell r="CC26">
            <v>11</v>
          </cell>
          <cell r="CD26">
            <v>0</v>
          </cell>
          <cell r="CE26">
            <v>0</v>
          </cell>
          <cell r="CF26">
            <v>0</v>
          </cell>
          <cell r="CG26">
            <v>0</v>
          </cell>
          <cell r="CH26">
            <v>0</v>
          </cell>
          <cell r="CI26">
            <v>0</v>
          </cell>
          <cell r="CJ26">
            <v>0</v>
          </cell>
          <cell r="CK26">
            <v>0</v>
          </cell>
          <cell r="CL26">
            <v>1</v>
          </cell>
          <cell r="CM26">
            <v>1</v>
          </cell>
          <cell r="CN26">
            <v>0</v>
          </cell>
          <cell r="CO26">
            <v>0</v>
          </cell>
          <cell r="CP26">
            <v>0</v>
          </cell>
          <cell r="CQ26">
            <v>0</v>
          </cell>
          <cell r="CR26">
            <v>0</v>
          </cell>
          <cell r="CS26">
            <v>0</v>
          </cell>
          <cell r="CT26">
            <v>0</v>
          </cell>
          <cell r="CU26">
            <v>0</v>
          </cell>
          <cell r="CV26">
            <v>0</v>
          </cell>
          <cell r="CW26">
            <v>0</v>
          </cell>
          <cell r="CX26">
            <v>0</v>
          </cell>
          <cell r="CY26">
            <v>0</v>
          </cell>
          <cell r="CZ26">
            <v>0</v>
          </cell>
          <cell r="DC26">
            <v>13</v>
          </cell>
          <cell r="DM26" t="str">
            <v>X</v>
          </cell>
          <cell r="DN26">
            <v>0</v>
          </cell>
          <cell r="DO26">
            <v>0</v>
          </cell>
          <cell r="DP26" t="str">
            <v>X</v>
          </cell>
          <cell r="DQ26">
            <v>0</v>
          </cell>
          <cell r="DR26">
            <v>0</v>
          </cell>
          <cell r="DS26" t="str">
            <v>X</v>
          </cell>
          <cell r="DT26">
            <v>0</v>
          </cell>
          <cell r="DU26">
            <v>0</v>
          </cell>
          <cell r="DV26" t="str">
            <v>X</v>
          </cell>
          <cell r="DW26">
            <v>0</v>
          </cell>
          <cell r="DX26">
            <v>0</v>
          </cell>
          <cell r="DY26" t="str">
            <v/>
          </cell>
          <cell r="DZ26">
            <v>0</v>
          </cell>
          <cell r="EA26">
            <v>0</v>
          </cell>
          <cell r="EB26" t="str">
            <v>X</v>
          </cell>
          <cell r="EC26">
            <v>0</v>
          </cell>
          <cell r="ED26">
            <v>0</v>
          </cell>
          <cell r="EE26" t="str">
            <v>X</v>
          </cell>
          <cell r="EF26">
            <v>0</v>
          </cell>
          <cell r="EG26">
            <v>0</v>
          </cell>
          <cell r="EH26" t="str">
            <v>X</v>
          </cell>
          <cell r="EI26">
            <v>0</v>
          </cell>
          <cell r="EJ26">
            <v>0</v>
          </cell>
          <cell r="EK26" t="str">
            <v>X</v>
          </cell>
          <cell r="EL26">
            <v>0</v>
          </cell>
          <cell r="EM26">
            <v>0</v>
          </cell>
          <cell r="EN26" t="str">
            <v>X</v>
          </cell>
          <cell r="EO26">
            <v>0</v>
          </cell>
          <cell r="EP26">
            <v>0</v>
          </cell>
          <cell r="EQ26" t="str">
            <v>X</v>
          </cell>
          <cell r="ER26">
            <v>0</v>
          </cell>
          <cell r="ES26">
            <v>0</v>
          </cell>
          <cell r="ET26" t="str">
            <v/>
          </cell>
          <cell r="EU26">
            <v>0</v>
          </cell>
          <cell r="EV26">
            <v>0</v>
          </cell>
          <cell r="EW26" t="str">
            <v>X</v>
          </cell>
          <cell r="EX26">
            <v>0</v>
          </cell>
          <cell r="EY26">
            <v>0</v>
          </cell>
          <cell r="EZ26" t="str">
            <v>X</v>
          </cell>
          <cell r="FA26">
            <v>0</v>
          </cell>
          <cell r="FB26">
            <v>0</v>
          </cell>
          <cell r="FC26" t="str">
            <v>NL</v>
          </cell>
          <cell r="FD26">
            <v>0</v>
          </cell>
          <cell r="FE26">
            <v>0</v>
          </cell>
          <cell r="FI26">
            <v>12</v>
          </cell>
          <cell r="FJ26">
            <v>0</v>
          </cell>
          <cell r="FK26">
            <v>0</v>
          </cell>
          <cell r="FL26">
            <v>0</v>
          </cell>
          <cell r="FM26">
            <v>0</v>
          </cell>
          <cell r="FN26">
            <v>0</v>
          </cell>
          <cell r="FU26">
            <v>12</v>
          </cell>
          <cell r="FV26">
            <v>0</v>
          </cell>
          <cell r="FW26">
            <v>0</v>
          </cell>
          <cell r="FX26">
            <v>0</v>
          </cell>
          <cell r="FY26">
            <v>0</v>
          </cell>
          <cell r="FZ26">
            <v>0</v>
          </cell>
          <cell r="GA26">
            <v>0</v>
          </cell>
          <cell r="GB26">
            <v>0</v>
          </cell>
          <cell r="GC26">
            <v>0</v>
          </cell>
          <cell r="GD26">
            <v>1</v>
          </cell>
          <cell r="GE26">
            <v>0</v>
          </cell>
          <cell r="GF26">
            <v>0</v>
          </cell>
          <cell r="GG26">
            <v>0</v>
          </cell>
          <cell r="GH26">
            <v>0</v>
          </cell>
          <cell r="GI26">
            <v>0</v>
          </cell>
          <cell r="GJ26">
            <v>0</v>
          </cell>
          <cell r="GK26">
            <v>0</v>
          </cell>
          <cell r="GL26">
            <v>0</v>
          </cell>
          <cell r="GM26">
            <v>0</v>
          </cell>
          <cell r="GN26">
            <v>0</v>
          </cell>
          <cell r="GO26">
            <v>0</v>
          </cell>
          <cell r="GP26">
            <v>0</v>
          </cell>
          <cell r="GQ26">
            <v>0</v>
          </cell>
          <cell r="GR26">
            <v>0</v>
          </cell>
          <cell r="GU26">
            <v>13</v>
          </cell>
          <cell r="GV26">
            <v>0</v>
          </cell>
          <cell r="GW26">
            <v>0</v>
          </cell>
          <cell r="GX26">
            <v>0</v>
          </cell>
          <cell r="GY26">
            <v>0</v>
          </cell>
          <cell r="GZ26">
            <v>0</v>
          </cell>
          <cell r="HA26">
            <v>0</v>
          </cell>
          <cell r="HB26">
            <v>0</v>
          </cell>
          <cell r="HC26">
            <v>0</v>
          </cell>
          <cell r="HD26">
            <v>0</v>
          </cell>
          <cell r="HE26">
            <v>0</v>
          </cell>
          <cell r="HF26">
            <v>0</v>
          </cell>
          <cell r="HG26">
            <v>0</v>
          </cell>
          <cell r="HH26">
            <v>0</v>
          </cell>
          <cell r="HI26">
            <v>0</v>
          </cell>
          <cell r="HJ26">
            <v>0</v>
          </cell>
          <cell r="HK26">
            <v>0</v>
          </cell>
          <cell r="HL26">
            <v>0</v>
          </cell>
          <cell r="HM26">
            <v>0</v>
          </cell>
          <cell r="HN26">
            <v>0</v>
          </cell>
          <cell r="HO26">
            <v>0</v>
          </cell>
          <cell r="HP26">
            <v>23</v>
          </cell>
          <cell r="HQ26">
            <v>0</v>
          </cell>
          <cell r="HR26">
            <v>0</v>
          </cell>
          <cell r="HS26">
            <v>0</v>
          </cell>
          <cell r="HT26">
            <v>0</v>
          </cell>
          <cell r="HU26">
            <v>0</v>
          </cell>
          <cell r="HV26">
            <v>0</v>
          </cell>
          <cell r="HW26">
            <v>1</v>
          </cell>
          <cell r="HX26">
            <v>0</v>
          </cell>
          <cell r="HY26">
            <v>0</v>
          </cell>
          <cell r="HZ26">
            <v>0</v>
          </cell>
          <cell r="IA26">
            <v>1</v>
          </cell>
          <cell r="IB26">
            <v>0</v>
          </cell>
          <cell r="IC26">
            <v>2</v>
          </cell>
          <cell r="ID26">
            <v>0</v>
          </cell>
          <cell r="IE26">
            <v>0</v>
          </cell>
          <cell r="IF26">
            <v>0</v>
          </cell>
          <cell r="IG26">
            <v>0</v>
          </cell>
          <cell r="IH26">
            <v>0</v>
          </cell>
          <cell r="II26">
            <v>0</v>
          </cell>
          <cell r="IJ26">
            <v>0</v>
          </cell>
          <cell r="IK26">
            <v>0</v>
          </cell>
          <cell r="IL26">
            <v>0</v>
          </cell>
          <cell r="IM26">
            <v>0</v>
          </cell>
          <cell r="IN26">
            <v>0</v>
          </cell>
          <cell r="IO26">
            <v>0</v>
          </cell>
          <cell r="IP26">
            <v>0</v>
          </cell>
          <cell r="IQ26">
            <v>0</v>
          </cell>
          <cell r="IR26">
            <v>0</v>
          </cell>
          <cell r="IS26">
            <v>0</v>
          </cell>
          <cell r="IT26">
            <v>0</v>
          </cell>
          <cell r="IU26">
            <v>0</v>
          </cell>
          <cell r="IV26">
            <v>0</v>
          </cell>
          <cell r="IW26">
            <v>1</v>
          </cell>
          <cell r="IX26">
            <v>1</v>
          </cell>
          <cell r="IY26">
            <v>0</v>
          </cell>
          <cell r="IZ26">
            <v>26</v>
          </cell>
          <cell r="JA26">
            <v>4</v>
          </cell>
          <cell r="JB26">
            <v>4</v>
          </cell>
          <cell r="JC26">
            <v>0</v>
          </cell>
          <cell r="JD26">
            <v>0</v>
          </cell>
          <cell r="JE26">
            <v>0</v>
          </cell>
          <cell r="JF26">
            <v>0</v>
          </cell>
          <cell r="JG26">
            <v>0</v>
          </cell>
        </row>
        <row r="27">
          <cell r="B27" t="str">
            <v>2306764</v>
          </cell>
          <cell r="C27" t="str">
            <v>Hồ Thị Hồng Nhật</v>
          </cell>
          <cell r="D27" t="str">
            <v>Ban Chiến lược - Kế hoạch,QTHT &amp; Chuyển đổi số</v>
          </cell>
          <cell r="E27" t="str">
            <v>Công ty TNHH Tập đoàn Công nghiệp Trường Hải</v>
          </cell>
          <cell r="F27" t="str">
            <v>Lương ngày</v>
          </cell>
          <cell r="V27">
            <v>0</v>
          </cell>
          <cell r="W27">
            <v>0</v>
          </cell>
          <cell r="X27" t="str">
            <v>X</v>
          </cell>
          <cell r="Y27">
            <v>0</v>
          </cell>
          <cell r="Z27">
            <v>0</v>
          </cell>
          <cell r="AA27" t="str">
            <v>X</v>
          </cell>
          <cell r="AB27">
            <v>0</v>
          </cell>
          <cell r="AC27">
            <v>0</v>
          </cell>
          <cell r="AD27" t="str">
            <v>X</v>
          </cell>
          <cell r="AE27">
            <v>0</v>
          </cell>
          <cell r="AF27">
            <v>0</v>
          </cell>
          <cell r="AG27" t="str">
            <v>X</v>
          </cell>
          <cell r="AH27">
            <v>2</v>
          </cell>
          <cell r="AI27">
            <v>0</v>
          </cell>
          <cell r="AJ27" t="str">
            <v>T7</v>
          </cell>
          <cell r="AK27">
            <v>0</v>
          </cell>
          <cell r="AL27">
            <v>0</v>
          </cell>
          <cell r="AM27" t="str">
            <v/>
          </cell>
          <cell r="AN27">
            <v>0</v>
          </cell>
          <cell r="AO27">
            <v>0</v>
          </cell>
          <cell r="AP27" t="str">
            <v>NL</v>
          </cell>
          <cell r="AQ27">
            <v>0</v>
          </cell>
          <cell r="AR27">
            <v>0</v>
          </cell>
          <cell r="AS27" t="str">
            <v>X</v>
          </cell>
          <cell r="AT27">
            <v>0</v>
          </cell>
          <cell r="AU27">
            <v>0</v>
          </cell>
          <cell r="AV27" t="str">
            <v>X</v>
          </cell>
          <cell r="AW27">
            <v>0</v>
          </cell>
          <cell r="AX27">
            <v>0</v>
          </cell>
          <cell r="AY27" t="str">
            <v>X</v>
          </cell>
          <cell r="AZ27">
            <v>0</v>
          </cell>
          <cell r="BA27">
            <v>0</v>
          </cell>
          <cell r="BB27" t="str">
            <v>X</v>
          </cell>
          <cell r="BC27">
            <v>0</v>
          </cell>
          <cell r="BD27">
            <v>0</v>
          </cell>
          <cell r="BE27" t="str">
            <v>X</v>
          </cell>
          <cell r="BF27">
            <v>0</v>
          </cell>
          <cell r="BG27">
            <v>0</v>
          </cell>
          <cell r="BH27" t="str">
            <v/>
          </cell>
          <cell r="BI27">
            <v>0</v>
          </cell>
          <cell r="BJ27">
            <v>0</v>
          </cell>
          <cell r="BK27" t="str">
            <v>X</v>
          </cell>
          <cell r="BL27">
            <v>0</v>
          </cell>
          <cell r="BM27">
            <v>0</v>
          </cell>
          <cell r="BN27" t="str">
            <v>X</v>
          </cell>
          <cell r="BO27">
            <v>0</v>
          </cell>
          <cell r="BP27">
            <v>0</v>
          </cell>
          <cell r="BQ27">
            <v>11</v>
          </cell>
          <cell r="BR27">
            <v>0.28999999999999998</v>
          </cell>
          <cell r="BS27">
            <v>0</v>
          </cell>
          <cell r="BT27">
            <v>0</v>
          </cell>
          <cell r="BU27">
            <v>0</v>
          </cell>
          <cell r="BV27">
            <v>0</v>
          </cell>
          <cell r="CC27">
            <v>11</v>
          </cell>
          <cell r="CD27">
            <v>0.28999999999999998</v>
          </cell>
          <cell r="CE27">
            <v>0</v>
          </cell>
          <cell r="CF27">
            <v>0</v>
          </cell>
          <cell r="CG27">
            <v>0</v>
          </cell>
          <cell r="CH27">
            <v>0</v>
          </cell>
          <cell r="CI27">
            <v>0</v>
          </cell>
          <cell r="CJ27">
            <v>0</v>
          </cell>
          <cell r="CK27">
            <v>0</v>
          </cell>
          <cell r="CL27">
            <v>1</v>
          </cell>
          <cell r="CM27">
            <v>1</v>
          </cell>
          <cell r="CN27">
            <v>0</v>
          </cell>
          <cell r="CO27">
            <v>0</v>
          </cell>
          <cell r="CP27">
            <v>0</v>
          </cell>
          <cell r="CQ27">
            <v>0</v>
          </cell>
          <cell r="CR27">
            <v>0</v>
          </cell>
          <cell r="CS27">
            <v>0</v>
          </cell>
          <cell r="CT27">
            <v>0</v>
          </cell>
          <cell r="CU27">
            <v>0</v>
          </cell>
          <cell r="CV27">
            <v>0</v>
          </cell>
          <cell r="CW27">
            <v>0</v>
          </cell>
          <cell r="CX27">
            <v>0</v>
          </cell>
          <cell r="CY27">
            <v>0</v>
          </cell>
          <cell r="CZ27">
            <v>0</v>
          </cell>
          <cell r="DC27">
            <v>13.29</v>
          </cell>
          <cell r="DM27" t="str">
            <v>X</v>
          </cell>
          <cell r="DN27">
            <v>0</v>
          </cell>
          <cell r="DO27">
            <v>0</v>
          </cell>
          <cell r="DP27" t="str">
            <v>X</v>
          </cell>
          <cell r="DQ27">
            <v>0</v>
          </cell>
          <cell r="DR27">
            <v>0</v>
          </cell>
          <cell r="DS27" t="str">
            <v>X</v>
          </cell>
          <cell r="DT27">
            <v>0</v>
          </cell>
          <cell r="DU27">
            <v>0</v>
          </cell>
          <cell r="DV27" t="str">
            <v>X</v>
          </cell>
          <cell r="DW27">
            <v>3</v>
          </cell>
          <cell r="DX27">
            <v>0</v>
          </cell>
          <cell r="DY27" t="str">
            <v/>
          </cell>
          <cell r="DZ27">
            <v>0</v>
          </cell>
          <cell r="EA27">
            <v>0</v>
          </cell>
          <cell r="EB27" t="str">
            <v>X</v>
          </cell>
          <cell r="EC27">
            <v>0</v>
          </cell>
          <cell r="ED27">
            <v>0</v>
          </cell>
          <cell r="EE27" t="str">
            <v>X</v>
          </cell>
          <cell r="EF27">
            <v>0</v>
          </cell>
          <cell r="EG27">
            <v>0</v>
          </cell>
          <cell r="EH27" t="str">
            <v>X</v>
          </cell>
          <cell r="EI27">
            <v>0</v>
          </cell>
          <cell r="EJ27">
            <v>0</v>
          </cell>
          <cell r="EK27" t="str">
            <v>X</v>
          </cell>
          <cell r="EL27">
            <v>0</v>
          </cell>
          <cell r="EM27">
            <v>0</v>
          </cell>
          <cell r="EN27" t="str">
            <v>X</v>
          </cell>
          <cell r="EO27">
            <v>0</v>
          </cell>
          <cell r="EP27">
            <v>0</v>
          </cell>
          <cell r="EQ27" t="str">
            <v>X</v>
          </cell>
          <cell r="ER27">
            <v>0</v>
          </cell>
          <cell r="ES27">
            <v>0</v>
          </cell>
          <cell r="ET27" t="str">
            <v/>
          </cell>
          <cell r="EU27">
            <v>0</v>
          </cell>
          <cell r="EV27">
            <v>0</v>
          </cell>
          <cell r="EW27" t="str">
            <v>X</v>
          </cell>
          <cell r="EX27">
            <v>0</v>
          </cell>
          <cell r="EY27">
            <v>0</v>
          </cell>
          <cell r="EZ27" t="str">
            <v>X</v>
          </cell>
          <cell r="FA27">
            <v>0</v>
          </cell>
          <cell r="FB27">
            <v>0</v>
          </cell>
          <cell r="FC27" t="str">
            <v>NL</v>
          </cell>
          <cell r="FD27">
            <v>0</v>
          </cell>
          <cell r="FE27">
            <v>0</v>
          </cell>
          <cell r="FI27">
            <v>12</v>
          </cell>
          <cell r="FJ27">
            <v>0.43</v>
          </cell>
          <cell r="FK27">
            <v>0</v>
          </cell>
          <cell r="FL27">
            <v>0</v>
          </cell>
          <cell r="FM27">
            <v>0</v>
          </cell>
          <cell r="FN27">
            <v>0</v>
          </cell>
          <cell r="FU27">
            <v>12</v>
          </cell>
          <cell r="FV27">
            <v>0.43</v>
          </cell>
          <cell r="FW27">
            <v>0</v>
          </cell>
          <cell r="FX27">
            <v>0</v>
          </cell>
          <cell r="FY27">
            <v>0</v>
          </cell>
          <cell r="FZ27">
            <v>0</v>
          </cell>
          <cell r="GA27">
            <v>0</v>
          </cell>
          <cell r="GB27">
            <v>0</v>
          </cell>
          <cell r="GC27">
            <v>0</v>
          </cell>
          <cell r="GD27">
            <v>1</v>
          </cell>
          <cell r="GE27">
            <v>0</v>
          </cell>
          <cell r="GF27">
            <v>0</v>
          </cell>
          <cell r="GG27">
            <v>0</v>
          </cell>
          <cell r="GH27">
            <v>0</v>
          </cell>
          <cell r="GI27">
            <v>0</v>
          </cell>
          <cell r="GJ27">
            <v>0</v>
          </cell>
          <cell r="GK27">
            <v>0</v>
          </cell>
          <cell r="GL27">
            <v>0</v>
          </cell>
          <cell r="GM27">
            <v>0</v>
          </cell>
          <cell r="GN27">
            <v>0</v>
          </cell>
          <cell r="GO27">
            <v>0</v>
          </cell>
          <cell r="GP27">
            <v>0</v>
          </cell>
          <cell r="GQ27">
            <v>0</v>
          </cell>
          <cell r="GR27">
            <v>0</v>
          </cell>
          <cell r="GU27">
            <v>13.43</v>
          </cell>
          <cell r="GV27">
            <v>0</v>
          </cell>
          <cell r="GW27">
            <v>0</v>
          </cell>
          <cell r="GX27">
            <v>0</v>
          </cell>
          <cell r="GY27">
            <v>0</v>
          </cell>
          <cell r="GZ27">
            <v>0</v>
          </cell>
          <cell r="HA27">
            <v>0</v>
          </cell>
          <cell r="HB27">
            <v>0</v>
          </cell>
          <cell r="HC27">
            <v>0</v>
          </cell>
          <cell r="HD27">
            <v>0</v>
          </cell>
          <cell r="HE27">
            <v>0</v>
          </cell>
          <cell r="HF27">
            <v>0</v>
          </cell>
          <cell r="HG27">
            <v>0</v>
          </cell>
          <cell r="HH27">
            <v>0</v>
          </cell>
          <cell r="HI27">
            <v>0</v>
          </cell>
          <cell r="HJ27">
            <v>0</v>
          </cell>
          <cell r="HK27">
            <v>0</v>
          </cell>
          <cell r="HL27">
            <v>0</v>
          </cell>
          <cell r="HM27">
            <v>0</v>
          </cell>
          <cell r="HN27">
            <v>0.72</v>
          </cell>
          <cell r="HO27">
            <v>0</v>
          </cell>
          <cell r="HP27">
            <v>23</v>
          </cell>
          <cell r="HQ27">
            <v>0.72</v>
          </cell>
          <cell r="HR27">
            <v>0</v>
          </cell>
          <cell r="HS27">
            <v>0</v>
          </cell>
          <cell r="HT27">
            <v>0</v>
          </cell>
          <cell r="HU27">
            <v>0</v>
          </cell>
          <cell r="HV27">
            <v>0</v>
          </cell>
          <cell r="HW27">
            <v>1</v>
          </cell>
          <cell r="HX27">
            <v>0</v>
          </cell>
          <cell r="HY27">
            <v>0</v>
          </cell>
          <cell r="HZ27">
            <v>0</v>
          </cell>
          <cell r="IA27">
            <v>1</v>
          </cell>
          <cell r="IB27">
            <v>0</v>
          </cell>
          <cell r="IC27">
            <v>2</v>
          </cell>
          <cell r="ID27">
            <v>0</v>
          </cell>
          <cell r="IE27">
            <v>0</v>
          </cell>
          <cell r="IF27">
            <v>0</v>
          </cell>
          <cell r="IG27">
            <v>0</v>
          </cell>
          <cell r="IH27">
            <v>0</v>
          </cell>
          <cell r="II27">
            <v>0</v>
          </cell>
          <cell r="IJ27">
            <v>0</v>
          </cell>
          <cell r="IK27">
            <v>0</v>
          </cell>
          <cell r="IL27">
            <v>0</v>
          </cell>
          <cell r="IM27">
            <v>0</v>
          </cell>
          <cell r="IN27">
            <v>0</v>
          </cell>
          <cell r="IO27">
            <v>0</v>
          </cell>
          <cell r="IP27">
            <v>0</v>
          </cell>
          <cell r="IQ27">
            <v>0</v>
          </cell>
          <cell r="IR27">
            <v>0</v>
          </cell>
          <cell r="IS27">
            <v>0</v>
          </cell>
          <cell r="IT27">
            <v>0</v>
          </cell>
          <cell r="IU27">
            <v>0</v>
          </cell>
          <cell r="IV27">
            <v>0</v>
          </cell>
          <cell r="IW27">
            <v>1</v>
          </cell>
          <cell r="IX27">
            <v>1</v>
          </cell>
          <cell r="IY27">
            <v>0</v>
          </cell>
          <cell r="IZ27">
            <v>26.72</v>
          </cell>
          <cell r="JA27">
            <v>4</v>
          </cell>
          <cell r="JB27">
            <v>4</v>
          </cell>
          <cell r="JC27">
            <v>0</v>
          </cell>
          <cell r="JD27">
            <v>0</v>
          </cell>
          <cell r="JE27">
            <v>0</v>
          </cell>
          <cell r="JF27">
            <v>0</v>
          </cell>
          <cell r="JG27">
            <v>0</v>
          </cell>
        </row>
        <row r="28">
          <cell r="B28" t="str">
            <v>2307129</v>
          </cell>
          <cell r="C28" t="str">
            <v>Ngô Thị Thùy Dung</v>
          </cell>
          <cell r="D28" t="str">
            <v>Ban Chiến lược - Kế hoạch,QTHT &amp; Chuyển đổi số</v>
          </cell>
          <cell r="E28" t="str">
            <v>Công ty TNHH Tập đoàn Công nghiệp Trường Hải</v>
          </cell>
          <cell r="F28" t="str">
            <v>Lương ngày</v>
          </cell>
          <cell r="V28">
            <v>0</v>
          </cell>
          <cell r="W28">
            <v>0</v>
          </cell>
          <cell r="X28" t="str">
            <v>TS</v>
          </cell>
          <cell r="Y28">
            <v>0</v>
          </cell>
          <cell r="Z28">
            <v>0</v>
          </cell>
          <cell r="AA28" t="str">
            <v>TS</v>
          </cell>
          <cell r="AB28">
            <v>0</v>
          </cell>
          <cell r="AC28">
            <v>0</v>
          </cell>
          <cell r="AD28" t="str">
            <v>TS</v>
          </cell>
          <cell r="AE28">
            <v>0</v>
          </cell>
          <cell r="AF28">
            <v>0</v>
          </cell>
          <cell r="AG28" t="str">
            <v>TS</v>
          </cell>
          <cell r="AH28">
            <v>0</v>
          </cell>
          <cell r="AI28">
            <v>0</v>
          </cell>
          <cell r="AJ28" t="str">
            <v>TS</v>
          </cell>
          <cell r="AK28">
            <v>0</v>
          </cell>
          <cell r="AL28">
            <v>0</v>
          </cell>
          <cell r="AM28" t="str">
            <v/>
          </cell>
          <cell r="AN28">
            <v>0</v>
          </cell>
          <cell r="AO28">
            <v>0</v>
          </cell>
          <cell r="AP28" t="str">
            <v>TS</v>
          </cell>
          <cell r="AQ28">
            <v>0</v>
          </cell>
          <cell r="AR28">
            <v>0</v>
          </cell>
          <cell r="AS28" t="str">
            <v>TS</v>
          </cell>
          <cell r="AT28">
            <v>0</v>
          </cell>
          <cell r="AU28">
            <v>0</v>
          </cell>
          <cell r="AV28" t="str">
            <v>TS</v>
          </cell>
          <cell r="AW28">
            <v>0</v>
          </cell>
          <cell r="AX28">
            <v>0</v>
          </cell>
          <cell r="AY28" t="str">
            <v>TS</v>
          </cell>
          <cell r="AZ28">
            <v>0</v>
          </cell>
          <cell r="BA28">
            <v>0</v>
          </cell>
          <cell r="BB28" t="str">
            <v>TS</v>
          </cell>
          <cell r="BC28">
            <v>0</v>
          </cell>
          <cell r="BD28">
            <v>0</v>
          </cell>
          <cell r="BE28" t="str">
            <v>TS</v>
          </cell>
          <cell r="BF28">
            <v>0</v>
          </cell>
          <cell r="BG28">
            <v>0</v>
          </cell>
          <cell r="BH28" t="str">
            <v/>
          </cell>
          <cell r="BI28">
            <v>0</v>
          </cell>
          <cell r="BJ28">
            <v>0</v>
          </cell>
          <cell r="BK28" t="str">
            <v>TS</v>
          </cell>
          <cell r="BL28">
            <v>0</v>
          </cell>
          <cell r="BM28">
            <v>0</v>
          </cell>
          <cell r="BN28" t="str">
            <v>TS</v>
          </cell>
          <cell r="BO28">
            <v>0</v>
          </cell>
          <cell r="BP28">
            <v>0</v>
          </cell>
          <cell r="BQ28">
            <v>0</v>
          </cell>
          <cell r="BR28">
            <v>0</v>
          </cell>
          <cell r="BS28">
            <v>0</v>
          </cell>
          <cell r="BT28">
            <v>0</v>
          </cell>
          <cell r="BU28">
            <v>0</v>
          </cell>
          <cell r="BV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0</v>
          </cell>
          <cell r="DC28">
            <v>0</v>
          </cell>
          <cell r="DM28" t="str">
            <v>TS</v>
          </cell>
          <cell r="DN28">
            <v>0</v>
          </cell>
          <cell r="DO28">
            <v>0</v>
          </cell>
          <cell r="DP28" t="str">
            <v>TS</v>
          </cell>
          <cell r="DQ28">
            <v>0</v>
          </cell>
          <cell r="DR28">
            <v>0</v>
          </cell>
          <cell r="DS28" t="str">
            <v>TS</v>
          </cell>
          <cell r="DT28">
            <v>0</v>
          </cell>
          <cell r="DU28">
            <v>0</v>
          </cell>
          <cell r="DV28" t="str">
            <v>TS</v>
          </cell>
          <cell r="DW28">
            <v>0</v>
          </cell>
          <cell r="DX28">
            <v>0</v>
          </cell>
          <cell r="DY28" t="str">
            <v/>
          </cell>
          <cell r="DZ28">
            <v>0</v>
          </cell>
          <cell r="EA28">
            <v>0</v>
          </cell>
          <cell r="EB28" t="str">
            <v>TS</v>
          </cell>
          <cell r="EC28">
            <v>0</v>
          </cell>
          <cell r="ED28">
            <v>0</v>
          </cell>
          <cell r="EE28" t="str">
            <v>TS</v>
          </cell>
          <cell r="EF28">
            <v>0</v>
          </cell>
          <cell r="EG28">
            <v>0</v>
          </cell>
          <cell r="EH28" t="str">
            <v>TS</v>
          </cell>
          <cell r="EI28">
            <v>0</v>
          </cell>
          <cell r="EJ28">
            <v>0</v>
          </cell>
          <cell r="EK28" t="str">
            <v>TS</v>
          </cell>
          <cell r="EL28">
            <v>0</v>
          </cell>
          <cell r="EM28">
            <v>0</v>
          </cell>
          <cell r="EN28" t="str">
            <v>TS</v>
          </cell>
          <cell r="EO28">
            <v>0</v>
          </cell>
          <cell r="EP28">
            <v>0</v>
          </cell>
          <cell r="EQ28" t="str">
            <v>TS</v>
          </cell>
          <cell r="ER28">
            <v>0</v>
          </cell>
          <cell r="ES28">
            <v>0</v>
          </cell>
          <cell r="ET28" t="str">
            <v/>
          </cell>
          <cell r="EU28">
            <v>0</v>
          </cell>
          <cell r="EV28">
            <v>0</v>
          </cell>
          <cell r="EW28" t="str">
            <v>TS</v>
          </cell>
          <cell r="EX28">
            <v>0</v>
          </cell>
          <cell r="EY28">
            <v>0</v>
          </cell>
          <cell r="EZ28" t="str">
            <v>TS</v>
          </cell>
          <cell r="FA28">
            <v>0</v>
          </cell>
          <cell r="FB28">
            <v>0</v>
          </cell>
          <cell r="FC28" t="str">
            <v>TS</v>
          </cell>
          <cell r="FD28">
            <v>0</v>
          </cell>
          <cell r="FE28">
            <v>0</v>
          </cell>
          <cell r="FI28">
            <v>0</v>
          </cell>
          <cell r="FJ28">
            <v>0</v>
          </cell>
          <cell r="FK28">
            <v>0</v>
          </cell>
          <cell r="FL28">
            <v>0</v>
          </cell>
          <cell r="FM28">
            <v>0</v>
          </cell>
          <cell r="FN28">
            <v>0</v>
          </cell>
          <cell r="FU28">
            <v>0</v>
          </cell>
          <cell r="FV28">
            <v>0</v>
          </cell>
          <cell r="FW28">
            <v>0</v>
          </cell>
          <cell r="FX28">
            <v>0</v>
          </cell>
          <cell r="FY28">
            <v>0</v>
          </cell>
          <cell r="FZ28">
            <v>0</v>
          </cell>
          <cell r="GA28">
            <v>0</v>
          </cell>
          <cell r="GB28">
            <v>0</v>
          </cell>
          <cell r="GC28">
            <v>0</v>
          </cell>
          <cell r="GD28">
            <v>0</v>
          </cell>
          <cell r="GE28">
            <v>0</v>
          </cell>
          <cell r="GF28">
            <v>0</v>
          </cell>
          <cell r="GG28">
            <v>0</v>
          </cell>
          <cell r="GH28">
            <v>0</v>
          </cell>
          <cell r="GI28">
            <v>0</v>
          </cell>
          <cell r="GJ28">
            <v>0</v>
          </cell>
          <cell r="GK28">
            <v>0</v>
          </cell>
          <cell r="GL28">
            <v>0</v>
          </cell>
          <cell r="GM28">
            <v>0</v>
          </cell>
          <cell r="GN28">
            <v>0</v>
          </cell>
          <cell r="GO28">
            <v>0</v>
          </cell>
          <cell r="GP28">
            <v>0</v>
          </cell>
          <cell r="GQ28">
            <v>0</v>
          </cell>
          <cell r="GR28">
            <v>0</v>
          </cell>
          <cell r="GU28">
            <v>0</v>
          </cell>
          <cell r="GV28">
            <v>0</v>
          </cell>
          <cell r="GW28">
            <v>0</v>
          </cell>
          <cell r="GX28">
            <v>0</v>
          </cell>
          <cell r="GY28">
            <v>0</v>
          </cell>
          <cell r="GZ28">
            <v>0</v>
          </cell>
          <cell r="HA28">
            <v>0</v>
          </cell>
          <cell r="HB28">
            <v>0</v>
          </cell>
          <cell r="HC28">
            <v>0</v>
          </cell>
          <cell r="HD28">
            <v>26</v>
          </cell>
          <cell r="HE28">
            <v>0</v>
          </cell>
          <cell r="HF28">
            <v>0</v>
          </cell>
          <cell r="HG28">
            <v>0</v>
          </cell>
          <cell r="HH28">
            <v>0</v>
          </cell>
          <cell r="HI28">
            <v>0</v>
          </cell>
          <cell r="HJ28">
            <v>0</v>
          </cell>
          <cell r="HK28">
            <v>0</v>
          </cell>
          <cell r="HL28">
            <v>0</v>
          </cell>
          <cell r="HM28">
            <v>26</v>
          </cell>
          <cell r="HN28">
            <v>0</v>
          </cell>
          <cell r="HO28">
            <v>0</v>
          </cell>
          <cell r="HP28">
            <v>0</v>
          </cell>
          <cell r="HQ28">
            <v>0</v>
          </cell>
          <cell r="HR28">
            <v>0</v>
          </cell>
          <cell r="HS28">
            <v>0</v>
          </cell>
          <cell r="HT28">
            <v>0</v>
          </cell>
          <cell r="HU28">
            <v>0</v>
          </cell>
          <cell r="HV28">
            <v>0</v>
          </cell>
          <cell r="HW28">
            <v>0</v>
          </cell>
          <cell r="HX28">
            <v>0</v>
          </cell>
          <cell r="HY28">
            <v>0</v>
          </cell>
          <cell r="HZ28">
            <v>0</v>
          </cell>
          <cell r="IA28">
            <v>0</v>
          </cell>
          <cell r="IB28">
            <v>0</v>
          </cell>
          <cell r="IC28">
            <v>0</v>
          </cell>
          <cell r="ID28">
            <v>0</v>
          </cell>
          <cell r="IE28">
            <v>0</v>
          </cell>
          <cell r="IF28">
            <v>0</v>
          </cell>
          <cell r="IG28">
            <v>0</v>
          </cell>
          <cell r="IH28">
            <v>0</v>
          </cell>
          <cell r="II28">
            <v>0</v>
          </cell>
          <cell r="IJ28">
            <v>0</v>
          </cell>
          <cell r="IK28">
            <v>0</v>
          </cell>
          <cell r="IL28">
            <v>0</v>
          </cell>
          <cell r="IM28">
            <v>0</v>
          </cell>
          <cell r="IN28">
            <v>0</v>
          </cell>
          <cell r="IO28">
            <v>0</v>
          </cell>
          <cell r="IP28">
            <v>0</v>
          </cell>
          <cell r="IQ28">
            <v>0</v>
          </cell>
          <cell r="IR28">
            <v>0</v>
          </cell>
          <cell r="IS28">
            <v>0</v>
          </cell>
          <cell r="IT28">
            <v>0</v>
          </cell>
          <cell r="IU28">
            <v>0</v>
          </cell>
          <cell r="IV28">
            <v>0</v>
          </cell>
          <cell r="IW28">
            <v>0</v>
          </cell>
          <cell r="IX28">
            <v>0</v>
          </cell>
          <cell r="IY28">
            <v>0</v>
          </cell>
          <cell r="IZ28">
            <v>0</v>
          </cell>
          <cell r="JA28">
            <v>4</v>
          </cell>
          <cell r="JB28">
            <v>4</v>
          </cell>
          <cell r="JC28">
            <v>0</v>
          </cell>
          <cell r="JD28">
            <v>0</v>
          </cell>
          <cell r="JE28">
            <v>0</v>
          </cell>
          <cell r="JF28">
            <v>0</v>
          </cell>
          <cell r="JG28">
            <v>0</v>
          </cell>
        </row>
        <row r="29">
          <cell r="B29" t="str">
            <v>2307448</v>
          </cell>
          <cell r="C29" t="str">
            <v>Nguyễn Hoàng Yến</v>
          </cell>
          <cell r="D29" t="str">
            <v>Ban Chiến lược - Kế hoạch,QTHT &amp; Chuyển đổi số</v>
          </cell>
          <cell r="E29" t="str">
            <v>Công ty TNHH Tập đoàn Công nghiệp Trường Hải</v>
          </cell>
          <cell r="F29" t="str">
            <v>Lương ngày</v>
          </cell>
          <cell r="V29">
            <v>0</v>
          </cell>
          <cell r="W29">
            <v>0</v>
          </cell>
          <cell r="X29" t="str">
            <v>X</v>
          </cell>
          <cell r="Y29">
            <v>0</v>
          </cell>
          <cell r="Z29">
            <v>0</v>
          </cell>
          <cell r="AA29" t="str">
            <v>X</v>
          </cell>
          <cell r="AB29">
            <v>0</v>
          </cell>
          <cell r="AC29">
            <v>0</v>
          </cell>
          <cell r="AD29" t="str">
            <v>X</v>
          </cell>
          <cell r="AE29">
            <v>0</v>
          </cell>
          <cell r="AF29">
            <v>0</v>
          </cell>
          <cell r="AG29" t="str">
            <v>X</v>
          </cell>
          <cell r="AH29">
            <v>0</v>
          </cell>
          <cell r="AI29">
            <v>0</v>
          </cell>
          <cell r="AJ29" t="str">
            <v>T7</v>
          </cell>
          <cell r="AK29">
            <v>0</v>
          </cell>
          <cell r="AL29">
            <v>0</v>
          </cell>
          <cell r="AM29" t="str">
            <v/>
          </cell>
          <cell r="AN29">
            <v>0</v>
          </cell>
          <cell r="AO29">
            <v>0</v>
          </cell>
          <cell r="AP29" t="str">
            <v>NL</v>
          </cell>
          <cell r="AQ29">
            <v>0</v>
          </cell>
          <cell r="AR29">
            <v>0</v>
          </cell>
          <cell r="AS29" t="str">
            <v>X</v>
          </cell>
          <cell r="AT29">
            <v>3.5</v>
          </cell>
          <cell r="AU29">
            <v>0</v>
          </cell>
          <cell r="AV29" t="str">
            <v>X</v>
          </cell>
          <cell r="AW29">
            <v>0</v>
          </cell>
          <cell r="AX29">
            <v>0</v>
          </cell>
          <cell r="AY29" t="str">
            <v>X</v>
          </cell>
          <cell r="AZ29">
            <v>0</v>
          </cell>
          <cell r="BA29">
            <v>0</v>
          </cell>
          <cell r="BB29" t="str">
            <v>X</v>
          </cell>
          <cell r="BC29">
            <v>0</v>
          </cell>
          <cell r="BD29">
            <v>0</v>
          </cell>
          <cell r="BE29" t="str">
            <v>X</v>
          </cell>
          <cell r="BF29">
            <v>0</v>
          </cell>
          <cell r="BG29">
            <v>0</v>
          </cell>
          <cell r="BH29" t="str">
            <v/>
          </cell>
          <cell r="BI29">
            <v>0</v>
          </cell>
          <cell r="BJ29">
            <v>0</v>
          </cell>
          <cell r="BK29" t="str">
            <v>X</v>
          </cell>
          <cell r="BL29">
            <v>0</v>
          </cell>
          <cell r="BM29">
            <v>0</v>
          </cell>
          <cell r="BN29" t="str">
            <v>X</v>
          </cell>
          <cell r="BO29">
            <v>0</v>
          </cell>
          <cell r="BP29">
            <v>0</v>
          </cell>
          <cell r="BQ29">
            <v>11</v>
          </cell>
          <cell r="BR29">
            <v>0.5</v>
          </cell>
          <cell r="BS29">
            <v>0</v>
          </cell>
          <cell r="BT29">
            <v>0</v>
          </cell>
          <cell r="BU29">
            <v>0</v>
          </cell>
          <cell r="BV29">
            <v>0</v>
          </cell>
          <cell r="CC29">
            <v>11</v>
          </cell>
          <cell r="CD29">
            <v>0.5</v>
          </cell>
          <cell r="CE29">
            <v>0</v>
          </cell>
          <cell r="CF29">
            <v>0</v>
          </cell>
          <cell r="CG29">
            <v>0</v>
          </cell>
          <cell r="CH29">
            <v>0</v>
          </cell>
          <cell r="CI29">
            <v>0</v>
          </cell>
          <cell r="CJ29">
            <v>0</v>
          </cell>
          <cell r="CK29">
            <v>0</v>
          </cell>
          <cell r="CL29">
            <v>1</v>
          </cell>
          <cell r="CM29">
            <v>1</v>
          </cell>
          <cell r="CN29">
            <v>0</v>
          </cell>
          <cell r="CO29">
            <v>0</v>
          </cell>
          <cell r="CP29">
            <v>0</v>
          </cell>
          <cell r="CQ29">
            <v>0</v>
          </cell>
          <cell r="CR29">
            <v>0</v>
          </cell>
          <cell r="CS29">
            <v>0</v>
          </cell>
          <cell r="CT29">
            <v>0</v>
          </cell>
          <cell r="CU29">
            <v>0</v>
          </cell>
          <cell r="CV29">
            <v>0</v>
          </cell>
          <cell r="CW29">
            <v>0</v>
          </cell>
          <cell r="CX29">
            <v>0</v>
          </cell>
          <cell r="CY29">
            <v>0</v>
          </cell>
          <cell r="CZ29">
            <v>0</v>
          </cell>
          <cell r="DC29">
            <v>13.5</v>
          </cell>
          <cell r="DM29" t="str">
            <v>X</v>
          </cell>
          <cell r="DN29">
            <v>0</v>
          </cell>
          <cell r="DO29">
            <v>0</v>
          </cell>
          <cell r="DP29" t="str">
            <v>X</v>
          </cell>
          <cell r="DQ29">
            <v>0</v>
          </cell>
          <cell r="DR29">
            <v>0</v>
          </cell>
          <cell r="DS29" t="str">
            <v>X</v>
          </cell>
          <cell r="DT29">
            <v>0</v>
          </cell>
          <cell r="DU29">
            <v>0</v>
          </cell>
          <cell r="DV29" t="str">
            <v>X</v>
          </cell>
          <cell r="DW29">
            <v>1.5</v>
          </cell>
          <cell r="DX29">
            <v>0</v>
          </cell>
          <cell r="DY29" t="str">
            <v/>
          </cell>
          <cell r="DZ29">
            <v>0</v>
          </cell>
          <cell r="EA29">
            <v>0</v>
          </cell>
          <cell r="EB29" t="str">
            <v>X</v>
          </cell>
          <cell r="EC29">
            <v>2</v>
          </cell>
          <cell r="ED29">
            <v>0</v>
          </cell>
          <cell r="EE29" t="str">
            <v>X</v>
          </cell>
          <cell r="EF29">
            <v>3</v>
          </cell>
          <cell r="EG29">
            <v>0</v>
          </cell>
          <cell r="EH29" t="str">
            <v>X</v>
          </cell>
          <cell r="EI29">
            <v>3.5</v>
          </cell>
          <cell r="EJ29">
            <v>0</v>
          </cell>
          <cell r="EK29" t="str">
            <v>X</v>
          </cell>
          <cell r="EL29">
            <v>0</v>
          </cell>
          <cell r="EM29">
            <v>0</v>
          </cell>
          <cell r="EN29" t="str">
            <v>X</v>
          </cell>
          <cell r="EO29">
            <v>0</v>
          </cell>
          <cell r="EP29">
            <v>0</v>
          </cell>
          <cell r="EQ29" t="str">
            <v>X</v>
          </cell>
          <cell r="ER29">
            <v>0</v>
          </cell>
          <cell r="ES29">
            <v>0</v>
          </cell>
          <cell r="ET29" t="str">
            <v/>
          </cell>
          <cell r="EU29">
            <v>0</v>
          </cell>
          <cell r="EV29">
            <v>0</v>
          </cell>
          <cell r="EW29" t="str">
            <v>X</v>
          </cell>
          <cell r="EX29">
            <v>0</v>
          </cell>
          <cell r="EY29">
            <v>0</v>
          </cell>
          <cell r="EZ29" t="str">
            <v>X</v>
          </cell>
          <cell r="FA29">
            <v>0</v>
          </cell>
          <cell r="FB29">
            <v>0</v>
          </cell>
          <cell r="FC29" t="str">
            <v>NL</v>
          </cell>
          <cell r="FD29">
            <v>0</v>
          </cell>
          <cell r="FE29">
            <v>0</v>
          </cell>
          <cell r="FI29">
            <v>12</v>
          </cell>
          <cell r="FJ29">
            <v>1.43</v>
          </cell>
          <cell r="FK29">
            <v>0</v>
          </cell>
          <cell r="FL29">
            <v>0</v>
          </cell>
          <cell r="FM29">
            <v>0</v>
          </cell>
          <cell r="FN29">
            <v>0</v>
          </cell>
          <cell r="FU29">
            <v>12</v>
          </cell>
          <cell r="FV29">
            <v>1.43</v>
          </cell>
          <cell r="FW29">
            <v>0</v>
          </cell>
          <cell r="FX29">
            <v>0</v>
          </cell>
          <cell r="FY29">
            <v>0</v>
          </cell>
          <cell r="FZ29">
            <v>0</v>
          </cell>
          <cell r="GA29">
            <v>0</v>
          </cell>
          <cell r="GB29">
            <v>0</v>
          </cell>
          <cell r="GC29">
            <v>0</v>
          </cell>
          <cell r="GD29">
            <v>1</v>
          </cell>
          <cell r="GE29">
            <v>0</v>
          </cell>
          <cell r="GF29">
            <v>0</v>
          </cell>
          <cell r="GG29">
            <v>0</v>
          </cell>
          <cell r="GH29">
            <v>0</v>
          </cell>
          <cell r="GI29">
            <v>0</v>
          </cell>
          <cell r="GJ29">
            <v>0</v>
          </cell>
          <cell r="GK29">
            <v>0</v>
          </cell>
          <cell r="GL29">
            <v>0</v>
          </cell>
          <cell r="GM29">
            <v>0</v>
          </cell>
          <cell r="GN29">
            <v>0</v>
          </cell>
          <cell r="GO29">
            <v>0</v>
          </cell>
          <cell r="GP29">
            <v>0</v>
          </cell>
          <cell r="GQ29">
            <v>0</v>
          </cell>
          <cell r="GR29">
            <v>0</v>
          </cell>
          <cell r="GU29">
            <v>14.43</v>
          </cell>
          <cell r="GV29">
            <v>0</v>
          </cell>
          <cell r="GW29">
            <v>0</v>
          </cell>
          <cell r="GX29">
            <v>0</v>
          </cell>
          <cell r="GY29">
            <v>0</v>
          </cell>
          <cell r="GZ29">
            <v>0</v>
          </cell>
          <cell r="HA29">
            <v>0</v>
          </cell>
          <cell r="HB29">
            <v>0</v>
          </cell>
          <cell r="HC29">
            <v>0</v>
          </cell>
          <cell r="HD29">
            <v>0</v>
          </cell>
          <cell r="HE29">
            <v>0</v>
          </cell>
          <cell r="HF29">
            <v>0</v>
          </cell>
          <cell r="HG29">
            <v>0</v>
          </cell>
          <cell r="HH29">
            <v>0</v>
          </cell>
          <cell r="HI29">
            <v>0</v>
          </cell>
          <cell r="HJ29">
            <v>0</v>
          </cell>
          <cell r="HK29">
            <v>0</v>
          </cell>
          <cell r="HL29">
            <v>0</v>
          </cell>
          <cell r="HM29">
            <v>0</v>
          </cell>
          <cell r="HN29">
            <v>1.93</v>
          </cell>
          <cell r="HO29">
            <v>0</v>
          </cell>
          <cell r="HP29">
            <v>23</v>
          </cell>
          <cell r="HQ29">
            <v>1.93</v>
          </cell>
          <cell r="HR29">
            <v>0</v>
          </cell>
          <cell r="HS29">
            <v>0</v>
          </cell>
          <cell r="HT29">
            <v>0</v>
          </cell>
          <cell r="HU29">
            <v>0</v>
          </cell>
          <cell r="HV29">
            <v>0</v>
          </cell>
          <cell r="HW29">
            <v>1</v>
          </cell>
          <cell r="HX29">
            <v>0</v>
          </cell>
          <cell r="HY29">
            <v>0</v>
          </cell>
          <cell r="HZ29">
            <v>0</v>
          </cell>
          <cell r="IA29">
            <v>1</v>
          </cell>
          <cell r="IB29">
            <v>0</v>
          </cell>
          <cell r="IC29">
            <v>2</v>
          </cell>
          <cell r="ID29">
            <v>0</v>
          </cell>
          <cell r="IE29">
            <v>0</v>
          </cell>
          <cell r="IF29">
            <v>0</v>
          </cell>
          <cell r="IG29">
            <v>0</v>
          </cell>
          <cell r="IH29">
            <v>0</v>
          </cell>
          <cell r="II29">
            <v>0</v>
          </cell>
          <cell r="IJ29">
            <v>0</v>
          </cell>
          <cell r="IK29">
            <v>0</v>
          </cell>
          <cell r="IL29">
            <v>0</v>
          </cell>
          <cell r="IM29">
            <v>0</v>
          </cell>
          <cell r="IN29">
            <v>0</v>
          </cell>
          <cell r="IO29">
            <v>0</v>
          </cell>
          <cell r="IP29">
            <v>0</v>
          </cell>
          <cell r="IQ29">
            <v>0</v>
          </cell>
          <cell r="IR29">
            <v>0</v>
          </cell>
          <cell r="IS29">
            <v>0</v>
          </cell>
          <cell r="IT29">
            <v>0</v>
          </cell>
          <cell r="IU29">
            <v>0</v>
          </cell>
          <cell r="IV29">
            <v>0</v>
          </cell>
          <cell r="IW29">
            <v>1</v>
          </cell>
          <cell r="IX29">
            <v>1</v>
          </cell>
          <cell r="IY29">
            <v>0</v>
          </cell>
          <cell r="IZ29">
            <v>27.93</v>
          </cell>
          <cell r="JA29">
            <v>4</v>
          </cell>
          <cell r="JB29">
            <v>4</v>
          </cell>
          <cell r="JC29">
            <v>0</v>
          </cell>
          <cell r="JD29">
            <v>0</v>
          </cell>
          <cell r="JE29">
            <v>0</v>
          </cell>
          <cell r="JF29">
            <v>0</v>
          </cell>
          <cell r="JG29">
            <v>0</v>
          </cell>
        </row>
        <row r="30">
          <cell r="B30" t="str">
            <v>2309997</v>
          </cell>
          <cell r="C30" t="str">
            <v>Võ Thị Ngọc Hiệp</v>
          </cell>
          <cell r="D30" t="str">
            <v>Ban Chiến lược - Kế hoạch,QTHT &amp; Chuyển đổi số</v>
          </cell>
          <cell r="E30" t="str">
            <v>Công ty TNHH Tập đoàn Công nghiệp Trường Hải</v>
          </cell>
          <cell r="F30" t="str">
            <v>Lương ngày</v>
          </cell>
          <cell r="V30">
            <v>0</v>
          </cell>
          <cell r="W30">
            <v>0</v>
          </cell>
          <cell r="X30" t="str">
            <v>X</v>
          </cell>
          <cell r="Y30">
            <v>0</v>
          </cell>
          <cell r="Z30">
            <v>0</v>
          </cell>
          <cell r="AA30" t="str">
            <v>X</v>
          </cell>
          <cell r="AB30">
            <v>0</v>
          </cell>
          <cell r="AC30">
            <v>0</v>
          </cell>
          <cell r="AD30" t="str">
            <v>X</v>
          </cell>
          <cell r="AE30">
            <v>0</v>
          </cell>
          <cell r="AF30">
            <v>0</v>
          </cell>
          <cell r="AG30" t="str">
            <v>X</v>
          </cell>
          <cell r="AH30">
            <v>0</v>
          </cell>
          <cell r="AI30">
            <v>0</v>
          </cell>
          <cell r="AJ30" t="str">
            <v>T7\</v>
          </cell>
          <cell r="AK30">
            <v>1.5</v>
          </cell>
          <cell r="AL30">
            <v>0</v>
          </cell>
          <cell r="AM30" t="str">
            <v/>
          </cell>
          <cell r="AN30">
            <v>0</v>
          </cell>
          <cell r="AO30">
            <v>0</v>
          </cell>
          <cell r="AP30" t="str">
            <v>NL</v>
          </cell>
          <cell r="AQ30">
            <v>0</v>
          </cell>
          <cell r="AR30">
            <v>0</v>
          </cell>
          <cell r="AS30" t="str">
            <v>X</v>
          </cell>
          <cell r="AT30">
            <v>0</v>
          </cell>
          <cell r="AU30">
            <v>0</v>
          </cell>
          <cell r="AV30" t="str">
            <v>X</v>
          </cell>
          <cell r="AW30">
            <v>0</v>
          </cell>
          <cell r="AX30">
            <v>0</v>
          </cell>
          <cell r="AY30" t="str">
            <v>X</v>
          </cell>
          <cell r="AZ30">
            <v>0</v>
          </cell>
          <cell r="BA30">
            <v>0</v>
          </cell>
          <cell r="BB30" t="str">
            <v>X</v>
          </cell>
          <cell r="BC30">
            <v>0</v>
          </cell>
          <cell r="BD30">
            <v>0</v>
          </cell>
          <cell r="BE30" t="str">
            <v>X</v>
          </cell>
          <cell r="BF30">
            <v>0</v>
          </cell>
          <cell r="BG30">
            <v>0</v>
          </cell>
          <cell r="BH30" t="str">
            <v/>
          </cell>
          <cell r="BI30">
            <v>0</v>
          </cell>
          <cell r="BJ30">
            <v>0</v>
          </cell>
          <cell r="BK30" t="str">
            <v>X</v>
          </cell>
          <cell r="BL30">
            <v>0</v>
          </cell>
          <cell r="BM30">
            <v>0</v>
          </cell>
          <cell r="BN30" t="str">
            <v>X</v>
          </cell>
          <cell r="BO30">
            <v>0</v>
          </cell>
          <cell r="BP30">
            <v>0</v>
          </cell>
          <cell r="BQ30">
            <v>11.5</v>
          </cell>
          <cell r="BR30">
            <v>0.21</v>
          </cell>
          <cell r="BS30">
            <v>0</v>
          </cell>
          <cell r="BT30">
            <v>0</v>
          </cell>
          <cell r="BU30">
            <v>0</v>
          </cell>
          <cell r="BV30">
            <v>0</v>
          </cell>
          <cell r="CC30">
            <v>11.5</v>
          </cell>
          <cell r="CD30">
            <v>0.21</v>
          </cell>
          <cell r="CE30">
            <v>0</v>
          </cell>
          <cell r="CF30">
            <v>0</v>
          </cell>
          <cell r="CG30">
            <v>0</v>
          </cell>
          <cell r="CH30">
            <v>0</v>
          </cell>
          <cell r="CI30">
            <v>0</v>
          </cell>
          <cell r="CJ30">
            <v>0</v>
          </cell>
          <cell r="CK30">
            <v>0</v>
          </cell>
          <cell r="CL30">
            <v>1</v>
          </cell>
          <cell r="CM30">
            <v>0.5</v>
          </cell>
          <cell r="CN30">
            <v>0</v>
          </cell>
          <cell r="CO30">
            <v>0</v>
          </cell>
          <cell r="CP30">
            <v>0</v>
          </cell>
          <cell r="CQ30">
            <v>0</v>
          </cell>
          <cell r="CR30">
            <v>0</v>
          </cell>
          <cell r="CS30">
            <v>0</v>
          </cell>
          <cell r="CT30">
            <v>0</v>
          </cell>
          <cell r="CU30">
            <v>0</v>
          </cell>
          <cell r="CV30">
            <v>0</v>
          </cell>
          <cell r="CW30">
            <v>0</v>
          </cell>
          <cell r="CX30">
            <v>0</v>
          </cell>
          <cell r="CY30">
            <v>0</v>
          </cell>
          <cell r="CZ30">
            <v>0</v>
          </cell>
          <cell r="DC30">
            <v>13.21</v>
          </cell>
          <cell r="DM30" t="str">
            <v>X</v>
          </cell>
          <cell r="DN30">
            <v>0</v>
          </cell>
          <cell r="DO30">
            <v>0</v>
          </cell>
          <cell r="DP30" t="str">
            <v>X</v>
          </cell>
          <cell r="DQ30">
            <v>0</v>
          </cell>
          <cell r="DR30">
            <v>0</v>
          </cell>
          <cell r="DS30" t="str">
            <v>X</v>
          </cell>
          <cell r="DT30">
            <v>0</v>
          </cell>
          <cell r="DU30">
            <v>0</v>
          </cell>
          <cell r="DV30" t="str">
            <v>X</v>
          </cell>
          <cell r="DW30">
            <v>0</v>
          </cell>
          <cell r="DX30">
            <v>0</v>
          </cell>
          <cell r="DY30" t="str">
            <v/>
          </cell>
          <cell r="DZ30">
            <v>0</v>
          </cell>
          <cell r="EA30">
            <v>0</v>
          </cell>
          <cell r="EB30" t="str">
            <v>X</v>
          </cell>
          <cell r="EC30">
            <v>0</v>
          </cell>
          <cell r="ED30">
            <v>0</v>
          </cell>
          <cell r="EE30" t="str">
            <v>X</v>
          </cell>
          <cell r="EF30">
            <v>0</v>
          </cell>
          <cell r="EG30">
            <v>0</v>
          </cell>
          <cell r="EH30" t="str">
            <v>X</v>
          </cell>
          <cell r="EI30">
            <v>0</v>
          </cell>
          <cell r="EJ30">
            <v>0</v>
          </cell>
          <cell r="EK30" t="str">
            <v>X</v>
          </cell>
          <cell r="EL30">
            <v>0</v>
          </cell>
          <cell r="EM30">
            <v>0</v>
          </cell>
          <cell r="EN30" t="str">
            <v>KH</v>
          </cell>
          <cell r="EO30">
            <v>0</v>
          </cell>
          <cell r="EP30">
            <v>0</v>
          </cell>
          <cell r="EQ30" t="str">
            <v>KH</v>
          </cell>
          <cell r="ER30">
            <v>0</v>
          </cell>
          <cell r="ES30">
            <v>0</v>
          </cell>
          <cell r="ET30" t="str">
            <v/>
          </cell>
          <cell r="EU30">
            <v>0</v>
          </cell>
          <cell r="EV30">
            <v>0</v>
          </cell>
          <cell r="EW30" t="str">
            <v>KH</v>
          </cell>
          <cell r="EX30">
            <v>0</v>
          </cell>
          <cell r="EY30">
            <v>0</v>
          </cell>
          <cell r="EZ30" t="str">
            <v>X</v>
          </cell>
          <cell r="FA30">
            <v>0</v>
          </cell>
          <cell r="FB30">
            <v>0</v>
          </cell>
          <cell r="FC30" t="str">
            <v>NL</v>
          </cell>
          <cell r="FD30">
            <v>0</v>
          </cell>
          <cell r="FE30">
            <v>0</v>
          </cell>
          <cell r="FI30">
            <v>9</v>
          </cell>
          <cell r="FJ30">
            <v>0</v>
          </cell>
          <cell r="FK30">
            <v>0</v>
          </cell>
          <cell r="FL30">
            <v>0</v>
          </cell>
          <cell r="FM30">
            <v>0</v>
          </cell>
          <cell r="FN30">
            <v>0</v>
          </cell>
          <cell r="FU30">
            <v>9</v>
          </cell>
          <cell r="FV30">
            <v>0</v>
          </cell>
          <cell r="FW30">
            <v>0</v>
          </cell>
          <cell r="FX30">
            <v>0</v>
          </cell>
          <cell r="FY30">
            <v>0</v>
          </cell>
          <cell r="FZ30">
            <v>0</v>
          </cell>
          <cell r="GA30">
            <v>0</v>
          </cell>
          <cell r="GB30">
            <v>0</v>
          </cell>
          <cell r="GC30">
            <v>0</v>
          </cell>
          <cell r="GD30">
            <v>1</v>
          </cell>
          <cell r="GE30">
            <v>0</v>
          </cell>
          <cell r="GF30">
            <v>0</v>
          </cell>
          <cell r="GG30">
            <v>0</v>
          </cell>
          <cell r="GH30">
            <v>0</v>
          </cell>
          <cell r="GI30">
            <v>0</v>
          </cell>
          <cell r="GJ30">
            <v>0</v>
          </cell>
          <cell r="GK30">
            <v>0</v>
          </cell>
          <cell r="GL30">
            <v>3</v>
          </cell>
          <cell r="GM30">
            <v>0</v>
          </cell>
          <cell r="GN30">
            <v>0</v>
          </cell>
          <cell r="GO30">
            <v>0</v>
          </cell>
          <cell r="GP30">
            <v>0</v>
          </cell>
          <cell r="GQ30">
            <v>0</v>
          </cell>
          <cell r="GR30">
            <v>0</v>
          </cell>
          <cell r="GU30">
            <v>13</v>
          </cell>
          <cell r="GV30">
            <v>0</v>
          </cell>
          <cell r="GW30">
            <v>0</v>
          </cell>
          <cell r="GX30">
            <v>0</v>
          </cell>
          <cell r="GY30">
            <v>0</v>
          </cell>
          <cell r="GZ30">
            <v>0</v>
          </cell>
          <cell r="HA30">
            <v>0</v>
          </cell>
          <cell r="HB30">
            <v>0</v>
          </cell>
          <cell r="HC30">
            <v>0</v>
          </cell>
          <cell r="HD30">
            <v>0</v>
          </cell>
          <cell r="HE30">
            <v>0</v>
          </cell>
          <cell r="HF30">
            <v>0</v>
          </cell>
          <cell r="HG30">
            <v>0</v>
          </cell>
          <cell r="HH30">
            <v>0</v>
          </cell>
          <cell r="HI30">
            <v>0</v>
          </cell>
          <cell r="HJ30">
            <v>3</v>
          </cell>
          <cell r="HK30">
            <v>0</v>
          </cell>
          <cell r="HL30">
            <v>0</v>
          </cell>
          <cell r="HM30">
            <v>3</v>
          </cell>
          <cell r="HN30">
            <v>0.21</v>
          </cell>
          <cell r="HO30">
            <v>0</v>
          </cell>
          <cell r="HP30">
            <v>20.5</v>
          </cell>
          <cell r="HQ30">
            <v>0.21</v>
          </cell>
          <cell r="HR30">
            <v>0</v>
          </cell>
          <cell r="HS30">
            <v>0</v>
          </cell>
          <cell r="HT30">
            <v>0</v>
          </cell>
          <cell r="HU30">
            <v>0</v>
          </cell>
          <cell r="HV30">
            <v>0.5</v>
          </cell>
          <cell r="HW30">
            <v>0.5</v>
          </cell>
          <cell r="HX30">
            <v>0</v>
          </cell>
          <cell r="HY30">
            <v>0</v>
          </cell>
          <cell r="HZ30">
            <v>0.5</v>
          </cell>
          <cell r="IA30">
            <v>0.5</v>
          </cell>
          <cell r="IB30">
            <v>0</v>
          </cell>
          <cell r="IC30">
            <v>2</v>
          </cell>
          <cell r="ID30">
            <v>0</v>
          </cell>
          <cell r="IE30">
            <v>0</v>
          </cell>
          <cell r="IF30">
            <v>0</v>
          </cell>
          <cell r="IG30">
            <v>0</v>
          </cell>
          <cell r="IH30">
            <v>0</v>
          </cell>
          <cell r="II30">
            <v>0</v>
          </cell>
          <cell r="IJ30">
            <v>0</v>
          </cell>
          <cell r="IK30">
            <v>0</v>
          </cell>
          <cell r="IL30">
            <v>0</v>
          </cell>
          <cell r="IM30">
            <v>3</v>
          </cell>
          <cell r="IN30">
            <v>0</v>
          </cell>
          <cell r="IO30">
            <v>0</v>
          </cell>
          <cell r="IP30">
            <v>0</v>
          </cell>
          <cell r="IQ30">
            <v>0</v>
          </cell>
          <cell r="IR30">
            <v>0</v>
          </cell>
          <cell r="IS30">
            <v>0</v>
          </cell>
          <cell r="IT30">
            <v>0</v>
          </cell>
          <cell r="IU30">
            <v>0</v>
          </cell>
          <cell r="IV30">
            <v>0</v>
          </cell>
          <cell r="IW30">
            <v>1</v>
          </cell>
          <cell r="IX30">
            <v>0.5</v>
          </cell>
          <cell r="IY30">
            <v>0</v>
          </cell>
          <cell r="IZ30">
            <v>23.71</v>
          </cell>
          <cell r="JA30">
            <v>4</v>
          </cell>
          <cell r="JB30">
            <v>4</v>
          </cell>
          <cell r="JC30">
            <v>0</v>
          </cell>
          <cell r="JD30">
            <v>0</v>
          </cell>
          <cell r="JE30">
            <v>0</v>
          </cell>
          <cell r="JF30">
            <v>0</v>
          </cell>
          <cell r="JG30">
            <v>0</v>
          </cell>
        </row>
        <row r="31">
          <cell r="B31" t="str">
            <v>24061701</v>
          </cell>
          <cell r="C31" t="str">
            <v>Phạm Thị Như</v>
          </cell>
          <cell r="D31" t="str">
            <v>Ban Chiến lược - Kế hoạch,QTHT &amp; Chuyển đổi số</v>
          </cell>
          <cell r="E31" t="str">
            <v>Công ty TNHH Tập đoàn Công nghiệp Trường Hải</v>
          </cell>
          <cell r="F31" t="str">
            <v>Lương ngày</v>
          </cell>
          <cell r="V31">
            <v>3</v>
          </cell>
          <cell r="W31">
            <v>0</v>
          </cell>
          <cell r="X31" t="str">
            <v>X</v>
          </cell>
          <cell r="Y31">
            <v>0</v>
          </cell>
          <cell r="Z31">
            <v>0</v>
          </cell>
          <cell r="AA31" t="str">
            <v>X</v>
          </cell>
          <cell r="AB31">
            <v>0</v>
          </cell>
          <cell r="AC31">
            <v>0</v>
          </cell>
          <cell r="AD31" t="str">
            <v>X</v>
          </cell>
          <cell r="AE31">
            <v>2</v>
          </cell>
          <cell r="AF31">
            <v>0</v>
          </cell>
          <cell r="AG31" t="str">
            <v>X</v>
          </cell>
          <cell r="AH31">
            <v>0</v>
          </cell>
          <cell r="AI31">
            <v>0</v>
          </cell>
          <cell r="AJ31" t="str">
            <v>T7</v>
          </cell>
          <cell r="AK31">
            <v>0</v>
          </cell>
          <cell r="AL31">
            <v>0</v>
          </cell>
          <cell r="AM31" t="str">
            <v/>
          </cell>
          <cell r="AN31">
            <v>0</v>
          </cell>
          <cell r="AO31">
            <v>0</v>
          </cell>
          <cell r="AP31" t="str">
            <v>NL</v>
          </cell>
          <cell r="AQ31">
            <v>0</v>
          </cell>
          <cell r="AR31">
            <v>0</v>
          </cell>
          <cell r="AS31" t="str">
            <v>X</v>
          </cell>
          <cell r="AT31">
            <v>4</v>
          </cell>
          <cell r="AU31">
            <v>0</v>
          </cell>
          <cell r="AV31" t="str">
            <v>X</v>
          </cell>
          <cell r="AW31">
            <v>0</v>
          </cell>
          <cell r="AX31">
            <v>0</v>
          </cell>
          <cell r="AY31" t="str">
            <v>X</v>
          </cell>
          <cell r="AZ31">
            <v>0</v>
          </cell>
          <cell r="BA31">
            <v>0</v>
          </cell>
          <cell r="BB31" t="str">
            <v>X</v>
          </cell>
          <cell r="BC31">
            <v>0</v>
          </cell>
          <cell r="BD31">
            <v>0</v>
          </cell>
          <cell r="BE31" t="str">
            <v>X</v>
          </cell>
          <cell r="BF31">
            <v>0</v>
          </cell>
          <cell r="BG31">
            <v>0</v>
          </cell>
          <cell r="BH31" t="str">
            <v/>
          </cell>
          <cell r="BI31">
            <v>0</v>
          </cell>
          <cell r="BJ31">
            <v>0</v>
          </cell>
          <cell r="BK31" t="str">
            <v>X</v>
          </cell>
          <cell r="BL31">
            <v>0</v>
          </cell>
          <cell r="BM31">
            <v>0</v>
          </cell>
          <cell r="BN31" t="str">
            <v>X</v>
          </cell>
          <cell r="BO31">
            <v>0</v>
          </cell>
          <cell r="BP31">
            <v>0</v>
          </cell>
          <cell r="BQ31">
            <v>11</v>
          </cell>
          <cell r="BR31">
            <v>1.29</v>
          </cell>
          <cell r="BS31">
            <v>0</v>
          </cell>
          <cell r="BT31">
            <v>0</v>
          </cell>
          <cell r="BU31">
            <v>0</v>
          </cell>
          <cell r="BV31">
            <v>0</v>
          </cell>
          <cell r="CC31">
            <v>11</v>
          </cell>
          <cell r="CD31">
            <v>1.29</v>
          </cell>
          <cell r="CE31">
            <v>0</v>
          </cell>
          <cell r="CF31">
            <v>0</v>
          </cell>
          <cell r="CG31">
            <v>0</v>
          </cell>
          <cell r="CH31">
            <v>0</v>
          </cell>
          <cell r="CI31">
            <v>0</v>
          </cell>
          <cell r="CJ31">
            <v>0</v>
          </cell>
          <cell r="CK31">
            <v>0</v>
          </cell>
          <cell r="CL31">
            <v>1</v>
          </cell>
          <cell r="CM31">
            <v>1</v>
          </cell>
          <cell r="CN31">
            <v>0</v>
          </cell>
          <cell r="CO31">
            <v>0</v>
          </cell>
          <cell r="CP31">
            <v>0</v>
          </cell>
          <cell r="CQ31">
            <v>0</v>
          </cell>
          <cell r="CR31">
            <v>0</v>
          </cell>
          <cell r="CS31">
            <v>0</v>
          </cell>
          <cell r="CT31">
            <v>0</v>
          </cell>
          <cell r="CU31">
            <v>0</v>
          </cell>
          <cell r="CV31">
            <v>0</v>
          </cell>
          <cell r="CW31">
            <v>0</v>
          </cell>
          <cell r="CX31">
            <v>0</v>
          </cell>
          <cell r="CY31">
            <v>0</v>
          </cell>
          <cell r="CZ31">
            <v>0</v>
          </cell>
          <cell r="DC31">
            <v>14.29</v>
          </cell>
          <cell r="DM31" t="str">
            <v>X</v>
          </cell>
          <cell r="DN31">
            <v>0</v>
          </cell>
          <cell r="DO31">
            <v>0</v>
          </cell>
          <cell r="DP31" t="str">
            <v>X</v>
          </cell>
          <cell r="DQ31">
            <v>0</v>
          </cell>
          <cell r="DR31">
            <v>0</v>
          </cell>
          <cell r="DS31" t="str">
            <v>X</v>
          </cell>
          <cell r="DT31">
            <v>0</v>
          </cell>
          <cell r="DU31">
            <v>0</v>
          </cell>
          <cell r="DV31" t="str">
            <v>X</v>
          </cell>
          <cell r="DW31">
            <v>0</v>
          </cell>
          <cell r="DX31">
            <v>0</v>
          </cell>
          <cell r="DY31" t="str">
            <v/>
          </cell>
          <cell r="DZ31">
            <v>0</v>
          </cell>
          <cell r="EA31">
            <v>0</v>
          </cell>
          <cell r="EB31" t="str">
            <v>X</v>
          </cell>
          <cell r="EC31">
            <v>0</v>
          </cell>
          <cell r="ED31">
            <v>0</v>
          </cell>
          <cell r="EE31" t="str">
            <v>X</v>
          </cell>
          <cell r="EF31">
            <v>0</v>
          </cell>
          <cell r="EG31">
            <v>0</v>
          </cell>
          <cell r="EH31" t="str">
            <v>X</v>
          </cell>
          <cell r="EI31">
            <v>0</v>
          </cell>
          <cell r="EJ31">
            <v>0</v>
          </cell>
          <cell r="EK31" t="str">
            <v>X</v>
          </cell>
          <cell r="EL31">
            <v>0</v>
          </cell>
          <cell r="EM31">
            <v>0</v>
          </cell>
          <cell r="EN31" t="str">
            <v>X</v>
          </cell>
          <cell r="EO31">
            <v>0</v>
          </cell>
          <cell r="EP31">
            <v>0</v>
          </cell>
          <cell r="EQ31" t="str">
            <v>X</v>
          </cell>
          <cell r="ER31">
            <v>0</v>
          </cell>
          <cell r="ES31">
            <v>0</v>
          </cell>
          <cell r="ET31" t="str">
            <v/>
          </cell>
          <cell r="EU31">
            <v>0</v>
          </cell>
          <cell r="EV31">
            <v>0</v>
          </cell>
          <cell r="EW31" t="str">
            <v>X</v>
          </cell>
          <cell r="EX31">
            <v>0</v>
          </cell>
          <cell r="EY31">
            <v>0</v>
          </cell>
          <cell r="EZ31" t="str">
            <v>X</v>
          </cell>
          <cell r="FA31">
            <v>0</v>
          </cell>
          <cell r="FB31">
            <v>0</v>
          </cell>
          <cell r="FC31" t="str">
            <v>NL</v>
          </cell>
          <cell r="FD31">
            <v>0</v>
          </cell>
          <cell r="FE31">
            <v>0</v>
          </cell>
          <cell r="FI31">
            <v>12</v>
          </cell>
          <cell r="FJ31">
            <v>0</v>
          </cell>
          <cell r="FK31">
            <v>0</v>
          </cell>
          <cell r="FL31">
            <v>0</v>
          </cell>
          <cell r="FM31">
            <v>0</v>
          </cell>
          <cell r="FN31">
            <v>0</v>
          </cell>
          <cell r="FU31">
            <v>12</v>
          </cell>
          <cell r="FV31">
            <v>0</v>
          </cell>
          <cell r="FW31">
            <v>0</v>
          </cell>
          <cell r="FX31">
            <v>0</v>
          </cell>
          <cell r="FY31">
            <v>0</v>
          </cell>
          <cell r="FZ31">
            <v>0</v>
          </cell>
          <cell r="GA31">
            <v>0</v>
          </cell>
          <cell r="GB31">
            <v>0</v>
          </cell>
          <cell r="GC31">
            <v>0</v>
          </cell>
          <cell r="GD31">
            <v>1</v>
          </cell>
          <cell r="GE31">
            <v>0</v>
          </cell>
          <cell r="GF31">
            <v>0</v>
          </cell>
          <cell r="GG31">
            <v>0</v>
          </cell>
          <cell r="GH31">
            <v>0</v>
          </cell>
          <cell r="GI31">
            <v>0</v>
          </cell>
          <cell r="GJ31">
            <v>0</v>
          </cell>
          <cell r="GK31">
            <v>0</v>
          </cell>
          <cell r="GL31">
            <v>0</v>
          </cell>
          <cell r="GM31">
            <v>0</v>
          </cell>
          <cell r="GN31">
            <v>0</v>
          </cell>
          <cell r="GO31">
            <v>0</v>
          </cell>
          <cell r="GP31">
            <v>0</v>
          </cell>
          <cell r="GQ31">
            <v>0</v>
          </cell>
          <cell r="GR31">
            <v>0</v>
          </cell>
          <cell r="GU31">
            <v>13</v>
          </cell>
          <cell r="GV31">
            <v>0</v>
          </cell>
          <cell r="GW31">
            <v>0</v>
          </cell>
          <cell r="GX31">
            <v>0</v>
          </cell>
          <cell r="GY31">
            <v>0</v>
          </cell>
          <cell r="GZ31">
            <v>0</v>
          </cell>
          <cell r="HA31">
            <v>0</v>
          </cell>
          <cell r="HB31">
            <v>0</v>
          </cell>
          <cell r="HC31">
            <v>0</v>
          </cell>
          <cell r="HD31">
            <v>0</v>
          </cell>
          <cell r="HE31">
            <v>0</v>
          </cell>
          <cell r="HF31">
            <v>0</v>
          </cell>
          <cell r="HG31">
            <v>0</v>
          </cell>
          <cell r="HH31">
            <v>0</v>
          </cell>
          <cell r="HI31">
            <v>0</v>
          </cell>
          <cell r="HJ31">
            <v>0</v>
          </cell>
          <cell r="HK31">
            <v>0</v>
          </cell>
          <cell r="HL31">
            <v>0</v>
          </cell>
          <cell r="HM31">
            <v>0</v>
          </cell>
          <cell r="HN31">
            <v>1.29</v>
          </cell>
          <cell r="HO31">
            <v>0</v>
          </cell>
          <cell r="HP31">
            <v>23</v>
          </cell>
          <cell r="HQ31">
            <v>1.29</v>
          </cell>
          <cell r="HR31">
            <v>0</v>
          </cell>
          <cell r="HS31">
            <v>0</v>
          </cell>
          <cell r="HT31">
            <v>0</v>
          </cell>
          <cell r="HU31">
            <v>0</v>
          </cell>
          <cell r="HV31">
            <v>0</v>
          </cell>
          <cell r="HW31">
            <v>1</v>
          </cell>
          <cell r="HX31">
            <v>0</v>
          </cell>
          <cell r="HY31">
            <v>0</v>
          </cell>
          <cell r="HZ31">
            <v>0</v>
          </cell>
          <cell r="IA31">
            <v>1</v>
          </cell>
          <cell r="IB31">
            <v>0</v>
          </cell>
          <cell r="IC31">
            <v>2</v>
          </cell>
          <cell r="ID31">
            <v>0</v>
          </cell>
          <cell r="IE31">
            <v>0</v>
          </cell>
          <cell r="IF31">
            <v>0</v>
          </cell>
          <cell r="IG31">
            <v>0</v>
          </cell>
          <cell r="IH31">
            <v>0</v>
          </cell>
          <cell r="II31">
            <v>0</v>
          </cell>
          <cell r="IJ31">
            <v>0</v>
          </cell>
          <cell r="IK31">
            <v>0</v>
          </cell>
          <cell r="IL31">
            <v>0</v>
          </cell>
          <cell r="IM31">
            <v>0</v>
          </cell>
          <cell r="IN31">
            <v>0</v>
          </cell>
          <cell r="IO31">
            <v>0</v>
          </cell>
          <cell r="IP31">
            <v>0</v>
          </cell>
          <cell r="IQ31">
            <v>0</v>
          </cell>
          <cell r="IR31">
            <v>0</v>
          </cell>
          <cell r="IS31">
            <v>0</v>
          </cell>
          <cell r="IT31">
            <v>0</v>
          </cell>
          <cell r="IU31">
            <v>0</v>
          </cell>
          <cell r="IV31">
            <v>0</v>
          </cell>
          <cell r="IW31">
            <v>1</v>
          </cell>
          <cell r="IX31">
            <v>1</v>
          </cell>
          <cell r="IY31">
            <v>0</v>
          </cell>
          <cell r="IZ31">
            <v>27.29</v>
          </cell>
          <cell r="JA31">
            <v>3.5</v>
          </cell>
          <cell r="JB31">
            <v>3.5</v>
          </cell>
          <cell r="JC31">
            <v>0</v>
          </cell>
          <cell r="JD31">
            <v>0</v>
          </cell>
          <cell r="JE31">
            <v>0</v>
          </cell>
          <cell r="JF31">
            <v>0</v>
          </cell>
          <cell r="JG31">
            <v>0</v>
          </cell>
        </row>
        <row r="32">
          <cell r="B32" t="str">
            <v>24071506</v>
          </cell>
          <cell r="C32" t="str">
            <v>Trần Thị Phước Vi</v>
          </cell>
          <cell r="D32" t="str">
            <v>Ban Chiến lược - Kế hoạch,QTHT &amp; Chuyển đổi số</v>
          </cell>
          <cell r="E32" t="str">
            <v>Công ty TNHH Tập đoàn Công nghiệp Trường Hải</v>
          </cell>
          <cell r="F32" t="str">
            <v>Lương ngày</v>
          </cell>
          <cell r="V32">
            <v>3</v>
          </cell>
          <cell r="W32">
            <v>0</v>
          </cell>
          <cell r="X32" t="str">
            <v>X</v>
          </cell>
          <cell r="Y32">
            <v>0</v>
          </cell>
          <cell r="Z32">
            <v>0</v>
          </cell>
          <cell r="AA32" t="str">
            <v>X</v>
          </cell>
          <cell r="AB32">
            <v>0</v>
          </cell>
          <cell r="AC32">
            <v>0</v>
          </cell>
          <cell r="AD32" t="str">
            <v>X</v>
          </cell>
          <cell r="AE32">
            <v>0</v>
          </cell>
          <cell r="AF32">
            <v>0</v>
          </cell>
          <cell r="AG32" t="str">
            <v>X</v>
          </cell>
          <cell r="AH32">
            <v>0</v>
          </cell>
          <cell r="AI32">
            <v>0</v>
          </cell>
          <cell r="AJ32" t="str">
            <v>T7</v>
          </cell>
          <cell r="AK32">
            <v>0</v>
          </cell>
          <cell r="AL32">
            <v>0</v>
          </cell>
          <cell r="AM32" t="str">
            <v/>
          </cell>
          <cell r="AN32">
            <v>0</v>
          </cell>
          <cell r="AO32">
            <v>0</v>
          </cell>
          <cell r="AP32" t="str">
            <v>NL</v>
          </cell>
          <cell r="AQ32">
            <v>0</v>
          </cell>
          <cell r="AR32">
            <v>0</v>
          </cell>
          <cell r="AS32" t="str">
            <v>OB</v>
          </cell>
          <cell r="AT32">
            <v>0</v>
          </cell>
          <cell r="AU32">
            <v>0</v>
          </cell>
          <cell r="AV32" t="str">
            <v>OB</v>
          </cell>
          <cell r="AW32">
            <v>0</v>
          </cell>
          <cell r="AX32">
            <v>0</v>
          </cell>
          <cell r="AY32" t="str">
            <v>X</v>
          </cell>
          <cell r="AZ32">
            <v>0</v>
          </cell>
          <cell r="BA32">
            <v>0</v>
          </cell>
          <cell r="BB32" t="str">
            <v>X</v>
          </cell>
          <cell r="BC32">
            <v>0</v>
          </cell>
          <cell r="BD32">
            <v>0</v>
          </cell>
          <cell r="BE32" t="str">
            <v>X</v>
          </cell>
          <cell r="BF32">
            <v>0</v>
          </cell>
          <cell r="BG32">
            <v>0</v>
          </cell>
          <cell r="BH32" t="str">
            <v/>
          </cell>
          <cell r="BI32">
            <v>0</v>
          </cell>
          <cell r="BJ32">
            <v>0</v>
          </cell>
          <cell r="BK32" t="str">
            <v>X</v>
          </cell>
          <cell r="BL32">
            <v>0</v>
          </cell>
          <cell r="BM32">
            <v>0</v>
          </cell>
          <cell r="BN32" t="str">
            <v>X</v>
          </cell>
          <cell r="BO32">
            <v>0</v>
          </cell>
          <cell r="BP32">
            <v>0</v>
          </cell>
          <cell r="BQ32">
            <v>9</v>
          </cell>
          <cell r="BR32">
            <v>0.43</v>
          </cell>
          <cell r="BS32">
            <v>0</v>
          </cell>
          <cell r="BT32">
            <v>0</v>
          </cell>
          <cell r="BU32">
            <v>0</v>
          </cell>
          <cell r="BV32">
            <v>0</v>
          </cell>
          <cell r="CC32">
            <v>9</v>
          </cell>
          <cell r="CD32">
            <v>0.43</v>
          </cell>
          <cell r="CE32">
            <v>0</v>
          </cell>
          <cell r="CF32">
            <v>0</v>
          </cell>
          <cell r="CG32">
            <v>0</v>
          </cell>
          <cell r="CH32">
            <v>0</v>
          </cell>
          <cell r="CI32">
            <v>0</v>
          </cell>
          <cell r="CJ32">
            <v>0</v>
          </cell>
          <cell r="CK32">
            <v>0</v>
          </cell>
          <cell r="CL32">
            <v>1</v>
          </cell>
          <cell r="CM32">
            <v>1</v>
          </cell>
          <cell r="CN32">
            <v>0</v>
          </cell>
          <cell r="CO32">
            <v>0</v>
          </cell>
          <cell r="CP32">
            <v>0</v>
          </cell>
          <cell r="CQ32">
            <v>0</v>
          </cell>
          <cell r="CR32">
            <v>0</v>
          </cell>
          <cell r="CS32">
            <v>0</v>
          </cell>
          <cell r="CT32">
            <v>0</v>
          </cell>
          <cell r="CU32">
            <v>0</v>
          </cell>
          <cell r="CV32">
            <v>0</v>
          </cell>
          <cell r="CW32">
            <v>0</v>
          </cell>
          <cell r="CX32">
            <v>0</v>
          </cell>
          <cell r="CY32">
            <v>0</v>
          </cell>
          <cell r="CZ32">
            <v>0</v>
          </cell>
          <cell r="DC32">
            <v>11.43</v>
          </cell>
          <cell r="DM32" t="str">
            <v>X</v>
          </cell>
          <cell r="DN32">
            <v>0</v>
          </cell>
          <cell r="DO32">
            <v>0</v>
          </cell>
          <cell r="DP32" t="str">
            <v>X</v>
          </cell>
          <cell r="DQ32">
            <v>0</v>
          </cell>
          <cell r="DR32">
            <v>0</v>
          </cell>
          <cell r="DS32" t="str">
            <v>X</v>
          </cell>
          <cell r="DT32">
            <v>0</v>
          </cell>
          <cell r="DU32">
            <v>0</v>
          </cell>
          <cell r="DV32" t="str">
            <v>X</v>
          </cell>
          <cell r="DW32">
            <v>0</v>
          </cell>
          <cell r="DX32">
            <v>0</v>
          </cell>
          <cell r="DY32" t="str">
            <v/>
          </cell>
          <cell r="DZ32">
            <v>0</v>
          </cell>
          <cell r="EA32">
            <v>0</v>
          </cell>
          <cell r="EB32" t="str">
            <v>X</v>
          </cell>
          <cell r="EC32">
            <v>0</v>
          </cell>
          <cell r="ED32">
            <v>0</v>
          </cell>
          <cell r="EE32" t="str">
            <v>X</v>
          </cell>
          <cell r="EF32">
            <v>0</v>
          </cell>
          <cell r="EG32">
            <v>0</v>
          </cell>
          <cell r="EH32" t="str">
            <v>X</v>
          </cell>
          <cell r="EI32">
            <v>0</v>
          </cell>
          <cell r="EJ32">
            <v>0</v>
          </cell>
          <cell r="EK32" t="str">
            <v>X</v>
          </cell>
          <cell r="EL32">
            <v>0</v>
          </cell>
          <cell r="EM32">
            <v>0</v>
          </cell>
          <cell r="EN32" t="str">
            <v>X</v>
          </cell>
          <cell r="EO32">
            <v>0</v>
          </cell>
          <cell r="EP32">
            <v>0</v>
          </cell>
          <cell r="EQ32" t="str">
            <v>X</v>
          </cell>
          <cell r="ER32">
            <v>0</v>
          </cell>
          <cell r="ES32">
            <v>0</v>
          </cell>
          <cell r="ET32" t="str">
            <v/>
          </cell>
          <cell r="EU32">
            <v>0</v>
          </cell>
          <cell r="EV32">
            <v>0</v>
          </cell>
          <cell r="EW32" t="str">
            <v>X</v>
          </cell>
          <cell r="EX32">
            <v>0</v>
          </cell>
          <cell r="EY32">
            <v>0</v>
          </cell>
          <cell r="EZ32" t="str">
            <v>X</v>
          </cell>
          <cell r="FA32">
            <v>0</v>
          </cell>
          <cell r="FB32">
            <v>0</v>
          </cell>
          <cell r="FC32" t="str">
            <v>NL</v>
          </cell>
          <cell r="FD32">
            <v>0</v>
          </cell>
          <cell r="FE32">
            <v>0</v>
          </cell>
          <cell r="FI32">
            <v>12</v>
          </cell>
          <cell r="FJ32">
            <v>0</v>
          </cell>
          <cell r="FK32">
            <v>0</v>
          </cell>
          <cell r="FL32">
            <v>0</v>
          </cell>
          <cell r="FM32">
            <v>0</v>
          </cell>
          <cell r="FN32">
            <v>0</v>
          </cell>
          <cell r="FU32">
            <v>12</v>
          </cell>
          <cell r="FV32">
            <v>0</v>
          </cell>
          <cell r="FW32">
            <v>0</v>
          </cell>
          <cell r="FX32">
            <v>0</v>
          </cell>
          <cell r="FY32">
            <v>0</v>
          </cell>
          <cell r="FZ32">
            <v>0</v>
          </cell>
          <cell r="GA32">
            <v>0</v>
          </cell>
          <cell r="GB32">
            <v>0</v>
          </cell>
          <cell r="GC32">
            <v>0</v>
          </cell>
          <cell r="GD32">
            <v>1</v>
          </cell>
          <cell r="GE32">
            <v>0</v>
          </cell>
          <cell r="GF32">
            <v>0</v>
          </cell>
          <cell r="GG32">
            <v>0</v>
          </cell>
          <cell r="GH32">
            <v>0</v>
          </cell>
          <cell r="GI32">
            <v>0</v>
          </cell>
          <cell r="GJ32">
            <v>0</v>
          </cell>
          <cell r="GK32">
            <v>0</v>
          </cell>
          <cell r="GL32">
            <v>0</v>
          </cell>
          <cell r="GM32">
            <v>0</v>
          </cell>
          <cell r="GN32">
            <v>0</v>
          </cell>
          <cell r="GO32">
            <v>0</v>
          </cell>
          <cell r="GP32">
            <v>0</v>
          </cell>
          <cell r="GQ32">
            <v>0</v>
          </cell>
          <cell r="GR32">
            <v>0</v>
          </cell>
          <cell r="GU32">
            <v>13</v>
          </cell>
          <cell r="GV32">
            <v>0</v>
          </cell>
          <cell r="GW32">
            <v>0</v>
          </cell>
          <cell r="GX32">
            <v>2</v>
          </cell>
          <cell r="GY32">
            <v>0</v>
          </cell>
          <cell r="GZ32">
            <v>0</v>
          </cell>
          <cell r="HA32">
            <v>0</v>
          </cell>
          <cell r="HB32">
            <v>0</v>
          </cell>
          <cell r="HC32">
            <v>0</v>
          </cell>
          <cell r="HD32">
            <v>0</v>
          </cell>
          <cell r="HE32">
            <v>0</v>
          </cell>
          <cell r="HF32">
            <v>0</v>
          </cell>
          <cell r="HG32">
            <v>0</v>
          </cell>
          <cell r="HH32">
            <v>0</v>
          </cell>
          <cell r="HI32">
            <v>0</v>
          </cell>
          <cell r="HJ32">
            <v>0</v>
          </cell>
          <cell r="HK32">
            <v>0</v>
          </cell>
          <cell r="HL32">
            <v>0</v>
          </cell>
          <cell r="HM32">
            <v>2</v>
          </cell>
          <cell r="HN32">
            <v>0.43</v>
          </cell>
          <cell r="HO32">
            <v>0</v>
          </cell>
          <cell r="HP32">
            <v>21</v>
          </cell>
          <cell r="HQ32">
            <v>0.43</v>
          </cell>
          <cell r="HR32">
            <v>0</v>
          </cell>
          <cell r="HS32">
            <v>0</v>
          </cell>
          <cell r="HT32">
            <v>0</v>
          </cell>
          <cell r="HU32">
            <v>0</v>
          </cell>
          <cell r="HV32">
            <v>0</v>
          </cell>
          <cell r="HW32">
            <v>1</v>
          </cell>
          <cell r="HX32">
            <v>0</v>
          </cell>
          <cell r="HY32">
            <v>0</v>
          </cell>
          <cell r="HZ32">
            <v>0</v>
          </cell>
          <cell r="IA32">
            <v>1</v>
          </cell>
          <cell r="IB32">
            <v>0</v>
          </cell>
          <cell r="IC32">
            <v>2</v>
          </cell>
          <cell r="ID32">
            <v>0</v>
          </cell>
          <cell r="IE32">
            <v>0</v>
          </cell>
          <cell r="IF32">
            <v>0</v>
          </cell>
          <cell r="IG32">
            <v>0</v>
          </cell>
          <cell r="IH32">
            <v>0</v>
          </cell>
          <cell r="II32">
            <v>0</v>
          </cell>
          <cell r="IJ32">
            <v>0</v>
          </cell>
          <cell r="IK32">
            <v>0</v>
          </cell>
          <cell r="IL32">
            <v>0</v>
          </cell>
          <cell r="IM32">
            <v>0</v>
          </cell>
          <cell r="IN32">
            <v>0</v>
          </cell>
          <cell r="IO32">
            <v>0</v>
          </cell>
          <cell r="IP32">
            <v>0</v>
          </cell>
          <cell r="IQ32">
            <v>0</v>
          </cell>
          <cell r="IR32">
            <v>0</v>
          </cell>
          <cell r="IS32">
            <v>0</v>
          </cell>
          <cell r="IT32">
            <v>0</v>
          </cell>
          <cell r="IU32">
            <v>0</v>
          </cell>
          <cell r="IV32">
            <v>0</v>
          </cell>
          <cell r="IW32">
            <v>1</v>
          </cell>
          <cell r="IX32">
            <v>1</v>
          </cell>
          <cell r="IY32">
            <v>0</v>
          </cell>
          <cell r="IZ32">
            <v>24.43</v>
          </cell>
          <cell r="JA32">
            <v>4</v>
          </cell>
          <cell r="JB32">
            <v>4</v>
          </cell>
          <cell r="JC32">
            <v>0</v>
          </cell>
          <cell r="JD32">
            <v>0</v>
          </cell>
          <cell r="JE32">
            <v>0</v>
          </cell>
          <cell r="JF32">
            <v>0</v>
          </cell>
          <cell r="JG32">
            <v>0</v>
          </cell>
        </row>
        <row r="33">
          <cell r="B33" t="str">
            <v>2408702</v>
          </cell>
          <cell r="C33" t="str">
            <v>Đặng Thị Minh Nhật</v>
          </cell>
          <cell r="D33" t="str">
            <v>Ban Chiến lược - Kế hoạch,QTHT &amp; Chuyển đổi số</v>
          </cell>
          <cell r="E33" t="str">
            <v>Công ty TNHH Tập đoàn Công nghiệp Trường Hải</v>
          </cell>
          <cell r="F33" t="str">
            <v>Lương ngày</v>
          </cell>
          <cell r="V33">
            <v>1</v>
          </cell>
          <cell r="W33">
            <v>0</v>
          </cell>
          <cell r="X33" t="str">
            <v>X</v>
          </cell>
          <cell r="Y33">
            <v>0</v>
          </cell>
          <cell r="Z33">
            <v>0</v>
          </cell>
          <cell r="AA33" t="str">
            <v>X</v>
          </cell>
          <cell r="AB33">
            <v>0</v>
          </cell>
          <cell r="AC33">
            <v>0</v>
          </cell>
          <cell r="AD33" t="str">
            <v>X</v>
          </cell>
          <cell r="AE33">
            <v>0</v>
          </cell>
          <cell r="AF33">
            <v>0</v>
          </cell>
          <cell r="AG33" t="str">
            <v>X</v>
          </cell>
          <cell r="AH33">
            <v>0</v>
          </cell>
          <cell r="AI33">
            <v>0</v>
          </cell>
          <cell r="AJ33" t="str">
            <v>T7</v>
          </cell>
          <cell r="AK33">
            <v>0</v>
          </cell>
          <cell r="AL33">
            <v>0</v>
          </cell>
          <cell r="AM33" t="str">
            <v/>
          </cell>
          <cell r="AN33">
            <v>0</v>
          </cell>
          <cell r="AO33">
            <v>0</v>
          </cell>
          <cell r="AP33" t="str">
            <v>NL</v>
          </cell>
          <cell r="AQ33">
            <v>0</v>
          </cell>
          <cell r="AR33">
            <v>0</v>
          </cell>
          <cell r="AS33" t="str">
            <v>X</v>
          </cell>
          <cell r="AT33">
            <v>0</v>
          </cell>
          <cell r="AU33">
            <v>0</v>
          </cell>
          <cell r="AV33" t="str">
            <v>X</v>
          </cell>
          <cell r="AW33">
            <v>0</v>
          </cell>
          <cell r="AX33">
            <v>0</v>
          </cell>
          <cell r="AY33" t="str">
            <v>X</v>
          </cell>
          <cell r="AZ33">
            <v>2</v>
          </cell>
          <cell r="BA33">
            <v>0</v>
          </cell>
          <cell r="BB33" t="str">
            <v>X</v>
          </cell>
          <cell r="BC33">
            <v>0</v>
          </cell>
          <cell r="BD33">
            <v>0</v>
          </cell>
          <cell r="BE33" t="str">
            <v>X</v>
          </cell>
          <cell r="BF33">
            <v>0</v>
          </cell>
          <cell r="BG33">
            <v>0</v>
          </cell>
          <cell r="BH33" t="str">
            <v/>
          </cell>
          <cell r="BI33">
            <v>0</v>
          </cell>
          <cell r="BJ33">
            <v>0</v>
          </cell>
          <cell r="BK33" t="str">
            <v>X</v>
          </cell>
          <cell r="BL33">
            <v>0</v>
          </cell>
          <cell r="BM33">
            <v>0</v>
          </cell>
          <cell r="BN33" t="str">
            <v>X</v>
          </cell>
          <cell r="BO33">
            <v>0</v>
          </cell>
          <cell r="BP33">
            <v>0</v>
          </cell>
          <cell r="BQ33">
            <v>11</v>
          </cell>
          <cell r="BR33">
            <v>0.43</v>
          </cell>
          <cell r="BS33">
            <v>0</v>
          </cell>
          <cell r="BT33">
            <v>0</v>
          </cell>
          <cell r="BU33">
            <v>0</v>
          </cell>
          <cell r="BV33">
            <v>0</v>
          </cell>
          <cell r="CC33">
            <v>11</v>
          </cell>
          <cell r="CD33">
            <v>0.43</v>
          </cell>
          <cell r="CE33">
            <v>0</v>
          </cell>
          <cell r="CF33">
            <v>0</v>
          </cell>
          <cell r="CG33">
            <v>0</v>
          </cell>
          <cell r="CH33">
            <v>0</v>
          </cell>
          <cell r="CI33">
            <v>0</v>
          </cell>
          <cell r="CJ33">
            <v>0</v>
          </cell>
          <cell r="CK33">
            <v>0</v>
          </cell>
          <cell r="CL33">
            <v>1</v>
          </cell>
          <cell r="CM33">
            <v>1</v>
          </cell>
          <cell r="CN33">
            <v>0</v>
          </cell>
          <cell r="CO33">
            <v>0</v>
          </cell>
          <cell r="CP33">
            <v>0</v>
          </cell>
          <cell r="CQ33">
            <v>0</v>
          </cell>
          <cell r="CR33">
            <v>0</v>
          </cell>
          <cell r="CS33">
            <v>0</v>
          </cell>
          <cell r="CT33">
            <v>0</v>
          </cell>
          <cell r="CU33">
            <v>0</v>
          </cell>
          <cell r="CV33">
            <v>0</v>
          </cell>
          <cell r="CW33">
            <v>0</v>
          </cell>
          <cell r="CX33">
            <v>0</v>
          </cell>
          <cell r="CY33">
            <v>0</v>
          </cell>
          <cell r="CZ33">
            <v>0</v>
          </cell>
          <cell r="DC33">
            <v>13.43</v>
          </cell>
          <cell r="DM33" t="str">
            <v>X</v>
          </cell>
          <cell r="DN33">
            <v>0</v>
          </cell>
          <cell r="DO33">
            <v>0</v>
          </cell>
          <cell r="DP33" t="str">
            <v>X</v>
          </cell>
          <cell r="DQ33">
            <v>0</v>
          </cell>
          <cell r="DR33">
            <v>0</v>
          </cell>
          <cell r="DS33" t="str">
            <v>X</v>
          </cell>
          <cell r="DT33">
            <v>0</v>
          </cell>
          <cell r="DU33">
            <v>0</v>
          </cell>
          <cell r="DV33" t="str">
            <v>X</v>
          </cell>
          <cell r="DW33">
            <v>0</v>
          </cell>
          <cell r="DX33">
            <v>0</v>
          </cell>
          <cell r="DY33" t="str">
            <v/>
          </cell>
          <cell r="DZ33">
            <v>0</v>
          </cell>
          <cell r="EA33">
            <v>0</v>
          </cell>
          <cell r="EB33" t="str">
            <v>OB</v>
          </cell>
          <cell r="EC33">
            <v>0</v>
          </cell>
          <cell r="ED33">
            <v>0</v>
          </cell>
          <cell r="EE33" t="str">
            <v>OB</v>
          </cell>
          <cell r="EF33">
            <v>0</v>
          </cell>
          <cell r="EG33">
            <v>0</v>
          </cell>
          <cell r="EH33" t="str">
            <v>OB</v>
          </cell>
          <cell r="EI33">
            <v>0</v>
          </cell>
          <cell r="EJ33">
            <v>0</v>
          </cell>
          <cell r="EK33" t="str">
            <v>OB</v>
          </cell>
          <cell r="EL33">
            <v>0</v>
          </cell>
          <cell r="EM33">
            <v>0</v>
          </cell>
          <cell r="EN33" t="str">
            <v>OB</v>
          </cell>
          <cell r="EO33">
            <v>0</v>
          </cell>
          <cell r="EP33">
            <v>0</v>
          </cell>
          <cell r="EQ33" t="str">
            <v>OB</v>
          </cell>
          <cell r="ER33">
            <v>0</v>
          </cell>
          <cell r="ES33">
            <v>0</v>
          </cell>
          <cell r="ET33" t="str">
            <v/>
          </cell>
          <cell r="EU33">
            <v>0</v>
          </cell>
          <cell r="EV33">
            <v>0</v>
          </cell>
          <cell r="EW33" t="str">
            <v>OB</v>
          </cell>
          <cell r="EX33">
            <v>0</v>
          </cell>
          <cell r="EY33">
            <v>0</v>
          </cell>
          <cell r="EZ33" t="str">
            <v>OB</v>
          </cell>
          <cell r="FA33">
            <v>0</v>
          </cell>
          <cell r="FB33">
            <v>0</v>
          </cell>
          <cell r="FC33" t="str">
            <v>NL</v>
          </cell>
          <cell r="FD33">
            <v>0</v>
          </cell>
          <cell r="FE33">
            <v>0</v>
          </cell>
          <cell r="FI33">
            <v>4</v>
          </cell>
          <cell r="FJ33">
            <v>0</v>
          </cell>
          <cell r="FK33">
            <v>0</v>
          </cell>
          <cell r="FL33">
            <v>0</v>
          </cell>
          <cell r="FM33">
            <v>0</v>
          </cell>
          <cell r="FN33">
            <v>0</v>
          </cell>
          <cell r="FU33">
            <v>4</v>
          </cell>
          <cell r="FV33">
            <v>0</v>
          </cell>
          <cell r="FW33">
            <v>0</v>
          </cell>
          <cell r="FX33">
            <v>0</v>
          </cell>
          <cell r="FY33">
            <v>0</v>
          </cell>
          <cell r="FZ33">
            <v>0</v>
          </cell>
          <cell r="GA33">
            <v>0</v>
          </cell>
          <cell r="GB33">
            <v>0</v>
          </cell>
          <cell r="GC33">
            <v>0</v>
          </cell>
          <cell r="GD33">
            <v>1</v>
          </cell>
          <cell r="GE33">
            <v>0</v>
          </cell>
          <cell r="GF33">
            <v>0</v>
          </cell>
          <cell r="GG33">
            <v>0</v>
          </cell>
          <cell r="GH33">
            <v>0</v>
          </cell>
          <cell r="GI33">
            <v>0</v>
          </cell>
          <cell r="GJ33">
            <v>0</v>
          </cell>
          <cell r="GK33">
            <v>0</v>
          </cell>
          <cell r="GL33">
            <v>0</v>
          </cell>
          <cell r="GM33">
            <v>0</v>
          </cell>
          <cell r="GN33">
            <v>0</v>
          </cell>
          <cell r="GO33">
            <v>0</v>
          </cell>
          <cell r="GP33">
            <v>0</v>
          </cell>
          <cell r="GQ33">
            <v>0</v>
          </cell>
          <cell r="GR33">
            <v>0</v>
          </cell>
          <cell r="GU33">
            <v>5</v>
          </cell>
          <cell r="GV33">
            <v>0</v>
          </cell>
          <cell r="GW33">
            <v>0</v>
          </cell>
          <cell r="GX33">
            <v>8</v>
          </cell>
          <cell r="GY33">
            <v>0</v>
          </cell>
          <cell r="GZ33">
            <v>0</v>
          </cell>
          <cell r="HA33">
            <v>0</v>
          </cell>
          <cell r="HB33">
            <v>0</v>
          </cell>
          <cell r="HC33">
            <v>0</v>
          </cell>
          <cell r="HD33">
            <v>0</v>
          </cell>
          <cell r="HE33">
            <v>0</v>
          </cell>
          <cell r="HF33">
            <v>0</v>
          </cell>
          <cell r="HG33">
            <v>0</v>
          </cell>
          <cell r="HH33">
            <v>0</v>
          </cell>
          <cell r="HI33">
            <v>0</v>
          </cell>
          <cell r="HJ33">
            <v>0</v>
          </cell>
          <cell r="HK33">
            <v>0</v>
          </cell>
          <cell r="HL33">
            <v>0</v>
          </cell>
          <cell r="HM33">
            <v>8</v>
          </cell>
          <cell r="HN33">
            <v>0.43</v>
          </cell>
          <cell r="HO33">
            <v>0</v>
          </cell>
          <cell r="HP33">
            <v>15</v>
          </cell>
          <cell r="HQ33">
            <v>0.43</v>
          </cell>
          <cell r="HR33">
            <v>0</v>
          </cell>
          <cell r="HS33">
            <v>0</v>
          </cell>
          <cell r="HT33">
            <v>0</v>
          </cell>
          <cell r="HU33">
            <v>0</v>
          </cell>
          <cell r="HV33">
            <v>0</v>
          </cell>
          <cell r="HW33">
            <v>1</v>
          </cell>
          <cell r="HX33">
            <v>0</v>
          </cell>
          <cell r="HY33">
            <v>0</v>
          </cell>
          <cell r="HZ33">
            <v>0</v>
          </cell>
          <cell r="IA33">
            <v>1</v>
          </cell>
          <cell r="IB33">
            <v>0</v>
          </cell>
          <cell r="IC33">
            <v>2</v>
          </cell>
          <cell r="ID33">
            <v>0</v>
          </cell>
          <cell r="IE33">
            <v>0</v>
          </cell>
          <cell r="IF33">
            <v>0</v>
          </cell>
          <cell r="IG33">
            <v>0</v>
          </cell>
          <cell r="IH33">
            <v>0</v>
          </cell>
          <cell r="II33">
            <v>0</v>
          </cell>
          <cell r="IJ33">
            <v>0</v>
          </cell>
          <cell r="IK33">
            <v>0</v>
          </cell>
          <cell r="IL33">
            <v>0</v>
          </cell>
          <cell r="IM33">
            <v>0</v>
          </cell>
          <cell r="IN33">
            <v>0</v>
          </cell>
          <cell r="IO33">
            <v>0</v>
          </cell>
          <cell r="IP33">
            <v>0</v>
          </cell>
          <cell r="IQ33">
            <v>0</v>
          </cell>
          <cell r="IR33">
            <v>0</v>
          </cell>
          <cell r="IS33">
            <v>0</v>
          </cell>
          <cell r="IT33">
            <v>0</v>
          </cell>
          <cell r="IU33">
            <v>0</v>
          </cell>
          <cell r="IV33">
            <v>0</v>
          </cell>
          <cell r="IW33">
            <v>1</v>
          </cell>
          <cell r="IX33">
            <v>1</v>
          </cell>
          <cell r="IY33">
            <v>0</v>
          </cell>
          <cell r="IZ33">
            <v>18.43</v>
          </cell>
          <cell r="JA33">
            <v>3</v>
          </cell>
          <cell r="JB33">
            <v>3</v>
          </cell>
          <cell r="JC33">
            <v>0</v>
          </cell>
          <cell r="JD33">
            <v>0</v>
          </cell>
          <cell r="JE33">
            <v>0</v>
          </cell>
          <cell r="JF33">
            <v>0</v>
          </cell>
          <cell r="JG33">
            <v>0</v>
          </cell>
        </row>
        <row r="34">
          <cell r="B34" t="str">
            <v>2110122</v>
          </cell>
          <cell r="C34" t="str">
            <v>Phù Trung Đức</v>
          </cell>
          <cell r="D34" t="str">
            <v>Ban Chiến lược - Kế hoạch,QTHT &amp; Chuyển đổi số</v>
          </cell>
          <cell r="E34" t="str">
            <v>Công ty TNHH Tập đoàn Công nghiệp Trường Hải</v>
          </cell>
          <cell r="F34" t="str">
            <v>Lương ngày</v>
          </cell>
          <cell r="V34">
            <v>0</v>
          </cell>
          <cell r="W34">
            <v>0</v>
          </cell>
          <cell r="X34" t="str">
            <v>X</v>
          </cell>
          <cell r="Y34">
            <v>0</v>
          </cell>
          <cell r="Z34">
            <v>0</v>
          </cell>
          <cell r="AA34" t="str">
            <v>X</v>
          </cell>
          <cell r="AB34">
            <v>0</v>
          </cell>
          <cell r="AC34">
            <v>0</v>
          </cell>
          <cell r="AD34" t="str">
            <v>X</v>
          </cell>
          <cell r="AE34">
            <v>0</v>
          </cell>
          <cell r="AF34">
            <v>0</v>
          </cell>
          <cell r="AG34" t="str">
            <v>VS</v>
          </cell>
          <cell r="AH34">
            <v>0</v>
          </cell>
          <cell r="AI34">
            <v>0</v>
          </cell>
          <cell r="AJ34" t="str">
            <v>T7</v>
          </cell>
          <cell r="AK34">
            <v>0</v>
          </cell>
          <cell r="AL34">
            <v>0</v>
          </cell>
          <cell r="AM34" t="str">
            <v/>
          </cell>
          <cell r="AN34">
            <v>0</v>
          </cell>
          <cell r="AO34">
            <v>0</v>
          </cell>
          <cell r="AP34" t="str">
            <v>NL</v>
          </cell>
          <cell r="AQ34">
            <v>0</v>
          </cell>
          <cell r="AR34">
            <v>0</v>
          </cell>
          <cell r="AS34" t="str">
            <v>VS</v>
          </cell>
          <cell r="AT34">
            <v>0</v>
          </cell>
          <cell r="AU34">
            <v>0</v>
          </cell>
          <cell r="AV34" t="str">
            <v>VS</v>
          </cell>
          <cell r="AW34">
            <v>0</v>
          </cell>
          <cell r="AX34">
            <v>0</v>
          </cell>
          <cell r="AY34" t="str">
            <v>VS</v>
          </cell>
          <cell r="AZ34">
            <v>0</v>
          </cell>
          <cell r="BA34">
            <v>0</v>
          </cell>
          <cell r="BB34" t="str">
            <v>X</v>
          </cell>
          <cell r="BC34">
            <v>0</v>
          </cell>
          <cell r="BD34">
            <v>0</v>
          </cell>
          <cell r="BE34" t="str">
            <v>X</v>
          </cell>
          <cell r="BF34">
            <v>0</v>
          </cell>
          <cell r="BG34">
            <v>0</v>
          </cell>
          <cell r="BH34" t="str">
            <v/>
          </cell>
          <cell r="BI34">
            <v>0</v>
          </cell>
          <cell r="BJ34">
            <v>0</v>
          </cell>
          <cell r="BK34" t="str">
            <v>X</v>
          </cell>
          <cell r="BL34">
            <v>0</v>
          </cell>
          <cell r="BM34">
            <v>0</v>
          </cell>
          <cell r="BN34" t="str">
            <v>X</v>
          </cell>
          <cell r="BO34">
            <v>0</v>
          </cell>
          <cell r="BP34">
            <v>0</v>
          </cell>
          <cell r="BQ34">
            <v>7</v>
          </cell>
          <cell r="BR34">
            <v>0</v>
          </cell>
          <cell r="BS34">
            <v>0</v>
          </cell>
          <cell r="BT34">
            <v>0</v>
          </cell>
          <cell r="BU34">
            <v>0</v>
          </cell>
          <cell r="BV34">
            <v>0</v>
          </cell>
          <cell r="CC34">
            <v>7</v>
          </cell>
          <cell r="CD34">
            <v>0</v>
          </cell>
          <cell r="CE34">
            <v>0</v>
          </cell>
          <cell r="CF34">
            <v>0</v>
          </cell>
          <cell r="CG34">
            <v>0</v>
          </cell>
          <cell r="CH34">
            <v>0</v>
          </cell>
          <cell r="CI34">
            <v>0</v>
          </cell>
          <cell r="CJ34">
            <v>0</v>
          </cell>
          <cell r="CK34">
            <v>0</v>
          </cell>
          <cell r="CL34">
            <v>1</v>
          </cell>
          <cell r="CM34">
            <v>1</v>
          </cell>
          <cell r="CN34">
            <v>0</v>
          </cell>
          <cell r="CO34">
            <v>0</v>
          </cell>
          <cell r="CP34">
            <v>0</v>
          </cell>
          <cell r="CQ34">
            <v>0</v>
          </cell>
          <cell r="CR34">
            <v>0</v>
          </cell>
          <cell r="CS34">
            <v>0</v>
          </cell>
          <cell r="CT34">
            <v>0</v>
          </cell>
          <cell r="CU34">
            <v>0</v>
          </cell>
          <cell r="CV34">
            <v>0</v>
          </cell>
          <cell r="CW34">
            <v>0</v>
          </cell>
          <cell r="CX34">
            <v>0</v>
          </cell>
          <cell r="CY34">
            <v>0</v>
          </cell>
          <cell r="CZ34">
            <v>0</v>
          </cell>
          <cell r="DC34">
            <v>9</v>
          </cell>
          <cell r="DM34" t="str">
            <v>X</v>
          </cell>
          <cell r="DN34">
            <v>0</v>
          </cell>
          <cell r="DO34">
            <v>0</v>
          </cell>
          <cell r="DP34" t="str">
            <v>X</v>
          </cell>
          <cell r="DQ34">
            <v>0</v>
          </cell>
          <cell r="DR34">
            <v>0</v>
          </cell>
          <cell r="DS34" t="str">
            <v>X</v>
          </cell>
          <cell r="DT34">
            <v>0</v>
          </cell>
          <cell r="DU34">
            <v>0</v>
          </cell>
          <cell r="DV34" t="str">
            <v>X</v>
          </cell>
          <cell r="DW34">
            <v>0</v>
          </cell>
          <cell r="DX34">
            <v>0</v>
          </cell>
          <cell r="DY34" t="str">
            <v/>
          </cell>
          <cell r="DZ34">
            <v>0</v>
          </cell>
          <cell r="EA34">
            <v>0</v>
          </cell>
          <cell r="EB34" t="str">
            <v>X</v>
          </cell>
          <cell r="EC34">
            <v>0</v>
          </cell>
          <cell r="ED34">
            <v>0</v>
          </cell>
          <cell r="EE34" t="str">
            <v>X</v>
          </cell>
          <cell r="EF34">
            <v>0</v>
          </cell>
          <cell r="EG34">
            <v>0</v>
          </cell>
          <cell r="EH34" t="str">
            <v>X</v>
          </cell>
          <cell r="EI34">
            <v>0</v>
          </cell>
          <cell r="EJ34">
            <v>0</v>
          </cell>
          <cell r="EK34" t="str">
            <v>X</v>
          </cell>
          <cell r="EL34">
            <v>0</v>
          </cell>
          <cell r="EM34">
            <v>0</v>
          </cell>
          <cell r="EN34" t="str">
            <v>X</v>
          </cell>
          <cell r="EO34">
            <v>0</v>
          </cell>
          <cell r="EP34">
            <v>0</v>
          </cell>
          <cell r="EQ34" t="str">
            <v>X</v>
          </cell>
          <cell r="ER34">
            <v>0</v>
          </cell>
          <cell r="ES34">
            <v>0</v>
          </cell>
          <cell r="ET34" t="str">
            <v/>
          </cell>
          <cell r="EU34">
            <v>0</v>
          </cell>
          <cell r="EV34">
            <v>0</v>
          </cell>
          <cell r="EW34" t="str">
            <v>X</v>
          </cell>
          <cell r="EX34">
            <v>0</v>
          </cell>
          <cell r="EY34">
            <v>0</v>
          </cell>
          <cell r="EZ34" t="str">
            <v>X</v>
          </cell>
          <cell r="FA34">
            <v>0</v>
          </cell>
          <cell r="FB34">
            <v>0</v>
          </cell>
          <cell r="FC34" t="str">
            <v>NL</v>
          </cell>
          <cell r="FD34">
            <v>0</v>
          </cell>
          <cell r="FE34">
            <v>0</v>
          </cell>
          <cell r="FI34">
            <v>12</v>
          </cell>
          <cell r="FJ34">
            <v>0</v>
          </cell>
          <cell r="FK34">
            <v>0</v>
          </cell>
          <cell r="FL34">
            <v>0</v>
          </cell>
          <cell r="FM34">
            <v>0</v>
          </cell>
          <cell r="FN34">
            <v>0</v>
          </cell>
          <cell r="FU34">
            <v>12</v>
          </cell>
          <cell r="FV34">
            <v>0</v>
          </cell>
          <cell r="FW34">
            <v>0</v>
          </cell>
          <cell r="FX34">
            <v>0</v>
          </cell>
          <cell r="FY34">
            <v>0</v>
          </cell>
          <cell r="FZ34">
            <v>0</v>
          </cell>
          <cell r="GA34">
            <v>0</v>
          </cell>
          <cell r="GB34">
            <v>0</v>
          </cell>
          <cell r="GC34">
            <v>0</v>
          </cell>
          <cell r="GD34">
            <v>1</v>
          </cell>
          <cell r="GE34">
            <v>0</v>
          </cell>
          <cell r="GF34">
            <v>0</v>
          </cell>
          <cell r="GG34">
            <v>0</v>
          </cell>
          <cell r="GH34">
            <v>0</v>
          </cell>
          <cell r="GI34">
            <v>0</v>
          </cell>
          <cell r="GJ34">
            <v>0</v>
          </cell>
          <cell r="GK34">
            <v>0</v>
          </cell>
          <cell r="GL34">
            <v>0</v>
          </cell>
          <cell r="GM34">
            <v>0</v>
          </cell>
          <cell r="GN34">
            <v>0</v>
          </cell>
          <cell r="GO34">
            <v>0</v>
          </cell>
          <cell r="GP34">
            <v>0</v>
          </cell>
          <cell r="GQ34">
            <v>0</v>
          </cell>
          <cell r="GR34">
            <v>0</v>
          </cell>
          <cell r="GU34">
            <v>13</v>
          </cell>
          <cell r="GV34">
            <v>0</v>
          </cell>
          <cell r="GW34">
            <v>0</v>
          </cell>
          <cell r="GX34">
            <v>0</v>
          </cell>
          <cell r="GY34">
            <v>0</v>
          </cell>
          <cell r="GZ34">
            <v>0</v>
          </cell>
          <cell r="HA34">
            <v>0</v>
          </cell>
          <cell r="HB34">
            <v>0</v>
          </cell>
          <cell r="HC34">
            <v>0</v>
          </cell>
          <cell r="HD34">
            <v>0</v>
          </cell>
          <cell r="HE34">
            <v>0</v>
          </cell>
          <cell r="HF34">
            <v>0</v>
          </cell>
          <cell r="HG34">
            <v>4</v>
          </cell>
          <cell r="HH34">
            <v>0</v>
          </cell>
          <cell r="HI34">
            <v>0</v>
          </cell>
          <cell r="HJ34">
            <v>0</v>
          </cell>
          <cell r="HK34">
            <v>0</v>
          </cell>
          <cell r="HL34">
            <v>0</v>
          </cell>
          <cell r="HM34">
            <v>4</v>
          </cell>
          <cell r="HN34">
            <v>0</v>
          </cell>
          <cell r="HO34">
            <v>0</v>
          </cell>
          <cell r="HP34">
            <v>19</v>
          </cell>
          <cell r="HQ34">
            <v>0</v>
          </cell>
          <cell r="HR34">
            <v>0</v>
          </cell>
          <cell r="HS34">
            <v>0</v>
          </cell>
          <cell r="HT34">
            <v>0</v>
          </cell>
          <cell r="HU34">
            <v>0</v>
          </cell>
          <cell r="HV34">
            <v>0</v>
          </cell>
          <cell r="HW34">
            <v>1</v>
          </cell>
          <cell r="HX34">
            <v>0</v>
          </cell>
          <cell r="HY34">
            <v>0</v>
          </cell>
          <cell r="HZ34">
            <v>0</v>
          </cell>
          <cell r="IA34">
            <v>1</v>
          </cell>
          <cell r="IB34">
            <v>0</v>
          </cell>
          <cell r="IC34">
            <v>2</v>
          </cell>
          <cell r="ID34">
            <v>0</v>
          </cell>
          <cell r="IE34">
            <v>0</v>
          </cell>
          <cell r="IF34">
            <v>0</v>
          </cell>
          <cell r="IG34">
            <v>0</v>
          </cell>
          <cell r="IH34">
            <v>0</v>
          </cell>
          <cell r="II34">
            <v>0</v>
          </cell>
          <cell r="IJ34">
            <v>0</v>
          </cell>
          <cell r="IK34">
            <v>0</v>
          </cell>
          <cell r="IL34">
            <v>0</v>
          </cell>
          <cell r="IM34">
            <v>0</v>
          </cell>
          <cell r="IN34">
            <v>0</v>
          </cell>
          <cell r="IO34">
            <v>0</v>
          </cell>
          <cell r="IP34">
            <v>0</v>
          </cell>
          <cell r="IQ34">
            <v>0</v>
          </cell>
          <cell r="IR34">
            <v>0</v>
          </cell>
          <cell r="IS34">
            <v>0</v>
          </cell>
          <cell r="IT34">
            <v>0</v>
          </cell>
          <cell r="IU34">
            <v>0</v>
          </cell>
          <cell r="IV34">
            <v>0</v>
          </cell>
          <cell r="IW34">
            <v>1</v>
          </cell>
          <cell r="IX34">
            <v>1</v>
          </cell>
          <cell r="IY34">
            <v>0</v>
          </cell>
          <cell r="IZ34">
            <v>22</v>
          </cell>
          <cell r="JA34">
            <v>3</v>
          </cell>
          <cell r="JB34">
            <v>3</v>
          </cell>
          <cell r="JC34">
            <v>0</v>
          </cell>
          <cell r="JD34">
            <v>0</v>
          </cell>
          <cell r="JE34">
            <v>0</v>
          </cell>
          <cell r="JF34">
            <v>0</v>
          </cell>
          <cell r="JG34">
            <v>0</v>
          </cell>
        </row>
        <row r="35">
          <cell r="B35" t="str">
            <v>24093447</v>
          </cell>
          <cell r="C35" t="str">
            <v>Hồ Thùy Huyền</v>
          </cell>
          <cell r="D35" t="str">
            <v>Ban Chiến lược - Kế hoạch,QTHT &amp; Chuyển đổi số</v>
          </cell>
          <cell r="E35" t="str">
            <v>Công ty TNHH Tập đoàn Công nghiệp Trường Hải</v>
          </cell>
          <cell r="F35" t="str">
            <v>Lương ngày</v>
          </cell>
          <cell r="V35">
            <v>3</v>
          </cell>
          <cell r="W35">
            <v>0</v>
          </cell>
          <cell r="X35" t="str">
            <v>X</v>
          </cell>
          <cell r="Y35">
            <v>0</v>
          </cell>
          <cell r="Z35">
            <v>0</v>
          </cell>
          <cell r="AA35" t="str">
            <v>X</v>
          </cell>
          <cell r="AB35">
            <v>0</v>
          </cell>
          <cell r="AC35">
            <v>0</v>
          </cell>
          <cell r="AD35" t="str">
            <v>X</v>
          </cell>
          <cell r="AE35">
            <v>0</v>
          </cell>
          <cell r="AF35">
            <v>0</v>
          </cell>
          <cell r="AG35" t="str">
            <v>X</v>
          </cell>
          <cell r="AH35">
            <v>0</v>
          </cell>
          <cell r="AI35">
            <v>0</v>
          </cell>
          <cell r="AJ35" t="str">
            <v>T7\</v>
          </cell>
          <cell r="AK35">
            <v>0</v>
          </cell>
          <cell r="AL35">
            <v>0</v>
          </cell>
          <cell r="AM35" t="str">
            <v/>
          </cell>
          <cell r="AN35">
            <v>0</v>
          </cell>
          <cell r="AO35">
            <v>0</v>
          </cell>
          <cell r="AP35" t="str">
            <v>NL</v>
          </cell>
          <cell r="AQ35">
            <v>0</v>
          </cell>
          <cell r="AR35">
            <v>0</v>
          </cell>
          <cell r="AS35" t="str">
            <v>X</v>
          </cell>
          <cell r="AT35">
            <v>0</v>
          </cell>
          <cell r="AU35">
            <v>0</v>
          </cell>
          <cell r="AV35" t="str">
            <v>X</v>
          </cell>
          <cell r="AW35">
            <v>0</v>
          </cell>
          <cell r="AX35">
            <v>0</v>
          </cell>
          <cell r="AY35" t="str">
            <v>X</v>
          </cell>
          <cell r="AZ35">
            <v>0</v>
          </cell>
          <cell r="BA35">
            <v>0</v>
          </cell>
          <cell r="BB35" t="str">
            <v>X</v>
          </cell>
          <cell r="BC35">
            <v>0</v>
          </cell>
          <cell r="BD35">
            <v>0</v>
          </cell>
          <cell r="BE35" t="str">
            <v>X</v>
          </cell>
          <cell r="BF35">
            <v>0</v>
          </cell>
          <cell r="BG35">
            <v>0</v>
          </cell>
          <cell r="BH35" t="str">
            <v/>
          </cell>
          <cell r="BI35">
            <v>0</v>
          </cell>
          <cell r="BJ35">
            <v>0</v>
          </cell>
          <cell r="BK35" t="str">
            <v>X</v>
          </cell>
          <cell r="BL35">
            <v>0</v>
          </cell>
          <cell r="BM35">
            <v>0</v>
          </cell>
          <cell r="BN35" t="str">
            <v>X</v>
          </cell>
          <cell r="BO35">
            <v>0</v>
          </cell>
          <cell r="BP35">
            <v>0</v>
          </cell>
          <cell r="BQ35">
            <v>11.5</v>
          </cell>
          <cell r="BR35">
            <v>0.43</v>
          </cell>
          <cell r="BS35">
            <v>0</v>
          </cell>
          <cell r="BT35">
            <v>0</v>
          </cell>
          <cell r="BU35">
            <v>0</v>
          </cell>
          <cell r="BV35">
            <v>0</v>
          </cell>
          <cell r="CC35">
            <v>11.5</v>
          </cell>
          <cell r="CD35">
            <v>0.43</v>
          </cell>
          <cell r="CE35">
            <v>0</v>
          </cell>
          <cell r="CF35">
            <v>0</v>
          </cell>
          <cell r="CG35">
            <v>0</v>
          </cell>
          <cell r="CH35">
            <v>0</v>
          </cell>
          <cell r="CI35">
            <v>0</v>
          </cell>
          <cell r="CJ35">
            <v>0</v>
          </cell>
          <cell r="CK35">
            <v>0</v>
          </cell>
          <cell r="CL35">
            <v>1</v>
          </cell>
          <cell r="CM35">
            <v>0.5</v>
          </cell>
          <cell r="CN35">
            <v>0</v>
          </cell>
          <cell r="CO35">
            <v>0</v>
          </cell>
          <cell r="CP35">
            <v>0</v>
          </cell>
          <cell r="CQ35">
            <v>0</v>
          </cell>
          <cell r="CR35">
            <v>0</v>
          </cell>
          <cell r="CS35">
            <v>0</v>
          </cell>
          <cell r="CT35">
            <v>0</v>
          </cell>
          <cell r="CU35">
            <v>0</v>
          </cell>
          <cell r="CV35">
            <v>0</v>
          </cell>
          <cell r="CW35">
            <v>0</v>
          </cell>
          <cell r="CX35">
            <v>0</v>
          </cell>
          <cell r="CY35">
            <v>0</v>
          </cell>
          <cell r="CZ35">
            <v>0</v>
          </cell>
          <cell r="DC35">
            <v>13.43</v>
          </cell>
          <cell r="DM35" t="str">
            <v>X</v>
          </cell>
          <cell r="DN35">
            <v>0</v>
          </cell>
          <cell r="DO35">
            <v>0</v>
          </cell>
          <cell r="DP35" t="str">
            <v>X</v>
          </cell>
          <cell r="DQ35">
            <v>0</v>
          </cell>
          <cell r="DR35">
            <v>0</v>
          </cell>
          <cell r="DS35" t="str">
            <v>X</v>
          </cell>
          <cell r="DT35">
            <v>0</v>
          </cell>
          <cell r="DU35">
            <v>0</v>
          </cell>
          <cell r="DV35" t="str">
            <v>X</v>
          </cell>
          <cell r="DW35">
            <v>0</v>
          </cell>
          <cell r="DX35">
            <v>0</v>
          </cell>
          <cell r="DY35" t="str">
            <v/>
          </cell>
          <cell r="DZ35">
            <v>0</v>
          </cell>
          <cell r="EA35">
            <v>0</v>
          </cell>
          <cell r="EB35" t="str">
            <v>X</v>
          </cell>
          <cell r="EC35">
            <v>0</v>
          </cell>
          <cell r="ED35">
            <v>0</v>
          </cell>
          <cell r="EE35" t="str">
            <v>X</v>
          </cell>
          <cell r="EF35">
            <v>0</v>
          </cell>
          <cell r="EG35">
            <v>0</v>
          </cell>
          <cell r="EH35" t="str">
            <v>X</v>
          </cell>
          <cell r="EI35">
            <v>0</v>
          </cell>
          <cell r="EJ35">
            <v>0</v>
          </cell>
          <cell r="EK35" t="str">
            <v>X</v>
          </cell>
          <cell r="EL35">
            <v>0</v>
          </cell>
          <cell r="EM35">
            <v>0</v>
          </cell>
          <cell r="EN35" t="str">
            <v>X</v>
          </cell>
          <cell r="EO35">
            <v>0</v>
          </cell>
          <cell r="EP35">
            <v>0</v>
          </cell>
          <cell r="EQ35" t="str">
            <v>X</v>
          </cell>
          <cell r="ER35">
            <v>0</v>
          </cell>
          <cell r="ES35">
            <v>0</v>
          </cell>
          <cell r="ET35" t="str">
            <v/>
          </cell>
          <cell r="EU35">
            <v>0</v>
          </cell>
          <cell r="EV35">
            <v>0</v>
          </cell>
          <cell r="EW35" t="str">
            <v>X</v>
          </cell>
          <cell r="EX35">
            <v>0</v>
          </cell>
          <cell r="EY35">
            <v>0</v>
          </cell>
          <cell r="EZ35" t="str">
            <v>X</v>
          </cell>
          <cell r="FA35">
            <v>0</v>
          </cell>
          <cell r="FB35">
            <v>0</v>
          </cell>
          <cell r="FC35" t="str">
            <v>NL</v>
          </cell>
          <cell r="FD35">
            <v>0</v>
          </cell>
          <cell r="FE35">
            <v>0</v>
          </cell>
          <cell r="FI35">
            <v>12</v>
          </cell>
          <cell r="FJ35">
            <v>0</v>
          </cell>
          <cell r="FK35">
            <v>0</v>
          </cell>
          <cell r="FL35">
            <v>0</v>
          </cell>
          <cell r="FM35">
            <v>0</v>
          </cell>
          <cell r="FN35">
            <v>0</v>
          </cell>
          <cell r="FU35">
            <v>12</v>
          </cell>
          <cell r="FV35">
            <v>0</v>
          </cell>
          <cell r="FW35">
            <v>0</v>
          </cell>
          <cell r="FX35">
            <v>0</v>
          </cell>
          <cell r="FY35">
            <v>0</v>
          </cell>
          <cell r="FZ35">
            <v>0</v>
          </cell>
          <cell r="GA35">
            <v>0</v>
          </cell>
          <cell r="GB35">
            <v>0</v>
          </cell>
          <cell r="GC35">
            <v>0</v>
          </cell>
          <cell r="GD35">
            <v>1</v>
          </cell>
          <cell r="GE35">
            <v>0</v>
          </cell>
          <cell r="GF35">
            <v>0</v>
          </cell>
          <cell r="GG35">
            <v>0</v>
          </cell>
          <cell r="GH35">
            <v>0</v>
          </cell>
          <cell r="GI35">
            <v>0</v>
          </cell>
          <cell r="GJ35">
            <v>0</v>
          </cell>
          <cell r="GK35">
            <v>0</v>
          </cell>
          <cell r="GL35">
            <v>0</v>
          </cell>
          <cell r="GM35">
            <v>0</v>
          </cell>
          <cell r="GN35">
            <v>0</v>
          </cell>
          <cell r="GO35">
            <v>0</v>
          </cell>
          <cell r="GP35">
            <v>0</v>
          </cell>
          <cell r="GQ35">
            <v>0</v>
          </cell>
          <cell r="GR35">
            <v>0</v>
          </cell>
          <cell r="GU35">
            <v>13</v>
          </cell>
          <cell r="GV35">
            <v>0</v>
          </cell>
          <cell r="GW35">
            <v>0</v>
          </cell>
          <cell r="GX35">
            <v>0</v>
          </cell>
          <cell r="GY35">
            <v>0</v>
          </cell>
          <cell r="GZ35">
            <v>0</v>
          </cell>
          <cell r="HA35">
            <v>0</v>
          </cell>
          <cell r="HB35">
            <v>0</v>
          </cell>
          <cell r="HC35">
            <v>0</v>
          </cell>
          <cell r="HD35">
            <v>0</v>
          </cell>
          <cell r="HE35">
            <v>0</v>
          </cell>
          <cell r="HF35">
            <v>0</v>
          </cell>
          <cell r="HG35">
            <v>0</v>
          </cell>
          <cell r="HH35">
            <v>0</v>
          </cell>
          <cell r="HI35">
            <v>0</v>
          </cell>
          <cell r="HJ35">
            <v>0</v>
          </cell>
          <cell r="HK35">
            <v>0</v>
          </cell>
          <cell r="HL35">
            <v>0</v>
          </cell>
          <cell r="HM35">
            <v>0</v>
          </cell>
          <cell r="HN35">
            <v>0.43</v>
          </cell>
          <cell r="HO35">
            <v>0</v>
          </cell>
          <cell r="HP35">
            <v>23.5</v>
          </cell>
          <cell r="HQ35">
            <v>0.43</v>
          </cell>
          <cell r="HR35">
            <v>0</v>
          </cell>
          <cell r="HS35">
            <v>0</v>
          </cell>
          <cell r="HT35">
            <v>0</v>
          </cell>
          <cell r="HU35">
            <v>0</v>
          </cell>
          <cell r="HV35">
            <v>0.5</v>
          </cell>
          <cell r="HW35">
            <v>0.5</v>
          </cell>
          <cell r="HX35">
            <v>0</v>
          </cell>
          <cell r="HY35">
            <v>0</v>
          </cell>
          <cell r="HZ35">
            <v>0.5</v>
          </cell>
          <cell r="IA35">
            <v>0.5</v>
          </cell>
          <cell r="IB35">
            <v>0</v>
          </cell>
          <cell r="IC35">
            <v>2</v>
          </cell>
          <cell r="ID35">
            <v>0</v>
          </cell>
          <cell r="IE35">
            <v>0</v>
          </cell>
          <cell r="IF35">
            <v>0</v>
          </cell>
          <cell r="IG35">
            <v>0</v>
          </cell>
          <cell r="IH35">
            <v>0</v>
          </cell>
          <cell r="II35">
            <v>0</v>
          </cell>
          <cell r="IJ35">
            <v>0</v>
          </cell>
          <cell r="IK35">
            <v>0</v>
          </cell>
          <cell r="IL35">
            <v>0</v>
          </cell>
          <cell r="IM35">
            <v>0</v>
          </cell>
          <cell r="IN35">
            <v>0</v>
          </cell>
          <cell r="IO35">
            <v>0</v>
          </cell>
          <cell r="IP35">
            <v>0</v>
          </cell>
          <cell r="IQ35">
            <v>0</v>
          </cell>
          <cell r="IR35">
            <v>0</v>
          </cell>
          <cell r="IS35">
            <v>0</v>
          </cell>
          <cell r="IT35">
            <v>0</v>
          </cell>
          <cell r="IU35">
            <v>0</v>
          </cell>
          <cell r="IV35">
            <v>0</v>
          </cell>
          <cell r="IW35">
            <v>1</v>
          </cell>
          <cell r="IX35">
            <v>0.5</v>
          </cell>
          <cell r="IY35">
            <v>0</v>
          </cell>
          <cell r="IZ35">
            <v>26.93</v>
          </cell>
          <cell r="JA35">
            <v>3</v>
          </cell>
          <cell r="JB35">
            <v>3</v>
          </cell>
          <cell r="JC35">
            <v>0</v>
          </cell>
          <cell r="JD35">
            <v>0</v>
          </cell>
          <cell r="JE35">
            <v>0</v>
          </cell>
          <cell r="JF35">
            <v>0</v>
          </cell>
          <cell r="JG35">
            <v>0</v>
          </cell>
        </row>
        <row r="36">
          <cell r="B36" t="str">
            <v>0609003</v>
          </cell>
          <cell r="C36" t="str">
            <v>Phạm Duy Trinh</v>
          </cell>
          <cell r="D36" t="str">
            <v>Ban Chiến lược - Kế hoạch,QTHT &amp; Chuyển đổi số</v>
          </cell>
          <cell r="E36" t="str">
            <v>Công ty TNHH Tập đoàn Công nghiệp Trường Hải</v>
          </cell>
          <cell r="F36" t="str">
            <v>Lương tháng</v>
          </cell>
          <cell r="V36">
            <v>0</v>
          </cell>
          <cell r="W36">
            <v>0</v>
          </cell>
          <cell r="X36" t="str">
            <v>X</v>
          </cell>
          <cell r="Y36">
            <v>0</v>
          </cell>
          <cell r="Z36">
            <v>0</v>
          </cell>
          <cell r="AA36" t="str">
            <v>X</v>
          </cell>
          <cell r="AB36">
            <v>0</v>
          </cell>
          <cell r="AC36">
            <v>0</v>
          </cell>
          <cell r="AD36" t="str">
            <v>X</v>
          </cell>
          <cell r="AE36">
            <v>0</v>
          </cell>
          <cell r="AF36">
            <v>0</v>
          </cell>
          <cell r="AG36" t="str">
            <v>X</v>
          </cell>
          <cell r="AH36">
            <v>0</v>
          </cell>
          <cell r="AI36">
            <v>0</v>
          </cell>
          <cell r="AJ36" t="str">
            <v>T7\</v>
          </cell>
          <cell r="AK36">
            <v>0</v>
          </cell>
          <cell r="AL36">
            <v>0</v>
          </cell>
          <cell r="AM36" t="str">
            <v/>
          </cell>
          <cell r="AN36">
            <v>0</v>
          </cell>
          <cell r="AO36">
            <v>0</v>
          </cell>
          <cell r="AP36" t="str">
            <v>NL</v>
          </cell>
          <cell r="AQ36">
            <v>0</v>
          </cell>
          <cell r="AR36">
            <v>0</v>
          </cell>
          <cell r="AS36" t="str">
            <v>X</v>
          </cell>
          <cell r="AT36">
            <v>0</v>
          </cell>
          <cell r="AU36">
            <v>0</v>
          </cell>
          <cell r="AV36" t="str">
            <v>X</v>
          </cell>
          <cell r="AW36">
            <v>0</v>
          </cell>
          <cell r="AX36">
            <v>0</v>
          </cell>
          <cell r="AY36" t="str">
            <v>X</v>
          </cell>
          <cell r="AZ36">
            <v>0</v>
          </cell>
          <cell r="BA36">
            <v>0</v>
          </cell>
          <cell r="BB36" t="str">
            <v>X</v>
          </cell>
          <cell r="BC36">
            <v>0</v>
          </cell>
          <cell r="BD36">
            <v>0</v>
          </cell>
          <cell r="BE36" t="str">
            <v>X</v>
          </cell>
          <cell r="BF36">
            <v>0</v>
          </cell>
          <cell r="BG36">
            <v>0</v>
          </cell>
          <cell r="BH36" t="str">
            <v/>
          </cell>
          <cell r="BI36">
            <v>0</v>
          </cell>
          <cell r="BJ36">
            <v>0</v>
          </cell>
          <cell r="BK36" t="str">
            <v>X</v>
          </cell>
          <cell r="BL36">
            <v>0</v>
          </cell>
          <cell r="BM36">
            <v>0</v>
          </cell>
          <cell r="BN36" t="str">
            <v>X</v>
          </cell>
          <cell r="BO36">
            <v>0</v>
          </cell>
          <cell r="BP36">
            <v>0</v>
          </cell>
          <cell r="BQ36">
            <v>11.5</v>
          </cell>
          <cell r="BR36">
            <v>0</v>
          </cell>
          <cell r="BS36">
            <v>0</v>
          </cell>
          <cell r="BT36">
            <v>0</v>
          </cell>
          <cell r="BU36">
            <v>0</v>
          </cell>
          <cell r="BV36">
            <v>0</v>
          </cell>
          <cell r="CC36">
            <v>11.5</v>
          </cell>
          <cell r="CD36">
            <v>0</v>
          </cell>
          <cell r="CE36">
            <v>0</v>
          </cell>
          <cell r="CF36">
            <v>0</v>
          </cell>
          <cell r="CG36">
            <v>0</v>
          </cell>
          <cell r="CH36">
            <v>0</v>
          </cell>
          <cell r="CI36">
            <v>0</v>
          </cell>
          <cell r="CJ36">
            <v>0</v>
          </cell>
          <cell r="CK36">
            <v>0</v>
          </cell>
          <cell r="CL36">
            <v>1</v>
          </cell>
          <cell r="CM36">
            <v>0.5</v>
          </cell>
          <cell r="CN36">
            <v>0</v>
          </cell>
          <cell r="CO36">
            <v>0</v>
          </cell>
          <cell r="CP36">
            <v>0</v>
          </cell>
          <cell r="CQ36">
            <v>0</v>
          </cell>
          <cell r="CR36">
            <v>0</v>
          </cell>
          <cell r="CS36">
            <v>0</v>
          </cell>
          <cell r="CT36">
            <v>0</v>
          </cell>
          <cell r="CU36">
            <v>0</v>
          </cell>
          <cell r="CV36">
            <v>0</v>
          </cell>
          <cell r="CW36">
            <v>0</v>
          </cell>
          <cell r="CX36">
            <v>0</v>
          </cell>
          <cell r="CY36">
            <v>0</v>
          </cell>
          <cell r="CZ36">
            <v>0</v>
          </cell>
          <cell r="DC36">
            <v>13</v>
          </cell>
          <cell r="DM36" t="str">
            <v>X</v>
          </cell>
          <cell r="DN36">
            <v>0</v>
          </cell>
          <cell r="DO36">
            <v>0</v>
          </cell>
          <cell r="DP36" t="str">
            <v>X</v>
          </cell>
          <cell r="DQ36">
            <v>0</v>
          </cell>
          <cell r="DR36">
            <v>0</v>
          </cell>
          <cell r="DS36" t="str">
            <v>X</v>
          </cell>
          <cell r="DT36">
            <v>0</v>
          </cell>
          <cell r="DU36">
            <v>0</v>
          </cell>
          <cell r="DV36" t="str">
            <v>X</v>
          </cell>
          <cell r="DW36">
            <v>0</v>
          </cell>
          <cell r="DX36">
            <v>0</v>
          </cell>
          <cell r="DY36" t="str">
            <v/>
          </cell>
          <cell r="DZ36">
            <v>0</v>
          </cell>
          <cell r="EA36">
            <v>0</v>
          </cell>
          <cell r="EB36" t="str">
            <v>X</v>
          </cell>
          <cell r="EC36">
            <v>0</v>
          </cell>
          <cell r="ED36">
            <v>0</v>
          </cell>
          <cell r="EE36" t="str">
            <v>X</v>
          </cell>
          <cell r="EF36">
            <v>0</v>
          </cell>
          <cell r="EG36">
            <v>0</v>
          </cell>
          <cell r="EH36" t="str">
            <v>X</v>
          </cell>
          <cell r="EI36">
            <v>0</v>
          </cell>
          <cell r="EJ36">
            <v>0</v>
          </cell>
          <cell r="EK36" t="str">
            <v>X</v>
          </cell>
          <cell r="EL36">
            <v>0</v>
          </cell>
          <cell r="EM36">
            <v>0</v>
          </cell>
          <cell r="EN36" t="str">
            <v>X</v>
          </cell>
          <cell r="EO36">
            <v>0</v>
          </cell>
          <cell r="EP36">
            <v>0</v>
          </cell>
          <cell r="EQ36" t="str">
            <v>X</v>
          </cell>
          <cell r="ER36">
            <v>0</v>
          </cell>
          <cell r="ES36">
            <v>0</v>
          </cell>
          <cell r="ET36" t="str">
            <v/>
          </cell>
          <cell r="EU36">
            <v>0</v>
          </cell>
          <cell r="EV36">
            <v>0</v>
          </cell>
          <cell r="EW36" t="str">
            <v>B7\</v>
          </cell>
          <cell r="EX36">
            <v>0</v>
          </cell>
          <cell r="EY36">
            <v>0</v>
          </cell>
          <cell r="EZ36" t="str">
            <v>X</v>
          </cell>
          <cell r="FA36">
            <v>0</v>
          </cell>
          <cell r="FB36">
            <v>0</v>
          </cell>
          <cell r="FC36" t="str">
            <v>NL</v>
          </cell>
          <cell r="FD36">
            <v>0</v>
          </cell>
          <cell r="FE36">
            <v>0</v>
          </cell>
          <cell r="FI36">
            <v>12</v>
          </cell>
          <cell r="FJ36">
            <v>0</v>
          </cell>
          <cell r="FK36">
            <v>0</v>
          </cell>
          <cell r="FL36">
            <v>0</v>
          </cell>
          <cell r="FM36">
            <v>0</v>
          </cell>
          <cell r="FN36">
            <v>0</v>
          </cell>
          <cell r="FU36">
            <v>12</v>
          </cell>
          <cell r="FV36">
            <v>0</v>
          </cell>
          <cell r="FW36">
            <v>0</v>
          </cell>
          <cell r="FX36">
            <v>0</v>
          </cell>
          <cell r="FY36">
            <v>0</v>
          </cell>
          <cell r="FZ36">
            <v>0</v>
          </cell>
          <cell r="GA36">
            <v>0</v>
          </cell>
          <cell r="GB36">
            <v>0</v>
          </cell>
          <cell r="GC36">
            <v>0</v>
          </cell>
          <cell r="GD36">
            <v>1</v>
          </cell>
          <cell r="GE36">
            <v>0</v>
          </cell>
          <cell r="GF36">
            <v>0.5</v>
          </cell>
          <cell r="GG36">
            <v>0</v>
          </cell>
          <cell r="GH36">
            <v>0</v>
          </cell>
          <cell r="GI36">
            <v>0</v>
          </cell>
          <cell r="GJ36">
            <v>0</v>
          </cell>
          <cell r="GK36">
            <v>0</v>
          </cell>
          <cell r="GL36">
            <v>0</v>
          </cell>
          <cell r="GM36">
            <v>0</v>
          </cell>
          <cell r="GN36">
            <v>0</v>
          </cell>
          <cell r="GO36">
            <v>0</v>
          </cell>
          <cell r="GP36">
            <v>0</v>
          </cell>
          <cell r="GQ36">
            <v>0</v>
          </cell>
          <cell r="GR36">
            <v>0</v>
          </cell>
          <cell r="GU36">
            <v>13</v>
          </cell>
          <cell r="GV36">
            <v>0</v>
          </cell>
          <cell r="GW36">
            <v>0</v>
          </cell>
          <cell r="GX36">
            <v>0</v>
          </cell>
          <cell r="GY36">
            <v>0</v>
          </cell>
          <cell r="GZ36">
            <v>0</v>
          </cell>
          <cell r="HA36">
            <v>0</v>
          </cell>
          <cell r="HB36">
            <v>0</v>
          </cell>
          <cell r="HC36">
            <v>0</v>
          </cell>
          <cell r="HD36">
            <v>0</v>
          </cell>
          <cell r="HE36">
            <v>0</v>
          </cell>
          <cell r="HF36">
            <v>0</v>
          </cell>
          <cell r="HG36">
            <v>0</v>
          </cell>
          <cell r="HH36">
            <v>0</v>
          </cell>
          <cell r="HI36">
            <v>0</v>
          </cell>
          <cell r="HJ36">
            <v>0</v>
          </cell>
          <cell r="HK36">
            <v>0</v>
          </cell>
          <cell r="HL36">
            <v>0</v>
          </cell>
          <cell r="HM36">
            <v>0</v>
          </cell>
          <cell r="HN36">
            <v>0</v>
          </cell>
          <cell r="HO36">
            <v>0</v>
          </cell>
          <cell r="HP36">
            <v>23.5</v>
          </cell>
          <cell r="HQ36">
            <v>0</v>
          </cell>
          <cell r="HR36">
            <v>0</v>
          </cell>
          <cell r="HS36">
            <v>0</v>
          </cell>
          <cell r="HT36">
            <v>0</v>
          </cell>
          <cell r="HU36">
            <v>0</v>
          </cell>
          <cell r="HV36">
            <v>0.5</v>
          </cell>
          <cell r="HW36">
            <v>0.5</v>
          </cell>
          <cell r="HX36">
            <v>0</v>
          </cell>
          <cell r="HY36">
            <v>0.5</v>
          </cell>
          <cell r="HZ36">
            <v>0</v>
          </cell>
          <cell r="IA36">
            <v>0.5</v>
          </cell>
          <cell r="IB36">
            <v>0.5</v>
          </cell>
          <cell r="IC36">
            <v>2</v>
          </cell>
          <cell r="ID36">
            <v>0</v>
          </cell>
          <cell r="IE36">
            <v>0</v>
          </cell>
          <cell r="IF36">
            <v>0</v>
          </cell>
          <cell r="IG36">
            <v>0</v>
          </cell>
          <cell r="IH36">
            <v>0</v>
          </cell>
          <cell r="II36">
            <v>0</v>
          </cell>
          <cell r="IJ36">
            <v>0</v>
          </cell>
          <cell r="IK36">
            <v>0</v>
          </cell>
          <cell r="IL36">
            <v>0</v>
          </cell>
          <cell r="IM36">
            <v>0</v>
          </cell>
          <cell r="IN36">
            <v>0</v>
          </cell>
          <cell r="IO36">
            <v>0</v>
          </cell>
          <cell r="IP36">
            <v>0</v>
          </cell>
          <cell r="IQ36">
            <v>0</v>
          </cell>
          <cell r="IR36">
            <v>0</v>
          </cell>
          <cell r="IS36">
            <v>0</v>
          </cell>
          <cell r="IT36">
            <v>0</v>
          </cell>
          <cell r="IU36">
            <v>0</v>
          </cell>
          <cell r="IV36">
            <v>2</v>
          </cell>
          <cell r="IW36">
            <v>3</v>
          </cell>
          <cell r="IX36">
            <v>1</v>
          </cell>
          <cell r="IY36">
            <v>1.5</v>
          </cell>
          <cell r="IZ36">
            <v>26</v>
          </cell>
          <cell r="JA36">
            <v>5</v>
          </cell>
          <cell r="JB36">
            <v>5</v>
          </cell>
          <cell r="JC36">
            <v>0</v>
          </cell>
          <cell r="JD36">
            <v>0</v>
          </cell>
          <cell r="JE36">
            <v>0</v>
          </cell>
          <cell r="JF36">
            <v>0</v>
          </cell>
          <cell r="JG36" t="str">
            <v>Phạm Duy Trinh</v>
          </cell>
        </row>
        <row r="37">
          <cell r="B37" t="str">
            <v>1607099</v>
          </cell>
          <cell r="C37" t="str">
            <v>Trần Công Nam</v>
          </cell>
          <cell r="D37" t="str">
            <v>Ban Chiến lược - Kế hoạch,QTHT &amp; Chuyển đổi số</v>
          </cell>
          <cell r="E37" t="str">
            <v>Công ty TNHH Tập đoàn Công nghiệp Trường Hải</v>
          </cell>
          <cell r="F37" t="str">
            <v>Lương tháng</v>
          </cell>
          <cell r="V37">
            <v>0</v>
          </cell>
          <cell r="W37">
            <v>0</v>
          </cell>
          <cell r="X37" t="str">
            <v>T7</v>
          </cell>
          <cell r="Y37">
            <v>0</v>
          </cell>
          <cell r="Z37">
            <v>0</v>
          </cell>
          <cell r="AA37" t="str">
            <v>X</v>
          </cell>
          <cell r="AB37">
            <v>0</v>
          </cell>
          <cell r="AC37">
            <v>0</v>
          </cell>
          <cell r="AD37" t="str">
            <v>X</v>
          </cell>
          <cell r="AE37">
            <v>0</v>
          </cell>
          <cell r="AF37">
            <v>0</v>
          </cell>
          <cell r="AG37" t="str">
            <v>X</v>
          </cell>
          <cell r="AH37">
            <v>0</v>
          </cell>
          <cell r="AI37">
            <v>0</v>
          </cell>
          <cell r="AJ37" t="str">
            <v>X</v>
          </cell>
          <cell r="AK37">
            <v>0</v>
          </cell>
          <cell r="AL37">
            <v>0</v>
          </cell>
          <cell r="AM37" t="str">
            <v/>
          </cell>
          <cell r="AN37">
            <v>0</v>
          </cell>
          <cell r="AO37">
            <v>0</v>
          </cell>
          <cell r="AP37" t="str">
            <v>NL</v>
          </cell>
          <cell r="AQ37">
            <v>0</v>
          </cell>
          <cell r="AR37">
            <v>0</v>
          </cell>
          <cell r="AS37" t="str">
            <v>X</v>
          </cell>
          <cell r="AT37">
            <v>0</v>
          </cell>
          <cell r="AU37">
            <v>0</v>
          </cell>
          <cell r="AV37" t="str">
            <v>X</v>
          </cell>
          <cell r="AW37">
            <v>0</v>
          </cell>
          <cell r="AX37">
            <v>0</v>
          </cell>
          <cell r="AY37" t="str">
            <v>X</v>
          </cell>
          <cell r="AZ37">
            <v>0</v>
          </cell>
          <cell r="BA37">
            <v>0</v>
          </cell>
          <cell r="BB37" t="str">
            <v>OB</v>
          </cell>
          <cell r="BC37">
            <v>0</v>
          </cell>
          <cell r="BD37">
            <v>0</v>
          </cell>
          <cell r="BE37" t="str">
            <v>OB</v>
          </cell>
          <cell r="BF37">
            <v>0</v>
          </cell>
          <cell r="BG37">
            <v>0</v>
          </cell>
          <cell r="BH37" t="str">
            <v/>
          </cell>
          <cell r="BI37">
            <v>0</v>
          </cell>
          <cell r="BJ37">
            <v>0</v>
          </cell>
          <cell r="BK37" t="str">
            <v>OB</v>
          </cell>
          <cell r="BL37">
            <v>0</v>
          </cell>
          <cell r="BM37">
            <v>0</v>
          </cell>
          <cell r="BN37" t="str">
            <v>X</v>
          </cell>
          <cell r="BO37">
            <v>0</v>
          </cell>
          <cell r="BP37">
            <v>0</v>
          </cell>
          <cell r="BQ37">
            <v>8</v>
          </cell>
          <cell r="BR37">
            <v>0</v>
          </cell>
          <cell r="BS37">
            <v>0</v>
          </cell>
          <cell r="BT37">
            <v>0</v>
          </cell>
          <cell r="BU37">
            <v>0</v>
          </cell>
          <cell r="BV37">
            <v>0</v>
          </cell>
          <cell r="CC37">
            <v>8</v>
          </cell>
          <cell r="CD37">
            <v>0</v>
          </cell>
          <cell r="CE37">
            <v>0</v>
          </cell>
          <cell r="CF37">
            <v>0</v>
          </cell>
          <cell r="CG37">
            <v>0</v>
          </cell>
          <cell r="CH37">
            <v>0</v>
          </cell>
          <cell r="CI37">
            <v>0</v>
          </cell>
          <cell r="CJ37">
            <v>0</v>
          </cell>
          <cell r="CK37">
            <v>0</v>
          </cell>
          <cell r="CL37">
            <v>1</v>
          </cell>
          <cell r="CM37">
            <v>1</v>
          </cell>
          <cell r="CN37">
            <v>0</v>
          </cell>
          <cell r="CO37">
            <v>0</v>
          </cell>
          <cell r="CP37">
            <v>0</v>
          </cell>
          <cell r="CQ37">
            <v>0</v>
          </cell>
          <cell r="CR37">
            <v>0</v>
          </cell>
          <cell r="CS37">
            <v>0</v>
          </cell>
          <cell r="CT37">
            <v>0</v>
          </cell>
          <cell r="CU37">
            <v>0</v>
          </cell>
          <cell r="CV37">
            <v>0</v>
          </cell>
          <cell r="CW37">
            <v>0</v>
          </cell>
          <cell r="CX37">
            <v>0</v>
          </cell>
          <cell r="CY37">
            <v>0</v>
          </cell>
          <cell r="CZ37">
            <v>0</v>
          </cell>
          <cell r="DC37">
            <v>10</v>
          </cell>
          <cell r="DM37" t="str">
            <v>X</v>
          </cell>
          <cell r="DN37">
            <v>0</v>
          </cell>
          <cell r="DO37">
            <v>0</v>
          </cell>
          <cell r="DP37" t="str">
            <v>X</v>
          </cell>
          <cell r="DQ37">
            <v>0</v>
          </cell>
          <cell r="DR37">
            <v>0</v>
          </cell>
          <cell r="DS37" t="str">
            <v>X</v>
          </cell>
          <cell r="DT37">
            <v>0</v>
          </cell>
          <cell r="DU37">
            <v>0</v>
          </cell>
          <cell r="DV37" t="str">
            <v>P\</v>
          </cell>
          <cell r="DW37">
            <v>0</v>
          </cell>
          <cell r="DX37">
            <v>0</v>
          </cell>
          <cell r="DY37" t="str">
            <v/>
          </cell>
          <cell r="DZ37">
            <v>0</v>
          </cell>
          <cell r="EA37">
            <v>0</v>
          </cell>
          <cell r="EB37" t="str">
            <v>X</v>
          </cell>
          <cell r="EC37">
            <v>0</v>
          </cell>
          <cell r="ED37">
            <v>0</v>
          </cell>
          <cell r="EE37" t="str">
            <v>X</v>
          </cell>
          <cell r="EF37">
            <v>0</v>
          </cell>
          <cell r="EG37">
            <v>0</v>
          </cell>
          <cell r="EH37" t="str">
            <v>X</v>
          </cell>
          <cell r="EI37">
            <v>0</v>
          </cell>
          <cell r="EJ37">
            <v>0</v>
          </cell>
          <cell r="EK37" t="str">
            <v>X</v>
          </cell>
          <cell r="EL37">
            <v>0</v>
          </cell>
          <cell r="EM37">
            <v>0</v>
          </cell>
          <cell r="EN37" t="str">
            <v>X</v>
          </cell>
          <cell r="EO37">
            <v>0</v>
          </cell>
          <cell r="EP37">
            <v>0</v>
          </cell>
          <cell r="EQ37" t="str">
            <v>X</v>
          </cell>
          <cell r="ER37">
            <v>0</v>
          </cell>
          <cell r="ES37">
            <v>0</v>
          </cell>
          <cell r="ET37" t="str">
            <v/>
          </cell>
          <cell r="EU37">
            <v>0</v>
          </cell>
          <cell r="EV37">
            <v>0</v>
          </cell>
          <cell r="EW37" t="str">
            <v>X</v>
          </cell>
          <cell r="EX37">
            <v>0</v>
          </cell>
          <cell r="EY37">
            <v>0</v>
          </cell>
          <cell r="EZ37" t="str">
            <v>X</v>
          </cell>
          <cell r="FA37">
            <v>0</v>
          </cell>
          <cell r="FB37">
            <v>0</v>
          </cell>
          <cell r="FC37" t="str">
            <v>NL</v>
          </cell>
          <cell r="FD37">
            <v>0</v>
          </cell>
          <cell r="FE37">
            <v>0</v>
          </cell>
          <cell r="FI37">
            <v>11.5</v>
          </cell>
          <cell r="FJ37">
            <v>0</v>
          </cell>
          <cell r="FK37">
            <v>0</v>
          </cell>
          <cell r="FL37">
            <v>0</v>
          </cell>
          <cell r="FM37">
            <v>0</v>
          </cell>
          <cell r="FN37">
            <v>0</v>
          </cell>
          <cell r="FU37">
            <v>11.5</v>
          </cell>
          <cell r="FV37">
            <v>0</v>
          </cell>
          <cell r="FW37">
            <v>0</v>
          </cell>
          <cell r="FX37">
            <v>0</v>
          </cell>
          <cell r="FY37">
            <v>0</v>
          </cell>
          <cell r="FZ37">
            <v>0</v>
          </cell>
          <cell r="GA37">
            <v>0</v>
          </cell>
          <cell r="GB37">
            <v>0</v>
          </cell>
          <cell r="GC37">
            <v>0</v>
          </cell>
          <cell r="GD37">
            <v>1</v>
          </cell>
          <cell r="GE37">
            <v>0</v>
          </cell>
          <cell r="GF37">
            <v>0</v>
          </cell>
          <cell r="GG37">
            <v>0</v>
          </cell>
          <cell r="GH37">
            <v>0</v>
          </cell>
          <cell r="GI37">
            <v>0</v>
          </cell>
          <cell r="GJ37">
            <v>0</v>
          </cell>
          <cell r="GK37">
            <v>0</v>
          </cell>
          <cell r="GL37">
            <v>0</v>
          </cell>
          <cell r="GM37">
            <v>0</v>
          </cell>
          <cell r="GN37">
            <v>0</v>
          </cell>
          <cell r="GO37">
            <v>0</v>
          </cell>
          <cell r="GP37">
            <v>0</v>
          </cell>
          <cell r="GQ37">
            <v>0</v>
          </cell>
          <cell r="GR37">
            <v>0</v>
          </cell>
          <cell r="GU37">
            <v>12.5</v>
          </cell>
          <cell r="GV37">
            <v>0</v>
          </cell>
          <cell r="GW37">
            <v>0</v>
          </cell>
          <cell r="GX37">
            <v>3</v>
          </cell>
          <cell r="GY37">
            <v>0</v>
          </cell>
          <cell r="GZ37">
            <v>0</v>
          </cell>
          <cell r="HA37">
            <v>0</v>
          </cell>
          <cell r="HB37">
            <v>0</v>
          </cell>
          <cell r="HC37">
            <v>0</v>
          </cell>
          <cell r="HD37">
            <v>0</v>
          </cell>
          <cell r="HE37">
            <v>0</v>
          </cell>
          <cell r="HF37">
            <v>0</v>
          </cell>
          <cell r="HG37">
            <v>0</v>
          </cell>
          <cell r="HH37">
            <v>0.5</v>
          </cell>
          <cell r="HI37">
            <v>0</v>
          </cell>
          <cell r="HJ37">
            <v>0</v>
          </cell>
          <cell r="HK37">
            <v>0</v>
          </cell>
          <cell r="HL37">
            <v>0</v>
          </cell>
          <cell r="HM37">
            <v>3.5</v>
          </cell>
          <cell r="HN37">
            <v>0</v>
          </cell>
          <cell r="HO37">
            <v>0.5</v>
          </cell>
          <cell r="HP37">
            <v>19.5</v>
          </cell>
          <cell r="HQ37">
            <v>0</v>
          </cell>
          <cell r="HR37">
            <v>0</v>
          </cell>
          <cell r="HS37">
            <v>0</v>
          </cell>
          <cell r="HT37">
            <v>0</v>
          </cell>
          <cell r="HU37">
            <v>0</v>
          </cell>
          <cell r="HV37">
            <v>1</v>
          </cell>
          <cell r="HW37">
            <v>0</v>
          </cell>
          <cell r="HX37">
            <v>1</v>
          </cell>
          <cell r="HY37">
            <v>0</v>
          </cell>
          <cell r="HZ37">
            <v>0</v>
          </cell>
          <cell r="IA37">
            <v>1</v>
          </cell>
          <cell r="IB37">
            <v>0</v>
          </cell>
          <cell r="IC37">
            <v>2</v>
          </cell>
          <cell r="ID37">
            <v>0</v>
          </cell>
          <cell r="IE37">
            <v>0</v>
          </cell>
          <cell r="IF37">
            <v>0</v>
          </cell>
          <cell r="IG37">
            <v>0.5</v>
          </cell>
          <cell r="IH37">
            <v>0</v>
          </cell>
          <cell r="II37">
            <v>0</v>
          </cell>
          <cell r="IJ37">
            <v>0</v>
          </cell>
          <cell r="IK37">
            <v>0</v>
          </cell>
          <cell r="IL37">
            <v>0</v>
          </cell>
          <cell r="IM37">
            <v>0</v>
          </cell>
          <cell r="IN37">
            <v>0</v>
          </cell>
          <cell r="IO37">
            <v>0</v>
          </cell>
          <cell r="IP37">
            <v>0</v>
          </cell>
          <cell r="IQ37">
            <v>0</v>
          </cell>
          <cell r="IR37">
            <v>0</v>
          </cell>
          <cell r="IS37">
            <v>0</v>
          </cell>
          <cell r="IT37">
            <v>0</v>
          </cell>
          <cell r="IU37">
            <v>0</v>
          </cell>
          <cell r="IV37">
            <v>0</v>
          </cell>
          <cell r="IW37">
            <v>1</v>
          </cell>
          <cell r="IX37">
            <v>1</v>
          </cell>
          <cell r="IY37">
            <v>0</v>
          </cell>
          <cell r="IZ37">
            <v>23</v>
          </cell>
          <cell r="JA37">
            <v>4.333333333333333</v>
          </cell>
          <cell r="JB37">
            <v>3.833333333333333</v>
          </cell>
          <cell r="JC37">
            <v>0</v>
          </cell>
          <cell r="JD37">
            <v>0</v>
          </cell>
          <cell r="JE37">
            <v>0</v>
          </cell>
          <cell r="JF37">
            <v>0</v>
          </cell>
          <cell r="JG37">
            <v>0</v>
          </cell>
        </row>
        <row r="38">
          <cell r="B38" t="str">
            <v>1603498</v>
          </cell>
          <cell r="C38" t="str">
            <v>Đoàn Tri Phong</v>
          </cell>
          <cell r="D38" t="str">
            <v>Ban Chiến lược - Kế hoạch,QTHT &amp; Chuyển đổi số</v>
          </cell>
          <cell r="E38" t="str">
            <v>Công ty TNHH Tập đoàn Công nghiệp Trường Hải</v>
          </cell>
          <cell r="F38" t="str">
            <v>Lương ngày</v>
          </cell>
          <cell r="V38">
            <v>3.5</v>
          </cell>
          <cell r="W38">
            <v>0</v>
          </cell>
          <cell r="X38" t="str">
            <v>X</v>
          </cell>
          <cell r="Y38">
            <v>0</v>
          </cell>
          <cell r="Z38">
            <v>0</v>
          </cell>
          <cell r="AA38" t="str">
            <v>X</v>
          </cell>
          <cell r="AB38">
            <v>0</v>
          </cell>
          <cell r="AC38">
            <v>0</v>
          </cell>
          <cell r="AD38" t="str">
            <v>X</v>
          </cell>
          <cell r="AE38">
            <v>0</v>
          </cell>
          <cell r="AF38">
            <v>0</v>
          </cell>
          <cell r="AG38" t="str">
            <v>X</v>
          </cell>
          <cell r="AH38">
            <v>0</v>
          </cell>
          <cell r="AI38">
            <v>0</v>
          </cell>
          <cell r="AJ38" t="str">
            <v>X</v>
          </cell>
          <cell r="AK38">
            <v>0</v>
          </cell>
          <cell r="AL38">
            <v>0</v>
          </cell>
          <cell r="AM38" t="str">
            <v/>
          </cell>
          <cell r="AN38">
            <v>0</v>
          </cell>
          <cell r="AO38">
            <v>0</v>
          </cell>
          <cell r="AP38" t="str">
            <v>NL</v>
          </cell>
          <cell r="AQ38">
            <v>0</v>
          </cell>
          <cell r="AR38">
            <v>0</v>
          </cell>
          <cell r="AS38" t="str">
            <v>X</v>
          </cell>
          <cell r="AT38">
            <v>0</v>
          </cell>
          <cell r="AU38">
            <v>0</v>
          </cell>
          <cell r="AV38" t="str">
            <v>X</v>
          </cell>
          <cell r="AW38">
            <v>0</v>
          </cell>
          <cell r="AX38">
            <v>0</v>
          </cell>
          <cell r="AY38" t="str">
            <v>X</v>
          </cell>
          <cell r="AZ38">
            <v>0</v>
          </cell>
          <cell r="BA38">
            <v>0</v>
          </cell>
          <cell r="BB38" t="str">
            <v>X</v>
          </cell>
          <cell r="BC38">
            <v>0</v>
          </cell>
          <cell r="BD38">
            <v>0</v>
          </cell>
          <cell r="BE38" t="str">
            <v>X</v>
          </cell>
          <cell r="BF38">
            <v>0</v>
          </cell>
          <cell r="BG38">
            <v>0</v>
          </cell>
          <cell r="BH38" t="str">
            <v/>
          </cell>
          <cell r="BI38">
            <v>0</v>
          </cell>
          <cell r="BJ38">
            <v>0</v>
          </cell>
          <cell r="BK38" t="str">
            <v>X</v>
          </cell>
          <cell r="BL38">
            <v>0</v>
          </cell>
          <cell r="BM38">
            <v>0</v>
          </cell>
          <cell r="BN38" t="str">
            <v>X</v>
          </cell>
          <cell r="BO38">
            <v>0</v>
          </cell>
          <cell r="BP38">
            <v>0</v>
          </cell>
          <cell r="BQ38">
            <v>12</v>
          </cell>
          <cell r="BR38">
            <v>0.5</v>
          </cell>
          <cell r="BS38">
            <v>0</v>
          </cell>
          <cell r="BT38">
            <v>0</v>
          </cell>
          <cell r="BU38">
            <v>0</v>
          </cell>
          <cell r="BV38">
            <v>0</v>
          </cell>
          <cell r="CC38">
            <v>12</v>
          </cell>
          <cell r="CD38">
            <v>0.5</v>
          </cell>
          <cell r="CE38">
            <v>0</v>
          </cell>
          <cell r="CF38">
            <v>0</v>
          </cell>
          <cell r="CG38">
            <v>0</v>
          </cell>
          <cell r="CH38">
            <v>0</v>
          </cell>
          <cell r="CI38">
            <v>0</v>
          </cell>
          <cell r="CJ38">
            <v>0</v>
          </cell>
          <cell r="CK38">
            <v>0</v>
          </cell>
          <cell r="CL38">
            <v>1</v>
          </cell>
          <cell r="CM38">
            <v>0</v>
          </cell>
          <cell r="CN38">
            <v>0</v>
          </cell>
          <cell r="CO38">
            <v>0</v>
          </cell>
          <cell r="CP38">
            <v>0</v>
          </cell>
          <cell r="CQ38">
            <v>0</v>
          </cell>
          <cell r="CR38">
            <v>0</v>
          </cell>
          <cell r="CS38">
            <v>0</v>
          </cell>
          <cell r="CT38">
            <v>0</v>
          </cell>
          <cell r="CU38">
            <v>0</v>
          </cell>
          <cell r="CV38">
            <v>0</v>
          </cell>
          <cell r="CW38">
            <v>0</v>
          </cell>
          <cell r="CX38">
            <v>0</v>
          </cell>
          <cell r="CY38">
            <v>0</v>
          </cell>
          <cell r="CZ38">
            <v>0</v>
          </cell>
          <cell r="DC38">
            <v>13.5</v>
          </cell>
          <cell r="DM38" t="str">
            <v>X</v>
          </cell>
          <cell r="DN38">
            <v>0</v>
          </cell>
          <cell r="DO38">
            <v>0</v>
          </cell>
          <cell r="DP38" t="str">
            <v>X</v>
          </cell>
          <cell r="DQ38">
            <v>0</v>
          </cell>
          <cell r="DR38">
            <v>0</v>
          </cell>
          <cell r="DS38" t="str">
            <v>X</v>
          </cell>
          <cell r="DT38">
            <v>0</v>
          </cell>
          <cell r="DU38">
            <v>0</v>
          </cell>
          <cell r="DV38" t="str">
            <v>X</v>
          </cell>
          <cell r="DW38">
            <v>0</v>
          </cell>
          <cell r="DX38">
            <v>0</v>
          </cell>
          <cell r="DY38" t="str">
            <v/>
          </cell>
          <cell r="DZ38">
            <v>0</v>
          </cell>
          <cell r="EA38">
            <v>0</v>
          </cell>
          <cell r="EB38" t="str">
            <v>X</v>
          </cell>
          <cell r="EC38">
            <v>0</v>
          </cell>
          <cell r="ED38">
            <v>0</v>
          </cell>
          <cell r="EE38" t="str">
            <v>X</v>
          </cell>
          <cell r="EF38">
            <v>0</v>
          </cell>
          <cell r="EG38">
            <v>0</v>
          </cell>
          <cell r="EH38" t="str">
            <v>X</v>
          </cell>
          <cell r="EI38">
            <v>0</v>
          </cell>
          <cell r="EJ38">
            <v>0</v>
          </cell>
          <cell r="EK38" t="str">
            <v>X</v>
          </cell>
          <cell r="EL38">
            <v>0</v>
          </cell>
          <cell r="EM38">
            <v>0</v>
          </cell>
          <cell r="EN38" t="str">
            <v>X</v>
          </cell>
          <cell r="EO38">
            <v>0</v>
          </cell>
          <cell r="EP38">
            <v>0</v>
          </cell>
          <cell r="EQ38" t="str">
            <v>X</v>
          </cell>
          <cell r="ER38">
            <v>0</v>
          </cell>
          <cell r="ES38">
            <v>0</v>
          </cell>
          <cell r="ET38" t="str">
            <v/>
          </cell>
          <cell r="EU38">
            <v>0</v>
          </cell>
          <cell r="EV38">
            <v>0</v>
          </cell>
          <cell r="EW38" t="str">
            <v>X</v>
          </cell>
          <cell r="EX38">
            <v>0</v>
          </cell>
          <cell r="EY38">
            <v>0</v>
          </cell>
          <cell r="EZ38" t="str">
            <v>X</v>
          </cell>
          <cell r="FA38">
            <v>0</v>
          </cell>
          <cell r="FB38">
            <v>0</v>
          </cell>
          <cell r="FC38" t="str">
            <v>NL</v>
          </cell>
          <cell r="FD38">
            <v>0</v>
          </cell>
          <cell r="FE38">
            <v>0</v>
          </cell>
          <cell r="FI38">
            <v>12</v>
          </cell>
          <cell r="FJ38">
            <v>0</v>
          </cell>
          <cell r="FK38">
            <v>0</v>
          </cell>
          <cell r="FL38">
            <v>0</v>
          </cell>
          <cell r="FM38">
            <v>0</v>
          </cell>
          <cell r="FN38">
            <v>0</v>
          </cell>
          <cell r="FU38">
            <v>12</v>
          </cell>
          <cell r="FV38">
            <v>0</v>
          </cell>
          <cell r="FW38">
            <v>0</v>
          </cell>
          <cell r="FX38">
            <v>0</v>
          </cell>
          <cell r="FY38">
            <v>0</v>
          </cell>
          <cell r="FZ38">
            <v>0</v>
          </cell>
          <cell r="GA38">
            <v>0</v>
          </cell>
          <cell r="GB38">
            <v>0</v>
          </cell>
          <cell r="GC38">
            <v>0</v>
          </cell>
          <cell r="GD38">
            <v>1</v>
          </cell>
          <cell r="GE38">
            <v>0</v>
          </cell>
          <cell r="GF38">
            <v>0</v>
          </cell>
          <cell r="GG38">
            <v>0</v>
          </cell>
          <cell r="GH38">
            <v>0</v>
          </cell>
          <cell r="GI38">
            <v>0</v>
          </cell>
          <cell r="GJ38">
            <v>0</v>
          </cell>
          <cell r="GK38">
            <v>0</v>
          </cell>
          <cell r="GL38">
            <v>0</v>
          </cell>
          <cell r="GM38">
            <v>0</v>
          </cell>
          <cell r="GN38">
            <v>0</v>
          </cell>
          <cell r="GO38">
            <v>0</v>
          </cell>
          <cell r="GP38">
            <v>0</v>
          </cell>
          <cell r="GQ38">
            <v>0</v>
          </cell>
          <cell r="GR38">
            <v>0</v>
          </cell>
          <cell r="GU38">
            <v>13</v>
          </cell>
          <cell r="GV38">
            <v>0</v>
          </cell>
          <cell r="GW38">
            <v>0</v>
          </cell>
          <cell r="GX38">
            <v>0</v>
          </cell>
          <cell r="GY38">
            <v>0</v>
          </cell>
          <cell r="GZ38">
            <v>0</v>
          </cell>
          <cell r="HA38">
            <v>0</v>
          </cell>
          <cell r="HB38">
            <v>0</v>
          </cell>
          <cell r="HC38">
            <v>0</v>
          </cell>
          <cell r="HD38">
            <v>0</v>
          </cell>
          <cell r="HE38">
            <v>0</v>
          </cell>
          <cell r="HF38">
            <v>0</v>
          </cell>
          <cell r="HG38">
            <v>0</v>
          </cell>
          <cell r="HH38">
            <v>0</v>
          </cell>
          <cell r="HI38">
            <v>0</v>
          </cell>
          <cell r="HJ38">
            <v>0</v>
          </cell>
          <cell r="HK38">
            <v>0</v>
          </cell>
          <cell r="HL38">
            <v>0</v>
          </cell>
          <cell r="HM38">
            <v>0</v>
          </cell>
          <cell r="HN38">
            <v>0.5</v>
          </cell>
          <cell r="HO38">
            <v>0</v>
          </cell>
          <cell r="HP38">
            <v>24</v>
          </cell>
          <cell r="HQ38">
            <v>0.5</v>
          </cell>
          <cell r="HR38">
            <v>0</v>
          </cell>
          <cell r="HS38">
            <v>0</v>
          </cell>
          <cell r="HT38">
            <v>0</v>
          </cell>
          <cell r="HU38">
            <v>0</v>
          </cell>
          <cell r="HV38">
            <v>1</v>
          </cell>
          <cell r="HW38">
            <v>0</v>
          </cell>
          <cell r="HX38">
            <v>0</v>
          </cell>
          <cell r="HY38">
            <v>0</v>
          </cell>
          <cell r="HZ38">
            <v>1</v>
          </cell>
          <cell r="IA38">
            <v>0</v>
          </cell>
          <cell r="IB38">
            <v>0</v>
          </cell>
          <cell r="IC38">
            <v>2</v>
          </cell>
          <cell r="ID38">
            <v>0</v>
          </cell>
          <cell r="IE38">
            <v>0</v>
          </cell>
          <cell r="IF38">
            <v>0</v>
          </cell>
          <cell r="IG38">
            <v>0</v>
          </cell>
          <cell r="IH38">
            <v>0</v>
          </cell>
          <cell r="II38">
            <v>0</v>
          </cell>
          <cell r="IJ38">
            <v>0</v>
          </cell>
          <cell r="IK38">
            <v>0</v>
          </cell>
          <cell r="IL38">
            <v>0</v>
          </cell>
          <cell r="IM38">
            <v>0</v>
          </cell>
          <cell r="IN38">
            <v>0</v>
          </cell>
          <cell r="IO38">
            <v>0</v>
          </cell>
          <cell r="IP38">
            <v>0</v>
          </cell>
          <cell r="IQ38">
            <v>0</v>
          </cell>
          <cell r="IR38">
            <v>0</v>
          </cell>
          <cell r="IS38">
            <v>0</v>
          </cell>
          <cell r="IT38">
            <v>0</v>
          </cell>
          <cell r="IU38">
            <v>0</v>
          </cell>
          <cell r="IV38">
            <v>0</v>
          </cell>
          <cell r="IW38">
            <v>1</v>
          </cell>
          <cell r="IX38">
            <v>0</v>
          </cell>
          <cell r="IY38">
            <v>0</v>
          </cell>
          <cell r="IZ38">
            <v>27.5</v>
          </cell>
          <cell r="JA38">
            <v>4.333333333333333</v>
          </cell>
          <cell r="JB38">
            <v>4.333333333333333</v>
          </cell>
          <cell r="JC38">
            <v>0</v>
          </cell>
          <cell r="JD38">
            <v>0</v>
          </cell>
          <cell r="JE38">
            <v>0</v>
          </cell>
          <cell r="JF38">
            <v>0</v>
          </cell>
          <cell r="JG38">
            <v>0</v>
          </cell>
        </row>
        <row r="39">
          <cell r="B39" t="str">
            <v>1007028</v>
          </cell>
          <cell r="C39" t="str">
            <v>Phạm Đức Thắng</v>
          </cell>
          <cell r="D39" t="str">
            <v>Ban Chiến lược - Kế hoạch,QTHT &amp; Chuyển đổi số</v>
          </cell>
          <cell r="E39" t="str">
            <v>Công ty TNHH Tập đoàn Công nghiệp Trường Hải</v>
          </cell>
          <cell r="F39" t="str">
            <v>Lương tháng</v>
          </cell>
          <cell r="V39">
            <v>0</v>
          </cell>
          <cell r="W39">
            <v>0</v>
          </cell>
          <cell r="X39" t="str">
            <v>X</v>
          </cell>
          <cell r="Y39">
            <v>0</v>
          </cell>
          <cell r="Z39">
            <v>0</v>
          </cell>
          <cell r="AA39" t="str">
            <v>X</v>
          </cell>
          <cell r="AB39">
            <v>0</v>
          </cell>
          <cell r="AC39">
            <v>0</v>
          </cell>
          <cell r="AD39" t="str">
            <v>X</v>
          </cell>
          <cell r="AE39">
            <v>0</v>
          </cell>
          <cell r="AF39">
            <v>0</v>
          </cell>
          <cell r="AG39" t="str">
            <v>X</v>
          </cell>
          <cell r="AH39">
            <v>0</v>
          </cell>
          <cell r="AI39">
            <v>0</v>
          </cell>
          <cell r="AJ39" t="str">
            <v>X</v>
          </cell>
          <cell r="AK39">
            <v>0</v>
          </cell>
          <cell r="AL39">
            <v>0</v>
          </cell>
          <cell r="AM39" t="str">
            <v/>
          </cell>
          <cell r="AN39">
            <v>0</v>
          </cell>
          <cell r="AO39">
            <v>0</v>
          </cell>
          <cell r="AP39" t="str">
            <v>NL</v>
          </cell>
          <cell r="AQ39">
            <v>0</v>
          </cell>
          <cell r="AR39">
            <v>0</v>
          </cell>
          <cell r="AS39" t="str">
            <v>X</v>
          </cell>
          <cell r="AT39">
            <v>0</v>
          </cell>
          <cell r="AU39">
            <v>0</v>
          </cell>
          <cell r="AV39" t="str">
            <v>X</v>
          </cell>
          <cell r="AW39">
            <v>0</v>
          </cell>
          <cell r="AX39">
            <v>0</v>
          </cell>
          <cell r="AY39" t="str">
            <v>X</v>
          </cell>
          <cell r="AZ39">
            <v>0</v>
          </cell>
          <cell r="BA39">
            <v>0</v>
          </cell>
          <cell r="BB39" t="str">
            <v>X</v>
          </cell>
          <cell r="BC39">
            <v>0</v>
          </cell>
          <cell r="BD39">
            <v>0</v>
          </cell>
          <cell r="BE39" t="str">
            <v>X</v>
          </cell>
          <cell r="BF39">
            <v>0</v>
          </cell>
          <cell r="BG39">
            <v>0</v>
          </cell>
          <cell r="BH39" t="str">
            <v/>
          </cell>
          <cell r="BI39">
            <v>0</v>
          </cell>
          <cell r="BJ39">
            <v>0</v>
          </cell>
          <cell r="BK39" t="str">
            <v>X</v>
          </cell>
          <cell r="BL39">
            <v>0</v>
          </cell>
          <cell r="BM39">
            <v>0</v>
          </cell>
          <cell r="BN39" t="str">
            <v>X</v>
          </cell>
          <cell r="BO39">
            <v>0</v>
          </cell>
          <cell r="BP39">
            <v>0</v>
          </cell>
          <cell r="BQ39">
            <v>12</v>
          </cell>
          <cell r="BR39">
            <v>0</v>
          </cell>
          <cell r="BS39">
            <v>0</v>
          </cell>
          <cell r="BT39">
            <v>0</v>
          </cell>
          <cell r="BU39">
            <v>0</v>
          </cell>
          <cell r="BV39">
            <v>0</v>
          </cell>
          <cell r="CC39">
            <v>12</v>
          </cell>
          <cell r="CD39">
            <v>0</v>
          </cell>
          <cell r="CE39">
            <v>0</v>
          </cell>
          <cell r="CF39">
            <v>0</v>
          </cell>
          <cell r="CG39">
            <v>0</v>
          </cell>
          <cell r="CH39">
            <v>0</v>
          </cell>
          <cell r="CI39">
            <v>0</v>
          </cell>
          <cell r="CJ39">
            <v>0</v>
          </cell>
          <cell r="CK39">
            <v>0</v>
          </cell>
          <cell r="CL39">
            <v>1</v>
          </cell>
          <cell r="CM39">
            <v>0</v>
          </cell>
          <cell r="CN39">
            <v>0</v>
          </cell>
          <cell r="CO39">
            <v>0</v>
          </cell>
          <cell r="CP39">
            <v>0</v>
          </cell>
          <cell r="CQ39">
            <v>0</v>
          </cell>
          <cell r="CR39">
            <v>0</v>
          </cell>
          <cell r="CS39">
            <v>0</v>
          </cell>
          <cell r="CT39">
            <v>0</v>
          </cell>
          <cell r="CU39">
            <v>0</v>
          </cell>
          <cell r="CV39">
            <v>0</v>
          </cell>
          <cell r="CW39">
            <v>0</v>
          </cell>
          <cell r="CX39">
            <v>0</v>
          </cell>
          <cell r="CY39">
            <v>0</v>
          </cell>
          <cell r="CZ39">
            <v>0</v>
          </cell>
          <cell r="DC39">
            <v>13</v>
          </cell>
          <cell r="DM39" t="str">
            <v>X</v>
          </cell>
          <cell r="DN39">
            <v>0</v>
          </cell>
          <cell r="DO39">
            <v>0</v>
          </cell>
          <cell r="DP39" t="str">
            <v>X</v>
          </cell>
          <cell r="DQ39">
            <v>0</v>
          </cell>
          <cell r="DR39">
            <v>0</v>
          </cell>
          <cell r="DS39" t="str">
            <v>X</v>
          </cell>
          <cell r="DT39">
            <v>0</v>
          </cell>
          <cell r="DU39">
            <v>0</v>
          </cell>
          <cell r="DV39" t="str">
            <v>X</v>
          </cell>
          <cell r="DW39">
            <v>0</v>
          </cell>
          <cell r="DX39">
            <v>0</v>
          </cell>
          <cell r="DY39" t="str">
            <v/>
          </cell>
          <cell r="DZ39">
            <v>0</v>
          </cell>
          <cell r="EA39">
            <v>0</v>
          </cell>
          <cell r="EB39" t="str">
            <v>X</v>
          </cell>
          <cell r="EC39">
            <v>0</v>
          </cell>
          <cell r="ED39">
            <v>0</v>
          </cell>
          <cell r="EE39" t="str">
            <v>X</v>
          </cell>
          <cell r="EF39">
            <v>0</v>
          </cell>
          <cell r="EG39">
            <v>0</v>
          </cell>
          <cell r="EH39" t="str">
            <v>B7\</v>
          </cell>
          <cell r="EI39">
            <v>0</v>
          </cell>
          <cell r="EJ39">
            <v>0</v>
          </cell>
          <cell r="EK39" t="str">
            <v>X</v>
          </cell>
          <cell r="EL39">
            <v>0</v>
          </cell>
          <cell r="EM39">
            <v>0</v>
          </cell>
          <cell r="EN39" t="str">
            <v>X</v>
          </cell>
          <cell r="EO39">
            <v>0</v>
          </cell>
          <cell r="EP39">
            <v>0</v>
          </cell>
          <cell r="EQ39" t="str">
            <v>X</v>
          </cell>
          <cell r="ER39">
            <v>0</v>
          </cell>
          <cell r="ES39">
            <v>0</v>
          </cell>
          <cell r="ET39" t="str">
            <v/>
          </cell>
          <cell r="EU39">
            <v>0</v>
          </cell>
          <cell r="EV39">
            <v>0</v>
          </cell>
          <cell r="EW39" t="str">
            <v>X</v>
          </cell>
          <cell r="EX39">
            <v>0</v>
          </cell>
          <cell r="EY39">
            <v>0</v>
          </cell>
          <cell r="EZ39" t="str">
            <v>X</v>
          </cell>
          <cell r="FA39">
            <v>0</v>
          </cell>
          <cell r="FB39">
            <v>0</v>
          </cell>
          <cell r="FC39" t="str">
            <v>NL</v>
          </cell>
          <cell r="FD39">
            <v>0</v>
          </cell>
          <cell r="FE39">
            <v>0</v>
          </cell>
          <cell r="FI39">
            <v>12</v>
          </cell>
          <cell r="FJ39">
            <v>0</v>
          </cell>
          <cell r="FK39">
            <v>0</v>
          </cell>
          <cell r="FL39">
            <v>0</v>
          </cell>
          <cell r="FM39">
            <v>0</v>
          </cell>
          <cell r="FN39">
            <v>0</v>
          </cell>
          <cell r="FU39">
            <v>12</v>
          </cell>
          <cell r="FV39">
            <v>0</v>
          </cell>
          <cell r="FW39">
            <v>0</v>
          </cell>
          <cell r="FX39">
            <v>0</v>
          </cell>
          <cell r="FY39">
            <v>0</v>
          </cell>
          <cell r="FZ39">
            <v>0</v>
          </cell>
          <cell r="GA39">
            <v>0</v>
          </cell>
          <cell r="GB39">
            <v>0</v>
          </cell>
          <cell r="GC39">
            <v>0</v>
          </cell>
          <cell r="GD39">
            <v>1</v>
          </cell>
          <cell r="GE39">
            <v>0</v>
          </cell>
          <cell r="GF39">
            <v>0.5</v>
          </cell>
          <cell r="GG39">
            <v>0</v>
          </cell>
          <cell r="GH39">
            <v>0</v>
          </cell>
          <cell r="GI39">
            <v>0</v>
          </cell>
          <cell r="GJ39">
            <v>0</v>
          </cell>
          <cell r="GK39">
            <v>0</v>
          </cell>
          <cell r="GL39">
            <v>0</v>
          </cell>
          <cell r="GM39">
            <v>0</v>
          </cell>
          <cell r="GN39">
            <v>0</v>
          </cell>
          <cell r="GO39">
            <v>0</v>
          </cell>
          <cell r="GP39">
            <v>0</v>
          </cell>
          <cell r="GQ39">
            <v>0</v>
          </cell>
          <cell r="GR39">
            <v>0</v>
          </cell>
          <cell r="GU39">
            <v>13</v>
          </cell>
          <cell r="GV39">
            <v>0</v>
          </cell>
          <cell r="GW39">
            <v>0</v>
          </cell>
          <cell r="GX39">
            <v>0</v>
          </cell>
          <cell r="GY39">
            <v>0</v>
          </cell>
          <cell r="GZ39">
            <v>0</v>
          </cell>
          <cell r="HA39">
            <v>0</v>
          </cell>
          <cell r="HB39">
            <v>0</v>
          </cell>
          <cell r="HC39">
            <v>0</v>
          </cell>
          <cell r="HD39">
            <v>0</v>
          </cell>
          <cell r="HE39">
            <v>0</v>
          </cell>
          <cell r="HF39">
            <v>0</v>
          </cell>
          <cell r="HG39">
            <v>0</v>
          </cell>
          <cell r="HH39">
            <v>0</v>
          </cell>
          <cell r="HI39">
            <v>0</v>
          </cell>
          <cell r="HJ39">
            <v>0</v>
          </cell>
          <cell r="HK39">
            <v>0</v>
          </cell>
          <cell r="HL39">
            <v>0</v>
          </cell>
          <cell r="HM39">
            <v>0</v>
          </cell>
          <cell r="HN39">
            <v>0</v>
          </cell>
          <cell r="HO39">
            <v>0</v>
          </cell>
          <cell r="HP39">
            <v>24</v>
          </cell>
          <cell r="HQ39">
            <v>0</v>
          </cell>
          <cell r="HR39">
            <v>0</v>
          </cell>
          <cell r="HS39">
            <v>0</v>
          </cell>
          <cell r="HT39">
            <v>0</v>
          </cell>
          <cell r="HU39">
            <v>0</v>
          </cell>
          <cell r="HV39">
            <v>1</v>
          </cell>
          <cell r="HW39">
            <v>0</v>
          </cell>
          <cell r="HX39">
            <v>0</v>
          </cell>
          <cell r="HY39">
            <v>0.5</v>
          </cell>
          <cell r="HZ39">
            <v>0</v>
          </cell>
          <cell r="IA39">
            <v>0</v>
          </cell>
          <cell r="IB39">
            <v>1</v>
          </cell>
          <cell r="IC39">
            <v>2</v>
          </cell>
          <cell r="ID39">
            <v>0</v>
          </cell>
          <cell r="IE39">
            <v>0</v>
          </cell>
          <cell r="IF39">
            <v>0</v>
          </cell>
          <cell r="IG39">
            <v>0</v>
          </cell>
          <cell r="IH39">
            <v>0</v>
          </cell>
          <cell r="II39">
            <v>0</v>
          </cell>
          <cell r="IJ39">
            <v>0</v>
          </cell>
          <cell r="IK39">
            <v>0</v>
          </cell>
          <cell r="IL39">
            <v>0</v>
          </cell>
          <cell r="IM39">
            <v>0</v>
          </cell>
          <cell r="IN39">
            <v>0</v>
          </cell>
          <cell r="IO39">
            <v>0</v>
          </cell>
          <cell r="IP39">
            <v>0</v>
          </cell>
          <cell r="IQ39">
            <v>0</v>
          </cell>
          <cell r="IR39">
            <v>0</v>
          </cell>
          <cell r="IS39">
            <v>0</v>
          </cell>
          <cell r="IT39">
            <v>0</v>
          </cell>
          <cell r="IU39">
            <v>0</v>
          </cell>
          <cell r="IV39">
            <v>18</v>
          </cell>
          <cell r="IW39">
            <v>19</v>
          </cell>
          <cell r="IX39">
            <v>0.5</v>
          </cell>
          <cell r="IY39">
            <v>18.5</v>
          </cell>
          <cell r="IZ39">
            <v>26</v>
          </cell>
          <cell r="JA39">
            <v>4.6666666666666661</v>
          </cell>
          <cell r="JB39">
            <v>4.6666666666666661</v>
          </cell>
          <cell r="JC39">
            <v>0</v>
          </cell>
          <cell r="JD39">
            <v>0</v>
          </cell>
          <cell r="JE39">
            <v>0</v>
          </cell>
          <cell r="JF39">
            <v>0</v>
          </cell>
          <cell r="JG39">
            <v>0</v>
          </cell>
        </row>
        <row r="40">
          <cell r="B40" t="str">
            <v>0605012</v>
          </cell>
          <cell r="C40" t="str">
            <v>Nguyễn Văn Hùng</v>
          </cell>
          <cell r="D40" t="str">
            <v>Ban Tài chính Kế toán</v>
          </cell>
          <cell r="E40" t="str">
            <v>Công ty TNHH Tập đoàn Công nghiệp Trường Hải</v>
          </cell>
          <cell r="F40" t="str">
            <v>Lương tháng</v>
          </cell>
          <cell r="V40">
            <v>0</v>
          </cell>
          <cell r="W40">
            <v>0</v>
          </cell>
          <cell r="X40" t="str">
            <v>X</v>
          </cell>
          <cell r="Y40">
            <v>0</v>
          </cell>
          <cell r="Z40">
            <v>0</v>
          </cell>
          <cell r="AA40" t="str">
            <v>X</v>
          </cell>
          <cell r="AB40">
            <v>0</v>
          </cell>
          <cell r="AC40">
            <v>0</v>
          </cell>
          <cell r="AD40" t="str">
            <v>X</v>
          </cell>
          <cell r="AE40">
            <v>0</v>
          </cell>
          <cell r="AF40">
            <v>0</v>
          </cell>
          <cell r="AG40" t="str">
            <v>X</v>
          </cell>
          <cell r="AH40">
            <v>0</v>
          </cell>
          <cell r="AI40">
            <v>0</v>
          </cell>
          <cell r="AJ40" t="str">
            <v>X</v>
          </cell>
          <cell r="AK40">
            <v>0</v>
          </cell>
          <cell r="AL40">
            <v>0</v>
          </cell>
          <cell r="AM40" t="str">
            <v/>
          </cell>
          <cell r="AN40">
            <v>0</v>
          </cell>
          <cell r="AO40">
            <v>0</v>
          </cell>
          <cell r="AP40" t="str">
            <v>NL</v>
          </cell>
          <cell r="AQ40">
            <v>0</v>
          </cell>
          <cell r="AR40">
            <v>0</v>
          </cell>
          <cell r="AS40" t="str">
            <v>X</v>
          </cell>
          <cell r="AT40">
            <v>0</v>
          </cell>
          <cell r="AU40">
            <v>0</v>
          </cell>
          <cell r="AV40" t="str">
            <v>X</v>
          </cell>
          <cell r="AW40">
            <v>0</v>
          </cell>
          <cell r="AX40">
            <v>0</v>
          </cell>
          <cell r="AY40" t="str">
            <v>X</v>
          </cell>
          <cell r="AZ40">
            <v>0</v>
          </cell>
          <cell r="BA40">
            <v>0</v>
          </cell>
          <cell r="BB40" t="str">
            <v>X</v>
          </cell>
          <cell r="BC40">
            <v>0</v>
          </cell>
          <cell r="BD40">
            <v>0</v>
          </cell>
          <cell r="BE40" t="str">
            <v>X</v>
          </cell>
          <cell r="BF40">
            <v>0</v>
          </cell>
          <cell r="BG40">
            <v>0</v>
          </cell>
          <cell r="BH40" t="str">
            <v/>
          </cell>
          <cell r="BI40">
            <v>0</v>
          </cell>
          <cell r="BJ40">
            <v>0</v>
          </cell>
          <cell r="BK40" t="str">
            <v>X</v>
          </cell>
          <cell r="BL40">
            <v>0</v>
          </cell>
          <cell r="BM40">
            <v>0</v>
          </cell>
          <cell r="BN40" t="str">
            <v>X</v>
          </cell>
          <cell r="BO40">
            <v>0</v>
          </cell>
          <cell r="BP40">
            <v>0</v>
          </cell>
          <cell r="BQ40">
            <v>12</v>
          </cell>
          <cell r="BR40">
            <v>0</v>
          </cell>
          <cell r="BS40">
            <v>0</v>
          </cell>
          <cell r="BT40">
            <v>0</v>
          </cell>
          <cell r="BU40">
            <v>0</v>
          </cell>
          <cell r="BV40">
            <v>0</v>
          </cell>
          <cell r="CC40">
            <v>12</v>
          </cell>
          <cell r="CD40">
            <v>0</v>
          </cell>
          <cell r="CE40">
            <v>0</v>
          </cell>
          <cell r="CF40">
            <v>0</v>
          </cell>
          <cell r="CG40">
            <v>0</v>
          </cell>
          <cell r="CH40">
            <v>0</v>
          </cell>
          <cell r="CI40">
            <v>0</v>
          </cell>
          <cell r="CJ40">
            <v>0</v>
          </cell>
          <cell r="CK40">
            <v>0</v>
          </cell>
          <cell r="CL40">
            <v>1</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C40">
            <v>13</v>
          </cell>
          <cell r="DM40" t="str">
            <v>X</v>
          </cell>
          <cell r="DN40">
            <v>0</v>
          </cell>
          <cell r="DO40">
            <v>0</v>
          </cell>
          <cell r="DP40" t="str">
            <v>X</v>
          </cell>
          <cell r="DQ40">
            <v>0</v>
          </cell>
          <cell r="DR40">
            <v>0</v>
          </cell>
          <cell r="DS40" t="str">
            <v>X</v>
          </cell>
          <cell r="DT40">
            <v>0</v>
          </cell>
          <cell r="DU40">
            <v>0</v>
          </cell>
          <cell r="DV40" t="str">
            <v>X</v>
          </cell>
          <cell r="DW40">
            <v>0</v>
          </cell>
          <cell r="DX40">
            <v>0</v>
          </cell>
          <cell r="DY40" t="str">
            <v/>
          </cell>
          <cell r="DZ40">
            <v>0</v>
          </cell>
          <cell r="EA40">
            <v>0</v>
          </cell>
          <cell r="EB40" t="str">
            <v>X</v>
          </cell>
          <cell r="EC40">
            <v>0</v>
          </cell>
          <cell r="ED40">
            <v>0</v>
          </cell>
          <cell r="EE40" t="str">
            <v>X</v>
          </cell>
          <cell r="EF40">
            <v>0</v>
          </cell>
          <cell r="EG40">
            <v>0</v>
          </cell>
          <cell r="EH40" t="str">
            <v>X</v>
          </cell>
          <cell r="EI40">
            <v>0</v>
          </cell>
          <cell r="EJ40">
            <v>0</v>
          </cell>
          <cell r="EK40" t="str">
            <v>X</v>
          </cell>
          <cell r="EL40">
            <v>0</v>
          </cell>
          <cell r="EM40">
            <v>0</v>
          </cell>
          <cell r="EN40" t="str">
            <v>X</v>
          </cell>
          <cell r="EO40">
            <v>0</v>
          </cell>
          <cell r="EP40">
            <v>0</v>
          </cell>
          <cell r="EQ40" t="str">
            <v>CT</v>
          </cell>
          <cell r="ER40">
            <v>0</v>
          </cell>
          <cell r="ES40">
            <v>0</v>
          </cell>
          <cell r="ET40" t="str">
            <v/>
          </cell>
          <cell r="EU40">
            <v>0</v>
          </cell>
          <cell r="EV40">
            <v>0</v>
          </cell>
          <cell r="EW40" t="str">
            <v>X</v>
          </cell>
          <cell r="EX40">
            <v>0</v>
          </cell>
          <cell r="EY40">
            <v>0</v>
          </cell>
          <cell r="EZ40" t="str">
            <v>X</v>
          </cell>
          <cell r="FA40">
            <v>0</v>
          </cell>
          <cell r="FB40">
            <v>0</v>
          </cell>
          <cell r="FC40" t="str">
            <v>NL</v>
          </cell>
          <cell r="FD40">
            <v>0</v>
          </cell>
          <cell r="FE40">
            <v>0</v>
          </cell>
          <cell r="FI40">
            <v>12</v>
          </cell>
          <cell r="FJ40">
            <v>0</v>
          </cell>
          <cell r="FK40">
            <v>0</v>
          </cell>
          <cell r="FL40">
            <v>0</v>
          </cell>
          <cell r="FM40">
            <v>0</v>
          </cell>
          <cell r="FN40">
            <v>0</v>
          </cell>
          <cell r="FU40">
            <v>12</v>
          </cell>
          <cell r="FV40">
            <v>0</v>
          </cell>
          <cell r="FW40">
            <v>0</v>
          </cell>
          <cell r="FX40">
            <v>0</v>
          </cell>
          <cell r="FY40">
            <v>0</v>
          </cell>
          <cell r="FZ40">
            <v>0</v>
          </cell>
          <cell r="GA40">
            <v>0</v>
          </cell>
          <cell r="GB40">
            <v>0</v>
          </cell>
          <cell r="GC40">
            <v>0</v>
          </cell>
          <cell r="GD40">
            <v>1</v>
          </cell>
          <cell r="GE40">
            <v>0</v>
          </cell>
          <cell r="GF40">
            <v>0</v>
          </cell>
          <cell r="GG40">
            <v>0</v>
          </cell>
          <cell r="GH40">
            <v>0</v>
          </cell>
          <cell r="GI40">
            <v>0</v>
          </cell>
          <cell r="GJ40">
            <v>0</v>
          </cell>
          <cell r="GK40">
            <v>0</v>
          </cell>
          <cell r="GL40">
            <v>0</v>
          </cell>
          <cell r="GM40">
            <v>0</v>
          </cell>
          <cell r="GN40">
            <v>0</v>
          </cell>
          <cell r="GO40">
            <v>0</v>
          </cell>
          <cell r="GP40">
            <v>0</v>
          </cell>
          <cell r="GQ40">
            <v>0</v>
          </cell>
          <cell r="GR40">
            <v>0</v>
          </cell>
          <cell r="GU40">
            <v>13</v>
          </cell>
          <cell r="GV40">
            <v>0</v>
          </cell>
          <cell r="GW40">
            <v>0</v>
          </cell>
          <cell r="GX40">
            <v>0</v>
          </cell>
          <cell r="GY40">
            <v>0</v>
          </cell>
          <cell r="GZ40">
            <v>0</v>
          </cell>
          <cell r="HA40">
            <v>0</v>
          </cell>
          <cell r="HB40">
            <v>0</v>
          </cell>
          <cell r="HC40">
            <v>0</v>
          </cell>
          <cell r="HD40">
            <v>0</v>
          </cell>
          <cell r="HE40">
            <v>0</v>
          </cell>
          <cell r="HF40">
            <v>0</v>
          </cell>
          <cell r="HG40">
            <v>0</v>
          </cell>
          <cell r="HH40">
            <v>0</v>
          </cell>
          <cell r="HI40">
            <v>0</v>
          </cell>
          <cell r="HJ40">
            <v>0</v>
          </cell>
          <cell r="HK40">
            <v>0</v>
          </cell>
          <cell r="HL40">
            <v>0</v>
          </cell>
          <cell r="HM40">
            <v>0</v>
          </cell>
          <cell r="HN40">
            <v>0</v>
          </cell>
          <cell r="HO40">
            <v>0</v>
          </cell>
          <cell r="HP40">
            <v>24</v>
          </cell>
          <cell r="HQ40">
            <v>0</v>
          </cell>
          <cell r="HR40">
            <v>0</v>
          </cell>
          <cell r="HS40">
            <v>0</v>
          </cell>
          <cell r="HT40">
            <v>0</v>
          </cell>
          <cell r="HU40">
            <v>0</v>
          </cell>
          <cell r="HV40">
            <v>1</v>
          </cell>
          <cell r="HW40">
            <v>0</v>
          </cell>
          <cell r="HX40">
            <v>0</v>
          </cell>
          <cell r="HY40">
            <v>0</v>
          </cell>
          <cell r="HZ40">
            <v>0</v>
          </cell>
          <cell r="IA40">
            <v>0</v>
          </cell>
          <cell r="IB40">
            <v>1</v>
          </cell>
          <cell r="IC40">
            <v>2</v>
          </cell>
          <cell r="ID40">
            <v>0</v>
          </cell>
          <cell r="IE40">
            <v>0</v>
          </cell>
          <cell r="IF40">
            <v>0</v>
          </cell>
          <cell r="IG40">
            <v>0</v>
          </cell>
          <cell r="IH40">
            <v>0</v>
          </cell>
          <cell r="II40">
            <v>0</v>
          </cell>
          <cell r="IJ40">
            <v>0</v>
          </cell>
          <cell r="IK40">
            <v>0</v>
          </cell>
          <cell r="IL40">
            <v>0</v>
          </cell>
          <cell r="IM40">
            <v>0</v>
          </cell>
          <cell r="IN40">
            <v>0</v>
          </cell>
          <cell r="IO40">
            <v>0</v>
          </cell>
          <cell r="IP40">
            <v>0</v>
          </cell>
          <cell r="IQ40">
            <v>0</v>
          </cell>
          <cell r="IR40">
            <v>0</v>
          </cell>
          <cell r="IS40">
            <v>0</v>
          </cell>
          <cell r="IT40">
            <v>0</v>
          </cell>
          <cell r="IU40">
            <v>0</v>
          </cell>
          <cell r="IV40">
            <v>12.5</v>
          </cell>
          <cell r="IW40">
            <v>13.5</v>
          </cell>
          <cell r="IX40">
            <v>0</v>
          </cell>
          <cell r="IY40">
            <v>12.5</v>
          </cell>
          <cell r="IZ40">
            <v>26</v>
          </cell>
          <cell r="JA40">
            <v>5</v>
          </cell>
          <cell r="JB40">
            <v>5</v>
          </cell>
          <cell r="JC40">
            <v>0</v>
          </cell>
          <cell r="JD40">
            <v>0</v>
          </cell>
          <cell r="JE40">
            <v>0</v>
          </cell>
          <cell r="JF40">
            <v>0</v>
          </cell>
          <cell r="JG40" t="str">
            <v>Nguyễn Văn Hùng</v>
          </cell>
        </row>
        <row r="41">
          <cell r="B41" t="str">
            <v>0707011</v>
          </cell>
          <cell r="C41" t="str">
            <v>Nguyễn Lê Thị Bích Hạnh</v>
          </cell>
          <cell r="D41" t="str">
            <v>Ban Tài chính Kế toán</v>
          </cell>
          <cell r="E41" t="str">
            <v>Công ty TNHH Tập đoàn Công nghiệp Trường Hải</v>
          </cell>
          <cell r="F41" t="str">
            <v>Lương tháng</v>
          </cell>
          <cell r="V41">
            <v>0</v>
          </cell>
          <cell r="W41">
            <v>0</v>
          </cell>
          <cell r="X41" t="str">
            <v>X</v>
          </cell>
          <cell r="Y41">
            <v>0</v>
          </cell>
          <cell r="Z41">
            <v>0</v>
          </cell>
          <cell r="AA41" t="str">
            <v>X</v>
          </cell>
          <cell r="AB41">
            <v>0</v>
          </cell>
          <cell r="AC41">
            <v>0</v>
          </cell>
          <cell r="AD41" t="str">
            <v>X</v>
          </cell>
          <cell r="AE41">
            <v>0</v>
          </cell>
          <cell r="AF41">
            <v>0</v>
          </cell>
          <cell r="AG41" t="str">
            <v>X</v>
          </cell>
          <cell r="AH41">
            <v>0</v>
          </cell>
          <cell r="AI41">
            <v>0</v>
          </cell>
          <cell r="AJ41" t="str">
            <v>X</v>
          </cell>
          <cell r="AK41">
            <v>0</v>
          </cell>
          <cell r="AL41">
            <v>0</v>
          </cell>
          <cell r="AM41" t="str">
            <v/>
          </cell>
          <cell r="AN41">
            <v>0</v>
          </cell>
          <cell r="AO41">
            <v>0</v>
          </cell>
          <cell r="AP41" t="str">
            <v>NL</v>
          </cell>
          <cell r="AQ41">
            <v>0</v>
          </cell>
          <cell r="AR41">
            <v>0</v>
          </cell>
          <cell r="AS41" t="str">
            <v>X</v>
          </cell>
          <cell r="AT41">
            <v>0</v>
          </cell>
          <cell r="AU41">
            <v>0</v>
          </cell>
          <cell r="AV41" t="str">
            <v>X</v>
          </cell>
          <cell r="AW41">
            <v>0</v>
          </cell>
          <cell r="AX41">
            <v>0</v>
          </cell>
          <cell r="AY41" t="str">
            <v>X</v>
          </cell>
          <cell r="AZ41">
            <v>0</v>
          </cell>
          <cell r="BA41">
            <v>0</v>
          </cell>
          <cell r="BB41" t="str">
            <v>X</v>
          </cell>
          <cell r="BC41">
            <v>0</v>
          </cell>
          <cell r="BD41">
            <v>0</v>
          </cell>
          <cell r="BE41" t="str">
            <v>X</v>
          </cell>
          <cell r="BF41">
            <v>0</v>
          </cell>
          <cell r="BG41">
            <v>0</v>
          </cell>
          <cell r="BH41" t="str">
            <v/>
          </cell>
          <cell r="BI41">
            <v>0</v>
          </cell>
          <cell r="BJ41">
            <v>0</v>
          </cell>
          <cell r="BK41" t="str">
            <v>X</v>
          </cell>
          <cell r="BL41">
            <v>0</v>
          </cell>
          <cell r="BM41">
            <v>0</v>
          </cell>
          <cell r="BN41" t="str">
            <v>X</v>
          </cell>
          <cell r="BO41">
            <v>0</v>
          </cell>
          <cell r="BP41">
            <v>0</v>
          </cell>
          <cell r="BQ41">
            <v>12</v>
          </cell>
          <cell r="BR41">
            <v>0</v>
          </cell>
          <cell r="BS41">
            <v>0</v>
          </cell>
          <cell r="BT41">
            <v>0</v>
          </cell>
          <cell r="BU41">
            <v>0</v>
          </cell>
          <cell r="BV41">
            <v>0</v>
          </cell>
          <cell r="CC41">
            <v>12</v>
          </cell>
          <cell r="CD41">
            <v>0</v>
          </cell>
          <cell r="CE41">
            <v>0</v>
          </cell>
          <cell r="CF41">
            <v>0</v>
          </cell>
          <cell r="CG41">
            <v>0</v>
          </cell>
          <cell r="CH41">
            <v>0</v>
          </cell>
          <cell r="CI41">
            <v>0</v>
          </cell>
          <cell r="CJ41">
            <v>0</v>
          </cell>
          <cell r="CK41">
            <v>0</v>
          </cell>
          <cell r="CL41">
            <v>1</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C41">
            <v>13</v>
          </cell>
          <cell r="DM41" t="str">
            <v>X</v>
          </cell>
          <cell r="DN41">
            <v>0</v>
          </cell>
          <cell r="DO41">
            <v>0</v>
          </cell>
          <cell r="DP41" t="str">
            <v>X</v>
          </cell>
          <cell r="DQ41">
            <v>0</v>
          </cell>
          <cell r="DR41">
            <v>0</v>
          </cell>
          <cell r="DS41" t="str">
            <v>X</v>
          </cell>
          <cell r="DT41">
            <v>0</v>
          </cell>
          <cell r="DU41">
            <v>0</v>
          </cell>
          <cell r="DV41" t="str">
            <v>X</v>
          </cell>
          <cell r="DW41">
            <v>0</v>
          </cell>
          <cell r="DX41">
            <v>0</v>
          </cell>
          <cell r="DY41" t="str">
            <v/>
          </cell>
          <cell r="DZ41">
            <v>0</v>
          </cell>
          <cell r="EA41">
            <v>0</v>
          </cell>
          <cell r="EB41" t="str">
            <v>X</v>
          </cell>
          <cell r="EC41">
            <v>0</v>
          </cell>
          <cell r="ED41">
            <v>0</v>
          </cell>
          <cell r="EE41" t="str">
            <v>X</v>
          </cell>
          <cell r="EF41">
            <v>0</v>
          </cell>
          <cell r="EG41">
            <v>0</v>
          </cell>
          <cell r="EH41" t="str">
            <v>X</v>
          </cell>
          <cell r="EI41">
            <v>0</v>
          </cell>
          <cell r="EJ41">
            <v>0</v>
          </cell>
          <cell r="EK41" t="str">
            <v>X</v>
          </cell>
          <cell r="EL41">
            <v>0</v>
          </cell>
          <cell r="EM41">
            <v>0</v>
          </cell>
          <cell r="EN41" t="str">
            <v>X</v>
          </cell>
          <cell r="EO41">
            <v>0</v>
          </cell>
          <cell r="EP41">
            <v>0</v>
          </cell>
          <cell r="EQ41" t="str">
            <v>X</v>
          </cell>
          <cell r="ER41">
            <v>0</v>
          </cell>
          <cell r="ES41">
            <v>0</v>
          </cell>
          <cell r="ET41" t="str">
            <v/>
          </cell>
          <cell r="EU41">
            <v>0</v>
          </cell>
          <cell r="EV41">
            <v>0</v>
          </cell>
          <cell r="EW41" t="str">
            <v>X</v>
          </cell>
          <cell r="EX41">
            <v>0</v>
          </cell>
          <cell r="EY41">
            <v>0</v>
          </cell>
          <cell r="EZ41" t="str">
            <v>X</v>
          </cell>
          <cell r="FA41">
            <v>0</v>
          </cell>
          <cell r="FB41">
            <v>0</v>
          </cell>
          <cell r="FC41" t="str">
            <v>NL</v>
          </cell>
          <cell r="FD41">
            <v>0</v>
          </cell>
          <cell r="FE41">
            <v>0</v>
          </cell>
          <cell r="FI41">
            <v>12</v>
          </cell>
          <cell r="FJ41">
            <v>0</v>
          </cell>
          <cell r="FK41">
            <v>0</v>
          </cell>
          <cell r="FL41">
            <v>0</v>
          </cell>
          <cell r="FM41">
            <v>0</v>
          </cell>
          <cell r="FN41">
            <v>0</v>
          </cell>
          <cell r="FU41">
            <v>12</v>
          </cell>
          <cell r="FV41">
            <v>0</v>
          </cell>
          <cell r="FW41">
            <v>0</v>
          </cell>
          <cell r="FX41">
            <v>0</v>
          </cell>
          <cell r="FY41">
            <v>0</v>
          </cell>
          <cell r="FZ41">
            <v>0</v>
          </cell>
          <cell r="GA41">
            <v>0</v>
          </cell>
          <cell r="GB41">
            <v>0</v>
          </cell>
          <cell r="GC41">
            <v>0</v>
          </cell>
          <cell r="GD41">
            <v>1</v>
          </cell>
          <cell r="GE41">
            <v>0</v>
          </cell>
          <cell r="GF41">
            <v>0</v>
          </cell>
          <cell r="GG41">
            <v>0</v>
          </cell>
          <cell r="GH41">
            <v>0</v>
          </cell>
          <cell r="GI41">
            <v>0</v>
          </cell>
          <cell r="GJ41">
            <v>0</v>
          </cell>
          <cell r="GK41">
            <v>0</v>
          </cell>
          <cell r="GL41">
            <v>0</v>
          </cell>
          <cell r="GM41">
            <v>0</v>
          </cell>
          <cell r="GN41">
            <v>0</v>
          </cell>
          <cell r="GO41">
            <v>0</v>
          </cell>
          <cell r="GP41">
            <v>0</v>
          </cell>
          <cell r="GQ41">
            <v>0</v>
          </cell>
          <cell r="GR41">
            <v>0</v>
          </cell>
          <cell r="GU41">
            <v>13</v>
          </cell>
          <cell r="GV41">
            <v>0</v>
          </cell>
          <cell r="GW41">
            <v>0</v>
          </cell>
          <cell r="GX41">
            <v>0</v>
          </cell>
          <cell r="GY41">
            <v>0</v>
          </cell>
          <cell r="GZ41">
            <v>0</v>
          </cell>
          <cell r="HA41">
            <v>0</v>
          </cell>
          <cell r="HB41">
            <v>0</v>
          </cell>
          <cell r="HC41">
            <v>0</v>
          </cell>
          <cell r="HD41">
            <v>0</v>
          </cell>
          <cell r="HE41">
            <v>0</v>
          </cell>
          <cell r="HF41">
            <v>0</v>
          </cell>
          <cell r="HG41">
            <v>0</v>
          </cell>
          <cell r="HH41">
            <v>0</v>
          </cell>
          <cell r="HI41">
            <v>0</v>
          </cell>
          <cell r="HJ41">
            <v>0</v>
          </cell>
          <cell r="HK41">
            <v>0</v>
          </cell>
          <cell r="HL41">
            <v>0</v>
          </cell>
          <cell r="HM41">
            <v>0</v>
          </cell>
          <cell r="HN41">
            <v>0</v>
          </cell>
          <cell r="HO41">
            <v>0</v>
          </cell>
          <cell r="HP41">
            <v>24</v>
          </cell>
          <cell r="HQ41">
            <v>0</v>
          </cell>
          <cell r="HR41">
            <v>0</v>
          </cell>
          <cell r="HS41">
            <v>0</v>
          </cell>
          <cell r="HT41">
            <v>0</v>
          </cell>
          <cell r="HU41">
            <v>0</v>
          </cell>
          <cell r="HV41">
            <v>1</v>
          </cell>
          <cell r="HW41">
            <v>0</v>
          </cell>
          <cell r="HX41">
            <v>0</v>
          </cell>
          <cell r="HY41">
            <v>0</v>
          </cell>
          <cell r="HZ41">
            <v>0</v>
          </cell>
          <cell r="IA41">
            <v>0</v>
          </cell>
          <cell r="IB41">
            <v>1</v>
          </cell>
          <cell r="IC41">
            <v>2</v>
          </cell>
          <cell r="ID41">
            <v>0</v>
          </cell>
          <cell r="IE41">
            <v>0</v>
          </cell>
          <cell r="IF41">
            <v>0</v>
          </cell>
          <cell r="IG41">
            <v>0</v>
          </cell>
          <cell r="IH41">
            <v>0</v>
          </cell>
          <cell r="II41">
            <v>0</v>
          </cell>
          <cell r="IJ41">
            <v>0</v>
          </cell>
          <cell r="IK41">
            <v>0</v>
          </cell>
          <cell r="IL41">
            <v>0</v>
          </cell>
          <cell r="IM41">
            <v>0</v>
          </cell>
          <cell r="IN41">
            <v>0</v>
          </cell>
          <cell r="IO41">
            <v>0</v>
          </cell>
          <cell r="IP41">
            <v>0</v>
          </cell>
          <cell r="IQ41">
            <v>0</v>
          </cell>
          <cell r="IR41">
            <v>0</v>
          </cell>
          <cell r="IS41">
            <v>0</v>
          </cell>
          <cell r="IT41">
            <v>0</v>
          </cell>
          <cell r="IU41">
            <v>0</v>
          </cell>
          <cell r="IV41">
            <v>6</v>
          </cell>
          <cell r="IW41">
            <v>7</v>
          </cell>
          <cell r="IX41">
            <v>0</v>
          </cell>
          <cell r="IY41">
            <v>6</v>
          </cell>
          <cell r="IZ41">
            <v>26</v>
          </cell>
          <cell r="JA41">
            <v>5</v>
          </cell>
          <cell r="JB41">
            <v>5</v>
          </cell>
          <cell r="JC41">
            <v>0</v>
          </cell>
          <cell r="JD41">
            <v>0</v>
          </cell>
          <cell r="JE41">
            <v>0</v>
          </cell>
          <cell r="JF41">
            <v>0</v>
          </cell>
          <cell r="JG41" t="str">
            <v>Nguyễn Lê Thị Bích Hạnh</v>
          </cell>
        </row>
        <row r="42">
          <cell r="B42" t="str">
            <v>0708042</v>
          </cell>
          <cell r="C42" t="str">
            <v>Lê Thị Linh</v>
          </cell>
          <cell r="D42" t="str">
            <v>Ban Tài chính Kế toán</v>
          </cell>
          <cell r="E42" t="str">
            <v>Công ty TNHH Tập đoàn Công nghiệp Trường Hải</v>
          </cell>
          <cell r="F42" t="str">
            <v>Lương tháng</v>
          </cell>
          <cell r="V42">
            <v>0</v>
          </cell>
          <cell r="W42">
            <v>0</v>
          </cell>
          <cell r="X42" t="str">
            <v>X</v>
          </cell>
          <cell r="Y42">
            <v>0</v>
          </cell>
          <cell r="Z42">
            <v>0</v>
          </cell>
          <cell r="AA42" t="str">
            <v>X</v>
          </cell>
          <cell r="AB42">
            <v>0</v>
          </cell>
          <cell r="AC42">
            <v>0</v>
          </cell>
          <cell r="AD42" t="str">
            <v>X</v>
          </cell>
          <cell r="AE42">
            <v>0</v>
          </cell>
          <cell r="AF42">
            <v>0</v>
          </cell>
          <cell r="AG42" t="str">
            <v>X</v>
          </cell>
          <cell r="AH42">
            <v>0</v>
          </cell>
          <cell r="AI42">
            <v>0</v>
          </cell>
          <cell r="AJ42" t="str">
            <v>T7\</v>
          </cell>
          <cell r="AK42">
            <v>0</v>
          </cell>
          <cell r="AL42">
            <v>0</v>
          </cell>
          <cell r="AM42" t="str">
            <v/>
          </cell>
          <cell r="AN42">
            <v>0</v>
          </cell>
          <cell r="AO42">
            <v>0</v>
          </cell>
          <cell r="AP42" t="str">
            <v>NL</v>
          </cell>
          <cell r="AQ42">
            <v>0</v>
          </cell>
          <cell r="AR42">
            <v>0</v>
          </cell>
          <cell r="AS42" t="str">
            <v>X</v>
          </cell>
          <cell r="AT42">
            <v>0</v>
          </cell>
          <cell r="AU42">
            <v>0</v>
          </cell>
          <cell r="AV42" t="str">
            <v>X</v>
          </cell>
          <cell r="AW42">
            <v>0</v>
          </cell>
          <cell r="AX42">
            <v>0</v>
          </cell>
          <cell r="AY42" t="str">
            <v>X</v>
          </cell>
          <cell r="AZ42">
            <v>0</v>
          </cell>
          <cell r="BA42">
            <v>0</v>
          </cell>
          <cell r="BB42" t="str">
            <v>X</v>
          </cell>
          <cell r="BC42">
            <v>0</v>
          </cell>
          <cell r="BD42">
            <v>0</v>
          </cell>
          <cell r="BE42" t="str">
            <v>X</v>
          </cell>
          <cell r="BF42">
            <v>0</v>
          </cell>
          <cell r="BG42">
            <v>0</v>
          </cell>
          <cell r="BH42" t="str">
            <v/>
          </cell>
          <cell r="BI42">
            <v>0</v>
          </cell>
          <cell r="BJ42">
            <v>0</v>
          </cell>
          <cell r="BK42" t="str">
            <v>X</v>
          </cell>
          <cell r="BL42">
            <v>0</v>
          </cell>
          <cell r="BM42">
            <v>0</v>
          </cell>
          <cell r="BN42" t="str">
            <v>X</v>
          </cell>
          <cell r="BO42">
            <v>0</v>
          </cell>
          <cell r="BP42">
            <v>0</v>
          </cell>
          <cell r="BQ42">
            <v>11.5</v>
          </cell>
          <cell r="BR42">
            <v>0</v>
          </cell>
          <cell r="BS42">
            <v>0</v>
          </cell>
          <cell r="BT42">
            <v>0</v>
          </cell>
          <cell r="BU42">
            <v>0</v>
          </cell>
          <cell r="BV42">
            <v>0</v>
          </cell>
          <cell r="CC42">
            <v>11.5</v>
          </cell>
          <cell r="CD42">
            <v>0</v>
          </cell>
          <cell r="CE42">
            <v>0</v>
          </cell>
          <cell r="CF42">
            <v>0</v>
          </cell>
          <cell r="CG42">
            <v>0</v>
          </cell>
          <cell r="CH42">
            <v>0</v>
          </cell>
          <cell r="CI42">
            <v>0</v>
          </cell>
          <cell r="CJ42">
            <v>0</v>
          </cell>
          <cell r="CK42">
            <v>0</v>
          </cell>
          <cell r="CL42">
            <v>1</v>
          </cell>
          <cell r="CM42">
            <v>0.5</v>
          </cell>
          <cell r="CN42">
            <v>0</v>
          </cell>
          <cell r="CO42">
            <v>0</v>
          </cell>
          <cell r="CP42">
            <v>0</v>
          </cell>
          <cell r="CQ42">
            <v>0</v>
          </cell>
          <cell r="CR42">
            <v>0</v>
          </cell>
          <cell r="CS42">
            <v>0</v>
          </cell>
          <cell r="CT42">
            <v>0</v>
          </cell>
          <cell r="CU42">
            <v>0</v>
          </cell>
          <cell r="CV42">
            <v>0</v>
          </cell>
          <cell r="CW42">
            <v>0</v>
          </cell>
          <cell r="CX42">
            <v>0</v>
          </cell>
          <cell r="CY42">
            <v>0</v>
          </cell>
          <cell r="CZ42">
            <v>0</v>
          </cell>
          <cell r="DC42">
            <v>13</v>
          </cell>
          <cell r="DM42" t="str">
            <v>X</v>
          </cell>
          <cell r="DN42">
            <v>0</v>
          </cell>
          <cell r="DO42">
            <v>0</v>
          </cell>
          <cell r="DP42" t="str">
            <v>X</v>
          </cell>
          <cell r="DQ42">
            <v>0</v>
          </cell>
          <cell r="DR42">
            <v>0</v>
          </cell>
          <cell r="DS42" t="str">
            <v>X</v>
          </cell>
          <cell r="DT42">
            <v>0</v>
          </cell>
          <cell r="DU42">
            <v>0</v>
          </cell>
          <cell r="DV42" t="str">
            <v>X</v>
          </cell>
          <cell r="DW42">
            <v>0</v>
          </cell>
          <cell r="DX42">
            <v>0</v>
          </cell>
          <cell r="DY42" t="str">
            <v/>
          </cell>
          <cell r="DZ42">
            <v>0</v>
          </cell>
          <cell r="EA42">
            <v>0</v>
          </cell>
          <cell r="EB42" t="str">
            <v>X</v>
          </cell>
          <cell r="EC42">
            <v>0</v>
          </cell>
          <cell r="ED42">
            <v>0</v>
          </cell>
          <cell r="EE42" t="str">
            <v>X</v>
          </cell>
          <cell r="EF42">
            <v>0</v>
          </cell>
          <cell r="EG42">
            <v>0</v>
          </cell>
          <cell r="EH42" t="str">
            <v>X</v>
          </cell>
          <cell r="EI42">
            <v>0</v>
          </cell>
          <cell r="EJ42">
            <v>0</v>
          </cell>
          <cell r="EK42" t="str">
            <v>X</v>
          </cell>
          <cell r="EL42">
            <v>0</v>
          </cell>
          <cell r="EM42">
            <v>0</v>
          </cell>
          <cell r="EN42" t="str">
            <v>X</v>
          </cell>
          <cell r="EO42">
            <v>0</v>
          </cell>
          <cell r="EP42">
            <v>0</v>
          </cell>
          <cell r="EQ42" t="str">
            <v>X</v>
          </cell>
          <cell r="ER42">
            <v>0</v>
          </cell>
          <cell r="ES42">
            <v>0</v>
          </cell>
          <cell r="ET42" t="str">
            <v/>
          </cell>
          <cell r="EU42">
            <v>0</v>
          </cell>
          <cell r="EV42">
            <v>0</v>
          </cell>
          <cell r="EW42" t="str">
            <v>X</v>
          </cell>
          <cell r="EX42">
            <v>0</v>
          </cell>
          <cell r="EY42">
            <v>0</v>
          </cell>
          <cell r="EZ42" t="str">
            <v>X</v>
          </cell>
          <cell r="FA42">
            <v>0</v>
          </cell>
          <cell r="FB42">
            <v>0</v>
          </cell>
          <cell r="FC42" t="str">
            <v>NL</v>
          </cell>
          <cell r="FD42">
            <v>0</v>
          </cell>
          <cell r="FE42">
            <v>0</v>
          </cell>
          <cell r="FI42">
            <v>12</v>
          </cell>
          <cell r="FJ42">
            <v>0</v>
          </cell>
          <cell r="FK42">
            <v>0</v>
          </cell>
          <cell r="FL42">
            <v>0</v>
          </cell>
          <cell r="FM42">
            <v>0</v>
          </cell>
          <cell r="FN42">
            <v>0</v>
          </cell>
          <cell r="FU42">
            <v>12</v>
          </cell>
          <cell r="FV42">
            <v>0</v>
          </cell>
          <cell r="FW42">
            <v>0</v>
          </cell>
          <cell r="FX42">
            <v>0</v>
          </cell>
          <cell r="FY42">
            <v>0</v>
          </cell>
          <cell r="FZ42">
            <v>0</v>
          </cell>
          <cell r="GA42">
            <v>0</v>
          </cell>
          <cell r="GB42">
            <v>0</v>
          </cell>
          <cell r="GC42">
            <v>0</v>
          </cell>
          <cell r="GD42">
            <v>1</v>
          </cell>
          <cell r="GE42">
            <v>0</v>
          </cell>
          <cell r="GF42">
            <v>0</v>
          </cell>
          <cell r="GG42">
            <v>0</v>
          </cell>
          <cell r="GH42">
            <v>0</v>
          </cell>
          <cell r="GI42">
            <v>0</v>
          </cell>
          <cell r="GJ42">
            <v>0</v>
          </cell>
          <cell r="GK42">
            <v>0</v>
          </cell>
          <cell r="GL42">
            <v>0</v>
          </cell>
          <cell r="GM42">
            <v>0</v>
          </cell>
          <cell r="GN42">
            <v>0</v>
          </cell>
          <cell r="GO42">
            <v>0</v>
          </cell>
          <cell r="GP42">
            <v>0</v>
          </cell>
          <cell r="GQ42">
            <v>0</v>
          </cell>
          <cell r="GR42">
            <v>0</v>
          </cell>
          <cell r="GU42">
            <v>13</v>
          </cell>
          <cell r="GV42">
            <v>0</v>
          </cell>
          <cell r="GW42">
            <v>0</v>
          </cell>
          <cell r="GX42">
            <v>0</v>
          </cell>
          <cell r="GY42">
            <v>0</v>
          </cell>
          <cell r="GZ42">
            <v>0</v>
          </cell>
          <cell r="HA42">
            <v>0</v>
          </cell>
          <cell r="HB42">
            <v>0</v>
          </cell>
          <cell r="HC42">
            <v>0</v>
          </cell>
          <cell r="HD42">
            <v>0</v>
          </cell>
          <cell r="HE42">
            <v>0</v>
          </cell>
          <cell r="HF42">
            <v>0</v>
          </cell>
          <cell r="HG42">
            <v>0</v>
          </cell>
          <cell r="HH42">
            <v>0</v>
          </cell>
          <cell r="HI42">
            <v>0</v>
          </cell>
          <cell r="HJ42">
            <v>0</v>
          </cell>
          <cell r="HK42">
            <v>0</v>
          </cell>
          <cell r="HL42">
            <v>0</v>
          </cell>
          <cell r="HM42">
            <v>0</v>
          </cell>
          <cell r="HN42">
            <v>0</v>
          </cell>
          <cell r="HO42">
            <v>0</v>
          </cell>
          <cell r="HP42">
            <v>23.5</v>
          </cell>
          <cell r="HQ42">
            <v>0</v>
          </cell>
          <cell r="HR42">
            <v>0</v>
          </cell>
          <cell r="HS42">
            <v>0</v>
          </cell>
          <cell r="HT42">
            <v>0</v>
          </cell>
          <cell r="HU42">
            <v>0</v>
          </cell>
          <cell r="HV42">
            <v>0.5</v>
          </cell>
          <cell r="HW42">
            <v>0.5</v>
          </cell>
          <cell r="HX42">
            <v>0</v>
          </cell>
          <cell r="HY42">
            <v>0</v>
          </cell>
          <cell r="HZ42">
            <v>0</v>
          </cell>
          <cell r="IA42">
            <v>0.5</v>
          </cell>
          <cell r="IB42">
            <v>0.5</v>
          </cell>
          <cell r="IC42">
            <v>2</v>
          </cell>
          <cell r="ID42">
            <v>0</v>
          </cell>
          <cell r="IE42">
            <v>0</v>
          </cell>
          <cell r="IF42">
            <v>0</v>
          </cell>
          <cell r="IG42">
            <v>0</v>
          </cell>
          <cell r="IH42">
            <v>0</v>
          </cell>
          <cell r="II42">
            <v>0</v>
          </cell>
          <cell r="IJ42">
            <v>0</v>
          </cell>
          <cell r="IK42">
            <v>0</v>
          </cell>
          <cell r="IL42">
            <v>0</v>
          </cell>
          <cell r="IM42">
            <v>0</v>
          </cell>
          <cell r="IN42">
            <v>0</v>
          </cell>
          <cell r="IO42">
            <v>0</v>
          </cell>
          <cell r="IP42">
            <v>0</v>
          </cell>
          <cell r="IQ42">
            <v>0</v>
          </cell>
          <cell r="IR42">
            <v>0</v>
          </cell>
          <cell r="IS42">
            <v>0</v>
          </cell>
          <cell r="IT42">
            <v>0</v>
          </cell>
          <cell r="IU42">
            <v>0</v>
          </cell>
          <cell r="IV42">
            <v>6</v>
          </cell>
          <cell r="IW42">
            <v>7</v>
          </cell>
          <cell r="IX42">
            <v>0.5</v>
          </cell>
          <cell r="IY42">
            <v>6</v>
          </cell>
          <cell r="IZ42">
            <v>26</v>
          </cell>
          <cell r="JA42">
            <v>5</v>
          </cell>
          <cell r="JB42">
            <v>5</v>
          </cell>
          <cell r="JC42">
            <v>0.64</v>
          </cell>
          <cell r="JD42">
            <v>0.64</v>
          </cell>
          <cell r="JE42">
            <v>0</v>
          </cell>
          <cell r="JF42">
            <v>0.64</v>
          </cell>
          <cell r="JG42" t="str">
            <v>Lê Thị Linh</v>
          </cell>
        </row>
        <row r="43">
          <cell r="B43" t="str">
            <v>0907091</v>
          </cell>
          <cell r="C43" t="str">
            <v>Trần Công Đông</v>
          </cell>
          <cell r="D43" t="str">
            <v>Ban Tài chính Kế toán</v>
          </cell>
          <cell r="E43" t="str">
            <v>Công ty TNHH Tập đoàn Công nghiệp Trường Hải</v>
          </cell>
          <cell r="F43" t="str">
            <v>Lương tháng</v>
          </cell>
          <cell r="V43">
            <v>0</v>
          </cell>
          <cell r="W43">
            <v>0</v>
          </cell>
          <cell r="X43" t="str">
            <v>B7</v>
          </cell>
          <cell r="Y43">
            <v>0</v>
          </cell>
          <cell r="Z43">
            <v>0</v>
          </cell>
          <cell r="AA43" t="str">
            <v>X</v>
          </cell>
          <cell r="AB43">
            <v>0</v>
          </cell>
          <cell r="AC43">
            <v>0</v>
          </cell>
          <cell r="AD43" t="str">
            <v>X</v>
          </cell>
          <cell r="AE43">
            <v>0</v>
          </cell>
          <cell r="AF43">
            <v>0</v>
          </cell>
          <cell r="AG43" t="str">
            <v>X</v>
          </cell>
          <cell r="AH43">
            <v>0</v>
          </cell>
          <cell r="AI43">
            <v>0</v>
          </cell>
          <cell r="AJ43" t="str">
            <v>T7\</v>
          </cell>
          <cell r="AK43">
            <v>0</v>
          </cell>
          <cell r="AL43">
            <v>0</v>
          </cell>
          <cell r="AM43" t="str">
            <v/>
          </cell>
          <cell r="AN43">
            <v>0</v>
          </cell>
          <cell r="AO43">
            <v>0</v>
          </cell>
          <cell r="AP43" t="str">
            <v>NL</v>
          </cell>
          <cell r="AQ43">
            <v>0</v>
          </cell>
          <cell r="AR43">
            <v>0</v>
          </cell>
          <cell r="AS43" t="str">
            <v>X</v>
          </cell>
          <cell r="AT43">
            <v>0</v>
          </cell>
          <cell r="AU43">
            <v>0</v>
          </cell>
          <cell r="AV43" t="str">
            <v>X</v>
          </cell>
          <cell r="AW43">
            <v>0</v>
          </cell>
          <cell r="AX43">
            <v>0</v>
          </cell>
          <cell r="AY43" t="str">
            <v>X</v>
          </cell>
          <cell r="AZ43">
            <v>0</v>
          </cell>
          <cell r="BA43">
            <v>0</v>
          </cell>
          <cell r="BB43" t="str">
            <v>X</v>
          </cell>
          <cell r="BC43">
            <v>0</v>
          </cell>
          <cell r="BD43">
            <v>0</v>
          </cell>
          <cell r="BE43" t="str">
            <v>X</v>
          </cell>
          <cell r="BF43">
            <v>0</v>
          </cell>
          <cell r="BG43">
            <v>0</v>
          </cell>
          <cell r="BH43" t="str">
            <v/>
          </cell>
          <cell r="BI43">
            <v>0</v>
          </cell>
          <cell r="BJ43">
            <v>0</v>
          </cell>
          <cell r="BK43" t="str">
            <v>X</v>
          </cell>
          <cell r="BL43">
            <v>0</v>
          </cell>
          <cell r="BM43">
            <v>0</v>
          </cell>
          <cell r="BN43" t="str">
            <v>X</v>
          </cell>
          <cell r="BO43">
            <v>0</v>
          </cell>
          <cell r="BP43">
            <v>0</v>
          </cell>
          <cell r="BQ43">
            <v>11.5</v>
          </cell>
          <cell r="BR43">
            <v>0</v>
          </cell>
          <cell r="BS43">
            <v>0</v>
          </cell>
          <cell r="BT43">
            <v>0</v>
          </cell>
          <cell r="BU43">
            <v>0</v>
          </cell>
          <cell r="BV43">
            <v>0</v>
          </cell>
          <cell r="CC43">
            <v>11.5</v>
          </cell>
          <cell r="CD43">
            <v>0</v>
          </cell>
          <cell r="CE43">
            <v>0</v>
          </cell>
          <cell r="CF43">
            <v>0</v>
          </cell>
          <cell r="CG43">
            <v>0</v>
          </cell>
          <cell r="CH43">
            <v>0</v>
          </cell>
          <cell r="CI43">
            <v>0</v>
          </cell>
          <cell r="CJ43">
            <v>0</v>
          </cell>
          <cell r="CK43">
            <v>0</v>
          </cell>
          <cell r="CL43">
            <v>1</v>
          </cell>
          <cell r="CM43">
            <v>0.5</v>
          </cell>
          <cell r="CN43">
            <v>1</v>
          </cell>
          <cell r="CO43">
            <v>0</v>
          </cell>
          <cell r="CP43">
            <v>0</v>
          </cell>
          <cell r="CQ43">
            <v>0</v>
          </cell>
          <cell r="CR43">
            <v>0</v>
          </cell>
          <cell r="CS43">
            <v>0</v>
          </cell>
          <cell r="CT43">
            <v>0</v>
          </cell>
          <cell r="CU43">
            <v>0</v>
          </cell>
          <cell r="CV43">
            <v>0</v>
          </cell>
          <cell r="CW43">
            <v>0</v>
          </cell>
          <cell r="CX43">
            <v>0</v>
          </cell>
          <cell r="CY43">
            <v>0</v>
          </cell>
          <cell r="CZ43">
            <v>0</v>
          </cell>
          <cell r="DC43">
            <v>13</v>
          </cell>
          <cell r="DM43" t="str">
            <v>T7\</v>
          </cell>
          <cell r="DN43">
            <v>0</v>
          </cell>
          <cell r="DO43">
            <v>0</v>
          </cell>
          <cell r="DP43" t="str">
            <v>X</v>
          </cell>
          <cell r="DQ43">
            <v>0</v>
          </cell>
          <cell r="DR43">
            <v>0</v>
          </cell>
          <cell r="DS43" t="str">
            <v>B7\</v>
          </cell>
          <cell r="DT43">
            <v>0</v>
          </cell>
          <cell r="DU43">
            <v>0</v>
          </cell>
          <cell r="DV43" t="str">
            <v>X</v>
          </cell>
          <cell r="DW43">
            <v>0</v>
          </cell>
          <cell r="DX43">
            <v>0</v>
          </cell>
          <cell r="DY43" t="str">
            <v/>
          </cell>
          <cell r="DZ43">
            <v>0</v>
          </cell>
          <cell r="EA43">
            <v>0</v>
          </cell>
          <cell r="EB43" t="str">
            <v>X</v>
          </cell>
          <cell r="EC43">
            <v>0</v>
          </cell>
          <cell r="ED43">
            <v>0</v>
          </cell>
          <cell r="EE43" t="str">
            <v>X</v>
          </cell>
          <cell r="EF43">
            <v>0</v>
          </cell>
          <cell r="EG43">
            <v>0</v>
          </cell>
          <cell r="EH43" t="str">
            <v>X</v>
          </cell>
          <cell r="EI43">
            <v>0</v>
          </cell>
          <cell r="EJ43">
            <v>0</v>
          </cell>
          <cell r="EK43" t="str">
            <v>X</v>
          </cell>
          <cell r="EL43">
            <v>0</v>
          </cell>
          <cell r="EM43">
            <v>0</v>
          </cell>
          <cell r="EN43" t="str">
            <v>X</v>
          </cell>
          <cell r="EO43">
            <v>0</v>
          </cell>
          <cell r="EP43">
            <v>0</v>
          </cell>
          <cell r="EQ43" t="str">
            <v>X</v>
          </cell>
          <cell r="ER43">
            <v>0</v>
          </cell>
          <cell r="ES43">
            <v>0</v>
          </cell>
          <cell r="ET43" t="str">
            <v/>
          </cell>
          <cell r="EU43">
            <v>0</v>
          </cell>
          <cell r="EV43">
            <v>0</v>
          </cell>
          <cell r="EW43" t="str">
            <v>X</v>
          </cell>
          <cell r="EX43">
            <v>0</v>
          </cell>
          <cell r="EY43">
            <v>0</v>
          </cell>
          <cell r="EZ43" t="str">
            <v>X</v>
          </cell>
          <cell r="FA43">
            <v>0</v>
          </cell>
          <cell r="FB43">
            <v>0</v>
          </cell>
          <cell r="FC43" t="str">
            <v>NL</v>
          </cell>
          <cell r="FD43">
            <v>0</v>
          </cell>
          <cell r="FE43">
            <v>0</v>
          </cell>
          <cell r="FI43">
            <v>11.5</v>
          </cell>
          <cell r="FJ43">
            <v>0</v>
          </cell>
          <cell r="FK43">
            <v>0</v>
          </cell>
          <cell r="FL43">
            <v>0</v>
          </cell>
          <cell r="FM43">
            <v>0</v>
          </cell>
          <cell r="FN43">
            <v>0</v>
          </cell>
          <cell r="FU43">
            <v>11.5</v>
          </cell>
          <cell r="FV43">
            <v>0</v>
          </cell>
          <cell r="FW43">
            <v>0</v>
          </cell>
          <cell r="FX43">
            <v>0</v>
          </cell>
          <cell r="FY43">
            <v>0</v>
          </cell>
          <cell r="FZ43">
            <v>0</v>
          </cell>
          <cell r="GA43">
            <v>0</v>
          </cell>
          <cell r="GB43">
            <v>0</v>
          </cell>
          <cell r="GC43">
            <v>0</v>
          </cell>
          <cell r="GD43">
            <v>1</v>
          </cell>
          <cell r="GE43">
            <v>0.5</v>
          </cell>
          <cell r="GF43">
            <v>0.5</v>
          </cell>
          <cell r="GG43">
            <v>0</v>
          </cell>
          <cell r="GH43">
            <v>0</v>
          </cell>
          <cell r="GI43">
            <v>0</v>
          </cell>
          <cell r="GJ43">
            <v>0</v>
          </cell>
          <cell r="GK43">
            <v>0</v>
          </cell>
          <cell r="GL43">
            <v>0</v>
          </cell>
          <cell r="GM43">
            <v>0</v>
          </cell>
          <cell r="GN43">
            <v>0</v>
          </cell>
          <cell r="GO43">
            <v>0</v>
          </cell>
          <cell r="GP43">
            <v>0</v>
          </cell>
          <cell r="GQ43">
            <v>0</v>
          </cell>
          <cell r="GR43">
            <v>0</v>
          </cell>
          <cell r="GU43">
            <v>13</v>
          </cell>
          <cell r="GV43">
            <v>0</v>
          </cell>
          <cell r="GW43">
            <v>0</v>
          </cell>
          <cell r="GX43">
            <v>0</v>
          </cell>
          <cell r="GY43">
            <v>0</v>
          </cell>
          <cell r="GZ43">
            <v>0</v>
          </cell>
          <cell r="HA43">
            <v>0</v>
          </cell>
          <cell r="HB43">
            <v>0</v>
          </cell>
          <cell r="HC43">
            <v>0</v>
          </cell>
          <cell r="HD43">
            <v>0</v>
          </cell>
          <cell r="HE43">
            <v>0</v>
          </cell>
          <cell r="HF43">
            <v>0</v>
          </cell>
          <cell r="HG43">
            <v>0</v>
          </cell>
          <cell r="HH43">
            <v>0</v>
          </cell>
          <cell r="HI43">
            <v>0</v>
          </cell>
          <cell r="HJ43">
            <v>0</v>
          </cell>
          <cell r="HK43">
            <v>0</v>
          </cell>
          <cell r="HL43">
            <v>0</v>
          </cell>
          <cell r="HM43">
            <v>0</v>
          </cell>
          <cell r="HN43">
            <v>0</v>
          </cell>
          <cell r="HO43">
            <v>0</v>
          </cell>
          <cell r="HP43">
            <v>23</v>
          </cell>
          <cell r="HQ43">
            <v>0</v>
          </cell>
          <cell r="HR43">
            <v>0</v>
          </cell>
          <cell r="HS43">
            <v>0</v>
          </cell>
          <cell r="HT43">
            <v>0</v>
          </cell>
          <cell r="HU43">
            <v>0</v>
          </cell>
          <cell r="HV43">
            <v>0.5</v>
          </cell>
          <cell r="HW43">
            <v>0.5</v>
          </cell>
          <cell r="HX43">
            <v>0.5</v>
          </cell>
          <cell r="HY43">
            <v>1.5</v>
          </cell>
          <cell r="HZ43">
            <v>0</v>
          </cell>
          <cell r="IA43">
            <v>1</v>
          </cell>
          <cell r="IB43">
            <v>0</v>
          </cell>
          <cell r="IC43">
            <v>2</v>
          </cell>
          <cell r="ID43">
            <v>0</v>
          </cell>
          <cell r="IE43">
            <v>0</v>
          </cell>
          <cell r="IF43">
            <v>0</v>
          </cell>
          <cell r="IG43">
            <v>0</v>
          </cell>
          <cell r="IH43">
            <v>0</v>
          </cell>
          <cell r="II43">
            <v>0</v>
          </cell>
          <cell r="IJ43">
            <v>0</v>
          </cell>
          <cell r="IK43">
            <v>0</v>
          </cell>
          <cell r="IL43">
            <v>0</v>
          </cell>
          <cell r="IM43">
            <v>0</v>
          </cell>
          <cell r="IN43">
            <v>0</v>
          </cell>
          <cell r="IO43">
            <v>0</v>
          </cell>
          <cell r="IP43">
            <v>0</v>
          </cell>
          <cell r="IQ43">
            <v>0</v>
          </cell>
          <cell r="IR43">
            <v>0</v>
          </cell>
          <cell r="IS43">
            <v>0</v>
          </cell>
          <cell r="IT43">
            <v>0</v>
          </cell>
          <cell r="IU43">
            <v>0</v>
          </cell>
          <cell r="IV43">
            <v>2</v>
          </cell>
          <cell r="IW43">
            <v>3</v>
          </cell>
          <cell r="IX43">
            <v>2.5</v>
          </cell>
          <cell r="IY43">
            <v>0.5</v>
          </cell>
          <cell r="IZ43">
            <v>26</v>
          </cell>
          <cell r="JA43">
            <v>5</v>
          </cell>
          <cell r="JB43">
            <v>5</v>
          </cell>
          <cell r="JC43">
            <v>6.9999999999999951E-2</v>
          </cell>
          <cell r="JD43">
            <v>6.9999999999999951E-2</v>
          </cell>
          <cell r="JE43">
            <v>0</v>
          </cell>
          <cell r="JF43">
            <v>6.9999999999999951E-2</v>
          </cell>
          <cell r="JG43">
            <v>0</v>
          </cell>
        </row>
        <row r="44">
          <cell r="B44" t="str">
            <v>1001021</v>
          </cell>
          <cell r="C44" t="str">
            <v>Lương Thị Thu Sang</v>
          </cell>
          <cell r="D44" t="str">
            <v>Ban Tài chính Kế toán</v>
          </cell>
          <cell r="E44" t="str">
            <v>Công ty TNHH Tập đoàn Công nghiệp Trường Hải</v>
          </cell>
          <cell r="F44" t="str">
            <v>Lương tháng</v>
          </cell>
          <cell r="V44">
            <v>0</v>
          </cell>
          <cell r="W44">
            <v>0</v>
          </cell>
          <cell r="X44" t="str">
            <v>X</v>
          </cell>
          <cell r="Y44">
            <v>0</v>
          </cell>
          <cell r="Z44">
            <v>0</v>
          </cell>
          <cell r="AA44" t="str">
            <v>X</v>
          </cell>
          <cell r="AB44">
            <v>0</v>
          </cell>
          <cell r="AC44">
            <v>0</v>
          </cell>
          <cell r="AD44" t="str">
            <v>X</v>
          </cell>
          <cell r="AE44">
            <v>0</v>
          </cell>
          <cell r="AF44">
            <v>0</v>
          </cell>
          <cell r="AG44" t="str">
            <v>X</v>
          </cell>
          <cell r="AH44">
            <v>0</v>
          </cell>
          <cell r="AI44">
            <v>0</v>
          </cell>
          <cell r="AJ44" t="str">
            <v>T7</v>
          </cell>
          <cell r="AK44">
            <v>0</v>
          </cell>
          <cell r="AL44">
            <v>0</v>
          </cell>
          <cell r="AM44" t="str">
            <v/>
          </cell>
          <cell r="AN44">
            <v>0</v>
          </cell>
          <cell r="AO44">
            <v>0</v>
          </cell>
          <cell r="AP44" t="str">
            <v>NL</v>
          </cell>
          <cell r="AQ44">
            <v>0</v>
          </cell>
          <cell r="AR44">
            <v>0</v>
          </cell>
          <cell r="AS44" t="str">
            <v>X</v>
          </cell>
          <cell r="AT44">
            <v>0</v>
          </cell>
          <cell r="AU44">
            <v>0</v>
          </cell>
          <cell r="AV44" t="str">
            <v>X</v>
          </cell>
          <cell r="AW44">
            <v>0</v>
          </cell>
          <cell r="AX44">
            <v>0</v>
          </cell>
          <cell r="AY44" t="str">
            <v>X</v>
          </cell>
          <cell r="AZ44">
            <v>0</v>
          </cell>
          <cell r="BA44">
            <v>0</v>
          </cell>
          <cell r="BB44" t="str">
            <v>X</v>
          </cell>
          <cell r="BC44">
            <v>0</v>
          </cell>
          <cell r="BD44">
            <v>0</v>
          </cell>
          <cell r="BE44" t="str">
            <v>X</v>
          </cell>
          <cell r="BF44">
            <v>0</v>
          </cell>
          <cell r="BG44">
            <v>0</v>
          </cell>
          <cell r="BH44" t="str">
            <v/>
          </cell>
          <cell r="BI44">
            <v>0</v>
          </cell>
          <cell r="BJ44">
            <v>0</v>
          </cell>
          <cell r="BK44" t="str">
            <v>X</v>
          </cell>
          <cell r="BL44">
            <v>0</v>
          </cell>
          <cell r="BM44">
            <v>0</v>
          </cell>
          <cell r="BN44" t="str">
            <v>X</v>
          </cell>
          <cell r="BO44">
            <v>0</v>
          </cell>
          <cell r="BP44">
            <v>0</v>
          </cell>
          <cell r="BQ44">
            <v>11</v>
          </cell>
          <cell r="BR44">
            <v>0</v>
          </cell>
          <cell r="BS44">
            <v>0</v>
          </cell>
          <cell r="BT44">
            <v>0</v>
          </cell>
          <cell r="BU44">
            <v>0</v>
          </cell>
          <cell r="BV44">
            <v>0</v>
          </cell>
          <cell r="CC44">
            <v>11</v>
          </cell>
          <cell r="CD44">
            <v>0</v>
          </cell>
          <cell r="CE44">
            <v>0</v>
          </cell>
          <cell r="CF44">
            <v>0</v>
          </cell>
          <cell r="CG44">
            <v>0</v>
          </cell>
          <cell r="CH44">
            <v>0</v>
          </cell>
          <cell r="CI44">
            <v>0</v>
          </cell>
          <cell r="CJ44">
            <v>0</v>
          </cell>
          <cell r="CK44">
            <v>0</v>
          </cell>
          <cell r="CL44">
            <v>1</v>
          </cell>
          <cell r="CM44">
            <v>1</v>
          </cell>
          <cell r="CN44">
            <v>0</v>
          </cell>
          <cell r="CO44">
            <v>0</v>
          </cell>
          <cell r="CP44">
            <v>0</v>
          </cell>
          <cell r="CQ44">
            <v>0</v>
          </cell>
          <cell r="CR44">
            <v>0</v>
          </cell>
          <cell r="CS44">
            <v>0</v>
          </cell>
          <cell r="CT44">
            <v>0</v>
          </cell>
          <cell r="CU44">
            <v>0</v>
          </cell>
          <cell r="CV44">
            <v>0</v>
          </cell>
          <cell r="CW44">
            <v>0</v>
          </cell>
          <cell r="CX44">
            <v>0</v>
          </cell>
          <cell r="CY44">
            <v>0</v>
          </cell>
          <cell r="CZ44">
            <v>0</v>
          </cell>
          <cell r="DC44">
            <v>13</v>
          </cell>
          <cell r="DM44" t="str">
            <v>X</v>
          </cell>
          <cell r="DN44">
            <v>0</v>
          </cell>
          <cell r="DO44">
            <v>0</v>
          </cell>
          <cell r="DP44" t="str">
            <v>X</v>
          </cell>
          <cell r="DQ44">
            <v>0</v>
          </cell>
          <cell r="DR44">
            <v>0</v>
          </cell>
          <cell r="DS44" t="str">
            <v>X</v>
          </cell>
          <cell r="DT44">
            <v>0</v>
          </cell>
          <cell r="DU44">
            <v>0</v>
          </cell>
          <cell r="DV44" t="str">
            <v>X</v>
          </cell>
          <cell r="DW44">
            <v>0</v>
          </cell>
          <cell r="DX44">
            <v>0</v>
          </cell>
          <cell r="DY44" t="str">
            <v/>
          </cell>
          <cell r="DZ44">
            <v>0</v>
          </cell>
          <cell r="EA44">
            <v>0</v>
          </cell>
          <cell r="EB44" t="str">
            <v>X</v>
          </cell>
          <cell r="EC44">
            <v>0</v>
          </cell>
          <cell r="ED44">
            <v>0</v>
          </cell>
          <cell r="EE44" t="str">
            <v>X</v>
          </cell>
          <cell r="EF44">
            <v>0</v>
          </cell>
          <cell r="EG44">
            <v>0</v>
          </cell>
          <cell r="EH44" t="str">
            <v>X</v>
          </cell>
          <cell r="EI44">
            <v>0</v>
          </cell>
          <cell r="EJ44">
            <v>0</v>
          </cell>
          <cell r="EK44" t="str">
            <v>X</v>
          </cell>
          <cell r="EL44">
            <v>0</v>
          </cell>
          <cell r="EM44">
            <v>0</v>
          </cell>
          <cell r="EN44" t="str">
            <v>X</v>
          </cell>
          <cell r="EO44">
            <v>0</v>
          </cell>
          <cell r="EP44">
            <v>0</v>
          </cell>
          <cell r="EQ44" t="str">
            <v>X</v>
          </cell>
          <cell r="ER44">
            <v>0</v>
          </cell>
          <cell r="ES44">
            <v>0</v>
          </cell>
          <cell r="ET44" t="str">
            <v/>
          </cell>
          <cell r="EU44">
            <v>0</v>
          </cell>
          <cell r="EV44">
            <v>0</v>
          </cell>
          <cell r="EW44" t="str">
            <v>X</v>
          </cell>
          <cell r="EX44">
            <v>0</v>
          </cell>
          <cell r="EY44">
            <v>0</v>
          </cell>
          <cell r="EZ44" t="str">
            <v>X</v>
          </cell>
          <cell r="FA44">
            <v>0</v>
          </cell>
          <cell r="FB44">
            <v>0</v>
          </cell>
          <cell r="FC44" t="str">
            <v>NL</v>
          </cell>
          <cell r="FD44">
            <v>0</v>
          </cell>
          <cell r="FE44">
            <v>0</v>
          </cell>
          <cell r="FI44">
            <v>12</v>
          </cell>
          <cell r="FJ44">
            <v>0</v>
          </cell>
          <cell r="FK44">
            <v>0</v>
          </cell>
          <cell r="FL44">
            <v>0</v>
          </cell>
          <cell r="FM44">
            <v>0</v>
          </cell>
          <cell r="FN44">
            <v>0</v>
          </cell>
          <cell r="FU44">
            <v>12</v>
          </cell>
          <cell r="FV44">
            <v>0</v>
          </cell>
          <cell r="FW44">
            <v>0</v>
          </cell>
          <cell r="FX44">
            <v>0</v>
          </cell>
          <cell r="FY44">
            <v>0</v>
          </cell>
          <cell r="FZ44">
            <v>0</v>
          </cell>
          <cell r="GA44">
            <v>0</v>
          </cell>
          <cell r="GB44">
            <v>0</v>
          </cell>
          <cell r="GC44">
            <v>0</v>
          </cell>
          <cell r="GD44">
            <v>1</v>
          </cell>
          <cell r="GE44">
            <v>0</v>
          </cell>
          <cell r="GF44">
            <v>0</v>
          </cell>
          <cell r="GG44">
            <v>0</v>
          </cell>
          <cell r="GH44">
            <v>0</v>
          </cell>
          <cell r="GI44">
            <v>0</v>
          </cell>
          <cell r="GJ44">
            <v>0</v>
          </cell>
          <cell r="GK44">
            <v>0</v>
          </cell>
          <cell r="GL44">
            <v>0</v>
          </cell>
          <cell r="GM44">
            <v>0</v>
          </cell>
          <cell r="GN44">
            <v>0</v>
          </cell>
          <cell r="GO44">
            <v>0</v>
          </cell>
          <cell r="GP44">
            <v>0</v>
          </cell>
          <cell r="GQ44">
            <v>0</v>
          </cell>
          <cell r="GR44">
            <v>0</v>
          </cell>
          <cell r="GU44">
            <v>13</v>
          </cell>
          <cell r="GV44">
            <v>0</v>
          </cell>
          <cell r="GW44">
            <v>0</v>
          </cell>
          <cell r="GX44">
            <v>0</v>
          </cell>
          <cell r="GY44">
            <v>0</v>
          </cell>
          <cell r="GZ44">
            <v>0</v>
          </cell>
          <cell r="HA44">
            <v>0</v>
          </cell>
          <cell r="HB44">
            <v>0</v>
          </cell>
          <cell r="HC44">
            <v>0</v>
          </cell>
          <cell r="HD44">
            <v>0</v>
          </cell>
          <cell r="HE44">
            <v>0</v>
          </cell>
          <cell r="HF44">
            <v>0</v>
          </cell>
          <cell r="HG44">
            <v>0</v>
          </cell>
          <cell r="HH44">
            <v>0</v>
          </cell>
          <cell r="HI44">
            <v>0</v>
          </cell>
          <cell r="HJ44">
            <v>0</v>
          </cell>
          <cell r="HK44">
            <v>0</v>
          </cell>
          <cell r="HL44">
            <v>0</v>
          </cell>
          <cell r="HM44">
            <v>0</v>
          </cell>
          <cell r="HN44">
            <v>0</v>
          </cell>
          <cell r="HO44">
            <v>0</v>
          </cell>
          <cell r="HP44">
            <v>23</v>
          </cell>
          <cell r="HQ44">
            <v>0</v>
          </cell>
          <cell r="HR44">
            <v>0</v>
          </cell>
          <cell r="HS44">
            <v>0</v>
          </cell>
          <cell r="HT44">
            <v>0</v>
          </cell>
          <cell r="HU44">
            <v>0</v>
          </cell>
          <cell r="HV44">
            <v>0</v>
          </cell>
          <cell r="HW44">
            <v>1</v>
          </cell>
          <cell r="HX44">
            <v>0</v>
          </cell>
          <cell r="HY44">
            <v>0</v>
          </cell>
          <cell r="HZ44">
            <v>0</v>
          </cell>
          <cell r="IA44">
            <v>1</v>
          </cell>
          <cell r="IB44">
            <v>0</v>
          </cell>
          <cell r="IC44">
            <v>2</v>
          </cell>
          <cell r="ID44">
            <v>0</v>
          </cell>
          <cell r="IE44">
            <v>0</v>
          </cell>
          <cell r="IF44">
            <v>0</v>
          </cell>
          <cell r="IG44">
            <v>0</v>
          </cell>
          <cell r="IH44">
            <v>0</v>
          </cell>
          <cell r="II44">
            <v>0</v>
          </cell>
          <cell r="IJ44">
            <v>0</v>
          </cell>
          <cell r="IK44">
            <v>0</v>
          </cell>
          <cell r="IL44">
            <v>0</v>
          </cell>
          <cell r="IM44">
            <v>0</v>
          </cell>
          <cell r="IN44">
            <v>0</v>
          </cell>
          <cell r="IO44">
            <v>0</v>
          </cell>
          <cell r="IP44">
            <v>0</v>
          </cell>
          <cell r="IQ44">
            <v>0</v>
          </cell>
          <cell r="IR44">
            <v>0</v>
          </cell>
          <cell r="IS44">
            <v>0</v>
          </cell>
          <cell r="IT44">
            <v>0</v>
          </cell>
          <cell r="IU44">
            <v>0</v>
          </cell>
          <cell r="IV44">
            <v>8.5</v>
          </cell>
          <cell r="IW44">
            <v>9.5</v>
          </cell>
          <cell r="IX44">
            <v>1</v>
          </cell>
          <cell r="IY44">
            <v>8.5</v>
          </cell>
          <cell r="IZ44">
            <v>26</v>
          </cell>
          <cell r="JA44">
            <v>5</v>
          </cell>
          <cell r="JB44">
            <v>5</v>
          </cell>
          <cell r="JC44">
            <v>0.86</v>
          </cell>
          <cell r="JD44">
            <v>0.86</v>
          </cell>
          <cell r="JE44">
            <v>0</v>
          </cell>
          <cell r="JF44">
            <v>0.86</v>
          </cell>
          <cell r="JG44">
            <v>0</v>
          </cell>
        </row>
        <row r="45">
          <cell r="B45" t="str">
            <v>1104052</v>
          </cell>
          <cell r="C45" t="str">
            <v>Trần Thị Hải Quyên</v>
          </cell>
          <cell r="D45" t="str">
            <v>Ban Tài chính Kế toán</v>
          </cell>
          <cell r="E45" t="str">
            <v>Công ty TNHH Tập đoàn Công nghiệp Trường Hải</v>
          </cell>
          <cell r="F45" t="str">
            <v>Lương tháng</v>
          </cell>
          <cell r="V45">
            <v>0</v>
          </cell>
          <cell r="W45">
            <v>0</v>
          </cell>
          <cell r="X45" t="str">
            <v>X</v>
          </cell>
          <cell r="Y45">
            <v>0</v>
          </cell>
          <cell r="Z45">
            <v>0</v>
          </cell>
          <cell r="AA45" t="str">
            <v>X</v>
          </cell>
          <cell r="AB45">
            <v>0</v>
          </cell>
          <cell r="AC45">
            <v>0</v>
          </cell>
          <cell r="AD45" t="str">
            <v>X</v>
          </cell>
          <cell r="AE45">
            <v>0</v>
          </cell>
          <cell r="AF45">
            <v>0</v>
          </cell>
          <cell r="AG45" t="str">
            <v>X</v>
          </cell>
          <cell r="AH45">
            <v>0</v>
          </cell>
          <cell r="AI45">
            <v>0</v>
          </cell>
          <cell r="AJ45" t="str">
            <v>T7\</v>
          </cell>
          <cell r="AK45">
            <v>0</v>
          </cell>
          <cell r="AL45">
            <v>0</v>
          </cell>
          <cell r="AM45" t="str">
            <v/>
          </cell>
          <cell r="AN45">
            <v>0</v>
          </cell>
          <cell r="AO45">
            <v>0</v>
          </cell>
          <cell r="AP45" t="str">
            <v>NL</v>
          </cell>
          <cell r="AQ45">
            <v>0</v>
          </cell>
          <cell r="AR45">
            <v>0</v>
          </cell>
          <cell r="AS45" t="str">
            <v>X</v>
          </cell>
          <cell r="AT45">
            <v>0</v>
          </cell>
          <cell r="AU45">
            <v>0</v>
          </cell>
          <cell r="AV45" t="str">
            <v>X</v>
          </cell>
          <cell r="AW45">
            <v>0</v>
          </cell>
          <cell r="AX45">
            <v>0</v>
          </cell>
          <cell r="AY45" t="str">
            <v>X</v>
          </cell>
          <cell r="AZ45">
            <v>0</v>
          </cell>
          <cell r="BA45">
            <v>0</v>
          </cell>
          <cell r="BB45" t="str">
            <v>X</v>
          </cell>
          <cell r="BC45">
            <v>0</v>
          </cell>
          <cell r="BD45">
            <v>0</v>
          </cell>
          <cell r="BE45" t="str">
            <v>X</v>
          </cell>
          <cell r="BF45">
            <v>0</v>
          </cell>
          <cell r="BG45">
            <v>0</v>
          </cell>
          <cell r="BH45" t="str">
            <v/>
          </cell>
          <cell r="BI45">
            <v>0</v>
          </cell>
          <cell r="BJ45">
            <v>0</v>
          </cell>
          <cell r="BK45" t="str">
            <v>X</v>
          </cell>
          <cell r="BL45">
            <v>0</v>
          </cell>
          <cell r="BM45">
            <v>0</v>
          </cell>
          <cell r="BN45" t="str">
            <v>X</v>
          </cell>
          <cell r="BO45">
            <v>0</v>
          </cell>
          <cell r="BP45">
            <v>0</v>
          </cell>
          <cell r="BQ45">
            <v>11.5</v>
          </cell>
          <cell r="BR45">
            <v>0</v>
          </cell>
          <cell r="BS45">
            <v>0</v>
          </cell>
          <cell r="BT45">
            <v>0</v>
          </cell>
          <cell r="BU45">
            <v>0</v>
          </cell>
          <cell r="BV45">
            <v>0</v>
          </cell>
          <cell r="CC45">
            <v>11.5</v>
          </cell>
          <cell r="CD45">
            <v>0</v>
          </cell>
          <cell r="CE45">
            <v>0</v>
          </cell>
          <cell r="CF45">
            <v>0</v>
          </cell>
          <cell r="CG45">
            <v>0</v>
          </cell>
          <cell r="CH45">
            <v>0</v>
          </cell>
          <cell r="CI45">
            <v>0</v>
          </cell>
          <cell r="CJ45">
            <v>0</v>
          </cell>
          <cell r="CK45">
            <v>0</v>
          </cell>
          <cell r="CL45">
            <v>1</v>
          </cell>
          <cell r="CM45">
            <v>0.5</v>
          </cell>
          <cell r="CN45">
            <v>0</v>
          </cell>
          <cell r="CO45">
            <v>0</v>
          </cell>
          <cell r="CP45">
            <v>0</v>
          </cell>
          <cell r="CQ45">
            <v>0</v>
          </cell>
          <cell r="CR45">
            <v>0</v>
          </cell>
          <cell r="CS45">
            <v>0</v>
          </cell>
          <cell r="CT45">
            <v>0</v>
          </cell>
          <cell r="CU45">
            <v>0</v>
          </cell>
          <cell r="CV45">
            <v>0</v>
          </cell>
          <cell r="CW45">
            <v>0</v>
          </cell>
          <cell r="CX45">
            <v>0</v>
          </cell>
          <cell r="CY45">
            <v>0</v>
          </cell>
          <cell r="CZ45">
            <v>0</v>
          </cell>
          <cell r="DC45">
            <v>13</v>
          </cell>
          <cell r="DM45" t="str">
            <v>X</v>
          </cell>
          <cell r="DN45">
            <v>0</v>
          </cell>
          <cell r="DO45">
            <v>0</v>
          </cell>
          <cell r="DP45" t="str">
            <v>X</v>
          </cell>
          <cell r="DQ45">
            <v>0</v>
          </cell>
          <cell r="DR45">
            <v>0</v>
          </cell>
          <cell r="DS45" t="str">
            <v>X</v>
          </cell>
          <cell r="DT45">
            <v>0</v>
          </cell>
          <cell r="DU45">
            <v>0</v>
          </cell>
          <cell r="DV45" t="str">
            <v>X</v>
          </cell>
          <cell r="DW45">
            <v>0</v>
          </cell>
          <cell r="DX45">
            <v>0</v>
          </cell>
          <cell r="DY45" t="str">
            <v/>
          </cell>
          <cell r="DZ45">
            <v>0</v>
          </cell>
          <cell r="EA45">
            <v>0</v>
          </cell>
          <cell r="EB45" t="str">
            <v>X</v>
          </cell>
          <cell r="EC45">
            <v>0</v>
          </cell>
          <cell r="ED45">
            <v>0</v>
          </cell>
          <cell r="EE45" t="str">
            <v>X</v>
          </cell>
          <cell r="EF45">
            <v>0</v>
          </cell>
          <cell r="EG45">
            <v>0</v>
          </cell>
          <cell r="EH45" t="str">
            <v>X</v>
          </cell>
          <cell r="EI45">
            <v>0</v>
          </cell>
          <cell r="EJ45">
            <v>0</v>
          </cell>
          <cell r="EK45" t="str">
            <v>X</v>
          </cell>
          <cell r="EL45">
            <v>0</v>
          </cell>
          <cell r="EM45">
            <v>0</v>
          </cell>
          <cell r="EN45" t="str">
            <v>X</v>
          </cell>
          <cell r="EO45">
            <v>0</v>
          </cell>
          <cell r="EP45">
            <v>0</v>
          </cell>
          <cell r="EQ45" t="str">
            <v>B7\</v>
          </cell>
          <cell r="ER45">
            <v>0</v>
          </cell>
          <cell r="ES45">
            <v>0</v>
          </cell>
          <cell r="ET45" t="str">
            <v/>
          </cell>
          <cell r="EU45">
            <v>0</v>
          </cell>
          <cell r="EV45">
            <v>0</v>
          </cell>
          <cell r="EW45" t="str">
            <v>X</v>
          </cell>
          <cell r="EX45">
            <v>0</v>
          </cell>
          <cell r="EY45">
            <v>0</v>
          </cell>
          <cell r="EZ45" t="str">
            <v>X</v>
          </cell>
          <cell r="FA45">
            <v>0</v>
          </cell>
          <cell r="FB45">
            <v>0</v>
          </cell>
          <cell r="FC45" t="str">
            <v>NL</v>
          </cell>
          <cell r="FD45">
            <v>0</v>
          </cell>
          <cell r="FE45">
            <v>0</v>
          </cell>
          <cell r="FI45">
            <v>12</v>
          </cell>
          <cell r="FJ45">
            <v>0</v>
          </cell>
          <cell r="FK45">
            <v>0</v>
          </cell>
          <cell r="FL45">
            <v>0</v>
          </cell>
          <cell r="FM45">
            <v>0</v>
          </cell>
          <cell r="FN45">
            <v>0</v>
          </cell>
          <cell r="FU45">
            <v>12</v>
          </cell>
          <cell r="FV45">
            <v>0</v>
          </cell>
          <cell r="FW45">
            <v>0</v>
          </cell>
          <cell r="FX45">
            <v>0</v>
          </cell>
          <cell r="FY45">
            <v>0</v>
          </cell>
          <cell r="FZ45">
            <v>0</v>
          </cell>
          <cell r="GA45">
            <v>0</v>
          </cell>
          <cell r="GB45">
            <v>0</v>
          </cell>
          <cell r="GC45">
            <v>0</v>
          </cell>
          <cell r="GD45">
            <v>1</v>
          </cell>
          <cell r="GE45">
            <v>0</v>
          </cell>
          <cell r="GF45">
            <v>0.5</v>
          </cell>
          <cell r="GG45">
            <v>0</v>
          </cell>
          <cell r="GH45">
            <v>0</v>
          </cell>
          <cell r="GI45">
            <v>0</v>
          </cell>
          <cell r="GJ45">
            <v>0</v>
          </cell>
          <cell r="GK45">
            <v>0</v>
          </cell>
          <cell r="GL45">
            <v>0</v>
          </cell>
          <cell r="GM45">
            <v>0</v>
          </cell>
          <cell r="GN45">
            <v>0</v>
          </cell>
          <cell r="GO45">
            <v>0</v>
          </cell>
          <cell r="GP45">
            <v>0</v>
          </cell>
          <cell r="GQ45">
            <v>0</v>
          </cell>
          <cell r="GR45">
            <v>0</v>
          </cell>
          <cell r="GU45">
            <v>13</v>
          </cell>
          <cell r="GV45">
            <v>0</v>
          </cell>
          <cell r="GW45">
            <v>0</v>
          </cell>
          <cell r="GX45">
            <v>0</v>
          </cell>
          <cell r="GY45">
            <v>0</v>
          </cell>
          <cell r="GZ45">
            <v>0</v>
          </cell>
          <cell r="HA45">
            <v>0</v>
          </cell>
          <cell r="HB45">
            <v>0</v>
          </cell>
          <cell r="HC45">
            <v>0</v>
          </cell>
          <cell r="HD45">
            <v>0</v>
          </cell>
          <cell r="HE45">
            <v>0</v>
          </cell>
          <cell r="HF45">
            <v>0</v>
          </cell>
          <cell r="HG45">
            <v>0</v>
          </cell>
          <cell r="HH45">
            <v>0</v>
          </cell>
          <cell r="HI45">
            <v>0</v>
          </cell>
          <cell r="HJ45">
            <v>0</v>
          </cell>
          <cell r="HK45">
            <v>0</v>
          </cell>
          <cell r="HL45">
            <v>0</v>
          </cell>
          <cell r="HM45">
            <v>0</v>
          </cell>
          <cell r="HN45">
            <v>0</v>
          </cell>
          <cell r="HO45">
            <v>0</v>
          </cell>
          <cell r="HP45">
            <v>23.5</v>
          </cell>
          <cell r="HQ45">
            <v>0</v>
          </cell>
          <cell r="HR45">
            <v>0</v>
          </cell>
          <cell r="HS45">
            <v>0</v>
          </cell>
          <cell r="HT45">
            <v>0</v>
          </cell>
          <cell r="HU45">
            <v>0</v>
          </cell>
          <cell r="HV45">
            <v>0.5</v>
          </cell>
          <cell r="HW45">
            <v>0.5</v>
          </cell>
          <cell r="HX45">
            <v>0</v>
          </cell>
          <cell r="HY45">
            <v>0.5</v>
          </cell>
          <cell r="HZ45">
            <v>0</v>
          </cell>
          <cell r="IA45">
            <v>0.5</v>
          </cell>
          <cell r="IB45">
            <v>0.5</v>
          </cell>
          <cell r="IC45">
            <v>2</v>
          </cell>
          <cell r="ID45">
            <v>0</v>
          </cell>
          <cell r="IE45">
            <v>0</v>
          </cell>
          <cell r="IF45">
            <v>0</v>
          </cell>
          <cell r="IG45">
            <v>0</v>
          </cell>
          <cell r="IH45">
            <v>0</v>
          </cell>
          <cell r="II45">
            <v>0</v>
          </cell>
          <cell r="IJ45">
            <v>0</v>
          </cell>
          <cell r="IK45">
            <v>0</v>
          </cell>
          <cell r="IL45">
            <v>0</v>
          </cell>
          <cell r="IM45">
            <v>0</v>
          </cell>
          <cell r="IN45">
            <v>0</v>
          </cell>
          <cell r="IO45">
            <v>0</v>
          </cell>
          <cell r="IP45">
            <v>0</v>
          </cell>
          <cell r="IQ45">
            <v>0</v>
          </cell>
          <cell r="IR45">
            <v>0</v>
          </cell>
          <cell r="IS45">
            <v>0</v>
          </cell>
          <cell r="IT45">
            <v>0</v>
          </cell>
          <cell r="IU45">
            <v>0</v>
          </cell>
          <cell r="IV45">
            <v>2.5</v>
          </cell>
          <cell r="IW45">
            <v>3.5</v>
          </cell>
          <cell r="IX45">
            <v>1</v>
          </cell>
          <cell r="IY45">
            <v>2</v>
          </cell>
          <cell r="IZ45">
            <v>26</v>
          </cell>
          <cell r="JA45">
            <v>4.6666666666666661</v>
          </cell>
          <cell r="JB45">
            <v>4.6666666666666661</v>
          </cell>
          <cell r="JC45">
            <v>0.79</v>
          </cell>
          <cell r="JD45">
            <v>0.79</v>
          </cell>
          <cell r="JE45">
            <v>0</v>
          </cell>
          <cell r="JF45">
            <v>0.79</v>
          </cell>
          <cell r="JG45" t="str">
            <v>Trần Thị Hải Quyên</v>
          </cell>
        </row>
        <row r="46">
          <cell r="B46" t="str">
            <v>1804012</v>
          </cell>
          <cell r="C46" t="str">
            <v>Lê Vũ Phương</v>
          </cell>
          <cell r="D46" t="str">
            <v>Ban Tài chính Kế toán</v>
          </cell>
          <cell r="E46" t="str">
            <v>Công ty TNHH Tập đoàn Công nghiệp Trường Hải</v>
          </cell>
          <cell r="F46" t="str">
            <v>Lương ngày</v>
          </cell>
          <cell r="V46">
            <v>0</v>
          </cell>
          <cell r="W46">
            <v>0</v>
          </cell>
          <cell r="X46" t="str">
            <v>X</v>
          </cell>
          <cell r="Y46">
            <v>2</v>
          </cell>
          <cell r="Z46">
            <v>0</v>
          </cell>
          <cell r="AA46" t="str">
            <v>X</v>
          </cell>
          <cell r="AB46">
            <v>0</v>
          </cell>
          <cell r="AC46">
            <v>0</v>
          </cell>
          <cell r="AD46" t="str">
            <v>X</v>
          </cell>
          <cell r="AE46">
            <v>0</v>
          </cell>
          <cell r="AF46">
            <v>0</v>
          </cell>
          <cell r="AG46" t="str">
            <v>X</v>
          </cell>
          <cell r="AH46">
            <v>0</v>
          </cell>
          <cell r="AI46">
            <v>0</v>
          </cell>
          <cell r="AJ46" t="str">
            <v>X</v>
          </cell>
          <cell r="AK46">
            <v>0</v>
          </cell>
          <cell r="AL46">
            <v>0</v>
          </cell>
          <cell r="AM46" t="str">
            <v/>
          </cell>
          <cell r="AN46">
            <v>0</v>
          </cell>
          <cell r="AO46">
            <v>0</v>
          </cell>
          <cell r="AP46" t="str">
            <v>NL</v>
          </cell>
          <cell r="AQ46">
            <v>0</v>
          </cell>
          <cell r="AR46">
            <v>0</v>
          </cell>
          <cell r="AS46" t="str">
            <v>X</v>
          </cell>
          <cell r="AT46">
            <v>0</v>
          </cell>
          <cell r="AU46">
            <v>0</v>
          </cell>
          <cell r="AV46" t="str">
            <v>X</v>
          </cell>
          <cell r="AW46">
            <v>0</v>
          </cell>
          <cell r="AX46">
            <v>0</v>
          </cell>
          <cell r="AY46" t="str">
            <v>X</v>
          </cell>
          <cell r="AZ46">
            <v>0</v>
          </cell>
          <cell r="BA46">
            <v>0</v>
          </cell>
          <cell r="BB46" t="str">
            <v>X</v>
          </cell>
          <cell r="BC46">
            <v>0</v>
          </cell>
          <cell r="BD46">
            <v>0</v>
          </cell>
          <cell r="BE46" t="str">
            <v>NB</v>
          </cell>
          <cell r="BF46">
            <v>0</v>
          </cell>
          <cell r="BG46">
            <v>0</v>
          </cell>
          <cell r="BH46" t="str">
            <v/>
          </cell>
          <cell r="BI46">
            <v>0</v>
          </cell>
          <cell r="BJ46">
            <v>0</v>
          </cell>
          <cell r="BK46" t="str">
            <v>X</v>
          </cell>
          <cell r="BL46">
            <v>0</v>
          </cell>
          <cell r="BM46">
            <v>0</v>
          </cell>
          <cell r="BN46" t="str">
            <v>X</v>
          </cell>
          <cell r="BO46">
            <v>0</v>
          </cell>
          <cell r="BP46">
            <v>0</v>
          </cell>
          <cell r="BQ46">
            <v>12</v>
          </cell>
          <cell r="BR46">
            <v>0.28999999999999998</v>
          </cell>
          <cell r="BS46">
            <v>0</v>
          </cell>
          <cell r="BT46">
            <v>0</v>
          </cell>
          <cell r="BU46">
            <v>0</v>
          </cell>
          <cell r="BV46">
            <v>0</v>
          </cell>
          <cell r="CC46">
            <v>12</v>
          </cell>
          <cell r="CD46">
            <v>0.28999999999999998</v>
          </cell>
          <cell r="CE46">
            <v>0</v>
          </cell>
          <cell r="CF46">
            <v>0</v>
          </cell>
          <cell r="CG46">
            <v>0</v>
          </cell>
          <cell r="CH46">
            <v>0</v>
          </cell>
          <cell r="CI46">
            <v>0</v>
          </cell>
          <cell r="CJ46">
            <v>0</v>
          </cell>
          <cell r="CK46">
            <v>0</v>
          </cell>
          <cell r="CL46">
            <v>1</v>
          </cell>
          <cell r="CM46">
            <v>0</v>
          </cell>
          <cell r="CN46">
            <v>0</v>
          </cell>
          <cell r="CO46">
            <v>0</v>
          </cell>
          <cell r="CP46">
            <v>0</v>
          </cell>
          <cell r="CQ46">
            <v>0</v>
          </cell>
          <cell r="CR46">
            <v>0</v>
          </cell>
          <cell r="CS46">
            <v>0</v>
          </cell>
          <cell r="CT46">
            <v>0</v>
          </cell>
          <cell r="CU46">
            <v>0</v>
          </cell>
          <cell r="CV46">
            <v>0</v>
          </cell>
          <cell r="CW46">
            <v>0</v>
          </cell>
          <cell r="CX46">
            <v>0</v>
          </cell>
          <cell r="CY46">
            <v>0</v>
          </cell>
          <cell r="CZ46">
            <v>0</v>
          </cell>
          <cell r="DC46">
            <v>13.29</v>
          </cell>
          <cell r="DM46" t="str">
            <v>X</v>
          </cell>
          <cell r="DN46">
            <v>2.5</v>
          </cell>
          <cell r="DO46">
            <v>0</v>
          </cell>
          <cell r="DP46" t="str">
            <v>X</v>
          </cell>
          <cell r="DQ46">
            <v>0</v>
          </cell>
          <cell r="DR46">
            <v>0</v>
          </cell>
          <cell r="DS46" t="str">
            <v>X</v>
          </cell>
          <cell r="DT46">
            <v>0</v>
          </cell>
          <cell r="DU46">
            <v>0</v>
          </cell>
          <cell r="DV46" t="str">
            <v>X</v>
          </cell>
          <cell r="DW46">
            <v>0</v>
          </cell>
          <cell r="DX46">
            <v>0</v>
          </cell>
          <cell r="DY46" t="str">
            <v/>
          </cell>
          <cell r="DZ46">
            <v>0</v>
          </cell>
          <cell r="EA46">
            <v>0</v>
          </cell>
          <cell r="EB46" t="str">
            <v>XB</v>
          </cell>
          <cell r="EC46">
            <v>0</v>
          </cell>
          <cell r="ED46">
            <v>0</v>
          </cell>
          <cell r="EE46" t="str">
            <v>X</v>
          </cell>
          <cell r="EF46">
            <v>0</v>
          </cell>
          <cell r="EG46">
            <v>0</v>
          </cell>
          <cell r="EH46" t="str">
            <v>X</v>
          </cell>
          <cell r="EI46">
            <v>0</v>
          </cell>
          <cell r="EJ46">
            <v>0</v>
          </cell>
          <cell r="EK46" t="str">
            <v>X</v>
          </cell>
          <cell r="EL46">
            <v>0</v>
          </cell>
          <cell r="EM46">
            <v>0</v>
          </cell>
          <cell r="EN46" t="str">
            <v>X</v>
          </cell>
          <cell r="EO46">
            <v>0</v>
          </cell>
          <cell r="EP46">
            <v>0</v>
          </cell>
          <cell r="EQ46" t="str">
            <v>X</v>
          </cell>
          <cell r="ER46">
            <v>0</v>
          </cell>
          <cell r="ES46">
            <v>0</v>
          </cell>
          <cell r="ET46" t="str">
            <v/>
          </cell>
          <cell r="EU46">
            <v>0</v>
          </cell>
          <cell r="EV46">
            <v>0</v>
          </cell>
          <cell r="EW46" t="str">
            <v>X</v>
          </cell>
          <cell r="EX46">
            <v>0</v>
          </cell>
          <cell r="EY46">
            <v>0</v>
          </cell>
          <cell r="EZ46" t="str">
            <v>X</v>
          </cell>
          <cell r="FA46">
            <v>0</v>
          </cell>
          <cell r="FB46">
            <v>0</v>
          </cell>
          <cell r="FC46" t="str">
            <v>NL</v>
          </cell>
          <cell r="FD46">
            <v>0</v>
          </cell>
          <cell r="FE46">
            <v>0</v>
          </cell>
          <cell r="FI46">
            <v>12</v>
          </cell>
          <cell r="FJ46">
            <v>0.36</v>
          </cell>
          <cell r="FK46">
            <v>0</v>
          </cell>
          <cell r="FL46">
            <v>0</v>
          </cell>
          <cell r="FM46">
            <v>0</v>
          </cell>
          <cell r="FN46">
            <v>0</v>
          </cell>
          <cell r="FU46">
            <v>12</v>
          </cell>
          <cell r="FV46">
            <v>0.36</v>
          </cell>
          <cell r="FW46">
            <v>0</v>
          </cell>
          <cell r="FX46">
            <v>0</v>
          </cell>
          <cell r="FY46">
            <v>0</v>
          </cell>
          <cell r="FZ46">
            <v>0</v>
          </cell>
          <cell r="GA46">
            <v>0</v>
          </cell>
          <cell r="GB46">
            <v>0</v>
          </cell>
          <cell r="GC46">
            <v>0</v>
          </cell>
          <cell r="GD46">
            <v>1</v>
          </cell>
          <cell r="GE46">
            <v>0</v>
          </cell>
          <cell r="GF46">
            <v>0</v>
          </cell>
          <cell r="GG46">
            <v>0</v>
          </cell>
          <cell r="GH46">
            <v>0</v>
          </cell>
          <cell r="GI46">
            <v>0</v>
          </cell>
          <cell r="GJ46">
            <v>0</v>
          </cell>
          <cell r="GK46">
            <v>0</v>
          </cell>
          <cell r="GL46">
            <v>0</v>
          </cell>
          <cell r="GM46">
            <v>0</v>
          </cell>
          <cell r="GN46">
            <v>0</v>
          </cell>
          <cell r="GO46">
            <v>0</v>
          </cell>
          <cell r="GP46">
            <v>0</v>
          </cell>
          <cell r="GQ46">
            <v>0</v>
          </cell>
          <cell r="GR46">
            <v>0</v>
          </cell>
          <cell r="GU46">
            <v>13.36</v>
          </cell>
          <cell r="GV46">
            <v>0</v>
          </cell>
          <cell r="GW46">
            <v>0</v>
          </cell>
          <cell r="GX46">
            <v>0</v>
          </cell>
          <cell r="GY46">
            <v>0</v>
          </cell>
          <cell r="GZ46">
            <v>0</v>
          </cell>
          <cell r="HA46">
            <v>0</v>
          </cell>
          <cell r="HB46">
            <v>0</v>
          </cell>
          <cell r="HC46">
            <v>0</v>
          </cell>
          <cell r="HD46">
            <v>0</v>
          </cell>
          <cell r="HE46">
            <v>0</v>
          </cell>
          <cell r="HF46">
            <v>0</v>
          </cell>
          <cell r="HG46">
            <v>0</v>
          </cell>
          <cell r="HH46">
            <v>0</v>
          </cell>
          <cell r="HI46">
            <v>0</v>
          </cell>
          <cell r="HJ46">
            <v>0</v>
          </cell>
          <cell r="HK46">
            <v>0</v>
          </cell>
          <cell r="HL46">
            <v>0</v>
          </cell>
          <cell r="HM46">
            <v>0</v>
          </cell>
          <cell r="HN46">
            <v>0.64999999999999991</v>
          </cell>
          <cell r="HO46">
            <v>0</v>
          </cell>
          <cell r="HP46">
            <v>24</v>
          </cell>
          <cell r="HQ46">
            <v>0.64999999999999991</v>
          </cell>
          <cell r="HR46">
            <v>0</v>
          </cell>
          <cell r="HS46">
            <v>0</v>
          </cell>
          <cell r="HT46">
            <v>0</v>
          </cell>
          <cell r="HU46">
            <v>0</v>
          </cell>
          <cell r="HV46">
            <v>1</v>
          </cell>
          <cell r="HW46">
            <v>0</v>
          </cell>
          <cell r="HX46">
            <v>0</v>
          </cell>
          <cell r="HY46">
            <v>0</v>
          </cell>
          <cell r="HZ46">
            <v>1</v>
          </cell>
          <cell r="IA46">
            <v>0</v>
          </cell>
          <cell r="IB46">
            <v>0</v>
          </cell>
          <cell r="IC46">
            <v>2</v>
          </cell>
          <cell r="ID46">
            <v>0</v>
          </cell>
          <cell r="IE46">
            <v>0</v>
          </cell>
          <cell r="IF46">
            <v>0</v>
          </cell>
          <cell r="IG46">
            <v>0</v>
          </cell>
          <cell r="IH46">
            <v>0</v>
          </cell>
          <cell r="II46">
            <v>0</v>
          </cell>
          <cell r="IJ46">
            <v>0</v>
          </cell>
          <cell r="IK46">
            <v>0</v>
          </cell>
          <cell r="IL46">
            <v>0</v>
          </cell>
          <cell r="IM46">
            <v>0</v>
          </cell>
          <cell r="IN46">
            <v>0</v>
          </cell>
          <cell r="IO46">
            <v>0</v>
          </cell>
          <cell r="IP46">
            <v>0</v>
          </cell>
          <cell r="IQ46">
            <v>0</v>
          </cell>
          <cell r="IR46">
            <v>0</v>
          </cell>
          <cell r="IS46">
            <v>0</v>
          </cell>
          <cell r="IT46">
            <v>0</v>
          </cell>
          <cell r="IU46">
            <v>0</v>
          </cell>
          <cell r="IV46">
            <v>0</v>
          </cell>
          <cell r="IW46">
            <v>1</v>
          </cell>
          <cell r="IX46">
            <v>0</v>
          </cell>
          <cell r="IY46">
            <v>0</v>
          </cell>
          <cell r="IZ46">
            <v>27.65</v>
          </cell>
          <cell r="JA46">
            <v>4.333333333333333</v>
          </cell>
          <cell r="JB46">
            <v>4.333333333333333</v>
          </cell>
          <cell r="JC46">
            <v>0</v>
          </cell>
          <cell r="JD46">
            <v>0</v>
          </cell>
          <cell r="JE46">
            <v>0</v>
          </cell>
          <cell r="JF46">
            <v>0</v>
          </cell>
          <cell r="JG46" t="str">
            <v>Chế độ</v>
          </cell>
        </row>
        <row r="47">
          <cell r="B47" t="str">
            <v>1903432</v>
          </cell>
          <cell r="C47" t="str">
            <v>Lê Thị Tài</v>
          </cell>
          <cell r="D47" t="str">
            <v>Ban Tài chính Kế toán</v>
          </cell>
          <cell r="E47" t="str">
            <v>Công ty TNHH Tập đoàn Công nghiệp Trường Hải</v>
          </cell>
          <cell r="F47" t="str">
            <v>Lương ngày</v>
          </cell>
          <cell r="V47">
            <v>0</v>
          </cell>
          <cell r="W47">
            <v>0</v>
          </cell>
          <cell r="X47" t="str">
            <v>X</v>
          </cell>
          <cell r="Y47">
            <v>0</v>
          </cell>
          <cell r="Z47">
            <v>0</v>
          </cell>
          <cell r="AA47" t="str">
            <v>X</v>
          </cell>
          <cell r="AB47">
            <v>0</v>
          </cell>
          <cell r="AC47">
            <v>0</v>
          </cell>
          <cell r="AD47" t="str">
            <v>X</v>
          </cell>
          <cell r="AE47">
            <v>0</v>
          </cell>
          <cell r="AF47">
            <v>0</v>
          </cell>
          <cell r="AG47" t="str">
            <v>X</v>
          </cell>
          <cell r="AH47">
            <v>0</v>
          </cell>
          <cell r="AI47">
            <v>0</v>
          </cell>
          <cell r="AJ47" t="str">
            <v>X</v>
          </cell>
          <cell r="AK47">
            <v>0</v>
          </cell>
          <cell r="AL47">
            <v>0</v>
          </cell>
          <cell r="AM47" t="str">
            <v/>
          </cell>
          <cell r="AN47">
            <v>0</v>
          </cell>
          <cell r="AO47">
            <v>0</v>
          </cell>
          <cell r="AP47" t="str">
            <v>NL</v>
          </cell>
          <cell r="AQ47">
            <v>0</v>
          </cell>
          <cell r="AR47">
            <v>0</v>
          </cell>
          <cell r="AS47" t="str">
            <v>X</v>
          </cell>
          <cell r="AT47">
            <v>0</v>
          </cell>
          <cell r="AU47">
            <v>0</v>
          </cell>
          <cell r="AV47" t="str">
            <v>X</v>
          </cell>
          <cell r="AW47">
            <v>0</v>
          </cell>
          <cell r="AX47">
            <v>0</v>
          </cell>
          <cell r="AY47" t="str">
            <v>X</v>
          </cell>
          <cell r="AZ47">
            <v>0</v>
          </cell>
          <cell r="BA47">
            <v>0</v>
          </cell>
          <cell r="BB47" t="str">
            <v>X</v>
          </cell>
          <cell r="BC47">
            <v>0</v>
          </cell>
          <cell r="BD47">
            <v>0</v>
          </cell>
          <cell r="BE47" t="str">
            <v>X</v>
          </cell>
          <cell r="BF47">
            <v>0</v>
          </cell>
          <cell r="BG47">
            <v>0</v>
          </cell>
          <cell r="BH47" t="str">
            <v/>
          </cell>
          <cell r="BI47">
            <v>0</v>
          </cell>
          <cell r="BJ47">
            <v>0</v>
          </cell>
          <cell r="BK47" t="str">
            <v>X</v>
          </cell>
          <cell r="BL47">
            <v>0</v>
          </cell>
          <cell r="BM47">
            <v>0</v>
          </cell>
          <cell r="BN47" t="str">
            <v>X</v>
          </cell>
          <cell r="BO47">
            <v>0</v>
          </cell>
          <cell r="BP47">
            <v>0</v>
          </cell>
          <cell r="BQ47">
            <v>12</v>
          </cell>
          <cell r="BR47">
            <v>0</v>
          </cell>
          <cell r="BS47">
            <v>0</v>
          </cell>
          <cell r="BT47">
            <v>0</v>
          </cell>
          <cell r="BU47">
            <v>0</v>
          </cell>
          <cell r="BV47">
            <v>0</v>
          </cell>
          <cell r="CC47">
            <v>12</v>
          </cell>
          <cell r="CD47">
            <v>0</v>
          </cell>
          <cell r="CE47">
            <v>0</v>
          </cell>
          <cell r="CF47">
            <v>0</v>
          </cell>
          <cell r="CG47">
            <v>0</v>
          </cell>
          <cell r="CH47">
            <v>0</v>
          </cell>
          <cell r="CI47">
            <v>0</v>
          </cell>
          <cell r="CJ47">
            <v>0</v>
          </cell>
          <cell r="CK47">
            <v>0</v>
          </cell>
          <cell r="CL47">
            <v>1</v>
          </cell>
          <cell r="CM47">
            <v>0</v>
          </cell>
          <cell r="CN47">
            <v>0</v>
          </cell>
          <cell r="CO47">
            <v>0</v>
          </cell>
          <cell r="CP47">
            <v>0</v>
          </cell>
          <cell r="CQ47">
            <v>0</v>
          </cell>
          <cell r="CR47">
            <v>0</v>
          </cell>
          <cell r="CS47">
            <v>0</v>
          </cell>
          <cell r="CT47">
            <v>0</v>
          </cell>
          <cell r="CU47">
            <v>0</v>
          </cell>
          <cell r="CV47">
            <v>0</v>
          </cell>
          <cell r="CW47">
            <v>0</v>
          </cell>
          <cell r="CX47">
            <v>0</v>
          </cell>
          <cell r="CY47">
            <v>0</v>
          </cell>
          <cell r="CZ47">
            <v>0</v>
          </cell>
          <cell r="DC47">
            <v>13</v>
          </cell>
          <cell r="DM47" t="str">
            <v>X</v>
          </cell>
          <cell r="DN47">
            <v>0</v>
          </cell>
          <cell r="DO47">
            <v>0</v>
          </cell>
          <cell r="DP47" t="str">
            <v>X</v>
          </cell>
          <cell r="DQ47">
            <v>0</v>
          </cell>
          <cell r="DR47">
            <v>0</v>
          </cell>
          <cell r="DS47" t="str">
            <v>X</v>
          </cell>
          <cell r="DT47">
            <v>0</v>
          </cell>
          <cell r="DU47">
            <v>0</v>
          </cell>
          <cell r="DV47" t="str">
            <v>X</v>
          </cell>
          <cell r="DW47">
            <v>0</v>
          </cell>
          <cell r="DX47">
            <v>0</v>
          </cell>
          <cell r="DY47" t="str">
            <v/>
          </cell>
          <cell r="DZ47">
            <v>0</v>
          </cell>
          <cell r="EA47">
            <v>0</v>
          </cell>
          <cell r="EB47" t="str">
            <v>X</v>
          </cell>
          <cell r="EC47">
            <v>0</v>
          </cell>
          <cell r="ED47">
            <v>0</v>
          </cell>
          <cell r="EE47" t="str">
            <v>X</v>
          </cell>
          <cell r="EF47">
            <v>0</v>
          </cell>
          <cell r="EG47">
            <v>0</v>
          </cell>
          <cell r="EH47" t="str">
            <v>X</v>
          </cell>
          <cell r="EI47">
            <v>0</v>
          </cell>
          <cell r="EJ47">
            <v>0</v>
          </cell>
          <cell r="EK47" t="str">
            <v>X</v>
          </cell>
          <cell r="EL47">
            <v>0</v>
          </cell>
          <cell r="EM47">
            <v>0</v>
          </cell>
          <cell r="EN47" t="str">
            <v>X</v>
          </cell>
          <cell r="EO47">
            <v>0</v>
          </cell>
          <cell r="EP47">
            <v>0</v>
          </cell>
          <cell r="EQ47" t="str">
            <v>X</v>
          </cell>
          <cell r="ER47">
            <v>0</v>
          </cell>
          <cell r="ES47">
            <v>0</v>
          </cell>
          <cell r="ET47" t="str">
            <v/>
          </cell>
          <cell r="EU47">
            <v>0</v>
          </cell>
          <cell r="EV47">
            <v>0</v>
          </cell>
          <cell r="EW47" t="str">
            <v>X</v>
          </cell>
          <cell r="EX47">
            <v>0</v>
          </cell>
          <cell r="EY47">
            <v>0</v>
          </cell>
          <cell r="EZ47" t="str">
            <v>X</v>
          </cell>
          <cell r="FA47">
            <v>0</v>
          </cell>
          <cell r="FB47">
            <v>0</v>
          </cell>
          <cell r="FC47" t="str">
            <v>NL</v>
          </cell>
          <cell r="FD47">
            <v>0</v>
          </cell>
          <cell r="FE47">
            <v>0</v>
          </cell>
          <cell r="FI47">
            <v>12</v>
          </cell>
          <cell r="FJ47">
            <v>0</v>
          </cell>
          <cell r="FK47">
            <v>0</v>
          </cell>
          <cell r="FL47">
            <v>0</v>
          </cell>
          <cell r="FM47">
            <v>0</v>
          </cell>
          <cell r="FN47">
            <v>0</v>
          </cell>
          <cell r="FU47">
            <v>12</v>
          </cell>
          <cell r="FV47">
            <v>0</v>
          </cell>
          <cell r="FW47">
            <v>0</v>
          </cell>
          <cell r="FX47">
            <v>0</v>
          </cell>
          <cell r="FY47">
            <v>0</v>
          </cell>
          <cell r="FZ47">
            <v>0</v>
          </cell>
          <cell r="GA47">
            <v>0</v>
          </cell>
          <cell r="GB47">
            <v>0</v>
          </cell>
          <cell r="GC47">
            <v>0</v>
          </cell>
          <cell r="GD47">
            <v>1</v>
          </cell>
          <cell r="GE47">
            <v>0</v>
          </cell>
          <cell r="GF47">
            <v>0</v>
          </cell>
          <cell r="GG47">
            <v>0</v>
          </cell>
          <cell r="GH47">
            <v>0</v>
          </cell>
          <cell r="GI47">
            <v>0</v>
          </cell>
          <cell r="GJ47">
            <v>0</v>
          </cell>
          <cell r="GK47">
            <v>0</v>
          </cell>
          <cell r="GL47">
            <v>0</v>
          </cell>
          <cell r="GM47">
            <v>0</v>
          </cell>
          <cell r="GN47">
            <v>0</v>
          </cell>
          <cell r="GO47">
            <v>0</v>
          </cell>
          <cell r="GP47">
            <v>0</v>
          </cell>
          <cell r="GQ47">
            <v>0</v>
          </cell>
          <cell r="GR47">
            <v>0</v>
          </cell>
          <cell r="GU47">
            <v>13</v>
          </cell>
          <cell r="GV47">
            <v>0</v>
          </cell>
          <cell r="GW47">
            <v>0</v>
          </cell>
          <cell r="GX47">
            <v>0</v>
          </cell>
          <cell r="GY47">
            <v>0</v>
          </cell>
          <cell r="GZ47">
            <v>0</v>
          </cell>
          <cell r="HA47">
            <v>0</v>
          </cell>
          <cell r="HB47">
            <v>0</v>
          </cell>
          <cell r="HC47">
            <v>0</v>
          </cell>
          <cell r="HD47">
            <v>0</v>
          </cell>
          <cell r="HE47">
            <v>0</v>
          </cell>
          <cell r="HF47">
            <v>0</v>
          </cell>
          <cell r="HG47">
            <v>0</v>
          </cell>
          <cell r="HH47">
            <v>0</v>
          </cell>
          <cell r="HI47">
            <v>0</v>
          </cell>
          <cell r="HJ47">
            <v>0</v>
          </cell>
          <cell r="HK47">
            <v>0</v>
          </cell>
          <cell r="HL47">
            <v>0</v>
          </cell>
          <cell r="HM47">
            <v>0</v>
          </cell>
          <cell r="HN47">
            <v>0</v>
          </cell>
          <cell r="HO47">
            <v>0</v>
          </cell>
          <cell r="HP47">
            <v>24</v>
          </cell>
          <cell r="HQ47">
            <v>0</v>
          </cell>
          <cell r="HR47">
            <v>0</v>
          </cell>
          <cell r="HS47">
            <v>0</v>
          </cell>
          <cell r="HT47">
            <v>0</v>
          </cell>
          <cell r="HU47">
            <v>0</v>
          </cell>
          <cell r="HV47">
            <v>1</v>
          </cell>
          <cell r="HW47">
            <v>0</v>
          </cell>
          <cell r="HX47">
            <v>0</v>
          </cell>
          <cell r="HY47">
            <v>0</v>
          </cell>
          <cell r="HZ47">
            <v>1</v>
          </cell>
          <cell r="IA47">
            <v>0</v>
          </cell>
          <cell r="IB47">
            <v>0</v>
          </cell>
          <cell r="IC47">
            <v>2</v>
          </cell>
          <cell r="ID47">
            <v>0</v>
          </cell>
          <cell r="IE47">
            <v>0</v>
          </cell>
          <cell r="IF47">
            <v>0</v>
          </cell>
          <cell r="IG47">
            <v>0</v>
          </cell>
          <cell r="IH47">
            <v>0</v>
          </cell>
          <cell r="II47">
            <v>0</v>
          </cell>
          <cell r="IJ47">
            <v>0</v>
          </cell>
          <cell r="IK47">
            <v>0</v>
          </cell>
          <cell r="IL47">
            <v>0</v>
          </cell>
          <cell r="IM47">
            <v>0</v>
          </cell>
          <cell r="IN47">
            <v>0</v>
          </cell>
          <cell r="IO47">
            <v>0</v>
          </cell>
          <cell r="IP47">
            <v>0</v>
          </cell>
          <cell r="IQ47">
            <v>0</v>
          </cell>
          <cell r="IR47">
            <v>0</v>
          </cell>
          <cell r="IS47">
            <v>0</v>
          </cell>
          <cell r="IT47">
            <v>0</v>
          </cell>
          <cell r="IU47">
            <v>0</v>
          </cell>
          <cell r="IV47">
            <v>0</v>
          </cell>
          <cell r="IW47">
            <v>1</v>
          </cell>
          <cell r="IX47">
            <v>0</v>
          </cell>
          <cell r="IY47">
            <v>0</v>
          </cell>
          <cell r="IZ47">
            <v>27</v>
          </cell>
          <cell r="JA47">
            <v>4.333333333333333</v>
          </cell>
          <cell r="JB47">
            <v>4.333333333333333</v>
          </cell>
          <cell r="JC47">
            <v>0</v>
          </cell>
          <cell r="JD47">
            <v>0</v>
          </cell>
          <cell r="JE47">
            <v>0</v>
          </cell>
          <cell r="JF47">
            <v>0</v>
          </cell>
          <cell r="JG47">
            <v>0</v>
          </cell>
        </row>
        <row r="48">
          <cell r="B48" t="str">
            <v>1906129</v>
          </cell>
          <cell r="C48" t="str">
            <v>Nguyễn Thị Diễm Trinh</v>
          </cell>
          <cell r="D48" t="str">
            <v>Ban Tài chính Kế toán</v>
          </cell>
          <cell r="E48" t="str">
            <v>Công ty TNHH Tập đoàn Công nghiệp Trường Hải</v>
          </cell>
          <cell r="F48" t="str">
            <v>Lương ngày</v>
          </cell>
          <cell r="V48">
            <v>0</v>
          </cell>
          <cell r="W48">
            <v>0</v>
          </cell>
          <cell r="X48" t="str">
            <v>TS</v>
          </cell>
          <cell r="Y48">
            <v>0</v>
          </cell>
          <cell r="Z48">
            <v>0</v>
          </cell>
          <cell r="AA48" t="str">
            <v>TS</v>
          </cell>
          <cell r="AB48">
            <v>0</v>
          </cell>
          <cell r="AC48">
            <v>0</v>
          </cell>
          <cell r="AD48" t="str">
            <v>TS</v>
          </cell>
          <cell r="AE48">
            <v>0</v>
          </cell>
          <cell r="AF48">
            <v>0</v>
          </cell>
          <cell r="AG48" t="str">
            <v>TS</v>
          </cell>
          <cell r="AH48">
            <v>0</v>
          </cell>
          <cell r="AI48">
            <v>0</v>
          </cell>
          <cell r="AJ48" t="str">
            <v>TS</v>
          </cell>
          <cell r="AK48">
            <v>0</v>
          </cell>
          <cell r="AL48">
            <v>0</v>
          </cell>
          <cell r="AM48" t="str">
            <v/>
          </cell>
          <cell r="AN48">
            <v>0</v>
          </cell>
          <cell r="AO48">
            <v>0</v>
          </cell>
          <cell r="AP48" t="str">
            <v>TS</v>
          </cell>
          <cell r="AQ48">
            <v>0</v>
          </cell>
          <cell r="AR48">
            <v>0</v>
          </cell>
          <cell r="AS48" t="str">
            <v>TS</v>
          </cell>
          <cell r="AT48">
            <v>0</v>
          </cell>
          <cell r="AU48">
            <v>0</v>
          </cell>
          <cell r="AV48" t="str">
            <v>TS</v>
          </cell>
          <cell r="AW48">
            <v>0</v>
          </cell>
          <cell r="AX48">
            <v>0</v>
          </cell>
          <cell r="AY48" t="str">
            <v>TS</v>
          </cell>
          <cell r="AZ48">
            <v>0</v>
          </cell>
          <cell r="BA48">
            <v>0</v>
          </cell>
          <cell r="BB48" t="str">
            <v>TS</v>
          </cell>
          <cell r="BC48">
            <v>0</v>
          </cell>
          <cell r="BD48">
            <v>0</v>
          </cell>
          <cell r="BE48" t="str">
            <v>TS</v>
          </cell>
          <cell r="BF48">
            <v>0</v>
          </cell>
          <cell r="BG48">
            <v>0</v>
          </cell>
          <cell r="BH48" t="str">
            <v/>
          </cell>
          <cell r="BI48">
            <v>0</v>
          </cell>
          <cell r="BJ48">
            <v>0</v>
          </cell>
          <cell r="BK48" t="str">
            <v>TS</v>
          </cell>
          <cell r="BL48">
            <v>0</v>
          </cell>
          <cell r="BM48">
            <v>0</v>
          </cell>
          <cell r="BN48" t="str">
            <v>TS</v>
          </cell>
          <cell r="BO48">
            <v>0</v>
          </cell>
          <cell r="BP48">
            <v>0</v>
          </cell>
          <cell r="BQ48">
            <v>0</v>
          </cell>
          <cell r="BR48">
            <v>0</v>
          </cell>
          <cell r="BS48">
            <v>0</v>
          </cell>
          <cell r="BT48">
            <v>0</v>
          </cell>
          <cell r="BU48">
            <v>0</v>
          </cell>
          <cell r="BV48">
            <v>0</v>
          </cell>
          <cell r="CC48">
            <v>0</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v>0</v>
          </cell>
          <cell r="CY48">
            <v>0</v>
          </cell>
          <cell r="CZ48">
            <v>0</v>
          </cell>
          <cell r="DC48">
            <v>0</v>
          </cell>
          <cell r="DM48" t="str">
            <v>TS</v>
          </cell>
          <cell r="DN48">
            <v>0</v>
          </cell>
          <cell r="DO48">
            <v>0</v>
          </cell>
          <cell r="DP48" t="str">
            <v>TS</v>
          </cell>
          <cell r="DQ48">
            <v>0</v>
          </cell>
          <cell r="DR48">
            <v>0</v>
          </cell>
          <cell r="DS48" t="str">
            <v>TS</v>
          </cell>
          <cell r="DT48">
            <v>0</v>
          </cell>
          <cell r="DU48">
            <v>0</v>
          </cell>
          <cell r="DV48" t="str">
            <v>TS</v>
          </cell>
          <cell r="DW48">
            <v>0</v>
          </cell>
          <cell r="DX48">
            <v>0</v>
          </cell>
          <cell r="DY48" t="str">
            <v/>
          </cell>
          <cell r="DZ48">
            <v>0</v>
          </cell>
          <cell r="EA48">
            <v>0</v>
          </cell>
          <cell r="EB48" t="str">
            <v>TS</v>
          </cell>
          <cell r="EC48">
            <v>0</v>
          </cell>
          <cell r="ED48">
            <v>0</v>
          </cell>
          <cell r="EE48" t="str">
            <v>TS</v>
          </cell>
          <cell r="EF48">
            <v>0</v>
          </cell>
          <cell r="EG48">
            <v>0</v>
          </cell>
          <cell r="EH48" t="str">
            <v>TS</v>
          </cell>
          <cell r="EI48">
            <v>0</v>
          </cell>
          <cell r="EJ48">
            <v>0</v>
          </cell>
          <cell r="EK48" t="str">
            <v>TS</v>
          </cell>
          <cell r="EL48">
            <v>0</v>
          </cell>
          <cell r="EM48">
            <v>0</v>
          </cell>
          <cell r="EN48" t="str">
            <v>TS</v>
          </cell>
          <cell r="EO48">
            <v>0</v>
          </cell>
          <cell r="EP48">
            <v>0</v>
          </cell>
          <cell r="EQ48" t="str">
            <v>TS</v>
          </cell>
          <cell r="ER48">
            <v>0</v>
          </cell>
          <cell r="ES48">
            <v>0</v>
          </cell>
          <cell r="ET48" t="str">
            <v/>
          </cell>
          <cell r="EU48">
            <v>0</v>
          </cell>
          <cell r="EV48">
            <v>0</v>
          </cell>
          <cell r="EW48" t="str">
            <v>TS</v>
          </cell>
          <cell r="EX48">
            <v>0</v>
          </cell>
          <cell r="EY48">
            <v>0</v>
          </cell>
          <cell r="EZ48" t="str">
            <v>TS</v>
          </cell>
          <cell r="FA48">
            <v>0</v>
          </cell>
          <cell r="FB48">
            <v>0</v>
          </cell>
          <cell r="FC48" t="str">
            <v>TS</v>
          </cell>
          <cell r="FD48">
            <v>0</v>
          </cell>
          <cell r="FE48">
            <v>0</v>
          </cell>
          <cell r="FI48">
            <v>0</v>
          </cell>
          <cell r="FJ48">
            <v>0</v>
          </cell>
          <cell r="FK48">
            <v>0</v>
          </cell>
          <cell r="FL48">
            <v>0</v>
          </cell>
          <cell r="FM48">
            <v>0</v>
          </cell>
          <cell r="FN48">
            <v>0</v>
          </cell>
          <cell r="FU48">
            <v>0</v>
          </cell>
          <cell r="FV48">
            <v>0</v>
          </cell>
          <cell r="FW48">
            <v>0</v>
          </cell>
          <cell r="FX48">
            <v>0</v>
          </cell>
          <cell r="FY48">
            <v>0</v>
          </cell>
          <cell r="FZ48">
            <v>0</v>
          </cell>
          <cell r="GA48">
            <v>0</v>
          </cell>
          <cell r="GB48">
            <v>0</v>
          </cell>
          <cell r="GC48">
            <v>0</v>
          </cell>
          <cell r="GD48">
            <v>0</v>
          </cell>
          <cell r="GE48">
            <v>0</v>
          </cell>
          <cell r="GF48">
            <v>0</v>
          </cell>
          <cell r="GG48">
            <v>0</v>
          </cell>
          <cell r="GH48">
            <v>0</v>
          </cell>
          <cell r="GI48">
            <v>0</v>
          </cell>
          <cell r="GJ48">
            <v>0</v>
          </cell>
          <cell r="GK48">
            <v>0</v>
          </cell>
          <cell r="GL48">
            <v>0</v>
          </cell>
          <cell r="GM48">
            <v>0</v>
          </cell>
          <cell r="GN48">
            <v>0</v>
          </cell>
          <cell r="GO48">
            <v>0</v>
          </cell>
          <cell r="GP48">
            <v>0</v>
          </cell>
          <cell r="GQ48">
            <v>0</v>
          </cell>
          <cell r="GR48">
            <v>0</v>
          </cell>
          <cell r="GU48">
            <v>0</v>
          </cell>
          <cell r="GV48">
            <v>0</v>
          </cell>
          <cell r="GW48">
            <v>0</v>
          </cell>
          <cell r="GX48">
            <v>0</v>
          </cell>
          <cell r="GY48">
            <v>0</v>
          </cell>
          <cell r="GZ48">
            <v>0</v>
          </cell>
          <cell r="HA48">
            <v>0</v>
          </cell>
          <cell r="HB48">
            <v>0</v>
          </cell>
          <cell r="HC48">
            <v>0</v>
          </cell>
          <cell r="HD48">
            <v>26</v>
          </cell>
          <cell r="HE48">
            <v>0</v>
          </cell>
          <cell r="HF48">
            <v>0</v>
          </cell>
          <cell r="HG48">
            <v>0</v>
          </cell>
          <cell r="HH48">
            <v>0</v>
          </cell>
          <cell r="HI48">
            <v>0</v>
          </cell>
          <cell r="HJ48">
            <v>0</v>
          </cell>
          <cell r="HK48">
            <v>0</v>
          </cell>
          <cell r="HL48">
            <v>0</v>
          </cell>
          <cell r="HM48">
            <v>26</v>
          </cell>
          <cell r="HN48">
            <v>0</v>
          </cell>
          <cell r="HO48">
            <v>0</v>
          </cell>
          <cell r="HP48">
            <v>0</v>
          </cell>
          <cell r="HQ48">
            <v>0</v>
          </cell>
          <cell r="HR48">
            <v>0</v>
          </cell>
          <cell r="HS48">
            <v>0</v>
          </cell>
          <cell r="HT48">
            <v>0</v>
          </cell>
          <cell r="HU48">
            <v>0</v>
          </cell>
          <cell r="HV48">
            <v>0</v>
          </cell>
          <cell r="HW48">
            <v>0</v>
          </cell>
          <cell r="HX48">
            <v>0</v>
          </cell>
          <cell r="HY48">
            <v>0</v>
          </cell>
          <cell r="HZ48">
            <v>0</v>
          </cell>
          <cell r="IA48">
            <v>0</v>
          </cell>
          <cell r="IB48">
            <v>0</v>
          </cell>
          <cell r="IC48">
            <v>0</v>
          </cell>
          <cell r="ID48">
            <v>0</v>
          </cell>
          <cell r="IE48">
            <v>0</v>
          </cell>
          <cell r="IF48">
            <v>0</v>
          </cell>
          <cell r="IG48">
            <v>0</v>
          </cell>
          <cell r="IH48">
            <v>0</v>
          </cell>
          <cell r="II48">
            <v>0</v>
          </cell>
          <cell r="IJ48">
            <v>0</v>
          </cell>
          <cell r="IK48">
            <v>0</v>
          </cell>
          <cell r="IL48">
            <v>0</v>
          </cell>
          <cell r="IM48">
            <v>0</v>
          </cell>
          <cell r="IN48">
            <v>0</v>
          </cell>
          <cell r="IO48">
            <v>0</v>
          </cell>
          <cell r="IP48">
            <v>0</v>
          </cell>
          <cell r="IQ48">
            <v>0</v>
          </cell>
          <cell r="IR48">
            <v>0</v>
          </cell>
          <cell r="IS48">
            <v>0</v>
          </cell>
          <cell r="IT48">
            <v>0</v>
          </cell>
          <cell r="IU48">
            <v>0</v>
          </cell>
          <cell r="IV48">
            <v>0</v>
          </cell>
          <cell r="IW48">
            <v>0</v>
          </cell>
          <cell r="IX48">
            <v>0</v>
          </cell>
          <cell r="IY48">
            <v>0</v>
          </cell>
          <cell r="IZ48">
            <v>0</v>
          </cell>
          <cell r="JA48">
            <v>4.333333333333333</v>
          </cell>
          <cell r="JB48">
            <v>4.333333333333333</v>
          </cell>
          <cell r="JC48">
            <v>0</v>
          </cell>
          <cell r="JD48">
            <v>0</v>
          </cell>
          <cell r="JE48">
            <v>0</v>
          </cell>
          <cell r="JF48">
            <v>0</v>
          </cell>
          <cell r="JG48">
            <v>0</v>
          </cell>
        </row>
        <row r="49">
          <cell r="B49" t="str">
            <v>2112386</v>
          </cell>
          <cell r="C49" t="str">
            <v>Trần Thị Thanh Lan</v>
          </cell>
          <cell r="D49" t="str">
            <v>Ban Tài chính Kế toán</v>
          </cell>
          <cell r="E49" t="str">
            <v>Công ty TNHH Tập đoàn Công nghiệp Trường Hải</v>
          </cell>
          <cell r="F49" t="str">
            <v>Lương tháng</v>
          </cell>
          <cell r="V49">
            <v>0</v>
          </cell>
          <cell r="W49">
            <v>0</v>
          </cell>
          <cell r="X49" t="str">
            <v>X</v>
          </cell>
          <cell r="Y49">
            <v>0</v>
          </cell>
          <cell r="Z49">
            <v>0</v>
          </cell>
          <cell r="AA49" t="str">
            <v>X</v>
          </cell>
          <cell r="AB49">
            <v>0</v>
          </cell>
          <cell r="AC49">
            <v>0</v>
          </cell>
          <cell r="AD49" t="str">
            <v>X</v>
          </cell>
          <cell r="AE49">
            <v>0</v>
          </cell>
          <cell r="AF49">
            <v>0</v>
          </cell>
          <cell r="AG49" t="str">
            <v>X</v>
          </cell>
          <cell r="AH49">
            <v>0</v>
          </cell>
          <cell r="AI49">
            <v>0</v>
          </cell>
          <cell r="AJ49" t="str">
            <v>T7</v>
          </cell>
          <cell r="AK49">
            <v>0</v>
          </cell>
          <cell r="AL49">
            <v>0</v>
          </cell>
          <cell r="AM49" t="str">
            <v/>
          </cell>
          <cell r="AN49">
            <v>0</v>
          </cell>
          <cell r="AO49">
            <v>0</v>
          </cell>
          <cell r="AP49" t="str">
            <v>NL</v>
          </cell>
          <cell r="AQ49">
            <v>0</v>
          </cell>
          <cell r="AR49">
            <v>0</v>
          </cell>
          <cell r="AS49" t="str">
            <v>X</v>
          </cell>
          <cell r="AT49">
            <v>0</v>
          </cell>
          <cell r="AU49">
            <v>0</v>
          </cell>
          <cell r="AV49" t="str">
            <v>X</v>
          </cell>
          <cell r="AW49">
            <v>0</v>
          </cell>
          <cell r="AX49">
            <v>0</v>
          </cell>
          <cell r="AY49" t="str">
            <v>X</v>
          </cell>
          <cell r="AZ49">
            <v>0</v>
          </cell>
          <cell r="BA49">
            <v>0</v>
          </cell>
          <cell r="BB49" t="str">
            <v>X</v>
          </cell>
          <cell r="BC49">
            <v>0</v>
          </cell>
          <cell r="BD49">
            <v>0</v>
          </cell>
          <cell r="BE49" t="str">
            <v>X</v>
          </cell>
          <cell r="BF49">
            <v>0</v>
          </cell>
          <cell r="BG49">
            <v>0</v>
          </cell>
          <cell r="BH49" t="str">
            <v/>
          </cell>
          <cell r="BI49">
            <v>0</v>
          </cell>
          <cell r="BJ49">
            <v>0</v>
          </cell>
          <cell r="BK49" t="str">
            <v>X</v>
          </cell>
          <cell r="BL49">
            <v>0</v>
          </cell>
          <cell r="BM49">
            <v>0</v>
          </cell>
          <cell r="BN49" t="str">
            <v>X</v>
          </cell>
          <cell r="BO49">
            <v>0</v>
          </cell>
          <cell r="BP49">
            <v>0</v>
          </cell>
          <cell r="BQ49">
            <v>11</v>
          </cell>
          <cell r="BR49">
            <v>0</v>
          </cell>
          <cell r="BS49">
            <v>0</v>
          </cell>
          <cell r="BT49">
            <v>0</v>
          </cell>
          <cell r="BU49">
            <v>0</v>
          </cell>
          <cell r="BV49">
            <v>0</v>
          </cell>
          <cell r="CC49">
            <v>11</v>
          </cell>
          <cell r="CD49">
            <v>0</v>
          </cell>
          <cell r="CE49">
            <v>0</v>
          </cell>
          <cell r="CF49">
            <v>0</v>
          </cell>
          <cell r="CG49">
            <v>0</v>
          </cell>
          <cell r="CH49">
            <v>0</v>
          </cell>
          <cell r="CI49">
            <v>0</v>
          </cell>
          <cell r="CJ49">
            <v>0</v>
          </cell>
          <cell r="CK49">
            <v>0</v>
          </cell>
          <cell r="CL49">
            <v>1</v>
          </cell>
          <cell r="CM49">
            <v>1</v>
          </cell>
          <cell r="CN49">
            <v>0</v>
          </cell>
          <cell r="CO49">
            <v>0</v>
          </cell>
          <cell r="CP49">
            <v>0</v>
          </cell>
          <cell r="CQ49">
            <v>0</v>
          </cell>
          <cell r="CR49">
            <v>0</v>
          </cell>
          <cell r="CS49">
            <v>0</v>
          </cell>
          <cell r="CT49">
            <v>0</v>
          </cell>
          <cell r="CU49">
            <v>0</v>
          </cell>
          <cell r="CV49">
            <v>0</v>
          </cell>
          <cell r="CW49">
            <v>0</v>
          </cell>
          <cell r="CX49">
            <v>0</v>
          </cell>
          <cell r="CY49">
            <v>0</v>
          </cell>
          <cell r="CZ49">
            <v>0</v>
          </cell>
          <cell r="DC49">
            <v>13</v>
          </cell>
          <cell r="DM49" t="str">
            <v>X</v>
          </cell>
          <cell r="DN49">
            <v>0</v>
          </cell>
          <cell r="DO49">
            <v>0</v>
          </cell>
          <cell r="DP49" t="str">
            <v>X</v>
          </cell>
          <cell r="DQ49">
            <v>0</v>
          </cell>
          <cell r="DR49">
            <v>0</v>
          </cell>
          <cell r="DS49" t="str">
            <v>X</v>
          </cell>
          <cell r="DT49">
            <v>0</v>
          </cell>
          <cell r="DU49">
            <v>0</v>
          </cell>
          <cell r="DV49" t="str">
            <v>X</v>
          </cell>
          <cell r="DW49">
            <v>0</v>
          </cell>
          <cell r="DX49">
            <v>0</v>
          </cell>
          <cell r="DY49" t="str">
            <v/>
          </cell>
          <cell r="DZ49">
            <v>0</v>
          </cell>
          <cell r="EA49">
            <v>0</v>
          </cell>
          <cell r="EB49" t="str">
            <v>X</v>
          </cell>
          <cell r="EC49">
            <v>0</v>
          </cell>
          <cell r="ED49">
            <v>0</v>
          </cell>
          <cell r="EE49" t="str">
            <v>X</v>
          </cell>
          <cell r="EF49">
            <v>0</v>
          </cell>
          <cell r="EG49">
            <v>0</v>
          </cell>
          <cell r="EH49" t="str">
            <v>X</v>
          </cell>
          <cell r="EI49">
            <v>0</v>
          </cell>
          <cell r="EJ49">
            <v>0</v>
          </cell>
          <cell r="EK49" t="str">
            <v>X</v>
          </cell>
          <cell r="EL49">
            <v>0</v>
          </cell>
          <cell r="EM49">
            <v>0</v>
          </cell>
          <cell r="EN49" t="str">
            <v>X</v>
          </cell>
          <cell r="EO49">
            <v>0</v>
          </cell>
          <cell r="EP49">
            <v>0</v>
          </cell>
          <cell r="EQ49" t="str">
            <v>X</v>
          </cell>
          <cell r="ER49">
            <v>0</v>
          </cell>
          <cell r="ES49">
            <v>0</v>
          </cell>
          <cell r="ET49" t="str">
            <v/>
          </cell>
          <cell r="EU49">
            <v>0</v>
          </cell>
          <cell r="EV49">
            <v>0</v>
          </cell>
          <cell r="EW49" t="str">
            <v>X</v>
          </cell>
          <cell r="EX49">
            <v>0</v>
          </cell>
          <cell r="EY49">
            <v>0</v>
          </cell>
          <cell r="EZ49" t="str">
            <v>X</v>
          </cell>
          <cell r="FA49">
            <v>0</v>
          </cell>
          <cell r="FB49">
            <v>0</v>
          </cell>
          <cell r="FC49" t="str">
            <v>NL</v>
          </cell>
          <cell r="FD49">
            <v>0</v>
          </cell>
          <cell r="FE49">
            <v>0</v>
          </cell>
          <cell r="FI49">
            <v>12</v>
          </cell>
          <cell r="FJ49">
            <v>0</v>
          </cell>
          <cell r="FK49">
            <v>0</v>
          </cell>
          <cell r="FL49">
            <v>0</v>
          </cell>
          <cell r="FM49">
            <v>0</v>
          </cell>
          <cell r="FN49">
            <v>0</v>
          </cell>
          <cell r="FU49">
            <v>12</v>
          </cell>
          <cell r="FV49">
            <v>0</v>
          </cell>
          <cell r="FW49">
            <v>0</v>
          </cell>
          <cell r="FX49">
            <v>0</v>
          </cell>
          <cell r="FY49">
            <v>0</v>
          </cell>
          <cell r="FZ49">
            <v>0</v>
          </cell>
          <cell r="GA49">
            <v>0</v>
          </cell>
          <cell r="GB49">
            <v>0</v>
          </cell>
          <cell r="GC49">
            <v>0</v>
          </cell>
          <cell r="GD49">
            <v>1</v>
          </cell>
          <cell r="GE49">
            <v>0</v>
          </cell>
          <cell r="GF49">
            <v>0</v>
          </cell>
          <cell r="GG49">
            <v>0</v>
          </cell>
          <cell r="GH49">
            <v>0</v>
          </cell>
          <cell r="GI49">
            <v>0</v>
          </cell>
          <cell r="GJ49">
            <v>0</v>
          </cell>
          <cell r="GK49">
            <v>0</v>
          </cell>
          <cell r="GL49">
            <v>0</v>
          </cell>
          <cell r="GM49">
            <v>0</v>
          </cell>
          <cell r="GN49">
            <v>0</v>
          </cell>
          <cell r="GO49">
            <v>0</v>
          </cell>
          <cell r="GP49">
            <v>0</v>
          </cell>
          <cell r="GQ49">
            <v>0</v>
          </cell>
          <cell r="GR49">
            <v>0</v>
          </cell>
          <cell r="GU49">
            <v>13</v>
          </cell>
          <cell r="GV49">
            <v>0</v>
          </cell>
          <cell r="GW49">
            <v>0</v>
          </cell>
          <cell r="GX49">
            <v>0</v>
          </cell>
          <cell r="GY49">
            <v>0</v>
          </cell>
          <cell r="GZ49">
            <v>0</v>
          </cell>
          <cell r="HA49">
            <v>0</v>
          </cell>
          <cell r="HB49">
            <v>0</v>
          </cell>
          <cell r="HC49">
            <v>0</v>
          </cell>
          <cell r="HD49">
            <v>0</v>
          </cell>
          <cell r="HE49">
            <v>0</v>
          </cell>
          <cell r="HF49">
            <v>0</v>
          </cell>
          <cell r="HG49">
            <v>0</v>
          </cell>
          <cell r="HH49">
            <v>0</v>
          </cell>
          <cell r="HI49">
            <v>0</v>
          </cell>
          <cell r="HJ49">
            <v>0</v>
          </cell>
          <cell r="HK49">
            <v>0</v>
          </cell>
          <cell r="HL49">
            <v>0</v>
          </cell>
          <cell r="HM49">
            <v>0</v>
          </cell>
          <cell r="HN49">
            <v>0</v>
          </cell>
          <cell r="HO49">
            <v>0</v>
          </cell>
          <cell r="HP49">
            <v>23</v>
          </cell>
          <cell r="HQ49">
            <v>0</v>
          </cell>
          <cell r="HR49">
            <v>0</v>
          </cell>
          <cell r="HS49">
            <v>0</v>
          </cell>
          <cell r="HT49">
            <v>0</v>
          </cell>
          <cell r="HU49">
            <v>0</v>
          </cell>
          <cell r="HV49">
            <v>0</v>
          </cell>
          <cell r="HW49">
            <v>1</v>
          </cell>
          <cell r="HX49">
            <v>0</v>
          </cell>
          <cell r="HY49">
            <v>0</v>
          </cell>
          <cell r="HZ49">
            <v>0</v>
          </cell>
          <cell r="IA49">
            <v>1</v>
          </cell>
          <cell r="IB49">
            <v>0</v>
          </cell>
          <cell r="IC49">
            <v>2</v>
          </cell>
          <cell r="ID49">
            <v>0</v>
          </cell>
          <cell r="IE49">
            <v>0</v>
          </cell>
          <cell r="IF49">
            <v>0</v>
          </cell>
          <cell r="IG49">
            <v>0</v>
          </cell>
          <cell r="IH49">
            <v>0</v>
          </cell>
          <cell r="II49">
            <v>0</v>
          </cell>
          <cell r="IJ49">
            <v>0</v>
          </cell>
          <cell r="IK49">
            <v>0</v>
          </cell>
          <cell r="IL49">
            <v>0</v>
          </cell>
          <cell r="IM49">
            <v>0</v>
          </cell>
          <cell r="IN49">
            <v>0</v>
          </cell>
          <cell r="IO49">
            <v>0</v>
          </cell>
          <cell r="IP49">
            <v>0</v>
          </cell>
          <cell r="IQ49">
            <v>0</v>
          </cell>
          <cell r="IR49">
            <v>0</v>
          </cell>
          <cell r="IS49">
            <v>0</v>
          </cell>
          <cell r="IT49">
            <v>0</v>
          </cell>
          <cell r="IU49">
            <v>0</v>
          </cell>
          <cell r="IV49">
            <v>2.5</v>
          </cell>
          <cell r="IW49">
            <v>3.5</v>
          </cell>
          <cell r="IX49">
            <v>1</v>
          </cell>
          <cell r="IY49">
            <v>2.5</v>
          </cell>
          <cell r="IZ49">
            <v>26</v>
          </cell>
          <cell r="JA49">
            <v>4</v>
          </cell>
          <cell r="JB49">
            <v>4</v>
          </cell>
          <cell r="JC49">
            <v>0.21</v>
          </cell>
          <cell r="JD49">
            <v>0.21</v>
          </cell>
          <cell r="JE49">
            <v>0</v>
          </cell>
          <cell r="JF49">
            <v>0.21</v>
          </cell>
          <cell r="JG49">
            <v>0</v>
          </cell>
        </row>
        <row r="50">
          <cell r="B50" t="str">
            <v>22031672</v>
          </cell>
          <cell r="C50" t="str">
            <v>Trương Giao Trọn</v>
          </cell>
          <cell r="D50" t="str">
            <v>Ban Tài chính Kế toán</v>
          </cell>
          <cell r="E50" t="str">
            <v>Công ty TNHH Tập đoàn Công nghiệp Trường Hải</v>
          </cell>
          <cell r="F50" t="str">
            <v>Lương ngày</v>
          </cell>
          <cell r="V50">
            <v>0</v>
          </cell>
          <cell r="W50">
            <v>0</v>
          </cell>
          <cell r="X50" t="str">
            <v>X</v>
          </cell>
          <cell r="Y50">
            <v>0</v>
          </cell>
          <cell r="Z50">
            <v>0</v>
          </cell>
          <cell r="AA50" t="str">
            <v>X</v>
          </cell>
          <cell r="AB50">
            <v>0</v>
          </cell>
          <cell r="AC50">
            <v>0</v>
          </cell>
          <cell r="AD50" t="str">
            <v>X</v>
          </cell>
          <cell r="AE50">
            <v>0</v>
          </cell>
          <cell r="AF50">
            <v>0</v>
          </cell>
          <cell r="AG50" t="str">
            <v>X</v>
          </cell>
          <cell r="AH50">
            <v>4.5</v>
          </cell>
          <cell r="AI50">
            <v>0</v>
          </cell>
          <cell r="AJ50" t="str">
            <v>X</v>
          </cell>
          <cell r="AK50">
            <v>0</v>
          </cell>
          <cell r="AL50">
            <v>0</v>
          </cell>
          <cell r="AM50" t="str">
            <v/>
          </cell>
          <cell r="AN50">
            <v>0</v>
          </cell>
          <cell r="AO50">
            <v>0</v>
          </cell>
          <cell r="AP50" t="str">
            <v>NL</v>
          </cell>
          <cell r="AQ50">
            <v>0</v>
          </cell>
          <cell r="AR50">
            <v>0</v>
          </cell>
          <cell r="AS50" t="str">
            <v>X</v>
          </cell>
          <cell r="AT50">
            <v>0</v>
          </cell>
          <cell r="AU50">
            <v>0</v>
          </cell>
          <cell r="AV50" t="str">
            <v>X</v>
          </cell>
          <cell r="AW50">
            <v>0</v>
          </cell>
          <cell r="AX50">
            <v>0</v>
          </cell>
          <cell r="AY50" t="str">
            <v>X</v>
          </cell>
          <cell r="AZ50">
            <v>0</v>
          </cell>
          <cell r="BA50">
            <v>0</v>
          </cell>
          <cell r="BB50" t="str">
            <v>X</v>
          </cell>
          <cell r="BC50">
            <v>4.5</v>
          </cell>
          <cell r="BD50">
            <v>0</v>
          </cell>
          <cell r="BE50" t="str">
            <v>X</v>
          </cell>
          <cell r="BF50">
            <v>0</v>
          </cell>
          <cell r="BG50">
            <v>0</v>
          </cell>
          <cell r="BH50" t="str">
            <v/>
          </cell>
          <cell r="BI50">
            <v>0</v>
          </cell>
          <cell r="BJ50">
            <v>0</v>
          </cell>
          <cell r="BK50" t="str">
            <v>X</v>
          </cell>
          <cell r="BL50">
            <v>0</v>
          </cell>
          <cell r="BM50">
            <v>0</v>
          </cell>
          <cell r="BN50" t="str">
            <v>X</v>
          </cell>
          <cell r="BO50">
            <v>0</v>
          </cell>
          <cell r="BP50">
            <v>0</v>
          </cell>
          <cell r="BQ50">
            <v>12</v>
          </cell>
          <cell r="BR50">
            <v>1.29</v>
          </cell>
          <cell r="BS50">
            <v>0</v>
          </cell>
          <cell r="BT50">
            <v>0</v>
          </cell>
          <cell r="BU50">
            <v>0</v>
          </cell>
          <cell r="BV50">
            <v>0</v>
          </cell>
          <cell r="CC50">
            <v>12</v>
          </cell>
          <cell r="CD50">
            <v>1.29</v>
          </cell>
          <cell r="CE50">
            <v>0</v>
          </cell>
          <cell r="CF50">
            <v>0</v>
          </cell>
          <cell r="CG50">
            <v>0</v>
          </cell>
          <cell r="CH50">
            <v>0</v>
          </cell>
          <cell r="CI50">
            <v>0</v>
          </cell>
          <cell r="CJ50">
            <v>0</v>
          </cell>
          <cell r="CK50">
            <v>0</v>
          </cell>
          <cell r="CL50">
            <v>1</v>
          </cell>
          <cell r="CM50">
            <v>0</v>
          </cell>
          <cell r="CN50">
            <v>0</v>
          </cell>
          <cell r="CO50">
            <v>0</v>
          </cell>
          <cell r="CP50">
            <v>0</v>
          </cell>
          <cell r="CQ50">
            <v>0</v>
          </cell>
          <cell r="CR50">
            <v>0</v>
          </cell>
          <cell r="CS50">
            <v>0</v>
          </cell>
          <cell r="CT50">
            <v>0</v>
          </cell>
          <cell r="CU50">
            <v>0</v>
          </cell>
          <cell r="CV50">
            <v>0</v>
          </cell>
          <cell r="CW50">
            <v>0</v>
          </cell>
          <cell r="CX50">
            <v>0</v>
          </cell>
          <cell r="CY50">
            <v>0</v>
          </cell>
          <cell r="CZ50">
            <v>0</v>
          </cell>
          <cell r="DC50">
            <v>14.29</v>
          </cell>
          <cell r="DM50" t="str">
            <v>X</v>
          </cell>
          <cell r="DN50">
            <v>0</v>
          </cell>
          <cell r="DO50">
            <v>0</v>
          </cell>
          <cell r="DP50" t="str">
            <v>OB</v>
          </cell>
          <cell r="DQ50">
            <v>0</v>
          </cell>
          <cell r="DR50">
            <v>0</v>
          </cell>
          <cell r="DS50" t="str">
            <v>X</v>
          </cell>
          <cell r="DT50">
            <v>0</v>
          </cell>
          <cell r="DU50">
            <v>0</v>
          </cell>
          <cell r="DV50" t="str">
            <v>X</v>
          </cell>
          <cell r="DW50">
            <v>0</v>
          </cell>
          <cell r="DX50">
            <v>0</v>
          </cell>
          <cell r="DY50" t="str">
            <v/>
          </cell>
          <cell r="DZ50">
            <v>0</v>
          </cell>
          <cell r="EA50">
            <v>0</v>
          </cell>
          <cell r="EB50" t="str">
            <v>X</v>
          </cell>
          <cell r="EC50">
            <v>0</v>
          </cell>
          <cell r="ED50">
            <v>0</v>
          </cell>
          <cell r="EE50" t="str">
            <v>X</v>
          </cell>
          <cell r="EF50">
            <v>0</v>
          </cell>
          <cell r="EG50">
            <v>0</v>
          </cell>
          <cell r="EH50" t="str">
            <v>X</v>
          </cell>
          <cell r="EI50">
            <v>0</v>
          </cell>
          <cell r="EJ50">
            <v>0</v>
          </cell>
          <cell r="EK50" t="str">
            <v>X</v>
          </cell>
          <cell r="EL50">
            <v>0</v>
          </cell>
          <cell r="EM50">
            <v>0</v>
          </cell>
          <cell r="EN50" t="str">
            <v>X</v>
          </cell>
          <cell r="EO50">
            <v>0</v>
          </cell>
          <cell r="EP50">
            <v>0</v>
          </cell>
          <cell r="EQ50" t="str">
            <v>X</v>
          </cell>
          <cell r="ER50">
            <v>0</v>
          </cell>
          <cell r="ES50">
            <v>0</v>
          </cell>
          <cell r="ET50" t="str">
            <v/>
          </cell>
          <cell r="EU50">
            <v>0</v>
          </cell>
          <cell r="EV50">
            <v>0</v>
          </cell>
          <cell r="EW50" t="str">
            <v>X</v>
          </cell>
          <cell r="EX50">
            <v>0</v>
          </cell>
          <cell r="EY50">
            <v>0</v>
          </cell>
          <cell r="EZ50" t="str">
            <v>X</v>
          </cell>
          <cell r="FA50">
            <v>0</v>
          </cell>
          <cell r="FB50">
            <v>0</v>
          </cell>
          <cell r="FC50" t="str">
            <v>NL</v>
          </cell>
          <cell r="FD50">
            <v>0</v>
          </cell>
          <cell r="FE50">
            <v>0</v>
          </cell>
          <cell r="FI50">
            <v>11</v>
          </cell>
          <cell r="FJ50">
            <v>0</v>
          </cell>
          <cell r="FK50">
            <v>0</v>
          </cell>
          <cell r="FL50">
            <v>0</v>
          </cell>
          <cell r="FM50">
            <v>0</v>
          </cell>
          <cell r="FN50">
            <v>0</v>
          </cell>
          <cell r="FU50">
            <v>11</v>
          </cell>
          <cell r="FV50">
            <v>0</v>
          </cell>
          <cell r="FW50">
            <v>0</v>
          </cell>
          <cell r="FX50">
            <v>0</v>
          </cell>
          <cell r="FY50">
            <v>0</v>
          </cell>
          <cell r="FZ50">
            <v>0</v>
          </cell>
          <cell r="GA50">
            <v>0</v>
          </cell>
          <cell r="GB50">
            <v>0</v>
          </cell>
          <cell r="GC50">
            <v>0</v>
          </cell>
          <cell r="GD50">
            <v>1</v>
          </cell>
          <cell r="GE50">
            <v>0</v>
          </cell>
          <cell r="GF50">
            <v>0</v>
          </cell>
          <cell r="GG50">
            <v>0</v>
          </cell>
          <cell r="GH50">
            <v>0</v>
          </cell>
          <cell r="GI50">
            <v>0</v>
          </cell>
          <cell r="GJ50">
            <v>0</v>
          </cell>
          <cell r="GK50">
            <v>0</v>
          </cell>
          <cell r="GL50">
            <v>0</v>
          </cell>
          <cell r="GM50">
            <v>0</v>
          </cell>
          <cell r="GN50">
            <v>0</v>
          </cell>
          <cell r="GO50">
            <v>0</v>
          </cell>
          <cell r="GP50">
            <v>0</v>
          </cell>
          <cell r="GQ50">
            <v>0</v>
          </cell>
          <cell r="GR50">
            <v>0</v>
          </cell>
          <cell r="GU50">
            <v>12</v>
          </cell>
          <cell r="GV50">
            <v>0</v>
          </cell>
          <cell r="GW50">
            <v>0</v>
          </cell>
          <cell r="GX50">
            <v>1</v>
          </cell>
          <cell r="GY50">
            <v>0</v>
          </cell>
          <cell r="GZ50">
            <v>0</v>
          </cell>
          <cell r="HA50">
            <v>0</v>
          </cell>
          <cell r="HB50">
            <v>0</v>
          </cell>
          <cell r="HC50">
            <v>0</v>
          </cell>
          <cell r="HD50">
            <v>0</v>
          </cell>
          <cell r="HE50">
            <v>0</v>
          </cell>
          <cell r="HF50">
            <v>0</v>
          </cell>
          <cell r="HG50">
            <v>0</v>
          </cell>
          <cell r="HH50">
            <v>0</v>
          </cell>
          <cell r="HI50">
            <v>0</v>
          </cell>
          <cell r="HJ50">
            <v>0</v>
          </cell>
          <cell r="HK50">
            <v>0</v>
          </cell>
          <cell r="HL50">
            <v>0</v>
          </cell>
          <cell r="HM50">
            <v>1</v>
          </cell>
          <cell r="HN50">
            <v>1.29</v>
          </cell>
          <cell r="HO50">
            <v>0</v>
          </cell>
          <cell r="HP50">
            <v>23</v>
          </cell>
          <cell r="HQ50">
            <v>1.29</v>
          </cell>
          <cell r="HR50">
            <v>0</v>
          </cell>
          <cell r="HS50">
            <v>0</v>
          </cell>
          <cell r="HT50">
            <v>0</v>
          </cell>
          <cell r="HU50">
            <v>0</v>
          </cell>
          <cell r="HV50">
            <v>1</v>
          </cell>
          <cell r="HW50">
            <v>0</v>
          </cell>
          <cell r="HX50">
            <v>0</v>
          </cell>
          <cell r="HY50">
            <v>0</v>
          </cell>
          <cell r="HZ50">
            <v>1</v>
          </cell>
          <cell r="IA50">
            <v>0</v>
          </cell>
          <cell r="IB50">
            <v>0</v>
          </cell>
          <cell r="IC50">
            <v>2</v>
          </cell>
          <cell r="ID50">
            <v>0</v>
          </cell>
          <cell r="IE50">
            <v>0</v>
          </cell>
          <cell r="IF50">
            <v>0</v>
          </cell>
          <cell r="IG50">
            <v>0</v>
          </cell>
          <cell r="IH50">
            <v>0</v>
          </cell>
          <cell r="II50">
            <v>0</v>
          </cell>
          <cell r="IJ50">
            <v>0</v>
          </cell>
          <cell r="IK50">
            <v>0</v>
          </cell>
          <cell r="IL50">
            <v>0</v>
          </cell>
          <cell r="IM50">
            <v>0</v>
          </cell>
          <cell r="IN50">
            <v>0</v>
          </cell>
          <cell r="IO50">
            <v>0</v>
          </cell>
          <cell r="IP50">
            <v>0</v>
          </cell>
          <cell r="IQ50">
            <v>0</v>
          </cell>
          <cell r="IR50">
            <v>0</v>
          </cell>
          <cell r="IS50">
            <v>0</v>
          </cell>
          <cell r="IT50">
            <v>0</v>
          </cell>
          <cell r="IU50">
            <v>0</v>
          </cell>
          <cell r="IV50">
            <v>0</v>
          </cell>
          <cell r="IW50">
            <v>1</v>
          </cell>
          <cell r="IX50">
            <v>0</v>
          </cell>
          <cell r="IY50">
            <v>0</v>
          </cell>
          <cell r="IZ50">
            <v>27.29</v>
          </cell>
          <cell r="JA50">
            <v>4</v>
          </cell>
          <cell r="JB50">
            <v>4</v>
          </cell>
          <cell r="JC50">
            <v>0</v>
          </cell>
          <cell r="JD50">
            <v>0</v>
          </cell>
          <cell r="JE50">
            <v>0</v>
          </cell>
          <cell r="JF50">
            <v>0</v>
          </cell>
          <cell r="JG50">
            <v>0</v>
          </cell>
        </row>
        <row r="51">
          <cell r="B51" t="str">
            <v>2205315</v>
          </cell>
          <cell r="C51" t="str">
            <v>Lê Thị Ánh Tiên</v>
          </cell>
          <cell r="D51" t="str">
            <v>Ban Tài chính Kế toán</v>
          </cell>
          <cell r="E51" t="str">
            <v>Công ty TNHH Tập đoàn Công nghiệp Trường Hải</v>
          </cell>
          <cell r="F51" t="str">
            <v>Lương tháng</v>
          </cell>
          <cell r="V51">
            <v>0</v>
          </cell>
          <cell r="W51">
            <v>0</v>
          </cell>
          <cell r="X51" t="str">
            <v>X</v>
          </cell>
          <cell r="Y51">
            <v>0</v>
          </cell>
          <cell r="Z51">
            <v>0</v>
          </cell>
          <cell r="AA51" t="str">
            <v>X</v>
          </cell>
          <cell r="AB51">
            <v>0</v>
          </cell>
          <cell r="AC51">
            <v>0</v>
          </cell>
          <cell r="AD51" t="str">
            <v>X</v>
          </cell>
          <cell r="AE51">
            <v>0</v>
          </cell>
          <cell r="AF51">
            <v>0</v>
          </cell>
          <cell r="AG51" t="str">
            <v>X</v>
          </cell>
          <cell r="AH51">
            <v>0</v>
          </cell>
          <cell r="AI51">
            <v>0</v>
          </cell>
          <cell r="AJ51" t="str">
            <v>T7</v>
          </cell>
          <cell r="AK51">
            <v>0</v>
          </cell>
          <cell r="AL51">
            <v>0</v>
          </cell>
          <cell r="AM51" t="str">
            <v/>
          </cell>
          <cell r="AN51">
            <v>0</v>
          </cell>
          <cell r="AO51">
            <v>0</v>
          </cell>
          <cell r="AP51" t="str">
            <v>NL</v>
          </cell>
          <cell r="AQ51">
            <v>0</v>
          </cell>
          <cell r="AR51">
            <v>0</v>
          </cell>
          <cell r="AS51" t="str">
            <v>X</v>
          </cell>
          <cell r="AT51">
            <v>0</v>
          </cell>
          <cell r="AU51">
            <v>0</v>
          </cell>
          <cell r="AV51" t="str">
            <v>X</v>
          </cell>
          <cell r="AW51">
            <v>0</v>
          </cell>
          <cell r="AX51">
            <v>0</v>
          </cell>
          <cell r="AY51" t="str">
            <v>X</v>
          </cell>
          <cell r="AZ51">
            <v>0</v>
          </cell>
          <cell r="BA51">
            <v>0</v>
          </cell>
          <cell r="BB51" t="str">
            <v>X</v>
          </cell>
          <cell r="BC51">
            <v>0</v>
          </cell>
          <cell r="BD51">
            <v>0</v>
          </cell>
          <cell r="BE51" t="str">
            <v>X</v>
          </cell>
          <cell r="BF51">
            <v>0</v>
          </cell>
          <cell r="BG51">
            <v>0</v>
          </cell>
          <cell r="BH51" t="str">
            <v/>
          </cell>
          <cell r="BI51">
            <v>0</v>
          </cell>
          <cell r="BJ51">
            <v>0</v>
          </cell>
          <cell r="BK51" t="str">
            <v>X</v>
          </cell>
          <cell r="BL51">
            <v>0</v>
          </cell>
          <cell r="BM51">
            <v>0</v>
          </cell>
          <cell r="BN51" t="str">
            <v>X</v>
          </cell>
          <cell r="BO51">
            <v>0</v>
          </cell>
          <cell r="BP51">
            <v>0</v>
          </cell>
          <cell r="BQ51">
            <v>11</v>
          </cell>
          <cell r="BR51">
            <v>0</v>
          </cell>
          <cell r="BS51">
            <v>0</v>
          </cell>
          <cell r="BT51">
            <v>0</v>
          </cell>
          <cell r="BU51">
            <v>0</v>
          </cell>
          <cell r="BV51">
            <v>0</v>
          </cell>
          <cell r="CC51">
            <v>11</v>
          </cell>
          <cell r="CD51">
            <v>0</v>
          </cell>
          <cell r="CE51">
            <v>0</v>
          </cell>
          <cell r="CF51">
            <v>0</v>
          </cell>
          <cell r="CG51">
            <v>0</v>
          </cell>
          <cell r="CH51">
            <v>0</v>
          </cell>
          <cell r="CI51">
            <v>0</v>
          </cell>
          <cell r="CJ51">
            <v>0</v>
          </cell>
          <cell r="CK51">
            <v>0</v>
          </cell>
          <cell r="CL51">
            <v>1</v>
          </cell>
          <cell r="CM51">
            <v>1</v>
          </cell>
          <cell r="CN51">
            <v>0</v>
          </cell>
          <cell r="CO51">
            <v>0</v>
          </cell>
          <cell r="CP51">
            <v>0</v>
          </cell>
          <cell r="CQ51">
            <v>0</v>
          </cell>
          <cell r="CR51">
            <v>0</v>
          </cell>
          <cell r="CS51">
            <v>0</v>
          </cell>
          <cell r="CT51">
            <v>0</v>
          </cell>
          <cell r="CU51">
            <v>0</v>
          </cell>
          <cell r="CV51">
            <v>0</v>
          </cell>
          <cell r="CW51">
            <v>0</v>
          </cell>
          <cell r="CX51">
            <v>0</v>
          </cell>
          <cell r="CY51">
            <v>0</v>
          </cell>
          <cell r="CZ51">
            <v>0</v>
          </cell>
          <cell r="DC51">
            <v>13</v>
          </cell>
          <cell r="DM51" t="str">
            <v>X</v>
          </cell>
          <cell r="DN51">
            <v>0</v>
          </cell>
          <cell r="DO51">
            <v>0</v>
          </cell>
          <cell r="DP51" t="str">
            <v>X</v>
          </cell>
          <cell r="DQ51">
            <v>0</v>
          </cell>
          <cell r="DR51">
            <v>0</v>
          </cell>
          <cell r="DS51" t="str">
            <v>X</v>
          </cell>
          <cell r="DT51">
            <v>0</v>
          </cell>
          <cell r="DU51">
            <v>0</v>
          </cell>
          <cell r="DV51" t="str">
            <v>X</v>
          </cell>
          <cell r="DW51">
            <v>0</v>
          </cell>
          <cell r="DX51">
            <v>0</v>
          </cell>
          <cell r="DY51" t="str">
            <v/>
          </cell>
          <cell r="DZ51">
            <v>0</v>
          </cell>
          <cell r="EA51">
            <v>0</v>
          </cell>
          <cell r="EB51" t="str">
            <v>X</v>
          </cell>
          <cell r="EC51">
            <v>0</v>
          </cell>
          <cell r="ED51">
            <v>0</v>
          </cell>
          <cell r="EE51" t="str">
            <v>X</v>
          </cell>
          <cell r="EF51">
            <v>0</v>
          </cell>
          <cell r="EG51">
            <v>0</v>
          </cell>
          <cell r="EH51" t="str">
            <v>X</v>
          </cell>
          <cell r="EI51">
            <v>0</v>
          </cell>
          <cell r="EJ51">
            <v>0</v>
          </cell>
          <cell r="EK51" t="str">
            <v>X</v>
          </cell>
          <cell r="EL51">
            <v>0</v>
          </cell>
          <cell r="EM51">
            <v>0</v>
          </cell>
          <cell r="EN51" t="str">
            <v>X</v>
          </cell>
          <cell r="EO51">
            <v>0</v>
          </cell>
          <cell r="EP51">
            <v>0</v>
          </cell>
          <cell r="EQ51" t="str">
            <v>X</v>
          </cell>
          <cell r="ER51">
            <v>0</v>
          </cell>
          <cell r="ES51">
            <v>0</v>
          </cell>
          <cell r="ET51" t="str">
            <v/>
          </cell>
          <cell r="EU51">
            <v>0</v>
          </cell>
          <cell r="EV51">
            <v>0</v>
          </cell>
          <cell r="EW51" t="str">
            <v>X</v>
          </cell>
          <cell r="EX51">
            <v>0</v>
          </cell>
          <cell r="EY51">
            <v>0</v>
          </cell>
          <cell r="EZ51" t="str">
            <v>X</v>
          </cell>
          <cell r="FA51">
            <v>0</v>
          </cell>
          <cell r="FB51">
            <v>0</v>
          </cell>
          <cell r="FC51" t="str">
            <v>NL</v>
          </cell>
          <cell r="FD51">
            <v>0</v>
          </cell>
          <cell r="FE51">
            <v>0</v>
          </cell>
          <cell r="FI51">
            <v>12</v>
          </cell>
          <cell r="FJ51">
            <v>0</v>
          </cell>
          <cell r="FK51">
            <v>0</v>
          </cell>
          <cell r="FL51">
            <v>0</v>
          </cell>
          <cell r="FM51">
            <v>0</v>
          </cell>
          <cell r="FN51">
            <v>0</v>
          </cell>
          <cell r="FU51">
            <v>12</v>
          </cell>
          <cell r="FV51">
            <v>0</v>
          </cell>
          <cell r="FW51">
            <v>0</v>
          </cell>
          <cell r="FX51">
            <v>0</v>
          </cell>
          <cell r="FY51">
            <v>0</v>
          </cell>
          <cell r="FZ51">
            <v>0</v>
          </cell>
          <cell r="GA51">
            <v>0</v>
          </cell>
          <cell r="GB51">
            <v>0</v>
          </cell>
          <cell r="GC51">
            <v>0</v>
          </cell>
          <cell r="GD51">
            <v>1</v>
          </cell>
          <cell r="GE51">
            <v>0</v>
          </cell>
          <cell r="GF51">
            <v>0</v>
          </cell>
          <cell r="GG51">
            <v>0</v>
          </cell>
          <cell r="GH51">
            <v>0</v>
          </cell>
          <cell r="GI51">
            <v>0</v>
          </cell>
          <cell r="GJ51">
            <v>0</v>
          </cell>
          <cell r="GK51">
            <v>0</v>
          </cell>
          <cell r="GL51">
            <v>0</v>
          </cell>
          <cell r="GM51">
            <v>0</v>
          </cell>
          <cell r="GN51">
            <v>0</v>
          </cell>
          <cell r="GO51">
            <v>0</v>
          </cell>
          <cell r="GP51">
            <v>0</v>
          </cell>
          <cell r="GQ51">
            <v>0</v>
          </cell>
          <cell r="GR51">
            <v>0</v>
          </cell>
          <cell r="GU51">
            <v>13</v>
          </cell>
          <cell r="GV51">
            <v>0</v>
          </cell>
          <cell r="GW51">
            <v>0</v>
          </cell>
          <cell r="GX51">
            <v>0</v>
          </cell>
          <cell r="GY51">
            <v>0</v>
          </cell>
          <cell r="GZ51">
            <v>0</v>
          </cell>
          <cell r="HA51">
            <v>0</v>
          </cell>
          <cell r="HB51">
            <v>0</v>
          </cell>
          <cell r="HC51">
            <v>0</v>
          </cell>
          <cell r="HD51">
            <v>0</v>
          </cell>
          <cell r="HE51">
            <v>0</v>
          </cell>
          <cell r="HF51">
            <v>0</v>
          </cell>
          <cell r="HG51">
            <v>0</v>
          </cell>
          <cell r="HH51">
            <v>0</v>
          </cell>
          <cell r="HI51">
            <v>0</v>
          </cell>
          <cell r="HJ51">
            <v>0</v>
          </cell>
          <cell r="HK51">
            <v>0</v>
          </cell>
          <cell r="HL51">
            <v>0</v>
          </cell>
          <cell r="HM51">
            <v>0</v>
          </cell>
          <cell r="HN51">
            <v>0</v>
          </cell>
          <cell r="HO51">
            <v>0</v>
          </cell>
          <cell r="HP51">
            <v>23</v>
          </cell>
          <cell r="HQ51">
            <v>0</v>
          </cell>
          <cell r="HR51">
            <v>0</v>
          </cell>
          <cell r="HS51">
            <v>0</v>
          </cell>
          <cell r="HT51">
            <v>0</v>
          </cell>
          <cell r="HU51">
            <v>0</v>
          </cell>
          <cell r="HV51">
            <v>0</v>
          </cell>
          <cell r="HW51">
            <v>1</v>
          </cell>
          <cell r="HX51">
            <v>0</v>
          </cell>
          <cell r="HY51">
            <v>0</v>
          </cell>
          <cell r="HZ51">
            <v>0</v>
          </cell>
          <cell r="IA51">
            <v>1</v>
          </cell>
          <cell r="IB51">
            <v>0</v>
          </cell>
          <cell r="IC51">
            <v>2</v>
          </cell>
          <cell r="ID51">
            <v>0</v>
          </cell>
          <cell r="IE51">
            <v>0</v>
          </cell>
          <cell r="IF51">
            <v>0</v>
          </cell>
          <cell r="IG51">
            <v>0</v>
          </cell>
          <cell r="IH51">
            <v>0</v>
          </cell>
          <cell r="II51">
            <v>0</v>
          </cell>
          <cell r="IJ51">
            <v>0</v>
          </cell>
          <cell r="IK51">
            <v>0</v>
          </cell>
          <cell r="IL51">
            <v>0</v>
          </cell>
          <cell r="IM51">
            <v>0</v>
          </cell>
          <cell r="IN51">
            <v>0</v>
          </cell>
          <cell r="IO51">
            <v>0</v>
          </cell>
          <cell r="IP51">
            <v>0</v>
          </cell>
          <cell r="IQ51">
            <v>0</v>
          </cell>
          <cell r="IR51">
            <v>0</v>
          </cell>
          <cell r="IS51">
            <v>0</v>
          </cell>
          <cell r="IT51">
            <v>0</v>
          </cell>
          <cell r="IU51">
            <v>0</v>
          </cell>
          <cell r="IV51">
            <v>8.5</v>
          </cell>
          <cell r="IW51">
            <v>9.5</v>
          </cell>
          <cell r="IX51">
            <v>1</v>
          </cell>
          <cell r="IY51">
            <v>8.5</v>
          </cell>
          <cell r="IZ51">
            <v>26</v>
          </cell>
          <cell r="JA51">
            <v>4</v>
          </cell>
          <cell r="JB51">
            <v>4</v>
          </cell>
          <cell r="JC51">
            <v>0</v>
          </cell>
          <cell r="JD51">
            <v>0</v>
          </cell>
          <cell r="JE51">
            <v>0</v>
          </cell>
          <cell r="JF51">
            <v>0</v>
          </cell>
          <cell r="JG51">
            <v>0</v>
          </cell>
        </row>
        <row r="52">
          <cell r="B52" t="str">
            <v>2207275</v>
          </cell>
          <cell r="C52" t="str">
            <v>Võ Thị Mỹ Ngọc</v>
          </cell>
          <cell r="D52" t="str">
            <v>Ban Tài chính Kế toán</v>
          </cell>
          <cell r="E52" t="str">
            <v>Công ty TNHH Tập đoàn Công nghiệp Trường Hải</v>
          </cell>
          <cell r="F52" t="str">
            <v>Lương ngày</v>
          </cell>
          <cell r="V52">
            <v>0</v>
          </cell>
          <cell r="W52">
            <v>0</v>
          </cell>
          <cell r="X52" t="str">
            <v>TS</v>
          </cell>
          <cell r="Y52">
            <v>0</v>
          </cell>
          <cell r="Z52">
            <v>0</v>
          </cell>
          <cell r="AA52" t="str">
            <v>TS</v>
          </cell>
          <cell r="AB52">
            <v>0</v>
          </cell>
          <cell r="AC52">
            <v>0</v>
          </cell>
          <cell r="AD52" t="str">
            <v>TS</v>
          </cell>
          <cell r="AE52">
            <v>0</v>
          </cell>
          <cell r="AF52">
            <v>0</v>
          </cell>
          <cell r="AG52" t="str">
            <v>TS</v>
          </cell>
          <cell r="AH52">
            <v>0</v>
          </cell>
          <cell r="AI52">
            <v>0</v>
          </cell>
          <cell r="AJ52" t="str">
            <v>TS</v>
          </cell>
          <cell r="AK52">
            <v>0</v>
          </cell>
          <cell r="AL52">
            <v>0</v>
          </cell>
          <cell r="AM52" t="str">
            <v/>
          </cell>
          <cell r="AN52">
            <v>0</v>
          </cell>
          <cell r="AO52">
            <v>0</v>
          </cell>
          <cell r="AP52" t="str">
            <v>TS</v>
          </cell>
          <cell r="AQ52">
            <v>0</v>
          </cell>
          <cell r="AR52">
            <v>0</v>
          </cell>
          <cell r="AS52" t="str">
            <v>TS</v>
          </cell>
          <cell r="AT52">
            <v>0</v>
          </cell>
          <cell r="AU52">
            <v>0</v>
          </cell>
          <cell r="AV52" t="str">
            <v>TS</v>
          </cell>
          <cell r="AW52">
            <v>0</v>
          </cell>
          <cell r="AX52">
            <v>0</v>
          </cell>
          <cell r="AY52" t="str">
            <v>TS</v>
          </cell>
          <cell r="AZ52">
            <v>0</v>
          </cell>
          <cell r="BA52">
            <v>0</v>
          </cell>
          <cell r="BB52" t="str">
            <v>TS</v>
          </cell>
          <cell r="BC52">
            <v>0</v>
          </cell>
          <cell r="BD52">
            <v>0</v>
          </cell>
          <cell r="BE52" t="str">
            <v>TS</v>
          </cell>
          <cell r="BF52">
            <v>0</v>
          </cell>
          <cell r="BG52">
            <v>0</v>
          </cell>
          <cell r="BH52" t="str">
            <v/>
          </cell>
          <cell r="BI52">
            <v>0</v>
          </cell>
          <cell r="BJ52">
            <v>0</v>
          </cell>
          <cell r="BK52" t="str">
            <v>TS</v>
          </cell>
          <cell r="BL52">
            <v>0</v>
          </cell>
          <cell r="BM52">
            <v>0</v>
          </cell>
          <cell r="BN52" t="str">
            <v>TS</v>
          </cell>
          <cell r="BO52">
            <v>0</v>
          </cell>
          <cell r="BP52">
            <v>0</v>
          </cell>
          <cell r="BQ52">
            <v>0</v>
          </cell>
          <cell r="BR52">
            <v>0</v>
          </cell>
          <cell r="BS52">
            <v>0</v>
          </cell>
          <cell r="BT52">
            <v>0</v>
          </cell>
          <cell r="BU52">
            <v>0</v>
          </cell>
          <cell r="BV52">
            <v>0</v>
          </cell>
          <cell r="CC52">
            <v>0</v>
          </cell>
          <cell r="CD52">
            <v>0</v>
          </cell>
          <cell r="CE52">
            <v>0</v>
          </cell>
          <cell r="CF52">
            <v>0</v>
          </cell>
          <cell r="CG52">
            <v>0</v>
          </cell>
          <cell r="CH52">
            <v>0</v>
          </cell>
          <cell r="CI52">
            <v>0</v>
          </cell>
          <cell r="CJ52">
            <v>0</v>
          </cell>
          <cell r="CK52">
            <v>0</v>
          </cell>
          <cell r="CL52">
            <v>0</v>
          </cell>
          <cell r="CM52">
            <v>0</v>
          </cell>
          <cell r="CN52">
            <v>0</v>
          </cell>
          <cell r="CO52">
            <v>0</v>
          </cell>
          <cell r="CP52">
            <v>0</v>
          </cell>
          <cell r="CQ52">
            <v>0</v>
          </cell>
          <cell r="CR52">
            <v>0</v>
          </cell>
          <cell r="CS52">
            <v>0</v>
          </cell>
          <cell r="CT52">
            <v>0</v>
          </cell>
          <cell r="CU52">
            <v>0</v>
          </cell>
          <cell r="CV52">
            <v>0</v>
          </cell>
          <cell r="CW52">
            <v>0</v>
          </cell>
          <cell r="CX52">
            <v>0</v>
          </cell>
          <cell r="CY52">
            <v>0</v>
          </cell>
          <cell r="CZ52">
            <v>0</v>
          </cell>
          <cell r="DC52">
            <v>0</v>
          </cell>
          <cell r="DM52" t="str">
            <v>TS</v>
          </cell>
          <cell r="DN52">
            <v>0</v>
          </cell>
          <cell r="DO52">
            <v>0</v>
          </cell>
          <cell r="DP52" t="str">
            <v>TS</v>
          </cell>
          <cell r="DQ52">
            <v>0</v>
          </cell>
          <cell r="DR52">
            <v>0</v>
          </cell>
          <cell r="DS52" t="str">
            <v>TS</v>
          </cell>
          <cell r="DT52">
            <v>0</v>
          </cell>
          <cell r="DU52">
            <v>0</v>
          </cell>
          <cell r="DV52" t="str">
            <v>TS</v>
          </cell>
          <cell r="DW52">
            <v>0</v>
          </cell>
          <cell r="DX52">
            <v>0</v>
          </cell>
          <cell r="DY52" t="str">
            <v/>
          </cell>
          <cell r="DZ52">
            <v>0</v>
          </cell>
          <cell r="EA52">
            <v>0</v>
          </cell>
          <cell r="EB52" t="str">
            <v>TS</v>
          </cell>
          <cell r="EC52">
            <v>0</v>
          </cell>
          <cell r="ED52">
            <v>0</v>
          </cell>
          <cell r="EE52" t="str">
            <v>TS</v>
          </cell>
          <cell r="EF52">
            <v>0</v>
          </cell>
          <cell r="EG52">
            <v>0</v>
          </cell>
          <cell r="EH52" t="str">
            <v>TS</v>
          </cell>
          <cell r="EI52">
            <v>0</v>
          </cell>
          <cell r="EJ52">
            <v>0</v>
          </cell>
          <cell r="EK52" t="str">
            <v>TS</v>
          </cell>
          <cell r="EL52">
            <v>0</v>
          </cell>
          <cell r="EM52">
            <v>0</v>
          </cell>
          <cell r="EN52" t="str">
            <v>TS</v>
          </cell>
          <cell r="EO52">
            <v>0</v>
          </cell>
          <cell r="EP52">
            <v>0</v>
          </cell>
          <cell r="EQ52" t="str">
            <v>TS</v>
          </cell>
          <cell r="ER52">
            <v>0</v>
          </cell>
          <cell r="ES52">
            <v>0</v>
          </cell>
          <cell r="ET52" t="str">
            <v/>
          </cell>
          <cell r="EU52">
            <v>0</v>
          </cell>
          <cell r="EV52">
            <v>0</v>
          </cell>
          <cell r="EW52" t="str">
            <v>TS</v>
          </cell>
          <cell r="EX52">
            <v>0</v>
          </cell>
          <cell r="EY52">
            <v>0</v>
          </cell>
          <cell r="EZ52" t="str">
            <v>TS</v>
          </cell>
          <cell r="FA52">
            <v>0</v>
          </cell>
          <cell r="FB52">
            <v>0</v>
          </cell>
          <cell r="FC52" t="str">
            <v>TS</v>
          </cell>
          <cell r="FD52">
            <v>0</v>
          </cell>
          <cell r="FE52">
            <v>0</v>
          </cell>
          <cell r="FI52">
            <v>0</v>
          </cell>
          <cell r="FJ52">
            <v>0</v>
          </cell>
          <cell r="FK52">
            <v>0</v>
          </cell>
          <cell r="FL52">
            <v>0</v>
          </cell>
          <cell r="FM52">
            <v>0</v>
          </cell>
          <cell r="FN52">
            <v>0</v>
          </cell>
          <cell r="FU52">
            <v>0</v>
          </cell>
          <cell r="FV52">
            <v>0</v>
          </cell>
          <cell r="FW52">
            <v>0</v>
          </cell>
          <cell r="FX52">
            <v>0</v>
          </cell>
          <cell r="FY52">
            <v>0</v>
          </cell>
          <cell r="FZ52">
            <v>0</v>
          </cell>
          <cell r="GA52">
            <v>0</v>
          </cell>
          <cell r="GB52">
            <v>0</v>
          </cell>
          <cell r="GC52">
            <v>0</v>
          </cell>
          <cell r="GD52">
            <v>0</v>
          </cell>
          <cell r="GE52">
            <v>0</v>
          </cell>
          <cell r="GF52">
            <v>0</v>
          </cell>
          <cell r="GG52">
            <v>0</v>
          </cell>
          <cell r="GH52">
            <v>0</v>
          </cell>
          <cell r="GI52">
            <v>0</v>
          </cell>
          <cell r="GJ52">
            <v>0</v>
          </cell>
          <cell r="GK52">
            <v>0</v>
          </cell>
          <cell r="GL52">
            <v>0</v>
          </cell>
          <cell r="GM52">
            <v>0</v>
          </cell>
          <cell r="GN52">
            <v>0</v>
          </cell>
          <cell r="GO52">
            <v>0</v>
          </cell>
          <cell r="GP52">
            <v>0</v>
          </cell>
          <cell r="GQ52">
            <v>0</v>
          </cell>
          <cell r="GR52">
            <v>0</v>
          </cell>
          <cell r="GU52">
            <v>0</v>
          </cell>
          <cell r="GV52">
            <v>0</v>
          </cell>
          <cell r="GW52">
            <v>0</v>
          </cell>
          <cell r="GX52">
            <v>0</v>
          </cell>
          <cell r="GY52">
            <v>0</v>
          </cell>
          <cell r="GZ52">
            <v>0</v>
          </cell>
          <cell r="HA52">
            <v>0</v>
          </cell>
          <cell r="HB52">
            <v>0</v>
          </cell>
          <cell r="HC52">
            <v>0</v>
          </cell>
          <cell r="HD52">
            <v>26</v>
          </cell>
          <cell r="HE52">
            <v>0</v>
          </cell>
          <cell r="HF52">
            <v>0</v>
          </cell>
          <cell r="HG52">
            <v>0</v>
          </cell>
          <cell r="HH52">
            <v>0</v>
          </cell>
          <cell r="HI52">
            <v>0</v>
          </cell>
          <cell r="HJ52">
            <v>0</v>
          </cell>
          <cell r="HK52">
            <v>0</v>
          </cell>
          <cell r="HL52">
            <v>0</v>
          </cell>
          <cell r="HM52">
            <v>26</v>
          </cell>
          <cell r="HN52">
            <v>0</v>
          </cell>
          <cell r="HO52">
            <v>0</v>
          </cell>
          <cell r="HP52">
            <v>0</v>
          </cell>
          <cell r="HQ52">
            <v>0</v>
          </cell>
          <cell r="HR52">
            <v>0</v>
          </cell>
          <cell r="HS52">
            <v>0</v>
          </cell>
          <cell r="HT52">
            <v>0</v>
          </cell>
          <cell r="HU52">
            <v>0</v>
          </cell>
          <cell r="HV52">
            <v>0</v>
          </cell>
          <cell r="HW52">
            <v>0</v>
          </cell>
          <cell r="HX52">
            <v>0</v>
          </cell>
          <cell r="HY52">
            <v>0</v>
          </cell>
          <cell r="HZ52">
            <v>0</v>
          </cell>
          <cell r="IA52">
            <v>0</v>
          </cell>
          <cell r="IB52">
            <v>0</v>
          </cell>
          <cell r="IC52">
            <v>0</v>
          </cell>
          <cell r="ID52">
            <v>0</v>
          </cell>
          <cell r="IE52">
            <v>0</v>
          </cell>
          <cell r="IF52">
            <v>0</v>
          </cell>
          <cell r="IG52">
            <v>0</v>
          </cell>
          <cell r="IH52">
            <v>0</v>
          </cell>
          <cell r="II52">
            <v>0</v>
          </cell>
          <cell r="IJ52">
            <v>0</v>
          </cell>
          <cell r="IK52">
            <v>0</v>
          </cell>
          <cell r="IL52">
            <v>0</v>
          </cell>
          <cell r="IM52">
            <v>0</v>
          </cell>
          <cell r="IN52">
            <v>0</v>
          </cell>
          <cell r="IO52">
            <v>0</v>
          </cell>
          <cell r="IP52">
            <v>0</v>
          </cell>
          <cell r="IQ52">
            <v>0</v>
          </cell>
          <cell r="IR52">
            <v>0</v>
          </cell>
          <cell r="IS52">
            <v>0</v>
          </cell>
          <cell r="IT52">
            <v>0</v>
          </cell>
          <cell r="IU52">
            <v>0</v>
          </cell>
          <cell r="IV52">
            <v>0</v>
          </cell>
          <cell r="IW52">
            <v>0</v>
          </cell>
          <cell r="IX52">
            <v>0</v>
          </cell>
          <cell r="IY52">
            <v>0</v>
          </cell>
          <cell r="IZ52">
            <v>0</v>
          </cell>
          <cell r="JA52">
            <v>4</v>
          </cell>
          <cell r="JB52">
            <v>4</v>
          </cell>
          <cell r="JC52">
            <v>0</v>
          </cell>
          <cell r="JD52">
            <v>0</v>
          </cell>
          <cell r="JE52">
            <v>0</v>
          </cell>
          <cell r="JF52">
            <v>0</v>
          </cell>
          <cell r="JG52">
            <v>0</v>
          </cell>
        </row>
        <row r="53">
          <cell r="B53" t="str">
            <v>23051395</v>
          </cell>
          <cell r="C53" t="str">
            <v>Đinh Thị Tường Vy</v>
          </cell>
          <cell r="D53" t="str">
            <v>Ban Tài chính Kế toán</v>
          </cell>
          <cell r="E53" t="str">
            <v>Công ty TNHH Tập đoàn Công nghiệp Trường Hải</v>
          </cell>
          <cell r="F53" t="str">
            <v>Lương ngày</v>
          </cell>
          <cell r="V53">
            <v>0</v>
          </cell>
          <cell r="W53">
            <v>0</v>
          </cell>
          <cell r="X53" t="str">
            <v>TS</v>
          </cell>
          <cell r="Y53">
            <v>0</v>
          </cell>
          <cell r="Z53">
            <v>0</v>
          </cell>
          <cell r="AA53" t="str">
            <v>TS</v>
          </cell>
          <cell r="AB53">
            <v>0</v>
          </cell>
          <cell r="AC53">
            <v>0</v>
          </cell>
          <cell r="AD53" t="str">
            <v>TS</v>
          </cell>
          <cell r="AE53">
            <v>0</v>
          </cell>
          <cell r="AF53">
            <v>0</v>
          </cell>
          <cell r="AG53" t="str">
            <v>TS</v>
          </cell>
          <cell r="AH53">
            <v>0</v>
          </cell>
          <cell r="AI53">
            <v>0</v>
          </cell>
          <cell r="AJ53" t="str">
            <v>TS</v>
          </cell>
          <cell r="AK53">
            <v>0</v>
          </cell>
          <cell r="AL53">
            <v>0</v>
          </cell>
          <cell r="AM53" t="str">
            <v/>
          </cell>
          <cell r="AN53">
            <v>0</v>
          </cell>
          <cell r="AO53">
            <v>0</v>
          </cell>
          <cell r="AP53" t="str">
            <v>TS</v>
          </cell>
          <cell r="AQ53">
            <v>0</v>
          </cell>
          <cell r="AR53">
            <v>0</v>
          </cell>
          <cell r="AS53" t="str">
            <v>TS</v>
          </cell>
          <cell r="AT53">
            <v>0</v>
          </cell>
          <cell r="AU53">
            <v>0</v>
          </cell>
          <cell r="AV53" t="str">
            <v>TS</v>
          </cell>
          <cell r="AW53">
            <v>0</v>
          </cell>
          <cell r="AX53">
            <v>0</v>
          </cell>
          <cell r="AY53" t="str">
            <v>TS</v>
          </cell>
          <cell r="AZ53">
            <v>0</v>
          </cell>
          <cell r="BA53">
            <v>0</v>
          </cell>
          <cell r="BB53" t="str">
            <v>TS</v>
          </cell>
          <cell r="BC53">
            <v>0</v>
          </cell>
          <cell r="BD53">
            <v>0</v>
          </cell>
          <cell r="BE53" t="str">
            <v>TS</v>
          </cell>
          <cell r="BF53">
            <v>0</v>
          </cell>
          <cell r="BG53">
            <v>0</v>
          </cell>
          <cell r="BH53" t="str">
            <v/>
          </cell>
          <cell r="BI53">
            <v>0</v>
          </cell>
          <cell r="BJ53">
            <v>0</v>
          </cell>
          <cell r="BK53" t="str">
            <v>TS</v>
          </cell>
          <cell r="BL53">
            <v>0</v>
          </cell>
          <cell r="BM53">
            <v>0</v>
          </cell>
          <cell r="BN53" t="str">
            <v>TS</v>
          </cell>
          <cell r="BO53">
            <v>0</v>
          </cell>
          <cell r="BP53">
            <v>0</v>
          </cell>
          <cell r="BQ53">
            <v>0</v>
          </cell>
          <cell r="BR53">
            <v>0</v>
          </cell>
          <cell r="BS53">
            <v>0</v>
          </cell>
          <cell r="BT53">
            <v>0</v>
          </cell>
          <cell r="BU53">
            <v>0</v>
          </cell>
          <cell r="BV53">
            <v>0</v>
          </cell>
          <cell r="CC53">
            <v>0</v>
          </cell>
          <cell r="CD53">
            <v>0</v>
          </cell>
          <cell r="CE53">
            <v>0</v>
          </cell>
          <cell r="CF53">
            <v>0</v>
          </cell>
          <cell r="CG53">
            <v>0</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C53">
            <v>0</v>
          </cell>
          <cell r="DM53" t="str">
            <v>TS</v>
          </cell>
          <cell r="DN53">
            <v>0</v>
          </cell>
          <cell r="DO53">
            <v>0</v>
          </cell>
          <cell r="DP53" t="str">
            <v>TS</v>
          </cell>
          <cell r="DQ53">
            <v>0</v>
          </cell>
          <cell r="DR53">
            <v>0</v>
          </cell>
          <cell r="DS53" t="str">
            <v>TS</v>
          </cell>
          <cell r="DT53">
            <v>0</v>
          </cell>
          <cell r="DU53">
            <v>0</v>
          </cell>
          <cell r="DV53" t="str">
            <v>TS</v>
          </cell>
          <cell r="DW53">
            <v>0</v>
          </cell>
          <cell r="DX53">
            <v>0</v>
          </cell>
          <cell r="DY53" t="str">
            <v/>
          </cell>
          <cell r="DZ53">
            <v>0</v>
          </cell>
          <cell r="EA53">
            <v>0</v>
          </cell>
          <cell r="EB53" t="str">
            <v>TS</v>
          </cell>
          <cell r="EC53">
            <v>0</v>
          </cell>
          <cell r="ED53">
            <v>0</v>
          </cell>
          <cell r="EE53" t="str">
            <v>TS</v>
          </cell>
          <cell r="EF53">
            <v>0</v>
          </cell>
          <cell r="EG53">
            <v>0</v>
          </cell>
          <cell r="EH53" t="str">
            <v>TS</v>
          </cell>
          <cell r="EI53">
            <v>0</v>
          </cell>
          <cell r="EJ53">
            <v>0</v>
          </cell>
          <cell r="EK53" t="str">
            <v>TS</v>
          </cell>
          <cell r="EL53">
            <v>0</v>
          </cell>
          <cell r="EM53">
            <v>0</v>
          </cell>
          <cell r="EN53" t="str">
            <v>TS</v>
          </cell>
          <cell r="EO53">
            <v>0</v>
          </cell>
          <cell r="EP53">
            <v>0</v>
          </cell>
          <cell r="EQ53" t="str">
            <v>TS</v>
          </cell>
          <cell r="ER53">
            <v>0</v>
          </cell>
          <cell r="ES53">
            <v>0</v>
          </cell>
          <cell r="ET53" t="str">
            <v/>
          </cell>
          <cell r="EU53">
            <v>0</v>
          </cell>
          <cell r="EV53">
            <v>0</v>
          </cell>
          <cell r="EW53" t="str">
            <v>TS</v>
          </cell>
          <cell r="EX53">
            <v>0</v>
          </cell>
          <cell r="EY53">
            <v>0</v>
          </cell>
          <cell r="EZ53" t="str">
            <v>TS</v>
          </cell>
          <cell r="FA53">
            <v>0</v>
          </cell>
          <cell r="FB53">
            <v>0</v>
          </cell>
          <cell r="FC53" t="str">
            <v>TS</v>
          </cell>
          <cell r="FD53">
            <v>0</v>
          </cell>
          <cell r="FE53">
            <v>0</v>
          </cell>
          <cell r="FI53">
            <v>0</v>
          </cell>
          <cell r="FJ53">
            <v>0</v>
          </cell>
          <cell r="FK53">
            <v>0</v>
          </cell>
          <cell r="FL53">
            <v>0</v>
          </cell>
          <cell r="FM53">
            <v>0</v>
          </cell>
          <cell r="FN53">
            <v>0</v>
          </cell>
          <cell r="FU53">
            <v>0</v>
          </cell>
          <cell r="FV53">
            <v>0</v>
          </cell>
          <cell r="FW53">
            <v>0</v>
          </cell>
          <cell r="FX53">
            <v>0</v>
          </cell>
          <cell r="FY53">
            <v>0</v>
          </cell>
          <cell r="FZ53">
            <v>0</v>
          </cell>
          <cell r="GA53">
            <v>0</v>
          </cell>
          <cell r="GB53">
            <v>0</v>
          </cell>
          <cell r="GC53">
            <v>0</v>
          </cell>
          <cell r="GD53">
            <v>0</v>
          </cell>
          <cell r="GE53">
            <v>0</v>
          </cell>
          <cell r="GF53">
            <v>0</v>
          </cell>
          <cell r="GG53">
            <v>0</v>
          </cell>
          <cell r="GH53">
            <v>0</v>
          </cell>
          <cell r="GI53">
            <v>0</v>
          </cell>
          <cell r="GJ53">
            <v>0</v>
          </cell>
          <cell r="GK53">
            <v>0</v>
          </cell>
          <cell r="GL53">
            <v>0</v>
          </cell>
          <cell r="GM53">
            <v>0</v>
          </cell>
          <cell r="GN53">
            <v>0</v>
          </cell>
          <cell r="GO53">
            <v>0</v>
          </cell>
          <cell r="GP53">
            <v>0</v>
          </cell>
          <cell r="GQ53">
            <v>0</v>
          </cell>
          <cell r="GR53">
            <v>0</v>
          </cell>
          <cell r="GU53">
            <v>0</v>
          </cell>
          <cell r="GV53">
            <v>0</v>
          </cell>
          <cell r="GW53">
            <v>0</v>
          </cell>
          <cell r="GX53">
            <v>0</v>
          </cell>
          <cell r="GY53">
            <v>0</v>
          </cell>
          <cell r="GZ53">
            <v>0</v>
          </cell>
          <cell r="HA53">
            <v>0</v>
          </cell>
          <cell r="HB53">
            <v>0</v>
          </cell>
          <cell r="HC53">
            <v>0</v>
          </cell>
          <cell r="HD53">
            <v>26</v>
          </cell>
          <cell r="HE53">
            <v>0</v>
          </cell>
          <cell r="HF53">
            <v>0</v>
          </cell>
          <cell r="HG53">
            <v>0</v>
          </cell>
          <cell r="HH53">
            <v>0</v>
          </cell>
          <cell r="HI53">
            <v>0</v>
          </cell>
          <cell r="HJ53">
            <v>0</v>
          </cell>
          <cell r="HK53">
            <v>0</v>
          </cell>
          <cell r="HL53">
            <v>0</v>
          </cell>
          <cell r="HM53">
            <v>26</v>
          </cell>
          <cell r="HN53">
            <v>0</v>
          </cell>
          <cell r="HO53">
            <v>0</v>
          </cell>
          <cell r="HP53">
            <v>0</v>
          </cell>
          <cell r="HQ53">
            <v>0</v>
          </cell>
          <cell r="HR53">
            <v>0</v>
          </cell>
          <cell r="HS53">
            <v>0</v>
          </cell>
          <cell r="HT53">
            <v>0</v>
          </cell>
          <cell r="HU53">
            <v>0</v>
          </cell>
          <cell r="HV53">
            <v>0</v>
          </cell>
          <cell r="HW53">
            <v>0</v>
          </cell>
          <cell r="HX53">
            <v>0</v>
          </cell>
          <cell r="HY53">
            <v>0</v>
          </cell>
          <cell r="HZ53">
            <v>0</v>
          </cell>
          <cell r="IA53">
            <v>0</v>
          </cell>
          <cell r="IB53">
            <v>0</v>
          </cell>
          <cell r="IC53">
            <v>0</v>
          </cell>
          <cell r="ID53">
            <v>0</v>
          </cell>
          <cell r="IE53">
            <v>0</v>
          </cell>
          <cell r="IF53">
            <v>0</v>
          </cell>
          <cell r="IG53">
            <v>0</v>
          </cell>
          <cell r="IH53">
            <v>0</v>
          </cell>
          <cell r="II53">
            <v>0</v>
          </cell>
          <cell r="IJ53">
            <v>0</v>
          </cell>
          <cell r="IK53">
            <v>0</v>
          </cell>
          <cell r="IL53">
            <v>0</v>
          </cell>
          <cell r="IM53">
            <v>0</v>
          </cell>
          <cell r="IN53">
            <v>0</v>
          </cell>
          <cell r="IO53">
            <v>0</v>
          </cell>
          <cell r="IP53">
            <v>0</v>
          </cell>
          <cell r="IQ53">
            <v>0</v>
          </cell>
          <cell r="IR53">
            <v>0</v>
          </cell>
          <cell r="IS53">
            <v>0</v>
          </cell>
          <cell r="IT53">
            <v>0</v>
          </cell>
          <cell r="IU53">
            <v>0</v>
          </cell>
          <cell r="IV53">
            <v>0</v>
          </cell>
          <cell r="IW53">
            <v>0</v>
          </cell>
          <cell r="IX53">
            <v>0</v>
          </cell>
          <cell r="IY53">
            <v>0</v>
          </cell>
          <cell r="IZ53">
            <v>0</v>
          </cell>
          <cell r="JA53">
            <v>4</v>
          </cell>
          <cell r="JB53">
            <v>4</v>
          </cell>
          <cell r="JC53">
            <v>0</v>
          </cell>
          <cell r="JD53">
            <v>0</v>
          </cell>
          <cell r="JE53">
            <v>0</v>
          </cell>
          <cell r="JF53">
            <v>0</v>
          </cell>
          <cell r="JG53">
            <v>0</v>
          </cell>
        </row>
        <row r="54">
          <cell r="B54" t="str">
            <v>2305425</v>
          </cell>
          <cell r="C54" t="str">
            <v>Võ Thị Ái Vy</v>
          </cell>
          <cell r="D54" t="str">
            <v>Ban Tài chính Kế toán</v>
          </cell>
          <cell r="E54" t="str">
            <v>Công ty TNHH Tập đoàn Công nghiệp Trường Hải</v>
          </cell>
          <cell r="F54" t="str">
            <v>Lương ngày</v>
          </cell>
          <cell r="V54">
            <v>0</v>
          </cell>
          <cell r="W54">
            <v>0</v>
          </cell>
          <cell r="X54" t="str">
            <v>X</v>
          </cell>
          <cell r="Y54">
            <v>0</v>
          </cell>
          <cell r="Z54">
            <v>0</v>
          </cell>
          <cell r="AA54" t="str">
            <v>X</v>
          </cell>
          <cell r="AB54">
            <v>0</v>
          </cell>
          <cell r="AC54">
            <v>0</v>
          </cell>
          <cell r="AD54" t="str">
            <v>X</v>
          </cell>
          <cell r="AE54">
            <v>0</v>
          </cell>
          <cell r="AF54">
            <v>0</v>
          </cell>
          <cell r="AG54" t="str">
            <v>X</v>
          </cell>
          <cell r="AH54">
            <v>0</v>
          </cell>
          <cell r="AI54">
            <v>0</v>
          </cell>
          <cell r="AJ54" t="str">
            <v>X</v>
          </cell>
          <cell r="AK54">
            <v>0</v>
          </cell>
          <cell r="AL54">
            <v>0</v>
          </cell>
          <cell r="AM54" t="str">
            <v/>
          </cell>
          <cell r="AN54">
            <v>0</v>
          </cell>
          <cell r="AO54">
            <v>0</v>
          </cell>
          <cell r="AP54" t="str">
            <v>NL</v>
          </cell>
          <cell r="AQ54">
            <v>0</v>
          </cell>
          <cell r="AR54">
            <v>0</v>
          </cell>
          <cell r="AS54" t="str">
            <v>X</v>
          </cell>
          <cell r="AT54">
            <v>0</v>
          </cell>
          <cell r="AU54">
            <v>0</v>
          </cell>
          <cell r="AV54" t="str">
            <v>X</v>
          </cell>
          <cell r="AW54">
            <v>0</v>
          </cell>
          <cell r="AX54">
            <v>0</v>
          </cell>
          <cell r="AY54" t="str">
            <v>X</v>
          </cell>
          <cell r="AZ54">
            <v>0</v>
          </cell>
          <cell r="BA54">
            <v>0</v>
          </cell>
          <cell r="BB54" t="str">
            <v>X</v>
          </cell>
          <cell r="BC54">
            <v>0</v>
          </cell>
          <cell r="BD54">
            <v>0</v>
          </cell>
          <cell r="BE54" t="str">
            <v>X</v>
          </cell>
          <cell r="BF54">
            <v>0</v>
          </cell>
          <cell r="BG54">
            <v>0</v>
          </cell>
          <cell r="BH54" t="str">
            <v/>
          </cell>
          <cell r="BI54">
            <v>0</v>
          </cell>
          <cell r="BJ54">
            <v>0</v>
          </cell>
          <cell r="BK54" t="str">
            <v>X</v>
          </cell>
          <cell r="BL54">
            <v>0</v>
          </cell>
          <cell r="BM54">
            <v>0</v>
          </cell>
          <cell r="BN54" t="str">
            <v>X</v>
          </cell>
          <cell r="BO54">
            <v>0</v>
          </cell>
          <cell r="BP54">
            <v>0</v>
          </cell>
          <cell r="BQ54">
            <v>12</v>
          </cell>
          <cell r="BR54">
            <v>0</v>
          </cell>
          <cell r="BS54">
            <v>0</v>
          </cell>
          <cell r="BT54">
            <v>0</v>
          </cell>
          <cell r="BU54">
            <v>0</v>
          </cell>
          <cell r="BV54">
            <v>0</v>
          </cell>
          <cell r="CC54">
            <v>12</v>
          </cell>
          <cell r="CD54">
            <v>0</v>
          </cell>
          <cell r="CE54">
            <v>0</v>
          </cell>
          <cell r="CF54">
            <v>0</v>
          </cell>
          <cell r="CG54">
            <v>0</v>
          </cell>
          <cell r="CH54">
            <v>0</v>
          </cell>
          <cell r="CI54">
            <v>0</v>
          </cell>
          <cell r="CJ54">
            <v>0</v>
          </cell>
          <cell r="CK54">
            <v>0</v>
          </cell>
          <cell r="CL54">
            <v>1</v>
          </cell>
          <cell r="CM54">
            <v>0</v>
          </cell>
          <cell r="CN54">
            <v>0</v>
          </cell>
          <cell r="CO54">
            <v>0</v>
          </cell>
          <cell r="CP54">
            <v>0</v>
          </cell>
          <cell r="CQ54">
            <v>0</v>
          </cell>
          <cell r="CR54">
            <v>0</v>
          </cell>
          <cell r="CS54">
            <v>0</v>
          </cell>
          <cell r="CT54">
            <v>0</v>
          </cell>
          <cell r="CU54">
            <v>0</v>
          </cell>
          <cell r="CV54">
            <v>0</v>
          </cell>
          <cell r="CW54">
            <v>0</v>
          </cell>
          <cell r="CX54">
            <v>0</v>
          </cell>
          <cell r="CY54">
            <v>0</v>
          </cell>
          <cell r="CZ54">
            <v>0</v>
          </cell>
          <cell r="DC54">
            <v>13</v>
          </cell>
          <cell r="DM54" t="str">
            <v>X</v>
          </cell>
          <cell r="DN54">
            <v>0</v>
          </cell>
          <cell r="DO54">
            <v>0</v>
          </cell>
          <cell r="DP54" t="str">
            <v>X</v>
          </cell>
          <cell r="DQ54">
            <v>0</v>
          </cell>
          <cell r="DR54">
            <v>0</v>
          </cell>
          <cell r="DS54" t="str">
            <v>X</v>
          </cell>
          <cell r="DT54">
            <v>0</v>
          </cell>
          <cell r="DU54">
            <v>0</v>
          </cell>
          <cell r="DV54" t="str">
            <v>X</v>
          </cell>
          <cell r="DW54">
            <v>0</v>
          </cell>
          <cell r="DX54">
            <v>0</v>
          </cell>
          <cell r="DY54" t="str">
            <v/>
          </cell>
          <cell r="DZ54">
            <v>0</v>
          </cell>
          <cell r="EA54">
            <v>0</v>
          </cell>
          <cell r="EB54" t="str">
            <v>X</v>
          </cell>
          <cell r="EC54">
            <v>0</v>
          </cell>
          <cell r="ED54">
            <v>0</v>
          </cell>
          <cell r="EE54" t="str">
            <v>X</v>
          </cell>
          <cell r="EF54">
            <v>0</v>
          </cell>
          <cell r="EG54">
            <v>0</v>
          </cell>
          <cell r="EH54" t="str">
            <v>X</v>
          </cell>
          <cell r="EI54">
            <v>0</v>
          </cell>
          <cell r="EJ54">
            <v>0</v>
          </cell>
          <cell r="EK54" t="str">
            <v>X</v>
          </cell>
          <cell r="EL54">
            <v>0</v>
          </cell>
          <cell r="EM54">
            <v>0</v>
          </cell>
          <cell r="EN54" t="str">
            <v>X</v>
          </cell>
          <cell r="EO54">
            <v>0</v>
          </cell>
          <cell r="EP54">
            <v>0</v>
          </cell>
          <cell r="EQ54" t="str">
            <v>X</v>
          </cell>
          <cell r="ER54">
            <v>0</v>
          </cell>
          <cell r="ES54">
            <v>0</v>
          </cell>
          <cell r="ET54" t="str">
            <v/>
          </cell>
          <cell r="EU54">
            <v>0</v>
          </cell>
          <cell r="EV54">
            <v>0</v>
          </cell>
          <cell r="EW54" t="str">
            <v>X</v>
          </cell>
          <cell r="EX54">
            <v>0</v>
          </cell>
          <cell r="EY54">
            <v>0</v>
          </cell>
          <cell r="EZ54" t="str">
            <v>X</v>
          </cell>
          <cell r="FA54">
            <v>0</v>
          </cell>
          <cell r="FB54">
            <v>0</v>
          </cell>
          <cell r="FC54" t="str">
            <v>NL</v>
          </cell>
          <cell r="FD54">
            <v>0</v>
          </cell>
          <cell r="FE54">
            <v>0</v>
          </cell>
          <cell r="FI54">
            <v>12</v>
          </cell>
          <cell r="FJ54">
            <v>0</v>
          </cell>
          <cell r="FK54">
            <v>0</v>
          </cell>
          <cell r="FL54">
            <v>0</v>
          </cell>
          <cell r="FM54">
            <v>0</v>
          </cell>
          <cell r="FN54">
            <v>0</v>
          </cell>
          <cell r="FU54">
            <v>12</v>
          </cell>
          <cell r="FV54">
            <v>0</v>
          </cell>
          <cell r="FW54">
            <v>0</v>
          </cell>
          <cell r="FX54">
            <v>0</v>
          </cell>
          <cell r="FY54">
            <v>0</v>
          </cell>
          <cell r="FZ54">
            <v>0</v>
          </cell>
          <cell r="GA54">
            <v>0</v>
          </cell>
          <cell r="GB54">
            <v>0</v>
          </cell>
          <cell r="GC54">
            <v>0</v>
          </cell>
          <cell r="GD54">
            <v>1</v>
          </cell>
          <cell r="GE54">
            <v>0</v>
          </cell>
          <cell r="GF54">
            <v>0</v>
          </cell>
          <cell r="GG54">
            <v>0</v>
          </cell>
          <cell r="GH54">
            <v>0</v>
          </cell>
          <cell r="GI54">
            <v>0</v>
          </cell>
          <cell r="GJ54">
            <v>0</v>
          </cell>
          <cell r="GK54">
            <v>0</v>
          </cell>
          <cell r="GL54">
            <v>0</v>
          </cell>
          <cell r="GM54">
            <v>0</v>
          </cell>
          <cell r="GN54">
            <v>0</v>
          </cell>
          <cell r="GO54">
            <v>0</v>
          </cell>
          <cell r="GP54">
            <v>0</v>
          </cell>
          <cell r="GQ54">
            <v>0</v>
          </cell>
          <cell r="GR54">
            <v>0</v>
          </cell>
          <cell r="GU54">
            <v>13</v>
          </cell>
          <cell r="GV54">
            <v>0</v>
          </cell>
          <cell r="GW54">
            <v>0</v>
          </cell>
          <cell r="GX54">
            <v>0</v>
          </cell>
          <cell r="GY54">
            <v>0</v>
          </cell>
          <cell r="GZ54">
            <v>0</v>
          </cell>
          <cell r="HA54">
            <v>0</v>
          </cell>
          <cell r="HB54">
            <v>0</v>
          </cell>
          <cell r="HC54">
            <v>0</v>
          </cell>
          <cell r="HD54">
            <v>0</v>
          </cell>
          <cell r="HE54">
            <v>0</v>
          </cell>
          <cell r="HF54">
            <v>0</v>
          </cell>
          <cell r="HG54">
            <v>0</v>
          </cell>
          <cell r="HH54">
            <v>0</v>
          </cell>
          <cell r="HI54">
            <v>0</v>
          </cell>
          <cell r="HJ54">
            <v>0</v>
          </cell>
          <cell r="HK54">
            <v>0</v>
          </cell>
          <cell r="HL54">
            <v>0</v>
          </cell>
          <cell r="HM54">
            <v>0</v>
          </cell>
          <cell r="HN54">
            <v>0</v>
          </cell>
          <cell r="HO54">
            <v>0</v>
          </cell>
          <cell r="HP54">
            <v>24</v>
          </cell>
          <cell r="HQ54">
            <v>0</v>
          </cell>
          <cell r="HR54">
            <v>0</v>
          </cell>
          <cell r="HS54">
            <v>0</v>
          </cell>
          <cell r="HT54">
            <v>0</v>
          </cell>
          <cell r="HU54">
            <v>0</v>
          </cell>
          <cell r="HV54">
            <v>1</v>
          </cell>
          <cell r="HW54">
            <v>0</v>
          </cell>
          <cell r="HX54">
            <v>0</v>
          </cell>
          <cell r="HY54">
            <v>0</v>
          </cell>
          <cell r="HZ54">
            <v>1</v>
          </cell>
          <cell r="IA54">
            <v>0</v>
          </cell>
          <cell r="IB54">
            <v>0</v>
          </cell>
          <cell r="IC54">
            <v>2</v>
          </cell>
          <cell r="ID54">
            <v>0</v>
          </cell>
          <cell r="IE54">
            <v>0</v>
          </cell>
          <cell r="IF54">
            <v>0</v>
          </cell>
          <cell r="IG54">
            <v>0</v>
          </cell>
          <cell r="IH54">
            <v>0</v>
          </cell>
          <cell r="II54">
            <v>0</v>
          </cell>
          <cell r="IJ54">
            <v>0</v>
          </cell>
          <cell r="IK54">
            <v>0</v>
          </cell>
          <cell r="IL54">
            <v>0</v>
          </cell>
          <cell r="IM54">
            <v>0</v>
          </cell>
          <cell r="IN54">
            <v>0</v>
          </cell>
          <cell r="IO54">
            <v>0</v>
          </cell>
          <cell r="IP54">
            <v>0</v>
          </cell>
          <cell r="IQ54">
            <v>0</v>
          </cell>
          <cell r="IR54">
            <v>0</v>
          </cell>
          <cell r="IS54">
            <v>0</v>
          </cell>
          <cell r="IT54">
            <v>0</v>
          </cell>
          <cell r="IU54">
            <v>0</v>
          </cell>
          <cell r="IV54">
            <v>0</v>
          </cell>
          <cell r="IW54">
            <v>1</v>
          </cell>
          <cell r="IX54">
            <v>0</v>
          </cell>
          <cell r="IY54">
            <v>0</v>
          </cell>
          <cell r="IZ54">
            <v>27</v>
          </cell>
          <cell r="JA54">
            <v>4</v>
          </cell>
          <cell r="JB54">
            <v>4</v>
          </cell>
          <cell r="JC54">
            <v>0</v>
          </cell>
          <cell r="JD54">
            <v>0</v>
          </cell>
          <cell r="JE54">
            <v>0</v>
          </cell>
          <cell r="JF54">
            <v>0</v>
          </cell>
          <cell r="JG54">
            <v>0</v>
          </cell>
        </row>
        <row r="55">
          <cell r="B55" t="str">
            <v>2403863</v>
          </cell>
          <cell r="C55" t="str">
            <v>Phan Thành Thịnh</v>
          </cell>
          <cell r="D55" t="str">
            <v>Ban Tài chính Kế toán</v>
          </cell>
          <cell r="E55" t="str">
            <v>Công ty TNHH Tập đoàn Công nghiệp Trường Hải</v>
          </cell>
          <cell r="F55" t="str">
            <v>Lương ngày</v>
          </cell>
          <cell r="V55">
            <v>0</v>
          </cell>
          <cell r="W55">
            <v>0</v>
          </cell>
          <cell r="X55" t="str">
            <v>X</v>
          </cell>
          <cell r="Y55">
            <v>0</v>
          </cell>
          <cell r="Z55">
            <v>0</v>
          </cell>
          <cell r="AA55" t="str">
            <v>X</v>
          </cell>
          <cell r="AB55">
            <v>0</v>
          </cell>
          <cell r="AC55">
            <v>0</v>
          </cell>
          <cell r="AD55" t="str">
            <v>X</v>
          </cell>
          <cell r="AE55">
            <v>0</v>
          </cell>
          <cell r="AF55">
            <v>0</v>
          </cell>
          <cell r="AG55" t="str">
            <v>X</v>
          </cell>
          <cell r="AH55">
            <v>0</v>
          </cell>
          <cell r="AI55">
            <v>0</v>
          </cell>
          <cell r="AJ55" t="str">
            <v>X</v>
          </cell>
          <cell r="AK55">
            <v>0</v>
          </cell>
          <cell r="AL55">
            <v>0</v>
          </cell>
          <cell r="AM55" t="str">
            <v/>
          </cell>
          <cell r="AN55">
            <v>0</v>
          </cell>
          <cell r="AO55">
            <v>0</v>
          </cell>
          <cell r="AP55" t="str">
            <v>NL</v>
          </cell>
          <cell r="AQ55">
            <v>0</v>
          </cell>
          <cell r="AR55">
            <v>0</v>
          </cell>
          <cell r="AS55" t="str">
            <v>X</v>
          </cell>
          <cell r="AT55">
            <v>0</v>
          </cell>
          <cell r="AU55">
            <v>0</v>
          </cell>
          <cell r="AV55" t="str">
            <v>X</v>
          </cell>
          <cell r="AW55">
            <v>0</v>
          </cell>
          <cell r="AX55">
            <v>0</v>
          </cell>
          <cell r="AY55" t="str">
            <v>X</v>
          </cell>
          <cell r="AZ55">
            <v>0</v>
          </cell>
          <cell r="BA55">
            <v>0</v>
          </cell>
          <cell r="BB55" t="str">
            <v>X</v>
          </cell>
          <cell r="BC55">
            <v>0</v>
          </cell>
          <cell r="BD55">
            <v>0</v>
          </cell>
          <cell r="BE55" t="str">
            <v>X</v>
          </cell>
          <cell r="BF55">
            <v>0</v>
          </cell>
          <cell r="BG55">
            <v>0</v>
          </cell>
          <cell r="BH55" t="str">
            <v/>
          </cell>
          <cell r="BI55">
            <v>0</v>
          </cell>
          <cell r="BJ55">
            <v>0</v>
          </cell>
          <cell r="BK55" t="str">
            <v>X</v>
          </cell>
          <cell r="BL55">
            <v>0</v>
          </cell>
          <cell r="BM55">
            <v>0</v>
          </cell>
          <cell r="BN55" t="str">
            <v>X</v>
          </cell>
          <cell r="BO55">
            <v>0</v>
          </cell>
          <cell r="BP55">
            <v>0</v>
          </cell>
          <cell r="BQ55">
            <v>12</v>
          </cell>
          <cell r="BR55">
            <v>0</v>
          </cell>
          <cell r="BS55">
            <v>0</v>
          </cell>
          <cell r="BT55">
            <v>0</v>
          </cell>
          <cell r="BU55">
            <v>0</v>
          </cell>
          <cell r="BV55">
            <v>0</v>
          </cell>
          <cell r="CC55">
            <v>12</v>
          </cell>
          <cell r="CD55">
            <v>0</v>
          </cell>
          <cell r="CE55">
            <v>0</v>
          </cell>
          <cell r="CF55">
            <v>0</v>
          </cell>
          <cell r="CG55">
            <v>0</v>
          </cell>
          <cell r="CH55">
            <v>0</v>
          </cell>
          <cell r="CI55">
            <v>0</v>
          </cell>
          <cell r="CJ55">
            <v>0</v>
          </cell>
          <cell r="CK55">
            <v>0</v>
          </cell>
          <cell r="CL55">
            <v>1</v>
          </cell>
          <cell r="CM55">
            <v>0</v>
          </cell>
          <cell r="CN55">
            <v>0</v>
          </cell>
          <cell r="CO55">
            <v>0</v>
          </cell>
          <cell r="CP55">
            <v>0</v>
          </cell>
          <cell r="CQ55">
            <v>0</v>
          </cell>
          <cell r="CR55">
            <v>0</v>
          </cell>
          <cell r="CS55">
            <v>0</v>
          </cell>
          <cell r="CT55">
            <v>0</v>
          </cell>
          <cell r="CU55">
            <v>0</v>
          </cell>
          <cell r="CV55">
            <v>0</v>
          </cell>
          <cell r="CW55">
            <v>0</v>
          </cell>
          <cell r="CX55">
            <v>0</v>
          </cell>
          <cell r="CY55">
            <v>0</v>
          </cell>
          <cell r="CZ55">
            <v>0</v>
          </cell>
          <cell r="DC55">
            <v>13</v>
          </cell>
          <cell r="DM55" t="str">
            <v>X</v>
          </cell>
          <cell r="DN55">
            <v>0</v>
          </cell>
          <cell r="DO55">
            <v>0</v>
          </cell>
          <cell r="DP55" t="str">
            <v>X</v>
          </cell>
          <cell r="DQ55">
            <v>0</v>
          </cell>
          <cell r="DR55">
            <v>0</v>
          </cell>
          <cell r="DS55" t="str">
            <v>X</v>
          </cell>
          <cell r="DT55">
            <v>0</v>
          </cell>
          <cell r="DU55">
            <v>0</v>
          </cell>
          <cell r="DV55" t="str">
            <v>X</v>
          </cell>
          <cell r="DW55">
            <v>0</v>
          </cell>
          <cell r="DX55">
            <v>0</v>
          </cell>
          <cell r="DY55" t="str">
            <v/>
          </cell>
          <cell r="DZ55">
            <v>0</v>
          </cell>
          <cell r="EA55">
            <v>0</v>
          </cell>
          <cell r="EB55" t="str">
            <v>X</v>
          </cell>
          <cell r="EC55">
            <v>0</v>
          </cell>
          <cell r="ED55">
            <v>0</v>
          </cell>
          <cell r="EE55" t="str">
            <v>X</v>
          </cell>
          <cell r="EF55">
            <v>0</v>
          </cell>
          <cell r="EG55">
            <v>0</v>
          </cell>
          <cell r="EH55" t="str">
            <v>X</v>
          </cell>
          <cell r="EI55">
            <v>0</v>
          </cell>
          <cell r="EJ55">
            <v>0</v>
          </cell>
          <cell r="EK55" t="str">
            <v>X</v>
          </cell>
          <cell r="EL55">
            <v>0</v>
          </cell>
          <cell r="EM55">
            <v>0</v>
          </cell>
          <cell r="EN55" t="str">
            <v>X</v>
          </cell>
          <cell r="EO55">
            <v>0</v>
          </cell>
          <cell r="EP55">
            <v>0</v>
          </cell>
          <cell r="EQ55" t="str">
            <v>X</v>
          </cell>
          <cell r="ER55">
            <v>0</v>
          </cell>
          <cell r="ES55">
            <v>0</v>
          </cell>
          <cell r="ET55" t="str">
            <v/>
          </cell>
          <cell r="EU55">
            <v>0</v>
          </cell>
          <cell r="EV55">
            <v>0</v>
          </cell>
          <cell r="EW55" t="str">
            <v>X</v>
          </cell>
          <cell r="EX55">
            <v>0</v>
          </cell>
          <cell r="EY55">
            <v>0</v>
          </cell>
          <cell r="EZ55" t="str">
            <v>X</v>
          </cell>
          <cell r="FA55">
            <v>0</v>
          </cell>
          <cell r="FB55">
            <v>0</v>
          </cell>
          <cell r="FC55" t="str">
            <v>NL</v>
          </cell>
          <cell r="FD55">
            <v>0</v>
          </cell>
          <cell r="FE55">
            <v>0</v>
          </cell>
          <cell r="FI55">
            <v>12</v>
          </cell>
          <cell r="FJ55">
            <v>0</v>
          </cell>
          <cell r="FK55">
            <v>0</v>
          </cell>
          <cell r="FL55">
            <v>0</v>
          </cell>
          <cell r="FM55">
            <v>0</v>
          </cell>
          <cell r="FN55">
            <v>0</v>
          </cell>
          <cell r="FU55">
            <v>12</v>
          </cell>
          <cell r="FV55">
            <v>0</v>
          </cell>
          <cell r="FW55">
            <v>0</v>
          </cell>
          <cell r="FX55">
            <v>0</v>
          </cell>
          <cell r="FY55">
            <v>0</v>
          </cell>
          <cell r="FZ55">
            <v>0</v>
          </cell>
          <cell r="GA55">
            <v>0</v>
          </cell>
          <cell r="GB55">
            <v>0</v>
          </cell>
          <cell r="GC55">
            <v>0</v>
          </cell>
          <cell r="GD55">
            <v>1</v>
          </cell>
          <cell r="GE55">
            <v>0</v>
          </cell>
          <cell r="GF55">
            <v>0</v>
          </cell>
          <cell r="GG55">
            <v>0</v>
          </cell>
          <cell r="GH55">
            <v>0</v>
          </cell>
          <cell r="GI55">
            <v>0</v>
          </cell>
          <cell r="GJ55">
            <v>0</v>
          </cell>
          <cell r="GK55">
            <v>0</v>
          </cell>
          <cell r="GL55">
            <v>0</v>
          </cell>
          <cell r="GM55">
            <v>0</v>
          </cell>
          <cell r="GN55">
            <v>0</v>
          </cell>
          <cell r="GO55">
            <v>0</v>
          </cell>
          <cell r="GP55">
            <v>0</v>
          </cell>
          <cell r="GQ55">
            <v>0</v>
          </cell>
          <cell r="GR55">
            <v>0</v>
          </cell>
          <cell r="GU55">
            <v>13</v>
          </cell>
          <cell r="GV55">
            <v>0</v>
          </cell>
          <cell r="GW55">
            <v>0</v>
          </cell>
          <cell r="GX55">
            <v>0</v>
          </cell>
          <cell r="GY55">
            <v>0</v>
          </cell>
          <cell r="GZ55">
            <v>0</v>
          </cell>
          <cell r="HA55">
            <v>0</v>
          </cell>
          <cell r="HB55">
            <v>0</v>
          </cell>
          <cell r="HC55">
            <v>0</v>
          </cell>
          <cell r="HD55">
            <v>0</v>
          </cell>
          <cell r="HE55">
            <v>0</v>
          </cell>
          <cell r="HF55">
            <v>0</v>
          </cell>
          <cell r="HG55">
            <v>0</v>
          </cell>
          <cell r="HH55">
            <v>0</v>
          </cell>
          <cell r="HI55">
            <v>0</v>
          </cell>
          <cell r="HJ55">
            <v>0</v>
          </cell>
          <cell r="HK55">
            <v>0</v>
          </cell>
          <cell r="HL55">
            <v>0</v>
          </cell>
          <cell r="HM55">
            <v>0</v>
          </cell>
          <cell r="HN55">
            <v>0</v>
          </cell>
          <cell r="HO55">
            <v>0</v>
          </cell>
          <cell r="HP55">
            <v>24</v>
          </cell>
          <cell r="HQ55">
            <v>0</v>
          </cell>
          <cell r="HR55">
            <v>0</v>
          </cell>
          <cell r="HS55">
            <v>0</v>
          </cell>
          <cell r="HT55">
            <v>0</v>
          </cell>
          <cell r="HU55">
            <v>0</v>
          </cell>
          <cell r="HV55">
            <v>1</v>
          </cell>
          <cell r="HW55">
            <v>0</v>
          </cell>
          <cell r="HX55">
            <v>0</v>
          </cell>
          <cell r="HY55">
            <v>0</v>
          </cell>
          <cell r="HZ55">
            <v>1</v>
          </cell>
          <cell r="IA55">
            <v>0</v>
          </cell>
          <cell r="IB55">
            <v>0</v>
          </cell>
          <cell r="IC55">
            <v>2</v>
          </cell>
          <cell r="ID55">
            <v>0</v>
          </cell>
          <cell r="IE55">
            <v>0</v>
          </cell>
          <cell r="IF55">
            <v>0</v>
          </cell>
          <cell r="IG55">
            <v>0</v>
          </cell>
          <cell r="IH55">
            <v>0</v>
          </cell>
          <cell r="II55">
            <v>0</v>
          </cell>
          <cell r="IJ55">
            <v>0</v>
          </cell>
          <cell r="IK55">
            <v>0</v>
          </cell>
          <cell r="IL55">
            <v>0</v>
          </cell>
          <cell r="IM55">
            <v>0</v>
          </cell>
          <cell r="IN55">
            <v>0</v>
          </cell>
          <cell r="IO55">
            <v>0</v>
          </cell>
          <cell r="IP55">
            <v>0</v>
          </cell>
          <cell r="IQ55">
            <v>0</v>
          </cell>
          <cell r="IR55">
            <v>0</v>
          </cell>
          <cell r="IS55">
            <v>0</v>
          </cell>
          <cell r="IT55">
            <v>0</v>
          </cell>
          <cell r="IU55">
            <v>0</v>
          </cell>
          <cell r="IV55">
            <v>0</v>
          </cell>
          <cell r="IW55">
            <v>1</v>
          </cell>
          <cell r="IX55">
            <v>0</v>
          </cell>
          <cell r="IY55">
            <v>0</v>
          </cell>
          <cell r="IZ55">
            <v>27</v>
          </cell>
          <cell r="JA55">
            <v>3</v>
          </cell>
          <cell r="JB55">
            <v>3</v>
          </cell>
          <cell r="JC55">
            <v>0</v>
          </cell>
          <cell r="JD55">
            <v>0</v>
          </cell>
          <cell r="JE55">
            <v>0</v>
          </cell>
          <cell r="JF55">
            <v>0</v>
          </cell>
          <cell r="JG55">
            <v>0</v>
          </cell>
        </row>
        <row r="56">
          <cell r="B56" t="str">
            <v>2405044</v>
          </cell>
          <cell r="C56" t="str">
            <v>Nguyễn Thị Trường Dung</v>
          </cell>
          <cell r="D56" t="str">
            <v>Ban Tài chính Kế toán</v>
          </cell>
          <cell r="E56" t="str">
            <v>Công ty TNHH Tập đoàn Công nghiệp Trường Hải</v>
          </cell>
          <cell r="F56" t="str">
            <v>Lương ngày</v>
          </cell>
          <cell r="V56">
            <v>0</v>
          </cell>
          <cell r="W56">
            <v>0</v>
          </cell>
          <cell r="X56" t="str">
            <v>X</v>
          </cell>
          <cell r="Y56">
            <v>0</v>
          </cell>
          <cell r="Z56">
            <v>0</v>
          </cell>
          <cell r="AA56" t="str">
            <v>X</v>
          </cell>
          <cell r="AB56">
            <v>0</v>
          </cell>
          <cell r="AC56">
            <v>0</v>
          </cell>
          <cell r="AD56" t="str">
            <v>X</v>
          </cell>
          <cell r="AE56">
            <v>0</v>
          </cell>
          <cell r="AF56">
            <v>0</v>
          </cell>
          <cell r="AG56" t="str">
            <v>X</v>
          </cell>
          <cell r="AH56">
            <v>0</v>
          </cell>
          <cell r="AI56">
            <v>0</v>
          </cell>
          <cell r="AJ56" t="str">
            <v>T7</v>
          </cell>
          <cell r="AK56">
            <v>0</v>
          </cell>
          <cell r="AL56">
            <v>0</v>
          </cell>
          <cell r="AM56" t="str">
            <v/>
          </cell>
          <cell r="AN56">
            <v>0</v>
          </cell>
          <cell r="AO56">
            <v>0</v>
          </cell>
          <cell r="AP56" t="str">
            <v>NL</v>
          </cell>
          <cell r="AQ56">
            <v>0</v>
          </cell>
          <cell r="AR56">
            <v>0</v>
          </cell>
          <cell r="AS56" t="str">
            <v>X</v>
          </cell>
          <cell r="AT56">
            <v>0</v>
          </cell>
          <cell r="AU56">
            <v>0</v>
          </cell>
          <cell r="AV56" t="str">
            <v>X</v>
          </cell>
          <cell r="AW56">
            <v>0</v>
          </cell>
          <cell r="AX56">
            <v>0</v>
          </cell>
          <cell r="AY56" t="str">
            <v>X</v>
          </cell>
          <cell r="AZ56">
            <v>0</v>
          </cell>
          <cell r="BA56">
            <v>0</v>
          </cell>
          <cell r="BB56" t="str">
            <v>X</v>
          </cell>
          <cell r="BC56">
            <v>0</v>
          </cell>
          <cell r="BD56">
            <v>0</v>
          </cell>
          <cell r="BE56" t="str">
            <v>X</v>
          </cell>
          <cell r="BF56">
            <v>0</v>
          </cell>
          <cell r="BG56">
            <v>0</v>
          </cell>
          <cell r="BH56" t="str">
            <v/>
          </cell>
          <cell r="BI56">
            <v>0</v>
          </cell>
          <cell r="BJ56">
            <v>0</v>
          </cell>
          <cell r="BK56" t="str">
            <v>X</v>
          </cell>
          <cell r="BL56">
            <v>0</v>
          </cell>
          <cell r="BM56">
            <v>0</v>
          </cell>
          <cell r="BN56" t="str">
            <v>X</v>
          </cell>
          <cell r="BO56">
            <v>0</v>
          </cell>
          <cell r="BP56">
            <v>0</v>
          </cell>
          <cell r="BQ56">
            <v>11</v>
          </cell>
          <cell r="BR56">
            <v>0</v>
          </cell>
          <cell r="BS56">
            <v>0</v>
          </cell>
          <cell r="BT56">
            <v>0</v>
          </cell>
          <cell r="BU56">
            <v>0</v>
          </cell>
          <cell r="BV56">
            <v>0</v>
          </cell>
          <cell r="CC56">
            <v>11</v>
          </cell>
          <cell r="CD56">
            <v>0</v>
          </cell>
          <cell r="CE56">
            <v>0</v>
          </cell>
          <cell r="CF56">
            <v>0</v>
          </cell>
          <cell r="CG56">
            <v>0</v>
          </cell>
          <cell r="CH56">
            <v>0</v>
          </cell>
          <cell r="CI56">
            <v>0</v>
          </cell>
          <cell r="CJ56">
            <v>0</v>
          </cell>
          <cell r="CK56">
            <v>0</v>
          </cell>
          <cell r="CL56">
            <v>1</v>
          </cell>
          <cell r="CM56">
            <v>1</v>
          </cell>
          <cell r="CN56">
            <v>0</v>
          </cell>
          <cell r="CO56">
            <v>0</v>
          </cell>
          <cell r="CP56">
            <v>0</v>
          </cell>
          <cell r="CQ56">
            <v>0</v>
          </cell>
          <cell r="CR56">
            <v>0</v>
          </cell>
          <cell r="CS56">
            <v>0</v>
          </cell>
          <cell r="CT56">
            <v>0</v>
          </cell>
          <cell r="CU56">
            <v>0</v>
          </cell>
          <cell r="CV56">
            <v>0</v>
          </cell>
          <cell r="CW56">
            <v>0</v>
          </cell>
          <cell r="CX56">
            <v>0</v>
          </cell>
          <cell r="CY56">
            <v>0</v>
          </cell>
          <cell r="CZ56">
            <v>0</v>
          </cell>
          <cell r="DC56">
            <v>13</v>
          </cell>
          <cell r="DM56" t="str">
            <v>X</v>
          </cell>
          <cell r="DN56">
            <v>0</v>
          </cell>
          <cell r="DO56">
            <v>0</v>
          </cell>
          <cell r="DP56" t="str">
            <v>X</v>
          </cell>
          <cell r="DQ56">
            <v>0</v>
          </cell>
          <cell r="DR56">
            <v>0</v>
          </cell>
          <cell r="DS56" t="str">
            <v>X</v>
          </cell>
          <cell r="DT56">
            <v>0</v>
          </cell>
          <cell r="DU56">
            <v>0</v>
          </cell>
          <cell r="DV56" t="str">
            <v>X</v>
          </cell>
          <cell r="DW56">
            <v>0</v>
          </cell>
          <cell r="DX56">
            <v>0</v>
          </cell>
          <cell r="DY56" t="str">
            <v/>
          </cell>
          <cell r="DZ56">
            <v>0</v>
          </cell>
          <cell r="EA56">
            <v>0</v>
          </cell>
          <cell r="EB56" t="str">
            <v>X</v>
          </cell>
          <cell r="EC56">
            <v>0</v>
          </cell>
          <cell r="ED56">
            <v>0</v>
          </cell>
          <cell r="EE56" t="str">
            <v>X</v>
          </cell>
          <cell r="EF56">
            <v>0</v>
          </cell>
          <cell r="EG56">
            <v>0</v>
          </cell>
          <cell r="EH56" t="str">
            <v>X</v>
          </cell>
          <cell r="EI56">
            <v>0</v>
          </cell>
          <cell r="EJ56">
            <v>0</v>
          </cell>
          <cell r="EK56" t="str">
            <v>X</v>
          </cell>
          <cell r="EL56">
            <v>0</v>
          </cell>
          <cell r="EM56">
            <v>0</v>
          </cell>
          <cell r="EN56" t="str">
            <v>X</v>
          </cell>
          <cell r="EO56">
            <v>0</v>
          </cell>
          <cell r="EP56">
            <v>0</v>
          </cell>
          <cell r="EQ56" t="str">
            <v>X</v>
          </cell>
          <cell r="ER56">
            <v>0</v>
          </cell>
          <cell r="ES56">
            <v>0</v>
          </cell>
          <cell r="ET56" t="str">
            <v/>
          </cell>
          <cell r="EU56">
            <v>0</v>
          </cell>
          <cell r="EV56">
            <v>0</v>
          </cell>
          <cell r="EW56" t="str">
            <v>X</v>
          </cell>
          <cell r="EX56">
            <v>0</v>
          </cell>
          <cell r="EY56">
            <v>0</v>
          </cell>
          <cell r="EZ56" t="str">
            <v>X</v>
          </cell>
          <cell r="FA56">
            <v>0</v>
          </cell>
          <cell r="FB56">
            <v>0</v>
          </cell>
          <cell r="FC56" t="str">
            <v>NL</v>
          </cell>
          <cell r="FD56">
            <v>0</v>
          </cell>
          <cell r="FE56">
            <v>0</v>
          </cell>
          <cell r="FI56">
            <v>12</v>
          </cell>
          <cell r="FJ56">
            <v>0</v>
          </cell>
          <cell r="FK56">
            <v>0</v>
          </cell>
          <cell r="FL56">
            <v>0</v>
          </cell>
          <cell r="FM56">
            <v>0</v>
          </cell>
          <cell r="FN56">
            <v>0</v>
          </cell>
          <cell r="FU56">
            <v>12</v>
          </cell>
          <cell r="FV56">
            <v>0</v>
          </cell>
          <cell r="FW56">
            <v>0</v>
          </cell>
          <cell r="FX56">
            <v>0</v>
          </cell>
          <cell r="FY56">
            <v>0</v>
          </cell>
          <cell r="FZ56">
            <v>0</v>
          </cell>
          <cell r="GA56">
            <v>0</v>
          </cell>
          <cell r="GB56">
            <v>0</v>
          </cell>
          <cell r="GC56">
            <v>0</v>
          </cell>
          <cell r="GD56">
            <v>1</v>
          </cell>
          <cell r="GE56">
            <v>0</v>
          </cell>
          <cell r="GF56">
            <v>0</v>
          </cell>
          <cell r="GG56">
            <v>0</v>
          </cell>
          <cell r="GH56">
            <v>0</v>
          </cell>
          <cell r="GI56">
            <v>0</v>
          </cell>
          <cell r="GJ56">
            <v>0</v>
          </cell>
          <cell r="GK56">
            <v>0</v>
          </cell>
          <cell r="GL56">
            <v>0</v>
          </cell>
          <cell r="GM56">
            <v>0</v>
          </cell>
          <cell r="GN56">
            <v>0</v>
          </cell>
          <cell r="GO56">
            <v>0</v>
          </cell>
          <cell r="GP56">
            <v>0</v>
          </cell>
          <cell r="GQ56">
            <v>0</v>
          </cell>
          <cell r="GR56">
            <v>0</v>
          </cell>
          <cell r="GU56">
            <v>13</v>
          </cell>
          <cell r="GV56">
            <v>0</v>
          </cell>
          <cell r="GW56">
            <v>0</v>
          </cell>
          <cell r="GX56">
            <v>0</v>
          </cell>
          <cell r="GY56">
            <v>0</v>
          </cell>
          <cell r="GZ56">
            <v>0</v>
          </cell>
          <cell r="HA56">
            <v>0</v>
          </cell>
          <cell r="HB56">
            <v>0</v>
          </cell>
          <cell r="HC56">
            <v>0</v>
          </cell>
          <cell r="HD56">
            <v>0</v>
          </cell>
          <cell r="HE56">
            <v>0</v>
          </cell>
          <cell r="HF56">
            <v>0</v>
          </cell>
          <cell r="HG56">
            <v>0</v>
          </cell>
          <cell r="HH56">
            <v>0</v>
          </cell>
          <cell r="HI56">
            <v>0</v>
          </cell>
          <cell r="HJ56">
            <v>0</v>
          </cell>
          <cell r="HK56">
            <v>0</v>
          </cell>
          <cell r="HL56">
            <v>0</v>
          </cell>
          <cell r="HM56">
            <v>0</v>
          </cell>
          <cell r="HN56">
            <v>0</v>
          </cell>
          <cell r="HO56">
            <v>0</v>
          </cell>
          <cell r="HP56">
            <v>23</v>
          </cell>
          <cell r="HQ56">
            <v>0</v>
          </cell>
          <cell r="HR56">
            <v>0</v>
          </cell>
          <cell r="HS56">
            <v>0</v>
          </cell>
          <cell r="HT56">
            <v>0</v>
          </cell>
          <cell r="HU56">
            <v>0</v>
          </cell>
          <cell r="HV56">
            <v>0</v>
          </cell>
          <cell r="HW56">
            <v>1</v>
          </cell>
          <cell r="HX56">
            <v>0</v>
          </cell>
          <cell r="HY56">
            <v>0</v>
          </cell>
          <cell r="HZ56">
            <v>0</v>
          </cell>
          <cell r="IA56">
            <v>1</v>
          </cell>
          <cell r="IB56">
            <v>0</v>
          </cell>
          <cell r="IC56">
            <v>2</v>
          </cell>
          <cell r="ID56">
            <v>0</v>
          </cell>
          <cell r="IE56">
            <v>0</v>
          </cell>
          <cell r="IF56">
            <v>0</v>
          </cell>
          <cell r="IG56">
            <v>0</v>
          </cell>
          <cell r="IH56">
            <v>0</v>
          </cell>
          <cell r="II56">
            <v>0</v>
          </cell>
          <cell r="IJ56">
            <v>0</v>
          </cell>
          <cell r="IK56">
            <v>0</v>
          </cell>
          <cell r="IL56">
            <v>0</v>
          </cell>
          <cell r="IM56">
            <v>0</v>
          </cell>
          <cell r="IN56">
            <v>0</v>
          </cell>
          <cell r="IO56">
            <v>0</v>
          </cell>
          <cell r="IP56">
            <v>0</v>
          </cell>
          <cell r="IQ56">
            <v>0</v>
          </cell>
          <cell r="IR56">
            <v>0</v>
          </cell>
          <cell r="IS56">
            <v>0</v>
          </cell>
          <cell r="IT56">
            <v>0</v>
          </cell>
          <cell r="IU56">
            <v>0</v>
          </cell>
          <cell r="IV56">
            <v>0</v>
          </cell>
          <cell r="IW56">
            <v>1</v>
          </cell>
          <cell r="IX56">
            <v>1</v>
          </cell>
          <cell r="IY56">
            <v>0</v>
          </cell>
          <cell r="IZ56">
            <v>26</v>
          </cell>
          <cell r="JA56">
            <v>1.5</v>
          </cell>
          <cell r="JB56">
            <v>1.5</v>
          </cell>
          <cell r="JC56">
            <v>0</v>
          </cell>
          <cell r="JD56">
            <v>0</v>
          </cell>
          <cell r="JE56">
            <v>0</v>
          </cell>
          <cell r="JF56">
            <v>0</v>
          </cell>
          <cell r="JG56">
            <v>0</v>
          </cell>
        </row>
        <row r="57">
          <cell r="B57" t="str">
            <v>24051895</v>
          </cell>
          <cell r="C57" t="str">
            <v>Trần Lê Diễm Hằng</v>
          </cell>
          <cell r="D57" t="str">
            <v>Ban Tài chính Kế toán</v>
          </cell>
          <cell r="E57" t="str">
            <v>Công ty TNHH Tập đoàn Công nghiệp Trường Hải</v>
          </cell>
          <cell r="F57" t="str">
            <v>Lương ngày</v>
          </cell>
          <cell r="V57">
            <v>0</v>
          </cell>
          <cell r="W57">
            <v>0</v>
          </cell>
          <cell r="X57" t="str">
            <v>X</v>
          </cell>
          <cell r="Y57">
            <v>0</v>
          </cell>
          <cell r="Z57">
            <v>0</v>
          </cell>
          <cell r="AA57" t="str">
            <v>X</v>
          </cell>
          <cell r="AB57">
            <v>0</v>
          </cell>
          <cell r="AC57">
            <v>0</v>
          </cell>
          <cell r="AD57" t="str">
            <v>X</v>
          </cell>
          <cell r="AE57">
            <v>0</v>
          </cell>
          <cell r="AF57">
            <v>0</v>
          </cell>
          <cell r="AG57" t="str">
            <v>X</v>
          </cell>
          <cell r="AH57">
            <v>0</v>
          </cell>
          <cell r="AI57">
            <v>0</v>
          </cell>
          <cell r="AJ57" t="str">
            <v>T7</v>
          </cell>
          <cell r="AK57">
            <v>0</v>
          </cell>
          <cell r="AL57">
            <v>0</v>
          </cell>
          <cell r="AM57" t="str">
            <v/>
          </cell>
          <cell r="AN57">
            <v>0</v>
          </cell>
          <cell r="AO57">
            <v>0</v>
          </cell>
          <cell r="AP57" t="str">
            <v>NL</v>
          </cell>
          <cell r="AQ57">
            <v>0</v>
          </cell>
          <cell r="AR57">
            <v>0</v>
          </cell>
          <cell r="AS57" t="str">
            <v>X</v>
          </cell>
          <cell r="AT57">
            <v>0</v>
          </cell>
          <cell r="AU57">
            <v>0</v>
          </cell>
          <cell r="AV57" t="str">
            <v>X</v>
          </cell>
          <cell r="AW57">
            <v>0</v>
          </cell>
          <cell r="AX57">
            <v>0</v>
          </cell>
          <cell r="AY57" t="str">
            <v>X</v>
          </cell>
          <cell r="AZ57">
            <v>0</v>
          </cell>
          <cell r="BA57">
            <v>0</v>
          </cell>
          <cell r="BB57" t="str">
            <v>X</v>
          </cell>
          <cell r="BC57">
            <v>0</v>
          </cell>
          <cell r="BD57">
            <v>0</v>
          </cell>
          <cell r="BE57" t="str">
            <v>X</v>
          </cell>
          <cell r="BF57">
            <v>0</v>
          </cell>
          <cell r="BG57">
            <v>0</v>
          </cell>
          <cell r="BH57" t="str">
            <v/>
          </cell>
          <cell r="BI57">
            <v>0</v>
          </cell>
          <cell r="BJ57">
            <v>0</v>
          </cell>
          <cell r="BK57" t="str">
            <v>X</v>
          </cell>
          <cell r="BL57">
            <v>0</v>
          </cell>
          <cell r="BM57">
            <v>0</v>
          </cell>
          <cell r="BN57" t="str">
            <v>X</v>
          </cell>
          <cell r="BO57">
            <v>0</v>
          </cell>
          <cell r="BP57">
            <v>0</v>
          </cell>
          <cell r="BQ57">
            <v>11</v>
          </cell>
          <cell r="BR57">
            <v>0</v>
          </cell>
          <cell r="BS57">
            <v>0</v>
          </cell>
          <cell r="BT57">
            <v>0</v>
          </cell>
          <cell r="BU57">
            <v>0</v>
          </cell>
          <cell r="BV57">
            <v>0</v>
          </cell>
          <cell r="CC57">
            <v>11</v>
          </cell>
          <cell r="CD57">
            <v>0</v>
          </cell>
          <cell r="CE57">
            <v>0</v>
          </cell>
          <cell r="CF57">
            <v>0</v>
          </cell>
          <cell r="CG57">
            <v>0</v>
          </cell>
          <cell r="CH57">
            <v>0</v>
          </cell>
          <cell r="CI57">
            <v>0</v>
          </cell>
          <cell r="CJ57">
            <v>0</v>
          </cell>
          <cell r="CK57">
            <v>0</v>
          </cell>
          <cell r="CL57">
            <v>1</v>
          </cell>
          <cell r="CM57">
            <v>1</v>
          </cell>
          <cell r="CN57">
            <v>0</v>
          </cell>
          <cell r="CO57">
            <v>0</v>
          </cell>
          <cell r="CP57">
            <v>0</v>
          </cell>
          <cell r="CQ57">
            <v>0</v>
          </cell>
          <cell r="CR57">
            <v>0</v>
          </cell>
          <cell r="CS57">
            <v>0</v>
          </cell>
          <cell r="CT57">
            <v>0</v>
          </cell>
          <cell r="CU57">
            <v>0</v>
          </cell>
          <cell r="CV57">
            <v>0</v>
          </cell>
          <cell r="CW57">
            <v>0</v>
          </cell>
          <cell r="CX57">
            <v>0</v>
          </cell>
          <cell r="CY57">
            <v>0</v>
          </cell>
          <cell r="CZ57">
            <v>0</v>
          </cell>
          <cell r="DC57">
            <v>13</v>
          </cell>
          <cell r="DM57" t="str">
            <v>X</v>
          </cell>
          <cell r="DN57">
            <v>0</v>
          </cell>
          <cell r="DO57">
            <v>0</v>
          </cell>
          <cell r="DP57" t="str">
            <v>X</v>
          </cell>
          <cell r="DQ57">
            <v>0</v>
          </cell>
          <cell r="DR57">
            <v>0</v>
          </cell>
          <cell r="DS57" t="str">
            <v>X</v>
          </cell>
          <cell r="DT57">
            <v>0</v>
          </cell>
          <cell r="DU57">
            <v>0</v>
          </cell>
          <cell r="DV57" t="str">
            <v>X</v>
          </cell>
          <cell r="DW57">
            <v>0</v>
          </cell>
          <cell r="DX57">
            <v>0</v>
          </cell>
          <cell r="DY57" t="str">
            <v/>
          </cell>
          <cell r="DZ57">
            <v>0</v>
          </cell>
          <cell r="EA57">
            <v>0</v>
          </cell>
          <cell r="EB57" t="str">
            <v>X</v>
          </cell>
          <cell r="EC57">
            <v>0</v>
          </cell>
          <cell r="ED57">
            <v>0</v>
          </cell>
          <cell r="EE57" t="str">
            <v>X</v>
          </cell>
          <cell r="EF57">
            <v>0</v>
          </cell>
          <cell r="EG57">
            <v>0</v>
          </cell>
          <cell r="EH57" t="str">
            <v>X</v>
          </cell>
          <cell r="EI57">
            <v>0</v>
          </cell>
          <cell r="EJ57">
            <v>0</v>
          </cell>
          <cell r="EK57" t="str">
            <v>X</v>
          </cell>
          <cell r="EL57">
            <v>0</v>
          </cell>
          <cell r="EM57">
            <v>0</v>
          </cell>
          <cell r="EN57" t="str">
            <v>X</v>
          </cell>
          <cell r="EO57">
            <v>0</v>
          </cell>
          <cell r="EP57">
            <v>0</v>
          </cell>
          <cell r="EQ57" t="str">
            <v>X</v>
          </cell>
          <cell r="ER57">
            <v>0</v>
          </cell>
          <cell r="ES57">
            <v>0</v>
          </cell>
          <cell r="ET57" t="str">
            <v/>
          </cell>
          <cell r="EU57">
            <v>0</v>
          </cell>
          <cell r="EV57">
            <v>0</v>
          </cell>
          <cell r="EW57" t="str">
            <v>X</v>
          </cell>
          <cell r="EX57">
            <v>0</v>
          </cell>
          <cell r="EY57">
            <v>0</v>
          </cell>
          <cell r="EZ57" t="str">
            <v>X</v>
          </cell>
          <cell r="FA57">
            <v>0</v>
          </cell>
          <cell r="FB57">
            <v>0</v>
          </cell>
          <cell r="FC57" t="str">
            <v>NL</v>
          </cell>
          <cell r="FD57">
            <v>0</v>
          </cell>
          <cell r="FE57">
            <v>0</v>
          </cell>
          <cell r="FI57">
            <v>12</v>
          </cell>
          <cell r="FJ57">
            <v>0</v>
          </cell>
          <cell r="FK57">
            <v>0</v>
          </cell>
          <cell r="FL57">
            <v>0</v>
          </cell>
          <cell r="FM57">
            <v>0</v>
          </cell>
          <cell r="FN57">
            <v>0</v>
          </cell>
          <cell r="FU57">
            <v>12</v>
          </cell>
          <cell r="FV57">
            <v>0</v>
          </cell>
          <cell r="FW57">
            <v>0</v>
          </cell>
          <cell r="FX57">
            <v>0</v>
          </cell>
          <cell r="FY57">
            <v>0</v>
          </cell>
          <cell r="FZ57">
            <v>0</v>
          </cell>
          <cell r="GA57">
            <v>0</v>
          </cell>
          <cell r="GB57">
            <v>0</v>
          </cell>
          <cell r="GC57">
            <v>0</v>
          </cell>
          <cell r="GD57">
            <v>1</v>
          </cell>
          <cell r="GE57">
            <v>0</v>
          </cell>
          <cell r="GF57">
            <v>0</v>
          </cell>
          <cell r="GG57">
            <v>0</v>
          </cell>
          <cell r="GH57">
            <v>0</v>
          </cell>
          <cell r="GI57">
            <v>0</v>
          </cell>
          <cell r="GJ57">
            <v>0</v>
          </cell>
          <cell r="GK57">
            <v>0</v>
          </cell>
          <cell r="GL57">
            <v>0</v>
          </cell>
          <cell r="GM57">
            <v>0</v>
          </cell>
          <cell r="GN57">
            <v>0</v>
          </cell>
          <cell r="GO57">
            <v>0</v>
          </cell>
          <cell r="GP57">
            <v>0</v>
          </cell>
          <cell r="GQ57">
            <v>0</v>
          </cell>
          <cell r="GR57">
            <v>0</v>
          </cell>
          <cell r="GU57">
            <v>13</v>
          </cell>
          <cell r="GV57">
            <v>0</v>
          </cell>
          <cell r="GW57">
            <v>0</v>
          </cell>
          <cell r="GX57">
            <v>0</v>
          </cell>
          <cell r="GY57">
            <v>0</v>
          </cell>
          <cell r="GZ57">
            <v>0</v>
          </cell>
          <cell r="HA57">
            <v>0</v>
          </cell>
          <cell r="HB57">
            <v>0</v>
          </cell>
          <cell r="HC57">
            <v>0</v>
          </cell>
          <cell r="HD57">
            <v>0</v>
          </cell>
          <cell r="HE57">
            <v>0</v>
          </cell>
          <cell r="HF57">
            <v>0</v>
          </cell>
          <cell r="HG57">
            <v>0</v>
          </cell>
          <cell r="HH57">
            <v>0</v>
          </cell>
          <cell r="HI57">
            <v>0</v>
          </cell>
          <cell r="HJ57">
            <v>0</v>
          </cell>
          <cell r="HK57">
            <v>0</v>
          </cell>
          <cell r="HL57">
            <v>0</v>
          </cell>
          <cell r="HM57">
            <v>0</v>
          </cell>
          <cell r="HN57">
            <v>0</v>
          </cell>
          <cell r="HO57">
            <v>0</v>
          </cell>
          <cell r="HP57">
            <v>23</v>
          </cell>
          <cell r="HQ57">
            <v>0</v>
          </cell>
          <cell r="HR57">
            <v>0</v>
          </cell>
          <cell r="HS57">
            <v>0</v>
          </cell>
          <cell r="HT57">
            <v>0</v>
          </cell>
          <cell r="HU57">
            <v>0</v>
          </cell>
          <cell r="HV57">
            <v>0</v>
          </cell>
          <cell r="HW57">
            <v>1</v>
          </cell>
          <cell r="HX57">
            <v>0</v>
          </cell>
          <cell r="HY57">
            <v>0</v>
          </cell>
          <cell r="HZ57">
            <v>0</v>
          </cell>
          <cell r="IA57">
            <v>1</v>
          </cell>
          <cell r="IB57">
            <v>0</v>
          </cell>
          <cell r="IC57">
            <v>2</v>
          </cell>
          <cell r="ID57">
            <v>0</v>
          </cell>
          <cell r="IE57">
            <v>0</v>
          </cell>
          <cell r="IF57">
            <v>0</v>
          </cell>
          <cell r="IG57">
            <v>0</v>
          </cell>
          <cell r="IH57">
            <v>0</v>
          </cell>
          <cell r="II57">
            <v>0</v>
          </cell>
          <cell r="IJ57">
            <v>0</v>
          </cell>
          <cell r="IK57">
            <v>0</v>
          </cell>
          <cell r="IL57">
            <v>0</v>
          </cell>
          <cell r="IM57">
            <v>0</v>
          </cell>
          <cell r="IN57">
            <v>0</v>
          </cell>
          <cell r="IO57">
            <v>0</v>
          </cell>
          <cell r="IP57">
            <v>0</v>
          </cell>
          <cell r="IQ57">
            <v>0</v>
          </cell>
          <cell r="IR57">
            <v>0</v>
          </cell>
          <cell r="IS57">
            <v>0</v>
          </cell>
          <cell r="IT57">
            <v>0</v>
          </cell>
          <cell r="IU57">
            <v>0</v>
          </cell>
          <cell r="IV57">
            <v>0</v>
          </cell>
          <cell r="IW57">
            <v>1</v>
          </cell>
          <cell r="IX57">
            <v>1</v>
          </cell>
          <cell r="IY57">
            <v>0</v>
          </cell>
          <cell r="IZ57">
            <v>26</v>
          </cell>
          <cell r="JA57">
            <v>3.5</v>
          </cell>
          <cell r="JB57">
            <v>3.5</v>
          </cell>
          <cell r="JC57">
            <v>0</v>
          </cell>
          <cell r="JD57">
            <v>0</v>
          </cell>
          <cell r="JE57">
            <v>0</v>
          </cell>
          <cell r="JF57">
            <v>0</v>
          </cell>
          <cell r="JG57">
            <v>0</v>
          </cell>
        </row>
        <row r="58">
          <cell r="B58" t="str">
            <v>24071613</v>
          </cell>
          <cell r="C58" t="str">
            <v>Lý Hoàng Minh Thư</v>
          </cell>
          <cell r="D58" t="str">
            <v>Ban Tài chính Kế toán</v>
          </cell>
          <cell r="E58" t="str">
            <v>Công ty TNHH Tập đoàn Công nghiệp Trường Hải</v>
          </cell>
          <cell r="F58" t="str">
            <v>Lương ngày</v>
          </cell>
          <cell r="V58">
            <v>0</v>
          </cell>
          <cell r="W58">
            <v>0</v>
          </cell>
          <cell r="X58" t="str">
            <v>X</v>
          </cell>
          <cell r="Y58">
            <v>0</v>
          </cell>
          <cell r="Z58">
            <v>0</v>
          </cell>
          <cell r="AA58" t="str">
            <v>X</v>
          </cell>
          <cell r="AB58">
            <v>0</v>
          </cell>
          <cell r="AC58">
            <v>0</v>
          </cell>
          <cell r="AD58" t="str">
            <v>X</v>
          </cell>
          <cell r="AE58">
            <v>0</v>
          </cell>
          <cell r="AF58">
            <v>0</v>
          </cell>
          <cell r="AG58" t="str">
            <v>X</v>
          </cell>
          <cell r="AH58">
            <v>0</v>
          </cell>
          <cell r="AI58">
            <v>0</v>
          </cell>
          <cell r="AJ58" t="str">
            <v>T7</v>
          </cell>
          <cell r="AK58">
            <v>0</v>
          </cell>
          <cell r="AL58">
            <v>0</v>
          </cell>
          <cell r="AM58" t="str">
            <v/>
          </cell>
          <cell r="AN58">
            <v>0</v>
          </cell>
          <cell r="AO58">
            <v>0</v>
          </cell>
          <cell r="AP58" t="str">
            <v>NL</v>
          </cell>
          <cell r="AQ58">
            <v>0</v>
          </cell>
          <cell r="AR58">
            <v>0</v>
          </cell>
          <cell r="AS58" t="str">
            <v>X</v>
          </cell>
          <cell r="AT58">
            <v>0</v>
          </cell>
          <cell r="AU58">
            <v>0</v>
          </cell>
          <cell r="AV58" t="str">
            <v>X</v>
          </cell>
          <cell r="AW58">
            <v>0</v>
          </cell>
          <cell r="AX58">
            <v>0</v>
          </cell>
          <cell r="AY58" t="str">
            <v>X</v>
          </cell>
          <cell r="AZ58">
            <v>0</v>
          </cell>
          <cell r="BA58">
            <v>0</v>
          </cell>
          <cell r="BB58" t="str">
            <v>X</v>
          </cell>
          <cell r="BC58">
            <v>0</v>
          </cell>
          <cell r="BD58">
            <v>0</v>
          </cell>
          <cell r="BE58" t="str">
            <v>X</v>
          </cell>
          <cell r="BF58">
            <v>0</v>
          </cell>
          <cell r="BG58">
            <v>0</v>
          </cell>
          <cell r="BH58" t="str">
            <v/>
          </cell>
          <cell r="BI58">
            <v>0</v>
          </cell>
          <cell r="BJ58">
            <v>0</v>
          </cell>
          <cell r="BK58" t="str">
            <v>X</v>
          </cell>
          <cell r="BL58">
            <v>0</v>
          </cell>
          <cell r="BM58">
            <v>0</v>
          </cell>
          <cell r="BN58" t="str">
            <v>X</v>
          </cell>
          <cell r="BO58">
            <v>0</v>
          </cell>
          <cell r="BP58">
            <v>0</v>
          </cell>
          <cell r="BQ58">
            <v>11</v>
          </cell>
          <cell r="BR58">
            <v>0</v>
          </cell>
          <cell r="BS58">
            <v>0</v>
          </cell>
          <cell r="BT58">
            <v>0</v>
          </cell>
          <cell r="BU58">
            <v>0</v>
          </cell>
          <cell r="BV58">
            <v>0</v>
          </cell>
          <cell r="CC58">
            <v>11</v>
          </cell>
          <cell r="CD58">
            <v>0</v>
          </cell>
          <cell r="CE58">
            <v>0</v>
          </cell>
          <cell r="CF58">
            <v>0</v>
          </cell>
          <cell r="CG58">
            <v>0</v>
          </cell>
          <cell r="CH58">
            <v>0</v>
          </cell>
          <cell r="CI58">
            <v>0</v>
          </cell>
          <cell r="CJ58">
            <v>0</v>
          </cell>
          <cell r="CK58">
            <v>0</v>
          </cell>
          <cell r="CL58">
            <v>1</v>
          </cell>
          <cell r="CM58">
            <v>1</v>
          </cell>
          <cell r="CN58">
            <v>0</v>
          </cell>
          <cell r="CO58">
            <v>0</v>
          </cell>
          <cell r="CP58">
            <v>0</v>
          </cell>
          <cell r="CQ58">
            <v>0</v>
          </cell>
          <cell r="CR58">
            <v>0</v>
          </cell>
          <cell r="CS58">
            <v>0</v>
          </cell>
          <cell r="CT58">
            <v>0</v>
          </cell>
          <cell r="CU58">
            <v>0</v>
          </cell>
          <cell r="CV58">
            <v>0</v>
          </cell>
          <cell r="CW58">
            <v>0</v>
          </cell>
          <cell r="CX58">
            <v>0</v>
          </cell>
          <cell r="CY58">
            <v>0</v>
          </cell>
          <cell r="CZ58">
            <v>0</v>
          </cell>
          <cell r="DC58">
            <v>13</v>
          </cell>
          <cell r="DM58" t="str">
            <v>X</v>
          </cell>
          <cell r="DN58">
            <v>0</v>
          </cell>
          <cell r="DO58">
            <v>0</v>
          </cell>
          <cell r="DP58" t="str">
            <v>X</v>
          </cell>
          <cell r="DQ58">
            <v>0</v>
          </cell>
          <cell r="DR58">
            <v>0</v>
          </cell>
          <cell r="DS58" t="str">
            <v>X</v>
          </cell>
          <cell r="DT58">
            <v>0</v>
          </cell>
          <cell r="DU58">
            <v>0</v>
          </cell>
          <cell r="DV58" t="str">
            <v>X</v>
          </cell>
          <cell r="DW58">
            <v>0</v>
          </cell>
          <cell r="DX58">
            <v>0</v>
          </cell>
          <cell r="DY58" t="str">
            <v/>
          </cell>
          <cell r="DZ58">
            <v>0</v>
          </cell>
          <cell r="EA58">
            <v>0</v>
          </cell>
          <cell r="EB58" t="str">
            <v>X</v>
          </cell>
          <cell r="EC58">
            <v>0</v>
          </cell>
          <cell r="ED58">
            <v>0</v>
          </cell>
          <cell r="EE58" t="str">
            <v>X</v>
          </cell>
          <cell r="EF58">
            <v>0</v>
          </cell>
          <cell r="EG58">
            <v>0</v>
          </cell>
          <cell r="EH58" t="str">
            <v>X</v>
          </cell>
          <cell r="EI58">
            <v>0</v>
          </cell>
          <cell r="EJ58">
            <v>0</v>
          </cell>
          <cell r="EK58" t="str">
            <v>X</v>
          </cell>
          <cell r="EL58">
            <v>0</v>
          </cell>
          <cell r="EM58">
            <v>0</v>
          </cell>
          <cell r="EN58" t="str">
            <v>X</v>
          </cell>
          <cell r="EO58">
            <v>0</v>
          </cell>
          <cell r="EP58">
            <v>0</v>
          </cell>
          <cell r="EQ58" t="str">
            <v>X</v>
          </cell>
          <cell r="ER58">
            <v>0</v>
          </cell>
          <cell r="ES58">
            <v>0</v>
          </cell>
          <cell r="ET58" t="str">
            <v/>
          </cell>
          <cell r="EU58">
            <v>0</v>
          </cell>
          <cell r="EV58">
            <v>0</v>
          </cell>
          <cell r="EW58" t="str">
            <v>X</v>
          </cell>
          <cell r="EX58">
            <v>0</v>
          </cell>
          <cell r="EY58">
            <v>0</v>
          </cell>
          <cell r="EZ58" t="str">
            <v>X</v>
          </cell>
          <cell r="FA58">
            <v>0</v>
          </cell>
          <cell r="FB58">
            <v>0</v>
          </cell>
          <cell r="FC58" t="str">
            <v>NL</v>
          </cell>
          <cell r="FD58">
            <v>0</v>
          </cell>
          <cell r="FE58">
            <v>0</v>
          </cell>
          <cell r="FI58">
            <v>12</v>
          </cell>
          <cell r="FJ58">
            <v>0</v>
          </cell>
          <cell r="FK58">
            <v>0</v>
          </cell>
          <cell r="FL58">
            <v>0</v>
          </cell>
          <cell r="FM58">
            <v>0</v>
          </cell>
          <cell r="FN58">
            <v>0</v>
          </cell>
          <cell r="FU58">
            <v>12</v>
          </cell>
          <cell r="FV58">
            <v>0</v>
          </cell>
          <cell r="FW58">
            <v>0</v>
          </cell>
          <cell r="FX58">
            <v>0</v>
          </cell>
          <cell r="FY58">
            <v>0</v>
          </cell>
          <cell r="FZ58">
            <v>0</v>
          </cell>
          <cell r="GA58">
            <v>0</v>
          </cell>
          <cell r="GB58">
            <v>0</v>
          </cell>
          <cell r="GC58">
            <v>0</v>
          </cell>
          <cell r="GD58">
            <v>1</v>
          </cell>
          <cell r="GE58">
            <v>0</v>
          </cell>
          <cell r="GF58">
            <v>0</v>
          </cell>
          <cell r="GG58">
            <v>0</v>
          </cell>
          <cell r="GH58">
            <v>0</v>
          </cell>
          <cell r="GI58">
            <v>0</v>
          </cell>
          <cell r="GJ58">
            <v>0</v>
          </cell>
          <cell r="GK58">
            <v>0</v>
          </cell>
          <cell r="GL58">
            <v>0</v>
          </cell>
          <cell r="GM58">
            <v>0</v>
          </cell>
          <cell r="GN58">
            <v>0</v>
          </cell>
          <cell r="GO58">
            <v>0</v>
          </cell>
          <cell r="GP58">
            <v>0</v>
          </cell>
          <cell r="GQ58">
            <v>0</v>
          </cell>
          <cell r="GR58">
            <v>0</v>
          </cell>
          <cell r="GU58">
            <v>13</v>
          </cell>
          <cell r="GV58">
            <v>0</v>
          </cell>
          <cell r="GW58">
            <v>0</v>
          </cell>
          <cell r="GX58">
            <v>0</v>
          </cell>
          <cell r="GY58">
            <v>0</v>
          </cell>
          <cell r="GZ58">
            <v>0</v>
          </cell>
          <cell r="HA58">
            <v>0</v>
          </cell>
          <cell r="HB58">
            <v>0</v>
          </cell>
          <cell r="HC58">
            <v>0</v>
          </cell>
          <cell r="HD58">
            <v>0</v>
          </cell>
          <cell r="HE58">
            <v>0</v>
          </cell>
          <cell r="HF58">
            <v>0</v>
          </cell>
          <cell r="HG58">
            <v>0</v>
          </cell>
          <cell r="HH58">
            <v>0</v>
          </cell>
          <cell r="HI58">
            <v>0</v>
          </cell>
          <cell r="HJ58">
            <v>0</v>
          </cell>
          <cell r="HK58">
            <v>0</v>
          </cell>
          <cell r="HL58">
            <v>0</v>
          </cell>
          <cell r="HM58">
            <v>0</v>
          </cell>
          <cell r="HN58">
            <v>0</v>
          </cell>
          <cell r="HO58">
            <v>0</v>
          </cell>
          <cell r="HP58">
            <v>23</v>
          </cell>
          <cell r="HQ58">
            <v>0</v>
          </cell>
          <cell r="HR58">
            <v>0</v>
          </cell>
          <cell r="HS58">
            <v>0</v>
          </cell>
          <cell r="HT58">
            <v>0</v>
          </cell>
          <cell r="HU58">
            <v>0</v>
          </cell>
          <cell r="HV58">
            <v>0</v>
          </cell>
          <cell r="HW58">
            <v>1</v>
          </cell>
          <cell r="HX58">
            <v>0</v>
          </cell>
          <cell r="HY58">
            <v>0</v>
          </cell>
          <cell r="HZ58">
            <v>0</v>
          </cell>
          <cell r="IA58">
            <v>1</v>
          </cell>
          <cell r="IB58">
            <v>0</v>
          </cell>
          <cell r="IC58">
            <v>2</v>
          </cell>
          <cell r="ID58">
            <v>0</v>
          </cell>
          <cell r="IE58">
            <v>0</v>
          </cell>
          <cell r="IF58">
            <v>0</v>
          </cell>
          <cell r="IG58">
            <v>0</v>
          </cell>
          <cell r="IH58">
            <v>0</v>
          </cell>
          <cell r="II58">
            <v>0</v>
          </cell>
          <cell r="IJ58">
            <v>0</v>
          </cell>
          <cell r="IK58">
            <v>0</v>
          </cell>
          <cell r="IL58">
            <v>0</v>
          </cell>
          <cell r="IM58">
            <v>0</v>
          </cell>
          <cell r="IN58">
            <v>0</v>
          </cell>
          <cell r="IO58">
            <v>0</v>
          </cell>
          <cell r="IP58">
            <v>0</v>
          </cell>
          <cell r="IQ58">
            <v>0</v>
          </cell>
          <cell r="IR58">
            <v>0</v>
          </cell>
          <cell r="IS58">
            <v>0</v>
          </cell>
          <cell r="IT58">
            <v>0</v>
          </cell>
          <cell r="IU58">
            <v>0</v>
          </cell>
          <cell r="IV58">
            <v>0</v>
          </cell>
          <cell r="IW58">
            <v>1</v>
          </cell>
          <cell r="IX58">
            <v>1</v>
          </cell>
          <cell r="IY58">
            <v>0</v>
          </cell>
          <cell r="IZ58">
            <v>26</v>
          </cell>
          <cell r="JA58">
            <v>4</v>
          </cell>
          <cell r="JB58">
            <v>4</v>
          </cell>
          <cell r="JC58">
            <v>0</v>
          </cell>
          <cell r="JD58">
            <v>0</v>
          </cell>
          <cell r="JE58">
            <v>0</v>
          </cell>
          <cell r="JF58">
            <v>0</v>
          </cell>
          <cell r="JG58">
            <v>0</v>
          </cell>
        </row>
        <row r="59">
          <cell r="B59" t="str">
            <v>24071614</v>
          </cell>
          <cell r="C59" t="str">
            <v>Nguyễn Thị Quỳnh Như</v>
          </cell>
          <cell r="D59" t="str">
            <v>Ban Tài chính Kế toán</v>
          </cell>
          <cell r="E59" t="str">
            <v>Công ty TNHH Tập đoàn Công nghiệp Trường Hải</v>
          </cell>
          <cell r="F59" t="str">
            <v>Lương ngày</v>
          </cell>
          <cell r="V59">
            <v>0</v>
          </cell>
          <cell r="W59">
            <v>0</v>
          </cell>
          <cell r="X59" t="str">
            <v>X</v>
          </cell>
          <cell r="Y59">
            <v>0</v>
          </cell>
          <cell r="Z59">
            <v>0</v>
          </cell>
          <cell r="AA59" t="str">
            <v>X</v>
          </cell>
          <cell r="AB59">
            <v>0</v>
          </cell>
          <cell r="AC59">
            <v>0</v>
          </cell>
          <cell r="AD59" t="str">
            <v>X</v>
          </cell>
          <cell r="AE59">
            <v>0</v>
          </cell>
          <cell r="AF59">
            <v>0</v>
          </cell>
          <cell r="AG59" t="str">
            <v>X</v>
          </cell>
          <cell r="AH59">
            <v>0</v>
          </cell>
          <cell r="AI59">
            <v>0</v>
          </cell>
          <cell r="AJ59" t="str">
            <v>T7</v>
          </cell>
          <cell r="AK59">
            <v>0</v>
          </cell>
          <cell r="AL59">
            <v>0</v>
          </cell>
          <cell r="AM59" t="str">
            <v/>
          </cell>
          <cell r="AN59">
            <v>0</v>
          </cell>
          <cell r="AO59">
            <v>0</v>
          </cell>
          <cell r="AP59" t="str">
            <v>NL</v>
          </cell>
          <cell r="AQ59">
            <v>0</v>
          </cell>
          <cell r="AR59">
            <v>0</v>
          </cell>
          <cell r="AS59" t="str">
            <v>X</v>
          </cell>
          <cell r="AT59">
            <v>0</v>
          </cell>
          <cell r="AU59">
            <v>0</v>
          </cell>
          <cell r="AV59" t="str">
            <v>X</v>
          </cell>
          <cell r="AW59">
            <v>0</v>
          </cell>
          <cell r="AX59">
            <v>0</v>
          </cell>
          <cell r="AY59" t="str">
            <v>X</v>
          </cell>
          <cell r="AZ59">
            <v>0</v>
          </cell>
          <cell r="BA59">
            <v>0</v>
          </cell>
          <cell r="BB59" t="str">
            <v>X</v>
          </cell>
          <cell r="BC59">
            <v>0</v>
          </cell>
          <cell r="BD59">
            <v>0</v>
          </cell>
          <cell r="BE59" t="str">
            <v>X</v>
          </cell>
          <cell r="BF59">
            <v>0</v>
          </cell>
          <cell r="BG59">
            <v>0</v>
          </cell>
          <cell r="BH59" t="str">
            <v/>
          </cell>
          <cell r="BI59">
            <v>0</v>
          </cell>
          <cell r="BJ59">
            <v>0</v>
          </cell>
          <cell r="BK59" t="str">
            <v>X</v>
          </cell>
          <cell r="BL59">
            <v>0</v>
          </cell>
          <cell r="BM59">
            <v>0</v>
          </cell>
          <cell r="BN59" t="str">
            <v>X</v>
          </cell>
          <cell r="BO59">
            <v>0</v>
          </cell>
          <cell r="BP59">
            <v>0</v>
          </cell>
          <cell r="BQ59">
            <v>11</v>
          </cell>
          <cell r="BR59">
            <v>0</v>
          </cell>
          <cell r="BS59">
            <v>0</v>
          </cell>
          <cell r="BT59">
            <v>0</v>
          </cell>
          <cell r="BU59">
            <v>0</v>
          </cell>
          <cell r="BV59">
            <v>0</v>
          </cell>
          <cell r="CC59">
            <v>11</v>
          </cell>
          <cell r="CD59">
            <v>0</v>
          </cell>
          <cell r="CE59">
            <v>0</v>
          </cell>
          <cell r="CF59">
            <v>0</v>
          </cell>
          <cell r="CG59">
            <v>0</v>
          </cell>
          <cell r="CH59">
            <v>0</v>
          </cell>
          <cell r="CI59">
            <v>0</v>
          </cell>
          <cell r="CJ59">
            <v>0</v>
          </cell>
          <cell r="CK59">
            <v>0</v>
          </cell>
          <cell r="CL59">
            <v>1</v>
          </cell>
          <cell r="CM59">
            <v>1</v>
          </cell>
          <cell r="CN59">
            <v>0</v>
          </cell>
          <cell r="CO59">
            <v>0</v>
          </cell>
          <cell r="CP59">
            <v>0</v>
          </cell>
          <cell r="CQ59">
            <v>0</v>
          </cell>
          <cell r="CR59">
            <v>0</v>
          </cell>
          <cell r="CS59">
            <v>0</v>
          </cell>
          <cell r="CT59">
            <v>0</v>
          </cell>
          <cell r="CU59">
            <v>0</v>
          </cell>
          <cell r="CV59">
            <v>0</v>
          </cell>
          <cell r="CW59">
            <v>0</v>
          </cell>
          <cell r="CX59">
            <v>0</v>
          </cell>
          <cell r="CY59">
            <v>0</v>
          </cell>
          <cell r="CZ59">
            <v>0</v>
          </cell>
          <cell r="DC59">
            <v>13</v>
          </cell>
          <cell r="DM59" t="str">
            <v>X</v>
          </cell>
          <cell r="DN59">
            <v>0</v>
          </cell>
          <cell r="DO59">
            <v>0</v>
          </cell>
          <cell r="DP59" t="str">
            <v>X</v>
          </cell>
          <cell r="DQ59">
            <v>0</v>
          </cell>
          <cell r="DR59">
            <v>0</v>
          </cell>
          <cell r="DS59" t="str">
            <v>X</v>
          </cell>
          <cell r="DT59">
            <v>0</v>
          </cell>
          <cell r="DU59">
            <v>0</v>
          </cell>
          <cell r="DV59" t="str">
            <v>X</v>
          </cell>
          <cell r="DW59">
            <v>0</v>
          </cell>
          <cell r="DX59">
            <v>0</v>
          </cell>
          <cell r="DY59" t="str">
            <v/>
          </cell>
          <cell r="DZ59">
            <v>0</v>
          </cell>
          <cell r="EA59">
            <v>0</v>
          </cell>
          <cell r="EB59" t="str">
            <v>X</v>
          </cell>
          <cell r="EC59">
            <v>0</v>
          </cell>
          <cell r="ED59">
            <v>0</v>
          </cell>
          <cell r="EE59" t="str">
            <v>X</v>
          </cell>
          <cell r="EF59">
            <v>0</v>
          </cell>
          <cell r="EG59">
            <v>0</v>
          </cell>
          <cell r="EH59" t="str">
            <v>X</v>
          </cell>
          <cell r="EI59">
            <v>0</v>
          </cell>
          <cell r="EJ59">
            <v>0</v>
          </cell>
          <cell r="EK59" t="str">
            <v>X</v>
          </cell>
          <cell r="EL59">
            <v>0</v>
          </cell>
          <cell r="EM59">
            <v>0</v>
          </cell>
          <cell r="EN59" t="str">
            <v>X</v>
          </cell>
          <cell r="EO59">
            <v>0</v>
          </cell>
          <cell r="EP59">
            <v>0</v>
          </cell>
          <cell r="EQ59" t="str">
            <v>X</v>
          </cell>
          <cell r="ER59">
            <v>0</v>
          </cell>
          <cell r="ES59">
            <v>0</v>
          </cell>
          <cell r="ET59" t="str">
            <v/>
          </cell>
          <cell r="EU59">
            <v>0</v>
          </cell>
          <cell r="EV59">
            <v>0</v>
          </cell>
          <cell r="EW59" t="str">
            <v>X</v>
          </cell>
          <cell r="EX59">
            <v>0</v>
          </cell>
          <cell r="EY59">
            <v>0</v>
          </cell>
          <cell r="EZ59" t="str">
            <v>X</v>
          </cell>
          <cell r="FA59">
            <v>0</v>
          </cell>
          <cell r="FB59">
            <v>0</v>
          </cell>
          <cell r="FC59" t="str">
            <v>NL</v>
          </cell>
          <cell r="FD59">
            <v>0</v>
          </cell>
          <cell r="FE59">
            <v>0</v>
          </cell>
          <cell r="FI59">
            <v>12</v>
          </cell>
          <cell r="FJ59">
            <v>0</v>
          </cell>
          <cell r="FK59">
            <v>0</v>
          </cell>
          <cell r="FL59">
            <v>0</v>
          </cell>
          <cell r="FM59">
            <v>0</v>
          </cell>
          <cell r="FN59">
            <v>0</v>
          </cell>
          <cell r="FU59">
            <v>12</v>
          </cell>
          <cell r="FV59">
            <v>0</v>
          </cell>
          <cell r="FW59">
            <v>0</v>
          </cell>
          <cell r="FX59">
            <v>0</v>
          </cell>
          <cell r="FY59">
            <v>0</v>
          </cell>
          <cell r="FZ59">
            <v>0</v>
          </cell>
          <cell r="GA59">
            <v>0</v>
          </cell>
          <cell r="GB59">
            <v>0</v>
          </cell>
          <cell r="GC59">
            <v>0</v>
          </cell>
          <cell r="GD59">
            <v>1</v>
          </cell>
          <cell r="GE59">
            <v>0</v>
          </cell>
          <cell r="GF59">
            <v>0</v>
          </cell>
          <cell r="GG59">
            <v>0</v>
          </cell>
          <cell r="GH59">
            <v>0</v>
          </cell>
          <cell r="GI59">
            <v>0</v>
          </cell>
          <cell r="GJ59">
            <v>0</v>
          </cell>
          <cell r="GK59">
            <v>0</v>
          </cell>
          <cell r="GL59">
            <v>0</v>
          </cell>
          <cell r="GM59">
            <v>0</v>
          </cell>
          <cell r="GN59">
            <v>0</v>
          </cell>
          <cell r="GO59">
            <v>0</v>
          </cell>
          <cell r="GP59">
            <v>0</v>
          </cell>
          <cell r="GQ59">
            <v>0</v>
          </cell>
          <cell r="GR59">
            <v>0</v>
          </cell>
          <cell r="GU59">
            <v>13</v>
          </cell>
          <cell r="GV59">
            <v>0</v>
          </cell>
          <cell r="GW59">
            <v>0</v>
          </cell>
          <cell r="GX59">
            <v>0</v>
          </cell>
          <cell r="GY59">
            <v>0</v>
          </cell>
          <cell r="GZ59">
            <v>0</v>
          </cell>
          <cell r="HA59">
            <v>0</v>
          </cell>
          <cell r="HB59">
            <v>0</v>
          </cell>
          <cell r="HC59">
            <v>0</v>
          </cell>
          <cell r="HD59">
            <v>0</v>
          </cell>
          <cell r="HE59">
            <v>0</v>
          </cell>
          <cell r="HF59">
            <v>0</v>
          </cell>
          <cell r="HG59">
            <v>0</v>
          </cell>
          <cell r="HH59">
            <v>0</v>
          </cell>
          <cell r="HI59">
            <v>0</v>
          </cell>
          <cell r="HJ59">
            <v>0</v>
          </cell>
          <cell r="HK59">
            <v>0</v>
          </cell>
          <cell r="HL59">
            <v>0</v>
          </cell>
          <cell r="HM59">
            <v>0</v>
          </cell>
          <cell r="HN59">
            <v>0</v>
          </cell>
          <cell r="HO59">
            <v>0</v>
          </cell>
          <cell r="HP59">
            <v>23</v>
          </cell>
          <cell r="HQ59">
            <v>0</v>
          </cell>
          <cell r="HR59">
            <v>0</v>
          </cell>
          <cell r="HS59">
            <v>0</v>
          </cell>
          <cell r="HT59">
            <v>0</v>
          </cell>
          <cell r="HU59">
            <v>0</v>
          </cell>
          <cell r="HV59">
            <v>0</v>
          </cell>
          <cell r="HW59">
            <v>1</v>
          </cell>
          <cell r="HX59">
            <v>0</v>
          </cell>
          <cell r="HY59">
            <v>0</v>
          </cell>
          <cell r="HZ59">
            <v>0</v>
          </cell>
          <cell r="IA59">
            <v>1</v>
          </cell>
          <cell r="IB59">
            <v>0</v>
          </cell>
          <cell r="IC59">
            <v>2</v>
          </cell>
          <cell r="ID59">
            <v>0</v>
          </cell>
          <cell r="IE59">
            <v>0</v>
          </cell>
          <cell r="IF59">
            <v>0</v>
          </cell>
          <cell r="IG59">
            <v>0</v>
          </cell>
          <cell r="IH59">
            <v>0</v>
          </cell>
          <cell r="II59">
            <v>0</v>
          </cell>
          <cell r="IJ59">
            <v>0</v>
          </cell>
          <cell r="IK59">
            <v>0</v>
          </cell>
          <cell r="IL59">
            <v>0</v>
          </cell>
          <cell r="IM59">
            <v>0</v>
          </cell>
          <cell r="IN59">
            <v>0</v>
          </cell>
          <cell r="IO59">
            <v>0</v>
          </cell>
          <cell r="IP59">
            <v>0</v>
          </cell>
          <cell r="IQ59">
            <v>0</v>
          </cell>
          <cell r="IR59">
            <v>0</v>
          </cell>
          <cell r="IS59">
            <v>0</v>
          </cell>
          <cell r="IT59">
            <v>0</v>
          </cell>
          <cell r="IU59">
            <v>0</v>
          </cell>
          <cell r="IV59">
            <v>0</v>
          </cell>
          <cell r="IW59">
            <v>1</v>
          </cell>
          <cell r="IX59">
            <v>1</v>
          </cell>
          <cell r="IY59">
            <v>0</v>
          </cell>
          <cell r="IZ59">
            <v>26</v>
          </cell>
          <cell r="JA59">
            <v>4</v>
          </cell>
          <cell r="JB59">
            <v>4</v>
          </cell>
          <cell r="JC59">
            <v>0</v>
          </cell>
          <cell r="JD59">
            <v>0</v>
          </cell>
          <cell r="JE59">
            <v>0</v>
          </cell>
          <cell r="JF59">
            <v>0</v>
          </cell>
          <cell r="JG59">
            <v>0</v>
          </cell>
        </row>
        <row r="60">
          <cell r="B60" t="str">
            <v>2112176</v>
          </cell>
          <cell r="C60" t="str">
            <v>Phan Thị Mỹ</v>
          </cell>
          <cell r="D60" t="str">
            <v>Ban Tài chính Kế toán</v>
          </cell>
          <cell r="E60" t="str">
            <v>Công ty TNHH Tập đoàn Công nghiệp Trường Hải</v>
          </cell>
          <cell r="F60" t="str">
            <v>Lương ngày</v>
          </cell>
          <cell r="V60">
            <v>0</v>
          </cell>
          <cell r="W60">
            <v>0</v>
          </cell>
          <cell r="X60" t="str">
            <v>X</v>
          </cell>
          <cell r="Y60">
            <v>2</v>
          </cell>
          <cell r="Z60">
            <v>0</v>
          </cell>
          <cell r="AA60" t="str">
            <v>X</v>
          </cell>
          <cell r="AB60">
            <v>0</v>
          </cell>
          <cell r="AC60">
            <v>0</v>
          </cell>
          <cell r="AD60" t="str">
            <v>X</v>
          </cell>
          <cell r="AE60">
            <v>0</v>
          </cell>
          <cell r="AF60">
            <v>0</v>
          </cell>
          <cell r="AG60" t="str">
            <v>X</v>
          </cell>
          <cell r="AH60">
            <v>0</v>
          </cell>
          <cell r="AI60">
            <v>0</v>
          </cell>
          <cell r="AJ60" t="str">
            <v>X</v>
          </cell>
          <cell r="AK60">
            <v>0</v>
          </cell>
          <cell r="AL60">
            <v>0</v>
          </cell>
          <cell r="AM60" t="str">
            <v/>
          </cell>
          <cell r="AN60">
            <v>0</v>
          </cell>
          <cell r="AO60">
            <v>0</v>
          </cell>
          <cell r="AP60" t="str">
            <v>NL</v>
          </cell>
          <cell r="AQ60">
            <v>0</v>
          </cell>
          <cell r="AR60">
            <v>0</v>
          </cell>
          <cell r="AS60" t="str">
            <v>X</v>
          </cell>
          <cell r="AT60">
            <v>0</v>
          </cell>
          <cell r="AU60">
            <v>0</v>
          </cell>
          <cell r="AV60" t="str">
            <v>X</v>
          </cell>
          <cell r="AW60">
            <v>0</v>
          </cell>
          <cell r="AX60">
            <v>0</v>
          </cell>
          <cell r="AY60" t="str">
            <v>X</v>
          </cell>
          <cell r="AZ60">
            <v>0</v>
          </cell>
          <cell r="BA60">
            <v>0</v>
          </cell>
          <cell r="BB60" t="str">
            <v>X</v>
          </cell>
          <cell r="BC60">
            <v>0</v>
          </cell>
          <cell r="BD60">
            <v>0</v>
          </cell>
          <cell r="BE60" t="str">
            <v>X</v>
          </cell>
          <cell r="BF60">
            <v>0</v>
          </cell>
          <cell r="BG60">
            <v>0</v>
          </cell>
          <cell r="BH60" t="str">
            <v/>
          </cell>
          <cell r="BI60">
            <v>0</v>
          </cell>
          <cell r="BJ60">
            <v>0</v>
          </cell>
          <cell r="BK60" t="str">
            <v>X</v>
          </cell>
          <cell r="BL60">
            <v>0</v>
          </cell>
          <cell r="BM60">
            <v>0</v>
          </cell>
          <cell r="BN60" t="str">
            <v>X</v>
          </cell>
          <cell r="BO60">
            <v>0</v>
          </cell>
          <cell r="BP60">
            <v>0</v>
          </cell>
          <cell r="BQ60">
            <v>12</v>
          </cell>
          <cell r="BR60">
            <v>0.28999999999999998</v>
          </cell>
          <cell r="BS60">
            <v>0</v>
          </cell>
          <cell r="BT60">
            <v>0</v>
          </cell>
          <cell r="BU60">
            <v>0</v>
          </cell>
          <cell r="BV60">
            <v>0</v>
          </cell>
          <cell r="CC60">
            <v>12</v>
          </cell>
          <cell r="CD60">
            <v>0.28999999999999998</v>
          </cell>
          <cell r="CE60">
            <v>0</v>
          </cell>
          <cell r="CF60">
            <v>0</v>
          </cell>
          <cell r="CG60">
            <v>0</v>
          </cell>
          <cell r="CH60">
            <v>0</v>
          </cell>
          <cell r="CI60">
            <v>0</v>
          </cell>
          <cell r="CJ60">
            <v>0</v>
          </cell>
          <cell r="CK60">
            <v>0</v>
          </cell>
          <cell r="CL60">
            <v>1</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C60">
            <v>13.29</v>
          </cell>
          <cell r="DM60" t="str">
            <v>X</v>
          </cell>
          <cell r="DN60">
            <v>2.5</v>
          </cell>
          <cell r="DO60">
            <v>0</v>
          </cell>
          <cell r="DP60" t="str">
            <v>X</v>
          </cell>
          <cell r="DQ60">
            <v>0</v>
          </cell>
          <cell r="DR60">
            <v>0</v>
          </cell>
          <cell r="DS60" t="str">
            <v>X</v>
          </cell>
          <cell r="DT60">
            <v>0</v>
          </cell>
          <cell r="DU60">
            <v>0</v>
          </cell>
          <cell r="DV60" t="str">
            <v>X</v>
          </cell>
          <cell r="DW60">
            <v>0</v>
          </cell>
          <cell r="DX60">
            <v>0</v>
          </cell>
          <cell r="DY60" t="str">
            <v/>
          </cell>
          <cell r="DZ60">
            <v>0</v>
          </cell>
          <cell r="EA60">
            <v>0</v>
          </cell>
          <cell r="EB60" t="str">
            <v>X</v>
          </cell>
          <cell r="EC60">
            <v>2</v>
          </cell>
          <cell r="ED60">
            <v>0</v>
          </cell>
          <cell r="EE60" t="str">
            <v>X</v>
          </cell>
          <cell r="EF60">
            <v>0</v>
          </cell>
          <cell r="EG60">
            <v>0</v>
          </cell>
          <cell r="EH60" t="str">
            <v>X</v>
          </cell>
          <cell r="EI60">
            <v>0</v>
          </cell>
          <cell r="EJ60">
            <v>0</v>
          </cell>
          <cell r="EK60" t="str">
            <v>X</v>
          </cell>
          <cell r="EL60">
            <v>0</v>
          </cell>
          <cell r="EM60">
            <v>0</v>
          </cell>
          <cell r="EN60" t="str">
            <v>X</v>
          </cell>
          <cell r="EO60">
            <v>0</v>
          </cell>
          <cell r="EP60">
            <v>0</v>
          </cell>
          <cell r="EQ60" t="str">
            <v>X</v>
          </cell>
          <cell r="ER60">
            <v>0</v>
          </cell>
          <cell r="ES60">
            <v>0</v>
          </cell>
          <cell r="ET60" t="str">
            <v/>
          </cell>
          <cell r="EU60">
            <v>0</v>
          </cell>
          <cell r="EV60">
            <v>0</v>
          </cell>
          <cell r="EW60" t="str">
            <v>X</v>
          </cell>
          <cell r="EX60">
            <v>0</v>
          </cell>
          <cell r="EY60">
            <v>0</v>
          </cell>
          <cell r="EZ60" t="str">
            <v>X</v>
          </cell>
          <cell r="FA60">
            <v>0</v>
          </cell>
          <cell r="FB60">
            <v>0</v>
          </cell>
          <cell r="FC60" t="str">
            <v>NL</v>
          </cell>
          <cell r="FD60">
            <v>0</v>
          </cell>
          <cell r="FE60">
            <v>0</v>
          </cell>
          <cell r="FI60">
            <v>12</v>
          </cell>
          <cell r="FJ60">
            <v>0.64</v>
          </cell>
          <cell r="FK60">
            <v>0</v>
          </cell>
          <cell r="FL60">
            <v>0</v>
          </cell>
          <cell r="FM60">
            <v>0</v>
          </cell>
          <cell r="FN60">
            <v>0</v>
          </cell>
          <cell r="FU60">
            <v>12</v>
          </cell>
          <cell r="FV60">
            <v>0.64</v>
          </cell>
          <cell r="FW60">
            <v>0</v>
          </cell>
          <cell r="FX60">
            <v>0</v>
          </cell>
          <cell r="FY60">
            <v>0</v>
          </cell>
          <cell r="FZ60">
            <v>0</v>
          </cell>
          <cell r="GA60">
            <v>0</v>
          </cell>
          <cell r="GB60">
            <v>0</v>
          </cell>
          <cell r="GC60">
            <v>0</v>
          </cell>
          <cell r="GD60">
            <v>1</v>
          </cell>
          <cell r="GE60">
            <v>0</v>
          </cell>
          <cell r="GF60">
            <v>0</v>
          </cell>
          <cell r="GG60">
            <v>0</v>
          </cell>
          <cell r="GH60">
            <v>0</v>
          </cell>
          <cell r="GI60">
            <v>0</v>
          </cell>
          <cell r="GJ60">
            <v>0</v>
          </cell>
          <cell r="GK60">
            <v>0</v>
          </cell>
          <cell r="GL60">
            <v>0</v>
          </cell>
          <cell r="GM60">
            <v>0</v>
          </cell>
          <cell r="GN60">
            <v>0</v>
          </cell>
          <cell r="GO60">
            <v>0</v>
          </cell>
          <cell r="GP60">
            <v>0</v>
          </cell>
          <cell r="GQ60">
            <v>0</v>
          </cell>
          <cell r="GR60">
            <v>0</v>
          </cell>
          <cell r="GU60">
            <v>13.64</v>
          </cell>
          <cell r="GV60">
            <v>0</v>
          </cell>
          <cell r="GW60">
            <v>0</v>
          </cell>
          <cell r="GX60">
            <v>0</v>
          </cell>
          <cell r="GY60">
            <v>0</v>
          </cell>
          <cell r="GZ60">
            <v>0</v>
          </cell>
          <cell r="HA60">
            <v>0</v>
          </cell>
          <cell r="HB60">
            <v>0</v>
          </cell>
          <cell r="HC60">
            <v>0</v>
          </cell>
          <cell r="HD60">
            <v>0</v>
          </cell>
          <cell r="HE60">
            <v>0</v>
          </cell>
          <cell r="HF60">
            <v>0</v>
          </cell>
          <cell r="HG60">
            <v>0</v>
          </cell>
          <cell r="HH60">
            <v>0</v>
          </cell>
          <cell r="HI60">
            <v>0</v>
          </cell>
          <cell r="HJ60">
            <v>0</v>
          </cell>
          <cell r="HK60">
            <v>0</v>
          </cell>
          <cell r="HL60">
            <v>0</v>
          </cell>
          <cell r="HM60">
            <v>0</v>
          </cell>
          <cell r="HN60">
            <v>0.92999999999999994</v>
          </cell>
          <cell r="HO60">
            <v>0</v>
          </cell>
          <cell r="HP60">
            <v>24</v>
          </cell>
          <cell r="HQ60">
            <v>0.92999999999999994</v>
          </cell>
          <cell r="HR60">
            <v>0</v>
          </cell>
          <cell r="HS60">
            <v>0</v>
          </cell>
          <cell r="HT60">
            <v>0</v>
          </cell>
          <cell r="HU60">
            <v>0</v>
          </cell>
          <cell r="HV60">
            <v>1</v>
          </cell>
          <cell r="HW60">
            <v>0</v>
          </cell>
          <cell r="HX60">
            <v>0</v>
          </cell>
          <cell r="HY60">
            <v>0</v>
          </cell>
          <cell r="HZ60">
            <v>1</v>
          </cell>
          <cell r="IA60">
            <v>0</v>
          </cell>
          <cell r="IB60">
            <v>0</v>
          </cell>
          <cell r="IC60">
            <v>2</v>
          </cell>
          <cell r="ID60">
            <v>0</v>
          </cell>
          <cell r="IE60">
            <v>0</v>
          </cell>
          <cell r="IF60">
            <v>0</v>
          </cell>
          <cell r="IG60">
            <v>0</v>
          </cell>
          <cell r="IH60">
            <v>0</v>
          </cell>
          <cell r="II60">
            <v>0</v>
          </cell>
          <cell r="IJ60">
            <v>0</v>
          </cell>
          <cell r="IK60">
            <v>0</v>
          </cell>
          <cell r="IL60">
            <v>0</v>
          </cell>
          <cell r="IM60">
            <v>0</v>
          </cell>
          <cell r="IN60">
            <v>0</v>
          </cell>
          <cell r="IO60">
            <v>0</v>
          </cell>
          <cell r="IP60">
            <v>0</v>
          </cell>
          <cell r="IQ60">
            <v>0</v>
          </cell>
          <cell r="IR60">
            <v>0</v>
          </cell>
          <cell r="IS60">
            <v>0</v>
          </cell>
          <cell r="IT60">
            <v>0</v>
          </cell>
          <cell r="IU60">
            <v>0</v>
          </cell>
          <cell r="IV60">
            <v>0</v>
          </cell>
          <cell r="IW60">
            <v>1</v>
          </cell>
          <cell r="IX60">
            <v>0</v>
          </cell>
          <cell r="IY60">
            <v>0</v>
          </cell>
          <cell r="IZ60">
            <v>27.93</v>
          </cell>
          <cell r="JA60">
            <v>4</v>
          </cell>
          <cell r="JB60">
            <v>4</v>
          </cell>
          <cell r="JC60">
            <v>0</v>
          </cell>
          <cell r="JD60">
            <v>0</v>
          </cell>
          <cell r="JE60">
            <v>0</v>
          </cell>
          <cell r="JF60">
            <v>0</v>
          </cell>
          <cell r="JG60" t="str">
            <v>Chế độ</v>
          </cell>
        </row>
        <row r="61">
          <cell r="B61" t="str">
            <v>24081744</v>
          </cell>
          <cell r="C61" t="str">
            <v>Đỗ Thị Mỹ Duyên</v>
          </cell>
          <cell r="D61" t="str">
            <v>Ban Tài chính Kế toán</v>
          </cell>
          <cell r="E61" t="str">
            <v>Công ty TNHH Tập đoàn Công nghiệp Trường Hải</v>
          </cell>
          <cell r="F61" t="str">
            <v>Lương ngày</v>
          </cell>
          <cell r="V61">
            <v>0</v>
          </cell>
          <cell r="W61">
            <v>0</v>
          </cell>
          <cell r="X61" t="str">
            <v>X</v>
          </cell>
          <cell r="Y61">
            <v>0</v>
          </cell>
          <cell r="Z61">
            <v>0</v>
          </cell>
          <cell r="AA61" t="str">
            <v>X</v>
          </cell>
          <cell r="AB61">
            <v>0</v>
          </cell>
          <cell r="AC61">
            <v>0</v>
          </cell>
          <cell r="AD61" t="str">
            <v>X</v>
          </cell>
          <cell r="AE61">
            <v>0</v>
          </cell>
          <cell r="AF61">
            <v>0</v>
          </cell>
          <cell r="AG61" t="str">
            <v>X</v>
          </cell>
          <cell r="AH61">
            <v>0</v>
          </cell>
          <cell r="AI61">
            <v>0</v>
          </cell>
          <cell r="AJ61" t="str">
            <v>T7</v>
          </cell>
          <cell r="AK61">
            <v>0</v>
          </cell>
          <cell r="AL61">
            <v>0</v>
          </cell>
          <cell r="AM61" t="str">
            <v/>
          </cell>
          <cell r="AN61">
            <v>0</v>
          </cell>
          <cell r="AO61">
            <v>0</v>
          </cell>
          <cell r="AP61" t="str">
            <v>NL</v>
          </cell>
          <cell r="AQ61">
            <v>0</v>
          </cell>
          <cell r="AR61">
            <v>0</v>
          </cell>
          <cell r="AS61" t="str">
            <v>X</v>
          </cell>
          <cell r="AT61">
            <v>0</v>
          </cell>
          <cell r="AU61">
            <v>0</v>
          </cell>
          <cell r="AV61" t="str">
            <v>X</v>
          </cell>
          <cell r="AW61">
            <v>0</v>
          </cell>
          <cell r="AX61">
            <v>0</v>
          </cell>
          <cell r="AY61" t="str">
            <v>X</v>
          </cell>
          <cell r="AZ61">
            <v>0</v>
          </cell>
          <cell r="BA61">
            <v>0</v>
          </cell>
          <cell r="BB61" t="str">
            <v>X</v>
          </cell>
          <cell r="BC61">
            <v>0</v>
          </cell>
          <cell r="BD61">
            <v>0</v>
          </cell>
          <cell r="BE61" t="str">
            <v>X</v>
          </cell>
          <cell r="BF61">
            <v>0</v>
          </cell>
          <cell r="BG61">
            <v>0</v>
          </cell>
          <cell r="BH61" t="str">
            <v/>
          </cell>
          <cell r="BI61">
            <v>0</v>
          </cell>
          <cell r="BJ61">
            <v>0</v>
          </cell>
          <cell r="BK61" t="str">
            <v>X</v>
          </cell>
          <cell r="BL61">
            <v>0</v>
          </cell>
          <cell r="BM61">
            <v>0</v>
          </cell>
          <cell r="BN61" t="str">
            <v>X</v>
          </cell>
          <cell r="BO61">
            <v>0</v>
          </cell>
          <cell r="BP61">
            <v>0</v>
          </cell>
          <cell r="BQ61">
            <v>11</v>
          </cell>
          <cell r="BR61">
            <v>0</v>
          </cell>
          <cell r="BS61">
            <v>0</v>
          </cell>
          <cell r="BT61">
            <v>0</v>
          </cell>
          <cell r="BU61">
            <v>0</v>
          </cell>
          <cell r="BV61">
            <v>0</v>
          </cell>
          <cell r="CC61">
            <v>11</v>
          </cell>
          <cell r="CD61">
            <v>0</v>
          </cell>
          <cell r="CE61">
            <v>0</v>
          </cell>
          <cell r="CF61">
            <v>0</v>
          </cell>
          <cell r="CG61">
            <v>0</v>
          </cell>
          <cell r="CH61">
            <v>0</v>
          </cell>
          <cell r="CI61">
            <v>0</v>
          </cell>
          <cell r="CJ61">
            <v>0</v>
          </cell>
          <cell r="CK61">
            <v>0</v>
          </cell>
          <cell r="CL61">
            <v>1</v>
          </cell>
          <cell r="CM61">
            <v>1</v>
          </cell>
          <cell r="CN61">
            <v>0</v>
          </cell>
          <cell r="CO61">
            <v>0</v>
          </cell>
          <cell r="CP61">
            <v>0</v>
          </cell>
          <cell r="CQ61">
            <v>0</v>
          </cell>
          <cell r="CR61">
            <v>0</v>
          </cell>
          <cell r="CS61">
            <v>0</v>
          </cell>
          <cell r="CT61">
            <v>0</v>
          </cell>
          <cell r="CU61">
            <v>0</v>
          </cell>
          <cell r="CV61">
            <v>0</v>
          </cell>
          <cell r="CW61">
            <v>0</v>
          </cell>
          <cell r="CX61">
            <v>0</v>
          </cell>
          <cell r="CY61">
            <v>0</v>
          </cell>
          <cell r="CZ61">
            <v>0</v>
          </cell>
          <cell r="DC61">
            <v>13</v>
          </cell>
          <cell r="DM61" t="str">
            <v>X</v>
          </cell>
          <cell r="DN61">
            <v>0</v>
          </cell>
          <cell r="DO61">
            <v>0</v>
          </cell>
          <cell r="DP61" t="str">
            <v>X</v>
          </cell>
          <cell r="DQ61">
            <v>0</v>
          </cell>
          <cell r="DR61">
            <v>0</v>
          </cell>
          <cell r="DS61" t="str">
            <v>X</v>
          </cell>
          <cell r="DT61">
            <v>0</v>
          </cell>
          <cell r="DU61">
            <v>0</v>
          </cell>
          <cell r="DV61" t="str">
            <v>X</v>
          </cell>
          <cell r="DW61">
            <v>0</v>
          </cell>
          <cell r="DX61">
            <v>0</v>
          </cell>
          <cell r="DY61" t="str">
            <v/>
          </cell>
          <cell r="DZ61">
            <v>0</v>
          </cell>
          <cell r="EA61">
            <v>0</v>
          </cell>
          <cell r="EB61" t="str">
            <v>X</v>
          </cell>
          <cell r="EC61">
            <v>0</v>
          </cell>
          <cell r="ED61">
            <v>0</v>
          </cell>
          <cell r="EE61" t="str">
            <v>X</v>
          </cell>
          <cell r="EF61">
            <v>0</v>
          </cell>
          <cell r="EG61">
            <v>0</v>
          </cell>
          <cell r="EH61" t="str">
            <v>X</v>
          </cell>
          <cell r="EI61">
            <v>0</v>
          </cell>
          <cell r="EJ61">
            <v>0</v>
          </cell>
          <cell r="EK61" t="str">
            <v>X</v>
          </cell>
          <cell r="EL61">
            <v>0</v>
          </cell>
          <cell r="EM61">
            <v>0</v>
          </cell>
          <cell r="EN61" t="str">
            <v>X</v>
          </cell>
          <cell r="EO61">
            <v>0</v>
          </cell>
          <cell r="EP61">
            <v>0</v>
          </cell>
          <cell r="EQ61" t="str">
            <v>X</v>
          </cell>
          <cell r="ER61">
            <v>0</v>
          </cell>
          <cell r="ES61">
            <v>0</v>
          </cell>
          <cell r="ET61" t="str">
            <v/>
          </cell>
          <cell r="EU61">
            <v>0</v>
          </cell>
          <cell r="EV61">
            <v>0</v>
          </cell>
          <cell r="EW61" t="str">
            <v>X</v>
          </cell>
          <cell r="EX61">
            <v>0</v>
          </cell>
          <cell r="EY61">
            <v>0</v>
          </cell>
          <cell r="EZ61" t="str">
            <v>X</v>
          </cell>
          <cell r="FA61">
            <v>0</v>
          </cell>
          <cell r="FB61">
            <v>0</v>
          </cell>
          <cell r="FC61" t="str">
            <v>NL</v>
          </cell>
          <cell r="FD61">
            <v>0</v>
          </cell>
          <cell r="FE61">
            <v>0</v>
          </cell>
          <cell r="FI61">
            <v>12</v>
          </cell>
          <cell r="FJ61">
            <v>0</v>
          </cell>
          <cell r="FK61">
            <v>0</v>
          </cell>
          <cell r="FL61">
            <v>0</v>
          </cell>
          <cell r="FM61">
            <v>0</v>
          </cell>
          <cell r="FN61">
            <v>0</v>
          </cell>
          <cell r="FU61">
            <v>12</v>
          </cell>
          <cell r="FV61">
            <v>0</v>
          </cell>
          <cell r="FW61">
            <v>0</v>
          </cell>
          <cell r="FX61">
            <v>0</v>
          </cell>
          <cell r="FY61">
            <v>0</v>
          </cell>
          <cell r="FZ61">
            <v>0</v>
          </cell>
          <cell r="GA61">
            <v>0</v>
          </cell>
          <cell r="GB61">
            <v>0</v>
          </cell>
          <cell r="GC61">
            <v>0</v>
          </cell>
          <cell r="GD61">
            <v>1</v>
          </cell>
          <cell r="GE61">
            <v>0</v>
          </cell>
          <cell r="GF61">
            <v>0</v>
          </cell>
          <cell r="GG61">
            <v>0</v>
          </cell>
          <cell r="GH61">
            <v>0</v>
          </cell>
          <cell r="GI61">
            <v>0</v>
          </cell>
          <cell r="GJ61">
            <v>0</v>
          </cell>
          <cell r="GK61">
            <v>0</v>
          </cell>
          <cell r="GL61">
            <v>0</v>
          </cell>
          <cell r="GM61">
            <v>0</v>
          </cell>
          <cell r="GN61">
            <v>0</v>
          </cell>
          <cell r="GO61">
            <v>0</v>
          </cell>
          <cell r="GP61">
            <v>0</v>
          </cell>
          <cell r="GQ61">
            <v>0</v>
          </cell>
          <cell r="GR61">
            <v>0</v>
          </cell>
          <cell r="GU61">
            <v>13</v>
          </cell>
          <cell r="GV61">
            <v>0</v>
          </cell>
          <cell r="GW61">
            <v>0</v>
          </cell>
          <cell r="GX61">
            <v>0</v>
          </cell>
          <cell r="GY61">
            <v>0</v>
          </cell>
          <cell r="GZ61">
            <v>0</v>
          </cell>
          <cell r="HA61">
            <v>0</v>
          </cell>
          <cell r="HB61">
            <v>0</v>
          </cell>
          <cell r="HC61">
            <v>0</v>
          </cell>
          <cell r="HD61">
            <v>0</v>
          </cell>
          <cell r="HE61">
            <v>0</v>
          </cell>
          <cell r="HF61">
            <v>0</v>
          </cell>
          <cell r="HG61">
            <v>0</v>
          </cell>
          <cell r="HH61">
            <v>0</v>
          </cell>
          <cell r="HI61">
            <v>0</v>
          </cell>
          <cell r="HJ61">
            <v>0</v>
          </cell>
          <cell r="HK61">
            <v>0</v>
          </cell>
          <cell r="HL61">
            <v>0</v>
          </cell>
          <cell r="HM61">
            <v>0</v>
          </cell>
          <cell r="HN61">
            <v>0</v>
          </cell>
          <cell r="HO61">
            <v>0</v>
          </cell>
          <cell r="HP61">
            <v>23</v>
          </cell>
          <cell r="HQ61">
            <v>0</v>
          </cell>
          <cell r="HR61">
            <v>0</v>
          </cell>
          <cell r="HS61">
            <v>0</v>
          </cell>
          <cell r="HT61">
            <v>0</v>
          </cell>
          <cell r="HU61">
            <v>0</v>
          </cell>
          <cell r="HV61">
            <v>0</v>
          </cell>
          <cell r="HW61">
            <v>1</v>
          </cell>
          <cell r="HX61">
            <v>0</v>
          </cell>
          <cell r="HY61">
            <v>0</v>
          </cell>
          <cell r="HZ61">
            <v>0</v>
          </cell>
          <cell r="IA61">
            <v>1</v>
          </cell>
          <cell r="IB61">
            <v>0</v>
          </cell>
          <cell r="IC61">
            <v>2</v>
          </cell>
          <cell r="ID61">
            <v>0</v>
          </cell>
          <cell r="IE61">
            <v>0</v>
          </cell>
          <cell r="IF61">
            <v>0</v>
          </cell>
          <cell r="IG61">
            <v>0</v>
          </cell>
          <cell r="IH61">
            <v>0</v>
          </cell>
          <cell r="II61">
            <v>0</v>
          </cell>
          <cell r="IJ61">
            <v>0</v>
          </cell>
          <cell r="IK61">
            <v>0</v>
          </cell>
          <cell r="IL61">
            <v>0</v>
          </cell>
          <cell r="IM61">
            <v>0</v>
          </cell>
          <cell r="IN61">
            <v>0</v>
          </cell>
          <cell r="IO61">
            <v>0</v>
          </cell>
          <cell r="IP61">
            <v>0</v>
          </cell>
          <cell r="IQ61">
            <v>0</v>
          </cell>
          <cell r="IR61">
            <v>0</v>
          </cell>
          <cell r="IS61">
            <v>0</v>
          </cell>
          <cell r="IT61">
            <v>0</v>
          </cell>
          <cell r="IU61">
            <v>0</v>
          </cell>
          <cell r="IV61">
            <v>0</v>
          </cell>
          <cell r="IW61">
            <v>1</v>
          </cell>
          <cell r="IX61">
            <v>1</v>
          </cell>
          <cell r="IY61">
            <v>0</v>
          </cell>
          <cell r="IZ61">
            <v>26</v>
          </cell>
          <cell r="JA61">
            <v>4</v>
          </cell>
          <cell r="JB61">
            <v>4</v>
          </cell>
          <cell r="JC61">
            <v>0</v>
          </cell>
          <cell r="JD61">
            <v>0</v>
          </cell>
          <cell r="JE61">
            <v>0</v>
          </cell>
          <cell r="JF61">
            <v>0</v>
          </cell>
          <cell r="JG61">
            <v>0</v>
          </cell>
        </row>
        <row r="62">
          <cell r="B62" t="str">
            <v>2409680</v>
          </cell>
          <cell r="C62" t="str">
            <v>Nguyễn Hữu Đạt</v>
          </cell>
          <cell r="D62" t="str">
            <v>Ban Tài chính Kế toán</v>
          </cell>
          <cell r="E62" t="str">
            <v>Công ty TNHH Tập đoàn Công nghiệp Trường Hải</v>
          </cell>
          <cell r="F62" t="str">
            <v>Lương tháng</v>
          </cell>
          <cell r="V62">
            <v>0</v>
          </cell>
          <cell r="W62">
            <v>0</v>
          </cell>
          <cell r="X62" t="str">
            <v>X</v>
          </cell>
          <cell r="Y62">
            <v>0</v>
          </cell>
          <cell r="Z62">
            <v>0</v>
          </cell>
          <cell r="AA62" t="str">
            <v>X</v>
          </cell>
          <cell r="AB62">
            <v>0</v>
          </cell>
          <cell r="AC62">
            <v>0</v>
          </cell>
          <cell r="AD62" t="str">
            <v>X</v>
          </cell>
          <cell r="AE62">
            <v>0</v>
          </cell>
          <cell r="AF62">
            <v>0</v>
          </cell>
          <cell r="AG62" t="str">
            <v>X</v>
          </cell>
          <cell r="AH62">
            <v>0</v>
          </cell>
          <cell r="AI62">
            <v>0</v>
          </cell>
          <cell r="AJ62" t="str">
            <v>T7</v>
          </cell>
          <cell r="AK62">
            <v>0</v>
          </cell>
          <cell r="AL62">
            <v>0</v>
          </cell>
          <cell r="AM62" t="str">
            <v/>
          </cell>
          <cell r="AN62">
            <v>0</v>
          </cell>
          <cell r="AO62">
            <v>0</v>
          </cell>
          <cell r="AP62" t="str">
            <v>NL</v>
          </cell>
          <cell r="AQ62">
            <v>0</v>
          </cell>
          <cell r="AR62">
            <v>0</v>
          </cell>
          <cell r="AS62" t="str">
            <v>X</v>
          </cell>
          <cell r="AT62">
            <v>0</v>
          </cell>
          <cell r="AU62">
            <v>0</v>
          </cell>
          <cell r="AV62" t="str">
            <v>X</v>
          </cell>
          <cell r="AW62">
            <v>0</v>
          </cell>
          <cell r="AX62">
            <v>0</v>
          </cell>
          <cell r="AY62" t="str">
            <v>X</v>
          </cell>
          <cell r="AZ62">
            <v>0</v>
          </cell>
          <cell r="BA62">
            <v>0</v>
          </cell>
          <cell r="BB62" t="str">
            <v>X</v>
          </cell>
          <cell r="BC62">
            <v>0</v>
          </cell>
          <cell r="BD62">
            <v>0</v>
          </cell>
          <cell r="BE62" t="str">
            <v>X</v>
          </cell>
          <cell r="BF62">
            <v>0</v>
          </cell>
          <cell r="BG62">
            <v>0</v>
          </cell>
          <cell r="BH62" t="str">
            <v/>
          </cell>
          <cell r="BI62">
            <v>0</v>
          </cell>
          <cell r="BJ62">
            <v>0</v>
          </cell>
          <cell r="BK62" t="str">
            <v>X</v>
          </cell>
          <cell r="BL62">
            <v>0</v>
          </cell>
          <cell r="BM62">
            <v>0</v>
          </cell>
          <cell r="BN62" t="str">
            <v>X</v>
          </cell>
          <cell r="BO62">
            <v>0</v>
          </cell>
          <cell r="BP62">
            <v>0</v>
          </cell>
          <cell r="BQ62">
            <v>11</v>
          </cell>
          <cell r="BR62">
            <v>0</v>
          </cell>
          <cell r="BS62">
            <v>0</v>
          </cell>
          <cell r="BT62">
            <v>0</v>
          </cell>
          <cell r="BU62">
            <v>0</v>
          </cell>
          <cell r="BV62">
            <v>0</v>
          </cell>
          <cell r="CC62">
            <v>11</v>
          </cell>
          <cell r="CD62">
            <v>0</v>
          </cell>
          <cell r="CE62">
            <v>0</v>
          </cell>
          <cell r="CF62">
            <v>0</v>
          </cell>
          <cell r="CG62">
            <v>0</v>
          </cell>
          <cell r="CH62">
            <v>0</v>
          </cell>
          <cell r="CI62">
            <v>0</v>
          </cell>
          <cell r="CJ62">
            <v>0</v>
          </cell>
          <cell r="CK62">
            <v>0</v>
          </cell>
          <cell r="CL62">
            <v>1</v>
          </cell>
          <cell r="CM62">
            <v>1</v>
          </cell>
          <cell r="CN62">
            <v>0</v>
          </cell>
          <cell r="CO62">
            <v>0</v>
          </cell>
          <cell r="CP62">
            <v>0</v>
          </cell>
          <cell r="CQ62">
            <v>0</v>
          </cell>
          <cell r="CR62">
            <v>0</v>
          </cell>
          <cell r="CS62">
            <v>0</v>
          </cell>
          <cell r="CT62">
            <v>0</v>
          </cell>
          <cell r="CU62">
            <v>0</v>
          </cell>
          <cell r="CV62">
            <v>0</v>
          </cell>
          <cell r="CW62">
            <v>0</v>
          </cell>
          <cell r="CX62">
            <v>0</v>
          </cell>
          <cell r="CY62">
            <v>0</v>
          </cell>
          <cell r="CZ62">
            <v>0</v>
          </cell>
          <cell r="DC62">
            <v>13</v>
          </cell>
          <cell r="DM62" t="str">
            <v>X</v>
          </cell>
          <cell r="DN62">
            <v>0</v>
          </cell>
          <cell r="DO62">
            <v>0</v>
          </cell>
          <cell r="DP62" t="str">
            <v>X</v>
          </cell>
          <cell r="DQ62">
            <v>0</v>
          </cell>
          <cell r="DR62">
            <v>0</v>
          </cell>
          <cell r="DS62" t="str">
            <v>X</v>
          </cell>
          <cell r="DT62">
            <v>0</v>
          </cell>
          <cell r="DU62">
            <v>0</v>
          </cell>
          <cell r="DV62" t="str">
            <v>X</v>
          </cell>
          <cell r="DW62">
            <v>0</v>
          </cell>
          <cell r="DX62">
            <v>0</v>
          </cell>
          <cell r="DY62" t="str">
            <v/>
          </cell>
          <cell r="DZ62">
            <v>0</v>
          </cell>
          <cell r="EA62">
            <v>0</v>
          </cell>
          <cell r="EB62" t="str">
            <v>X</v>
          </cell>
          <cell r="EC62">
            <v>0</v>
          </cell>
          <cell r="ED62">
            <v>0</v>
          </cell>
          <cell r="EE62" t="str">
            <v>X</v>
          </cell>
          <cell r="EF62">
            <v>0</v>
          </cell>
          <cell r="EG62">
            <v>0</v>
          </cell>
          <cell r="EH62" t="str">
            <v>P</v>
          </cell>
          <cell r="EI62">
            <v>0</v>
          </cell>
          <cell r="EJ62">
            <v>0</v>
          </cell>
          <cell r="EK62" t="str">
            <v>X</v>
          </cell>
          <cell r="EL62">
            <v>0</v>
          </cell>
          <cell r="EM62">
            <v>0</v>
          </cell>
          <cell r="EN62" t="str">
            <v>X</v>
          </cell>
          <cell r="EO62">
            <v>0</v>
          </cell>
          <cell r="EP62">
            <v>0</v>
          </cell>
          <cell r="EQ62" t="str">
            <v>X</v>
          </cell>
          <cell r="ER62">
            <v>0</v>
          </cell>
          <cell r="ES62">
            <v>0</v>
          </cell>
          <cell r="ET62" t="str">
            <v/>
          </cell>
          <cell r="EU62">
            <v>0</v>
          </cell>
          <cell r="EV62">
            <v>0</v>
          </cell>
          <cell r="EW62" t="str">
            <v>X</v>
          </cell>
          <cell r="EX62">
            <v>0</v>
          </cell>
          <cell r="EY62">
            <v>0</v>
          </cell>
          <cell r="EZ62" t="str">
            <v>X</v>
          </cell>
          <cell r="FA62">
            <v>0</v>
          </cell>
          <cell r="FB62">
            <v>0</v>
          </cell>
          <cell r="FC62" t="str">
            <v>NL</v>
          </cell>
          <cell r="FD62">
            <v>0</v>
          </cell>
          <cell r="FE62">
            <v>0</v>
          </cell>
          <cell r="FI62">
            <v>11</v>
          </cell>
          <cell r="FJ62">
            <v>0</v>
          </cell>
          <cell r="FK62">
            <v>0</v>
          </cell>
          <cell r="FL62">
            <v>0</v>
          </cell>
          <cell r="FM62">
            <v>0</v>
          </cell>
          <cell r="FN62">
            <v>0</v>
          </cell>
          <cell r="FU62">
            <v>11</v>
          </cell>
          <cell r="FV62">
            <v>0</v>
          </cell>
          <cell r="FW62">
            <v>0</v>
          </cell>
          <cell r="FX62">
            <v>0</v>
          </cell>
          <cell r="FY62">
            <v>0</v>
          </cell>
          <cell r="FZ62">
            <v>0</v>
          </cell>
          <cell r="GA62">
            <v>0</v>
          </cell>
          <cell r="GB62">
            <v>0</v>
          </cell>
          <cell r="GC62">
            <v>0</v>
          </cell>
          <cell r="GD62">
            <v>1</v>
          </cell>
          <cell r="GE62">
            <v>0</v>
          </cell>
          <cell r="GF62">
            <v>0</v>
          </cell>
          <cell r="GG62">
            <v>0</v>
          </cell>
          <cell r="GH62">
            <v>0</v>
          </cell>
          <cell r="GI62">
            <v>0</v>
          </cell>
          <cell r="GJ62">
            <v>0</v>
          </cell>
          <cell r="GK62">
            <v>0</v>
          </cell>
          <cell r="GL62">
            <v>0</v>
          </cell>
          <cell r="GM62">
            <v>0</v>
          </cell>
          <cell r="GN62">
            <v>0</v>
          </cell>
          <cell r="GO62">
            <v>0</v>
          </cell>
          <cell r="GP62">
            <v>0</v>
          </cell>
          <cell r="GQ62">
            <v>0</v>
          </cell>
          <cell r="GR62">
            <v>0</v>
          </cell>
          <cell r="GU62">
            <v>12</v>
          </cell>
          <cell r="GV62">
            <v>0</v>
          </cell>
          <cell r="GW62">
            <v>0</v>
          </cell>
          <cell r="GX62">
            <v>0</v>
          </cell>
          <cell r="GY62">
            <v>0</v>
          </cell>
          <cell r="GZ62">
            <v>0</v>
          </cell>
          <cell r="HA62">
            <v>0</v>
          </cell>
          <cell r="HB62">
            <v>0</v>
          </cell>
          <cell r="HC62">
            <v>0</v>
          </cell>
          <cell r="HD62">
            <v>0</v>
          </cell>
          <cell r="HE62">
            <v>0</v>
          </cell>
          <cell r="HF62">
            <v>0</v>
          </cell>
          <cell r="HG62">
            <v>0</v>
          </cell>
          <cell r="HH62">
            <v>1</v>
          </cell>
          <cell r="HI62">
            <v>0</v>
          </cell>
          <cell r="HJ62">
            <v>0</v>
          </cell>
          <cell r="HK62">
            <v>0</v>
          </cell>
          <cell r="HL62">
            <v>0</v>
          </cell>
          <cell r="HM62">
            <v>1</v>
          </cell>
          <cell r="HN62">
            <v>0</v>
          </cell>
          <cell r="HO62">
            <v>1</v>
          </cell>
          <cell r="HP62">
            <v>22</v>
          </cell>
          <cell r="HQ62">
            <v>0</v>
          </cell>
          <cell r="HR62">
            <v>0</v>
          </cell>
          <cell r="HS62">
            <v>0</v>
          </cell>
          <cell r="HT62">
            <v>0</v>
          </cell>
          <cell r="HU62">
            <v>0</v>
          </cell>
          <cell r="HV62">
            <v>0</v>
          </cell>
          <cell r="HW62">
            <v>1</v>
          </cell>
          <cell r="HX62">
            <v>0</v>
          </cell>
          <cell r="HY62">
            <v>0</v>
          </cell>
          <cell r="HZ62">
            <v>0</v>
          </cell>
          <cell r="IA62">
            <v>1</v>
          </cell>
          <cell r="IB62">
            <v>0</v>
          </cell>
          <cell r="IC62">
            <v>2</v>
          </cell>
          <cell r="ID62">
            <v>0</v>
          </cell>
          <cell r="IE62">
            <v>0</v>
          </cell>
          <cell r="IF62">
            <v>0</v>
          </cell>
          <cell r="IG62">
            <v>1</v>
          </cell>
          <cell r="IH62">
            <v>0</v>
          </cell>
          <cell r="II62">
            <v>0</v>
          </cell>
          <cell r="IJ62">
            <v>0</v>
          </cell>
          <cell r="IK62">
            <v>0</v>
          </cell>
          <cell r="IL62">
            <v>0</v>
          </cell>
          <cell r="IM62">
            <v>0</v>
          </cell>
          <cell r="IN62">
            <v>0</v>
          </cell>
          <cell r="IO62">
            <v>0</v>
          </cell>
          <cell r="IP62">
            <v>0</v>
          </cell>
          <cell r="IQ62">
            <v>0</v>
          </cell>
          <cell r="IR62">
            <v>0</v>
          </cell>
          <cell r="IS62">
            <v>0</v>
          </cell>
          <cell r="IT62">
            <v>0</v>
          </cell>
          <cell r="IU62">
            <v>0</v>
          </cell>
          <cell r="IV62">
            <v>0</v>
          </cell>
          <cell r="IW62">
            <v>1</v>
          </cell>
          <cell r="IX62">
            <v>1</v>
          </cell>
          <cell r="IY62">
            <v>0</v>
          </cell>
          <cell r="IZ62">
            <v>26</v>
          </cell>
          <cell r="JA62">
            <v>4</v>
          </cell>
          <cell r="JB62">
            <v>3</v>
          </cell>
          <cell r="JC62">
            <v>0.5</v>
          </cell>
          <cell r="JD62">
            <v>0.5</v>
          </cell>
          <cell r="JE62">
            <v>0</v>
          </cell>
          <cell r="JF62">
            <v>0.5</v>
          </cell>
          <cell r="JG62">
            <v>0</v>
          </cell>
        </row>
        <row r="63">
          <cell r="B63" t="str">
            <v>24093441</v>
          </cell>
          <cell r="C63" t="str">
            <v>Lưu Thị Hoa</v>
          </cell>
          <cell r="D63" t="str">
            <v>Ban Tài chính Kế toán</v>
          </cell>
          <cell r="E63" t="str">
            <v>Công ty TNHH Tập đoàn Công nghiệp Trường Hải</v>
          </cell>
          <cell r="F63" t="str">
            <v>Lương ngày</v>
          </cell>
          <cell r="V63">
            <v>0</v>
          </cell>
          <cell r="W63">
            <v>0</v>
          </cell>
          <cell r="X63" t="str">
            <v>X</v>
          </cell>
          <cell r="Y63">
            <v>0</v>
          </cell>
          <cell r="Z63">
            <v>0</v>
          </cell>
          <cell r="AA63" t="str">
            <v>X</v>
          </cell>
          <cell r="AB63">
            <v>0</v>
          </cell>
          <cell r="AC63">
            <v>0</v>
          </cell>
          <cell r="AD63" t="str">
            <v>X</v>
          </cell>
          <cell r="AE63">
            <v>0</v>
          </cell>
          <cell r="AF63">
            <v>0</v>
          </cell>
          <cell r="AG63" t="str">
            <v>X</v>
          </cell>
          <cell r="AH63">
            <v>0</v>
          </cell>
          <cell r="AI63">
            <v>0</v>
          </cell>
          <cell r="AJ63" t="str">
            <v>X</v>
          </cell>
          <cell r="AK63">
            <v>0</v>
          </cell>
          <cell r="AL63">
            <v>0</v>
          </cell>
          <cell r="AM63" t="str">
            <v/>
          </cell>
          <cell r="AN63">
            <v>0</v>
          </cell>
          <cell r="AO63">
            <v>0</v>
          </cell>
          <cell r="AP63" t="str">
            <v>NL</v>
          </cell>
          <cell r="AQ63">
            <v>0</v>
          </cell>
          <cell r="AR63">
            <v>0</v>
          </cell>
          <cell r="AS63" t="str">
            <v>X</v>
          </cell>
          <cell r="AT63">
            <v>0</v>
          </cell>
          <cell r="AU63">
            <v>0</v>
          </cell>
          <cell r="AV63" t="str">
            <v>X</v>
          </cell>
          <cell r="AW63">
            <v>0</v>
          </cell>
          <cell r="AX63">
            <v>0</v>
          </cell>
          <cell r="AY63" t="str">
            <v>X</v>
          </cell>
          <cell r="AZ63">
            <v>0</v>
          </cell>
          <cell r="BA63">
            <v>0</v>
          </cell>
          <cell r="BB63" t="str">
            <v>X</v>
          </cell>
          <cell r="BC63">
            <v>0</v>
          </cell>
          <cell r="BD63">
            <v>0</v>
          </cell>
          <cell r="BE63" t="str">
            <v>X</v>
          </cell>
          <cell r="BF63">
            <v>0</v>
          </cell>
          <cell r="BG63">
            <v>0</v>
          </cell>
          <cell r="BH63" t="str">
            <v/>
          </cell>
          <cell r="BI63">
            <v>0</v>
          </cell>
          <cell r="BJ63">
            <v>0</v>
          </cell>
          <cell r="BK63" t="str">
            <v>X</v>
          </cell>
          <cell r="BL63">
            <v>0</v>
          </cell>
          <cell r="BM63">
            <v>0</v>
          </cell>
          <cell r="BN63" t="str">
            <v>X</v>
          </cell>
          <cell r="BO63">
            <v>0</v>
          </cell>
          <cell r="BP63">
            <v>0</v>
          </cell>
          <cell r="BQ63">
            <v>12</v>
          </cell>
          <cell r="BR63">
            <v>0</v>
          </cell>
          <cell r="BS63">
            <v>0</v>
          </cell>
          <cell r="BT63">
            <v>0</v>
          </cell>
          <cell r="BU63">
            <v>0</v>
          </cell>
          <cell r="BV63">
            <v>0</v>
          </cell>
          <cell r="CC63">
            <v>12</v>
          </cell>
          <cell r="CD63">
            <v>0</v>
          </cell>
          <cell r="CE63">
            <v>0</v>
          </cell>
          <cell r="CF63">
            <v>0</v>
          </cell>
          <cell r="CG63">
            <v>0</v>
          </cell>
          <cell r="CH63">
            <v>0</v>
          </cell>
          <cell r="CI63">
            <v>0</v>
          </cell>
          <cell r="CJ63">
            <v>0</v>
          </cell>
          <cell r="CK63">
            <v>0</v>
          </cell>
          <cell r="CL63">
            <v>1</v>
          </cell>
          <cell r="CM63">
            <v>0</v>
          </cell>
          <cell r="CN63">
            <v>0</v>
          </cell>
          <cell r="CO63">
            <v>0</v>
          </cell>
          <cell r="CP63">
            <v>0</v>
          </cell>
          <cell r="CQ63">
            <v>0</v>
          </cell>
          <cell r="CR63">
            <v>0</v>
          </cell>
          <cell r="CS63">
            <v>0</v>
          </cell>
          <cell r="CT63">
            <v>0</v>
          </cell>
          <cell r="CU63">
            <v>0</v>
          </cell>
          <cell r="CV63">
            <v>0</v>
          </cell>
          <cell r="CW63">
            <v>0</v>
          </cell>
          <cell r="CX63">
            <v>0</v>
          </cell>
          <cell r="CY63">
            <v>0</v>
          </cell>
          <cell r="CZ63">
            <v>0</v>
          </cell>
          <cell r="DC63">
            <v>13</v>
          </cell>
          <cell r="DM63" t="str">
            <v>X</v>
          </cell>
          <cell r="DN63">
            <v>0</v>
          </cell>
          <cell r="DO63">
            <v>0</v>
          </cell>
          <cell r="DP63" t="str">
            <v>X</v>
          </cell>
          <cell r="DQ63">
            <v>0</v>
          </cell>
          <cell r="DR63">
            <v>0</v>
          </cell>
          <cell r="DS63" t="str">
            <v>X</v>
          </cell>
          <cell r="DT63">
            <v>0</v>
          </cell>
          <cell r="DU63">
            <v>0</v>
          </cell>
          <cell r="DV63" t="str">
            <v>X</v>
          </cell>
          <cell r="DW63">
            <v>0</v>
          </cell>
          <cell r="DX63">
            <v>0</v>
          </cell>
          <cell r="DY63" t="str">
            <v/>
          </cell>
          <cell r="DZ63">
            <v>0</v>
          </cell>
          <cell r="EA63">
            <v>0</v>
          </cell>
          <cell r="EB63" t="str">
            <v>X</v>
          </cell>
          <cell r="EC63">
            <v>0</v>
          </cell>
          <cell r="ED63">
            <v>0</v>
          </cell>
          <cell r="EE63" t="str">
            <v>X</v>
          </cell>
          <cell r="EF63">
            <v>0</v>
          </cell>
          <cell r="EG63">
            <v>0</v>
          </cell>
          <cell r="EH63" t="str">
            <v>X</v>
          </cell>
          <cell r="EI63">
            <v>0</v>
          </cell>
          <cell r="EJ63">
            <v>0</v>
          </cell>
          <cell r="EK63" t="str">
            <v>X</v>
          </cell>
          <cell r="EL63">
            <v>0</v>
          </cell>
          <cell r="EM63">
            <v>0</v>
          </cell>
          <cell r="EN63" t="str">
            <v>X</v>
          </cell>
          <cell r="EO63">
            <v>0</v>
          </cell>
          <cell r="EP63">
            <v>0</v>
          </cell>
          <cell r="EQ63" t="str">
            <v>X</v>
          </cell>
          <cell r="ER63">
            <v>0</v>
          </cell>
          <cell r="ES63">
            <v>0</v>
          </cell>
          <cell r="ET63" t="str">
            <v/>
          </cell>
          <cell r="EU63">
            <v>0</v>
          </cell>
          <cell r="EV63">
            <v>0</v>
          </cell>
          <cell r="EW63" t="str">
            <v>X</v>
          </cell>
          <cell r="EX63">
            <v>0</v>
          </cell>
          <cell r="EY63">
            <v>0</v>
          </cell>
          <cell r="EZ63" t="str">
            <v>X</v>
          </cell>
          <cell r="FA63">
            <v>0</v>
          </cell>
          <cell r="FB63">
            <v>0</v>
          </cell>
          <cell r="FC63" t="str">
            <v>NL</v>
          </cell>
          <cell r="FD63">
            <v>0</v>
          </cell>
          <cell r="FE63">
            <v>0</v>
          </cell>
          <cell r="FI63">
            <v>12</v>
          </cell>
          <cell r="FJ63">
            <v>0</v>
          </cell>
          <cell r="FK63">
            <v>0</v>
          </cell>
          <cell r="FL63">
            <v>0</v>
          </cell>
          <cell r="FM63">
            <v>0</v>
          </cell>
          <cell r="FN63">
            <v>0</v>
          </cell>
          <cell r="FU63">
            <v>12</v>
          </cell>
          <cell r="FV63">
            <v>0</v>
          </cell>
          <cell r="FW63">
            <v>0</v>
          </cell>
          <cell r="FX63">
            <v>0</v>
          </cell>
          <cell r="FY63">
            <v>0</v>
          </cell>
          <cell r="FZ63">
            <v>0</v>
          </cell>
          <cell r="GA63">
            <v>0</v>
          </cell>
          <cell r="GB63">
            <v>0</v>
          </cell>
          <cell r="GC63">
            <v>0</v>
          </cell>
          <cell r="GD63">
            <v>1</v>
          </cell>
          <cell r="GE63">
            <v>0</v>
          </cell>
          <cell r="GF63">
            <v>0</v>
          </cell>
          <cell r="GG63">
            <v>0</v>
          </cell>
          <cell r="GH63">
            <v>0</v>
          </cell>
          <cell r="GI63">
            <v>0</v>
          </cell>
          <cell r="GJ63">
            <v>0</v>
          </cell>
          <cell r="GK63">
            <v>0</v>
          </cell>
          <cell r="GL63">
            <v>0</v>
          </cell>
          <cell r="GM63">
            <v>0</v>
          </cell>
          <cell r="GN63">
            <v>0</v>
          </cell>
          <cell r="GO63">
            <v>0</v>
          </cell>
          <cell r="GP63">
            <v>0</v>
          </cell>
          <cell r="GQ63">
            <v>0</v>
          </cell>
          <cell r="GR63">
            <v>0</v>
          </cell>
          <cell r="GU63">
            <v>13</v>
          </cell>
          <cell r="GV63">
            <v>0</v>
          </cell>
          <cell r="GW63">
            <v>0</v>
          </cell>
          <cell r="GX63">
            <v>0</v>
          </cell>
          <cell r="GY63">
            <v>0</v>
          </cell>
          <cell r="GZ63">
            <v>0</v>
          </cell>
          <cell r="HA63">
            <v>0</v>
          </cell>
          <cell r="HB63">
            <v>0</v>
          </cell>
          <cell r="HC63">
            <v>0</v>
          </cell>
          <cell r="HD63">
            <v>0</v>
          </cell>
          <cell r="HE63">
            <v>0</v>
          </cell>
          <cell r="HF63">
            <v>0</v>
          </cell>
          <cell r="HG63">
            <v>0</v>
          </cell>
          <cell r="HH63">
            <v>0</v>
          </cell>
          <cell r="HI63">
            <v>0</v>
          </cell>
          <cell r="HJ63">
            <v>0</v>
          </cell>
          <cell r="HK63">
            <v>0</v>
          </cell>
          <cell r="HL63">
            <v>0</v>
          </cell>
          <cell r="HM63">
            <v>0</v>
          </cell>
          <cell r="HN63">
            <v>0</v>
          </cell>
          <cell r="HO63">
            <v>0</v>
          </cell>
          <cell r="HP63">
            <v>24</v>
          </cell>
          <cell r="HQ63">
            <v>0</v>
          </cell>
          <cell r="HR63">
            <v>0</v>
          </cell>
          <cell r="HS63">
            <v>0</v>
          </cell>
          <cell r="HT63">
            <v>0</v>
          </cell>
          <cell r="HU63">
            <v>0</v>
          </cell>
          <cell r="HV63">
            <v>1</v>
          </cell>
          <cell r="HW63">
            <v>0</v>
          </cell>
          <cell r="HX63">
            <v>0</v>
          </cell>
          <cell r="HY63">
            <v>0</v>
          </cell>
          <cell r="HZ63">
            <v>1</v>
          </cell>
          <cell r="IA63">
            <v>0</v>
          </cell>
          <cell r="IB63">
            <v>0</v>
          </cell>
          <cell r="IC63">
            <v>2</v>
          </cell>
          <cell r="ID63">
            <v>0</v>
          </cell>
          <cell r="IE63">
            <v>0</v>
          </cell>
          <cell r="IF63">
            <v>0</v>
          </cell>
          <cell r="IG63">
            <v>0</v>
          </cell>
          <cell r="IH63">
            <v>0</v>
          </cell>
          <cell r="II63">
            <v>0</v>
          </cell>
          <cell r="IJ63">
            <v>0</v>
          </cell>
          <cell r="IK63">
            <v>0</v>
          </cell>
          <cell r="IL63">
            <v>0</v>
          </cell>
          <cell r="IM63">
            <v>0</v>
          </cell>
          <cell r="IN63">
            <v>0</v>
          </cell>
          <cell r="IO63">
            <v>0</v>
          </cell>
          <cell r="IP63">
            <v>0</v>
          </cell>
          <cell r="IQ63">
            <v>0</v>
          </cell>
          <cell r="IR63">
            <v>0</v>
          </cell>
          <cell r="IS63">
            <v>0</v>
          </cell>
          <cell r="IT63">
            <v>0</v>
          </cell>
          <cell r="IU63">
            <v>0</v>
          </cell>
          <cell r="IV63">
            <v>0</v>
          </cell>
          <cell r="IW63">
            <v>1</v>
          </cell>
          <cell r="IX63">
            <v>0</v>
          </cell>
          <cell r="IY63">
            <v>0</v>
          </cell>
          <cell r="IZ63">
            <v>27</v>
          </cell>
          <cell r="JA63">
            <v>4</v>
          </cell>
          <cell r="JB63">
            <v>4</v>
          </cell>
          <cell r="JC63">
            <v>0</v>
          </cell>
          <cell r="JD63">
            <v>0</v>
          </cell>
          <cell r="JE63">
            <v>0</v>
          </cell>
          <cell r="JF63">
            <v>0</v>
          </cell>
          <cell r="JG63">
            <v>0</v>
          </cell>
        </row>
        <row r="64">
          <cell r="B64" t="str">
            <v>24101915</v>
          </cell>
          <cell r="C64" t="str">
            <v>Lê Văn An</v>
          </cell>
          <cell r="D64" t="str">
            <v>Ban Tài chính Kế toán</v>
          </cell>
          <cell r="E64" t="str">
            <v>Công ty TNHH Tập đoàn Công nghiệp Trường Hải</v>
          </cell>
          <cell r="F64" t="str">
            <v>Lương ngày</v>
          </cell>
          <cell r="V64">
            <v>0</v>
          </cell>
          <cell r="W64">
            <v>0</v>
          </cell>
          <cell r="X64" t="str">
            <v>X</v>
          </cell>
          <cell r="Y64">
            <v>0</v>
          </cell>
          <cell r="Z64">
            <v>0</v>
          </cell>
          <cell r="AA64" t="str">
            <v>X</v>
          </cell>
          <cell r="AB64">
            <v>0</v>
          </cell>
          <cell r="AC64">
            <v>0</v>
          </cell>
          <cell r="AD64" t="str">
            <v>X</v>
          </cell>
          <cell r="AE64">
            <v>0</v>
          </cell>
          <cell r="AF64">
            <v>0</v>
          </cell>
          <cell r="AG64" t="str">
            <v>X</v>
          </cell>
          <cell r="AH64">
            <v>0</v>
          </cell>
          <cell r="AI64">
            <v>0</v>
          </cell>
          <cell r="AJ64" t="str">
            <v>T7</v>
          </cell>
          <cell r="AK64">
            <v>0</v>
          </cell>
          <cell r="AL64">
            <v>0</v>
          </cell>
          <cell r="AM64" t="str">
            <v/>
          </cell>
          <cell r="AN64">
            <v>0</v>
          </cell>
          <cell r="AO64">
            <v>0</v>
          </cell>
          <cell r="AP64" t="str">
            <v>NL</v>
          </cell>
          <cell r="AQ64">
            <v>0</v>
          </cell>
          <cell r="AR64">
            <v>0</v>
          </cell>
          <cell r="AS64" t="str">
            <v>X</v>
          </cell>
          <cell r="AT64">
            <v>0</v>
          </cell>
          <cell r="AU64">
            <v>0</v>
          </cell>
          <cell r="AV64" t="str">
            <v>X</v>
          </cell>
          <cell r="AW64">
            <v>0</v>
          </cell>
          <cell r="AX64">
            <v>0</v>
          </cell>
          <cell r="AY64" t="str">
            <v>X</v>
          </cell>
          <cell r="AZ64">
            <v>0</v>
          </cell>
          <cell r="BA64">
            <v>0</v>
          </cell>
          <cell r="BB64" t="str">
            <v>X</v>
          </cell>
          <cell r="BC64">
            <v>0</v>
          </cell>
          <cell r="BD64">
            <v>0</v>
          </cell>
          <cell r="BE64" t="str">
            <v>X</v>
          </cell>
          <cell r="BF64">
            <v>0</v>
          </cell>
          <cell r="BG64">
            <v>0</v>
          </cell>
          <cell r="BH64" t="str">
            <v/>
          </cell>
          <cell r="BI64">
            <v>0</v>
          </cell>
          <cell r="BJ64">
            <v>0</v>
          </cell>
          <cell r="BK64" t="str">
            <v>X</v>
          </cell>
          <cell r="BL64">
            <v>0</v>
          </cell>
          <cell r="BM64">
            <v>0</v>
          </cell>
          <cell r="BN64" t="str">
            <v>X</v>
          </cell>
          <cell r="BO64">
            <v>0</v>
          </cell>
          <cell r="BP64">
            <v>0</v>
          </cell>
          <cell r="BQ64">
            <v>11</v>
          </cell>
          <cell r="BR64">
            <v>0</v>
          </cell>
          <cell r="BS64">
            <v>0</v>
          </cell>
          <cell r="BT64">
            <v>0</v>
          </cell>
          <cell r="BU64">
            <v>0</v>
          </cell>
          <cell r="BV64">
            <v>0</v>
          </cell>
          <cell r="CC64">
            <v>11</v>
          </cell>
          <cell r="CD64">
            <v>0</v>
          </cell>
          <cell r="CE64">
            <v>0</v>
          </cell>
          <cell r="CF64">
            <v>0</v>
          </cell>
          <cell r="CG64">
            <v>0</v>
          </cell>
          <cell r="CH64">
            <v>0</v>
          </cell>
          <cell r="CI64">
            <v>0</v>
          </cell>
          <cell r="CJ64">
            <v>0</v>
          </cell>
          <cell r="CK64">
            <v>0</v>
          </cell>
          <cell r="CL64">
            <v>1</v>
          </cell>
          <cell r="CM64">
            <v>1</v>
          </cell>
          <cell r="CN64">
            <v>0</v>
          </cell>
          <cell r="CO64">
            <v>0</v>
          </cell>
          <cell r="CP64">
            <v>0</v>
          </cell>
          <cell r="CQ64">
            <v>0</v>
          </cell>
          <cell r="CR64">
            <v>0</v>
          </cell>
          <cell r="CS64">
            <v>0</v>
          </cell>
          <cell r="CT64">
            <v>0</v>
          </cell>
          <cell r="CU64">
            <v>0</v>
          </cell>
          <cell r="CV64">
            <v>0</v>
          </cell>
          <cell r="CW64">
            <v>0</v>
          </cell>
          <cell r="CX64">
            <v>0</v>
          </cell>
          <cell r="CY64">
            <v>0</v>
          </cell>
          <cell r="CZ64">
            <v>0</v>
          </cell>
          <cell r="DC64">
            <v>13</v>
          </cell>
          <cell r="DM64" t="str">
            <v>X</v>
          </cell>
          <cell r="DN64">
            <v>0</v>
          </cell>
          <cell r="DO64">
            <v>0</v>
          </cell>
          <cell r="DP64" t="str">
            <v>X</v>
          </cell>
          <cell r="DQ64">
            <v>0</v>
          </cell>
          <cell r="DR64">
            <v>0</v>
          </cell>
          <cell r="DS64" t="str">
            <v>X</v>
          </cell>
          <cell r="DT64">
            <v>0</v>
          </cell>
          <cell r="DU64">
            <v>0</v>
          </cell>
          <cell r="DV64" t="str">
            <v>X</v>
          </cell>
          <cell r="DW64">
            <v>0</v>
          </cell>
          <cell r="DX64">
            <v>0</v>
          </cell>
          <cell r="DY64" t="str">
            <v/>
          </cell>
          <cell r="DZ64">
            <v>0</v>
          </cell>
          <cell r="EA64">
            <v>0</v>
          </cell>
          <cell r="EB64" t="str">
            <v>X</v>
          </cell>
          <cell r="EC64">
            <v>0</v>
          </cell>
          <cell r="ED64">
            <v>0</v>
          </cell>
          <cell r="EE64" t="str">
            <v>X</v>
          </cell>
          <cell r="EF64">
            <v>0</v>
          </cell>
          <cell r="EG64">
            <v>0</v>
          </cell>
          <cell r="EH64" t="str">
            <v>X</v>
          </cell>
          <cell r="EI64">
            <v>0</v>
          </cell>
          <cell r="EJ64">
            <v>0</v>
          </cell>
          <cell r="EK64" t="str">
            <v>X</v>
          </cell>
          <cell r="EL64">
            <v>0</v>
          </cell>
          <cell r="EM64">
            <v>0</v>
          </cell>
          <cell r="EN64" t="str">
            <v>X</v>
          </cell>
          <cell r="EO64">
            <v>0</v>
          </cell>
          <cell r="EP64">
            <v>0</v>
          </cell>
          <cell r="EQ64" t="str">
            <v>X</v>
          </cell>
          <cell r="ER64">
            <v>0</v>
          </cell>
          <cell r="ES64">
            <v>0</v>
          </cell>
          <cell r="ET64" t="str">
            <v/>
          </cell>
          <cell r="EU64">
            <v>0</v>
          </cell>
          <cell r="EV64">
            <v>0</v>
          </cell>
          <cell r="EW64" t="str">
            <v>X</v>
          </cell>
          <cell r="EX64">
            <v>0</v>
          </cell>
          <cell r="EY64">
            <v>0</v>
          </cell>
          <cell r="EZ64" t="str">
            <v>X</v>
          </cell>
          <cell r="FA64">
            <v>0</v>
          </cell>
          <cell r="FB64">
            <v>0</v>
          </cell>
          <cell r="FC64" t="str">
            <v>NL</v>
          </cell>
          <cell r="FD64">
            <v>0</v>
          </cell>
          <cell r="FE64">
            <v>0</v>
          </cell>
          <cell r="FI64">
            <v>12</v>
          </cell>
          <cell r="FJ64">
            <v>0</v>
          </cell>
          <cell r="FK64">
            <v>0</v>
          </cell>
          <cell r="FL64">
            <v>0</v>
          </cell>
          <cell r="FM64">
            <v>0</v>
          </cell>
          <cell r="FN64">
            <v>0</v>
          </cell>
          <cell r="FU64">
            <v>12</v>
          </cell>
          <cell r="FV64">
            <v>0</v>
          </cell>
          <cell r="FW64">
            <v>0</v>
          </cell>
          <cell r="FX64">
            <v>0</v>
          </cell>
          <cell r="FY64">
            <v>0</v>
          </cell>
          <cell r="FZ64">
            <v>0</v>
          </cell>
          <cell r="GA64">
            <v>0</v>
          </cell>
          <cell r="GB64">
            <v>0</v>
          </cell>
          <cell r="GC64">
            <v>0</v>
          </cell>
          <cell r="GD64">
            <v>1</v>
          </cell>
          <cell r="GE64">
            <v>0</v>
          </cell>
          <cell r="GF64">
            <v>0</v>
          </cell>
          <cell r="GG64">
            <v>0</v>
          </cell>
          <cell r="GH64">
            <v>0</v>
          </cell>
          <cell r="GI64">
            <v>0</v>
          </cell>
          <cell r="GJ64">
            <v>0</v>
          </cell>
          <cell r="GK64">
            <v>0</v>
          </cell>
          <cell r="GL64">
            <v>0</v>
          </cell>
          <cell r="GM64">
            <v>0</v>
          </cell>
          <cell r="GN64">
            <v>0</v>
          </cell>
          <cell r="GO64">
            <v>0</v>
          </cell>
          <cell r="GP64">
            <v>0</v>
          </cell>
          <cell r="GQ64">
            <v>0</v>
          </cell>
          <cell r="GR64">
            <v>0</v>
          </cell>
          <cell r="GU64">
            <v>13</v>
          </cell>
          <cell r="GV64">
            <v>0</v>
          </cell>
          <cell r="GW64">
            <v>0</v>
          </cell>
          <cell r="GX64">
            <v>0</v>
          </cell>
          <cell r="GY64">
            <v>0</v>
          </cell>
          <cell r="GZ64">
            <v>0</v>
          </cell>
          <cell r="HA64">
            <v>0</v>
          </cell>
          <cell r="HB64">
            <v>0</v>
          </cell>
          <cell r="HC64">
            <v>0</v>
          </cell>
          <cell r="HD64">
            <v>0</v>
          </cell>
          <cell r="HE64">
            <v>0</v>
          </cell>
          <cell r="HF64">
            <v>0</v>
          </cell>
          <cell r="HG64">
            <v>0</v>
          </cell>
          <cell r="HH64">
            <v>0</v>
          </cell>
          <cell r="HI64">
            <v>0</v>
          </cell>
          <cell r="HJ64">
            <v>0</v>
          </cell>
          <cell r="HK64">
            <v>0</v>
          </cell>
          <cell r="HL64">
            <v>0</v>
          </cell>
          <cell r="HM64">
            <v>0</v>
          </cell>
          <cell r="HN64">
            <v>0</v>
          </cell>
          <cell r="HO64">
            <v>0</v>
          </cell>
          <cell r="HP64">
            <v>23</v>
          </cell>
          <cell r="HQ64">
            <v>0</v>
          </cell>
          <cell r="HR64">
            <v>0</v>
          </cell>
          <cell r="HS64">
            <v>0</v>
          </cell>
          <cell r="HT64">
            <v>0</v>
          </cell>
          <cell r="HU64">
            <v>0</v>
          </cell>
          <cell r="HV64">
            <v>0</v>
          </cell>
          <cell r="HW64">
            <v>1</v>
          </cell>
          <cell r="HX64">
            <v>0</v>
          </cell>
          <cell r="HY64">
            <v>0</v>
          </cell>
          <cell r="HZ64">
            <v>0</v>
          </cell>
          <cell r="IA64">
            <v>1</v>
          </cell>
          <cell r="IB64">
            <v>0</v>
          </cell>
          <cell r="IC64">
            <v>2</v>
          </cell>
          <cell r="ID64">
            <v>0</v>
          </cell>
          <cell r="IE64">
            <v>0</v>
          </cell>
          <cell r="IF64">
            <v>0</v>
          </cell>
          <cell r="IG64">
            <v>0</v>
          </cell>
          <cell r="IH64">
            <v>0</v>
          </cell>
          <cell r="II64">
            <v>0</v>
          </cell>
          <cell r="IJ64">
            <v>0</v>
          </cell>
          <cell r="IK64">
            <v>0</v>
          </cell>
          <cell r="IL64">
            <v>0</v>
          </cell>
          <cell r="IM64">
            <v>0</v>
          </cell>
          <cell r="IN64">
            <v>0</v>
          </cell>
          <cell r="IO64">
            <v>0</v>
          </cell>
          <cell r="IP64">
            <v>0</v>
          </cell>
          <cell r="IQ64">
            <v>0</v>
          </cell>
          <cell r="IR64">
            <v>0</v>
          </cell>
          <cell r="IS64">
            <v>0</v>
          </cell>
          <cell r="IT64">
            <v>0</v>
          </cell>
          <cell r="IU64">
            <v>0</v>
          </cell>
          <cell r="IV64">
            <v>0</v>
          </cell>
          <cell r="IW64">
            <v>1</v>
          </cell>
          <cell r="IX64">
            <v>1</v>
          </cell>
          <cell r="IY64">
            <v>0</v>
          </cell>
          <cell r="IZ64">
            <v>26</v>
          </cell>
          <cell r="JA64">
            <v>7</v>
          </cell>
          <cell r="JB64">
            <v>7</v>
          </cell>
          <cell r="JC64">
            <v>0</v>
          </cell>
          <cell r="JD64">
            <v>0</v>
          </cell>
          <cell r="JE64">
            <v>0</v>
          </cell>
          <cell r="JF64">
            <v>0</v>
          </cell>
          <cell r="JG64">
            <v>0</v>
          </cell>
        </row>
        <row r="65">
          <cell r="B65" t="str">
            <v>2112660</v>
          </cell>
          <cell r="C65" t="str">
            <v>Nguyễn Thị Minh Trâm</v>
          </cell>
          <cell r="D65" t="str">
            <v>Ban Tài chính Kế toán</v>
          </cell>
          <cell r="E65" t="str">
            <v>Công ty TNHH Tập đoàn Công nghiệp Trường Hải</v>
          </cell>
          <cell r="F65" t="str">
            <v>Lương ngày</v>
          </cell>
          <cell r="V65">
            <v>0</v>
          </cell>
          <cell r="W65">
            <v>0</v>
          </cell>
          <cell r="X65" t="str">
            <v>X</v>
          </cell>
          <cell r="Y65">
            <v>2</v>
          </cell>
          <cell r="Z65">
            <v>0</v>
          </cell>
          <cell r="AA65" t="str">
            <v>X</v>
          </cell>
          <cell r="AB65">
            <v>0</v>
          </cell>
          <cell r="AC65">
            <v>0</v>
          </cell>
          <cell r="AD65" t="str">
            <v>X</v>
          </cell>
          <cell r="AE65">
            <v>0</v>
          </cell>
          <cell r="AF65">
            <v>0</v>
          </cell>
          <cell r="AG65" t="str">
            <v>X</v>
          </cell>
          <cell r="AH65">
            <v>0</v>
          </cell>
          <cell r="AI65">
            <v>0</v>
          </cell>
          <cell r="AJ65" t="str">
            <v>X</v>
          </cell>
          <cell r="AK65">
            <v>0</v>
          </cell>
          <cell r="AL65">
            <v>0</v>
          </cell>
          <cell r="AM65" t="str">
            <v/>
          </cell>
          <cell r="AN65">
            <v>0</v>
          </cell>
          <cell r="AO65">
            <v>0</v>
          </cell>
          <cell r="AP65" t="str">
            <v>NL</v>
          </cell>
          <cell r="AQ65">
            <v>0</v>
          </cell>
          <cell r="AR65">
            <v>0</v>
          </cell>
          <cell r="AS65" t="str">
            <v>X</v>
          </cell>
          <cell r="AT65">
            <v>0</v>
          </cell>
          <cell r="AU65">
            <v>0</v>
          </cell>
          <cell r="AV65" t="str">
            <v>X</v>
          </cell>
          <cell r="AW65">
            <v>0</v>
          </cell>
          <cell r="AX65">
            <v>0</v>
          </cell>
          <cell r="AY65" t="str">
            <v>X</v>
          </cell>
          <cell r="AZ65">
            <v>0</v>
          </cell>
          <cell r="BA65">
            <v>0</v>
          </cell>
          <cell r="BB65" t="str">
            <v>X</v>
          </cell>
          <cell r="BC65">
            <v>0</v>
          </cell>
          <cell r="BD65">
            <v>0</v>
          </cell>
          <cell r="BE65" t="str">
            <v>X</v>
          </cell>
          <cell r="BF65">
            <v>0</v>
          </cell>
          <cell r="BG65">
            <v>0</v>
          </cell>
          <cell r="BH65" t="str">
            <v/>
          </cell>
          <cell r="BI65">
            <v>0</v>
          </cell>
          <cell r="BJ65">
            <v>0</v>
          </cell>
          <cell r="BK65" t="str">
            <v>X</v>
          </cell>
          <cell r="BL65">
            <v>0</v>
          </cell>
          <cell r="BM65">
            <v>0</v>
          </cell>
          <cell r="BN65" t="str">
            <v>X</v>
          </cell>
          <cell r="BO65">
            <v>0</v>
          </cell>
          <cell r="BP65">
            <v>0</v>
          </cell>
          <cell r="BQ65">
            <v>12</v>
          </cell>
          <cell r="BR65">
            <v>0.28999999999999998</v>
          </cell>
          <cell r="BS65">
            <v>0</v>
          </cell>
          <cell r="BT65">
            <v>0</v>
          </cell>
          <cell r="BU65">
            <v>0</v>
          </cell>
          <cell r="BV65">
            <v>0</v>
          </cell>
          <cell r="CC65">
            <v>12</v>
          </cell>
          <cell r="CD65">
            <v>0.28999999999999998</v>
          </cell>
          <cell r="CE65">
            <v>0</v>
          </cell>
          <cell r="CF65">
            <v>0</v>
          </cell>
          <cell r="CG65">
            <v>0</v>
          </cell>
          <cell r="CH65">
            <v>0</v>
          </cell>
          <cell r="CI65">
            <v>0</v>
          </cell>
          <cell r="CJ65">
            <v>0</v>
          </cell>
          <cell r="CK65">
            <v>0</v>
          </cell>
          <cell r="CL65">
            <v>1</v>
          </cell>
          <cell r="CM65">
            <v>0</v>
          </cell>
          <cell r="CN65">
            <v>0</v>
          </cell>
          <cell r="CO65">
            <v>0</v>
          </cell>
          <cell r="CP65">
            <v>0</v>
          </cell>
          <cell r="CQ65">
            <v>0</v>
          </cell>
          <cell r="CR65">
            <v>0</v>
          </cell>
          <cell r="CS65">
            <v>0</v>
          </cell>
          <cell r="CT65">
            <v>0</v>
          </cell>
          <cell r="CU65">
            <v>0</v>
          </cell>
          <cell r="CV65">
            <v>0</v>
          </cell>
          <cell r="CW65">
            <v>0</v>
          </cell>
          <cell r="CX65">
            <v>0</v>
          </cell>
          <cell r="CY65">
            <v>0</v>
          </cell>
          <cell r="CZ65">
            <v>0</v>
          </cell>
          <cell r="DC65">
            <v>13.29</v>
          </cell>
          <cell r="DM65" t="str">
            <v>X</v>
          </cell>
          <cell r="DN65">
            <v>2</v>
          </cell>
          <cell r="DO65">
            <v>0</v>
          </cell>
          <cell r="DP65" t="str">
            <v>X</v>
          </cell>
          <cell r="DQ65">
            <v>0</v>
          </cell>
          <cell r="DR65">
            <v>0</v>
          </cell>
          <cell r="DS65" t="str">
            <v>X</v>
          </cell>
          <cell r="DT65">
            <v>0</v>
          </cell>
          <cell r="DU65">
            <v>0</v>
          </cell>
          <cell r="DV65" t="str">
            <v>X</v>
          </cell>
          <cell r="DW65">
            <v>0</v>
          </cell>
          <cell r="DX65">
            <v>0</v>
          </cell>
          <cell r="DY65" t="str">
            <v/>
          </cell>
          <cell r="DZ65">
            <v>0</v>
          </cell>
          <cell r="EA65">
            <v>0</v>
          </cell>
          <cell r="EB65" t="str">
            <v>X</v>
          </cell>
          <cell r="EC65">
            <v>2</v>
          </cell>
          <cell r="ED65">
            <v>0</v>
          </cell>
          <cell r="EE65" t="str">
            <v>X</v>
          </cell>
          <cell r="EF65">
            <v>0</v>
          </cell>
          <cell r="EG65">
            <v>0</v>
          </cell>
          <cell r="EH65" t="str">
            <v>X</v>
          </cell>
          <cell r="EI65">
            <v>0</v>
          </cell>
          <cell r="EJ65">
            <v>0</v>
          </cell>
          <cell r="EK65" t="str">
            <v>X</v>
          </cell>
          <cell r="EL65">
            <v>2</v>
          </cell>
          <cell r="EM65">
            <v>0</v>
          </cell>
          <cell r="EN65" t="str">
            <v>X</v>
          </cell>
          <cell r="EO65">
            <v>0</v>
          </cell>
          <cell r="EP65">
            <v>0</v>
          </cell>
          <cell r="EQ65" t="str">
            <v>X</v>
          </cell>
          <cell r="ER65">
            <v>0</v>
          </cell>
          <cell r="ES65">
            <v>0</v>
          </cell>
          <cell r="ET65" t="str">
            <v/>
          </cell>
          <cell r="EU65">
            <v>0</v>
          </cell>
          <cell r="EV65">
            <v>0</v>
          </cell>
          <cell r="EW65" t="str">
            <v>X</v>
          </cell>
          <cell r="EX65">
            <v>0</v>
          </cell>
          <cell r="EY65">
            <v>0</v>
          </cell>
          <cell r="EZ65" t="str">
            <v>X</v>
          </cell>
          <cell r="FA65">
            <v>0</v>
          </cell>
          <cell r="FB65">
            <v>0</v>
          </cell>
          <cell r="FC65" t="str">
            <v>NL</v>
          </cell>
          <cell r="FD65">
            <v>0</v>
          </cell>
          <cell r="FE65">
            <v>0</v>
          </cell>
          <cell r="FI65">
            <v>12</v>
          </cell>
          <cell r="FJ65">
            <v>0.86</v>
          </cell>
          <cell r="FK65">
            <v>0</v>
          </cell>
          <cell r="FL65">
            <v>0</v>
          </cell>
          <cell r="FM65">
            <v>0</v>
          </cell>
          <cell r="FN65">
            <v>0</v>
          </cell>
          <cell r="FU65">
            <v>12</v>
          </cell>
          <cell r="FV65">
            <v>0.86</v>
          </cell>
          <cell r="FW65">
            <v>0</v>
          </cell>
          <cell r="FX65">
            <v>0</v>
          </cell>
          <cell r="FY65">
            <v>0</v>
          </cell>
          <cell r="FZ65">
            <v>0</v>
          </cell>
          <cell r="GA65">
            <v>0</v>
          </cell>
          <cell r="GB65">
            <v>0</v>
          </cell>
          <cell r="GC65">
            <v>0</v>
          </cell>
          <cell r="GD65">
            <v>1</v>
          </cell>
          <cell r="GE65">
            <v>0</v>
          </cell>
          <cell r="GF65">
            <v>0</v>
          </cell>
          <cell r="GG65">
            <v>0</v>
          </cell>
          <cell r="GH65">
            <v>0</v>
          </cell>
          <cell r="GI65">
            <v>0</v>
          </cell>
          <cell r="GJ65">
            <v>0</v>
          </cell>
          <cell r="GK65">
            <v>0</v>
          </cell>
          <cell r="GL65">
            <v>0</v>
          </cell>
          <cell r="GM65">
            <v>0</v>
          </cell>
          <cell r="GN65">
            <v>0</v>
          </cell>
          <cell r="GO65">
            <v>0</v>
          </cell>
          <cell r="GP65">
            <v>0</v>
          </cell>
          <cell r="GQ65">
            <v>0</v>
          </cell>
          <cell r="GR65">
            <v>0</v>
          </cell>
          <cell r="GU65">
            <v>13.86</v>
          </cell>
          <cell r="GV65">
            <v>0</v>
          </cell>
          <cell r="GW65">
            <v>0</v>
          </cell>
          <cell r="GX65">
            <v>0</v>
          </cell>
          <cell r="GY65">
            <v>0</v>
          </cell>
          <cell r="GZ65">
            <v>0</v>
          </cell>
          <cell r="HA65">
            <v>0</v>
          </cell>
          <cell r="HB65">
            <v>0</v>
          </cell>
          <cell r="HC65">
            <v>0</v>
          </cell>
          <cell r="HD65">
            <v>0</v>
          </cell>
          <cell r="HE65">
            <v>0</v>
          </cell>
          <cell r="HF65">
            <v>0</v>
          </cell>
          <cell r="HG65">
            <v>0</v>
          </cell>
          <cell r="HH65">
            <v>0</v>
          </cell>
          <cell r="HI65">
            <v>0</v>
          </cell>
          <cell r="HJ65">
            <v>0</v>
          </cell>
          <cell r="HK65">
            <v>0</v>
          </cell>
          <cell r="HL65">
            <v>0</v>
          </cell>
          <cell r="HM65">
            <v>0</v>
          </cell>
          <cell r="HN65">
            <v>1.1499999999999999</v>
          </cell>
          <cell r="HO65">
            <v>0</v>
          </cell>
          <cell r="HP65">
            <v>24</v>
          </cell>
          <cell r="HQ65">
            <v>1.1499999999999999</v>
          </cell>
          <cell r="HR65">
            <v>0</v>
          </cell>
          <cell r="HS65">
            <v>0</v>
          </cell>
          <cell r="HT65">
            <v>0</v>
          </cell>
          <cell r="HU65">
            <v>0</v>
          </cell>
          <cell r="HV65">
            <v>1</v>
          </cell>
          <cell r="HW65">
            <v>0</v>
          </cell>
          <cell r="HX65">
            <v>0</v>
          </cell>
          <cell r="HY65">
            <v>0</v>
          </cell>
          <cell r="HZ65">
            <v>1</v>
          </cell>
          <cell r="IA65">
            <v>0</v>
          </cell>
          <cell r="IB65">
            <v>0</v>
          </cell>
          <cell r="IC65">
            <v>2</v>
          </cell>
          <cell r="ID65">
            <v>0</v>
          </cell>
          <cell r="IE65">
            <v>0</v>
          </cell>
          <cell r="IF65">
            <v>0</v>
          </cell>
          <cell r="IG65">
            <v>0</v>
          </cell>
          <cell r="IH65">
            <v>0</v>
          </cell>
          <cell r="II65">
            <v>0</v>
          </cell>
          <cell r="IJ65">
            <v>0</v>
          </cell>
          <cell r="IK65">
            <v>0</v>
          </cell>
          <cell r="IL65">
            <v>0</v>
          </cell>
          <cell r="IM65">
            <v>0</v>
          </cell>
          <cell r="IN65">
            <v>0</v>
          </cell>
          <cell r="IO65">
            <v>0</v>
          </cell>
          <cell r="IP65">
            <v>0</v>
          </cell>
          <cell r="IQ65">
            <v>0</v>
          </cell>
          <cell r="IR65">
            <v>0</v>
          </cell>
          <cell r="IS65">
            <v>0</v>
          </cell>
          <cell r="IT65">
            <v>0</v>
          </cell>
          <cell r="IU65">
            <v>0</v>
          </cell>
          <cell r="IV65">
            <v>0</v>
          </cell>
          <cell r="IW65">
            <v>1</v>
          </cell>
          <cell r="IX65">
            <v>0</v>
          </cell>
          <cell r="IY65">
            <v>0</v>
          </cell>
          <cell r="IZ65">
            <v>28.15</v>
          </cell>
          <cell r="JA65">
            <v>4</v>
          </cell>
          <cell r="JB65">
            <v>4</v>
          </cell>
          <cell r="JC65">
            <v>0</v>
          </cell>
          <cell r="JD65">
            <v>0</v>
          </cell>
          <cell r="JE65">
            <v>0</v>
          </cell>
          <cell r="JF65">
            <v>0</v>
          </cell>
          <cell r="JG65">
            <v>0</v>
          </cell>
        </row>
        <row r="66">
          <cell r="B66" t="str">
            <v>1403053</v>
          </cell>
          <cell r="C66" t="str">
            <v>Lê Nho Hùng</v>
          </cell>
          <cell r="D66" t="str">
            <v>Ban Tài chính Kế toán</v>
          </cell>
          <cell r="E66" t="str">
            <v>Công ty TNHH Tập đoàn Công nghiệp Trường Hải</v>
          </cell>
          <cell r="F66" t="str">
            <v>Lương tháng</v>
          </cell>
          <cell r="V66">
            <v>0</v>
          </cell>
          <cell r="W66">
            <v>0</v>
          </cell>
          <cell r="X66" t="str">
            <v>X</v>
          </cell>
          <cell r="Y66">
            <v>0</v>
          </cell>
          <cell r="Z66">
            <v>0</v>
          </cell>
          <cell r="AA66" t="str">
            <v>X</v>
          </cell>
          <cell r="AB66">
            <v>0</v>
          </cell>
          <cell r="AC66">
            <v>0</v>
          </cell>
          <cell r="AD66" t="str">
            <v>X</v>
          </cell>
          <cell r="AE66">
            <v>0</v>
          </cell>
          <cell r="AF66">
            <v>0</v>
          </cell>
          <cell r="AG66" t="str">
            <v>X</v>
          </cell>
          <cell r="AH66">
            <v>0</v>
          </cell>
          <cell r="AI66">
            <v>0</v>
          </cell>
          <cell r="AJ66" t="str">
            <v>X</v>
          </cell>
          <cell r="AK66">
            <v>0</v>
          </cell>
          <cell r="AL66">
            <v>0</v>
          </cell>
          <cell r="AM66" t="str">
            <v/>
          </cell>
          <cell r="AN66">
            <v>0</v>
          </cell>
          <cell r="AO66">
            <v>0</v>
          </cell>
          <cell r="AP66" t="str">
            <v>NL</v>
          </cell>
          <cell r="AQ66">
            <v>0</v>
          </cell>
          <cell r="AR66">
            <v>0</v>
          </cell>
          <cell r="AS66" t="str">
            <v>X</v>
          </cell>
          <cell r="AT66">
            <v>0</v>
          </cell>
          <cell r="AU66">
            <v>0</v>
          </cell>
          <cell r="AV66" t="str">
            <v>X</v>
          </cell>
          <cell r="AW66">
            <v>0</v>
          </cell>
          <cell r="AX66">
            <v>0</v>
          </cell>
          <cell r="AY66" t="str">
            <v>X</v>
          </cell>
          <cell r="AZ66">
            <v>0</v>
          </cell>
          <cell r="BA66">
            <v>0</v>
          </cell>
          <cell r="BB66" t="str">
            <v>X</v>
          </cell>
          <cell r="BC66">
            <v>0</v>
          </cell>
          <cell r="BD66">
            <v>0</v>
          </cell>
          <cell r="BE66" t="str">
            <v>X</v>
          </cell>
          <cell r="BF66">
            <v>0</v>
          </cell>
          <cell r="BG66">
            <v>0</v>
          </cell>
          <cell r="BH66" t="str">
            <v/>
          </cell>
          <cell r="BI66">
            <v>0</v>
          </cell>
          <cell r="BJ66">
            <v>0</v>
          </cell>
          <cell r="BK66" t="str">
            <v>X</v>
          </cell>
          <cell r="BL66">
            <v>0</v>
          </cell>
          <cell r="BM66">
            <v>0</v>
          </cell>
          <cell r="BN66" t="str">
            <v>X</v>
          </cell>
          <cell r="BO66">
            <v>0</v>
          </cell>
          <cell r="BP66">
            <v>0</v>
          </cell>
          <cell r="BQ66">
            <v>12</v>
          </cell>
          <cell r="BR66">
            <v>0</v>
          </cell>
          <cell r="BS66">
            <v>0</v>
          </cell>
          <cell r="BT66">
            <v>0</v>
          </cell>
          <cell r="BU66">
            <v>0</v>
          </cell>
          <cell r="BV66">
            <v>0</v>
          </cell>
          <cell r="CC66">
            <v>12</v>
          </cell>
          <cell r="CD66">
            <v>0</v>
          </cell>
          <cell r="CE66">
            <v>0</v>
          </cell>
          <cell r="CF66">
            <v>0</v>
          </cell>
          <cell r="CG66">
            <v>0</v>
          </cell>
          <cell r="CH66">
            <v>0</v>
          </cell>
          <cell r="CI66">
            <v>0</v>
          </cell>
          <cell r="CJ66">
            <v>0</v>
          </cell>
          <cell r="CK66">
            <v>0</v>
          </cell>
          <cell r="CL66">
            <v>1</v>
          </cell>
          <cell r="CM66">
            <v>0</v>
          </cell>
          <cell r="CN66">
            <v>0</v>
          </cell>
          <cell r="CO66">
            <v>0</v>
          </cell>
          <cell r="CP66">
            <v>0</v>
          </cell>
          <cell r="CQ66">
            <v>0</v>
          </cell>
          <cell r="CR66">
            <v>0</v>
          </cell>
          <cell r="CS66">
            <v>0</v>
          </cell>
          <cell r="CT66">
            <v>0</v>
          </cell>
          <cell r="CU66">
            <v>0</v>
          </cell>
          <cell r="CV66">
            <v>0</v>
          </cell>
          <cell r="CW66">
            <v>0</v>
          </cell>
          <cell r="CX66">
            <v>0</v>
          </cell>
          <cell r="CY66">
            <v>0</v>
          </cell>
          <cell r="CZ66">
            <v>0</v>
          </cell>
          <cell r="DC66">
            <v>13</v>
          </cell>
          <cell r="DM66" t="str">
            <v>X</v>
          </cell>
          <cell r="DN66">
            <v>0</v>
          </cell>
          <cell r="DO66">
            <v>0</v>
          </cell>
          <cell r="DP66" t="str">
            <v>X</v>
          </cell>
          <cell r="DQ66">
            <v>0</v>
          </cell>
          <cell r="DR66">
            <v>0</v>
          </cell>
          <cell r="DS66" t="str">
            <v>X</v>
          </cell>
          <cell r="DT66">
            <v>0</v>
          </cell>
          <cell r="DU66">
            <v>0</v>
          </cell>
          <cell r="DV66" t="str">
            <v>X</v>
          </cell>
          <cell r="DW66">
            <v>0</v>
          </cell>
          <cell r="DX66">
            <v>0</v>
          </cell>
          <cell r="DY66" t="str">
            <v/>
          </cell>
          <cell r="DZ66">
            <v>0</v>
          </cell>
          <cell r="EA66">
            <v>0</v>
          </cell>
          <cell r="EB66" t="str">
            <v>X</v>
          </cell>
          <cell r="EC66">
            <v>0</v>
          </cell>
          <cell r="ED66">
            <v>0</v>
          </cell>
          <cell r="EE66" t="str">
            <v>X</v>
          </cell>
          <cell r="EF66">
            <v>0</v>
          </cell>
          <cell r="EG66">
            <v>0</v>
          </cell>
          <cell r="EH66" t="str">
            <v>B7\</v>
          </cell>
          <cell r="EI66">
            <v>1.4299999475479126</v>
          </cell>
          <cell r="EJ66">
            <v>0</v>
          </cell>
          <cell r="EK66" t="str">
            <v>B7\</v>
          </cell>
          <cell r="EL66">
            <v>0</v>
          </cell>
          <cell r="EM66">
            <v>0</v>
          </cell>
          <cell r="EN66" t="str">
            <v>X</v>
          </cell>
          <cell r="EO66">
            <v>0</v>
          </cell>
          <cell r="EP66">
            <v>0</v>
          </cell>
          <cell r="EQ66" t="str">
            <v>X</v>
          </cell>
          <cell r="ER66">
            <v>0</v>
          </cell>
          <cell r="ES66">
            <v>0</v>
          </cell>
          <cell r="ET66" t="str">
            <v/>
          </cell>
          <cell r="EU66">
            <v>0</v>
          </cell>
          <cell r="EV66">
            <v>0</v>
          </cell>
          <cell r="EW66" t="str">
            <v>X</v>
          </cell>
          <cell r="EX66">
            <v>0</v>
          </cell>
          <cell r="EY66">
            <v>0</v>
          </cell>
          <cell r="EZ66" t="str">
            <v>X</v>
          </cell>
          <cell r="FA66">
            <v>0</v>
          </cell>
          <cell r="FB66">
            <v>0</v>
          </cell>
          <cell r="FC66" t="str">
            <v>NL</v>
          </cell>
          <cell r="FD66">
            <v>0</v>
          </cell>
          <cell r="FE66">
            <v>0</v>
          </cell>
          <cell r="FI66">
            <v>12</v>
          </cell>
          <cell r="FJ66">
            <v>0.2</v>
          </cell>
          <cell r="FK66">
            <v>0</v>
          </cell>
          <cell r="FL66">
            <v>0</v>
          </cell>
          <cell r="FM66">
            <v>0</v>
          </cell>
          <cell r="FN66">
            <v>0</v>
          </cell>
          <cell r="FU66">
            <v>12</v>
          </cell>
          <cell r="FV66">
            <v>0.2</v>
          </cell>
          <cell r="FW66">
            <v>0</v>
          </cell>
          <cell r="FX66">
            <v>0</v>
          </cell>
          <cell r="FY66">
            <v>0</v>
          </cell>
          <cell r="FZ66">
            <v>0</v>
          </cell>
          <cell r="GA66">
            <v>0</v>
          </cell>
          <cell r="GB66">
            <v>0</v>
          </cell>
          <cell r="GC66">
            <v>0</v>
          </cell>
          <cell r="GD66">
            <v>1</v>
          </cell>
          <cell r="GE66">
            <v>0</v>
          </cell>
          <cell r="GF66">
            <v>1</v>
          </cell>
          <cell r="GG66">
            <v>0</v>
          </cell>
          <cell r="GH66">
            <v>0</v>
          </cell>
          <cell r="GI66">
            <v>0</v>
          </cell>
          <cell r="GJ66">
            <v>0</v>
          </cell>
          <cell r="GK66">
            <v>0</v>
          </cell>
          <cell r="GL66">
            <v>0</v>
          </cell>
          <cell r="GM66">
            <v>0</v>
          </cell>
          <cell r="GN66">
            <v>0</v>
          </cell>
          <cell r="GO66">
            <v>0</v>
          </cell>
          <cell r="GP66">
            <v>0</v>
          </cell>
          <cell r="GQ66">
            <v>0</v>
          </cell>
          <cell r="GR66">
            <v>0</v>
          </cell>
          <cell r="GU66">
            <v>13.2</v>
          </cell>
          <cell r="GV66">
            <v>0</v>
          </cell>
          <cell r="GW66">
            <v>0</v>
          </cell>
          <cell r="GX66">
            <v>0</v>
          </cell>
          <cell r="GY66">
            <v>0</v>
          </cell>
          <cell r="GZ66">
            <v>0</v>
          </cell>
          <cell r="HA66">
            <v>0</v>
          </cell>
          <cell r="HB66">
            <v>0</v>
          </cell>
          <cell r="HC66">
            <v>0</v>
          </cell>
          <cell r="HD66">
            <v>0</v>
          </cell>
          <cell r="HE66">
            <v>0</v>
          </cell>
          <cell r="HF66">
            <v>0</v>
          </cell>
          <cell r="HG66">
            <v>0</v>
          </cell>
          <cell r="HH66">
            <v>0</v>
          </cell>
          <cell r="HI66">
            <v>0</v>
          </cell>
          <cell r="HJ66">
            <v>0</v>
          </cell>
          <cell r="HK66">
            <v>0</v>
          </cell>
          <cell r="HL66">
            <v>0</v>
          </cell>
          <cell r="HM66">
            <v>0</v>
          </cell>
          <cell r="HN66">
            <v>0.2</v>
          </cell>
          <cell r="HO66">
            <v>0</v>
          </cell>
          <cell r="HP66">
            <v>24</v>
          </cell>
          <cell r="HQ66">
            <v>0.2</v>
          </cell>
          <cell r="HR66">
            <v>0</v>
          </cell>
          <cell r="HS66">
            <v>0</v>
          </cell>
          <cell r="HT66">
            <v>0</v>
          </cell>
          <cell r="HU66">
            <v>0</v>
          </cell>
          <cell r="HV66">
            <v>1</v>
          </cell>
          <cell r="HW66">
            <v>0</v>
          </cell>
          <cell r="HX66">
            <v>0</v>
          </cell>
          <cell r="HY66">
            <v>1</v>
          </cell>
          <cell r="HZ66">
            <v>0</v>
          </cell>
          <cell r="IA66">
            <v>0</v>
          </cell>
          <cell r="IB66">
            <v>1</v>
          </cell>
          <cell r="IC66">
            <v>2</v>
          </cell>
          <cell r="ID66">
            <v>0</v>
          </cell>
          <cell r="IE66">
            <v>0</v>
          </cell>
          <cell r="IF66">
            <v>0</v>
          </cell>
          <cell r="IG66">
            <v>0</v>
          </cell>
          <cell r="IH66">
            <v>0</v>
          </cell>
          <cell r="II66">
            <v>0</v>
          </cell>
          <cell r="IJ66">
            <v>0</v>
          </cell>
          <cell r="IK66">
            <v>0</v>
          </cell>
          <cell r="IL66">
            <v>0</v>
          </cell>
          <cell r="IM66">
            <v>0</v>
          </cell>
          <cell r="IN66">
            <v>0</v>
          </cell>
          <cell r="IO66">
            <v>0</v>
          </cell>
          <cell r="IP66">
            <v>0</v>
          </cell>
          <cell r="IQ66">
            <v>0</v>
          </cell>
          <cell r="IR66">
            <v>0</v>
          </cell>
          <cell r="IS66">
            <v>0</v>
          </cell>
          <cell r="IT66">
            <v>0</v>
          </cell>
          <cell r="IU66">
            <v>0</v>
          </cell>
          <cell r="IV66">
            <v>3</v>
          </cell>
          <cell r="IW66">
            <v>4</v>
          </cell>
          <cell r="IX66">
            <v>1</v>
          </cell>
          <cell r="IY66">
            <v>3</v>
          </cell>
          <cell r="IZ66">
            <v>26.2</v>
          </cell>
          <cell r="JA66">
            <v>4.6666666666666661</v>
          </cell>
          <cell r="JB66">
            <v>4.6666666666666661</v>
          </cell>
          <cell r="JC66">
            <v>0</v>
          </cell>
          <cell r="JD66">
            <v>0.2</v>
          </cell>
          <cell r="JE66">
            <v>0</v>
          </cell>
          <cell r="JF66">
            <v>0.2</v>
          </cell>
          <cell r="JG66">
            <v>0</v>
          </cell>
        </row>
        <row r="67">
          <cell r="B67" t="str">
            <v>2304059</v>
          </cell>
          <cell r="C67" t="str">
            <v>Nguyễn Thị Thanh Tuyết</v>
          </cell>
          <cell r="D67" t="str">
            <v>Ban Tài chính Kế toán</v>
          </cell>
          <cell r="E67" t="str">
            <v>Công ty TNHH Tập đoàn Công nghiệp Trường Hải</v>
          </cell>
          <cell r="F67" t="str">
            <v>Lương ngày</v>
          </cell>
          <cell r="X67" t="str">
            <v>TS</v>
          </cell>
          <cell r="Y67">
            <v>0</v>
          </cell>
          <cell r="Z67">
            <v>0</v>
          </cell>
          <cell r="AA67" t="str">
            <v>TS</v>
          </cell>
          <cell r="AB67">
            <v>0</v>
          </cell>
          <cell r="AC67">
            <v>0</v>
          </cell>
          <cell r="AD67" t="str">
            <v>TS</v>
          </cell>
          <cell r="AE67">
            <v>0</v>
          </cell>
          <cell r="AF67">
            <v>0</v>
          </cell>
          <cell r="AG67" t="str">
            <v>TS</v>
          </cell>
          <cell r="AH67">
            <v>0</v>
          </cell>
          <cell r="AI67">
            <v>0</v>
          </cell>
          <cell r="AJ67" t="str">
            <v>TS</v>
          </cell>
          <cell r="AK67">
            <v>0</v>
          </cell>
          <cell r="AL67">
            <v>0</v>
          </cell>
          <cell r="AP67" t="str">
            <v>TS</v>
          </cell>
          <cell r="AQ67">
            <v>0</v>
          </cell>
          <cell r="AR67">
            <v>0</v>
          </cell>
          <cell r="AS67" t="str">
            <v>TS</v>
          </cell>
          <cell r="AT67">
            <v>0</v>
          </cell>
          <cell r="AU67">
            <v>0</v>
          </cell>
          <cell r="AV67" t="str">
            <v>TS</v>
          </cell>
          <cell r="AW67">
            <v>0</v>
          </cell>
          <cell r="AX67">
            <v>0</v>
          </cell>
          <cell r="AY67" t="str">
            <v>TS</v>
          </cell>
          <cell r="AZ67">
            <v>0</v>
          </cell>
          <cell r="BA67">
            <v>0</v>
          </cell>
          <cell r="BB67" t="str">
            <v>TS</v>
          </cell>
          <cell r="BC67">
            <v>0</v>
          </cell>
          <cell r="BD67">
            <v>0</v>
          </cell>
          <cell r="BE67" t="str">
            <v>TS</v>
          </cell>
          <cell r="BF67">
            <v>0</v>
          </cell>
          <cell r="BG67">
            <v>0</v>
          </cell>
          <cell r="BK67" t="str">
            <v>TS</v>
          </cell>
          <cell r="BL67">
            <v>0</v>
          </cell>
          <cell r="BM67">
            <v>0</v>
          </cell>
          <cell r="BN67" t="str">
            <v>TS</v>
          </cell>
          <cell r="BO67">
            <v>0</v>
          </cell>
          <cell r="BP67">
            <v>0</v>
          </cell>
          <cell r="BQ67">
            <v>0</v>
          </cell>
          <cell r="BR67">
            <v>0</v>
          </cell>
          <cell r="BS67">
            <v>0</v>
          </cell>
          <cell r="BT67">
            <v>0</v>
          </cell>
          <cell r="BU67">
            <v>0</v>
          </cell>
          <cell r="BV67">
            <v>0</v>
          </cell>
          <cell r="CC67">
            <v>0</v>
          </cell>
          <cell r="CD67">
            <v>0</v>
          </cell>
          <cell r="CE67">
            <v>0</v>
          </cell>
          <cell r="CF67">
            <v>0</v>
          </cell>
          <cell r="CG67">
            <v>0</v>
          </cell>
          <cell r="CH67">
            <v>0</v>
          </cell>
          <cell r="CI67">
            <v>0</v>
          </cell>
          <cell r="CJ67">
            <v>0</v>
          </cell>
          <cell r="CK67">
            <v>0</v>
          </cell>
          <cell r="CL67">
            <v>0</v>
          </cell>
          <cell r="CM67">
            <v>0</v>
          </cell>
          <cell r="CN67">
            <v>0</v>
          </cell>
          <cell r="CO67">
            <v>0</v>
          </cell>
          <cell r="CP67">
            <v>0</v>
          </cell>
          <cell r="CQ67">
            <v>0</v>
          </cell>
          <cell r="CR67">
            <v>0</v>
          </cell>
          <cell r="CS67">
            <v>0</v>
          </cell>
          <cell r="CT67">
            <v>0</v>
          </cell>
          <cell r="CU67">
            <v>0</v>
          </cell>
          <cell r="CV67">
            <v>0</v>
          </cell>
          <cell r="CW67">
            <v>0</v>
          </cell>
          <cell r="CX67">
            <v>0</v>
          </cell>
          <cell r="CY67">
            <v>0</v>
          </cell>
          <cell r="CZ67">
            <v>0</v>
          </cell>
          <cell r="DC67">
            <v>0</v>
          </cell>
          <cell r="DM67" t="str">
            <v>TS</v>
          </cell>
          <cell r="DN67">
            <v>0</v>
          </cell>
          <cell r="DO67">
            <v>0</v>
          </cell>
          <cell r="DP67" t="str">
            <v>TS</v>
          </cell>
          <cell r="DQ67">
            <v>0</v>
          </cell>
          <cell r="DR67">
            <v>0</v>
          </cell>
          <cell r="DS67" t="str">
            <v>TS</v>
          </cell>
          <cell r="DT67">
            <v>0</v>
          </cell>
          <cell r="DU67">
            <v>0</v>
          </cell>
          <cell r="DV67" t="str">
            <v>TS</v>
          </cell>
          <cell r="DW67">
            <v>0</v>
          </cell>
          <cell r="DX67">
            <v>0</v>
          </cell>
          <cell r="EB67" t="str">
            <v>TS</v>
          </cell>
          <cell r="EC67">
            <v>0</v>
          </cell>
          <cell r="ED67">
            <v>0</v>
          </cell>
          <cell r="EE67" t="str">
            <v>TS</v>
          </cell>
          <cell r="EF67">
            <v>0</v>
          </cell>
          <cell r="EG67">
            <v>0</v>
          </cell>
          <cell r="EH67" t="str">
            <v>TS</v>
          </cell>
          <cell r="EI67">
            <v>0</v>
          </cell>
          <cell r="EJ67">
            <v>0</v>
          </cell>
          <cell r="EK67" t="str">
            <v>TS</v>
          </cell>
          <cell r="EL67">
            <v>0</v>
          </cell>
          <cell r="EM67">
            <v>0</v>
          </cell>
          <cell r="EN67" t="str">
            <v>TS</v>
          </cell>
          <cell r="EO67">
            <v>0</v>
          </cell>
          <cell r="EP67">
            <v>0</v>
          </cell>
          <cell r="EQ67" t="str">
            <v>TS</v>
          </cell>
          <cell r="ER67">
            <v>0</v>
          </cell>
          <cell r="ES67">
            <v>0</v>
          </cell>
          <cell r="EW67" t="str">
            <v>TS</v>
          </cell>
          <cell r="EX67">
            <v>0</v>
          </cell>
          <cell r="EY67">
            <v>0</v>
          </cell>
          <cell r="EZ67" t="str">
            <v>TS</v>
          </cell>
          <cell r="FA67">
            <v>0</v>
          </cell>
          <cell r="FB67">
            <v>0</v>
          </cell>
          <cell r="FC67" t="str">
            <v>TS</v>
          </cell>
          <cell r="FD67">
            <v>0</v>
          </cell>
          <cell r="FE67">
            <v>0</v>
          </cell>
          <cell r="FI67">
            <v>0</v>
          </cell>
          <cell r="FJ67">
            <v>0</v>
          </cell>
          <cell r="FK67">
            <v>0</v>
          </cell>
          <cell r="FL67">
            <v>0</v>
          </cell>
          <cell r="FM67">
            <v>0</v>
          </cell>
          <cell r="FN67">
            <v>0</v>
          </cell>
          <cell r="FU67">
            <v>0</v>
          </cell>
          <cell r="FV67">
            <v>0</v>
          </cell>
          <cell r="FW67">
            <v>0</v>
          </cell>
          <cell r="FX67">
            <v>0</v>
          </cell>
          <cell r="FY67">
            <v>0</v>
          </cell>
          <cell r="FZ67">
            <v>0</v>
          </cell>
          <cell r="GA67">
            <v>0</v>
          </cell>
          <cell r="GB67">
            <v>0</v>
          </cell>
          <cell r="GC67">
            <v>0</v>
          </cell>
          <cell r="GD67">
            <v>0</v>
          </cell>
          <cell r="GE67">
            <v>0</v>
          </cell>
          <cell r="GF67">
            <v>0</v>
          </cell>
          <cell r="GG67">
            <v>0</v>
          </cell>
          <cell r="GH67">
            <v>0</v>
          </cell>
          <cell r="GI67">
            <v>0</v>
          </cell>
          <cell r="GJ67">
            <v>0</v>
          </cell>
          <cell r="GK67">
            <v>0</v>
          </cell>
          <cell r="GL67">
            <v>0</v>
          </cell>
          <cell r="GM67">
            <v>0</v>
          </cell>
          <cell r="GN67">
            <v>0</v>
          </cell>
          <cell r="GO67">
            <v>0</v>
          </cell>
          <cell r="GP67">
            <v>0</v>
          </cell>
          <cell r="GQ67">
            <v>0</v>
          </cell>
          <cell r="GR67">
            <v>0</v>
          </cell>
          <cell r="GU67">
            <v>0</v>
          </cell>
          <cell r="GV67">
            <v>0</v>
          </cell>
          <cell r="GW67">
            <v>0</v>
          </cell>
          <cell r="GX67">
            <v>0</v>
          </cell>
          <cell r="GY67">
            <v>0</v>
          </cell>
          <cell r="GZ67">
            <v>0</v>
          </cell>
          <cell r="HA67">
            <v>0</v>
          </cell>
          <cell r="HB67">
            <v>0</v>
          </cell>
          <cell r="HC67">
            <v>0</v>
          </cell>
          <cell r="HD67">
            <v>26</v>
          </cell>
          <cell r="HE67">
            <v>0</v>
          </cell>
          <cell r="HF67">
            <v>0</v>
          </cell>
          <cell r="HG67">
            <v>0</v>
          </cell>
          <cell r="HH67">
            <v>0</v>
          </cell>
          <cell r="HI67">
            <v>0</v>
          </cell>
          <cell r="HJ67">
            <v>0</v>
          </cell>
          <cell r="HK67">
            <v>0</v>
          </cell>
          <cell r="HL67">
            <v>0</v>
          </cell>
          <cell r="HM67">
            <v>26</v>
          </cell>
          <cell r="HN67">
            <v>0</v>
          </cell>
          <cell r="HO67">
            <v>0</v>
          </cell>
          <cell r="HP67">
            <v>0</v>
          </cell>
          <cell r="HQ67">
            <v>0</v>
          </cell>
          <cell r="HR67">
            <v>0</v>
          </cell>
          <cell r="HS67">
            <v>0</v>
          </cell>
          <cell r="HT67">
            <v>0</v>
          </cell>
          <cell r="HU67">
            <v>0</v>
          </cell>
          <cell r="HV67">
            <v>0</v>
          </cell>
          <cell r="HW67">
            <v>0</v>
          </cell>
          <cell r="HX67">
            <v>0</v>
          </cell>
          <cell r="HY67">
            <v>0</v>
          </cell>
          <cell r="HZ67">
            <v>0</v>
          </cell>
          <cell r="IA67">
            <v>0</v>
          </cell>
          <cell r="IB67">
            <v>0</v>
          </cell>
          <cell r="IC67">
            <v>0</v>
          </cell>
          <cell r="ID67">
            <v>0</v>
          </cell>
          <cell r="IE67">
            <v>0</v>
          </cell>
          <cell r="IF67">
            <v>0</v>
          </cell>
          <cell r="IG67">
            <v>0</v>
          </cell>
          <cell r="IH67">
            <v>0</v>
          </cell>
          <cell r="II67">
            <v>0</v>
          </cell>
          <cell r="IJ67">
            <v>0</v>
          </cell>
          <cell r="IK67">
            <v>0</v>
          </cell>
          <cell r="IL67">
            <v>0</v>
          </cell>
          <cell r="IM67">
            <v>0</v>
          </cell>
          <cell r="IN67">
            <v>0</v>
          </cell>
          <cell r="IO67">
            <v>0</v>
          </cell>
          <cell r="IP67">
            <v>0</v>
          </cell>
          <cell r="IQ67">
            <v>0</v>
          </cell>
          <cell r="IR67">
            <v>0</v>
          </cell>
          <cell r="IS67">
            <v>0</v>
          </cell>
          <cell r="IT67">
            <v>0</v>
          </cell>
          <cell r="IU67">
            <v>0</v>
          </cell>
          <cell r="IV67">
            <v>0</v>
          </cell>
          <cell r="IW67">
            <v>0</v>
          </cell>
          <cell r="IX67">
            <v>0</v>
          </cell>
          <cell r="IY67">
            <v>0</v>
          </cell>
          <cell r="IZ67">
            <v>0</v>
          </cell>
          <cell r="JA67">
            <v>4</v>
          </cell>
          <cell r="JB67">
            <v>4</v>
          </cell>
          <cell r="JC67">
            <v>0</v>
          </cell>
          <cell r="JD67">
            <v>0</v>
          </cell>
          <cell r="JE67">
            <v>0</v>
          </cell>
          <cell r="JF67">
            <v>0</v>
          </cell>
          <cell r="JG67">
            <v>0</v>
          </cell>
        </row>
        <row r="68">
          <cell r="B68" t="str">
            <v>2103308</v>
          </cell>
          <cell r="C68" t="str">
            <v>Nguyễn Thị Huỳnh Uyên</v>
          </cell>
          <cell r="D68" t="str">
            <v>Ban Tài chính Kế toán</v>
          </cell>
          <cell r="E68" t="str">
            <v>Công ty TNHH Tập đoàn Công nghiệp Trường Hải</v>
          </cell>
          <cell r="F68" t="str">
            <v>Lương ngày</v>
          </cell>
          <cell r="V68">
            <v>0</v>
          </cell>
          <cell r="W68">
            <v>0</v>
          </cell>
          <cell r="X68" t="str">
            <v>X</v>
          </cell>
          <cell r="Y68">
            <v>0</v>
          </cell>
          <cell r="Z68">
            <v>0</v>
          </cell>
          <cell r="AA68" t="str">
            <v>X</v>
          </cell>
          <cell r="AB68">
            <v>0</v>
          </cell>
          <cell r="AC68">
            <v>0</v>
          </cell>
          <cell r="AD68" t="str">
            <v>X</v>
          </cell>
          <cell r="AE68">
            <v>0</v>
          </cell>
          <cell r="AF68">
            <v>0</v>
          </cell>
          <cell r="AG68" t="str">
            <v>X</v>
          </cell>
          <cell r="AH68">
            <v>0</v>
          </cell>
          <cell r="AI68">
            <v>0</v>
          </cell>
          <cell r="AJ68" t="str">
            <v>X</v>
          </cell>
          <cell r="AK68">
            <v>0</v>
          </cell>
          <cell r="AL68">
            <v>0</v>
          </cell>
          <cell r="AM68" t="str">
            <v/>
          </cell>
          <cell r="AN68">
            <v>0</v>
          </cell>
          <cell r="AO68">
            <v>0</v>
          </cell>
          <cell r="AP68" t="str">
            <v>NL</v>
          </cell>
          <cell r="AQ68">
            <v>0</v>
          </cell>
          <cell r="AR68">
            <v>0</v>
          </cell>
          <cell r="AS68" t="str">
            <v>X</v>
          </cell>
          <cell r="AT68">
            <v>0</v>
          </cell>
          <cell r="AU68">
            <v>0</v>
          </cell>
          <cell r="AV68" t="str">
            <v>X</v>
          </cell>
          <cell r="AW68">
            <v>0</v>
          </cell>
          <cell r="AX68">
            <v>0</v>
          </cell>
          <cell r="AY68" t="str">
            <v>X</v>
          </cell>
          <cell r="AZ68">
            <v>0</v>
          </cell>
          <cell r="BA68">
            <v>0</v>
          </cell>
          <cell r="BB68" t="str">
            <v>X</v>
          </cell>
          <cell r="BC68">
            <v>0</v>
          </cell>
          <cell r="BD68">
            <v>0</v>
          </cell>
          <cell r="BE68" t="str">
            <v>X</v>
          </cell>
          <cell r="BF68">
            <v>0</v>
          </cell>
          <cell r="BG68">
            <v>0</v>
          </cell>
          <cell r="BH68" t="str">
            <v/>
          </cell>
          <cell r="BI68">
            <v>0</v>
          </cell>
          <cell r="BJ68">
            <v>0</v>
          </cell>
          <cell r="BK68" t="str">
            <v>X</v>
          </cell>
          <cell r="BL68">
            <v>0</v>
          </cell>
          <cell r="BM68">
            <v>0</v>
          </cell>
          <cell r="BN68" t="str">
            <v>X</v>
          </cell>
          <cell r="BO68">
            <v>0</v>
          </cell>
          <cell r="BP68">
            <v>0</v>
          </cell>
          <cell r="BQ68">
            <v>12</v>
          </cell>
          <cell r="BR68">
            <v>0</v>
          </cell>
          <cell r="BS68">
            <v>0</v>
          </cell>
          <cell r="BT68">
            <v>0</v>
          </cell>
          <cell r="BU68">
            <v>0</v>
          </cell>
          <cell r="BV68">
            <v>0</v>
          </cell>
          <cell r="CC68">
            <v>12</v>
          </cell>
          <cell r="CD68">
            <v>0</v>
          </cell>
          <cell r="CE68">
            <v>0</v>
          </cell>
          <cell r="CF68">
            <v>0</v>
          </cell>
          <cell r="CG68">
            <v>0</v>
          </cell>
          <cell r="CH68">
            <v>0</v>
          </cell>
          <cell r="CI68">
            <v>0</v>
          </cell>
          <cell r="CJ68">
            <v>0</v>
          </cell>
          <cell r="CK68">
            <v>0</v>
          </cell>
          <cell r="CL68">
            <v>1</v>
          </cell>
          <cell r="CM68">
            <v>0</v>
          </cell>
          <cell r="CN68">
            <v>0</v>
          </cell>
          <cell r="CO68">
            <v>0</v>
          </cell>
          <cell r="CP68">
            <v>0</v>
          </cell>
          <cell r="CQ68">
            <v>0</v>
          </cell>
          <cell r="CR68">
            <v>0</v>
          </cell>
          <cell r="CS68">
            <v>0</v>
          </cell>
          <cell r="CT68">
            <v>0</v>
          </cell>
          <cell r="CU68">
            <v>0</v>
          </cell>
          <cell r="CV68">
            <v>0</v>
          </cell>
          <cell r="CW68">
            <v>0</v>
          </cell>
          <cell r="CX68">
            <v>0</v>
          </cell>
          <cell r="CY68">
            <v>0</v>
          </cell>
          <cell r="CZ68">
            <v>0</v>
          </cell>
          <cell r="DC68">
            <v>13</v>
          </cell>
          <cell r="DM68" t="str">
            <v>X</v>
          </cell>
          <cell r="DN68">
            <v>0</v>
          </cell>
          <cell r="DO68">
            <v>0</v>
          </cell>
          <cell r="DP68" t="str">
            <v>X</v>
          </cell>
          <cell r="DQ68">
            <v>0</v>
          </cell>
          <cell r="DR68">
            <v>0</v>
          </cell>
          <cell r="DS68" t="str">
            <v>X</v>
          </cell>
          <cell r="DT68">
            <v>0</v>
          </cell>
          <cell r="DU68">
            <v>0</v>
          </cell>
          <cell r="DV68" t="str">
            <v>X</v>
          </cell>
          <cell r="DW68">
            <v>0</v>
          </cell>
          <cell r="DX68">
            <v>0</v>
          </cell>
          <cell r="DY68" t="str">
            <v/>
          </cell>
          <cell r="DZ68">
            <v>0</v>
          </cell>
          <cell r="EA68">
            <v>0</v>
          </cell>
          <cell r="EB68" t="str">
            <v>X</v>
          </cell>
          <cell r="EC68">
            <v>0</v>
          </cell>
          <cell r="ED68">
            <v>0</v>
          </cell>
          <cell r="EE68" t="str">
            <v>X</v>
          </cell>
          <cell r="EF68">
            <v>0</v>
          </cell>
          <cell r="EG68">
            <v>0</v>
          </cell>
          <cell r="EH68" t="str">
            <v>X</v>
          </cell>
          <cell r="EI68">
            <v>0</v>
          </cell>
          <cell r="EJ68">
            <v>0</v>
          </cell>
          <cell r="EK68" t="str">
            <v>X</v>
          </cell>
          <cell r="EL68">
            <v>0</v>
          </cell>
          <cell r="EM68">
            <v>0</v>
          </cell>
          <cell r="EN68" t="str">
            <v>X</v>
          </cell>
          <cell r="EO68">
            <v>0</v>
          </cell>
          <cell r="EP68">
            <v>0</v>
          </cell>
          <cell r="EQ68" t="str">
            <v>X</v>
          </cell>
          <cell r="ER68">
            <v>0</v>
          </cell>
          <cell r="ES68">
            <v>0</v>
          </cell>
          <cell r="ET68" t="str">
            <v/>
          </cell>
          <cell r="EU68">
            <v>0</v>
          </cell>
          <cell r="EV68">
            <v>0</v>
          </cell>
          <cell r="EW68" t="str">
            <v>X</v>
          </cell>
          <cell r="EX68">
            <v>0</v>
          </cell>
          <cell r="EY68">
            <v>0</v>
          </cell>
          <cell r="EZ68" t="str">
            <v>X</v>
          </cell>
          <cell r="FA68">
            <v>0</v>
          </cell>
          <cell r="FB68">
            <v>0</v>
          </cell>
          <cell r="FC68" t="str">
            <v>NL</v>
          </cell>
          <cell r="FD68">
            <v>0</v>
          </cell>
          <cell r="FE68">
            <v>0</v>
          </cell>
          <cell r="FI68">
            <v>12</v>
          </cell>
          <cell r="FJ68">
            <v>0</v>
          </cell>
          <cell r="FK68">
            <v>0</v>
          </cell>
          <cell r="FL68">
            <v>0</v>
          </cell>
          <cell r="FM68">
            <v>0</v>
          </cell>
          <cell r="FN68">
            <v>0</v>
          </cell>
          <cell r="FU68">
            <v>12</v>
          </cell>
          <cell r="FV68">
            <v>0</v>
          </cell>
          <cell r="FW68">
            <v>0</v>
          </cell>
          <cell r="FX68">
            <v>0</v>
          </cell>
          <cell r="FY68">
            <v>0</v>
          </cell>
          <cell r="FZ68">
            <v>0</v>
          </cell>
          <cell r="GA68">
            <v>0</v>
          </cell>
          <cell r="GB68">
            <v>0</v>
          </cell>
          <cell r="GC68">
            <v>0</v>
          </cell>
          <cell r="GD68">
            <v>1</v>
          </cell>
          <cell r="GE68">
            <v>0</v>
          </cell>
          <cell r="GF68">
            <v>0</v>
          </cell>
          <cell r="GG68">
            <v>0</v>
          </cell>
          <cell r="GH68">
            <v>0</v>
          </cell>
          <cell r="GI68">
            <v>0</v>
          </cell>
          <cell r="GJ68">
            <v>0</v>
          </cell>
          <cell r="GK68">
            <v>0</v>
          </cell>
          <cell r="GL68">
            <v>0</v>
          </cell>
          <cell r="GM68">
            <v>0</v>
          </cell>
          <cell r="GN68">
            <v>0</v>
          </cell>
          <cell r="GO68">
            <v>0</v>
          </cell>
          <cell r="GP68">
            <v>0</v>
          </cell>
          <cell r="GQ68">
            <v>0</v>
          </cell>
          <cell r="GR68">
            <v>0</v>
          </cell>
          <cell r="GU68">
            <v>13</v>
          </cell>
          <cell r="GV68">
            <v>0</v>
          </cell>
          <cell r="GW68">
            <v>0</v>
          </cell>
          <cell r="GX68">
            <v>0</v>
          </cell>
          <cell r="GY68">
            <v>0</v>
          </cell>
          <cell r="GZ68">
            <v>0</v>
          </cell>
          <cell r="HA68">
            <v>0</v>
          </cell>
          <cell r="HB68">
            <v>0</v>
          </cell>
          <cell r="HC68">
            <v>0</v>
          </cell>
          <cell r="HD68">
            <v>0</v>
          </cell>
          <cell r="HE68">
            <v>0</v>
          </cell>
          <cell r="HF68">
            <v>0</v>
          </cell>
          <cell r="HG68">
            <v>0</v>
          </cell>
          <cell r="HH68">
            <v>0</v>
          </cell>
          <cell r="HI68">
            <v>0</v>
          </cell>
          <cell r="HJ68">
            <v>0</v>
          </cell>
          <cell r="HK68">
            <v>0</v>
          </cell>
          <cell r="HL68">
            <v>0</v>
          </cell>
          <cell r="HM68">
            <v>0</v>
          </cell>
          <cell r="HN68">
            <v>0</v>
          </cell>
          <cell r="HO68">
            <v>0</v>
          </cell>
          <cell r="HP68">
            <v>24</v>
          </cell>
          <cell r="HQ68">
            <v>0</v>
          </cell>
          <cell r="HR68">
            <v>0</v>
          </cell>
          <cell r="HS68">
            <v>0</v>
          </cell>
          <cell r="HT68">
            <v>0</v>
          </cell>
          <cell r="HU68">
            <v>0</v>
          </cell>
          <cell r="HV68">
            <v>1</v>
          </cell>
          <cell r="HW68">
            <v>0</v>
          </cell>
          <cell r="HX68">
            <v>0</v>
          </cell>
          <cell r="HY68">
            <v>0</v>
          </cell>
          <cell r="HZ68">
            <v>1</v>
          </cell>
          <cell r="IA68">
            <v>0</v>
          </cell>
          <cell r="IB68">
            <v>0</v>
          </cell>
          <cell r="IC68">
            <v>2</v>
          </cell>
          <cell r="ID68">
            <v>0</v>
          </cell>
          <cell r="IE68">
            <v>0</v>
          </cell>
          <cell r="IF68">
            <v>0</v>
          </cell>
          <cell r="IG68">
            <v>0</v>
          </cell>
          <cell r="IH68">
            <v>0</v>
          </cell>
          <cell r="II68">
            <v>0</v>
          </cell>
          <cell r="IJ68">
            <v>0</v>
          </cell>
          <cell r="IK68">
            <v>0</v>
          </cell>
          <cell r="IL68">
            <v>0</v>
          </cell>
          <cell r="IM68">
            <v>0</v>
          </cell>
          <cell r="IN68">
            <v>0</v>
          </cell>
          <cell r="IO68">
            <v>0</v>
          </cell>
          <cell r="IP68">
            <v>0</v>
          </cell>
          <cell r="IQ68">
            <v>0</v>
          </cell>
          <cell r="IR68">
            <v>0</v>
          </cell>
          <cell r="IS68">
            <v>0</v>
          </cell>
          <cell r="IT68">
            <v>0</v>
          </cell>
          <cell r="IU68">
            <v>0</v>
          </cell>
          <cell r="IV68">
            <v>0</v>
          </cell>
          <cell r="IW68">
            <v>1</v>
          </cell>
          <cell r="IX68">
            <v>0</v>
          </cell>
          <cell r="IY68">
            <v>0</v>
          </cell>
          <cell r="IZ68">
            <v>27</v>
          </cell>
          <cell r="JA68">
            <v>4</v>
          </cell>
          <cell r="JB68">
            <v>4</v>
          </cell>
          <cell r="JC68">
            <v>0</v>
          </cell>
          <cell r="JD68">
            <v>0</v>
          </cell>
          <cell r="JE68">
            <v>0</v>
          </cell>
          <cell r="JF68">
            <v>0</v>
          </cell>
          <cell r="JG68">
            <v>0</v>
          </cell>
        </row>
        <row r="69">
          <cell r="B69" t="str">
            <v>0910147</v>
          </cell>
          <cell r="C69" t="str">
            <v>Huỳnh Công Danh</v>
          </cell>
          <cell r="D69" t="str">
            <v>Ban Tài chính Kế toán</v>
          </cell>
          <cell r="E69" t="str">
            <v>Công ty TNHH Tập đoàn Công nghiệp Trường Hải</v>
          </cell>
          <cell r="F69" t="str">
            <v>Lương tháng</v>
          </cell>
          <cell r="V69">
            <v>0</v>
          </cell>
          <cell r="W69">
            <v>0</v>
          </cell>
          <cell r="X69" t="str">
            <v>X</v>
          </cell>
          <cell r="Y69">
            <v>0</v>
          </cell>
          <cell r="Z69">
            <v>0</v>
          </cell>
          <cell r="AA69" t="str">
            <v>X</v>
          </cell>
          <cell r="AB69">
            <v>0</v>
          </cell>
          <cell r="AC69">
            <v>0</v>
          </cell>
          <cell r="AD69" t="str">
            <v>X</v>
          </cell>
          <cell r="AE69">
            <v>0</v>
          </cell>
          <cell r="AF69">
            <v>0</v>
          </cell>
          <cell r="AG69" t="str">
            <v>X</v>
          </cell>
          <cell r="AH69">
            <v>0</v>
          </cell>
          <cell r="AI69">
            <v>0</v>
          </cell>
          <cell r="AJ69" t="str">
            <v>T7\</v>
          </cell>
          <cell r="AK69">
            <v>0</v>
          </cell>
          <cell r="AL69">
            <v>0</v>
          </cell>
          <cell r="AM69" t="str">
            <v/>
          </cell>
          <cell r="AN69">
            <v>0</v>
          </cell>
          <cell r="AO69">
            <v>0</v>
          </cell>
          <cell r="AP69" t="str">
            <v>NL</v>
          </cell>
          <cell r="AQ69">
            <v>0</v>
          </cell>
          <cell r="AR69">
            <v>0</v>
          </cell>
          <cell r="AS69" t="str">
            <v>X</v>
          </cell>
          <cell r="AT69">
            <v>0</v>
          </cell>
          <cell r="AU69">
            <v>0</v>
          </cell>
          <cell r="AV69" t="str">
            <v>X</v>
          </cell>
          <cell r="AW69">
            <v>0</v>
          </cell>
          <cell r="AX69">
            <v>0</v>
          </cell>
          <cell r="AY69" t="str">
            <v>X</v>
          </cell>
          <cell r="AZ69">
            <v>0</v>
          </cell>
          <cell r="BA69">
            <v>0</v>
          </cell>
          <cell r="BB69" t="str">
            <v>X</v>
          </cell>
          <cell r="BC69">
            <v>0</v>
          </cell>
          <cell r="BD69">
            <v>0</v>
          </cell>
          <cell r="BE69" t="str">
            <v>X</v>
          </cell>
          <cell r="BF69">
            <v>0</v>
          </cell>
          <cell r="BG69">
            <v>0</v>
          </cell>
          <cell r="BH69" t="str">
            <v/>
          </cell>
          <cell r="BI69">
            <v>0</v>
          </cell>
          <cell r="BJ69">
            <v>0</v>
          </cell>
          <cell r="BK69" t="str">
            <v>X</v>
          </cell>
          <cell r="BL69">
            <v>0</v>
          </cell>
          <cell r="BM69">
            <v>0</v>
          </cell>
          <cell r="BN69" t="str">
            <v>X</v>
          </cell>
          <cell r="BO69">
            <v>0</v>
          </cell>
          <cell r="BP69">
            <v>0</v>
          </cell>
          <cell r="BQ69">
            <v>11.5</v>
          </cell>
          <cell r="BR69">
            <v>0</v>
          </cell>
          <cell r="BS69">
            <v>0</v>
          </cell>
          <cell r="BT69">
            <v>0</v>
          </cell>
          <cell r="BU69">
            <v>0</v>
          </cell>
          <cell r="BV69">
            <v>0</v>
          </cell>
          <cell r="CC69">
            <v>11.5</v>
          </cell>
          <cell r="CD69">
            <v>0</v>
          </cell>
          <cell r="CE69">
            <v>0</v>
          </cell>
          <cell r="CF69">
            <v>0</v>
          </cell>
          <cell r="CG69">
            <v>0</v>
          </cell>
          <cell r="CH69">
            <v>0</v>
          </cell>
          <cell r="CI69">
            <v>0</v>
          </cell>
          <cell r="CJ69">
            <v>0</v>
          </cell>
          <cell r="CK69">
            <v>0</v>
          </cell>
          <cell r="CL69">
            <v>1</v>
          </cell>
          <cell r="CM69">
            <v>0.5</v>
          </cell>
          <cell r="CN69">
            <v>0</v>
          </cell>
          <cell r="CO69">
            <v>0</v>
          </cell>
          <cell r="CP69">
            <v>0</v>
          </cell>
          <cell r="CQ69">
            <v>0</v>
          </cell>
          <cell r="CR69">
            <v>0</v>
          </cell>
          <cell r="CS69">
            <v>0</v>
          </cell>
          <cell r="CT69">
            <v>0</v>
          </cell>
          <cell r="CU69">
            <v>0</v>
          </cell>
          <cell r="CV69">
            <v>0</v>
          </cell>
          <cell r="CW69">
            <v>0</v>
          </cell>
          <cell r="CX69">
            <v>0</v>
          </cell>
          <cell r="CY69">
            <v>0</v>
          </cell>
          <cell r="CZ69">
            <v>0</v>
          </cell>
          <cell r="DC69">
            <v>13</v>
          </cell>
          <cell r="DM69" t="str">
            <v>X</v>
          </cell>
          <cell r="DN69">
            <v>0</v>
          </cell>
          <cell r="DO69">
            <v>0</v>
          </cell>
          <cell r="DP69" t="str">
            <v>X</v>
          </cell>
          <cell r="DQ69">
            <v>0</v>
          </cell>
          <cell r="DR69">
            <v>0</v>
          </cell>
          <cell r="DS69" t="str">
            <v>X</v>
          </cell>
          <cell r="DT69">
            <v>0</v>
          </cell>
          <cell r="DU69">
            <v>0</v>
          </cell>
          <cell r="DV69" t="str">
            <v>X</v>
          </cell>
          <cell r="DW69">
            <v>0</v>
          </cell>
          <cell r="DX69">
            <v>0</v>
          </cell>
          <cell r="DY69" t="str">
            <v/>
          </cell>
          <cell r="DZ69">
            <v>0</v>
          </cell>
          <cell r="EA69">
            <v>0</v>
          </cell>
          <cell r="EB69" t="str">
            <v>X</v>
          </cell>
          <cell r="EC69">
            <v>0</v>
          </cell>
          <cell r="ED69">
            <v>0</v>
          </cell>
          <cell r="EE69" t="str">
            <v>X</v>
          </cell>
          <cell r="EF69">
            <v>0</v>
          </cell>
          <cell r="EG69">
            <v>0</v>
          </cell>
          <cell r="EH69" t="str">
            <v>X</v>
          </cell>
          <cell r="EI69">
            <v>0</v>
          </cell>
          <cell r="EJ69">
            <v>0</v>
          </cell>
          <cell r="EK69" t="str">
            <v>X</v>
          </cell>
          <cell r="EL69">
            <v>0</v>
          </cell>
          <cell r="EM69">
            <v>0</v>
          </cell>
          <cell r="EN69" t="str">
            <v>X</v>
          </cell>
          <cell r="EO69">
            <v>0</v>
          </cell>
          <cell r="EP69">
            <v>0</v>
          </cell>
          <cell r="EQ69" t="str">
            <v>X</v>
          </cell>
          <cell r="ER69">
            <v>0</v>
          </cell>
          <cell r="ES69">
            <v>0</v>
          </cell>
          <cell r="ET69" t="str">
            <v/>
          </cell>
          <cell r="EU69">
            <v>0</v>
          </cell>
          <cell r="EV69">
            <v>0</v>
          </cell>
          <cell r="EW69" t="str">
            <v>X</v>
          </cell>
          <cell r="EX69">
            <v>0</v>
          </cell>
          <cell r="EY69">
            <v>0</v>
          </cell>
          <cell r="EZ69" t="str">
            <v>X</v>
          </cell>
          <cell r="FA69">
            <v>0</v>
          </cell>
          <cell r="FB69">
            <v>0</v>
          </cell>
          <cell r="FC69" t="str">
            <v>NL</v>
          </cell>
          <cell r="FD69">
            <v>0</v>
          </cell>
          <cell r="FE69">
            <v>0</v>
          </cell>
          <cell r="FI69">
            <v>12</v>
          </cell>
          <cell r="FJ69">
            <v>0</v>
          </cell>
          <cell r="FK69">
            <v>0</v>
          </cell>
          <cell r="FL69">
            <v>0</v>
          </cell>
          <cell r="FM69">
            <v>0</v>
          </cell>
          <cell r="FN69">
            <v>0</v>
          </cell>
          <cell r="FU69">
            <v>12</v>
          </cell>
          <cell r="FV69">
            <v>0</v>
          </cell>
          <cell r="FW69">
            <v>0</v>
          </cell>
          <cell r="FX69">
            <v>0</v>
          </cell>
          <cell r="FY69">
            <v>0</v>
          </cell>
          <cell r="FZ69">
            <v>0</v>
          </cell>
          <cell r="GA69">
            <v>0</v>
          </cell>
          <cell r="GB69">
            <v>0</v>
          </cell>
          <cell r="GC69">
            <v>0</v>
          </cell>
          <cell r="GD69">
            <v>1</v>
          </cell>
          <cell r="GE69">
            <v>0</v>
          </cell>
          <cell r="GF69">
            <v>0</v>
          </cell>
          <cell r="GG69">
            <v>0</v>
          </cell>
          <cell r="GH69">
            <v>0</v>
          </cell>
          <cell r="GI69">
            <v>0</v>
          </cell>
          <cell r="GJ69">
            <v>0</v>
          </cell>
          <cell r="GK69">
            <v>0</v>
          </cell>
          <cell r="GL69">
            <v>0</v>
          </cell>
          <cell r="GM69">
            <v>0</v>
          </cell>
          <cell r="GN69">
            <v>0</v>
          </cell>
          <cell r="GO69">
            <v>0</v>
          </cell>
          <cell r="GP69">
            <v>0</v>
          </cell>
          <cell r="GQ69">
            <v>0</v>
          </cell>
          <cell r="GR69">
            <v>0</v>
          </cell>
          <cell r="GU69">
            <v>13</v>
          </cell>
          <cell r="GV69">
            <v>0</v>
          </cell>
          <cell r="GW69">
            <v>0</v>
          </cell>
          <cell r="GX69">
            <v>0</v>
          </cell>
          <cell r="GY69">
            <v>0</v>
          </cell>
          <cell r="GZ69">
            <v>0</v>
          </cell>
          <cell r="HA69">
            <v>0</v>
          </cell>
          <cell r="HB69">
            <v>0</v>
          </cell>
          <cell r="HC69">
            <v>0</v>
          </cell>
          <cell r="HD69">
            <v>0</v>
          </cell>
          <cell r="HE69">
            <v>0</v>
          </cell>
          <cell r="HF69">
            <v>0</v>
          </cell>
          <cell r="HG69">
            <v>0</v>
          </cell>
          <cell r="HH69">
            <v>0</v>
          </cell>
          <cell r="HI69">
            <v>0</v>
          </cell>
          <cell r="HJ69">
            <v>0</v>
          </cell>
          <cell r="HK69">
            <v>0</v>
          </cell>
          <cell r="HL69">
            <v>0</v>
          </cell>
          <cell r="HM69">
            <v>0</v>
          </cell>
          <cell r="HN69">
            <v>0</v>
          </cell>
          <cell r="HO69">
            <v>0</v>
          </cell>
          <cell r="HP69">
            <v>23.5</v>
          </cell>
          <cell r="HQ69">
            <v>0</v>
          </cell>
          <cell r="HR69">
            <v>0</v>
          </cell>
          <cell r="HS69">
            <v>0</v>
          </cell>
          <cell r="HT69">
            <v>0</v>
          </cell>
          <cell r="HU69">
            <v>0</v>
          </cell>
          <cell r="HV69">
            <v>0.5</v>
          </cell>
          <cell r="HW69">
            <v>0.5</v>
          </cell>
          <cell r="HX69">
            <v>0</v>
          </cell>
          <cell r="HY69">
            <v>0</v>
          </cell>
          <cell r="HZ69">
            <v>0</v>
          </cell>
          <cell r="IA69">
            <v>0.5</v>
          </cell>
          <cell r="IB69">
            <v>0.5</v>
          </cell>
          <cell r="IC69">
            <v>2</v>
          </cell>
          <cell r="ID69">
            <v>0</v>
          </cell>
          <cell r="IE69">
            <v>0</v>
          </cell>
          <cell r="IF69">
            <v>0</v>
          </cell>
          <cell r="IG69">
            <v>0</v>
          </cell>
          <cell r="IH69">
            <v>0</v>
          </cell>
          <cell r="II69">
            <v>0</v>
          </cell>
          <cell r="IJ69">
            <v>0</v>
          </cell>
          <cell r="IK69">
            <v>0</v>
          </cell>
          <cell r="IL69">
            <v>0</v>
          </cell>
          <cell r="IM69">
            <v>0</v>
          </cell>
          <cell r="IN69">
            <v>0</v>
          </cell>
          <cell r="IO69">
            <v>0</v>
          </cell>
          <cell r="IP69">
            <v>0</v>
          </cell>
          <cell r="IQ69">
            <v>0</v>
          </cell>
          <cell r="IR69">
            <v>0</v>
          </cell>
          <cell r="IS69">
            <v>0</v>
          </cell>
          <cell r="IT69">
            <v>0</v>
          </cell>
          <cell r="IU69">
            <v>0</v>
          </cell>
          <cell r="IV69">
            <v>0</v>
          </cell>
          <cell r="IW69">
            <v>1</v>
          </cell>
          <cell r="IX69">
            <v>0.5</v>
          </cell>
          <cell r="IY69">
            <v>0.5</v>
          </cell>
          <cell r="IZ69">
            <v>26</v>
          </cell>
          <cell r="JA69">
            <v>4</v>
          </cell>
          <cell r="JB69">
            <v>4</v>
          </cell>
          <cell r="JC69">
            <v>0</v>
          </cell>
          <cell r="JD69">
            <v>0</v>
          </cell>
          <cell r="JE69">
            <v>0</v>
          </cell>
          <cell r="JF69">
            <v>0</v>
          </cell>
          <cell r="JG69">
            <v>0</v>
          </cell>
        </row>
        <row r="70">
          <cell r="B70" t="str">
            <v>25031553</v>
          </cell>
          <cell r="C70" t="str">
            <v>Mai Thị Hằng</v>
          </cell>
          <cell r="D70" t="str">
            <v>Ban Tài chính Kế toán</v>
          </cell>
          <cell r="E70" t="str">
            <v>Công ty TNHH Tập đoàn Công nghiệp Trường Hải</v>
          </cell>
          <cell r="F70" t="str">
            <v>Lương ngày</v>
          </cell>
          <cell r="V70">
            <v>0</v>
          </cell>
          <cell r="W70">
            <v>0</v>
          </cell>
          <cell r="X70" t="str">
            <v>X</v>
          </cell>
          <cell r="Y70">
            <v>0</v>
          </cell>
          <cell r="Z70">
            <v>0</v>
          </cell>
          <cell r="AA70" t="str">
            <v>X</v>
          </cell>
          <cell r="AB70">
            <v>0</v>
          </cell>
          <cell r="AC70">
            <v>0</v>
          </cell>
          <cell r="AD70" t="str">
            <v>X</v>
          </cell>
          <cell r="AE70">
            <v>2</v>
          </cell>
          <cell r="AF70">
            <v>0</v>
          </cell>
          <cell r="AG70" t="str">
            <v>X</v>
          </cell>
          <cell r="AH70">
            <v>0</v>
          </cell>
          <cell r="AI70">
            <v>0</v>
          </cell>
          <cell r="AJ70" t="str">
            <v>T7</v>
          </cell>
          <cell r="AK70">
            <v>0</v>
          </cell>
          <cell r="AL70">
            <v>0</v>
          </cell>
          <cell r="AM70" t="str">
            <v/>
          </cell>
          <cell r="AN70">
            <v>0</v>
          </cell>
          <cell r="AO70">
            <v>0</v>
          </cell>
          <cell r="AP70" t="str">
            <v>NL</v>
          </cell>
          <cell r="AQ70">
            <v>0</v>
          </cell>
          <cell r="AR70">
            <v>0</v>
          </cell>
          <cell r="AS70" t="str">
            <v>X</v>
          </cell>
          <cell r="AT70">
            <v>0</v>
          </cell>
          <cell r="AU70">
            <v>0</v>
          </cell>
          <cell r="AV70" t="str">
            <v>X</v>
          </cell>
          <cell r="AW70">
            <v>0</v>
          </cell>
          <cell r="AX70">
            <v>0</v>
          </cell>
          <cell r="AY70" t="str">
            <v>X</v>
          </cell>
          <cell r="AZ70">
            <v>0</v>
          </cell>
          <cell r="BA70">
            <v>0</v>
          </cell>
          <cell r="BB70" t="str">
            <v>X</v>
          </cell>
          <cell r="BC70">
            <v>0</v>
          </cell>
          <cell r="BD70">
            <v>0</v>
          </cell>
          <cell r="BE70" t="str">
            <v>X</v>
          </cell>
          <cell r="BF70">
            <v>0</v>
          </cell>
          <cell r="BG70">
            <v>0</v>
          </cell>
          <cell r="BH70" t="str">
            <v/>
          </cell>
          <cell r="BI70">
            <v>0</v>
          </cell>
          <cell r="BJ70">
            <v>0</v>
          </cell>
          <cell r="BK70" t="str">
            <v>X</v>
          </cell>
          <cell r="BL70">
            <v>0</v>
          </cell>
          <cell r="BM70">
            <v>0</v>
          </cell>
          <cell r="BN70" t="str">
            <v>X</v>
          </cell>
          <cell r="BO70">
            <v>0</v>
          </cell>
          <cell r="BP70">
            <v>0</v>
          </cell>
          <cell r="BQ70">
            <v>11</v>
          </cell>
          <cell r="BR70">
            <v>0.28999999999999998</v>
          </cell>
          <cell r="BS70">
            <v>0</v>
          </cell>
          <cell r="BT70">
            <v>0</v>
          </cell>
          <cell r="BU70">
            <v>0</v>
          </cell>
          <cell r="BV70">
            <v>0</v>
          </cell>
          <cell r="CC70">
            <v>11</v>
          </cell>
          <cell r="CD70">
            <v>0.28999999999999998</v>
          </cell>
          <cell r="CE70">
            <v>0</v>
          </cell>
          <cell r="CF70">
            <v>0</v>
          </cell>
          <cell r="CG70">
            <v>0</v>
          </cell>
          <cell r="CH70">
            <v>0</v>
          </cell>
          <cell r="CI70">
            <v>0</v>
          </cell>
          <cell r="CJ70">
            <v>0</v>
          </cell>
          <cell r="CK70">
            <v>0</v>
          </cell>
          <cell r="CL70">
            <v>1</v>
          </cell>
          <cell r="CM70">
            <v>1</v>
          </cell>
          <cell r="CN70">
            <v>0</v>
          </cell>
          <cell r="CO70">
            <v>0</v>
          </cell>
          <cell r="CP70">
            <v>0</v>
          </cell>
          <cell r="CQ70">
            <v>0</v>
          </cell>
          <cell r="CR70">
            <v>0</v>
          </cell>
          <cell r="CS70">
            <v>0</v>
          </cell>
          <cell r="CT70">
            <v>0</v>
          </cell>
          <cell r="CU70">
            <v>0</v>
          </cell>
          <cell r="CV70">
            <v>0</v>
          </cell>
          <cell r="CW70">
            <v>0</v>
          </cell>
          <cell r="CX70">
            <v>0</v>
          </cell>
          <cell r="CY70">
            <v>0</v>
          </cell>
          <cell r="CZ70">
            <v>0</v>
          </cell>
          <cell r="DC70">
            <v>13.29</v>
          </cell>
          <cell r="DM70" t="str">
            <v>P\</v>
          </cell>
          <cell r="DN70">
            <v>0</v>
          </cell>
          <cell r="DO70">
            <v>0</v>
          </cell>
          <cell r="DP70" t="str">
            <v>X</v>
          </cell>
          <cell r="DQ70">
            <v>0</v>
          </cell>
          <cell r="DR70">
            <v>0</v>
          </cell>
          <cell r="DS70" t="str">
            <v>X</v>
          </cell>
          <cell r="DT70">
            <v>0</v>
          </cell>
          <cell r="DU70">
            <v>0</v>
          </cell>
          <cell r="DV70" t="str">
            <v>X</v>
          </cell>
          <cell r="DW70">
            <v>0</v>
          </cell>
          <cell r="DX70">
            <v>0</v>
          </cell>
          <cell r="DY70" t="str">
            <v/>
          </cell>
          <cell r="DZ70">
            <v>0</v>
          </cell>
          <cell r="EA70">
            <v>0</v>
          </cell>
          <cell r="EB70" t="str">
            <v>X</v>
          </cell>
          <cell r="EC70">
            <v>0</v>
          </cell>
          <cell r="ED70">
            <v>0</v>
          </cell>
          <cell r="EE70" t="str">
            <v>X</v>
          </cell>
          <cell r="EF70">
            <v>0</v>
          </cell>
          <cell r="EG70">
            <v>0</v>
          </cell>
          <cell r="EH70" t="str">
            <v>X</v>
          </cell>
          <cell r="EI70">
            <v>0</v>
          </cell>
          <cell r="EJ70">
            <v>0</v>
          </cell>
          <cell r="EK70" t="str">
            <v>X</v>
          </cell>
          <cell r="EL70">
            <v>0</v>
          </cell>
          <cell r="EM70">
            <v>0</v>
          </cell>
          <cell r="EN70" t="str">
            <v>X</v>
          </cell>
          <cell r="EO70">
            <v>0</v>
          </cell>
          <cell r="EP70">
            <v>0</v>
          </cell>
          <cell r="EQ70" t="str">
            <v>X</v>
          </cell>
          <cell r="ER70">
            <v>0</v>
          </cell>
          <cell r="ES70">
            <v>0</v>
          </cell>
          <cell r="ET70" t="str">
            <v/>
          </cell>
          <cell r="EU70">
            <v>0</v>
          </cell>
          <cell r="EV70">
            <v>0</v>
          </cell>
          <cell r="EW70" t="str">
            <v>X</v>
          </cell>
          <cell r="EX70">
            <v>0</v>
          </cell>
          <cell r="EY70">
            <v>0</v>
          </cell>
          <cell r="EZ70" t="str">
            <v>X</v>
          </cell>
          <cell r="FA70">
            <v>0</v>
          </cell>
          <cell r="FB70">
            <v>0</v>
          </cell>
          <cell r="FC70" t="str">
            <v>NL</v>
          </cell>
          <cell r="FD70">
            <v>0</v>
          </cell>
          <cell r="FE70">
            <v>0</v>
          </cell>
          <cell r="FI70">
            <v>11.5</v>
          </cell>
          <cell r="FJ70">
            <v>0</v>
          </cell>
          <cell r="FK70">
            <v>0</v>
          </cell>
          <cell r="FL70">
            <v>0</v>
          </cell>
          <cell r="FM70">
            <v>0</v>
          </cell>
          <cell r="FN70">
            <v>0</v>
          </cell>
          <cell r="FU70">
            <v>11.5</v>
          </cell>
          <cell r="FV70">
            <v>0</v>
          </cell>
          <cell r="FW70">
            <v>0</v>
          </cell>
          <cell r="FX70">
            <v>0</v>
          </cell>
          <cell r="FY70">
            <v>0</v>
          </cell>
          <cell r="FZ70">
            <v>0</v>
          </cell>
          <cell r="GA70">
            <v>0</v>
          </cell>
          <cell r="GB70">
            <v>0</v>
          </cell>
          <cell r="GC70">
            <v>0</v>
          </cell>
          <cell r="GD70">
            <v>1</v>
          </cell>
          <cell r="GE70">
            <v>0</v>
          </cell>
          <cell r="GF70">
            <v>0</v>
          </cell>
          <cell r="GG70">
            <v>0</v>
          </cell>
          <cell r="GH70">
            <v>0</v>
          </cell>
          <cell r="GI70">
            <v>0</v>
          </cell>
          <cell r="GJ70">
            <v>0</v>
          </cell>
          <cell r="GK70">
            <v>0</v>
          </cell>
          <cell r="GL70">
            <v>0</v>
          </cell>
          <cell r="GM70">
            <v>0</v>
          </cell>
          <cell r="GN70">
            <v>0</v>
          </cell>
          <cell r="GO70">
            <v>0</v>
          </cell>
          <cell r="GP70">
            <v>0</v>
          </cell>
          <cell r="GQ70">
            <v>0</v>
          </cell>
          <cell r="GR70">
            <v>0</v>
          </cell>
          <cell r="GU70">
            <v>12.5</v>
          </cell>
          <cell r="GV70">
            <v>0</v>
          </cell>
          <cell r="GW70">
            <v>0</v>
          </cell>
          <cell r="GX70">
            <v>0</v>
          </cell>
          <cell r="GY70">
            <v>0</v>
          </cell>
          <cell r="GZ70">
            <v>0</v>
          </cell>
          <cell r="HA70">
            <v>0</v>
          </cell>
          <cell r="HB70">
            <v>0</v>
          </cell>
          <cell r="HC70">
            <v>0</v>
          </cell>
          <cell r="HD70">
            <v>0</v>
          </cell>
          <cell r="HE70">
            <v>0</v>
          </cell>
          <cell r="HF70">
            <v>0</v>
          </cell>
          <cell r="HG70">
            <v>0</v>
          </cell>
          <cell r="HH70">
            <v>0.5</v>
          </cell>
          <cell r="HI70">
            <v>0</v>
          </cell>
          <cell r="HJ70">
            <v>0</v>
          </cell>
          <cell r="HK70">
            <v>0</v>
          </cell>
          <cell r="HL70">
            <v>0</v>
          </cell>
          <cell r="HM70">
            <v>0.5</v>
          </cell>
          <cell r="HN70">
            <v>0.28999999999999998</v>
          </cell>
          <cell r="HO70">
            <v>0.5</v>
          </cell>
          <cell r="HP70">
            <v>22.5</v>
          </cell>
          <cell r="HQ70">
            <v>0.28999999999999998</v>
          </cell>
          <cell r="HR70">
            <v>0</v>
          </cell>
          <cell r="HS70">
            <v>0</v>
          </cell>
          <cell r="HT70">
            <v>0</v>
          </cell>
          <cell r="HU70">
            <v>0</v>
          </cell>
          <cell r="HV70">
            <v>0</v>
          </cell>
          <cell r="HW70">
            <v>1</v>
          </cell>
          <cell r="HX70">
            <v>0</v>
          </cell>
          <cell r="HY70">
            <v>0</v>
          </cell>
          <cell r="HZ70">
            <v>0</v>
          </cell>
          <cell r="IA70">
            <v>1</v>
          </cell>
          <cell r="IB70">
            <v>0</v>
          </cell>
          <cell r="IC70">
            <v>2</v>
          </cell>
          <cell r="ID70">
            <v>0</v>
          </cell>
          <cell r="IE70">
            <v>0</v>
          </cell>
          <cell r="IF70">
            <v>0</v>
          </cell>
          <cell r="IG70">
            <v>0.5</v>
          </cell>
          <cell r="IH70">
            <v>0</v>
          </cell>
          <cell r="II70">
            <v>0</v>
          </cell>
          <cell r="IJ70">
            <v>0</v>
          </cell>
          <cell r="IK70">
            <v>0</v>
          </cell>
          <cell r="IL70">
            <v>0</v>
          </cell>
          <cell r="IM70">
            <v>0</v>
          </cell>
          <cell r="IN70">
            <v>0</v>
          </cell>
          <cell r="IO70">
            <v>0</v>
          </cell>
          <cell r="IP70">
            <v>0</v>
          </cell>
          <cell r="IQ70">
            <v>0</v>
          </cell>
          <cell r="IR70">
            <v>0</v>
          </cell>
          <cell r="IS70">
            <v>0</v>
          </cell>
          <cell r="IT70">
            <v>0</v>
          </cell>
          <cell r="IU70">
            <v>0</v>
          </cell>
          <cell r="IV70">
            <v>0</v>
          </cell>
          <cell r="IW70">
            <v>1</v>
          </cell>
          <cell r="IX70">
            <v>1</v>
          </cell>
          <cell r="IY70">
            <v>0</v>
          </cell>
          <cell r="IZ70">
            <v>26.29</v>
          </cell>
          <cell r="JA70">
            <v>2</v>
          </cell>
          <cell r="JB70">
            <v>1.5</v>
          </cell>
          <cell r="JC70">
            <v>0</v>
          </cell>
          <cell r="JD70">
            <v>0</v>
          </cell>
          <cell r="JE70">
            <v>0</v>
          </cell>
          <cell r="JF70">
            <v>0</v>
          </cell>
          <cell r="JG70">
            <v>0</v>
          </cell>
        </row>
        <row r="71">
          <cell r="B71" t="str">
            <v>0911028</v>
          </cell>
          <cell r="C71" t="str">
            <v>Huỳnh Lưu Quốc</v>
          </cell>
          <cell r="D71" t="str">
            <v>Ban Pháp Lý</v>
          </cell>
          <cell r="E71" t="str">
            <v>Công ty TNHH Tập đoàn Công nghiệp Trường Hải</v>
          </cell>
          <cell r="F71" t="str">
            <v>Lương tháng</v>
          </cell>
          <cell r="V71">
            <v>0</v>
          </cell>
          <cell r="W71">
            <v>0</v>
          </cell>
          <cell r="X71" t="str">
            <v>X</v>
          </cell>
          <cell r="Y71">
            <v>0</v>
          </cell>
          <cell r="Z71">
            <v>0</v>
          </cell>
          <cell r="AA71" t="str">
            <v>X</v>
          </cell>
          <cell r="AB71">
            <v>0</v>
          </cell>
          <cell r="AC71">
            <v>0</v>
          </cell>
          <cell r="AD71" t="str">
            <v>X</v>
          </cell>
          <cell r="AE71">
            <v>0</v>
          </cell>
          <cell r="AF71">
            <v>0</v>
          </cell>
          <cell r="AG71" t="str">
            <v>X</v>
          </cell>
          <cell r="AH71">
            <v>0</v>
          </cell>
          <cell r="AI71">
            <v>0</v>
          </cell>
          <cell r="AJ71" t="str">
            <v>X</v>
          </cell>
          <cell r="AK71">
            <v>0</v>
          </cell>
          <cell r="AL71">
            <v>0</v>
          </cell>
          <cell r="AM71" t="str">
            <v/>
          </cell>
          <cell r="AN71">
            <v>0</v>
          </cell>
          <cell r="AO71">
            <v>0</v>
          </cell>
          <cell r="AP71" t="str">
            <v>NL</v>
          </cell>
          <cell r="AQ71">
            <v>0</v>
          </cell>
          <cell r="AR71">
            <v>0</v>
          </cell>
          <cell r="AS71" t="str">
            <v>X</v>
          </cell>
          <cell r="AT71">
            <v>0</v>
          </cell>
          <cell r="AU71">
            <v>0</v>
          </cell>
          <cell r="AV71" t="str">
            <v>X</v>
          </cell>
          <cell r="AW71">
            <v>0</v>
          </cell>
          <cell r="AX71">
            <v>0</v>
          </cell>
          <cell r="AY71" t="str">
            <v>X</v>
          </cell>
          <cell r="AZ71">
            <v>0</v>
          </cell>
          <cell r="BA71">
            <v>0</v>
          </cell>
          <cell r="BB71" t="str">
            <v>X</v>
          </cell>
          <cell r="BC71">
            <v>0</v>
          </cell>
          <cell r="BD71">
            <v>0</v>
          </cell>
          <cell r="BE71" t="str">
            <v>X</v>
          </cell>
          <cell r="BF71">
            <v>0</v>
          </cell>
          <cell r="BG71">
            <v>0</v>
          </cell>
          <cell r="BH71" t="str">
            <v/>
          </cell>
          <cell r="BI71">
            <v>0</v>
          </cell>
          <cell r="BJ71">
            <v>0</v>
          </cell>
          <cell r="BK71" t="str">
            <v>B7</v>
          </cell>
          <cell r="BL71">
            <v>0</v>
          </cell>
          <cell r="BM71">
            <v>0</v>
          </cell>
          <cell r="BN71" t="str">
            <v>X</v>
          </cell>
          <cell r="BO71">
            <v>0</v>
          </cell>
          <cell r="BP71">
            <v>0</v>
          </cell>
          <cell r="BQ71">
            <v>12</v>
          </cell>
          <cell r="BR71">
            <v>0</v>
          </cell>
          <cell r="BS71">
            <v>0</v>
          </cell>
          <cell r="BT71">
            <v>0</v>
          </cell>
          <cell r="BU71">
            <v>0</v>
          </cell>
          <cell r="BV71">
            <v>0</v>
          </cell>
          <cell r="CC71">
            <v>12</v>
          </cell>
          <cell r="CD71">
            <v>0</v>
          </cell>
          <cell r="CE71">
            <v>0</v>
          </cell>
          <cell r="CF71">
            <v>0</v>
          </cell>
          <cell r="CG71">
            <v>0</v>
          </cell>
          <cell r="CH71">
            <v>0</v>
          </cell>
          <cell r="CI71">
            <v>0</v>
          </cell>
          <cell r="CJ71">
            <v>0</v>
          </cell>
          <cell r="CK71">
            <v>0</v>
          </cell>
          <cell r="CL71">
            <v>1</v>
          </cell>
          <cell r="CM71">
            <v>0</v>
          </cell>
          <cell r="CN71">
            <v>1</v>
          </cell>
          <cell r="CO71">
            <v>0</v>
          </cell>
          <cell r="CP71">
            <v>0</v>
          </cell>
          <cell r="CQ71">
            <v>0</v>
          </cell>
          <cell r="CR71">
            <v>0</v>
          </cell>
          <cell r="CS71">
            <v>0</v>
          </cell>
          <cell r="CT71">
            <v>0</v>
          </cell>
          <cell r="CU71">
            <v>0</v>
          </cell>
          <cell r="CV71">
            <v>0</v>
          </cell>
          <cell r="CW71">
            <v>0</v>
          </cell>
          <cell r="CX71">
            <v>0</v>
          </cell>
          <cell r="CY71">
            <v>0</v>
          </cell>
          <cell r="CZ71">
            <v>0</v>
          </cell>
          <cell r="DC71">
            <v>13</v>
          </cell>
          <cell r="DM71" t="str">
            <v>X</v>
          </cell>
          <cell r="DN71">
            <v>0</v>
          </cell>
          <cell r="DO71">
            <v>0</v>
          </cell>
          <cell r="DP71" t="str">
            <v>X</v>
          </cell>
          <cell r="DQ71">
            <v>0</v>
          </cell>
          <cell r="DR71">
            <v>0</v>
          </cell>
          <cell r="DS71" t="str">
            <v>X</v>
          </cell>
          <cell r="DT71">
            <v>0</v>
          </cell>
          <cell r="DU71">
            <v>0</v>
          </cell>
          <cell r="DV71" t="str">
            <v>X</v>
          </cell>
          <cell r="DW71">
            <v>0</v>
          </cell>
          <cell r="DX71">
            <v>0</v>
          </cell>
          <cell r="DY71" t="str">
            <v/>
          </cell>
          <cell r="DZ71">
            <v>0</v>
          </cell>
          <cell r="EA71">
            <v>0</v>
          </cell>
          <cell r="EB71" t="str">
            <v>X</v>
          </cell>
          <cell r="EC71">
            <v>0</v>
          </cell>
          <cell r="ED71">
            <v>0</v>
          </cell>
          <cell r="EE71" t="str">
            <v>X</v>
          </cell>
          <cell r="EF71">
            <v>0</v>
          </cell>
          <cell r="EG71">
            <v>0</v>
          </cell>
          <cell r="EH71" t="str">
            <v>X</v>
          </cell>
          <cell r="EI71">
            <v>0</v>
          </cell>
          <cell r="EJ71">
            <v>0</v>
          </cell>
          <cell r="EK71" t="str">
            <v>X</v>
          </cell>
          <cell r="EL71">
            <v>0</v>
          </cell>
          <cell r="EM71">
            <v>0</v>
          </cell>
          <cell r="EN71" t="str">
            <v>X</v>
          </cell>
          <cell r="EO71">
            <v>0</v>
          </cell>
          <cell r="EP71">
            <v>0</v>
          </cell>
          <cell r="EQ71" t="str">
            <v>X</v>
          </cell>
          <cell r="ER71">
            <v>0</v>
          </cell>
          <cell r="ES71">
            <v>0</v>
          </cell>
          <cell r="ET71" t="str">
            <v/>
          </cell>
          <cell r="EU71">
            <v>0</v>
          </cell>
          <cell r="EV71">
            <v>0</v>
          </cell>
          <cell r="EW71" t="str">
            <v>X</v>
          </cell>
          <cell r="EX71">
            <v>0</v>
          </cell>
          <cell r="EY71">
            <v>0</v>
          </cell>
          <cell r="EZ71" t="str">
            <v>X</v>
          </cell>
          <cell r="FA71">
            <v>0</v>
          </cell>
          <cell r="FB71">
            <v>0</v>
          </cell>
          <cell r="FC71" t="str">
            <v>NL</v>
          </cell>
          <cell r="FD71">
            <v>0</v>
          </cell>
          <cell r="FE71">
            <v>0</v>
          </cell>
          <cell r="FI71">
            <v>12</v>
          </cell>
          <cell r="FJ71">
            <v>0</v>
          </cell>
          <cell r="FK71">
            <v>0</v>
          </cell>
          <cell r="FL71">
            <v>0</v>
          </cell>
          <cell r="FM71">
            <v>0</v>
          </cell>
          <cell r="FN71">
            <v>0</v>
          </cell>
          <cell r="FU71">
            <v>12</v>
          </cell>
          <cell r="FV71">
            <v>0</v>
          </cell>
          <cell r="FW71">
            <v>0</v>
          </cell>
          <cell r="FX71">
            <v>0</v>
          </cell>
          <cell r="FY71">
            <v>0</v>
          </cell>
          <cell r="FZ71">
            <v>0</v>
          </cell>
          <cell r="GA71">
            <v>0</v>
          </cell>
          <cell r="GB71">
            <v>0</v>
          </cell>
          <cell r="GC71">
            <v>0</v>
          </cell>
          <cell r="GD71">
            <v>1</v>
          </cell>
          <cell r="GE71">
            <v>0</v>
          </cell>
          <cell r="GF71">
            <v>0</v>
          </cell>
          <cell r="GG71">
            <v>0</v>
          </cell>
          <cell r="GH71">
            <v>0</v>
          </cell>
          <cell r="GI71">
            <v>0</v>
          </cell>
          <cell r="GJ71">
            <v>0</v>
          </cell>
          <cell r="GK71">
            <v>0</v>
          </cell>
          <cell r="GL71">
            <v>0</v>
          </cell>
          <cell r="GM71">
            <v>0</v>
          </cell>
          <cell r="GN71">
            <v>0</v>
          </cell>
          <cell r="GO71">
            <v>0</v>
          </cell>
          <cell r="GP71">
            <v>0</v>
          </cell>
          <cell r="GQ71">
            <v>0</v>
          </cell>
          <cell r="GR71">
            <v>0</v>
          </cell>
          <cell r="GU71">
            <v>13</v>
          </cell>
          <cell r="GV71">
            <v>0</v>
          </cell>
          <cell r="GW71">
            <v>0</v>
          </cell>
          <cell r="GX71">
            <v>0</v>
          </cell>
          <cell r="GY71">
            <v>0</v>
          </cell>
          <cell r="GZ71">
            <v>0</v>
          </cell>
          <cell r="HA71">
            <v>0</v>
          </cell>
          <cell r="HB71">
            <v>0</v>
          </cell>
          <cell r="HC71">
            <v>0</v>
          </cell>
          <cell r="HD71">
            <v>0</v>
          </cell>
          <cell r="HE71">
            <v>0</v>
          </cell>
          <cell r="HF71">
            <v>0</v>
          </cell>
          <cell r="HG71">
            <v>0</v>
          </cell>
          <cell r="HH71">
            <v>0</v>
          </cell>
          <cell r="HI71">
            <v>0</v>
          </cell>
          <cell r="HJ71">
            <v>0</v>
          </cell>
          <cell r="HK71">
            <v>0</v>
          </cell>
          <cell r="HL71">
            <v>0</v>
          </cell>
          <cell r="HM71">
            <v>0</v>
          </cell>
          <cell r="HN71">
            <v>0</v>
          </cell>
          <cell r="HO71">
            <v>0</v>
          </cell>
          <cell r="HP71">
            <v>24</v>
          </cell>
          <cell r="HQ71">
            <v>0</v>
          </cell>
          <cell r="HR71">
            <v>0</v>
          </cell>
          <cell r="HS71">
            <v>0</v>
          </cell>
          <cell r="HT71">
            <v>0</v>
          </cell>
          <cell r="HU71">
            <v>0</v>
          </cell>
          <cell r="HV71">
            <v>1</v>
          </cell>
          <cell r="HW71">
            <v>0</v>
          </cell>
          <cell r="HX71">
            <v>0</v>
          </cell>
          <cell r="HY71">
            <v>1</v>
          </cell>
          <cell r="HZ71">
            <v>0</v>
          </cell>
          <cell r="IA71">
            <v>0</v>
          </cell>
          <cell r="IB71">
            <v>1</v>
          </cell>
          <cell r="IC71">
            <v>2</v>
          </cell>
          <cell r="ID71">
            <v>0</v>
          </cell>
          <cell r="IE71">
            <v>0</v>
          </cell>
          <cell r="IF71">
            <v>0</v>
          </cell>
          <cell r="IG71">
            <v>0</v>
          </cell>
          <cell r="IH71">
            <v>0</v>
          </cell>
          <cell r="II71">
            <v>0</v>
          </cell>
          <cell r="IJ71">
            <v>0</v>
          </cell>
          <cell r="IK71">
            <v>0</v>
          </cell>
          <cell r="IL71">
            <v>0</v>
          </cell>
          <cell r="IM71">
            <v>0</v>
          </cell>
          <cell r="IN71">
            <v>0</v>
          </cell>
          <cell r="IO71">
            <v>0</v>
          </cell>
          <cell r="IP71">
            <v>0</v>
          </cell>
          <cell r="IQ71">
            <v>0</v>
          </cell>
          <cell r="IR71">
            <v>0</v>
          </cell>
          <cell r="IS71">
            <v>0</v>
          </cell>
          <cell r="IT71">
            <v>0</v>
          </cell>
          <cell r="IU71">
            <v>0</v>
          </cell>
          <cell r="IV71">
            <v>27.5</v>
          </cell>
          <cell r="IW71">
            <v>28.5</v>
          </cell>
          <cell r="IX71">
            <v>1</v>
          </cell>
          <cell r="IY71">
            <v>26.5</v>
          </cell>
          <cell r="IZ71">
            <v>26</v>
          </cell>
          <cell r="JA71">
            <v>5</v>
          </cell>
          <cell r="JB71">
            <v>5</v>
          </cell>
          <cell r="JC71">
            <v>1.5699999999999998</v>
          </cell>
          <cell r="JD71">
            <v>1.5699999999999998</v>
          </cell>
          <cell r="JE71">
            <v>0</v>
          </cell>
          <cell r="JF71">
            <v>1.5699999999999998</v>
          </cell>
          <cell r="JG71" t="str">
            <v>Huỳnh Lưu Quốc</v>
          </cell>
        </row>
        <row r="72">
          <cell r="B72" t="str">
            <v>1510010</v>
          </cell>
          <cell r="C72" t="str">
            <v>Nguyễn Lưu Văn</v>
          </cell>
          <cell r="D72" t="str">
            <v>Ban Pháp Lý</v>
          </cell>
          <cell r="E72" t="str">
            <v>Công ty TNHH Tập đoàn Công nghiệp Trường Hải</v>
          </cell>
          <cell r="F72" t="str">
            <v>Lương tháng</v>
          </cell>
          <cell r="V72">
            <v>0</v>
          </cell>
          <cell r="W72">
            <v>0</v>
          </cell>
          <cell r="X72" t="str">
            <v>X</v>
          </cell>
          <cell r="Y72">
            <v>0</v>
          </cell>
          <cell r="Z72">
            <v>0</v>
          </cell>
          <cell r="AA72" t="str">
            <v>X</v>
          </cell>
          <cell r="AB72">
            <v>0</v>
          </cell>
          <cell r="AC72">
            <v>0</v>
          </cell>
          <cell r="AD72" t="str">
            <v>X</v>
          </cell>
          <cell r="AE72">
            <v>0</v>
          </cell>
          <cell r="AF72">
            <v>0</v>
          </cell>
          <cell r="AG72" t="str">
            <v>X</v>
          </cell>
          <cell r="AH72">
            <v>0</v>
          </cell>
          <cell r="AI72">
            <v>0</v>
          </cell>
          <cell r="AJ72" t="str">
            <v>T7</v>
          </cell>
          <cell r="AK72">
            <v>0</v>
          </cell>
          <cell r="AL72">
            <v>0</v>
          </cell>
          <cell r="AM72" t="str">
            <v/>
          </cell>
          <cell r="AN72">
            <v>0</v>
          </cell>
          <cell r="AO72">
            <v>0</v>
          </cell>
          <cell r="AP72" t="str">
            <v>NL</v>
          </cell>
          <cell r="AQ72">
            <v>0</v>
          </cell>
          <cell r="AR72">
            <v>0</v>
          </cell>
          <cell r="AS72" t="str">
            <v>X</v>
          </cell>
          <cell r="AT72">
            <v>0</v>
          </cell>
          <cell r="AU72">
            <v>0</v>
          </cell>
          <cell r="AV72" t="str">
            <v>X</v>
          </cell>
          <cell r="AW72">
            <v>0</v>
          </cell>
          <cell r="AX72">
            <v>0</v>
          </cell>
          <cell r="AY72" t="str">
            <v>X</v>
          </cell>
          <cell r="AZ72">
            <v>0</v>
          </cell>
          <cell r="BA72">
            <v>0</v>
          </cell>
          <cell r="BB72" t="str">
            <v>X</v>
          </cell>
          <cell r="BC72">
            <v>0</v>
          </cell>
          <cell r="BD72">
            <v>0</v>
          </cell>
          <cell r="BE72" t="str">
            <v>X</v>
          </cell>
          <cell r="BF72">
            <v>0</v>
          </cell>
          <cell r="BG72">
            <v>0</v>
          </cell>
          <cell r="BH72" t="str">
            <v/>
          </cell>
          <cell r="BI72">
            <v>0</v>
          </cell>
          <cell r="BJ72">
            <v>0</v>
          </cell>
          <cell r="BK72" t="str">
            <v>X</v>
          </cell>
          <cell r="BL72">
            <v>0</v>
          </cell>
          <cell r="BM72">
            <v>0</v>
          </cell>
          <cell r="BN72" t="str">
            <v>P</v>
          </cell>
          <cell r="BO72">
            <v>0</v>
          </cell>
          <cell r="BP72">
            <v>0</v>
          </cell>
          <cell r="BQ72">
            <v>10</v>
          </cell>
          <cell r="BR72">
            <v>0</v>
          </cell>
          <cell r="BS72">
            <v>0</v>
          </cell>
          <cell r="BT72">
            <v>0</v>
          </cell>
          <cell r="BU72">
            <v>0</v>
          </cell>
          <cell r="BV72">
            <v>0</v>
          </cell>
          <cell r="CC72">
            <v>10</v>
          </cell>
          <cell r="CD72">
            <v>0</v>
          </cell>
          <cell r="CE72">
            <v>0</v>
          </cell>
          <cell r="CF72">
            <v>0</v>
          </cell>
          <cell r="CG72">
            <v>0</v>
          </cell>
          <cell r="CH72">
            <v>0</v>
          </cell>
          <cell r="CI72">
            <v>0</v>
          </cell>
          <cell r="CJ72">
            <v>0</v>
          </cell>
          <cell r="CK72">
            <v>0</v>
          </cell>
          <cell r="CL72">
            <v>1</v>
          </cell>
          <cell r="CM72">
            <v>1</v>
          </cell>
          <cell r="CN72">
            <v>0</v>
          </cell>
          <cell r="CO72">
            <v>0</v>
          </cell>
          <cell r="CP72">
            <v>0</v>
          </cell>
          <cell r="CQ72">
            <v>0</v>
          </cell>
          <cell r="CR72">
            <v>0</v>
          </cell>
          <cell r="CS72">
            <v>0</v>
          </cell>
          <cell r="CT72">
            <v>0</v>
          </cell>
          <cell r="CU72">
            <v>0</v>
          </cell>
          <cell r="CV72">
            <v>0</v>
          </cell>
          <cell r="CW72">
            <v>0</v>
          </cell>
          <cell r="CX72">
            <v>0</v>
          </cell>
          <cell r="CY72">
            <v>0</v>
          </cell>
          <cell r="CZ72">
            <v>0</v>
          </cell>
          <cell r="DC72">
            <v>12</v>
          </cell>
          <cell r="DM72" t="str">
            <v>X</v>
          </cell>
          <cell r="DN72">
            <v>0</v>
          </cell>
          <cell r="DO72">
            <v>0</v>
          </cell>
          <cell r="DP72" t="str">
            <v>X</v>
          </cell>
          <cell r="DQ72">
            <v>0</v>
          </cell>
          <cell r="DR72">
            <v>0</v>
          </cell>
          <cell r="DS72" t="str">
            <v>X</v>
          </cell>
          <cell r="DT72">
            <v>0</v>
          </cell>
          <cell r="DU72">
            <v>0</v>
          </cell>
          <cell r="DV72" t="str">
            <v>X</v>
          </cell>
          <cell r="DW72">
            <v>0</v>
          </cell>
          <cell r="DX72">
            <v>0</v>
          </cell>
          <cell r="DY72" t="str">
            <v/>
          </cell>
          <cell r="DZ72">
            <v>0</v>
          </cell>
          <cell r="EA72">
            <v>0</v>
          </cell>
          <cell r="EB72" t="str">
            <v>X</v>
          </cell>
          <cell r="EC72">
            <v>0</v>
          </cell>
          <cell r="ED72">
            <v>0</v>
          </cell>
          <cell r="EE72" t="str">
            <v>X</v>
          </cell>
          <cell r="EF72">
            <v>0</v>
          </cell>
          <cell r="EG72">
            <v>0</v>
          </cell>
          <cell r="EH72" t="str">
            <v>X</v>
          </cell>
          <cell r="EI72">
            <v>0</v>
          </cell>
          <cell r="EJ72">
            <v>0</v>
          </cell>
          <cell r="EK72" t="str">
            <v>X</v>
          </cell>
          <cell r="EL72">
            <v>0</v>
          </cell>
          <cell r="EM72">
            <v>0</v>
          </cell>
          <cell r="EN72" t="str">
            <v>X</v>
          </cell>
          <cell r="EO72">
            <v>0</v>
          </cell>
          <cell r="EP72">
            <v>0</v>
          </cell>
          <cell r="EQ72" t="str">
            <v>X</v>
          </cell>
          <cell r="ER72">
            <v>0</v>
          </cell>
          <cell r="ES72">
            <v>0</v>
          </cell>
          <cell r="ET72" t="str">
            <v/>
          </cell>
          <cell r="EU72">
            <v>0</v>
          </cell>
          <cell r="EV72">
            <v>0</v>
          </cell>
          <cell r="EW72" t="str">
            <v>X</v>
          </cell>
          <cell r="EX72">
            <v>0</v>
          </cell>
          <cell r="EY72">
            <v>0</v>
          </cell>
          <cell r="EZ72" t="str">
            <v>X</v>
          </cell>
          <cell r="FA72">
            <v>0</v>
          </cell>
          <cell r="FB72">
            <v>0</v>
          </cell>
          <cell r="FC72" t="str">
            <v>NL</v>
          </cell>
          <cell r="FD72">
            <v>0</v>
          </cell>
          <cell r="FE72">
            <v>0</v>
          </cell>
          <cell r="FI72">
            <v>12</v>
          </cell>
          <cell r="FJ72">
            <v>0</v>
          </cell>
          <cell r="FK72">
            <v>0</v>
          </cell>
          <cell r="FL72">
            <v>0</v>
          </cell>
          <cell r="FM72">
            <v>0</v>
          </cell>
          <cell r="FN72">
            <v>0</v>
          </cell>
          <cell r="FU72">
            <v>12</v>
          </cell>
          <cell r="FV72">
            <v>0</v>
          </cell>
          <cell r="FW72">
            <v>0</v>
          </cell>
          <cell r="FX72">
            <v>0</v>
          </cell>
          <cell r="FY72">
            <v>0</v>
          </cell>
          <cell r="FZ72">
            <v>0</v>
          </cell>
          <cell r="GA72">
            <v>0</v>
          </cell>
          <cell r="GB72">
            <v>0</v>
          </cell>
          <cell r="GC72">
            <v>0</v>
          </cell>
          <cell r="GD72">
            <v>1</v>
          </cell>
          <cell r="GE72">
            <v>0</v>
          </cell>
          <cell r="GF72">
            <v>0</v>
          </cell>
          <cell r="GG72">
            <v>0</v>
          </cell>
          <cell r="GH72">
            <v>0</v>
          </cell>
          <cell r="GI72">
            <v>0</v>
          </cell>
          <cell r="GJ72">
            <v>0</v>
          </cell>
          <cell r="GK72">
            <v>0</v>
          </cell>
          <cell r="GL72">
            <v>0</v>
          </cell>
          <cell r="GM72">
            <v>0</v>
          </cell>
          <cell r="GN72">
            <v>0</v>
          </cell>
          <cell r="GO72">
            <v>0</v>
          </cell>
          <cell r="GP72">
            <v>0</v>
          </cell>
          <cell r="GQ72">
            <v>0</v>
          </cell>
          <cell r="GR72">
            <v>0</v>
          </cell>
          <cell r="GU72">
            <v>13</v>
          </cell>
          <cell r="GV72">
            <v>0</v>
          </cell>
          <cell r="GW72">
            <v>0</v>
          </cell>
          <cell r="GX72">
            <v>0</v>
          </cell>
          <cell r="GY72">
            <v>0</v>
          </cell>
          <cell r="GZ72">
            <v>0</v>
          </cell>
          <cell r="HA72">
            <v>0</v>
          </cell>
          <cell r="HB72">
            <v>0</v>
          </cell>
          <cell r="HC72">
            <v>0</v>
          </cell>
          <cell r="HD72">
            <v>0</v>
          </cell>
          <cell r="HE72">
            <v>0</v>
          </cell>
          <cell r="HF72">
            <v>0</v>
          </cell>
          <cell r="HG72">
            <v>0</v>
          </cell>
          <cell r="HH72">
            <v>1</v>
          </cell>
          <cell r="HI72">
            <v>0</v>
          </cell>
          <cell r="HJ72">
            <v>0</v>
          </cell>
          <cell r="HK72">
            <v>0</v>
          </cell>
          <cell r="HL72">
            <v>0</v>
          </cell>
          <cell r="HM72">
            <v>1</v>
          </cell>
          <cell r="HN72">
            <v>0</v>
          </cell>
          <cell r="HO72">
            <v>1</v>
          </cell>
          <cell r="HP72">
            <v>22</v>
          </cell>
          <cell r="HQ72">
            <v>0</v>
          </cell>
          <cell r="HR72">
            <v>0</v>
          </cell>
          <cell r="HS72">
            <v>0</v>
          </cell>
          <cell r="HT72">
            <v>0</v>
          </cell>
          <cell r="HU72">
            <v>0</v>
          </cell>
          <cell r="HV72">
            <v>0</v>
          </cell>
          <cell r="HW72">
            <v>1</v>
          </cell>
          <cell r="HX72">
            <v>0</v>
          </cell>
          <cell r="HY72">
            <v>0</v>
          </cell>
          <cell r="HZ72">
            <v>0</v>
          </cell>
          <cell r="IA72">
            <v>1</v>
          </cell>
          <cell r="IB72">
            <v>0</v>
          </cell>
          <cell r="IC72">
            <v>2</v>
          </cell>
          <cell r="ID72">
            <v>0</v>
          </cell>
          <cell r="IE72">
            <v>0</v>
          </cell>
          <cell r="IF72">
            <v>0</v>
          </cell>
          <cell r="IG72">
            <v>1</v>
          </cell>
          <cell r="IH72">
            <v>0</v>
          </cell>
          <cell r="II72">
            <v>0</v>
          </cell>
          <cell r="IJ72">
            <v>0</v>
          </cell>
          <cell r="IK72">
            <v>0</v>
          </cell>
          <cell r="IL72">
            <v>0</v>
          </cell>
          <cell r="IM72">
            <v>0</v>
          </cell>
          <cell r="IN72">
            <v>0</v>
          </cell>
          <cell r="IO72">
            <v>0</v>
          </cell>
          <cell r="IP72">
            <v>0</v>
          </cell>
          <cell r="IQ72">
            <v>0</v>
          </cell>
          <cell r="IR72">
            <v>0</v>
          </cell>
          <cell r="IS72">
            <v>0</v>
          </cell>
          <cell r="IT72">
            <v>0</v>
          </cell>
          <cell r="IU72">
            <v>0</v>
          </cell>
          <cell r="IV72">
            <v>0</v>
          </cell>
          <cell r="IW72">
            <v>1</v>
          </cell>
          <cell r="IX72">
            <v>1</v>
          </cell>
          <cell r="IY72">
            <v>0</v>
          </cell>
          <cell r="IZ72">
            <v>26</v>
          </cell>
          <cell r="JA72">
            <v>1.833333333333333</v>
          </cell>
          <cell r="JB72">
            <v>0.83333333333333304</v>
          </cell>
          <cell r="JC72">
            <v>0.28999999999999998</v>
          </cell>
          <cell r="JD72">
            <v>0.28999999999999998</v>
          </cell>
          <cell r="JE72">
            <v>0</v>
          </cell>
          <cell r="JF72">
            <v>0.28999999999999998</v>
          </cell>
          <cell r="JG72">
            <v>0</v>
          </cell>
        </row>
        <row r="73">
          <cell r="B73" t="str">
            <v>2011005</v>
          </cell>
          <cell r="C73" t="str">
            <v>Nguyễn Thị Minh Thư</v>
          </cell>
          <cell r="D73" t="str">
            <v>Ban Pháp Lý</v>
          </cell>
          <cell r="E73" t="str">
            <v>Công ty TNHH Tập đoàn Công nghiệp Trường Hải</v>
          </cell>
          <cell r="F73" t="str">
            <v>Lương tháng</v>
          </cell>
          <cell r="V73">
            <v>0</v>
          </cell>
          <cell r="W73">
            <v>0</v>
          </cell>
          <cell r="X73" t="str">
            <v>X</v>
          </cell>
          <cell r="Y73">
            <v>0</v>
          </cell>
          <cell r="Z73">
            <v>0</v>
          </cell>
          <cell r="AA73" t="str">
            <v>X</v>
          </cell>
          <cell r="AB73">
            <v>0</v>
          </cell>
          <cell r="AC73">
            <v>0</v>
          </cell>
          <cell r="AD73" t="str">
            <v>X</v>
          </cell>
          <cell r="AE73">
            <v>0</v>
          </cell>
          <cell r="AF73">
            <v>0</v>
          </cell>
          <cell r="AG73" t="str">
            <v>XB</v>
          </cell>
          <cell r="AH73">
            <v>0</v>
          </cell>
          <cell r="AI73">
            <v>0</v>
          </cell>
          <cell r="AJ73" t="str">
            <v>T7</v>
          </cell>
          <cell r="AK73">
            <v>0</v>
          </cell>
          <cell r="AL73">
            <v>0</v>
          </cell>
          <cell r="AM73" t="str">
            <v/>
          </cell>
          <cell r="AN73">
            <v>0</v>
          </cell>
          <cell r="AO73">
            <v>0</v>
          </cell>
          <cell r="AP73" t="str">
            <v>NL</v>
          </cell>
          <cell r="AQ73">
            <v>0</v>
          </cell>
          <cell r="AR73">
            <v>0</v>
          </cell>
          <cell r="AS73" t="str">
            <v>X</v>
          </cell>
          <cell r="AT73">
            <v>0</v>
          </cell>
          <cell r="AU73">
            <v>0</v>
          </cell>
          <cell r="AV73" t="str">
            <v>X</v>
          </cell>
          <cell r="AW73">
            <v>0</v>
          </cell>
          <cell r="AX73">
            <v>0</v>
          </cell>
          <cell r="AY73" t="str">
            <v>X</v>
          </cell>
          <cell r="AZ73">
            <v>0</v>
          </cell>
          <cell r="BA73">
            <v>0</v>
          </cell>
          <cell r="BB73" t="str">
            <v>X</v>
          </cell>
          <cell r="BC73">
            <v>0</v>
          </cell>
          <cell r="BD73">
            <v>0</v>
          </cell>
          <cell r="BE73" t="str">
            <v>X</v>
          </cell>
          <cell r="BF73">
            <v>0</v>
          </cell>
          <cell r="BG73">
            <v>0</v>
          </cell>
          <cell r="BH73" t="str">
            <v/>
          </cell>
          <cell r="BI73">
            <v>0</v>
          </cell>
          <cell r="BJ73">
            <v>0</v>
          </cell>
          <cell r="BK73" t="str">
            <v>X</v>
          </cell>
          <cell r="BL73">
            <v>0</v>
          </cell>
          <cell r="BM73">
            <v>0</v>
          </cell>
          <cell r="BN73" t="str">
            <v>X</v>
          </cell>
          <cell r="BO73">
            <v>0</v>
          </cell>
          <cell r="BP73">
            <v>0</v>
          </cell>
          <cell r="BQ73">
            <v>11</v>
          </cell>
          <cell r="BR73">
            <v>0</v>
          </cell>
          <cell r="BS73">
            <v>0</v>
          </cell>
          <cell r="BT73">
            <v>0</v>
          </cell>
          <cell r="BU73">
            <v>0</v>
          </cell>
          <cell r="BV73">
            <v>0</v>
          </cell>
          <cell r="CC73">
            <v>11</v>
          </cell>
          <cell r="CD73">
            <v>0</v>
          </cell>
          <cell r="CE73">
            <v>0</v>
          </cell>
          <cell r="CF73">
            <v>0</v>
          </cell>
          <cell r="CG73">
            <v>0</v>
          </cell>
          <cell r="CH73">
            <v>0</v>
          </cell>
          <cell r="CI73">
            <v>0</v>
          </cell>
          <cell r="CJ73">
            <v>0</v>
          </cell>
          <cell r="CK73">
            <v>0</v>
          </cell>
          <cell r="CL73">
            <v>1</v>
          </cell>
          <cell r="CM73">
            <v>1</v>
          </cell>
          <cell r="CN73">
            <v>0</v>
          </cell>
          <cell r="CO73">
            <v>0</v>
          </cell>
          <cell r="CP73">
            <v>0</v>
          </cell>
          <cell r="CQ73">
            <v>0</v>
          </cell>
          <cell r="CR73">
            <v>0</v>
          </cell>
          <cell r="CS73">
            <v>0</v>
          </cell>
          <cell r="CT73">
            <v>0</v>
          </cell>
          <cell r="CU73">
            <v>0</v>
          </cell>
          <cell r="CV73">
            <v>0</v>
          </cell>
          <cell r="CW73">
            <v>0</v>
          </cell>
          <cell r="CX73">
            <v>0</v>
          </cell>
          <cell r="CY73">
            <v>0</v>
          </cell>
          <cell r="CZ73">
            <v>0</v>
          </cell>
          <cell r="DC73">
            <v>13</v>
          </cell>
          <cell r="DM73" t="str">
            <v>X</v>
          </cell>
          <cell r="DN73">
            <v>0</v>
          </cell>
          <cell r="DO73">
            <v>0</v>
          </cell>
          <cell r="DP73" t="str">
            <v>X</v>
          </cell>
          <cell r="DQ73">
            <v>0</v>
          </cell>
          <cell r="DR73">
            <v>0</v>
          </cell>
          <cell r="DS73" t="str">
            <v>X</v>
          </cell>
          <cell r="DT73">
            <v>0</v>
          </cell>
          <cell r="DU73">
            <v>0</v>
          </cell>
          <cell r="DV73" t="str">
            <v>X</v>
          </cell>
          <cell r="DW73">
            <v>0</v>
          </cell>
          <cell r="DX73">
            <v>0</v>
          </cell>
          <cell r="DY73" t="str">
            <v/>
          </cell>
          <cell r="DZ73">
            <v>0</v>
          </cell>
          <cell r="EA73">
            <v>0</v>
          </cell>
          <cell r="EB73" t="str">
            <v>X</v>
          </cell>
          <cell r="EC73">
            <v>0</v>
          </cell>
          <cell r="ED73">
            <v>0</v>
          </cell>
          <cell r="EE73" t="str">
            <v>X</v>
          </cell>
          <cell r="EF73">
            <v>0</v>
          </cell>
          <cell r="EG73">
            <v>0</v>
          </cell>
          <cell r="EH73" t="str">
            <v>X</v>
          </cell>
          <cell r="EI73">
            <v>0</v>
          </cell>
          <cell r="EJ73">
            <v>0</v>
          </cell>
          <cell r="EK73" t="str">
            <v>X</v>
          </cell>
          <cell r="EL73">
            <v>0</v>
          </cell>
          <cell r="EM73">
            <v>0</v>
          </cell>
          <cell r="EN73" t="str">
            <v>X</v>
          </cell>
          <cell r="EO73">
            <v>0</v>
          </cell>
          <cell r="EP73">
            <v>0</v>
          </cell>
          <cell r="EQ73" t="str">
            <v>X</v>
          </cell>
          <cell r="ER73">
            <v>0</v>
          </cell>
          <cell r="ES73">
            <v>0</v>
          </cell>
          <cell r="ET73" t="str">
            <v/>
          </cell>
          <cell r="EU73">
            <v>0</v>
          </cell>
          <cell r="EV73">
            <v>0</v>
          </cell>
          <cell r="EW73" t="str">
            <v>X</v>
          </cell>
          <cell r="EX73">
            <v>0</v>
          </cell>
          <cell r="EY73">
            <v>0</v>
          </cell>
          <cell r="EZ73" t="str">
            <v>X</v>
          </cell>
          <cell r="FA73">
            <v>0</v>
          </cell>
          <cell r="FB73">
            <v>0</v>
          </cell>
          <cell r="FC73" t="str">
            <v>NL</v>
          </cell>
          <cell r="FD73">
            <v>0</v>
          </cell>
          <cell r="FE73">
            <v>0</v>
          </cell>
          <cell r="FI73">
            <v>12</v>
          </cell>
          <cell r="FJ73">
            <v>0</v>
          </cell>
          <cell r="FK73">
            <v>0</v>
          </cell>
          <cell r="FL73">
            <v>0</v>
          </cell>
          <cell r="FM73">
            <v>0</v>
          </cell>
          <cell r="FN73">
            <v>0</v>
          </cell>
          <cell r="FU73">
            <v>12</v>
          </cell>
          <cell r="FV73">
            <v>0</v>
          </cell>
          <cell r="FW73">
            <v>0</v>
          </cell>
          <cell r="FX73">
            <v>0</v>
          </cell>
          <cell r="FY73">
            <v>0</v>
          </cell>
          <cell r="FZ73">
            <v>0</v>
          </cell>
          <cell r="GA73">
            <v>0</v>
          </cell>
          <cell r="GB73">
            <v>0</v>
          </cell>
          <cell r="GC73">
            <v>0</v>
          </cell>
          <cell r="GD73">
            <v>1</v>
          </cell>
          <cell r="GE73">
            <v>0</v>
          </cell>
          <cell r="GF73">
            <v>0</v>
          </cell>
          <cell r="GG73">
            <v>0</v>
          </cell>
          <cell r="GH73">
            <v>0</v>
          </cell>
          <cell r="GI73">
            <v>0</v>
          </cell>
          <cell r="GJ73">
            <v>0</v>
          </cell>
          <cell r="GK73">
            <v>0</v>
          </cell>
          <cell r="GL73">
            <v>0</v>
          </cell>
          <cell r="GM73">
            <v>0</v>
          </cell>
          <cell r="GN73">
            <v>0</v>
          </cell>
          <cell r="GO73">
            <v>0</v>
          </cell>
          <cell r="GP73">
            <v>0</v>
          </cell>
          <cell r="GQ73">
            <v>0</v>
          </cell>
          <cell r="GR73">
            <v>0</v>
          </cell>
          <cell r="GU73">
            <v>13</v>
          </cell>
          <cell r="GV73">
            <v>0</v>
          </cell>
          <cell r="GW73">
            <v>0</v>
          </cell>
          <cell r="GX73">
            <v>0</v>
          </cell>
          <cell r="GY73">
            <v>0</v>
          </cell>
          <cell r="GZ73">
            <v>0</v>
          </cell>
          <cell r="HA73">
            <v>0</v>
          </cell>
          <cell r="HB73">
            <v>0</v>
          </cell>
          <cell r="HC73">
            <v>0</v>
          </cell>
          <cell r="HD73">
            <v>0</v>
          </cell>
          <cell r="HE73">
            <v>0</v>
          </cell>
          <cell r="HF73">
            <v>0</v>
          </cell>
          <cell r="HG73">
            <v>0</v>
          </cell>
          <cell r="HH73">
            <v>0</v>
          </cell>
          <cell r="HI73">
            <v>0</v>
          </cell>
          <cell r="HJ73">
            <v>0</v>
          </cell>
          <cell r="HK73">
            <v>0</v>
          </cell>
          <cell r="HL73">
            <v>0</v>
          </cell>
          <cell r="HM73">
            <v>0</v>
          </cell>
          <cell r="HN73">
            <v>0</v>
          </cell>
          <cell r="HO73">
            <v>0</v>
          </cell>
          <cell r="HP73">
            <v>23</v>
          </cell>
          <cell r="HQ73">
            <v>0</v>
          </cell>
          <cell r="HR73">
            <v>0</v>
          </cell>
          <cell r="HS73">
            <v>0</v>
          </cell>
          <cell r="HT73">
            <v>0</v>
          </cell>
          <cell r="HU73">
            <v>0</v>
          </cell>
          <cell r="HV73">
            <v>0</v>
          </cell>
          <cell r="HW73">
            <v>1</v>
          </cell>
          <cell r="HX73">
            <v>0</v>
          </cell>
          <cell r="HY73">
            <v>0</v>
          </cell>
          <cell r="HZ73">
            <v>0</v>
          </cell>
          <cell r="IA73">
            <v>1</v>
          </cell>
          <cell r="IB73">
            <v>0</v>
          </cell>
          <cell r="IC73">
            <v>2</v>
          </cell>
          <cell r="ID73">
            <v>0</v>
          </cell>
          <cell r="IE73">
            <v>0</v>
          </cell>
          <cell r="IF73">
            <v>0</v>
          </cell>
          <cell r="IG73">
            <v>0</v>
          </cell>
          <cell r="IH73">
            <v>0</v>
          </cell>
          <cell r="II73">
            <v>0</v>
          </cell>
          <cell r="IJ73">
            <v>0</v>
          </cell>
          <cell r="IK73">
            <v>0</v>
          </cell>
          <cell r="IL73">
            <v>0</v>
          </cell>
          <cell r="IM73">
            <v>0</v>
          </cell>
          <cell r="IN73">
            <v>0</v>
          </cell>
          <cell r="IO73">
            <v>0</v>
          </cell>
          <cell r="IP73">
            <v>0</v>
          </cell>
          <cell r="IQ73">
            <v>0</v>
          </cell>
          <cell r="IR73">
            <v>0</v>
          </cell>
          <cell r="IS73">
            <v>0</v>
          </cell>
          <cell r="IT73">
            <v>0</v>
          </cell>
          <cell r="IU73">
            <v>0</v>
          </cell>
          <cell r="IV73">
            <v>1</v>
          </cell>
          <cell r="IW73">
            <v>2</v>
          </cell>
          <cell r="IX73">
            <v>1</v>
          </cell>
          <cell r="IY73">
            <v>1</v>
          </cell>
          <cell r="IZ73">
            <v>26</v>
          </cell>
          <cell r="JA73">
            <v>4</v>
          </cell>
          <cell r="JB73">
            <v>4</v>
          </cell>
          <cell r="JC73">
            <v>2.5100000000000002</v>
          </cell>
          <cell r="JD73">
            <v>2.5100000000000002</v>
          </cell>
          <cell r="JE73">
            <v>0.5</v>
          </cell>
          <cell r="JF73">
            <v>2.0100000000000002</v>
          </cell>
          <cell r="JG73">
            <v>0</v>
          </cell>
        </row>
        <row r="74">
          <cell r="B74" t="str">
            <v>2209329</v>
          </cell>
          <cell r="C74" t="str">
            <v>Trần Minh Hoàng</v>
          </cell>
          <cell r="D74" t="str">
            <v>Ban Pháp Lý</v>
          </cell>
          <cell r="E74" t="str">
            <v>Công ty TNHH Tập đoàn Công nghiệp Trường Hải</v>
          </cell>
          <cell r="F74" t="str">
            <v>Lương ngày</v>
          </cell>
          <cell r="V74">
            <v>0</v>
          </cell>
          <cell r="W74">
            <v>0</v>
          </cell>
          <cell r="X74" t="str">
            <v>X</v>
          </cell>
          <cell r="Y74">
            <v>0</v>
          </cell>
          <cell r="Z74">
            <v>0</v>
          </cell>
          <cell r="AA74" t="str">
            <v>X</v>
          </cell>
          <cell r="AB74">
            <v>0</v>
          </cell>
          <cell r="AC74">
            <v>0</v>
          </cell>
          <cell r="AD74" t="str">
            <v>X</v>
          </cell>
          <cell r="AE74">
            <v>0</v>
          </cell>
          <cell r="AF74">
            <v>0</v>
          </cell>
          <cell r="AG74" t="str">
            <v>X</v>
          </cell>
          <cell r="AH74">
            <v>0</v>
          </cell>
          <cell r="AI74">
            <v>0</v>
          </cell>
          <cell r="AJ74" t="str">
            <v>T7</v>
          </cell>
          <cell r="AK74">
            <v>0</v>
          </cell>
          <cell r="AL74">
            <v>0</v>
          </cell>
          <cell r="AM74" t="str">
            <v/>
          </cell>
          <cell r="AN74">
            <v>0</v>
          </cell>
          <cell r="AO74">
            <v>0</v>
          </cell>
          <cell r="AP74" t="str">
            <v>NL</v>
          </cell>
          <cell r="AQ74">
            <v>0</v>
          </cell>
          <cell r="AR74">
            <v>0</v>
          </cell>
          <cell r="AS74" t="str">
            <v>X</v>
          </cell>
          <cell r="AT74">
            <v>0</v>
          </cell>
          <cell r="AU74">
            <v>0</v>
          </cell>
          <cell r="AV74" t="str">
            <v>X</v>
          </cell>
          <cell r="AW74">
            <v>0</v>
          </cell>
          <cell r="AX74">
            <v>0</v>
          </cell>
          <cell r="AY74" t="str">
            <v>X</v>
          </cell>
          <cell r="AZ74">
            <v>0</v>
          </cell>
          <cell r="BA74">
            <v>0</v>
          </cell>
          <cell r="BB74" t="str">
            <v>X</v>
          </cell>
          <cell r="BC74">
            <v>0</v>
          </cell>
          <cell r="BD74">
            <v>0</v>
          </cell>
          <cell r="BE74" t="str">
            <v>X</v>
          </cell>
          <cell r="BF74">
            <v>0</v>
          </cell>
          <cell r="BG74">
            <v>0</v>
          </cell>
          <cell r="BH74" t="str">
            <v/>
          </cell>
          <cell r="BI74">
            <v>0</v>
          </cell>
          <cell r="BJ74">
            <v>0</v>
          </cell>
          <cell r="BK74" t="str">
            <v>X</v>
          </cell>
          <cell r="BL74">
            <v>0</v>
          </cell>
          <cell r="BM74">
            <v>0</v>
          </cell>
          <cell r="BN74" t="str">
            <v>X</v>
          </cell>
          <cell r="BO74">
            <v>0</v>
          </cell>
          <cell r="BP74">
            <v>0</v>
          </cell>
          <cell r="BQ74">
            <v>11</v>
          </cell>
          <cell r="BR74">
            <v>0</v>
          </cell>
          <cell r="BS74">
            <v>0</v>
          </cell>
          <cell r="BT74">
            <v>0</v>
          </cell>
          <cell r="BU74">
            <v>0</v>
          </cell>
          <cell r="BV74">
            <v>0</v>
          </cell>
          <cell r="CC74">
            <v>11</v>
          </cell>
          <cell r="CD74">
            <v>0</v>
          </cell>
          <cell r="CE74">
            <v>0</v>
          </cell>
          <cell r="CF74">
            <v>0</v>
          </cell>
          <cell r="CG74">
            <v>0</v>
          </cell>
          <cell r="CH74">
            <v>0</v>
          </cell>
          <cell r="CI74">
            <v>0</v>
          </cell>
          <cell r="CJ74">
            <v>0</v>
          </cell>
          <cell r="CK74">
            <v>0</v>
          </cell>
          <cell r="CL74">
            <v>1</v>
          </cell>
          <cell r="CM74">
            <v>1</v>
          </cell>
          <cell r="CN74">
            <v>0</v>
          </cell>
          <cell r="CO74">
            <v>0</v>
          </cell>
          <cell r="CP74">
            <v>0</v>
          </cell>
          <cell r="CQ74">
            <v>0</v>
          </cell>
          <cell r="CR74">
            <v>0</v>
          </cell>
          <cell r="CS74">
            <v>0</v>
          </cell>
          <cell r="CT74">
            <v>0</v>
          </cell>
          <cell r="CU74">
            <v>0</v>
          </cell>
          <cell r="CV74">
            <v>0</v>
          </cell>
          <cell r="CW74">
            <v>0</v>
          </cell>
          <cell r="CX74">
            <v>0</v>
          </cell>
          <cell r="CY74">
            <v>0</v>
          </cell>
          <cell r="CZ74">
            <v>0</v>
          </cell>
          <cell r="DC74">
            <v>13</v>
          </cell>
          <cell r="DM74" t="str">
            <v>X</v>
          </cell>
          <cell r="DN74">
            <v>0</v>
          </cell>
          <cell r="DO74">
            <v>0</v>
          </cell>
          <cell r="DP74" t="str">
            <v>X</v>
          </cell>
          <cell r="DQ74">
            <v>0</v>
          </cell>
          <cell r="DR74">
            <v>0</v>
          </cell>
          <cell r="DS74" t="str">
            <v>X</v>
          </cell>
          <cell r="DT74">
            <v>0</v>
          </cell>
          <cell r="DU74">
            <v>0</v>
          </cell>
          <cell r="DV74" t="str">
            <v>X</v>
          </cell>
          <cell r="DW74">
            <v>0</v>
          </cell>
          <cell r="DX74">
            <v>0</v>
          </cell>
          <cell r="DY74" t="str">
            <v/>
          </cell>
          <cell r="DZ74">
            <v>0</v>
          </cell>
          <cell r="EA74">
            <v>0</v>
          </cell>
          <cell r="EB74" t="str">
            <v>X</v>
          </cell>
          <cell r="EC74">
            <v>0</v>
          </cell>
          <cell r="ED74">
            <v>0</v>
          </cell>
          <cell r="EE74" t="str">
            <v>X</v>
          </cell>
          <cell r="EF74">
            <v>0</v>
          </cell>
          <cell r="EG74">
            <v>0</v>
          </cell>
          <cell r="EH74" t="str">
            <v>X</v>
          </cell>
          <cell r="EI74">
            <v>0</v>
          </cell>
          <cell r="EJ74">
            <v>0</v>
          </cell>
          <cell r="EK74" t="str">
            <v>X</v>
          </cell>
          <cell r="EL74">
            <v>0</v>
          </cell>
          <cell r="EM74">
            <v>0</v>
          </cell>
          <cell r="EN74" t="str">
            <v>X</v>
          </cell>
          <cell r="EO74">
            <v>0</v>
          </cell>
          <cell r="EP74">
            <v>0</v>
          </cell>
          <cell r="EQ74" t="str">
            <v>OB</v>
          </cell>
          <cell r="ER74">
            <v>0</v>
          </cell>
          <cell r="ES74">
            <v>0</v>
          </cell>
          <cell r="ET74" t="str">
            <v/>
          </cell>
          <cell r="EU74">
            <v>0</v>
          </cell>
          <cell r="EV74">
            <v>0</v>
          </cell>
          <cell r="EW74" t="str">
            <v>X</v>
          </cell>
          <cell r="EX74">
            <v>0</v>
          </cell>
          <cell r="EY74">
            <v>0</v>
          </cell>
          <cell r="EZ74" t="str">
            <v>X</v>
          </cell>
          <cell r="FA74">
            <v>0</v>
          </cell>
          <cell r="FB74">
            <v>0</v>
          </cell>
          <cell r="FC74" t="str">
            <v>NL</v>
          </cell>
          <cell r="FD74">
            <v>0</v>
          </cell>
          <cell r="FE74">
            <v>0</v>
          </cell>
          <cell r="FI74">
            <v>11</v>
          </cell>
          <cell r="FJ74">
            <v>0</v>
          </cell>
          <cell r="FK74">
            <v>0</v>
          </cell>
          <cell r="FL74">
            <v>0</v>
          </cell>
          <cell r="FM74">
            <v>0</v>
          </cell>
          <cell r="FN74">
            <v>0</v>
          </cell>
          <cell r="FU74">
            <v>11</v>
          </cell>
          <cell r="FV74">
            <v>0</v>
          </cell>
          <cell r="FW74">
            <v>0</v>
          </cell>
          <cell r="FX74">
            <v>0</v>
          </cell>
          <cell r="FY74">
            <v>0</v>
          </cell>
          <cell r="FZ74">
            <v>0</v>
          </cell>
          <cell r="GA74">
            <v>0</v>
          </cell>
          <cell r="GB74">
            <v>0</v>
          </cell>
          <cell r="GC74">
            <v>0</v>
          </cell>
          <cell r="GD74">
            <v>1</v>
          </cell>
          <cell r="GE74">
            <v>0</v>
          </cell>
          <cell r="GF74">
            <v>0</v>
          </cell>
          <cell r="GG74">
            <v>0</v>
          </cell>
          <cell r="GH74">
            <v>0</v>
          </cell>
          <cell r="GI74">
            <v>0</v>
          </cell>
          <cell r="GJ74">
            <v>0</v>
          </cell>
          <cell r="GK74">
            <v>0</v>
          </cell>
          <cell r="GL74">
            <v>0</v>
          </cell>
          <cell r="GM74">
            <v>0</v>
          </cell>
          <cell r="GN74">
            <v>0</v>
          </cell>
          <cell r="GO74">
            <v>0</v>
          </cell>
          <cell r="GP74">
            <v>0</v>
          </cell>
          <cell r="GQ74">
            <v>0</v>
          </cell>
          <cell r="GR74">
            <v>0</v>
          </cell>
          <cell r="GU74">
            <v>12</v>
          </cell>
          <cell r="GV74">
            <v>0</v>
          </cell>
          <cell r="GW74">
            <v>0</v>
          </cell>
          <cell r="GX74">
            <v>1</v>
          </cell>
          <cell r="GY74">
            <v>0</v>
          </cell>
          <cell r="GZ74">
            <v>0</v>
          </cell>
          <cell r="HA74">
            <v>0</v>
          </cell>
          <cell r="HB74">
            <v>0</v>
          </cell>
          <cell r="HC74">
            <v>0</v>
          </cell>
          <cell r="HD74">
            <v>0</v>
          </cell>
          <cell r="HE74">
            <v>0</v>
          </cell>
          <cell r="HF74">
            <v>0</v>
          </cell>
          <cell r="HG74">
            <v>0</v>
          </cell>
          <cell r="HH74">
            <v>0</v>
          </cell>
          <cell r="HI74">
            <v>0</v>
          </cell>
          <cell r="HJ74">
            <v>0</v>
          </cell>
          <cell r="HK74">
            <v>0</v>
          </cell>
          <cell r="HL74">
            <v>0</v>
          </cell>
          <cell r="HM74">
            <v>1</v>
          </cell>
          <cell r="HN74">
            <v>0</v>
          </cell>
          <cell r="HO74">
            <v>0</v>
          </cell>
          <cell r="HP74">
            <v>22</v>
          </cell>
          <cell r="HQ74">
            <v>0</v>
          </cell>
          <cell r="HR74">
            <v>0</v>
          </cell>
          <cell r="HS74">
            <v>0</v>
          </cell>
          <cell r="HT74">
            <v>0</v>
          </cell>
          <cell r="HU74">
            <v>0</v>
          </cell>
          <cell r="HV74">
            <v>0</v>
          </cell>
          <cell r="HW74">
            <v>1</v>
          </cell>
          <cell r="HX74">
            <v>0</v>
          </cell>
          <cell r="HY74">
            <v>0</v>
          </cell>
          <cell r="HZ74">
            <v>0</v>
          </cell>
          <cell r="IA74">
            <v>1</v>
          </cell>
          <cell r="IB74">
            <v>0</v>
          </cell>
          <cell r="IC74">
            <v>2</v>
          </cell>
          <cell r="ID74">
            <v>0</v>
          </cell>
          <cell r="IE74">
            <v>0</v>
          </cell>
          <cell r="IF74">
            <v>0</v>
          </cell>
          <cell r="IG74">
            <v>0</v>
          </cell>
          <cell r="IH74">
            <v>0</v>
          </cell>
          <cell r="II74">
            <v>0</v>
          </cell>
          <cell r="IJ74">
            <v>0</v>
          </cell>
          <cell r="IK74">
            <v>0</v>
          </cell>
          <cell r="IL74">
            <v>0</v>
          </cell>
          <cell r="IM74">
            <v>0</v>
          </cell>
          <cell r="IN74">
            <v>0</v>
          </cell>
          <cell r="IO74">
            <v>0</v>
          </cell>
          <cell r="IP74">
            <v>0</v>
          </cell>
          <cell r="IQ74">
            <v>0</v>
          </cell>
          <cell r="IR74">
            <v>0</v>
          </cell>
          <cell r="IS74">
            <v>0</v>
          </cell>
          <cell r="IT74">
            <v>0</v>
          </cell>
          <cell r="IU74">
            <v>0</v>
          </cell>
          <cell r="IV74">
            <v>0</v>
          </cell>
          <cell r="IW74">
            <v>1</v>
          </cell>
          <cell r="IX74">
            <v>1</v>
          </cell>
          <cell r="IY74">
            <v>0</v>
          </cell>
          <cell r="IZ74">
            <v>25</v>
          </cell>
          <cell r="JA74">
            <v>3</v>
          </cell>
          <cell r="JB74">
            <v>3</v>
          </cell>
          <cell r="JC74">
            <v>0</v>
          </cell>
          <cell r="JD74">
            <v>0</v>
          </cell>
          <cell r="JE74">
            <v>0</v>
          </cell>
          <cell r="JF74">
            <v>0</v>
          </cell>
          <cell r="JG74">
            <v>0</v>
          </cell>
        </row>
        <row r="75">
          <cell r="B75" t="str">
            <v>2211526</v>
          </cell>
          <cell r="C75" t="str">
            <v>Đỗ Lê Linh Giang</v>
          </cell>
          <cell r="D75" t="str">
            <v>Ban Pháp Lý</v>
          </cell>
          <cell r="E75" t="str">
            <v>Công ty TNHH Tập đoàn Công nghiệp Trường Hải</v>
          </cell>
          <cell r="F75" t="str">
            <v>Lương ngày</v>
          </cell>
          <cell r="V75">
            <v>0</v>
          </cell>
          <cell r="W75">
            <v>0</v>
          </cell>
          <cell r="X75" t="str">
            <v>X</v>
          </cell>
          <cell r="Y75">
            <v>0</v>
          </cell>
          <cell r="Z75">
            <v>0</v>
          </cell>
          <cell r="AA75" t="str">
            <v>X</v>
          </cell>
          <cell r="AB75">
            <v>0</v>
          </cell>
          <cell r="AC75">
            <v>0</v>
          </cell>
          <cell r="AD75" t="str">
            <v>X</v>
          </cell>
          <cell r="AE75">
            <v>0</v>
          </cell>
          <cell r="AF75">
            <v>0</v>
          </cell>
          <cell r="AG75" t="str">
            <v>X</v>
          </cell>
          <cell r="AH75">
            <v>0</v>
          </cell>
          <cell r="AI75">
            <v>0</v>
          </cell>
          <cell r="AJ75" t="str">
            <v>T7</v>
          </cell>
          <cell r="AK75">
            <v>0</v>
          </cell>
          <cell r="AL75">
            <v>0</v>
          </cell>
          <cell r="AM75" t="str">
            <v/>
          </cell>
          <cell r="AN75">
            <v>0</v>
          </cell>
          <cell r="AO75">
            <v>0</v>
          </cell>
          <cell r="AP75" t="str">
            <v>NL</v>
          </cell>
          <cell r="AQ75">
            <v>0</v>
          </cell>
          <cell r="AR75">
            <v>0</v>
          </cell>
          <cell r="AS75" t="str">
            <v>X</v>
          </cell>
          <cell r="AT75">
            <v>0</v>
          </cell>
          <cell r="AU75">
            <v>0</v>
          </cell>
          <cell r="AV75" t="str">
            <v>X</v>
          </cell>
          <cell r="AW75">
            <v>0</v>
          </cell>
          <cell r="AX75">
            <v>0</v>
          </cell>
          <cell r="AY75" t="str">
            <v>X</v>
          </cell>
          <cell r="AZ75">
            <v>0</v>
          </cell>
          <cell r="BA75">
            <v>0</v>
          </cell>
          <cell r="BB75" t="str">
            <v>X</v>
          </cell>
          <cell r="BC75">
            <v>0</v>
          </cell>
          <cell r="BD75">
            <v>0</v>
          </cell>
          <cell r="BE75" t="str">
            <v>X</v>
          </cell>
          <cell r="BF75">
            <v>0</v>
          </cell>
          <cell r="BG75">
            <v>0</v>
          </cell>
          <cell r="BH75" t="str">
            <v/>
          </cell>
          <cell r="BI75">
            <v>0</v>
          </cell>
          <cell r="BJ75">
            <v>0</v>
          </cell>
          <cell r="BK75" t="str">
            <v>X</v>
          </cell>
          <cell r="BL75">
            <v>0</v>
          </cell>
          <cell r="BM75">
            <v>0</v>
          </cell>
          <cell r="BN75" t="str">
            <v>X</v>
          </cell>
          <cell r="BO75">
            <v>0</v>
          </cell>
          <cell r="BP75">
            <v>0</v>
          </cell>
          <cell r="BQ75">
            <v>11</v>
          </cell>
          <cell r="BR75">
            <v>0</v>
          </cell>
          <cell r="BS75">
            <v>0</v>
          </cell>
          <cell r="BT75">
            <v>0</v>
          </cell>
          <cell r="BU75">
            <v>0</v>
          </cell>
          <cell r="BV75">
            <v>0</v>
          </cell>
          <cell r="CC75">
            <v>11</v>
          </cell>
          <cell r="CD75">
            <v>0</v>
          </cell>
          <cell r="CE75">
            <v>0</v>
          </cell>
          <cell r="CF75">
            <v>0</v>
          </cell>
          <cell r="CG75">
            <v>0</v>
          </cell>
          <cell r="CH75">
            <v>0</v>
          </cell>
          <cell r="CI75">
            <v>0</v>
          </cell>
          <cell r="CJ75">
            <v>0</v>
          </cell>
          <cell r="CK75">
            <v>0</v>
          </cell>
          <cell r="CL75">
            <v>1</v>
          </cell>
          <cell r="CM75">
            <v>1</v>
          </cell>
          <cell r="CN75">
            <v>0</v>
          </cell>
          <cell r="CO75">
            <v>0</v>
          </cell>
          <cell r="CP75">
            <v>0</v>
          </cell>
          <cell r="CQ75">
            <v>0</v>
          </cell>
          <cell r="CR75">
            <v>0</v>
          </cell>
          <cell r="CS75">
            <v>0</v>
          </cell>
          <cell r="CT75">
            <v>0</v>
          </cell>
          <cell r="CU75">
            <v>0</v>
          </cell>
          <cell r="CV75">
            <v>0</v>
          </cell>
          <cell r="CW75">
            <v>0</v>
          </cell>
          <cell r="CX75">
            <v>0</v>
          </cell>
          <cell r="CY75">
            <v>0</v>
          </cell>
          <cell r="CZ75">
            <v>0</v>
          </cell>
          <cell r="DC75">
            <v>13</v>
          </cell>
          <cell r="DM75" t="str">
            <v>X</v>
          </cell>
          <cell r="DN75">
            <v>0</v>
          </cell>
          <cell r="DO75">
            <v>0</v>
          </cell>
          <cell r="DP75" t="str">
            <v>X</v>
          </cell>
          <cell r="DQ75">
            <v>0</v>
          </cell>
          <cell r="DR75">
            <v>0</v>
          </cell>
          <cell r="DS75" t="str">
            <v>X</v>
          </cell>
          <cell r="DT75">
            <v>0</v>
          </cell>
          <cell r="DU75">
            <v>0</v>
          </cell>
          <cell r="DV75" t="str">
            <v>X</v>
          </cell>
          <cell r="DW75">
            <v>0</v>
          </cell>
          <cell r="DX75">
            <v>0</v>
          </cell>
          <cell r="DY75" t="str">
            <v/>
          </cell>
          <cell r="DZ75">
            <v>0</v>
          </cell>
          <cell r="EA75">
            <v>0</v>
          </cell>
          <cell r="EB75" t="str">
            <v>X</v>
          </cell>
          <cell r="EC75">
            <v>0</v>
          </cell>
          <cell r="ED75">
            <v>0</v>
          </cell>
          <cell r="EE75" t="str">
            <v>X</v>
          </cell>
          <cell r="EF75">
            <v>0</v>
          </cell>
          <cell r="EG75">
            <v>0</v>
          </cell>
          <cell r="EH75" t="str">
            <v>X</v>
          </cell>
          <cell r="EI75">
            <v>0</v>
          </cell>
          <cell r="EJ75">
            <v>0</v>
          </cell>
          <cell r="EK75" t="str">
            <v>X</v>
          </cell>
          <cell r="EL75">
            <v>0</v>
          </cell>
          <cell r="EM75">
            <v>0</v>
          </cell>
          <cell r="EN75" t="str">
            <v>X</v>
          </cell>
          <cell r="EO75">
            <v>0</v>
          </cell>
          <cell r="EP75">
            <v>0</v>
          </cell>
          <cell r="EQ75" t="str">
            <v>X</v>
          </cell>
          <cell r="ER75">
            <v>0</v>
          </cell>
          <cell r="ES75">
            <v>0</v>
          </cell>
          <cell r="ET75" t="str">
            <v/>
          </cell>
          <cell r="EU75">
            <v>0</v>
          </cell>
          <cell r="EV75">
            <v>0</v>
          </cell>
          <cell r="EW75" t="str">
            <v>X</v>
          </cell>
          <cell r="EX75">
            <v>0</v>
          </cell>
          <cell r="EY75">
            <v>0</v>
          </cell>
          <cell r="EZ75" t="str">
            <v>X</v>
          </cell>
          <cell r="FA75">
            <v>0</v>
          </cell>
          <cell r="FB75">
            <v>0</v>
          </cell>
          <cell r="FC75" t="str">
            <v>NL</v>
          </cell>
          <cell r="FD75">
            <v>0</v>
          </cell>
          <cell r="FE75">
            <v>0</v>
          </cell>
          <cell r="FI75">
            <v>12</v>
          </cell>
          <cell r="FJ75">
            <v>0</v>
          </cell>
          <cell r="FK75">
            <v>0</v>
          </cell>
          <cell r="FL75">
            <v>0</v>
          </cell>
          <cell r="FM75">
            <v>0</v>
          </cell>
          <cell r="FN75">
            <v>0</v>
          </cell>
          <cell r="FU75">
            <v>12</v>
          </cell>
          <cell r="FV75">
            <v>0</v>
          </cell>
          <cell r="FW75">
            <v>0</v>
          </cell>
          <cell r="FX75">
            <v>0</v>
          </cell>
          <cell r="FY75">
            <v>0</v>
          </cell>
          <cell r="FZ75">
            <v>0</v>
          </cell>
          <cell r="GA75">
            <v>0</v>
          </cell>
          <cell r="GB75">
            <v>0</v>
          </cell>
          <cell r="GC75">
            <v>0</v>
          </cell>
          <cell r="GD75">
            <v>1</v>
          </cell>
          <cell r="GE75">
            <v>0</v>
          </cell>
          <cell r="GF75">
            <v>0</v>
          </cell>
          <cell r="GG75">
            <v>0</v>
          </cell>
          <cell r="GH75">
            <v>0</v>
          </cell>
          <cell r="GI75">
            <v>0</v>
          </cell>
          <cell r="GJ75">
            <v>0</v>
          </cell>
          <cell r="GK75">
            <v>0</v>
          </cell>
          <cell r="GL75">
            <v>0</v>
          </cell>
          <cell r="GM75">
            <v>0</v>
          </cell>
          <cell r="GN75">
            <v>0</v>
          </cell>
          <cell r="GO75">
            <v>0</v>
          </cell>
          <cell r="GP75">
            <v>0</v>
          </cell>
          <cell r="GQ75">
            <v>0</v>
          </cell>
          <cell r="GR75">
            <v>0</v>
          </cell>
          <cell r="GU75">
            <v>13</v>
          </cell>
          <cell r="GV75">
            <v>0</v>
          </cell>
          <cell r="GW75">
            <v>0</v>
          </cell>
          <cell r="GX75">
            <v>0</v>
          </cell>
          <cell r="GY75">
            <v>0</v>
          </cell>
          <cell r="GZ75">
            <v>0</v>
          </cell>
          <cell r="HA75">
            <v>0</v>
          </cell>
          <cell r="HB75">
            <v>0</v>
          </cell>
          <cell r="HC75">
            <v>0</v>
          </cell>
          <cell r="HD75">
            <v>0</v>
          </cell>
          <cell r="HE75">
            <v>0</v>
          </cell>
          <cell r="HF75">
            <v>0</v>
          </cell>
          <cell r="HG75">
            <v>0</v>
          </cell>
          <cell r="HH75">
            <v>0</v>
          </cell>
          <cell r="HI75">
            <v>0</v>
          </cell>
          <cell r="HJ75">
            <v>0</v>
          </cell>
          <cell r="HK75">
            <v>0</v>
          </cell>
          <cell r="HL75">
            <v>0</v>
          </cell>
          <cell r="HM75">
            <v>0</v>
          </cell>
          <cell r="HN75">
            <v>0</v>
          </cell>
          <cell r="HO75">
            <v>0</v>
          </cell>
          <cell r="HP75">
            <v>23</v>
          </cell>
          <cell r="HQ75">
            <v>0</v>
          </cell>
          <cell r="HR75">
            <v>0</v>
          </cell>
          <cell r="HS75">
            <v>0</v>
          </cell>
          <cell r="HT75">
            <v>0</v>
          </cell>
          <cell r="HU75">
            <v>0</v>
          </cell>
          <cell r="HV75">
            <v>0</v>
          </cell>
          <cell r="HW75">
            <v>1</v>
          </cell>
          <cell r="HX75">
            <v>0</v>
          </cell>
          <cell r="HY75">
            <v>0</v>
          </cell>
          <cell r="HZ75">
            <v>0</v>
          </cell>
          <cell r="IA75">
            <v>1</v>
          </cell>
          <cell r="IB75">
            <v>0</v>
          </cell>
          <cell r="IC75">
            <v>2</v>
          </cell>
          <cell r="ID75">
            <v>0</v>
          </cell>
          <cell r="IE75">
            <v>0</v>
          </cell>
          <cell r="IF75">
            <v>0</v>
          </cell>
          <cell r="IG75">
            <v>0</v>
          </cell>
          <cell r="IH75">
            <v>0</v>
          </cell>
          <cell r="II75">
            <v>0</v>
          </cell>
          <cell r="IJ75">
            <v>0</v>
          </cell>
          <cell r="IK75">
            <v>0</v>
          </cell>
          <cell r="IL75">
            <v>0</v>
          </cell>
          <cell r="IM75">
            <v>0</v>
          </cell>
          <cell r="IN75">
            <v>0</v>
          </cell>
          <cell r="IO75">
            <v>0</v>
          </cell>
          <cell r="IP75">
            <v>0</v>
          </cell>
          <cell r="IQ75">
            <v>0</v>
          </cell>
          <cell r="IR75">
            <v>0</v>
          </cell>
          <cell r="IS75">
            <v>0</v>
          </cell>
          <cell r="IT75">
            <v>0</v>
          </cell>
          <cell r="IU75">
            <v>0</v>
          </cell>
          <cell r="IV75">
            <v>0</v>
          </cell>
          <cell r="IW75">
            <v>1</v>
          </cell>
          <cell r="IX75">
            <v>1</v>
          </cell>
          <cell r="IY75">
            <v>0</v>
          </cell>
          <cell r="IZ75">
            <v>26</v>
          </cell>
          <cell r="JA75">
            <v>4</v>
          </cell>
          <cell r="JB75">
            <v>4</v>
          </cell>
          <cell r="JC75">
            <v>0</v>
          </cell>
          <cell r="JD75">
            <v>0</v>
          </cell>
          <cell r="JE75">
            <v>0</v>
          </cell>
          <cell r="JF75">
            <v>0</v>
          </cell>
          <cell r="JG75">
            <v>0</v>
          </cell>
        </row>
        <row r="76">
          <cell r="B76" t="str">
            <v>2304865</v>
          </cell>
          <cell r="C76" t="str">
            <v>Ngô Thị Tiếp</v>
          </cell>
          <cell r="D76" t="str">
            <v>Ban Pháp Lý</v>
          </cell>
          <cell r="E76" t="str">
            <v>Công ty TNHH Tập đoàn Công nghiệp Trường Hải</v>
          </cell>
          <cell r="F76" t="str">
            <v>Lương ngày</v>
          </cell>
          <cell r="V76">
            <v>0</v>
          </cell>
          <cell r="W76">
            <v>0</v>
          </cell>
          <cell r="X76" t="str">
            <v>X</v>
          </cell>
          <cell r="Y76">
            <v>0</v>
          </cell>
          <cell r="Z76">
            <v>0</v>
          </cell>
          <cell r="AA76" t="str">
            <v>X</v>
          </cell>
          <cell r="AB76">
            <v>0</v>
          </cell>
          <cell r="AC76">
            <v>0</v>
          </cell>
          <cell r="AD76" t="str">
            <v>X</v>
          </cell>
          <cell r="AE76">
            <v>0</v>
          </cell>
          <cell r="AF76">
            <v>0</v>
          </cell>
          <cell r="AG76" t="str">
            <v>X</v>
          </cell>
          <cell r="AH76">
            <v>0</v>
          </cell>
          <cell r="AI76">
            <v>0</v>
          </cell>
          <cell r="AJ76" t="str">
            <v>T7</v>
          </cell>
          <cell r="AK76">
            <v>0</v>
          </cell>
          <cell r="AL76">
            <v>0</v>
          </cell>
          <cell r="AM76" t="str">
            <v/>
          </cell>
          <cell r="AN76">
            <v>0</v>
          </cell>
          <cell r="AO76">
            <v>0</v>
          </cell>
          <cell r="AP76" t="str">
            <v>NL</v>
          </cell>
          <cell r="AQ76">
            <v>0</v>
          </cell>
          <cell r="AR76">
            <v>0</v>
          </cell>
          <cell r="AS76" t="str">
            <v>X</v>
          </cell>
          <cell r="AT76">
            <v>0</v>
          </cell>
          <cell r="AU76">
            <v>0</v>
          </cell>
          <cell r="AV76" t="str">
            <v>X</v>
          </cell>
          <cell r="AW76">
            <v>0</v>
          </cell>
          <cell r="AX76">
            <v>0</v>
          </cell>
          <cell r="AY76" t="str">
            <v>X</v>
          </cell>
          <cell r="AZ76">
            <v>0</v>
          </cell>
          <cell r="BA76">
            <v>0</v>
          </cell>
          <cell r="BB76" t="str">
            <v>X</v>
          </cell>
          <cell r="BC76">
            <v>0</v>
          </cell>
          <cell r="BD76">
            <v>0</v>
          </cell>
          <cell r="BE76" t="str">
            <v>X</v>
          </cell>
          <cell r="BF76">
            <v>0</v>
          </cell>
          <cell r="BG76">
            <v>0</v>
          </cell>
          <cell r="BH76" t="str">
            <v/>
          </cell>
          <cell r="BI76">
            <v>0</v>
          </cell>
          <cell r="BJ76">
            <v>0</v>
          </cell>
          <cell r="BK76" t="str">
            <v>X</v>
          </cell>
          <cell r="BL76">
            <v>0</v>
          </cell>
          <cell r="BM76">
            <v>0</v>
          </cell>
          <cell r="BN76" t="str">
            <v>X</v>
          </cell>
          <cell r="BO76">
            <v>0</v>
          </cell>
          <cell r="BP76">
            <v>0</v>
          </cell>
          <cell r="BQ76">
            <v>11</v>
          </cell>
          <cell r="BR76">
            <v>0</v>
          </cell>
          <cell r="BS76">
            <v>0</v>
          </cell>
          <cell r="BT76">
            <v>0</v>
          </cell>
          <cell r="BU76">
            <v>0</v>
          </cell>
          <cell r="BV76">
            <v>0</v>
          </cell>
          <cell r="CC76">
            <v>11</v>
          </cell>
          <cell r="CD76">
            <v>0</v>
          </cell>
          <cell r="CE76">
            <v>0</v>
          </cell>
          <cell r="CF76">
            <v>0</v>
          </cell>
          <cell r="CG76">
            <v>0</v>
          </cell>
          <cell r="CH76">
            <v>0</v>
          </cell>
          <cell r="CI76">
            <v>0</v>
          </cell>
          <cell r="CJ76">
            <v>0</v>
          </cell>
          <cell r="CK76">
            <v>0</v>
          </cell>
          <cell r="CL76">
            <v>1</v>
          </cell>
          <cell r="CM76">
            <v>1</v>
          </cell>
          <cell r="CN76">
            <v>0</v>
          </cell>
          <cell r="CO76">
            <v>0</v>
          </cell>
          <cell r="CP76">
            <v>0</v>
          </cell>
          <cell r="CQ76">
            <v>0</v>
          </cell>
          <cell r="CR76">
            <v>0</v>
          </cell>
          <cell r="CS76">
            <v>0</v>
          </cell>
          <cell r="CT76">
            <v>0</v>
          </cell>
          <cell r="CU76">
            <v>0</v>
          </cell>
          <cell r="CV76">
            <v>0</v>
          </cell>
          <cell r="CW76">
            <v>0</v>
          </cell>
          <cell r="CX76">
            <v>0</v>
          </cell>
          <cell r="CY76">
            <v>0</v>
          </cell>
          <cell r="CZ76">
            <v>0</v>
          </cell>
          <cell r="DC76">
            <v>13</v>
          </cell>
          <cell r="DM76" t="str">
            <v>X</v>
          </cell>
          <cell r="DN76">
            <v>0</v>
          </cell>
          <cell r="DO76">
            <v>0</v>
          </cell>
          <cell r="DP76" t="str">
            <v>X</v>
          </cell>
          <cell r="DQ76">
            <v>0</v>
          </cell>
          <cell r="DR76">
            <v>0</v>
          </cell>
          <cell r="DS76" t="str">
            <v>X</v>
          </cell>
          <cell r="DT76">
            <v>0</v>
          </cell>
          <cell r="DU76">
            <v>0</v>
          </cell>
          <cell r="DV76" t="str">
            <v>X</v>
          </cell>
          <cell r="DW76">
            <v>0</v>
          </cell>
          <cell r="DX76">
            <v>0</v>
          </cell>
          <cell r="DY76" t="str">
            <v/>
          </cell>
          <cell r="DZ76">
            <v>0</v>
          </cell>
          <cell r="EA76">
            <v>0</v>
          </cell>
          <cell r="EB76" t="str">
            <v>X</v>
          </cell>
          <cell r="EC76">
            <v>0</v>
          </cell>
          <cell r="ED76">
            <v>0</v>
          </cell>
          <cell r="EE76" t="str">
            <v>X</v>
          </cell>
          <cell r="EF76">
            <v>0</v>
          </cell>
          <cell r="EG76">
            <v>0</v>
          </cell>
          <cell r="EH76" t="str">
            <v>X</v>
          </cell>
          <cell r="EI76">
            <v>0</v>
          </cell>
          <cell r="EJ76">
            <v>0</v>
          </cell>
          <cell r="EK76" t="str">
            <v>X</v>
          </cell>
          <cell r="EL76">
            <v>0</v>
          </cell>
          <cell r="EM76">
            <v>0</v>
          </cell>
          <cell r="EN76" t="str">
            <v>X</v>
          </cell>
          <cell r="EO76">
            <v>0</v>
          </cell>
          <cell r="EP76">
            <v>0</v>
          </cell>
          <cell r="EQ76" t="str">
            <v>X</v>
          </cell>
          <cell r="ER76">
            <v>0</v>
          </cell>
          <cell r="ES76">
            <v>0</v>
          </cell>
          <cell r="ET76" t="str">
            <v/>
          </cell>
          <cell r="EU76">
            <v>0</v>
          </cell>
          <cell r="EV76">
            <v>0</v>
          </cell>
          <cell r="EW76" t="str">
            <v>X</v>
          </cell>
          <cell r="EX76">
            <v>0</v>
          </cell>
          <cell r="EY76">
            <v>0</v>
          </cell>
          <cell r="EZ76" t="str">
            <v>X</v>
          </cell>
          <cell r="FA76">
            <v>0</v>
          </cell>
          <cell r="FB76">
            <v>0</v>
          </cell>
          <cell r="FC76" t="str">
            <v>NL</v>
          </cell>
          <cell r="FD76">
            <v>0</v>
          </cell>
          <cell r="FE76">
            <v>0</v>
          </cell>
          <cell r="FI76">
            <v>12</v>
          </cell>
          <cell r="FJ76">
            <v>0</v>
          </cell>
          <cell r="FK76">
            <v>0</v>
          </cell>
          <cell r="FL76">
            <v>0</v>
          </cell>
          <cell r="FM76">
            <v>0</v>
          </cell>
          <cell r="FN76">
            <v>0</v>
          </cell>
          <cell r="FU76">
            <v>12</v>
          </cell>
          <cell r="FV76">
            <v>0</v>
          </cell>
          <cell r="FW76">
            <v>0</v>
          </cell>
          <cell r="FX76">
            <v>0</v>
          </cell>
          <cell r="FY76">
            <v>0</v>
          </cell>
          <cell r="FZ76">
            <v>0</v>
          </cell>
          <cell r="GA76">
            <v>0</v>
          </cell>
          <cell r="GB76">
            <v>0</v>
          </cell>
          <cell r="GC76">
            <v>0</v>
          </cell>
          <cell r="GD76">
            <v>1</v>
          </cell>
          <cell r="GE76">
            <v>0</v>
          </cell>
          <cell r="GF76">
            <v>0</v>
          </cell>
          <cell r="GG76">
            <v>0</v>
          </cell>
          <cell r="GH76">
            <v>0</v>
          </cell>
          <cell r="GI76">
            <v>0</v>
          </cell>
          <cell r="GJ76">
            <v>0</v>
          </cell>
          <cell r="GK76">
            <v>0</v>
          </cell>
          <cell r="GL76">
            <v>0</v>
          </cell>
          <cell r="GM76">
            <v>0</v>
          </cell>
          <cell r="GN76">
            <v>0</v>
          </cell>
          <cell r="GO76">
            <v>0</v>
          </cell>
          <cell r="GP76">
            <v>0</v>
          </cell>
          <cell r="GQ76">
            <v>0</v>
          </cell>
          <cell r="GR76">
            <v>0</v>
          </cell>
          <cell r="GU76">
            <v>13</v>
          </cell>
          <cell r="GV76">
            <v>0</v>
          </cell>
          <cell r="GW76">
            <v>0</v>
          </cell>
          <cell r="GX76">
            <v>0</v>
          </cell>
          <cell r="GY76">
            <v>0</v>
          </cell>
          <cell r="GZ76">
            <v>0</v>
          </cell>
          <cell r="HA76">
            <v>0</v>
          </cell>
          <cell r="HB76">
            <v>0</v>
          </cell>
          <cell r="HC76">
            <v>0</v>
          </cell>
          <cell r="HD76">
            <v>0</v>
          </cell>
          <cell r="HE76">
            <v>0</v>
          </cell>
          <cell r="HF76">
            <v>0</v>
          </cell>
          <cell r="HG76">
            <v>0</v>
          </cell>
          <cell r="HH76">
            <v>0</v>
          </cell>
          <cell r="HI76">
            <v>0</v>
          </cell>
          <cell r="HJ76">
            <v>0</v>
          </cell>
          <cell r="HK76">
            <v>0</v>
          </cell>
          <cell r="HL76">
            <v>0</v>
          </cell>
          <cell r="HM76">
            <v>0</v>
          </cell>
          <cell r="HN76">
            <v>0</v>
          </cell>
          <cell r="HO76">
            <v>0</v>
          </cell>
          <cell r="HP76">
            <v>23</v>
          </cell>
          <cell r="HQ76">
            <v>0</v>
          </cell>
          <cell r="HR76">
            <v>0</v>
          </cell>
          <cell r="HS76">
            <v>0</v>
          </cell>
          <cell r="HT76">
            <v>0</v>
          </cell>
          <cell r="HU76">
            <v>0</v>
          </cell>
          <cell r="HV76">
            <v>0</v>
          </cell>
          <cell r="HW76">
            <v>1</v>
          </cell>
          <cell r="HX76">
            <v>0</v>
          </cell>
          <cell r="HY76">
            <v>0</v>
          </cell>
          <cell r="HZ76">
            <v>0</v>
          </cell>
          <cell r="IA76">
            <v>1</v>
          </cell>
          <cell r="IB76">
            <v>0</v>
          </cell>
          <cell r="IC76">
            <v>2</v>
          </cell>
          <cell r="ID76">
            <v>0</v>
          </cell>
          <cell r="IE76">
            <v>0</v>
          </cell>
          <cell r="IF76">
            <v>0</v>
          </cell>
          <cell r="IG76">
            <v>0</v>
          </cell>
          <cell r="IH76">
            <v>0</v>
          </cell>
          <cell r="II76">
            <v>0</v>
          </cell>
          <cell r="IJ76">
            <v>0</v>
          </cell>
          <cell r="IK76">
            <v>0</v>
          </cell>
          <cell r="IL76">
            <v>0</v>
          </cell>
          <cell r="IM76">
            <v>0</v>
          </cell>
          <cell r="IN76">
            <v>0</v>
          </cell>
          <cell r="IO76">
            <v>0</v>
          </cell>
          <cell r="IP76">
            <v>0</v>
          </cell>
          <cell r="IQ76">
            <v>0</v>
          </cell>
          <cell r="IR76">
            <v>0</v>
          </cell>
          <cell r="IS76">
            <v>0</v>
          </cell>
          <cell r="IT76">
            <v>0</v>
          </cell>
          <cell r="IU76">
            <v>0</v>
          </cell>
          <cell r="IV76">
            <v>0</v>
          </cell>
          <cell r="IW76">
            <v>1</v>
          </cell>
          <cell r="IX76">
            <v>1</v>
          </cell>
          <cell r="IY76">
            <v>0</v>
          </cell>
          <cell r="IZ76">
            <v>26</v>
          </cell>
          <cell r="JA76">
            <v>3</v>
          </cell>
          <cell r="JB76">
            <v>3</v>
          </cell>
          <cell r="JC76">
            <v>0</v>
          </cell>
          <cell r="JD76">
            <v>0</v>
          </cell>
          <cell r="JE76">
            <v>0</v>
          </cell>
          <cell r="JF76">
            <v>0</v>
          </cell>
          <cell r="JG76">
            <v>0</v>
          </cell>
        </row>
        <row r="77">
          <cell r="B77" t="str">
            <v>2308024</v>
          </cell>
          <cell r="C77" t="str">
            <v>Trần Thị Việt Trinh</v>
          </cell>
          <cell r="D77" t="str">
            <v>Ban Pháp Lý</v>
          </cell>
          <cell r="E77" t="str">
            <v>Công ty TNHH Tập đoàn Công nghiệp Trường Hải</v>
          </cell>
          <cell r="F77" t="str">
            <v>Lương ngày</v>
          </cell>
          <cell r="V77">
            <v>0</v>
          </cell>
          <cell r="W77">
            <v>0</v>
          </cell>
          <cell r="X77" t="str">
            <v>X</v>
          </cell>
          <cell r="Y77">
            <v>0</v>
          </cell>
          <cell r="Z77">
            <v>0</v>
          </cell>
          <cell r="AA77" t="str">
            <v>X</v>
          </cell>
          <cell r="AB77">
            <v>0</v>
          </cell>
          <cell r="AC77">
            <v>0</v>
          </cell>
          <cell r="AD77" t="str">
            <v>X</v>
          </cell>
          <cell r="AE77">
            <v>0</v>
          </cell>
          <cell r="AF77">
            <v>0</v>
          </cell>
          <cell r="AG77" t="str">
            <v>X</v>
          </cell>
          <cell r="AH77">
            <v>0</v>
          </cell>
          <cell r="AI77">
            <v>0</v>
          </cell>
          <cell r="AJ77" t="str">
            <v>T7</v>
          </cell>
          <cell r="AK77">
            <v>0</v>
          </cell>
          <cell r="AL77">
            <v>0</v>
          </cell>
          <cell r="AM77" t="str">
            <v/>
          </cell>
          <cell r="AN77">
            <v>0</v>
          </cell>
          <cell r="AO77">
            <v>0</v>
          </cell>
          <cell r="AP77" t="str">
            <v>NL</v>
          </cell>
          <cell r="AQ77">
            <v>0</v>
          </cell>
          <cell r="AR77">
            <v>0</v>
          </cell>
          <cell r="AS77" t="str">
            <v>X</v>
          </cell>
          <cell r="AT77">
            <v>0</v>
          </cell>
          <cell r="AU77">
            <v>0</v>
          </cell>
          <cell r="AV77" t="str">
            <v>X</v>
          </cell>
          <cell r="AW77">
            <v>0</v>
          </cell>
          <cell r="AX77">
            <v>0</v>
          </cell>
          <cell r="AY77" t="str">
            <v>X</v>
          </cell>
          <cell r="AZ77">
            <v>0</v>
          </cell>
          <cell r="BA77">
            <v>0</v>
          </cell>
          <cell r="BB77" t="str">
            <v>X</v>
          </cell>
          <cell r="BC77">
            <v>0</v>
          </cell>
          <cell r="BD77">
            <v>0</v>
          </cell>
          <cell r="BE77" t="str">
            <v>X</v>
          </cell>
          <cell r="BF77">
            <v>0</v>
          </cell>
          <cell r="BG77">
            <v>0</v>
          </cell>
          <cell r="BH77" t="str">
            <v/>
          </cell>
          <cell r="BI77">
            <v>0</v>
          </cell>
          <cell r="BJ77">
            <v>0</v>
          </cell>
          <cell r="BK77" t="str">
            <v>X</v>
          </cell>
          <cell r="BL77">
            <v>0</v>
          </cell>
          <cell r="BM77">
            <v>0</v>
          </cell>
          <cell r="BN77" t="str">
            <v>X</v>
          </cell>
          <cell r="BO77">
            <v>0</v>
          </cell>
          <cell r="BP77">
            <v>0</v>
          </cell>
          <cell r="BQ77">
            <v>11</v>
          </cell>
          <cell r="BR77">
            <v>0</v>
          </cell>
          <cell r="BS77">
            <v>0</v>
          </cell>
          <cell r="BT77">
            <v>0</v>
          </cell>
          <cell r="BU77">
            <v>0</v>
          </cell>
          <cell r="BV77">
            <v>0</v>
          </cell>
          <cell r="CC77">
            <v>11</v>
          </cell>
          <cell r="CD77">
            <v>0</v>
          </cell>
          <cell r="CE77">
            <v>0</v>
          </cell>
          <cell r="CF77">
            <v>0</v>
          </cell>
          <cell r="CG77">
            <v>0</v>
          </cell>
          <cell r="CH77">
            <v>0</v>
          </cell>
          <cell r="CI77">
            <v>0</v>
          </cell>
          <cell r="CJ77">
            <v>0</v>
          </cell>
          <cell r="CK77">
            <v>0</v>
          </cell>
          <cell r="CL77">
            <v>1</v>
          </cell>
          <cell r="CM77">
            <v>1</v>
          </cell>
          <cell r="CN77">
            <v>0</v>
          </cell>
          <cell r="CO77">
            <v>0</v>
          </cell>
          <cell r="CP77">
            <v>0</v>
          </cell>
          <cell r="CQ77">
            <v>0</v>
          </cell>
          <cell r="CR77">
            <v>0</v>
          </cell>
          <cell r="CS77">
            <v>0</v>
          </cell>
          <cell r="CT77">
            <v>0</v>
          </cell>
          <cell r="CU77">
            <v>0</v>
          </cell>
          <cell r="CV77">
            <v>0</v>
          </cell>
          <cell r="CW77">
            <v>0</v>
          </cell>
          <cell r="CX77">
            <v>0</v>
          </cell>
          <cell r="CY77">
            <v>0</v>
          </cell>
          <cell r="CZ77">
            <v>0</v>
          </cell>
          <cell r="DC77">
            <v>13</v>
          </cell>
          <cell r="DM77" t="str">
            <v>X</v>
          </cell>
          <cell r="DN77">
            <v>0</v>
          </cell>
          <cell r="DO77">
            <v>0</v>
          </cell>
          <cell r="DP77" t="str">
            <v>X</v>
          </cell>
          <cell r="DQ77">
            <v>0</v>
          </cell>
          <cell r="DR77">
            <v>0</v>
          </cell>
          <cell r="DS77" t="str">
            <v>X</v>
          </cell>
          <cell r="DT77">
            <v>0</v>
          </cell>
          <cell r="DU77">
            <v>0</v>
          </cell>
          <cell r="DV77" t="str">
            <v>X</v>
          </cell>
          <cell r="DW77">
            <v>0</v>
          </cell>
          <cell r="DX77">
            <v>0</v>
          </cell>
          <cell r="DY77" t="str">
            <v/>
          </cell>
          <cell r="DZ77">
            <v>0</v>
          </cell>
          <cell r="EA77">
            <v>0</v>
          </cell>
          <cell r="EB77" t="str">
            <v>X</v>
          </cell>
          <cell r="EC77">
            <v>0</v>
          </cell>
          <cell r="ED77">
            <v>0</v>
          </cell>
          <cell r="EE77" t="str">
            <v>X</v>
          </cell>
          <cell r="EF77">
            <v>0</v>
          </cell>
          <cell r="EG77">
            <v>0</v>
          </cell>
          <cell r="EH77" t="str">
            <v>X</v>
          </cell>
          <cell r="EI77">
            <v>0</v>
          </cell>
          <cell r="EJ77">
            <v>0</v>
          </cell>
          <cell r="EK77" t="str">
            <v>X</v>
          </cell>
          <cell r="EL77">
            <v>0</v>
          </cell>
          <cell r="EM77">
            <v>0</v>
          </cell>
          <cell r="EN77" t="str">
            <v>X</v>
          </cell>
          <cell r="EO77">
            <v>0</v>
          </cell>
          <cell r="EP77">
            <v>0</v>
          </cell>
          <cell r="EQ77" t="str">
            <v>X</v>
          </cell>
          <cell r="ER77">
            <v>0</v>
          </cell>
          <cell r="ES77">
            <v>0</v>
          </cell>
          <cell r="ET77" t="str">
            <v/>
          </cell>
          <cell r="EU77">
            <v>0</v>
          </cell>
          <cell r="EV77">
            <v>0</v>
          </cell>
          <cell r="EW77" t="str">
            <v>X</v>
          </cell>
          <cell r="EX77">
            <v>0</v>
          </cell>
          <cell r="EY77">
            <v>0</v>
          </cell>
          <cell r="EZ77" t="str">
            <v>X</v>
          </cell>
          <cell r="FA77">
            <v>0</v>
          </cell>
          <cell r="FB77">
            <v>0</v>
          </cell>
          <cell r="FC77" t="str">
            <v>NL</v>
          </cell>
          <cell r="FD77">
            <v>0</v>
          </cell>
          <cell r="FE77">
            <v>0</v>
          </cell>
          <cell r="FI77">
            <v>12</v>
          </cell>
          <cell r="FJ77">
            <v>0</v>
          </cell>
          <cell r="FK77">
            <v>0</v>
          </cell>
          <cell r="FL77">
            <v>0</v>
          </cell>
          <cell r="FM77">
            <v>0</v>
          </cell>
          <cell r="FN77">
            <v>0</v>
          </cell>
          <cell r="FU77">
            <v>12</v>
          </cell>
          <cell r="FV77">
            <v>0</v>
          </cell>
          <cell r="FW77">
            <v>0</v>
          </cell>
          <cell r="FX77">
            <v>0</v>
          </cell>
          <cell r="FY77">
            <v>0</v>
          </cell>
          <cell r="FZ77">
            <v>0</v>
          </cell>
          <cell r="GA77">
            <v>0</v>
          </cell>
          <cell r="GB77">
            <v>0</v>
          </cell>
          <cell r="GC77">
            <v>0</v>
          </cell>
          <cell r="GD77">
            <v>1</v>
          </cell>
          <cell r="GE77">
            <v>0</v>
          </cell>
          <cell r="GF77">
            <v>0</v>
          </cell>
          <cell r="GG77">
            <v>0</v>
          </cell>
          <cell r="GH77">
            <v>0</v>
          </cell>
          <cell r="GI77">
            <v>0</v>
          </cell>
          <cell r="GJ77">
            <v>0</v>
          </cell>
          <cell r="GK77">
            <v>0</v>
          </cell>
          <cell r="GL77">
            <v>0</v>
          </cell>
          <cell r="GM77">
            <v>0</v>
          </cell>
          <cell r="GN77">
            <v>0</v>
          </cell>
          <cell r="GO77">
            <v>0</v>
          </cell>
          <cell r="GP77">
            <v>0</v>
          </cell>
          <cell r="GQ77">
            <v>0</v>
          </cell>
          <cell r="GR77">
            <v>0</v>
          </cell>
          <cell r="GU77">
            <v>13</v>
          </cell>
          <cell r="GV77">
            <v>0</v>
          </cell>
          <cell r="GW77">
            <v>0</v>
          </cell>
          <cell r="GX77">
            <v>0</v>
          </cell>
          <cell r="GY77">
            <v>0</v>
          </cell>
          <cell r="GZ77">
            <v>0</v>
          </cell>
          <cell r="HA77">
            <v>0</v>
          </cell>
          <cell r="HB77">
            <v>0</v>
          </cell>
          <cell r="HC77">
            <v>0</v>
          </cell>
          <cell r="HD77">
            <v>0</v>
          </cell>
          <cell r="HE77">
            <v>0</v>
          </cell>
          <cell r="HF77">
            <v>0</v>
          </cell>
          <cell r="HG77">
            <v>0</v>
          </cell>
          <cell r="HH77">
            <v>0</v>
          </cell>
          <cell r="HI77">
            <v>0</v>
          </cell>
          <cell r="HJ77">
            <v>0</v>
          </cell>
          <cell r="HK77">
            <v>0</v>
          </cell>
          <cell r="HL77">
            <v>0</v>
          </cell>
          <cell r="HM77">
            <v>0</v>
          </cell>
          <cell r="HN77">
            <v>0</v>
          </cell>
          <cell r="HO77">
            <v>0</v>
          </cell>
          <cell r="HP77">
            <v>23</v>
          </cell>
          <cell r="HQ77">
            <v>0</v>
          </cell>
          <cell r="HR77">
            <v>0</v>
          </cell>
          <cell r="HS77">
            <v>0</v>
          </cell>
          <cell r="HT77">
            <v>0</v>
          </cell>
          <cell r="HU77">
            <v>0</v>
          </cell>
          <cell r="HV77">
            <v>0</v>
          </cell>
          <cell r="HW77">
            <v>1</v>
          </cell>
          <cell r="HX77">
            <v>0</v>
          </cell>
          <cell r="HY77">
            <v>0</v>
          </cell>
          <cell r="HZ77">
            <v>0</v>
          </cell>
          <cell r="IA77">
            <v>1</v>
          </cell>
          <cell r="IB77">
            <v>0</v>
          </cell>
          <cell r="IC77">
            <v>2</v>
          </cell>
          <cell r="ID77">
            <v>0</v>
          </cell>
          <cell r="IE77">
            <v>0</v>
          </cell>
          <cell r="IF77">
            <v>0</v>
          </cell>
          <cell r="IG77">
            <v>0</v>
          </cell>
          <cell r="IH77">
            <v>0</v>
          </cell>
          <cell r="II77">
            <v>0</v>
          </cell>
          <cell r="IJ77">
            <v>0</v>
          </cell>
          <cell r="IK77">
            <v>0</v>
          </cell>
          <cell r="IL77">
            <v>0</v>
          </cell>
          <cell r="IM77">
            <v>0</v>
          </cell>
          <cell r="IN77">
            <v>0</v>
          </cell>
          <cell r="IO77">
            <v>0</v>
          </cell>
          <cell r="IP77">
            <v>0</v>
          </cell>
          <cell r="IQ77">
            <v>0</v>
          </cell>
          <cell r="IR77">
            <v>0</v>
          </cell>
          <cell r="IS77">
            <v>0</v>
          </cell>
          <cell r="IT77">
            <v>0</v>
          </cell>
          <cell r="IU77">
            <v>0</v>
          </cell>
          <cell r="IV77">
            <v>0</v>
          </cell>
          <cell r="IW77">
            <v>1</v>
          </cell>
          <cell r="IX77">
            <v>1</v>
          </cell>
          <cell r="IY77">
            <v>0</v>
          </cell>
          <cell r="IZ77">
            <v>26</v>
          </cell>
          <cell r="JA77">
            <v>3</v>
          </cell>
          <cell r="JB77">
            <v>3</v>
          </cell>
          <cell r="JC77">
            <v>0</v>
          </cell>
          <cell r="JD77">
            <v>0</v>
          </cell>
          <cell r="JE77">
            <v>0</v>
          </cell>
          <cell r="JF77">
            <v>0</v>
          </cell>
          <cell r="JG77">
            <v>0</v>
          </cell>
        </row>
        <row r="78">
          <cell r="B78" t="str">
            <v>2308029</v>
          </cell>
          <cell r="C78" t="str">
            <v>Đoàn Minh Anh</v>
          </cell>
          <cell r="D78" t="str">
            <v>Ban Pháp Lý</v>
          </cell>
          <cell r="E78" t="str">
            <v>Công ty TNHH Tập đoàn Công nghiệp Trường Hải</v>
          </cell>
          <cell r="F78" t="str">
            <v>Lương tháng</v>
          </cell>
          <cell r="V78">
            <v>0</v>
          </cell>
          <cell r="W78">
            <v>0</v>
          </cell>
          <cell r="X78" t="str">
            <v>X</v>
          </cell>
          <cell r="Y78">
            <v>0</v>
          </cell>
          <cell r="Z78">
            <v>0</v>
          </cell>
          <cell r="AA78" t="str">
            <v>X</v>
          </cell>
          <cell r="AB78">
            <v>0</v>
          </cell>
          <cell r="AC78">
            <v>0</v>
          </cell>
          <cell r="AD78" t="str">
            <v>X</v>
          </cell>
          <cell r="AE78">
            <v>0</v>
          </cell>
          <cell r="AF78">
            <v>0</v>
          </cell>
          <cell r="AG78" t="str">
            <v>X</v>
          </cell>
          <cell r="AH78">
            <v>0</v>
          </cell>
          <cell r="AI78">
            <v>0</v>
          </cell>
          <cell r="AJ78" t="str">
            <v>T7</v>
          </cell>
          <cell r="AK78">
            <v>0</v>
          </cell>
          <cell r="AL78">
            <v>0</v>
          </cell>
          <cell r="AM78" t="str">
            <v/>
          </cell>
          <cell r="AN78">
            <v>0</v>
          </cell>
          <cell r="AO78">
            <v>0</v>
          </cell>
          <cell r="AP78" t="str">
            <v>NL</v>
          </cell>
          <cell r="AQ78">
            <v>0</v>
          </cell>
          <cell r="AR78">
            <v>0</v>
          </cell>
          <cell r="AS78" t="str">
            <v>X</v>
          </cell>
          <cell r="AT78">
            <v>0</v>
          </cell>
          <cell r="AU78">
            <v>0</v>
          </cell>
          <cell r="AV78" t="str">
            <v>X</v>
          </cell>
          <cell r="AW78">
            <v>0</v>
          </cell>
          <cell r="AX78">
            <v>0</v>
          </cell>
          <cell r="AY78" t="str">
            <v>X</v>
          </cell>
          <cell r="AZ78">
            <v>0</v>
          </cell>
          <cell r="BA78">
            <v>0</v>
          </cell>
          <cell r="BB78" t="str">
            <v>X</v>
          </cell>
          <cell r="BC78">
            <v>0</v>
          </cell>
          <cell r="BD78">
            <v>0</v>
          </cell>
          <cell r="BE78" t="str">
            <v>X</v>
          </cell>
          <cell r="BF78">
            <v>0</v>
          </cell>
          <cell r="BG78">
            <v>0</v>
          </cell>
          <cell r="BH78" t="str">
            <v/>
          </cell>
          <cell r="BI78">
            <v>0</v>
          </cell>
          <cell r="BJ78">
            <v>0</v>
          </cell>
          <cell r="BK78" t="str">
            <v>X</v>
          </cell>
          <cell r="BL78">
            <v>0</v>
          </cell>
          <cell r="BM78">
            <v>0</v>
          </cell>
          <cell r="BN78" t="str">
            <v>X</v>
          </cell>
          <cell r="BO78">
            <v>0</v>
          </cell>
          <cell r="BP78">
            <v>0</v>
          </cell>
          <cell r="BQ78">
            <v>11</v>
          </cell>
          <cell r="BR78">
            <v>0</v>
          </cell>
          <cell r="BS78">
            <v>0</v>
          </cell>
          <cell r="BT78">
            <v>0</v>
          </cell>
          <cell r="BU78">
            <v>0</v>
          </cell>
          <cell r="BV78">
            <v>0</v>
          </cell>
          <cell r="CC78">
            <v>11</v>
          </cell>
          <cell r="CD78">
            <v>0</v>
          </cell>
          <cell r="CE78">
            <v>0</v>
          </cell>
          <cell r="CF78">
            <v>0</v>
          </cell>
          <cell r="CG78">
            <v>0</v>
          </cell>
          <cell r="CH78">
            <v>0</v>
          </cell>
          <cell r="CI78">
            <v>0</v>
          </cell>
          <cell r="CJ78">
            <v>0</v>
          </cell>
          <cell r="CK78">
            <v>0</v>
          </cell>
          <cell r="CL78">
            <v>1</v>
          </cell>
          <cell r="CM78">
            <v>1</v>
          </cell>
          <cell r="CN78">
            <v>0</v>
          </cell>
          <cell r="CO78">
            <v>0</v>
          </cell>
          <cell r="CP78">
            <v>0</v>
          </cell>
          <cell r="CQ78">
            <v>0</v>
          </cell>
          <cell r="CR78">
            <v>0</v>
          </cell>
          <cell r="CS78">
            <v>0</v>
          </cell>
          <cell r="CT78">
            <v>0</v>
          </cell>
          <cell r="CU78">
            <v>0</v>
          </cell>
          <cell r="CV78">
            <v>0</v>
          </cell>
          <cell r="CW78">
            <v>0</v>
          </cell>
          <cell r="CX78">
            <v>0</v>
          </cell>
          <cell r="CY78">
            <v>0</v>
          </cell>
          <cell r="CZ78">
            <v>0</v>
          </cell>
          <cell r="DC78">
            <v>13</v>
          </cell>
          <cell r="DM78" t="str">
            <v>X</v>
          </cell>
          <cell r="DN78">
            <v>0</v>
          </cell>
          <cell r="DO78">
            <v>0</v>
          </cell>
          <cell r="DP78" t="str">
            <v>X</v>
          </cell>
          <cell r="DQ78">
            <v>0</v>
          </cell>
          <cell r="DR78">
            <v>0</v>
          </cell>
          <cell r="DS78" t="str">
            <v>X</v>
          </cell>
          <cell r="DT78">
            <v>0</v>
          </cell>
          <cell r="DU78">
            <v>0</v>
          </cell>
          <cell r="DV78" t="str">
            <v>X</v>
          </cell>
          <cell r="DW78">
            <v>0</v>
          </cell>
          <cell r="DX78">
            <v>0</v>
          </cell>
          <cell r="DY78" t="str">
            <v/>
          </cell>
          <cell r="DZ78">
            <v>0</v>
          </cell>
          <cell r="EA78">
            <v>0</v>
          </cell>
          <cell r="EB78" t="str">
            <v>X</v>
          </cell>
          <cell r="EC78">
            <v>0</v>
          </cell>
          <cell r="ED78">
            <v>0</v>
          </cell>
          <cell r="EE78" t="str">
            <v>X</v>
          </cell>
          <cell r="EF78">
            <v>0</v>
          </cell>
          <cell r="EG78">
            <v>0</v>
          </cell>
          <cell r="EH78" t="str">
            <v>X</v>
          </cell>
          <cell r="EI78">
            <v>0</v>
          </cell>
          <cell r="EJ78">
            <v>0</v>
          </cell>
          <cell r="EK78" t="str">
            <v>X</v>
          </cell>
          <cell r="EL78">
            <v>0</v>
          </cell>
          <cell r="EM78">
            <v>0</v>
          </cell>
          <cell r="EN78" t="str">
            <v>X</v>
          </cell>
          <cell r="EO78">
            <v>0</v>
          </cell>
          <cell r="EP78">
            <v>0</v>
          </cell>
          <cell r="EQ78" t="str">
            <v>X</v>
          </cell>
          <cell r="ER78">
            <v>0</v>
          </cell>
          <cell r="ES78">
            <v>0</v>
          </cell>
          <cell r="ET78" t="str">
            <v/>
          </cell>
          <cell r="EU78">
            <v>0</v>
          </cell>
          <cell r="EV78">
            <v>0</v>
          </cell>
          <cell r="EW78" t="str">
            <v>B7</v>
          </cell>
          <cell r="EX78">
            <v>0</v>
          </cell>
          <cell r="EY78">
            <v>0</v>
          </cell>
          <cell r="EZ78" t="str">
            <v>NB</v>
          </cell>
          <cell r="FA78">
            <v>0</v>
          </cell>
          <cell r="FB78">
            <v>0</v>
          </cell>
          <cell r="FC78" t="str">
            <v>NL</v>
          </cell>
          <cell r="FD78">
            <v>0</v>
          </cell>
          <cell r="FE78">
            <v>0</v>
          </cell>
          <cell r="FI78">
            <v>12</v>
          </cell>
          <cell r="FJ78">
            <v>0</v>
          </cell>
          <cell r="FK78">
            <v>0</v>
          </cell>
          <cell r="FL78">
            <v>0</v>
          </cell>
          <cell r="FM78">
            <v>0</v>
          </cell>
          <cell r="FN78">
            <v>0</v>
          </cell>
          <cell r="FU78">
            <v>12</v>
          </cell>
          <cell r="FV78">
            <v>0</v>
          </cell>
          <cell r="FW78">
            <v>0</v>
          </cell>
          <cell r="FX78">
            <v>0</v>
          </cell>
          <cell r="FY78">
            <v>0</v>
          </cell>
          <cell r="FZ78">
            <v>0</v>
          </cell>
          <cell r="GA78">
            <v>0</v>
          </cell>
          <cell r="GB78">
            <v>0</v>
          </cell>
          <cell r="GC78">
            <v>0</v>
          </cell>
          <cell r="GD78">
            <v>1</v>
          </cell>
          <cell r="GE78">
            <v>0</v>
          </cell>
          <cell r="GF78">
            <v>1</v>
          </cell>
          <cell r="GG78">
            <v>0</v>
          </cell>
          <cell r="GH78">
            <v>0</v>
          </cell>
          <cell r="GI78">
            <v>0</v>
          </cell>
          <cell r="GJ78">
            <v>0</v>
          </cell>
          <cell r="GK78">
            <v>0</v>
          </cell>
          <cell r="GL78">
            <v>0</v>
          </cell>
          <cell r="GM78">
            <v>0</v>
          </cell>
          <cell r="GN78">
            <v>0</v>
          </cell>
          <cell r="GO78">
            <v>0</v>
          </cell>
          <cell r="GP78">
            <v>0</v>
          </cell>
          <cell r="GQ78">
            <v>0</v>
          </cell>
          <cell r="GR78">
            <v>0</v>
          </cell>
          <cell r="GU78">
            <v>13</v>
          </cell>
          <cell r="GV78">
            <v>0</v>
          </cell>
          <cell r="GW78">
            <v>0</v>
          </cell>
          <cell r="GX78">
            <v>0</v>
          </cell>
          <cell r="GY78">
            <v>0</v>
          </cell>
          <cell r="GZ78">
            <v>0</v>
          </cell>
          <cell r="HA78">
            <v>0</v>
          </cell>
          <cell r="HB78">
            <v>0</v>
          </cell>
          <cell r="HC78">
            <v>0</v>
          </cell>
          <cell r="HD78">
            <v>0</v>
          </cell>
          <cell r="HE78">
            <v>0</v>
          </cell>
          <cell r="HF78">
            <v>0</v>
          </cell>
          <cell r="HG78">
            <v>0</v>
          </cell>
          <cell r="HH78">
            <v>0</v>
          </cell>
          <cell r="HI78">
            <v>0</v>
          </cell>
          <cell r="HJ78">
            <v>0</v>
          </cell>
          <cell r="HK78">
            <v>0</v>
          </cell>
          <cell r="HL78">
            <v>0</v>
          </cell>
          <cell r="HM78">
            <v>0</v>
          </cell>
          <cell r="HN78">
            <v>0</v>
          </cell>
          <cell r="HO78">
            <v>0</v>
          </cell>
          <cell r="HP78">
            <v>23</v>
          </cell>
          <cell r="HQ78">
            <v>0</v>
          </cell>
          <cell r="HR78">
            <v>0</v>
          </cell>
          <cell r="HS78">
            <v>0</v>
          </cell>
          <cell r="HT78">
            <v>0</v>
          </cell>
          <cell r="HU78">
            <v>0</v>
          </cell>
          <cell r="HV78">
            <v>0</v>
          </cell>
          <cell r="HW78">
            <v>1</v>
          </cell>
          <cell r="HX78">
            <v>0</v>
          </cell>
          <cell r="HY78">
            <v>1</v>
          </cell>
          <cell r="HZ78">
            <v>0</v>
          </cell>
          <cell r="IA78">
            <v>1</v>
          </cell>
          <cell r="IB78">
            <v>0</v>
          </cell>
          <cell r="IC78">
            <v>2</v>
          </cell>
          <cell r="ID78">
            <v>0</v>
          </cell>
          <cell r="IE78">
            <v>0</v>
          </cell>
          <cell r="IF78">
            <v>0</v>
          </cell>
          <cell r="IG78">
            <v>0</v>
          </cell>
          <cell r="IH78">
            <v>0</v>
          </cell>
          <cell r="II78">
            <v>0</v>
          </cell>
          <cell r="IJ78">
            <v>0</v>
          </cell>
          <cell r="IK78">
            <v>0</v>
          </cell>
          <cell r="IL78">
            <v>0</v>
          </cell>
          <cell r="IM78">
            <v>0</v>
          </cell>
          <cell r="IN78">
            <v>0</v>
          </cell>
          <cell r="IO78">
            <v>0</v>
          </cell>
          <cell r="IP78">
            <v>0</v>
          </cell>
          <cell r="IQ78">
            <v>0</v>
          </cell>
          <cell r="IR78">
            <v>0</v>
          </cell>
          <cell r="IS78">
            <v>0</v>
          </cell>
          <cell r="IT78">
            <v>0</v>
          </cell>
          <cell r="IU78">
            <v>0</v>
          </cell>
          <cell r="IV78">
            <v>1</v>
          </cell>
          <cell r="IW78">
            <v>2</v>
          </cell>
          <cell r="IX78">
            <v>2</v>
          </cell>
          <cell r="IY78">
            <v>0</v>
          </cell>
          <cell r="IZ78">
            <v>26</v>
          </cell>
          <cell r="JA78">
            <v>4</v>
          </cell>
          <cell r="JB78">
            <v>4</v>
          </cell>
          <cell r="JC78">
            <v>1.25</v>
          </cell>
          <cell r="JD78">
            <v>1.25</v>
          </cell>
          <cell r="JE78">
            <v>1</v>
          </cell>
          <cell r="JF78">
            <v>0.25</v>
          </cell>
          <cell r="JG78">
            <v>0</v>
          </cell>
        </row>
        <row r="79">
          <cell r="B79" t="str">
            <v>2403062</v>
          </cell>
          <cell r="C79" t="str">
            <v>Trần Nguyễn Ánh Minh</v>
          </cell>
          <cell r="D79" t="str">
            <v>Ban Pháp Lý</v>
          </cell>
          <cell r="E79" t="str">
            <v>Công ty TNHH Tập đoàn Công nghiệp Trường Hải</v>
          </cell>
          <cell r="F79" t="str">
            <v>Lương ngày</v>
          </cell>
          <cell r="V79">
            <v>0</v>
          </cell>
          <cell r="W79">
            <v>0</v>
          </cell>
          <cell r="X79" t="str">
            <v>X</v>
          </cell>
          <cell r="Y79">
            <v>0</v>
          </cell>
          <cell r="Z79">
            <v>0</v>
          </cell>
          <cell r="AA79" t="str">
            <v>X</v>
          </cell>
          <cell r="AB79">
            <v>0</v>
          </cell>
          <cell r="AC79">
            <v>0</v>
          </cell>
          <cell r="AD79" t="str">
            <v>X</v>
          </cell>
          <cell r="AE79">
            <v>0</v>
          </cell>
          <cell r="AF79">
            <v>0</v>
          </cell>
          <cell r="AG79" t="str">
            <v>X</v>
          </cell>
          <cell r="AH79">
            <v>0</v>
          </cell>
          <cell r="AI79">
            <v>0</v>
          </cell>
          <cell r="AJ79" t="str">
            <v>T7</v>
          </cell>
          <cell r="AK79">
            <v>0</v>
          </cell>
          <cell r="AL79">
            <v>0</v>
          </cell>
          <cell r="AM79" t="str">
            <v/>
          </cell>
          <cell r="AN79">
            <v>0</v>
          </cell>
          <cell r="AO79">
            <v>0</v>
          </cell>
          <cell r="AP79" t="str">
            <v>NL</v>
          </cell>
          <cell r="AQ79">
            <v>0</v>
          </cell>
          <cell r="AR79">
            <v>0</v>
          </cell>
          <cell r="AS79" t="str">
            <v>X</v>
          </cell>
          <cell r="AT79">
            <v>0</v>
          </cell>
          <cell r="AU79">
            <v>0</v>
          </cell>
          <cell r="AV79" t="str">
            <v>X</v>
          </cell>
          <cell r="AW79">
            <v>0</v>
          </cell>
          <cell r="AX79">
            <v>0</v>
          </cell>
          <cell r="AY79" t="str">
            <v>X</v>
          </cell>
          <cell r="AZ79">
            <v>0</v>
          </cell>
          <cell r="BA79">
            <v>0</v>
          </cell>
          <cell r="BB79" t="str">
            <v>X</v>
          </cell>
          <cell r="BC79">
            <v>0</v>
          </cell>
          <cell r="BD79">
            <v>0</v>
          </cell>
          <cell r="BE79" t="str">
            <v>X</v>
          </cell>
          <cell r="BF79">
            <v>0</v>
          </cell>
          <cell r="BG79">
            <v>0</v>
          </cell>
          <cell r="BH79" t="str">
            <v/>
          </cell>
          <cell r="BI79">
            <v>0</v>
          </cell>
          <cell r="BJ79">
            <v>0</v>
          </cell>
          <cell r="BK79" t="str">
            <v>X</v>
          </cell>
          <cell r="BL79">
            <v>0</v>
          </cell>
          <cell r="BM79">
            <v>0</v>
          </cell>
          <cell r="BN79" t="str">
            <v>X</v>
          </cell>
          <cell r="BO79">
            <v>0</v>
          </cell>
          <cell r="BP79">
            <v>0</v>
          </cell>
          <cell r="BQ79">
            <v>11</v>
          </cell>
          <cell r="BR79">
            <v>0</v>
          </cell>
          <cell r="BS79">
            <v>0</v>
          </cell>
          <cell r="BT79">
            <v>0</v>
          </cell>
          <cell r="BU79">
            <v>0</v>
          </cell>
          <cell r="BV79">
            <v>0</v>
          </cell>
          <cell r="CC79">
            <v>11</v>
          </cell>
          <cell r="CD79">
            <v>0</v>
          </cell>
          <cell r="CE79">
            <v>0</v>
          </cell>
          <cell r="CF79">
            <v>0</v>
          </cell>
          <cell r="CG79">
            <v>0</v>
          </cell>
          <cell r="CH79">
            <v>0</v>
          </cell>
          <cell r="CI79">
            <v>0</v>
          </cell>
          <cell r="CJ79">
            <v>0</v>
          </cell>
          <cell r="CK79">
            <v>0</v>
          </cell>
          <cell r="CL79">
            <v>1</v>
          </cell>
          <cell r="CM79">
            <v>1</v>
          </cell>
          <cell r="CN79">
            <v>0</v>
          </cell>
          <cell r="CO79">
            <v>0</v>
          </cell>
          <cell r="CP79">
            <v>0</v>
          </cell>
          <cell r="CQ79">
            <v>0</v>
          </cell>
          <cell r="CR79">
            <v>0</v>
          </cell>
          <cell r="CS79">
            <v>0</v>
          </cell>
          <cell r="CT79">
            <v>0</v>
          </cell>
          <cell r="CU79">
            <v>0</v>
          </cell>
          <cell r="CV79">
            <v>0</v>
          </cell>
          <cell r="CW79">
            <v>0</v>
          </cell>
          <cell r="CX79">
            <v>0</v>
          </cell>
          <cell r="CY79">
            <v>0</v>
          </cell>
          <cell r="CZ79">
            <v>0</v>
          </cell>
          <cell r="DC79">
            <v>13</v>
          </cell>
          <cell r="DM79" t="str">
            <v>X</v>
          </cell>
          <cell r="DN79">
            <v>0</v>
          </cell>
          <cell r="DO79">
            <v>0</v>
          </cell>
          <cell r="DP79" t="str">
            <v>X</v>
          </cell>
          <cell r="DQ79">
            <v>0</v>
          </cell>
          <cell r="DR79">
            <v>0</v>
          </cell>
          <cell r="DS79" t="str">
            <v>X</v>
          </cell>
          <cell r="DT79">
            <v>0</v>
          </cell>
          <cell r="DU79">
            <v>0</v>
          </cell>
          <cell r="DV79" t="str">
            <v>X</v>
          </cell>
          <cell r="DW79">
            <v>0</v>
          </cell>
          <cell r="DX79">
            <v>0</v>
          </cell>
          <cell r="DY79" t="str">
            <v/>
          </cell>
          <cell r="DZ79">
            <v>0</v>
          </cell>
          <cell r="EA79">
            <v>0</v>
          </cell>
          <cell r="EB79" t="str">
            <v>X</v>
          </cell>
          <cell r="EC79">
            <v>0</v>
          </cell>
          <cell r="ED79">
            <v>0</v>
          </cell>
          <cell r="EE79" t="str">
            <v>X</v>
          </cell>
          <cell r="EF79">
            <v>0</v>
          </cell>
          <cell r="EG79">
            <v>0</v>
          </cell>
          <cell r="EH79" t="str">
            <v>X</v>
          </cell>
          <cell r="EI79">
            <v>0</v>
          </cell>
          <cell r="EJ79">
            <v>0</v>
          </cell>
          <cell r="EK79" t="str">
            <v>X</v>
          </cell>
          <cell r="EL79">
            <v>0</v>
          </cell>
          <cell r="EM79">
            <v>0</v>
          </cell>
          <cell r="EN79" t="str">
            <v>X</v>
          </cell>
          <cell r="EO79">
            <v>0</v>
          </cell>
          <cell r="EP79">
            <v>0</v>
          </cell>
          <cell r="EQ79" t="str">
            <v>X</v>
          </cell>
          <cell r="ER79">
            <v>0</v>
          </cell>
          <cell r="ES79">
            <v>0</v>
          </cell>
          <cell r="ET79" t="str">
            <v/>
          </cell>
          <cell r="EU79">
            <v>0</v>
          </cell>
          <cell r="EV79">
            <v>0</v>
          </cell>
          <cell r="EW79" t="str">
            <v>X</v>
          </cell>
          <cell r="EX79">
            <v>0</v>
          </cell>
          <cell r="EY79">
            <v>0</v>
          </cell>
          <cell r="EZ79" t="str">
            <v>X</v>
          </cell>
          <cell r="FA79">
            <v>0</v>
          </cell>
          <cell r="FB79">
            <v>0</v>
          </cell>
          <cell r="FC79" t="str">
            <v>NL</v>
          </cell>
          <cell r="FD79">
            <v>0</v>
          </cell>
          <cell r="FE79">
            <v>0</v>
          </cell>
          <cell r="FI79">
            <v>12</v>
          </cell>
          <cell r="FJ79">
            <v>0</v>
          </cell>
          <cell r="FK79">
            <v>0</v>
          </cell>
          <cell r="FL79">
            <v>0</v>
          </cell>
          <cell r="FM79">
            <v>0</v>
          </cell>
          <cell r="FN79">
            <v>0</v>
          </cell>
          <cell r="FU79">
            <v>12</v>
          </cell>
          <cell r="FV79">
            <v>0</v>
          </cell>
          <cell r="FW79">
            <v>0</v>
          </cell>
          <cell r="FX79">
            <v>0</v>
          </cell>
          <cell r="FY79">
            <v>0</v>
          </cell>
          <cell r="FZ79">
            <v>0</v>
          </cell>
          <cell r="GA79">
            <v>0</v>
          </cell>
          <cell r="GB79">
            <v>0</v>
          </cell>
          <cell r="GC79">
            <v>0</v>
          </cell>
          <cell r="GD79">
            <v>1</v>
          </cell>
          <cell r="GE79">
            <v>0</v>
          </cell>
          <cell r="GF79">
            <v>0</v>
          </cell>
          <cell r="GG79">
            <v>0</v>
          </cell>
          <cell r="GH79">
            <v>0</v>
          </cell>
          <cell r="GI79">
            <v>0</v>
          </cell>
          <cell r="GJ79">
            <v>0</v>
          </cell>
          <cell r="GK79">
            <v>0</v>
          </cell>
          <cell r="GL79">
            <v>0</v>
          </cell>
          <cell r="GM79">
            <v>0</v>
          </cell>
          <cell r="GN79">
            <v>0</v>
          </cell>
          <cell r="GO79">
            <v>0</v>
          </cell>
          <cell r="GP79">
            <v>0</v>
          </cell>
          <cell r="GQ79">
            <v>0</v>
          </cell>
          <cell r="GR79">
            <v>0</v>
          </cell>
          <cell r="GU79">
            <v>13</v>
          </cell>
          <cell r="GV79">
            <v>0</v>
          </cell>
          <cell r="GW79">
            <v>0</v>
          </cell>
          <cell r="GX79">
            <v>0</v>
          </cell>
          <cell r="GY79">
            <v>0</v>
          </cell>
          <cell r="GZ79">
            <v>0</v>
          </cell>
          <cell r="HA79">
            <v>0</v>
          </cell>
          <cell r="HB79">
            <v>0</v>
          </cell>
          <cell r="HC79">
            <v>0</v>
          </cell>
          <cell r="HD79">
            <v>0</v>
          </cell>
          <cell r="HE79">
            <v>0</v>
          </cell>
          <cell r="HF79">
            <v>0</v>
          </cell>
          <cell r="HG79">
            <v>0</v>
          </cell>
          <cell r="HH79">
            <v>0</v>
          </cell>
          <cell r="HI79">
            <v>0</v>
          </cell>
          <cell r="HJ79">
            <v>0</v>
          </cell>
          <cell r="HK79">
            <v>0</v>
          </cell>
          <cell r="HL79">
            <v>0</v>
          </cell>
          <cell r="HM79">
            <v>0</v>
          </cell>
          <cell r="HN79">
            <v>0</v>
          </cell>
          <cell r="HO79">
            <v>0</v>
          </cell>
          <cell r="HP79">
            <v>23</v>
          </cell>
          <cell r="HQ79">
            <v>0</v>
          </cell>
          <cell r="HR79">
            <v>0</v>
          </cell>
          <cell r="HS79">
            <v>0</v>
          </cell>
          <cell r="HT79">
            <v>0</v>
          </cell>
          <cell r="HU79">
            <v>0</v>
          </cell>
          <cell r="HV79">
            <v>0</v>
          </cell>
          <cell r="HW79">
            <v>1</v>
          </cell>
          <cell r="HX79">
            <v>0</v>
          </cell>
          <cell r="HY79">
            <v>0</v>
          </cell>
          <cell r="HZ79">
            <v>0</v>
          </cell>
          <cell r="IA79">
            <v>1</v>
          </cell>
          <cell r="IB79">
            <v>0</v>
          </cell>
          <cell r="IC79">
            <v>2</v>
          </cell>
          <cell r="ID79">
            <v>0</v>
          </cell>
          <cell r="IE79">
            <v>0</v>
          </cell>
          <cell r="IF79">
            <v>0</v>
          </cell>
          <cell r="IG79">
            <v>0</v>
          </cell>
          <cell r="IH79">
            <v>0</v>
          </cell>
          <cell r="II79">
            <v>0</v>
          </cell>
          <cell r="IJ79">
            <v>0</v>
          </cell>
          <cell r="IK79">
            <v>0</v>
          </cell>
          <cell r="IL79">
            <v>0</v>
          </cell>
          <cell r="IM79">
            <v>0</v>
          </cell>
          <cell r="IN79">
            <v>0</v>
          </cell>
          <cell r="IO79">
            <v>0</v>
          </cell>
          <cell r="IP79">
            <v>0</v>
          </cell>
          <cell r="IQ79">
            <v>0</v>
          </cell>
          <cell r="IR79">
            <v>0</v>
          </cell>
          <cell r="IS79">
            <v>0</v>
          </cell>
          <cell r="IT79">
            <v>0</v>
          </cell>
          <cell r="IU79">
            <v>0</v>
          </cell>
          <cell r="IV79">
            <v>0</v>
          </cell>
          <cell r="IW79">
            <v>1</v>
          </cell>
          <cell r="IX79">
            <v>1</v>
          </cell>
          <cell r="IY79">
            <v>0</v>
          </cell>
          <cell r="IZ79">
            <v>26</v>
          </cell>
          <cell r="JA79">
            <v>4</v>
          </cell>
          <cell r="JB79">
            <v>4</v>
          </cell>
          <cell r="JC79">
            <v>0</v>
          </cell>
          <cell r="JD79">
            <v>0</v>
          </cell>
          <cell r="JE79">
            <v>0</v>
          </cell>
          <cell r="JF79">
            <v>0</v>
          </cell>
          <cell r="JG79">
            <v>0</v>
          </cell>
        </row>
        <row r="80">
          <cell r="B80" t="str">
            <v>24031368</v>
          </cell>
          <cell r="C80" t="str">
            <v>Huỳnh Thị Đoan Trinh</v>
          </cell>
          <cell r="D80" t="str">
            <v>Ban Pháp Lý</v>
          </cell>
          <cell r="E80" t="str">
            <v>Công ty TNHH Tập đoàn Công nghiệp Trường Hải</v>
          </cell>
          <cell r="F80" t="str">
            <v>Lương ngày</v>
          </cell>
          <cell r="V80">
            <v>0</v>
          </cell>
          <cell r="W80">
            <v>0</v>
          </cell>
          <cell r="X80" t="str">
            <v>X</v>
          </cell>
          <cell r="Y80">
            <v>0</v>
          </cell>
          <cell r="Z80">
            <v>0</v>
          </cell>
          <cell r="AA80" t="str">
            <v>X</v>
          </cell>
          <cell r="AB80">
            <v>0</v>
          </cell>
          <cell r="AC80">
            <v>0</v>
          </cell>
          <cell r="AD80" t="str">
            <v>X</v>
          </cell>
          <cell r="AE80">
            <v>0</v>
          </cell>
          <cell r="AF80">
            <v>0</v>
          </cell>
          <cell r="AG80" t="str">
            <v>X</v>
          </cell>
          <cell r="AH80">
            <v>0</v>
          </cell>
          <cell r="AI80">
            <v>0</v>
          </cell>
          <cell r="AJ80" t="str">
            <v>T7</v>
          </cell>
          <cell r="AK80">
            <v>0</v>
          </cell>
          <cell r="AL80">
            <v>0</v>
          </cell>
          <cell r="AM80" t="str">
            <v/>
          </cell>
          <cell r="AN80">
            <v>0</v>
          </cell>
          <cell r="AO80">
            <v>0</v>
          </cell>
          <cell r="AP80" t="str">
            <v>NL</v>
          </cell>
          <cell r="AQ80">
            <v>0</v>
          </cell>
          <cell r="AR80">
            <v>0</v>
          </cell>
          <cell r="AS80" t="str">
            <v>X</v>
          </cell>
          <cell r="AT80">
            <v>0</v>
          </cell>
          <cell r="AU80">
            <v>0</v>
          </cell>
          <cell r="AV80" t="str">
            <v>X</v>
          </cell>
          <cell r="AW80">
            <v>0</v>
          </cell>
          <cell r="AX80">
            <v>0</v>
          </cell>
          <cell r="AY80" t="str">
            <v>X</v>
          </cell>
          <cell r="AZ80">
            <v>0</v>
          </cell>
          <cell r="BA80">
            <v>0</v>
          </cell>
          <cell r="BB80" t="str">
            <v>X</v>
          </cell>
          <cell r="BC80">
            <v>0</v>
          </cell>
          <cell r="BD80">
            <v>0</v>
          </cell>
          <cell r="BE80" t="str">
            <v>X</v>
          </cell>
          <cell r="BF80">
            <v>0</v>
          </cell>
          <cell r="BG80">
            <v>0</v>
          </cell>
          <cell r="BH80" t="str">
            <v/>
          </cell>
          <cell r="BI80">
            <v>0</v>
          </cell>
          <cell r="BJ80">
            <v>0</v>
          </cell>
          <cell r="BK80" t="str">
            <v>X</v>
          </cell>
          <cell r="BL80">
            <v>0</v>
          </cell>
          <cell r="BM80">
            <v>0</v>
          </cell>
          <cell r="BN80" t="str">
            <v>X</v>
          </cell>
          <cell r="BO80">
            <v>0</v>
          </cell>
          <cell r="BP80">
            <v>0</v>
          </cell>
          <cell r="BQ80">
            <v>11</v>
          </cell>
          <cell r="BR80">
            <v>0</v>
          </cell>
          <cell r="BS80">
            <v>0</v>
          </cell>
          <cell r="BT80">
            <v>0</v>
          </cell>
          <cell r="BU80">
            <v>0</v>
          </cell>
          <cell r="BV80">
            <v>0</v>
          </cell>
          <cell r="CC80">
            <v>11</v>
          </cell>
          <cell r="CD80">
            <v>0</v>
          </cell>
          <cell r="CE80">
            <v>0</v>
          </cell>
          <cell r="CF80">
            <v>0</v>
          </cell>
          <cell r="CG80">
            <v>0</v>
          </cell>
          <cell r="CH80">
            <v>0</v>
          </cell>
          <cell r="CI80">
            <v>0</v>
          </cell>
          <cell r="CJ80">
            <v>0</v>
          </cell>
          <cell r="CK80">
            <v>0</v>
          </cell>
          <cell r="CL80">
            <v>1</v>
          </cell>
          <cell r="CM80">
            <v>1</v>
          </cell>
          <cell r="CN80">
            <v>0</v>
          </cell>
          <cell r="CO80">
            <v>0</v>
          </cell>
          <cell r="CP80">
            <v>0</v>
          </cell>
          <cell r="CQ80">
            <v>0</v>
          </cell>
          <cell r="CR80">
            <v>0</v>
          </cell>
          <cell r="CS80">
            <v>0</v>
          </cell>
          <cell r="CT80">
            <v>0</v>
          </cell>
          <cell r="CU80">
            <v>0</v>
          </cell>
          <cell r="CV80">
            <v>0</v>
          </cell>
          <cell r="CW80">
            <v>0</v>
          </cell>
          <cell r="CX80">
            <v>0</v>
          </cell>
          <cell r="CY80">
            <v>0</v>
          </cell>
          <cell r="CZ80">
            <v>0</v>
          </cell>
          <cell r="DC80">
            <v>13</v>
          </cell>
          <cell r="DM80" t="str">
            <v>OB</v>
          </cell>
          <cell r="DN80">
            <v>0</v>
          </cell>
          <cell r="DO80">
            <v>0</v>
          </cell>
          <cell r="DP80" t="str">
            <v>X</v>
          </cell>
          <cell r="DQ80">
            <v>0</v>
          </cell>
          <cell r="DR80">
            <v>0</v>
          </cell>
          <cell r="DS80" t="str">
            <v>X</v>
          </cell>
          <cell r="DT80">
            <v>0</v>
          </cell>
          <cell r="DU80">
            <v>0</v>
          </cell>
          <cell r="DV80" t="str">
            <v>X</v>
          </cell>
          <cell r="DW80">
            <v>0</v>
          </cell>
          <cell r="DX80">
            <v>0</v>
          </cell>
          <cell r="DY80" t="str">
            <v/>
          </cell>
          <cell r="DZ80">
            <v>0</v>
          </cell>
          <cell r="EA80">
            <v>0</v>
          </cell>
          <cell r="EB80" t="str">
            <v>X</v>
          </cell>
          <cell r="EC80">
            <v>0</v>
          </cell>
          <cell r="ED80">
            <v>0</v>
          </cell>
          <cell r="EE80" t="str">
            <v>X</v>
          </cell>
          <cell r="EF80">
            <v>0</v>
          </cell>
          <cell r="EG80">
            <v>0</v>
          </cell>
          <cell r="EH80" t="str">
            <v>X</v>
          </cell>
          <cell r="EI80">
            <v>0</v>
          </cell>
          <cell r="EJ80">
            <v>0</v>
          </cell>
          <cell r="EK80" t="str">
            <v>X</v>
          </cell>
          <cell r="EL80">
            <v>0</v>
          </cell>
          <cell r="EM80">
            <v>0</v>
          </cell>
          <cell r="EN80" t="str">
            <v>X</v>
          </cell>
          <cell r="EO80">
            <v>0</v>
          </cell>
          <cell r="EP80">
            <v>0</v>
          </cell>
          <cell r="EQ80" t="str">
            <v>X</v>
          </cell>
          <cell r="ER80">
            <v>0</v>
          </cell>
          <cell r="ES80">
            <v>0</v>
          </cell>
          <cell r="ET80" t="str">
            <v/>
          </cell>
          <cell r="EU80">
            <v>0</v>
          </cell>
          <cell r="EV80">
            <v>0</v>
          </cell>
          <cell r="EW80" t="str">
            <v>X</v>
          </cell>
          <cell r="EX80">
            <v>0</v>
          </cell>
          <cell r="EY80">
            <v>0</v>
          </cell>
          <cell r="EZ80" t="str">
            <v>X</v>
          </cell>
          <cell r="FA80">
            <v>0</v>
          </cell>
          <cell r="FB80">
            <v>0</v>
          </cell>
          <cell r="FC80" t="str">
            <v>NL</v>
          </cell>
          <cell r="FD80">
            <v>0</v>
          </cell>
          <cell r="FE80">
            <v>0</v>
          </cell>
          <cell r="FI80">
            <v>11</v>
          </cell>
          <cell r="FJ80">
            <v>0</v>
          </cell>
          <cell r="FK80">
            <v>0</v>
          </cell>
          <cell r="FL80">
            <v>0</v>
          </cell>
          <cell r="FM80">
            <v>0</v>
          </cell>
          <cell r="FN80">
            <v>0</v>
          </cell>
          <cell r="FU80">
            <v>11</v>
          </cell>
          <cell r="FV80">
            <v>0</v>
          </cell>
          <cell r="FW80">
            <v>0</v>
          </cell>
          <cell r="FX80">
            <v>0</v>
          </cell>
          <cell r="FY80">
            <v>0</v>
          </cell>
          <cell r="FZ80">
            <v>0</v>
          </cell>
          <cell r="GA80">
            <v>0</v>
          </cell>
          <cell r="GB80">
            <v>0</v>
          </cell>
          <cell r="GC80">
            <v>0</v>
          </cell>
          <cell r="GD80">
            <v>1</v>
          </cell>
          <cell r="GE80">
            <v>0</v>
          </cell>
          <cell r="GF80">
            <v>0</v>
          </cell>
          <cell r="GG80">
            <v>0</v>
          </cell>
          <cell r="GH80">
            <v>0</v>
          </cell>
          <cell r="GI80">
            <v>0</v>
          </cell>
          <cell r="GJ80">
            <v>0</v>
          </cell>
          <cell r="GK80">
            <v>0</v>
          </cell>
          <cell r="GL80">
            <v>0</v>
          </cell>
          <cell r="GM80">
            <v>0</v>
          </cell>
          <cell r="GN80">
            <v>0</v>
          </cell>
          <cell r="GO80">
            <v>0</v>
          </cell>
          <cell r="GP80">
            <v>0</v>
          </cell>
          <cell r="GQ80">
            <v>0</v>
          </cell>
          <cell r="GR80">
            <v>0</v>
          </cell>
          <cell r="GU80">
            <v>12</v>
          </cell>
          <cell r="GV80">
            <v>0</v>
          </cell>
          <cell r="GW80">
            <v>0</v>
          </cell>
          <cell r="GX80">
            <v>1</v>
          </cell>
          <cell r="GY80">
            <v>0</v>
          </cell>
          <cell r="GZ80">
            <v>0</v>
          </cell>
          <cell r="HA80">
            <v>0</v>
          </cell>
          <cell r="HB80">
            <v>0</v>
          </cell>
          <cell r="HC80">
            <v>0</v>
          </cell>
          <cell r="HD80">
            <v>0</v>
          </cell>
          <cell r="HE80">
            <v>0</v>
          </cell>
          <cell r="HF80">
            <v>0</v>
          </cell>
          <cell r="HG80">
            <v>0</v>
          </cell>
          <cell r="HH80">
            <v>0</v>
          </cell>
          <cell r="HI80">
            <v>0</v>
          </cell>
          <cell r="HJ80">
            <v>0</v>
          </cell>
          <cell r="HK80">
            <v>0</v>
          </cell>
          <cell r="HL80">
            <v>0</v>
          </cell>
          <cell r="HM80">
            <v>1</v>
          </cell>
          <cell r="HN80">
            <v>0</v>
          </cell>
          <cell r="HO80">
            <v>0</v>
          </cell>
          <cell r="HP80">
            <v>22</v>
          </cell>
          <cell r="HQ80">
            <v>0</v>
          </cell>
          <cell r="HR80">
            <v>0</v>
          </cell>
          <cell r="HS80">
            <v>0</v>
          </cell>
          <cell r="HT80">
            <v>0</v>
          </cell>
          <cell r="HU80">
            <v>0</v>
          </cell>
          <cell r="HV80">
            <v>0</v>
          </cell>
          <cell r="HW80">
            <v>1</v>
          </cell>
          <cell r="HX80">
            <v>0</v>
          </cell>
          <cell r="HY80">
            <v>0</v>
          </cell>
          <cell r="HZ80">
            <v>0</v>
          </cell>
          <cell r="IA80">
            <v>1</v>
          </cell>
          <cell r="IB80">
            <v>0</v>
          </cell>
          <cell r="IC80">
            <v>2</v>
          </cell>
          <cell r="ID80">
            <v>0</v>
          </cell>
          <cell r="IE80">
            <v>0</v>
          </cell>
          <cell r="IF80">
            <v>0</v>
          </cell>
          <cell r="IG80">
            <v>0</v>
          </cell>
          <cell r="IH80">
            <v>0</v>
          </cell>
          <cell r="II80">
            <v>0</v>
          </cell>
          <cell r="IJ80">
            <v>0</v>
          </cell>
          <cell r="IK80">
            <v>0</v>
          </cell>
          <cell r="IL80">
            <v>0</v>
          </cell>
          <cell r="IM80">
            <v>0</v>
          </cell>
          <cell r="IN80">
            <v>0</v>
          </cell>
          <cell r="IO80">
            <v>0</v>
          </cell>
          <cell r="IP80">
            <v>0</v>
          </cell>
          <cell r="IQ80">
            <v>0</v>
          </cell>
          <cell r="IR80">
            <v>0</v>
          </cell>
          <cell r="IS80">
            <v>0</v>
          </cell>
          <cell r="IT80">
            <v>0</v>
          </cell>
          <cell r="IU80">
            <v>0</v>
          </cell>
          <cell r="IV80">
            <v>0</v>
          </cell>
          <cell r="IW80">
            <v>1</v>
          </cell>
          <cell r="IX80">
            <v>1</v>
          </cell>
          <cell r="IY80">
            <v>0</v>
          </cell>
          <cell r="IZ80">
            <v>25</v>
          </cell>
          <cell r="JA80">
            <v>3</v>
          </cell>
          <cell r="JB80">
            <v>3</v>
          </cell>
          <cell r="JC80">
            <v>0</v>
          </cell>
          <cell r="JD80">
            <v>0</v>
          </cell>
          <cell r="JE80">
            <v>0</v>
          </cell>
          <cell r="JF80">
            <v>0</v>
          </cell>
          <cell r="JG80">
            <v>0</v>
          </cell>
        </row>
        <row r="81">
          <cell r="B81" t="str">
            <v>24031369</v>
          </cell>
          <cell r="C81" t="str">
            <v>Nguyễn Thị Hồng Thảo</v>
          </cell>
          <cell r="D81" t="str">
            <v>Ban Pháp Lý</v>
          </cell>
          <cell r="E81" t="str">
            <v>Công ty TNHH Tập đoàn Công nghiệp Trường Hải</v>
          </cell>
          <cell r="F81" t="str">
            <v>Lương ngày</v>
          </cell>
          <cell r="V81">
            <v>0</v>
          </cell>
          <cell r="W81">
            <v>0</v>
          </cell>
          <cell r="X81" t="str">
            <v>X</v>
          </cell>
          <cell r="Y81">
            <v>0</v>
          </cell>
          <cell r="Z81">
            <v>0</v>
          </cell>
          <cell r="AA81" t="str">
            <v>X</v>
          </cell>
          <cell r="AB81">
            <v>0</v>
          </cell>
          <cell r="AC81">
            <v>0</v>
          </cell>
          <cell r="AD81" t="str">
            <v>X</v>
          </cell>
          <cell r="AE81">
            <v>0</v>
          </cell>
          <cell r="AF81">
            <v>0</v>
          </cell>
          <cell r="AG81" t="str">
            <v>X</v>
          </cell>
          <cell r="AH81">
            <v>0</v>
          </cell>
          <cell r="AI81">
            <v>0</v>
          </cell>
          <cell r="AJ81" t="str">
            <v>T7</v>
          </cell>
          <cell r="AK81">
            <v>0</v>
          </cell>
          <cell r="AL81">
            <v>0</v>
          </cell>
          <cell r="AM81" t="str">
            <v/>
          </cell>
          <cell r="AN81">
            <v>0</v>
          </cell>
          <cell r="AO81">
            <v>0</v>
          </cell>
          <cell r="AP81" t="str">
            <v>NL</v>
          </cell>
          <cell r="AQ81">
            <v>0</v>
          </cell>
          <cell r="AR81">
            <v>0</v>
          </cell>
          <cell r="AS81" t="str">
            <v>X</v>
          </cell>
          <cell r="AT81">
            <v>0</v>
          </cell>
          <cell r="AU81">
            <v>0</v>
          </cell>
          <cell r="AV81" t="str">
            <v>X</v>
          </cell>
          <cell r="AW81">
            <v>0</v>
          </cell>
          <cell r="AX81">
            <v>0</v>
          </cell>
          <cell r="AY81" t="str">
            <v>X</v>
          </cell>
          <cell r="AZ81">
            <v>0</v>
          </cell>
          <cell r="BA81">
            <v>0</v>
          </cell>
          <cell r="BB81" t="str">
            <v>X</v>
          </cell>
          <cell r="BC81">
            <v>0</v>
          </cell>
          <cell r="BD81">
            <v>0</v>
          </cell>
          <cell r="BE81" t="str">
            <v>X</v>
          </cell>
          <cell r="BF81">
            <v>0</v>
          </cell>
          <cell r="BG81">
            <v>0</v>
          </cell>
          <cell r="BH81" t="str">
            <v/>
          </cell>
          <cell r="BI81">
            <v>0</v>
          </cell>
          <cell r="BJ81">
            <v>0</v>
          </cell>
          <cell r="BK81" t="str">
            <v>X</v>
          </cell>
          <cell r="BL81">
            <v>0</v>
          </cell>
          <cell r="BM81">
            <v>0</v>
          </cell>
          <cell r="BN81" t="str">
            <v>X</v>
          </cell>
          <cell r="BO81">
            <v>0</v>
          </cell>
          <cell r="BP81">
            <v>0</v>
          </cell>
          <cell r="BQ81">
            <v>11</v>
          </cell>
          <cell r="BR81">
            <v>0</v>
          </cell>
          <cell r="BS81">
            <v>0</v>
          </cell>
          <cell r="BT81">
            <v>0</v>
          </cell>
          <cell r="BU81">
            <v>0</v>
          </cell>
          <cell r="BV81">
            <v>0</v>
          </cell>
          <cell r="CC81">
            <v>11</v>
          </cell>
          <cell r="CD81">
            <v>0</v>
          </cell>
          <cell r="CE81">
            <v>0</v>
          </cell>
          <cell r="CF81">
            <v>0</v>
          </cell>
          <cell r="CG81">
            <v>0</v>
          </cell>
          <cell r="CH81">
            <v>0</v>
          </cell>
          <cell r="CI81">
            <v>0</v>
          </cell>
          <cell r="CJ81">
            <v>0</v>
          </cell>
          <cell r="CK81">
            <v>0</v>
          </cell>
          <cell r="CL81">
            <v>1</v>
          </cell>
          <cell r="CM81">
            <v>1</v>
          </cell>
          <cell r="CN81">
            <v>0</v>
          </cell>
          <cell r="CO81">
            <v>0</v>
          </cell>
          <cell r="CP81">
            <v>0</v>
          </cell>
          <cell r="CQ81">
            <v>0</v>
          </cell>
          <cell r="CR81">
            <v>0</v>
          </cell>
          <cell r="CS81">
            <v>0</v>
          </cell>
          <cell r="CT81">
            <v>0</v>
          </cell>
          <cell r="CU81">
            <v>0</v>
          </cell>
          <cell r="CV81">
            <v>0</v>
          </cell>
          <cell r="CW81">
            <v>0</v>
          </cell>
          <cell r="CX81">
            <v>0</v>
          </cell>
          <cell r="CY81">
            <v>0</v>
          </cell>
          <cell r="CZ81">
            <v>0</v>
          </cell>
          <cell r="DC81">
            <v>13</v>
          </cell>
          <cell r="DM81" t="str">
            <v>X</v>
          </cell>
          <cell r="DN81">
            <v>0</v>
          </cell>
          <cell r="DO81">
            <v>0</v>
          </cell>
          <cell r="DP81" t="str">
            <v>X</v>
          </cell>
          <cell r="DQ81">
            <v>0</v>
          </cell>
          <cell r="DR81">
            <v>0</v>
          </cell>
          <cell r="DS81" t="str">
            <v>X</v>
          </cell>
          <cell r="DT81">
            <v>0</v>
          </cell>
          <cell r="DU81">
            <v>0</v>
          </cell>
          <cell r="DV81" t="str">
            <v>X</v>
          </cell>
          <cell r="DW81">
            <v>0</v>
          </cell>
          <cell r="DX81">
            <v>0</v>
          </cell>
          <cell r="DY81" t="str">
            <v/>
          </cell>
          <cell r="DZ81">
            <v>0</v>
          </cell>
          <cell r="EA81">
            <v>0</v>
          </cell>
          <cell r="EB81" t="str">
            <v>X</v>
          </cell>
          <cell r="EC81">
            <v>0</v>
          </cell>
          <cell r="ED81">
            <v>0</v>
          </cell>
          <cell r="EE81" t="str">
            <v>X</v>
          </cell>
          <cell r="EF81">
            <v>0</v>
          </cell>
          <cell r="EG81">
            <v>0</v>
          </cell>
          <cell r="EH81" t="str">
            <v>X</v>
          </cell>
          <cell r="EI81">
            <v>0</v>
          </cell>
          <cell r="EJ81">
            <v>0</v>
          </cell>
          <cell r="EK81" t="str">
            <v>X</v>
          </cell>
          <cell r="EL81">
            <v>0</v>
          </cell>
          <cell r="EM81">
            <v>0</v>
          </cell>
          <cell r="EN81" t="str">
            <v>X</v>
          </cell>
          <cell r="EO81">
            <v>0</v>
          </cell>
          <cell r="EP81">
            <v>0</v>
          </cell>
          <cell r="EQ81" t="str">
            <v>X</v>
          </cell>
          <cell r="ER81">
            <v>0</v>
          </cell>
          <cell r="ES81">
            <v>0</v>
          </cell>
          <cell r="ET81" t="str">
            <v/>
          </cell>
          <cell r="EU81">
            <v>0</v>
          </cell>
          <cell r="EV81">
            <v>0</v>
          </cell>
          <cell r="EW81" t="str">
            <v>X</v>
          </cell>
          <cell r="EX81">
            <v>0</v>
          </cell>
          <cell r="EY81">
            <v>0</v>
          </cell>
          <cell r="EZ81" t="str">
            <v>X</v>
          </cell>
          <cell r="FA81">
            <v>0</v>
          </cell>
          <cell r="FB81">
            <v>0</v>
          </cell>
          <cell r="FC81" t="str">
            <v>NL</v>
          </cell>
          <cell r="FD81">
            <v>0</v>
          </cell>
          <cell r="FE81">
            <v>0</v>
          </cell>
          <cell r="FI81">
            <v>12</v>
          </cell>
          <cell r="FJ81">
            <v>0</v>
          </cell>
          <cell r="FK81">
            <v>0</v>
          </cell>
          <cell r="FL81">
            <v>0</v>
          </cell>
          <cell r="FM81">
            <v>0</v>
          </cell>
          <cell r="FN81">
            <v>0</v>
          </cell>
          <cell r="FU81">
            <v>12</v>
          </cell>
          <cell r="FV81">
            <v>0</v>
          </cell>
          <cell r="FW81">
            <v>0</v>
          </cell>
          <cell r="FX81">
            <v>0</v>
          </cell>
          <cell r="FY81">
            <v>0</v>
          </cell>
          <cell r="FZ81">
            <v>0</v>
          </cell>
          <cell r="GA81">
            <v>0</v>
          </cell>
          <cell r="GB81">
            <v>0</v>
          </cell>
          <cell r="GC81">
            <v>0</v>
          </cell>
          <cell r="GD81">
            <v>1</v>
          </cell>
          <cell r="GE81">
            <v>0</v>
          </cell>
          <cell r="GF81">
            <v>0</v>
          </cell>
          <cell r="GG81">
            <v>0</v>
          </cell>
          <cell r="GH81">
            <v>0</v>
          </cell>
          <cell r="GI81">
            <v>0</v>
          </cell>
          <cell r="GJ81">
            <v>0</v>
          </cell>
          <cell r="GK81">
            <v>0</v>
          </cell>
          <cell r="GL81">
            <v>0</v>
          </cell>
          <cell r="GM81">
            <v>0</v>
          </cell>
          <cell r="GN81">
            <v>0</v>
          </cell>
          <cell r="GO81">
            <v>0</v>
          </cell>
          <cell r="GP81">
            <v>0</v>
          </cell>
          <cell r="GQ81">
            <v>0</v>
          </cell>
          <cell r="GR81">
            <v>0</v>
          </cell>
          <cell r="GU81">
            <v>13</v>
          </cell>
          <cell r="GV81">
            <v>0</v>
          </cell>
          <cell r="GW81">
            <v>0</v>
          </cell>
          <cell r="GX81">
            <v>0</v>
          </cell>
          <cell r="GY81">
            <v>0</v>
          </cell>
          <cell r="GZ81">
            <v>0</v>
          </cell>
          <cell r="HA81">
            <v>0</v>
          </cell>
          <cell r="HB81">
            <v>0</v>
          </cell>
          <cell r="HC81">
            <v>0</v>
          </cell>
          <cell r="HD81">
            <v>0</v>
          </cell>
          <cell r="HE81">
            <v>0</v>
          </cell>
          <cell r="HF81">
            <v>0</v>
          </cell>
          <cell r="HG81">
            <v>0</v>
          </cell>
          <cell r="HH81">
            <v>0</v>
          </cell>
          <cell r="HI81">
            <v>0</v>
          </cell>
          <cell r="HJ81">
            <v>0</v>
          </cell>
          <cell r="HK81">
            <v>0</v>
          </cell>
          <cell r="HL81">
            <v>0</v>
          </cell>
          <cell r="HM81">
            <v>0</v>
          </cell>
          <cell r="HN81">
            <v>0</v>
          </cell>
          <cell r="HO81">
            <v>0</v>
          </cell>
          <cell r="HP81">
            <v>23</v>
          </cell>
          <cell r="HQ81">
            <v>0</v>
          </cell>
          <cell r="HR81">
            <v>0</v>
          </cell>
          <cell r="HS81">
            <v>0</v>
          </cell>
          <cell r="HT81">
            <v>0</v>
          </cell>
          <cell r="HU81">
            <v>0</v>
          </cell>
          <cell r="HV81">
            <v>0</v>
          </cell>
          <cell r="HW81">
            <v>1</v>
          </cell>
          <cell r="HX81">
            <v>0</v>
          </cell>
          <cell r="HY81">
            <v>0</v>
          </cell>
          <cell r="HZ81">
            <v>0</v>
          </cell>
          <cell r="IA81">
            <v>1</v>
          </cell>
          <cell r="IB81">
            <v>0</v>
          </cell>
          <cell r="IC81">
            <v>2</v>
          </cell>
          <cell r="ID81">
            <v>0</v>
          </cell>
          <cell r="IE81">
            <v>0</v>
          </cell>
          <cell r="IF81">
            <v>0</v>
          </cell>
          <cell r="IG81">
            <v>0</v>
          </cell>
          <cell r="IH81">
            <v>0</v>
          </cell>
          <cell r="II81">
            <v>0</v>
          </cell>
          <cell r="IJ81">
            <v>0</v>
          </cell>
          <cell r="IK81">
            <v>0</v>
          </cell>
          <cell r="IL81">
            <v>0</v>
          </cell>
          <cell r="IM81">
            <v>0</v>
          </cell>
          <cell r="IN81">
            <v>0</v>
          </cell>
          <cell r="IO81">
            <v>0</v>
          </cell>
          <cell r="IP81">
            <v>0</v>
          </cell>
          <cell r="IQ81">
            <v>0</v>
          </cell>
          <cell r="IR81">
            <v>0</v>
          </cell>
          <cell r="IS81">
            <v>0</v>
          </cell>
          <cell r="IT81">
            <v>0</v>
          </cell>
          <cell r="IU81">
            <v>0</v>
          </cell>
          <cell r="IV81">
            <v>0</v>
          </cell>
          <cell r="IW81">
            <v>1</v>
          </cell>
          <cell r="IX81">
            <v>1</v>
          </cell>
          <cell r="IY81">
            <v>0</v>
          </cell>
          <cell r="IZ81">
            <v>26</v>
          </cell>
          <cell r="JA81">
            <v>4</v>
          </cell>
          <cell r="JB81">
            <v>4</v>
          </cell>
          <cell r="JC81">
            <v>0</v>
          </cell>
          <cell r="JD81">
            <v>0</v>
          </cell>
          <cell r="JE81">
            <v>0</v>
          </cell>
          <cell r="JF81">
            <v>0</v>
          </cell>
          <cell r="JG81">
            <v>0</v>
          </cell>
        </row>
        <row r="82">
          <cell r="B82" t="str">
            <v>2405500</v>
          </cell>
          <cell r="C82" t="str">
            <v>Bùi Thị Tố Uyên</v>
          </cell>
          <cell r="D82" t="str">
            <v>Ban Pháp Lý</v>
          </cell>
          <cell r="E82" t="str">
            <v>Công ty TNHH Tập đoàn Công nghiệp Trường Hải</v>
          </cell>
          <cell r="F82" t="str">
            <v>Lương ngày</v>
          </cell>
          <cell r="V82">
            <v>0</v>
          </cell>
          <cell r="W82">
            <v>0</v>
          </cell>
          <cell r="X82" t="str">
            <v>X</v>
          </cell>
          <cell r="Y82">
            <v>0</v>
          </cell>
          <cell r="Z82">
            <v>0</v>
          </cell>
          <cell r="AA82" t="str">
            <v>X</v>
          </cell>
          <cell r="AB82">
            <v>0</v>
          </cell>
          <cell r="AC82">
            <v>0</v>
          </cell>
          <cell r="AD82" t="str">
            <v>X</v>
          </cell>
          <cell r="AE82">
            <v>0</v>
          </cell>
          <cell r="AF82">
            <v>0</v>
          </cell>
          <cell r="AG82" t="str">
            <v>X</v>
          </cell>
          <cell r="AH82">
            <v>0</v>
          </cell>
          <cell r="AI82">
            <v>0</v>
          </cell>
          <cell r="AJ82" t="str">
            <v>T7</v>
          </cell>
          <cell r="AK82">
            <v>0</v>
          </cell>
          <cell r="AL82">
            <v>0</v>
          </cell>
          <cell r="AM82" t="str">
            <v/>
          </cell>
          <cell r="AN82">
            <v>0</v>
          </cell>
          <cell r="AO82">
            <v>0</v>
          </cell>
          <cell r="AP82" t="str">
            <v>NL</v>
          </cell>
          <cell r="AQ82">
            <v>0</v>
          </cell>
          <cell r="AR82">
            <v>0</v>
          </cell>
          <cell r="AS82" t="str">
            <v>X</v>
          </cell>
          <cell r="AT82">
            <v>0</v>
          </cell>
          <cell r="AU82">
            <v>0</v>
          </cell>
          <cell r="AV82" t="str">
            <v>X</v>
          </cell>
          <cell r="AW82">
            <v>0</v>
          </cell>
          <cell r="AX82">
            <v>0</v>
          </cell>
          <cell r="AY82" t="str">
            <v>X</v>
          </cell>
          <cell r="AZ82">
            <v>0</v>
          </cell>
          <cell r="BA82">
            <v>0</v>
          </cell>
          <cell r="BB82" t="str">
            <v>X</v>
          </cell>
          <cell r="BC82">
            <v>0</v>
          </cell>
          <cell r="BD82">
            <v>0</v>
          </cell>
          <cell r="BE82" t="str">
            <v>P</v>
          </cell>
          <cell r="BF82">
            <v>0</v>
          </cell>
          <cell r="BG82">
            <v>0</v>
          </cell>
          <cell r="BH82" t="str">
            <v/>
          </cell>
          <cell r="BI82">
            <v>0</v>
          </cell>
          <cell r="BJ82">
            <v>0</v>
          </cell>
          <cell r="BK82" t="str">
            <v>X</v>
          </cell>
          <cell r="BL82">
            <v>0</v>
          </cell>
          <cell r="BM82">
            <v>0</v>
          </cell>
          <cell r="BN82" t="str">
            <v>X</v>
          </cell>
          <cell r="BO82">
            <v>0</v>
          </cell>
          <cell r="BP82">
            <v>0</v>
          </cell>
          <cell r="BQ82">
            <v>10</v>
          </cell>
          <cell r="BR82">
            <v>0</v>
          </cell>
          <cell r="BS82">
            <v>0</v>
          </cell>
          <cell r="BT82">
            <v>0</v>
          </cell>
          <cell r="BU82">
            <v>0</v>
          </cell>
          <cell r="BV82">
            <v>0</v>
          </cell>
          <cell r="CC82">
            <v>10</v>
          </cell>
          <cell r="CD82">
            <v>0</v>
          </cell>
          <cell r="CE82">
            <v>0</v>
          </cell>
          <cell r="CF82">
            <v>0</v>
          </cell>
          <cell r="CG82">
            <v>0</v>
          </cell>
          <cell r="CH82">
            <v>0</v>
          </cell>
          <cell r="CI82">
            <v>0</v>
          </cell>
          <cell r="CJ82">
            <v>0</v>
          </cell>
          <cell r="CK82">
            <v>0</v>
          </cell>
          <cell r="CL82">
            <v>1</v>
          </cell>
          <cell r="CM82">
            <v>1</v>
          </cell>
          <cell r="CN82">
            <v>0</v>
          </cell>
          <cell r="CO82">
            <v>0</v>
          </cell>
          <cell r="CP82">
            <v>0</v>
          </cell>
          <cell r="CQ82">
            <v>0</v>
          </cell>
          <cell r="CR82">
            <v>0</v>
          </cell>
          <cell r="CS82">
            <v>0</v>
          </cell>
          <cell r="CT82">
            <v>0</v>
          </cell>
          <cell r="CU82">
            <v>0</v>
          </cell>
          <cell r="CV82">
            <v>0</v>
          </cell>
          <cell r="CW82">
            <v>0</v>
          </cell>
          <cell r="CX82">
            <v>0</v>
          </cell>
          <cell r="CY82">
            <v>0</v>
          </cell>
          <cell r="CZ82">
            <v>0</v>
          </cell>
          <cell r="DC82">
            <v>12</v>
          </cell>
          <cell r="DM82" t="str">
            <v>X</v>
          </cell>
          <cell r="DN82">
            <v>0</v>
          </cell>
          <cell r="DO82">
            <v>0</v>
          </cell>
          <cell r="DP82" t="str">
            <v>X</v>
          </cell>
          <cell r="DQ82">
            <v>0</v>
          </cell>
          <cell r="DR82">
            <v>0</v>
          </cell>
          <cell r="DS82" t="str">
            <v>X</v>
          </cell>
          <cell r="DT82">
            <v>0</v>
          </cell>
          <cell r="DU82">
            <v>0</v>
          </cell>
          <cell r="DV82" t="str">
            <v>X</v>
          </cell>
          <cell r="DW82">
            <v>0</v>
          </cell>
          <cell r="DX82">
            <v>0</v>
          </cell>
          <cell r="DY82" t="str">
            <v/>
          </cell>
          <cell r="DZ82">
            <v>0</v>
          </cell>
          <cell r="EA82">
            <v>0</v>
          </cell>
          <cell r="EB82" t="str">
            <v>X</v>
          </cell>
          <cell r="EC82">
            <v>0</v>
          </cell>
          <cell r="ED82">
            <v>0</v>
          </cell>
          <cell r="EE82" t="str">
            <v>X</v>
          </cell>
          <cell r="EF82">
            <v>0</v>
          </cell>
          <cell r="EG82">
            <v>0</v>
          </cell>
          <cell r="EH82" t="str">
            <v>X</v>
          </cell>
          <cell r="EI82">
            <v>0</v>
          </cell>
          <cell r="EJ82">
            <v>0</v>
          </cell>
          <cell r="EK82" t="str">
            <v>X</v>
          </cell>
          <cell r="EL82">
            <v>0</v>
          </cell>
          <cell r="EM82">
            <v>0</v>
          </cell>
          <cell r="EN82" t="str">
            <v>X</v>
          </cell>
          <cell r="EO82">
            <v>0</v>
          </cell>
          <cell r="EP82">
            <v>0</v>
          </cell>
          <cell r="EQ82" t="str">
            <v>X</v>
          </cell>
          <cell r="ER82">
            <v>0</v>
          </cell>
          <cell r="ES82">
            <v>0</v>
          </cell>
          <cell r="ET82" t="str">
            <v/>
          </cell>
          <cell r="EU82">
            <v>0</v>
          </cell>
          <cell r="EV82">
            <v>0</v>
          </cell>
          <cell r="EW82" t="str">
            <v>X</v>
          </cell>
          <cell r="EX82">
            <v>0</v>
          </cell>
          <cell r="EY82">
            <v>0</v>
          </cell>
          <cell r="EZ82" t="str">
            <v>X</v>
          </cell>
          <cell r="FA82">
            <v>0</v>
          </cell>
          <cell r="FB82">
            <v>0</v>
          </cell>
          <cell r="FC82" t="str">
            <v>NL</v>
          </cell>
          <cell r="FD82">
            <v>0</v>
          </cell>
          <cell r="FE82">
            <v>0</v>
          </cell>
          <cell r="FI82">
            <v>12</v>
          </cell>
          <cell r="FJ82">
            <v>0</v>
          </cell>
          <cell r="FK82">
            <v>0</v>
          </cell>
          <cell r="FL82">
            <v>0</v>
          </cell>
          <cell r="FM82">
            <v>0</v>
          </cell>
          <cell r="FN82">
            <v>0</v>
          </cell>
          <cell r="FU82">
            <v>12</v>
          </cell>
          <cell r="FV82">
            <v>0</v>
          </cell>
          <cell r="FW82">
            <v>0</v>
          </cell>
          <cell r="FX82">
            <v>0</v>
          </cell>
          <cell r="FY82">
            <v>0</v>
          </cell>
          <cell r="FZ82">
            <v>0</v>
          </cell>
          <cell r="GA82">
            <v>0</v>
          </cell>
          <cell r="GB82">
            <v>0</v>
          </cell>
          <cell r="GC82">
            <v>0</v>
          </cell>
          <cell r="GD82">
            <v>1</v>
          </cell>
          <cell r="GE82">
            <v>0</v>
          </cell>
          <cell r="GF82">
            <v>0</v>
          </cell>
          <cell r="GG82">
            <v>0</v>
          </cell>
          <cell r="GH82">
            <v>0</v>
          </cell>
          <cell r="GI82">
            <v>0</v>
          </cell>
          <cell r="GJ82">
            <v>0</v>
          </cell>
          <cell r="GK82">
            <v>0</v>
          </cell>
          <cell r="GL82">
            <v>0</v>
          </cell>
          <cell r="GM82">
            <v>0</v>
          </cell>
          <cell r="GN82">
            <v>0</v>
          </cell>
          <cell r="GO82">
            <v>0</v>
          </cell>
          <cell r="GP82">
            <v>0</v>
          </cell>
          <cell r="GQ82">
            <v>0</v>
          </cell>
          <cell r="GR82">
            <v>0</v>
          </cell>
          <cell r="GU82">
            <v>13</v>
          </cell>
          <cell r="GV82">
            <v>0</v>
          </cell>
          <cell r="GW82">
            <v>0</v>
          </cell>
          <cell r="GX82">
            <v>0</v>
          </cell>
          <cell r="GY82">
            <v>0</v>
          </cell>
          <cell r="GZ82">
            <v>0</v>
          </cell>
          <cell r="HA82">
            <v>0</v>
          </cell>
          <cell r="HB82">
            <v>0</v>
          </cell>
          <cell r="HC82">
            <v>0</v>
          </cell>
          <cell r="HD82">
            <v>0</v>
          </cell>
          <cell r="HE82">
            <v>0</v>
          </cell>
          <cell r="HF82">
            <v>0</v>
          </cell>
          <cell r="HG82">
            <v>0</v>
          </cell>
          <cell r="HH82">
            <v>1</v>
          </cell>
          <cell r="HI82">
            <v>0</v>
          </cell>
          <cell r="HJ82">
            <v>0</v>
          </cell>
          <cell r="HK82">
            <v>0</v>
          </cell>
          <cell r="HL82">
            <v>0</v>
          </cell>
          <cell r="HM82">
            <v>1</v>
          </cell>
          <cell r="HN82">
            <v>0</v>
          </cell>
          <cell r="HO82">
            <v>1</v>
          </cell>
          <cell r="HP82">
            <v>22</v>
          </cell>
          <cell r="HQ82">
            <v>0</v>
          </cell>
          <cell r="HR82">
            <v>0</v>
          </cell>
          <cell r="HS82">
            <v>0</v>
          </cell>
          <cell r="HT82">
            <v>0</v>
          </cell>
          <cell r="HU82">
            <v>0</v>
          </cell>
          <cell r="HV82">
            <v>0</v>
          </cell>
          <cell r="HW82">
            <v>1</v>
          </cell>
          <cell r="HX82">
            <v>0</v>
          </cell>
          <cell r="HY82">
            <v>0</v>
          </cell>
          <cell r="HZ82">
            <v>0</v>
          </cell>
          <cell r="IA82">
            <v>1</v>
          </cell>
          <cell r="IB82">
            <v>0</v>
          </cell>
          <cell r="IC82">
            <v>2</v>
          </cell>
          <cell r="ID82">
            <v>0</v>
          </cell>
          <cell r="IE82">
            <v>0</v>
          </cell>
          <cell r="IF82">
            <v>0</v>
          </cell>
          <cell r="IG82">
            <v>1</v>
          </cell>
          <cell r="IH82">
            <v>0</v>
          </cell>
          <cell r="II82">
            <v>0</v>
          </cell>
          <cell r="IJ82">
            <v>0</v>
          </cell>
          <cell r="IK82">
            <v>0</v>
          </cell>
          <cell r="IL82">
            <v>0</v>
          </cell>
          <cell r="IM82">
            <v>0</v>
          </cell>
          <cell r="IN82">
            <v>0</v>
          </cell>
          <cell r="IO82">
            <v>0</v>
          </cell>
          <cell r="IP82">
            <v>0</v>
          </cell>
          <cell r="IQ82">
            <v>0</v>
          </cell>
          <cell r="IR82">
            <v>0</v>
          </cell>
          <cell r="IS82">
            <v>0</v>
          </cell>
          <cell r="IT82">
            <v>0</v>
          </cell>
          <cell r="IU82">
            <v>0</v>
          </cell>
          <cell r="IV82">
            <v>0</v>
          </cell>
          <cell r="IW82">
            <v>1</v>
          </cell>
          <cell r="IX82">
            <v>1</v>
          </cell>
          <cell r="IY82">
            <v>0</v>
          </cell>
          <cell r="IZ82">
            <v>26</v>
          </cell>
          <cell r="JA82">
            <v>3</v>
          </cell>
          <cell r="JB82">
            <v>2</v>
          </cell>
          <cell r="JC82">
            <v>0</v>
          </cell>
          <cell r="JD82">
            <v>0</v>
          </cell>
          <cell r="JE82">
            <v>0</v>
          </cell>
          <cell r="JF82">
            <v>0</v>
          </cell>
          <cell r="JG82">
            <v>0</v>
          </cell>
        </row>
        <row r="83">
          <cell r="B83" t="str">
            <v>24071507</v>
          </cell>
          <cell r="C83" t="str">
            <v>Trần Thị Hạ</v>
          </cell>
          <cell r="D83" t="str">
            <v>Ban Pháp Lý</v>
          </cell>
          <cell r="E83" t="str">
            <v>Công ty TNHH Tập đoàn Công nghiệp Trường Hải</v>
          </cell>
          <cell r="F83" t="str">
            <v>Lương ngày</v>
          </cell>
          <cell r="V83">
            <v>0</v>
          </cell>
          <cell r="W83">
            <v>0</v>
          </cell>
          <cell r="X83" t="str">
            <v>X</v>
          </cell>
          <cell r="Y83">
            <v>0</v>
          </cell>
          <cell r="Z83">
            <v>0</v>
          </cell>
          <cell r="AA83" t="str">
            <v>X</v>
          </cell>
          <cell r="AB83">
            <v>0</v>
          </cell>
          <cell r="AC83">
            <v>0</v>
          </cell>
          <cell r="AD83" t="str">
            <v>X</v>
          </cell>
          <cell r="AE83">
            <v>0</v>
          </cell>
          <cell r="AF83">
            <v>0</v>
          </cell>
          <cell r="AG83" t="str">
            <v>X</v>
          </cell>
          <cell r="AH83">
            <v>0</v>
          </cell>
          <cell r="AI83">
            <v>0</v>
          </cell>
          <cell r="AJ83" t="str">
            <v>T7</v>
          </cell>
          <cell r="AK83">
            <v>0</v>
          </cell>
          <cell r="AL83">
            <v>0</v>
          </cell>
          <cell r="AM83" t="str">
            <v/>
          </cell>
          <cell r="AN83">
            <v>0</v>
          </cell>
          <cell r="AO83">
            <v>0</v>
          </cell>
          <cell r="AP83" t="str">
            <v>NL</v>
          </cell>
          <cell r="AQ83">
            <v>0</v>
          </cell>
          <cell r="AR83">
            <v>0</v>
          </cell>
          <cell r="AS83" t="str">
            <v>X</v>
          </cell>
          <cell r="AT83">
            <v>0</v>
          </cell>
          <cell r="AU83">
            <v>0</v>
          </cell>
          <cell r="AV83" t="str">
            <v>X</v>
          </cell>
          <cell r="AW83">
            <v>0</v>
          </cell>
          <cell r="AX83">
            <v>0</v>
          </cell>
          <cell r="AY83" t="str">
            <v>X</v>
          </cell>
          <cell r="AZ83">
            <v>0</v>
          </cell>
          <cell r="BA83">
            <v>0</v>
          </cell>
          <cell r="BB83" t="str">
            <v>X</v>
          </cell>
          <cell r="BC83">
            <v>0</v>
          </cell>
          <cell r="BD83">
            <v>0</v>
          </cell>
          <cell r="BE83" t="str">
            <v>X</v>
          </cell>
          <cell r="BF83">
            <v>0</v>
          </cell>
          <cell r="BG83">
            <v>0</v>
          </cell>
          <cell r="BH83" t="str">
            <v/>
          </cell>
          <cell r="BI83">
            <v>0</v>
          </cell>
          <cell r="BJ83">
            <v>0</v>
          </cell>
          <cell r="BK83" t="str">
            <v>X</v>
          </cell>
          <cell r="BL83">
            <v>0</v>
          </cell>
          <cell r="BM83">
            <v>0</v>
          </cell>
          <cell r="BN83" t="str">
            <v>X</v>
          </cell>
          <cell r="BO83">
            <v>0</v>
          </cell>
          <cell r="BP83">
            <v>0</v>
          </cell>
          <cell r="BQ83">
            <v>11</v>
          </cell>
          <cell r="BR83">
            <v>0</v>
          </cell>
          <cell r="BS83">
            <v>0</v>
          </cell>
          <cell r="BT83">
            <v>0</v>
          </cell>
          <cell r="BU83">
            <v>0</v>
          </cell>
          <cell r="BV83">
            <v>0</v>
          </cell>
          <cell r="CC83">
            <v>11</v>
          </cell>
          <cell r="CD83">
            <v>0</v>
          </cell>
          <cell r="CE83">
            <v>0</v>
          </cell>
          <cell r="CF83">
            <v>0</v>
          </cell>
          <cell r="CG83">
            <v>0</v>
          </cell>
          <cell r="CH83">
            <v>0</v>
          </cell>
          <cell r="CI83">
            <v>0</v>
          </cell>
          <cell r="CJ83">
            <v>0</v>
          </cell>
          <cell r="CK83">
            <v>0</v>
          </cell>
          <cell r="CL83">
            <v>1</v>
          </cell>
          <cell r="CM83">
            <v>1</v>
          </cell>
          <cell r="CN83">
            <v>0</v>
          </cell>
          <cell r="CO83">
            <v>0</v>
          </cell>
          <cell r="CP83">
            <v>0</v>
          </cell>
          <cell r="CQ83">
            <v>0</v>
          </cell>
          <cell r="CR83">
            <v>0</v>
          </cell>
          <cell r="CS83">
            <v>0</v>
          </cell>
          <cell r="CT83">
            <v>0</v>
          </cell>
          <cell r="CU83">
            <v>0</v>
          </cell>
          <cell r="CV83">
            <v>0</v>
          </cell>
          <cell r="CW83">
            <v>0</v>
          </cell>
          <cell r="CX83">
            <v>0</v>
          </cell>
          <cell r="CY83">
            <v>0</v>
          </cell>
          <cell r="CZ83">
            <v>0</v>
          </cell>
          <cell r="DC83">
            <v>13</v>
          </cell>
          <cell r="DM83" t="str">
            <v>P</v>
          </cell>
          <cell r="DN83">
            <v>0</v>
          </cell>
          <cell r="DO83">
            <v>0</v>
          </cell>
          <cell r="DP83" t="str">
            <v>X</v>
          </cell>
          <cell r="DQ83">
            <v>0</v>
          </cell>
          <cell r="DR83">
            <v>0</v>
          </cell>
          <cell r="DS83" t="str">
            <v>X</v>
          </cell>
          <cell r="DT83">
            <v>0</v>
          </cell>
          <cell r="DU83">
            <v>0</v>
          </cell>
          <cell r="DV83" t="str">
            <v>X</v>
          </cell>
          <cell r="DW83">
            <v>0</v>
          </cell>
          <cell r="DX83">
            <v>0</v>
          </cell>
          <cell r="DY83" t="str">
            <v/>
          </cell>
          <cell r="DZ83">
            <v>0</v>
          </cell>
          <cell r="EA83">
            <v>0</v>
          </cell>
          <cell r="EB83" t="str">
            <v>X</v>
          </cell>
          <cell r="EC83">
            <v>0</v>
          </cell>
          <cell r="ED83">
            <v>0</v>
          </cell>
          <cell r="EE83" t="str">
            <v>X</v>
          </cell>
          <cell r="EF83">
            <v>0</v>
          </cell>
          <cell r="EG83">
            <v>0</v>
          </cell>
          <cell r="EH83" t="str">
            <v>X</v>
          </cell>
          <cell r="EI83">
            <v>0</v>
          </cell>
          <cell r="EJ83">
            <v>0</v>
          </cell>
          <cell r="EK83" t="str">
            <v>X</v>
          </cell>
          <cell r="EL83">
            <v>0</v>
          </cell>
          <cell r="EM83">
            <v>0</v>
          </cell>
          <cell r="EN83" t="str">
            <v>X</v>
          </cell>
          <cell r="EO83">
            <v>0</v>
          </cell>
          <cell r="EP83">
            <v>0</v>
          </cell>
          <cell r="EQ83" t="str">
            <v>X</v>
          </cell>
          <cell r="ER83">
            <v>0</v>
          </cell>
          <cell r="ES83">
            <v>0</v>
          </cell>
          <cell r="ET83" t="str">
            <v/>
          </cell>
          <cell r="EU83">
            <v>0</v>
          </cell>
          <cell r="EV83">
            <v>0</v>
          </cell>
          <cell r="EW83" t="str">
            <v>X</v>
          </cell>
          <cell r="EX83">
            <v>0</v>
          </cell>
          <cell r="EY83">
            <v>0</v>
          </cell>
          <cell r="EZ83" t="str">
            <v>X</v>
          </cell>
          <cell r="FA83">
            <v>0</v>
          </cell>
          <cell r="FB83">
            <v>0</v>
          </cell>
          <cell r="FC83" t="str">
            <v>NL</v>
          </cell>
          <cell r="FD83">
            <v>0</v>
          </cell>
          <cell r="FE83">
            <v>0</v>
          </cell>
          <cell r="FI83">
            <v>11</v>
          </cell>
          <cell r="FJ83">
            <v>0</v>
          </cell>
          <cell r="FK83">
            <v>0</v>
          </cell>
          <cell r="FL83">
            <v>0</v>
          </cell>
          <cell r="FM83">
            <v>0</v>
          </cell>
          <cell r="FN83">
            <v>0</v>
          </cell>
          <cell r="FU83">
            <v>11</v>
          </cell>
          <cell r="FV83">
            <v>0</v>
          </cell>
          <cell r="FW83">
            <v>0</v>
          </cell>
          <cell r="FX83">
            <v>0</v>
          </cell>
          <cell r="FY83">
            <v>0</v>
          </cell>
          <cell r="FZ83">
            <v>0</v>
          </cell>
          <cell r="GA83">
            <v>0</v>
          </cell>
          <cell r="GB83">
            <v>0</v>
          </cell>
          <cell r="GC83">
            <v>0</v>
          </cell>
          <cell r="GD83">
            <v>1</v>
          </cell>
          <cell r="GE83">
            <v>0</v>
          </cell>
          <cell r="GF83">
            <v>0</v>
          </cell>
          <cell r="GG83">
            <v>0</v>
          </cell>
          <cell r="GH83">
            <v>0</v>
          </cell>
          <cell r="GI83">
            <v>0</v>
          </cell>
          <cell r="GJ83">
            <v>0</v>
          </cell>
          <cell r="GK83">
            <v>0</v>
          </cell>
          <cell r="GL83">
            <v>0</v>
          </cell>
          <cell r="GM83">
            <v>0</v>
          </cell>
          <cell r="GN83">
            <v>0</v>
          </cell>
          <cell r="GO83">
            <v>0</v>
          </cell>
          <cell r="GP83">
            <v>0</v>
          </cell>
          <cell r="GQ83">
            <v>0</v>
          </cell>
          <cell r="GR83">
            <v>0</v>
          </cell>
          <cell r="GU83">
            <v>12</v>
          </cell>
          <cell r="GV83">
            <v>0</v>
          </cell>
          <cell r="GW83">
            <v>0</v>
          </cell>
          <cell r="GX83">
            <v>0</v>
          </cell>
          <cell r="GY83">
            <v>0</v>
          </cell>
          <cell r="GZ83">
            <v>0</v>
          </cell>
          <cell r="HA83">
            <v>0</v>
          </cell>
          <cell r="HB83">
            <v>0</v>
          </cell>
          <cell r="HC83">
            <v>0</v>
          </cell>
          <cell r="HD83">
            <v>0</v>
          </cell>
          <cell r="HE83">
            <v>0</v>
          </cell>
          <cell r="HF83">
            <v>0</v>
          </cell>
          <cell r="HG83">
            <v>0</v>
          </cell>
          <cell r="HH83">
            <v>1</v>
          </cell>
          <cell r="HI83">
            <v>0</v>
          </cell>
          <cell r="HJ83">
            <v>0</v>
          </cell>
          <cell r="HK83">
            <v>0</v>
          </cell>
          <cell r="HL83">
            <v>0</v>
          </cell>
          <cell r="HM83">
            <v>1</v>
          </cell>
          <cell r="HN83">
            <v>0</v>
          </cell>
          <cell r="HO83">
            <v>1</v>
          </cell>
          <cell r="HP83">
            <v>22</v>
          </cell>
          <cell r="HQ83">
            <v>0</v>
          </cell>
          <cell r="HR83">
            <v>0</v>
          </cell>
          <cell r="HS83">
            <v>0</v>
          </cell>
          <cell r="HT83">
            <v>0</v>
          </cell>
          <cell r="HU83">
            <v>0</v>
          </cell>
          <cell r="HV83">
            <v>0</v>
          </cell>
          <cell r="HW83">
            <v>1</v>
          </cell>
          <cell r="HX83">
            <v>0</v>
          </cell>
          <cell r="HY83">
            <v>0</v>
          </cell>
          <cell r="HZ83">
            <v>0</v>
          </cell>
          <cell r="IA83">
            <v>1</v>
          </cell>
          <cell r="IB83">
            <v>0</v>
          </cell>
          <cell r="IC83">
            <v>2</v>
          </cell>
          <cell r="ID83">
            <v>0</v>
          </cell>
          <cell r="IE83">
            <v>0</v>
          </cell>
          <cell r="IF83">
            <v>0</v>
          </cell>
          <cell r="IG83">
            <v>1</v>
          </cell>
          <cell r="IH83">
            <v>0</v>
          </cell>
          <cell r="II83">
            <v>0</v>
          </cell>
          <cell r="IJ83">
            <v>0</v>
          </cell>
          <cell r="IK83">
            <v>0</v>
          </cell>
          <cell r="IL83">
            <v>0</v>
          </cell>
          <cell r="IM83">
            <v>0</v>
          </cell>
          <cell r="IN83">
            <v>0</v>
          </cell>
          <cell r="IO83">
            <v>0</v>
          </cell>
          <cell r="IP83">
            <v>0</v>
          </cell>
          <cell r="IQ83">
            <v>0</v>
          </cell>
          <cell r="IR83">
            <v>0</v>
          </cell>
          <cell r="IS83">
            <v>0</v>
          </cell>
          <cell r="IT83">
            <v>0</v>
          </cell>
          <cell r="IU83">
            <v>0</v>
          </cell>
          <cell r="IV83">
            <v>0</v>
          </cell>
          <cell r="IW83">
            <v>1</v>
          </cell>
          <cell r="IX83">
            <v>1</v>
          </cell>
          <cell r="IY83">
            <v>0</v>
          </cell>
          <cell r="IZ83">
            <v>26</v>
          </cell>
          <cell r="JA83">
            <v>3</v>
          </cell>
          <cell r="JB83">
            <v>2</v>
          </cell>
          <cell r="JC83">
            <v>0</v>
          </cell>
          <cell r="JD83">
            <v>0</v>
          </cell>
          <cell r="JE83">
            <v>0</v>
          </cell>
          <cell r="JF83">
            <v>0</v>
          </cell>
          <cell r="JG83">
            <v>0</v>
          </cell>
        </row>
        <row r="84">
          <cell r="B84" t="str">
            <v>24071508</v>
          </cell>
          <cell r="C84" t="str">
            <v>Trần Thị Kim Ngọc</v>
          </cell>
          <cell r="D84" t="str">
            <v>Ban Pháp Lý</v>
          </cell>
          <cell r="E84" t="str">
            <v>Công ty TNHH Tập đoàn Công nghiệp Trường Hải</v>
          </cell>
          <cell r="F84" t="str">
            <v>Lương ngày</v>
          </cell>
          <cell r="V84">
            <v>0</v>
          </cell>
          <cell r="W84">
            <v>0</v>
          </cell>
          <cell r="X84" t="str">
            <v>X</v>
          </cell>
          <cell r="Y84">
            <v>0</v>
          </cell>
          <cell r="Z84">
            <v>0</v>
          </cell>
          <cell r="AA84" t="str">
            <v>X</v>
          </cell>
          <cell r="AB84">
            <v>0</v>
          </cell>
          <cell r="AC84">
            <v>0</v>
          </cell>
          <cell r="AD84" t="str">
            <v>X</v>
          </cell>
          <cell r="AE84">
            <v>0</v>
          </cell>
          <cell r="AF84">
            <v>0</v>
          </cell>
          <cell r="AG84" t="str">
            <v>X</v>
          </cell>
          <cell r="AH84">
            <v>0</v>
          </cell>
          <cell r="AI84">
            <v>0</v>
          </cell>
          <cell r="AJ84" t="str">
            <v>T7</v>
          </cell>
          <cell r="AK84">
            <v>0</v>
          </cell>
          <cell r="AL84">
            <v>0</v>
          </cell>
          <cell r="AM84" t="str">
            <v/>
          </cell>
          <cell r="AN84">
            <v>0</v>
          </cell>
          <cell r="AO84">
            <v>0</v>
          </cell>
          <cell r="AP84" t="str">
            <v>NL</v>
          </cell>
          <cell r="AQ84">
            <v>0</v>
          </cell>
          <cell r="AR84">
            <v>0</v>
          </cell>
          <cell r="AS84" t="str">
            <v>X</v>
          </cell>
          <cell r="AT84">
            <v>0</v>
          </cell>
          <cell r="AU84">
            <v>0</v>
          </cell>
          <cell r="AV84" t="str">
            <v>X</v>
          </cell>
          <cell r="AW84">
            <v>0</v>
          </cell>
          <cell r="AX84">
            <v>0</v>
          </cell>
          <cell r="AY84" t="str">
            <v>X</v>
          </cell>
          <cell r="AZ84">
            <v>0</v>
          </cell>
          <cell r="BA84">
            <v>0</v>
          </cell>
          <cell r="BB84" t="str">
            <v>X</v>
          </cell>
          <cell r="BC84">
            <v>0</v>
          </cell>
          <cell r="BD84">
            <v>0</v>
          </cell>
          <cell r="BE84" t="str">
            <v>X</v>
          </cell>
          <cell r="BF84">
            <v>0</v>
          </cell>
          <cell r="BG84">
            <v>0</v>
          </cell>
          <cell r="BH84" t="str">
            <v/>
          </cell>
          <cell r="BI84">
            <v>0</v>
          </cell>
          <cell r="BJ84">
            <v>0</v>
          </cell>
          <cell r="BK84" t="str">
            <v>X</v>
          </cell>
          <cell r="BL84">
            <v>0</v>
          </cell>
          <cell r="BM84">
            <v>0</v>
          </cell>
          <cell r="BN84" t="str">
            <v>X</v>
          </cell>
          <cell r="BO84">
            <v>0</v>
          </cell>
          <cell r="BP84">
            <v>0</v>
          </cell>
          <cell r="BQ84">
            <v>11</v>
          </cell>
          <cell r="BR84">
            <v>0</v>
          </cell>
          <cell r="BS84">
            <v>0</v>
          </cell>
          <cell r="BT84">
            <v>0</v>
          </cell>
          <cell r="BU84">
            <v>0</v>
          </cell>
          <cell r="BV84">
            <v>0</v>
          </cell>
          <cell r="CC84">
            <v>11</v>
          </cell>
          <cell r="CD84">
            <v>0</v>
          </cell>
          <cell r="CE84">
            <v>0</v>
          </cell>
          <cell r="CF84">
            <v>0</v>
          </cell>
          <cell r="CG84">
            <v>0</v>
          </cell>
          <cell r="CH84">
            <v>0</v>
          </cell>
          <cell r="CI84">
            <v>0</v>
          </cell>
          <cell r="CJ84">
            <v>0</v>
          </cell>
          <cell r="CK84">
            <v>0</v>
          </cell>
          <cell r="CL84">
            <v>1</v>
          </cell>
          <cell r="CM84">
            <v>1</v>
          </cell>
          <cell r="CN84">
            <v>0</v>
          </cell>
          <cell r="CO84">
            <v>0</v>
          </cell>
          <cell r="CP84">
            <v>0</v>
          </cell>
          <cell r="CQ84">
            <v>0</v>
          </cell>
          <cell r="CR84">
            <v>0</v>
          </cell>
          <cell r="CS84">
            <v>0</v>
          </cell>
          <cell r="CT84">
            <v>0</v>
          </cell>
          <cell r="CU84">
            <v>0</v>
          </cell>
          <cell r="CV84">
            <v>0</v>
          </cell>
          <cell r="CW84">
            <v>0</v>
          </cell>
          <cell r="CX84">
            <v>0</v>
          </cell>
          <cell r="CY84">
            <v>0</v>
          </cell>
          <cell r="CZ84">
            <v>0</v>
          </cell>
          <cell r="DC84">
            <v>13</v>
          </cell>
          <cell r="DM84" t="str">
            <v>X</v>
          </cell>
          <cell r="DN84">
            <v>0</v>
          </cell>
          <cell r="DO84">
            <v>0</v>
          </cell>
          <cell r="DP84" t="str">
            <v>X</v>
          </cell>
          <cell r="DQ84">
            <v>0</v>
          </cell>
          <cell r="DR84">
            <v>0</v>
          </cell>
          <cell r="DS84" t="str">
            <v>X</v>
          </cell>
          <cell r="DT84">
            <v>0</v>
          </cell>
          <cell r="DU84">
            <v>0</v>
          </cell>
          <cell r="DV84" t="str">
            <v>X</v>
          </cell>
          <cell r="DW84">
            <v>0</v>
          </cell>
          <cell r="DX84">
            <v>0</v>
          </cell>
          <cell r="DY84" t="str">
            <v/>
          </cell>
          <cell r="DZ84">
            <v>0</v>
          </cell>
          <cell r="EA84">
            <v>0</v>
          </cell>
          <cell r="EB84" t="str">
            <v>X</v>
          </cell>
          <cell r="EC84">
            <v>0</v>
          </cell>
          <cell r="ED84">
            <v>0</v>
          </cell>
          <cell r="EE84" t="str">
            <v>X</v>
          </cell>
          <cell r="EF84">
            <v>0</v>
          </cell>
          <cell r="EG84">
            <v>0</v>
          </cell>
          <cell r="EH84" t="str">
            <v>X</v>
          </cell>
          <cell r="EI84">
            <v>0</v>
          </cell>
          <cell r="EJ84">
            <v>0</v>
          </cell>
          <cell r="EK84" t="str">
            <v>X</v>
          </cell>
          <cell r="EL84">
            <v>0</v>
          </cell>
          <cell r="EM84">
            <v>0</v>
          </cell>
          <cell r="EN84" t="str">
            <v>X</v>
          </cell>
          <cell r="EO84">
            <v>0</v>
          </cell>
          <cell r="EP84">
            <v>0</v>
          </cell>
          <cell r="EQ84" t="str">
            <v>X</v>
          </cell>
          <cell r="ER84">
            <v>0</v>
          </cell>
          <cell r="ES84">
            <v>0</v>
          </cell>
          <cell r="ET84" t="str">
            <v/>
          </cell>
          <cell r="EU84">
            <v>0</v>
          </cell>
          <cell r="EV84">
            <v>0</v>
          </cell>
          <cell r="EW84" t="str">
            <v>X</v>
          </cell>
          <cell r="EX84">
            <v>0</v>
          </cell>
          <cell r="EY84">
            <v>0</v>
          </cell>
          <cell r="EZ84" t="str">
            <v>X</v>
          </cell>
          <cell r="FA84">
            <v>0</v>
          </cell>
          <cell r="FB84">
            <v>0</v>
          </cell>
          <cell r="FC84" t="str">
            <v>NL</v>
          </cell>
          <cell r="FD84">
            <v>0</v>
          </cell>
          <cell r="FE84">
            <v>0</v>
          </cell>
          <cell r="FI84">
            <v>12</v>
          </cell>
          <cell r="FJ84">
            <v>0</v>
          </cell>
          <cell r="FK84">
            <v>0</v>
          </cell>
          <cell r="FL84">
            <v>0</v>
          </cell>
          <cell r="FM84">
            <v>0</v>
          </cell>
          <cell r="FN84">
            <v>0</v>
          </cell>
          <cell r="FU84">
            <v>12</v>
          </cell>
          <cell r="FV84">
            <v>0</v>
          </cell>
          <cell r="FW84">
            <v>0</v>
          </cell>
          <cell r="FX84">
            <v>0</v>
          </cell>
          <cell r="FY84">
            <v>0</v>
          </cell>
          <cell r="FZ84">
            <v>0</v>
          </cell>
          <cell r="GA84">
            <v>0</v>
          </cell>
          <cell r="GB84">
            <v>0</v>
          </cell>
          <cell r="GC84">
            <v>0</v>
          </cell>
          <cell r="GD84">
            <v>1</v>
          </cell>
          <cell r="GE84">
            <v>0</v>
          </cell>
          <cell r="GF84">
            <v>0</v>
          </cell>
          <cell r="GG84">
            <v>0</v>
          </cell>
          <cell r="GH84">
            <v>0</v>
          </cell>
          <cell r="GI84">
            <v>0</v>
          </cell>
          <cell r="GJ84">
            <v>0</v>
          </cell>
          <cell r="GK84">
            <v>0</v>
          </cell>
          <cell r="GL84">
            <v>0</v>
          </cell>
          <cell r="GM84">
            <v>0</v>
          </cell>
          <cell r="GN84">
            <v>0</v>
          </cell>
          <cell r="GO84">
            <v>0</v>
          </cell>
          <cell r="GP84">
            <v>0</v>
          </cell>
          <cell r="GQ84">
            <v>0</v>
          </cell>
          <cell r="GR84">
            <v>0</v>
          </cell>
          <cell r="GU84">
            <v>13</v>
          </cell>
          <cell r="GV84">
            <v>0</v>
          </cell>
          <cell r="GW84">
            <v>0</v>
          </cell>
          <cell r="GX84">
            <v>0</v>
          </cell>
          <cell r="GY84">
            <v>0</v>
          </cell>
          <cell r="GZ84">
            <v>0</v>
          </cell>
          <cell r="HA84">
            <v>0</v>
          </cell>
          <cell r="HB84">
            <v>0</v>
          </cell>
          <cell r="HC84">
            <v>0</v>
          </cell>
          <cell r="HD84">
            <v>0</v>
          </cell>
          <cell r="HE84">
            <v>0</v>
          </cell>
          <cell r="HF84">
            <v>0</v>
          </cell>
          <cell r="HG84">
            <v>0</v>
          </cell>
          <cell r="HH84">
            <v>0</v>
          </cell>
          <cell r="HI84">
            <v>0</v>
          </cell>
          <cell r="HJ84">
            <v>0</v>
          </cell>
          <cell r="HK84">
            <v>0</v>
          </cell>
          <cell r="HL84">
            <v>0</v>
          </cell>
          <cell r="HM84">
            <v>0</v>
          </cell>
          <cell r="HN84">
            <v>0</v>
          </cell>
          <cell r="HO84">
            <v>0</v>
          </cell>
          <cell r="HP84">
            <v>23</v>
          </cell>
          <cell r="HQ84">
            <v>0</v>
          </cell>
          <cell r="HR84">
            <v>0</v>
          </cell>
          <cell r="HS84">
            <v>0</v>
          </cell>
          <cell r="HT84">
            <v>0</v>
          </cell>
          <cell r="HU84">
            <v>0</v>
          </cell>
          <cell r="HV84">
            <v>0</v>
          </cell>
          <cell r="HW84">
            <v>1</v>
          </cell>
          <cell r="HX84">
            <v>0</v>
          </cell>
          <cell r="HY84">
            <v>0</v>
          </cell>
          <cell r="HZ84">
            <v>0</v>
          </cell>
          <cell r="IA84">
            <v>1</v>
          </cell>
          <cell r="IB84">
            <v>0</v>
          </cell>
          <cell r="IC84">
            <v>2</v>
          </cell>
          <cell r="ID84">
            <v>0</v>
          </cell>
          <cell r="IE84">
            <v>0</v>
          </cell>
          <cell r="IF84">
            <v>0</v>
          </cell>
          <cell r="IG84">
            <v>0</v>
          </cell>
          <cell r="IH84">
            <v>0</v>
          </cell>
          <cell r="II84">
            <v>0</v>
          </cell>
          <cell r="IJ84">
            <v>0</v>
          </cell>
          <cell r="IK84">
            <v>0</v>
          </cell>
          <cell r="IL84">
            <v>0</v>
          </cell>
          <cell r="IM84">
            <v>0</v>
          </cell>
          <cell r="IN84">
            <v>0</v>
          </cell>
          <cell r="IO84">
            <v>0</v>
          </cell>
          <cell r="IP84">
            <v>0</v>
          </cell>
          <cell r="IQ84">
            <v>0</v>
          </cell>
          <cell r="IR84">
            <v>0</v>
          </cell>
          <cell r="IS84">
            <v>0</v>
          </cell>
          <cell r="IT84">
            <v>0</v>
          </cell>
          <cell r="IU84">
            <v>0</v>
          </cell>
          <cell r="IV84">
            <v>0</v>
          </cell>
          <cell r="IW84">
            <v>1</v>
          </cell>
          <cell r="IX84">
            <v>1</v>
          </cell>
          <cell r="IY84">
            <v>0</v>
          </cell>
          <cell r="IZ84">
            <v>26</v>
          </cell>
          <cell r="JA84">
            <v>4</v>
          </cell>
          <cell r="JB84">
            <v>4</v>
          </cell>
          <cell r="JC84">
            <v>0</v>
          </cell>
          <cell r="JD84">
            <v>0</v>
          </cell>
          <cell r="JE84">
            <v>0</v>
          </cell>
          <cell r="JF84">
            <v>0</v>
          </cell>
          <cell r="JG84">
            <v>0</v>
          </cell>
        </row>
        <row r="85">
          <cell r="B85" t="str">
            <v>24120726</v>
          </cell>
          <cell r="C85" t="str">
            <v>Nguyễn Thị Thảo Trang</v>
          </cell>
          <cell r="D85" t="str">
            <v>Ban Pháp Lý</v>
          </cell>
          <cell r="E85" t="str">
            <v>Công ty TNHH Tập đoàn Công nghiệp Trường Hải</v>
          </cell>
          <cell r="F85" t="str">
            <v>Lương ngày</v>
          </cell>
          <cell r="V85">
            <v>0</v>
          </cell>
          <cell r="W85">
            <v>0</v>
          </cell>
          <cell r="X85" t="str">
            <v>X</v>
          </cell>
          <cell r="Y85">
            <v>0</v>
          </cell>
          <cell r="Z85">
            <v>0</v>
          </cell>
          <cell r="AA85" t="str">
            <v>X</v>
          </cell>
          <cell r="AB85">
            <v>0</v>
          </cell>
          <cell r="AC85">
            <v>0</v>
          </cell>
          <cell r="AD85" t="str">
            <v>X</v>
          </cell>
          <cell r="AE85">
            <v>0</v>
          </cell>
          <cell r="AF85">
            <v>0</v>
          </cell>
          <cell r="AG85" t="str">
            <v>X</v>
          </cell>
          <cell r="AH85">
            <v>0</v>
          </cell>
          <cell r="AI85">
            <v>0</v>
          </cell>
          <cell r="AJ85" t="str">
            <v>T7</v>
          </cell>
          <cell r="AK85">
            <v>0</v>
          </cell>
          <cell r="AL85">
            <v>0</v>
          </cell>
          <cell r="AM85" t="str">
            <v/>
          </cell>
          <cell r="AN85">
            <v>0</v>
          </cell>
          <cell r="AO85">
            <v>0</v>
          </cell>
          <cell r="AP85" t="str">
            <v>NL</v>
          </cell>
          <cell r="AQ85">
            <v>0</v>
          </cell>
          <cell r="AR85">
            <v>0</v>
          </cell>
          <cell r="AS85" t="str">
            <v>X</v>
          </cell>
          <cell r="AT85">
            <v>0</v>
          </cell>
          <cell r="AU85">
            <v>0</v>
          </cell>
          <cell r="AV85" t="str">
            <v>X</v>
          </cell>
          <cell r="AW85">
            <v>0</v>
          </cell>
          <cell r="AX85">
            <v>0</v>
          </cell>
          <cell r="AY85" t="str">
            <v>X</v>
          </cell>
          <cell r="AZ85">
            <v>0</v>
          </cell>
          <cell r="BA85">
            <v>0</v>
          </cell>
          <cell r="BB85" t="str">
            <v>P</v>
          </cell>
          <cell r="BC85">
            <v>0</v>
          </cell>
          <cell r="BD85">
            <v>0</v>
          </cell>
          <cell r="BE85" t="str">
            <v>P</v>
          </cell>
          <cell r="BF85">
            <v>0</v>
          </cell>
          <cell r="BG85">
            <v>0</v>
          </cell>
          <cell r="BH85" t="str">
            <v/>
          </cell>
          <cell r="BI85">
            <v>0</v>
          </cell>
          <cell r="BJ85">
            <v>0</v>
          </cell>
          <cell r="BK85" t="str">
            <v>X</v>
          </cell>
          <cell r="BL85">
            <v>0</v>
          </cell>
          <cell r="BM85">
            <v>0</v>
          </cell>
          <cell r="BN85" t="str">
            <v>X</v>
          </cell>
          <cell r="BO85">
            <v>0</v>
          </cell>
          <cell r="BP85">
            <v>0</v>
          </cell>
          <cell r="BQ85">
            <v>9</v>
          </cell>
          <cell r="BR85">
            <v>0</v>
          </cell>
          <cell r="BS85">
            <v>0</v>
          </cell>
          <cell r="BT85">
            <v>0</v>
          </cell>
          <cell r="BU85">
            <v>0</v>
          </cell>
          <cell r="BV85">
            <v>0</v>
          </cell>
          <cell r="CC85">
            <v>9</v>
          </cell>
          <cell r="CD85">
            <v>0</v>
          </cell>
          <cell r="CE85">
            <v>0</v>
          </cell>
          <cell r="CF85">
            <v>0</v>
          </cell>
          <cell r="CG85">
            <v>0</v>
          </cell>
          <cell r="CH85">
            <v>0</v>
          </cell>
          <cell r="CI85">
            <v>0</v>
          </cell>
          <cell r="CJ85">
            <v>0</v>
          </cell>
          <cell r="CK85">
            <v>0</v>
          </cell>
          <cell r="CL85">
            <v>1</v>
          </cell>
          <cell r="CM85">
            <v>1</v>
          </cell>
          <cell r="CN85">
            <v>0</v>
          </cell>
          <cell r="CO85">
            <v>0</v>
          </cell>
          <cell r="CP85">
            <v>0</v>
          </cell>
          <cell r="CQ85">
            <v>0</v>
          </cell>
          <cell r="CR85">
            <v>0</v>
          </cell>
          <cell r="CS85">
            <v>0</v>
          </cell>
          <cell r="CT85">
            <v>0</v>
          </cell>
          <cell r="CU85">
            <v>0</v>
          </cell>
          <cell r="CV85">
            <v>0</v>
          </cell>
          <cell r="CW85">
            <v>0</v>
          </cell>
          <cell r="CX85">
            <v>0</v>
          </cell>
          <cell r="CY85">
            <v>0</v>
          </cell>
          <cell r="CZ85">
            <v>0</v>
          </cell>
          <cell r="DC85">
            <v>11</v>
          </cell>
          <cell r="DM85" t="str">
            <v>X</v>
          </cell>
          <cell r="DN85">
            <v>0</v>
          </cell>
          <cell r="DO85">
            <v>0</v>
          </cell>
          <cell r="DP85" t="str">
            <v>X</v>
          </cell>
          <cell r="DQ85">
            <v>0</v>
          </cell>
          <cell r="DR85">
            <v>0</v>
          </cell>
          <cell r="DS85" t="str">
            <v>X</v>
          </cell>
          <cell r="DT85">
            <v>0</v>
          </cell>
          <cell r="DU85">
            <v>0</v>
          </cell>
          <cell r="DV85" t="str">
            <v>X</v>
          </cell>
          <cell r="DW85">
            <v>0</v>
          </cell>
          <cell r="DX85">
            <v>0</v>
          </cell>
          <cell r="DY85" t="str">
            <v/>
          </cell>
          <cell r="DZ85">
            <v>0</v>
          </cell>
          <cell r="EA85">
            <v>0</v>
          </cell>
          <cell r="EB85" t="str">
            <v>X</v>
          </cell>
          <cell r="EC85">
            <v>0</v>
          </cell>
          <cell r="ED85">
            <v>0</v>
          </cell>
          <cell r="EE85" t="str">
            <v>X</v>
          </cell>
          <cell r="EF85">
            <v>0</v>
          </cell>
          <cell r="EG85">
            <v>0</v>
          </cell>
          <cell r="EH85" t="str">
            <v>X</v>
          </cell>
          <cell r="EI85">
            <v>0</v>
          </cell>
          <cell r="EJ85">
            <v>0</v>
          </cell>
          <cell r="EK85" t="str">
            <v>X</v>
          </cell>
          <cell r="EL85">
            <v>0</v>
          </cell>
          <cell r="EM85">
            <v>0</v>
          </cell>
          <cell r="EN85" t="str">
            <v>X</v>
          </cell>
          <cell r="EO85">
            <v>0</v>
          </cell>
          <cell r="EP85">
            <v>0</v>
          </cell>
          <cell r="EQ85" t="str">
            <v>X</v>
          </cell>
          <cell r="ER85">
            <v>0</v>
          </cell>
          <cell r="ES85">
            <v>0</v>
          </cell>
          <cell r="ET85" t="str">
            <v/>
          </cell>
          <cell r="EU85">
            <v>0</v>
          </cell>
          <cell r="EV85">
            <v>0</v>
          </cell>
          <cell r="EW85" t="str">
            <v>X</v>
          </cell>
          <cell r="EX85">
            <v>0</v>
          </cell>
          <cell r="EY85">
            <v>0</v>
          </cell>
          <cell r="EZ85" t="str">
            <v>X</v>
          </cell>
          <cell r="FA85">
            <v>0</v>
          </cell>
          <cell r="FB85">
            <v>0</v>
          </cell>
          <cell r="FC85" t="str">
            <v>NL</v>
          </cell>
          <cell r="FD85">
            <v>0</v>
          </cell>
          <cell r="FE85">
            <v>0</v>
          </cell>
          <cell r="FI85">
            <v>12</v>
          </cell>
          <cell r="FJ85">
            <v>0</v>
          </cell>
          <cell r="FK85">
            <v>0</v>
          </cell>
          <cell r="FL85">
            <v>0</v>
          </cell>
          <cell r="FM85">
            <v>0</v>
          </cell>
          <cell r="FN85">
            <v>0</v>
          </cell>
          <cell r="FU85">
            <v>12</v>
          </cell>
          <cell r="FV85">
            <v>0</v>
          </cell>
          <cell r="FW85">
            <v>0</v>
          </cell>
          <cell r="FX85">
            <v>0</v>
          </cell>
          <cell r="FY85">
            <v>0</v>
          </cell>
          <cell r="FZ85">
            <v>0</v>
          </cell>
          <cell r="GA85">
            <v>0</v>
          </cell>
          <cell r="GB85">
            <v>0</v>
          </cell>
          <cell r="GC85">
            <v>0</v>
          </cell>
          <cell r="GD85">
            <v>1</v>
          </cell>
          <cell r="GE85">
            <v>0</v>
          </cell>
          <cell r="GF85">
            <v>0</v>
          </cell>
          <cell r="GG85">
            <v>0</v>
          </cell>
          <cell r="GH85">
            <v>0</v>
          </cell>
          <cell r="GI85">
            <v>0</v>
          </cell>
          <cell r="GJ85">
            <v>0</v>
          </cell>
          <cell r="GK85">
            <v>0</v>
          </cell>
          <cell r="GL85">
            <v>0</v>
          </cell>
          <cell r="GM85">
            <v>0</v>
          </cell>
          <cell r="GN85">
            <v>0</v>
          </cell>
          <cell r="GO85">
            <v>0</v>
          </cell>
          <cell r="GP85">
            <v>0</v>
          </cell>
          <cell r="GQ85">
            <v>0</v>
          </cell>
          <cell r="GR85">
            <v>0</v>
          </cell>
          <cell r="GU85">
            <v>13</v>
          </cell>
          <cell r="GV85">
            <v>0</v>
          </cell>
          <cell r="GW85">
            <v>0</v>
          </cell>
          <cell r="GX85">
            <v>0</v>
          </cell>
          <cell r="GY85">
            <v>0</v>
          </cell>
          <cell r="GZ85">
            <v>0</v>
          </cell>
          <cell r="HA85">
            <v>0</v>
          </cell>
          <cell r="HB85">
            <v>0</v>
          </cell>
          <cell r="HC85">
            <v>0</v>
          </cell>
          <cell r="HD85">
            <v>0</v>
          </cell>
          <cell r="HE85">
            <v>0</v>
          </cell>
          <cell r="HF85">
            <v>0</v>
          </cell>
          <cell r="HG85">
            <v>0</v>
          </cell>
          <cell r="HH85">
            <v>2</v>
          </cell>
          <cell r="HI85">
            <v>0</v>
          </cell>
          <cell r="HJ85">
            <v>0</v>
          </cell>
          <cell r="HK85">
            <v>0</v>
          </cell>
          <cell r="HL85">
            <v>0</v>
          </cell>
          <cell r="HM85">
            <v>2</v>
          </cell>
          <cell r="HN85">
            <v>0</v>
          </cell>
          <cell r="HO85">
            <v>2</v>
          </cell>
          <cell r="HP85">
            <v>21</v>
          </cell>
          <cell r="HQ85">
            <v>0</v>
          </cell>
          <cell r="HR85">
            <v>0</v>
          </cell>
          <cell r="HS85">
            <v>0</v>
          </cell>
          <cell r="HT85">
            <v>0</v>
          </cell>
          <cell r="HU85">
            <v>0</v>
          </cell>
          <cell r="HV85">
            <v>0</v>
          </cell>
          <cell r="HW85">
            <v>1</v>
          </cell>
          <cell r="HX85">
            <v>0</v>
          </cell>
          <cell r="HY85">
            <v>0</v>
          </cell>
          <cell r="HZ85">
            <v>0</v>
          </cell>
          <cell r="IA85">
            <v>1</v>
          </cell>
          <cell r="IB85">
            <v>0</v>
          </cell>
          <cell r="IC85">
            <v>2</v>
          </cell>
          <cell r="ID85">
            <v>0</v>
          </cell>
          <cell r="IE85">
            <v>0</v>
          </cell>
          <cell r="IF85">
            <v>0</v>
          </cell>
          <cell r="IG85">
            <v>2</v>
          </cell>
          <cell r="IH85">
            <v>0</v>
          </cell>
          <cell r="II85">
            <v>0</v>
          </cell>
          <cell r="IJ85">
            <v>0</v>
          </cell>
          <cell r="IK85">
            <v>0</v>
          </cell>
          <cell r="IL85">
            <v>0</v>
          </cell>
          <cell r="IM85">
            <v>0</v>
          </cell>
          <cell r="IN85">
            <v>0</v>
          </cell>
          <cell r="IO85">
            <v>0</v>
          </cell>
          <cell r="IP85">
            <v>0</v>
          </cell>
          <cell r="IQ85">
            <v>0</v>
          </cell>
          <cell r="IR85">
            <v>0</v>
          </cell>
          <cell r="IS85">
            <v>0</v>
          </cell>
          <cell r="IT85">
            <v>0</v>
          </cell>
          <cell r="IU85">
            <v>0</v>
          </cell>
          <cell r="IV85">
            <v>0</v>
          </cell>
          <cell r="IW85">
            <v>1</v>
          </cell>
          <cell r="IX85">
            <v>1</v>
          </cell>
          <cell r="IY85">
            <v>0</v>
          </cell>
          <cell r="IZ85">
            <v>26</v>
          </cell>
          <cell r="JA85">
            <v>5</v>
          </cell>
          <cell r="JB85">
            <v>3</v>
          </cell>
          <cell r="JC85">
            <v>0</v>
          </cell>
          <cell r="JD85">
            <v>0</v>
          </cell>
          <cell r="JE85">
            <v>0</v>
          </cell>
          <cell r="JF85">
            <v>0</v>
          </cell>
          <cell r="JG85">
            <v>0</v>
          </cell>
        </row>
        <row r="86">
          <cell r="B86" t="str">
            <v>0702007</v>
          </cell>
          <cell r="C86" t="str">
            <v>Phan Như Anh Vũ</v>
          </cell>
          <cell r="D86" t="str">
            <v>Ban Nhân sự</v>
          </cell>
          <cell r="E86" t="str">
            <v>Công ty TNHH Tập đoàn Công nghiệp Trường Hải</v>
          </cell>
          <cell r="F86" t="str">
            <v>Lương tháng</v>
          </cell>
          <cell r="X86" t="str">
            <v>X</v>
          </cell>
          <cell r="Y86">
            <v>0</v>
          </cell>
          <cell r="Z86">
            <v>0</v>
          </cell>
          <cell r="AA86" t="str">
            <v>X</v>
          </cell>
          <cell r="AB86">
            <v>0</v>
          </cell>
          <cell r="AC86">
            <v>0</v>
          </cell>
          <cell r="AD86" t="str">
            <v>X</v>
          </cell>
          <cell r="AE86">
            <v>0</v>
          </cell>
          <cell r="AF86">
            <v>0</v>
          </cell>
          <cell r="AG86" t="str">
            <v>X</v>
          </cell>
          <cell r="AH86">
            <v>0</v>
          </cell>
          <cell r="AI86">
            <v>0</v>
          </cell>
          <cell r="AJ86" t="str">
            <v>X</v>
          </cell>
          <cell r="AK86">
            <v>0</v>
          </cell>
          <cell r="AL86">
            <v>0</v>
          </cell>
          <cell r="AM86" t="str">
            <v>CN\</v>
          </cell>
          <cell r="AN86">
            <v>0</v>
          </cell>
          <cell r="AO86">
            <v>0</v>
          </cell>
          <cell r="AP86" t="str">
            <v>NL</v>
          </cell>
          <cell r="AQ86">
            <v>0</v>
          </cell>
          <cell r="AR86">
            <v>0</v>
          </cell>
          <cell r="AS86" t="str">
            <v>X</v>
          </cell>
          <cell r="AT86">
            <v>0</v>
          </cell>
          <cell r="AU86">
            <v>0</v>
          </cell>
          <cell r="AV86" t="str">
            <v>X</v>
          </cell>
          <cell r="AW86">
            <v>0</v>
          </cell>
          <cell r="AX86">
            <v>0</v>
          </cell>
          <cell r="AY86" t="str">
            <v>X</v>
          </cell>
          <cell r="AZ86">
            <v>0</v>
          </cell>
          <cell r="BA86">
            <v>0</v>
          </cell>
          <cell r="BB86" t="str">
            <v>X</v>
          </cell>
          <cell r="BC86">
            <v>0</v>
          </cell>
          <cell r="BD86">
            <v>0</v>
          </cell>
          <cell r="BE86" t="str">
            <v>X</v>
          </cell>
          <cell r="BF86">
            <v>0</v>
          </cell>
          <cell r="BG86">
            <v>0</v>
          </cell>
          <cell r="BH86" t="str">
            <v/>
          </cell>
          <cell r="BI86">
            <v>0</v>
          </cell>
          <cell r="BJ86">
            <v>0</v>
          </cell>
          <cell r="BK86" t="str">
            <v>X</v>
          </cell>
          <cell r="BL86">
            <v>0</v>
          </cell>
          <cell r="BM86">
            <v>0</v>
          </cell>
          <cell r="BN86" t="str">
            <v>X</v>
          </cell>
          <cell r="BO86">
            <v>0</v>
          </cell>
          <cell r="BP86">
            <v>0</v>
          </cell>
          <cell r="BQ86">
            <v>12</v>
          </cell>
          <cell r="BR86">
            <v>0</v>
          </cell>
          <cell r="BS86">
            <v>0</v>
          </cell>
          <cell r="BT86">
            <v>0.5</v>
          </cell>
          <cell r="BU86">
            <v>0</v>
          </cell>
          <cell r="BV86">
            <v>0</v>
          </cell>
          <cell r="CC86">
            <v>12</v>
          </cell>
          <cell r="CD86">
            <v>0</v>
          </cell>
          <cell r="CE86">
            <v>0</v>
          </cell>
          <cell r="CF86">
            <v>0.5</v>
          </cell>
          <cell r="CG86">
            <v>0</v>
          </cell>
          <cell r="CH86">
            <v>0</v>
          </cell>
          <cell r="CI86">
            <v>0</v>
          </cell>
          <cell r="CJ86">
            <v>0</v>
          </cell>
          <cell r="CK86">
            <v>0</v>
          </cell>
          <cell r="CL86">
            <v>1</v>
          </cell>
          <cell r="CM86">
            <v>0</v>
          </cell>
          <cell r="CN86">
            <v>0</v>
          </cell>
          <cell r="CO86">
            <v>0</v>
          </cell>
          <cell r="CP86">
            <v>0</v>
          </cell>
          <cell r="CQ86">
            <v>0</v>
          </cell>
          <cell r="CR86">
            <v>0</v>
          </cell>
          <cell r="CS86">
            <v>0</v>
          </cell>
          <cell r="CT86">
            <v>0</v>
          </cell>
          <cell r="CU86">
            <v>0</v>
          </cell>
          <cell r="CV86">
            <v>0</v>
          </cell>
          <cell r="CW86">
            <v>0</v>
          </cell>
          <cell r="CX86">
            <v>0</v>
          </cell>
          <cell r="CY86">
            <v>0</v>
          </cell>
          <cell r="CZ86">
            <v>0</v>
          </cell>
          <cell r="DC86">
            <v>13.5</v>
          </cell>
          <cell r="DM86" t="str">
            <v>X</v>
          </cell>
          <cell r="DN86">
            <v>0</v>
          </cell>
          <cell r="DO86">
            <v>0</v>
          </cell>
          <cell r="DP86" t="str">
            <v>X</v>
          </cell>
          <cell r="DQ86">
            <v>0</v>
          </cell>
          <cell r="DR86">
            <v>0</v>
          </cell>
          <cell r="DS86" t="str">
            <v>X</v>
          </cell>
          <cell r="DT86">
            <v>0</v>
          </cell>
          <cell r="DU86">
            <v>0</v>
          </cell>
          <cell r="DV86" t="str">
            <v>CT</v>
          </cell>
          <cell r="DW86">
            <v>0</v>
          </cell>
          <cell r="DX86">
            <v>0</v>
          </cell>
          <cell r="DY86" t="str">
            <v/>
          </cell>
          <cell r="DZ86">
            <v>0</v>
          </cell>
          <cell r="EA86">
            <v>0</v>
          </cell>
          <cell r="EB86" t="str">
            <v>X</v>
          </cell>
          <cell r="EC86">
            <v>0</v>
          </cell>
          <cell r="ED86">
            <v>0</v>
          </cell>
          <cell r="EE86" t="str">
            <v>X</v>
          </cell>
          <cell r="EF86">
            <v>0</v>
          </cell>
          <cell r="EG86">
            <v>0</v>
          </cell>
          <cell r="EH86" t="str">
            <v>X</v>
          </cell>
          <cell r="EI86">
            <v>0</v>
          </cell>
          <cell r="EJ86">
            <v>0</v>
          </cell>
          <cell r="EK86" t="str">
            <v>X</v>
          </cell>
          <cell r="EL86">
            <v>0</v>
          </cell>
          <cell r="EM86">
            <v>0</v>
          </cell>
          <cell r="EN86" t="str">
            <v>X</v>
          </cell>
          <cell r="EO86">
            <v>0</v>
          </cell>
          <cell r="EP86">
            <v>0</v>
          </cell>
          <cell r="EQ86" t="str">
            <v>X</v>
          </cell>
          <cell r="ER86">
            <v>0</v>
          </cell>
          <cell r="ES86">
            <v>0</v>
          </cell>
          <cell r="ET86" t="str">
            <v/>
          </cell>
          <cell r="EU86">
            <v>0</v>
          </cell>
          <cell r="EV86">
            <v>0</v>
          </cell>
          <cell r="EW86" t="str">
            <v>X</v>
          </cell>
          <cell r="EX86">
            <v>0</v>
          </cell>
          <cell r="EY86">
            <v>0</v>
          </cell>
          <cell r="EZ86" t="str">
            <v>X</v>
          </cell>
          <cell r="FA86">
            <v>0</v>
          </cell>
          <cell r="FB86">
            <v>0</v>
          </cell>
          <cell r="FC86" t="str">
            <v>NL</v>
          </cell>
          <cell r="FD86">
            <v>0</v>
          </cell>
          <cell r="FE86">
            <v>0</v>
          </cell>
          <cell r="FI86">
            <v>12</v>
          </cell>
          <cell r="FJ86">
            <v>0</v>
          </cell>
          <cell r="FK86">
            <v>0</v>
          </cell>
          <cell r="FL86">
            <v>0</v>
          </cell>
          <cell r="FM86">
            <v>0</v>
          </cell>
          <cell r="FN86">
            <v>0</v>
          </cell>
          <cell r="FU86">
            <v>12</v>
          </cell>
          <cell r="FV86">
            <v>0</v>
          </cell>
          <cell r="FW86">
            <v>0</v>
          </cell>
          <cell r="FX86">
            <v>0</v>
          </cell>
          <cell r="FY86">
            <v>0</v>
          </cell>
          <cell r="FZ86">
            <v>0</v>
          </cell>
          <cell r="GA86">
            <v>0</v>
          </cell>
          <cell r="GB86">
            <v>0</v>
          </cell>
          <cell r="GC86">
            <v>0</v>
          </cell>
          <cell r="GD86">
            <v>1</v>
          </cell>
          <cell r="GE86">
            <v>0</v>
          </cell>
          <cell r="GF86">
            <v>0</v>
          </cell>
          <cell r="GG86">
            <v>0</v>
          </cell>
          <cell r="GH86">
            <v>0</v>
          </cell>
          <cell r="GI86">
            <v>0</v>
          </cell>
          <cell r="GJ86">
            <v>0</v>
          </cell>
          <cell r="GK86">
            <v>0</v>
          </cell>
          <cell r="GL86">
            <v>0</v>
          </cell>
          <cell r="GM86">
            <v>0</v>
          </cell>
          <cell r="GN86">
            <v>0</v>
          </cell>
          <cell r="GO86">
            <v>0</v>
          </cell>
          <cell r="GP86">
            <v>0</v>
          </cell>
          <cell r="GQ86">
            <v>0</v>
          </cell>
          <cell r="GR86">
            <v>0</v>
          </cell>
          <cell r="GU86">
            <v>13</v>
          </cell>
          <cell r="GV86">
            <v>0</v>
          </cell>
          <cell r="GW86">
            <v>0</v>
          </cell>
          <cell r="GX86">
            <v>0</v>
          </cell>
          <cell r="GY86">
            <v>0</v>
          </cell>
          <cell r="GZ86">
            <v>0</v>
          </cell>
          <cell r="HA86">
            <v>0</v>
          </cell>
          <cell r="HB86">
            <v>0</v>
          </cell>
          <cell r="HC86">
            <v>0</v>
          </cell>
          <cell r="HD86">
            <v>0</v>
          </cell>
          <cell r="HE86">
            <v>0</v>
          </cell>
          <cell r="HF86">
            <v>0</v>
          </cell>
          <cell r="HG86">
            <v>0</v>
          </cell>
          <cell r="HH86">
            <v>0</v>
          </cell>
          <cell r="HI86">
            <v>0</v>
          </cell>
          <cell r="HJ86">
            <v>0</v>
          </cell>
          <cell r="HK86">
            <v>0</v>
          </cell>
          <cell r="HL86">
            <v>0</v>
          </cell>
          <cell r="HM86">
            <v>0</v>
          </cell>
          <cell r="HN86">
            <v>0.5</v>
          </cell>
          <cell r="HO86">
            <v>0</v>
          </cell>
          <cell r="HP86">
            <v>24</v>
          </cell>
          <cell r="HQ86">
            <v>0</v>
          </cell>
          <cell r="HR86">
            <v>0</v>
          </cell>
          <cell r="HS86">
            <v>0.5</v>
          </cell>
          <cell r="HT86">
            <v>0</v>
          </cell>
          <cell r="HU86">
            <v>0</v>
          </cell>
          <cell r="HV86">
            <v>1</v>
          </cell>
          <cell r="HW86">
            <v>0</v>
          </cell>
          <cell r="HX86">
            <v>0</v>
          </cell>
          <cell r="HY86">
            <v>0</v>
          </cell>
          <cell r="HZ86">
            <v>0</v>
          </cell>
          <cell r="IA86">
            <v>0</v>
          </cell>
          <cell r="IB86">
            <v>1</v>
          </cell>
          <cell r="IC86">
            <v>2</v>
          </cell>
          <cell r="ID86">
            <v>0</v>
          </cell>
          <cell r="IE86">
            <v>0</v>
          </cell>
          <cell r="IF86">
            <v>0</v>
          </cell>
          <cell r="IG86">
            <v>0</v>
          </cell>
          <cell r="IH86">
            <v>0</v>
          </cell>
          <cell r="II86">
            <v>0</v>
          </cell>
          <cell r="IJ86">
            <v>0</v>
          </cell>
          <cell r="IK86">
            <v>0</v>
          </cell>
          <cell r="IL86">
            <v>0</v>
          </cell>
          <cell r="IM86">
            <v>0</v>
          </cell>
          <cell r="IN86">
            <v>0</v>
          </cell>
          <cell r="IO86">
            <v>0</v>
          </cell>
          <cell r="IP86">
            <v>0</v>
          </cell>
          <cell r="IQ86">
            <v>0</v>
          </cell>
          <cell r="IR86">
            <v>0</v>
          </cell>
          <cell r="IS86">
            <v>0</v>
          </cell>
          <cell r="IT86">
            <v>0</v>
          </cell>
          <cell r="IU86">
            <v>0</v>
          </cell>
          <cell r="IV86">
            <v>9.5</v>
          </cell>
          <cell r="IW86">
            <v>10.5</v>
          </cell>
          <cell r="IX86">
            <v>0</v>
          </cell>
          <cell r="IY86">
            <v>9.5</v>
          </cell>
          <cell r="IZ86">
            <v>26.5</v>
          </cell>
          <cell r="JA86">
            <v>5</v>
          </cell>
          <cell r="JB86">
            <v>5</v>
          </cell>
          <cell r="JC86">
            <v>2.0700000000000003</v>
          </cell>
          <cell r="JD86">
            <v>2.5700000000000003</v>
          </cell>
          <cell r="JE86">
            <v>0</v>
          </cell>
          <cell r="JF86">
            <v>2.5700000000000003</v>
          </cell>
          <cell r="JG86" t="str">
            <v>Phan Như Anh Vũ</v>
          </cell>
        </row>
        <row r="87">
          <cell r="B87" t="str">
            <v>0908132</v>
          </cell>
          <cell r="C87" t="str">
            <v>Nguyễn Thị Hoa</v>
          </cell>
          <cell r="D87" t="str">
            <v>Ban Nhân sự</v>
          </cell>
          <cell r="E87" t="str">
            <v>Công ty TNHH Tập đoàn Công nghiệp Trường Hải</v>
          </cell>
          <cell r="F87" t="str">
            <v>Lương tháng</v>
          </cell>
          <cell r="X87" t="str">
            <v>X</v>
          </cell>
          <cell r="Y87">
            <v>0</v>
          </cell>
          <cell r="Z87">
            <v>0</v>
          </cell>
          <cell r="AA87" t="str">
            <v>X</v>
          </cell>
          <cell r="AB87">
            <v>0</v>
          </cell>
          <cell r="AC87">
            <v>0</v>
          </cell>
          <cell r="AD87" t="str">
            <v>X</v>
          </cell>
          <cell r="AE87">
            <v>0</v>
          </cell>
          <cell r="AF87">
            <v>0</v>
          </cell>
          <cell r="AG87" t="str">
            <v>X</v>
          </cell>
          <cell r="AH87">
            <v>0</v>
          </cell>
          <cell r="AI87">
            <v>0</v>
          </cell>
          <cell r="AJ87" t="str">
            <v>X</v>
          </cell>
          <cell r="AK87">
            <v>0</v>
          </cell>
          <cell r="AL87">
            <v>0</v>
          </cell>
          <cell r="AM87" t="str">
            <v/>
          </cell>
          <cell r="AN87">
            <v>0</v>
          </cell>
          <cell r="AO87">
            <v>0</v>
          </cell>
          <cell r="AP87" t="str">
            <v>NL</v>
          </cell>
          <cell r="AQ87">
            <v>0</v>
          </cell>
          <cell r="AR87">
            <v>0</v>
          </cell>
          <cell r="AS87" t="str">
            <v>X</v>
          </cell>
          <cell r="AT87">
            <v>0</v>
          </cell>
          <cell r="AU87">
            <v>0</v>
          </cell>
          <cell r="AV87" t="str">
            <v>X</v>
          </cell>
          <cell r="AW87">
            <v>0</v>
          </cell>
          <cell r="AX87">
            <v>0</v>
          </cell>
          <cell r="AY87" t="str">
            <v>X</v>
          </cell>
          <cell r="AZ87">
            <v>0</v>
          </cell>
          <cell r="BA87">
            <v>0</v>
          </cell>
          <cell r="BB87" t="str">
            <v>X</v>
          </cell>
          <cell r="BC87">
            <v>0</v>
          </cell>
          <cell r="BD87">
            <v>0</v>
          </cell>
          <cell r="BE87" t="str">
            <v>NB</v>
          </cell>
          <cell r="BF87">
            <v>0</v>
          </cell>
          <cell r="BG87">
            <v>0</v>
          </cell>
          <cell r="BH87" t="str">
            <v/>
          </cell>
          <cell r="BI87">
            <v>0</v>
          </cell>
          <cell r="BJ87">
            <v>0</v>
          </cell>
          <cell r="BK87" t="str">
            <v>X</v>
          </cell>
          <cell r="BL87">
            <v>0</v>
          </cell>
          <cell r="BM87">
            <v>0</v>
          </cell>
          <cell r="BN87" t="str">
            <v>X</v>
          </cell>
          <cell r="BO87">
            <v>0</v>
          </cell>
          <cell r="BP87">
            <v>0</v>
          </cell>
          <cell r="BQ87">
            <v>12</v>
          </cell>
          <cell r="BR87">
            <v>0</v>
          </cell>
          <cell r="BS87">
            <v>0</v>
          </cell>
          <cell r="BT87">
            <v>0</v>
          </cell>
          <cell r="BU87">
            <v>0</v>
          </cell>
          <cell r="BV87">
            <v>0</v>
          </cell>
          <cell r="CC87">
            <v>12</v>
          </cell>
          <cell r="CD87">
            <v>0</v>
          </cell>
          <cell r="CE87">
            <v>0</v>
          </cell>
          <cell r="CF87">
            <v>0</v>
          </cell>
          <cell r="CG87">
            <v>0</v>
          </cell>
          <cell r="CH87">
            <v>0</v>
          </cell>
          <cell r="CI87">
            <v>0</v>
          </cell>
          <cell r="CJ87">
            <v>0</v>
          </cell>
          <cell r="CK87">
            <v>0</v>
          </cell>
          <cell r="CL87">
            <v>1</v>
          </cell>
          <cell r="CM87">
            <v>0</v>
          </cell>
          <cell r="CN87">
            <v>0</v>
          </cell>
          <cell r="CO87">
            <v>0</v>
          </cell>
          <cell r="CP87">
            <v>0</v>
          </cell>
          <cell r="CQ87">
            <v>0</v>
          </cell>
          <cell r="CR87">
            <v>0</v>
          </cell>
          <cell r="CS87">
            <v>0</v>
          </cell>
          <cell r="CT87">
            <v>0</v>
          </cell>
          <cell r="CU87">
            <v>0</v>
          </cell>
          <cell r="CV87">
            <v>0</v>
          </cell>
          <cell r="CW87">
            <v>0</v>
          </cell>
          <cell r="CX87">
            <v>0</v>
          </cell>
          <cell r="CY87">
            <v>0</v>
          </cell>
          <cell r="CZ87">
            <v>0</v>
          </cell>
          <cell r="DC87">
            <v>13</v>
          </cell>
          <cell r="DM87" t="str">
            <v>X</v>
          </cell>
          <cell r="DN87">
            <v>0</v>
          </cell>
          <cell r="DO87">
            <v>0</v>
          </cell>
          <cell r="DP87" t="str">
            <v>X</v>
          </cell>
          <cell r="DQ87">
            <v>0</v>
          </cell>
          <cell r="DR87">
            <v>0</v>
          </cell>
          <cell r="DS87" t="str">
            <v>X</v>
          </cell>
          <cell r="DT87">
            <v>0</v>
          </cell>
          <cell r="DU87">
            <v>0</v>
          </cell>
          <cell r="DV87" t="str">
            <v>X</v>
          </cell>
          <cell r="DW87">
            <v>0</v>
          </cell>
          <cell r="DX87">
            <v>0</v>
          </cell>
          <cell r="DY87" t="str">
            <v/>
          </cell>
          <cell r="DZ87">
            <v>0</v>
          </cell>
          <cell r="EA87">
            <v>0</v>
          </cell>
          <cell r="EB87" t="str">
            <v>X</v>
          </cell>
          <cell r="EC87">
            <v>0</v>
          </cell>
          <cell r="ED87">
            <v>0</v>
          </cell>
          <cell r="EE87" t="str">
            <v>X</v>
          </cell>
          <cell r="EF87">
            <v>0</v>
          </cell>
          <cell r="EG87">
            <v>0</v>
          </cell>
          <cell r="EH87" t="str">
            <v>X</v>
          </cell>
          <cell r="EI87">
            <v>0</v>
          </cell>
          <cell r="EJ87">
            <v>0</v>
          </cell>
          <cell r="EK87" t="str">
            <v>X</v>
          </cell>
          <cell r="EL87">
            <v>0</v>
          </cell>
          <cell r="EM87">
            <v>0</v>
          </cell>
          <cell r="EN87" t="str">
            <v>X</v>
          </cell>
          <cell r="EO87">
            <v>0</v>
          </cell>
          <cell r="EP87">
            <v>0</v>
          </cell>
          <cell r="EQ87" t="str">
            <v>X</v>
          </cell>
          <cell r="ER87">
            <v>0</v>
          </cell>
          <cell r="ES87">
            <v>0</v>
          </cell>
          <cell r="ET87" t="str">
            <v/>
          </cell>
          <cell r="EU87">
            <v>0</v>
          </cell>
          <cell r="EV87">
            <v>0</v>
          </cell>
          <cell r="EW87" t="str">
            <v>X</v>
          </cell>
          <cell r="EX87">
            <v>0</v>
          </cell>
          <cell r="EY87">
            <v>0</v>
          </cell>
          <cell r="EZ87" t="str">
            <v>X</v>
          </cell>
          <cell r="FA87">
            <v>0</v>
          </cell>
          <cell r="FB87">
            <v>0</v>
          </cell>
          <cell r="FC87" t="str">
            <v>NL</v>
          </cell>
          <cell r="FD87">
            <v>0</v>
          </cell>
          <cell r="FE87">
            <v>0</v>
          </cell>
          <cell r="FI87">
            <v>12</v>
          </cell>
          <cell r="FJ87">
            <v>0</v>
          </cell>
          <cell r="FK87">
            <v>0</v>
          </cell>
          <cell r="FL87">
            <v>0</v>
          </cell>
          <cell r="FM87">
            <v>0</v>
          </cell>
          <cell r="FN87">
            <v>0</v>
          </cell>
          <cell r="FU87">
            <v>12</v>
          </cell>
          <cell r="FV87">
            <v>0</v>
          </cell>
          <cell r="FW87">
            <v>0</v>
          </cell>
          <cell r="FX87">
            <v>0</v>
          </cell>
          <cell r="FY87">
            <v>0</v>
          </cell>
          <cell r="FZ87">
            <v>0</v>
          </cell>
          <cell r="GA87">
            <v>0</v>
          </cell>
          <cell r="GB87">
            <v>0</v>
          </cell>
          <cell r="GC87">
            <v>0</v>
          </cell>
          <cell r="GD87">
            <v>1</v>
          </cell>
          <cell r="GE87">
            <v>0</v>
          </cell>
          <cell r="GF87">
            <v>0</v>
          </cell>
          <cell r="GG87">
            <v>0</v>
          </cell>
          <cell r="GH87">
            <v>0</v>
          </cell>
          <cell r="GI87">
            <v>0</v>
          </cell>
          <cell r="GJ87">
            <v>0</v>
          </cell>
          <cell r="GK87">
            <v>0</v>
          </cell>
          <cell r="GL87">
            <v>0</v>
          </cell>
          <cell r="GM87">
            <v>0</v>
          </cell>
          <cell r="GN87">
            <v>0</v>
          </cell>
          <cell r="GO87">
            <v>0</v>
          </cell>
          <cell r="GP87">
            <v>0</v>
          </cell>
          <cell r="GQ87">
            <v>0</v>
          </cell>
          <cell r="GR87">
            <v>0</v>
          </cell>
          <cell r="GU87">
            <v>13</v>
          </cell>
          <cell r="GV87">
            <v>0</v>
          </cell>
          <cell r="GW87">
            <v>0</v>
          </cell>
          <cell r="GX87">
            <v>0</v>
          </cell>
          <cell r="GY87">
            <v>0</v>
          </cell>
          <cell r="GZ87">
            <v>0</v>
          </cell>
          <cell r="HA87">
            <v>0</v>
          </cell>
          <cell r="HB87">
            <v>0</v>
          </cell>
          <cell r="HC87">
            <v>0</v>
          </cell>
          <cell r="HD87">
            <v>0</v>
          </cell>
          <cell r="HE87">
            <v>0</v>
          </cell>
          <cell r="HF87">
            <v>0</v>
          </cell>
          <cell r="HG87">
            <v>0</v>
          </cell>
          <cell r="HH87">
            <v>0</v>
          </cell>
          <cell r="HI87">
            <v>0</v>
          </cell>
          <cell r="HJ87">
            <v>0</v>
          </cell>
          <cell r="HK87">
            <v>0</v>
          </cell>
          <cell r="HL87">
            <v>0</v>
          </cell>
          <cell r="HM87">
            <v>0</v>
          </cell>
          <cell r="HN87">
            <v>0</v>
          </cell>
          <cell r="HO87">
            <v>0</v>
          </cell>
          <cell r="HP87">
            <v>24</v>
          </cell>
          <cell r="HQ87">
            <v>0</v>
          </cell>
          <cell r="HR87">
            <v>0</v>
          </cell>
          <cell r="HS87">
            <v>0</v>
          </cell>
          <cell r="HT87">
            <v>0</v>
          </cell>
          <cell r="HU87">
            <v>0</v>
          </cell>
          <cell r="HV87">
            <v>1</v>
          </cell>
          <cell r="HW87">
            <v>0</v>
          </cell>
          <cell r="HX87">
            <v>0</v>
          </cell>
          <cell r="HY87">
            <v>0</v>
          </cell>
          <cell r="HZ87">
            <v>0</v>
          </cell>
          <cell r="IA87">
            <v>0</v>
          </cell>
          <cell r="IB87">
            <v>1</v>
          </cell>
          <cell r="IC87">
            <v>2</v>
          </cell>
          <cell r="ID87">
            <v>0</v>
          </cell>
          <cell r="IE87">
            <v>0</v>
          </cell>
          <cell r="IF87">
            <v>0</v>
          </cell>
          <cell r="IG87">
            <v>0</v>
          </cell>
          <cell r="IH87">
            <v>0</v>
          </cell>
          <cell r="II87">
            <v>0</v>
          </cell>
          <cell r="IJ87">
            <v>0</v>
          </cell>
          <cell r="IK87">
            <v>0</v>
          </cell>
          <cell r="IL87">
            <v>0</v>
          </cell>
          <cell r="IM87">
            <v>0</v>
          </cell>
          <cell r="IN87">
            <v>0</v>
          </cell>
          <cell r="IO87">
            <v>0</v>
          </cell>
          <cell r="IP87">
            <v>0</v>
          </cell>
          <cell r="IQ87">
            <v>0</v>
          </cell>
          <cell r="IR87">
            <v>0</v>
          </cell>
          <cell r="IS87">
            <v>0</v>
          </cell>
          <cell r="IT87">
            <v>0</v>
          </cell>
          <cell r="IU87">
            <v>0</v>
          </cell>
          <cell r="IV87">
            <v>13</v>
          </cell>
          <cell r="IW87">
            <v>14</v>
          </cell>
          <cell r="IX87">
            <v>0</v>
          </cell>
          <cell r="IY87">
            <v>14</v>
          </cell>
          <cell r="IZ87">
            <v>26</v>
          </cell>
          <cell r="JA87">
            <v>5</v>
          </cell>
          <cell r="JB87">
            <v>5</v>
          </cell>
          <cell r="JC87">
            <v>2.57</v>
          </cell>
          <cell r="JD87">
            <v>2.57</v>
          </cell>
          <cell r="JE87">
            <v>1</v>
          </cell>
          <cell r="JF87">
            <v>1.5699999999999998</v>
          </cell>
          <cell r="JG87">
            <v>0</v>
          </cell>
        </row>
        <row r="88">
          <cell r="B88" t="str">
            <v>1003296</v>
          </cell>
          <cell r="C88" t="str">
            <v>Phạm Minh Nở</v>
          </cell>
          <cell r="D88" t="str">
            <v>Ban Nhân sự</v>
          </cell>
          <cell r="E88" t="str">
            <v>Công ty TNHH Tập đoàn Công nghiệp Trường Hải</v>
          </cell>
          <cell r="F88" t="str">
            <v>Lương tháng</v>
          </cell>
          <cell r="X88" t="str">
            <v>X</v>
          </cell>
          <cell r="Y88">
            <v>0</v>
          </cell>
          <cell r="Z88">
            <v>0</v>
          </cell>
          <cell r="AA88" t="str">
            <v>X</v>
          </cell>
          <cell r="AB88">
            <v>0</v>
          </cell>
          <cell r="AC88">
            <v>0</v>
          </cell>
          <cell r="AD88" t="str">
            <v>X</v>
          </cell>
          <cell r="AE88">
            <v>0</v>
          </cell>
          <cell r="AF88">
            <v>0</v>
          </cell>
          <cell r="AG88" t="str">
            <v>X</v>
          </cell>
          <cell r="AH88">
            <v>0</v>
          </cell>
          <cell r="AI88">
            <v>0</v>
          </cell>
          <cell r="AJ88" t="str">
            <v>X</v>
          </cell>
          <cell r="AK88">
            <v>0</v>
          </cell>
          <cell r="AL88">
            <v>0</v>
          </cell>
          <cell r="AM88" t="str">
            <v/>
          </cell>
          <cell r="AN88">
            <v>0</v>
          </cell>
          <cell r="AO88">
            <v>0</v>
          </cell>
          <cell r="AP88" t="str">
            <v>NL</v>
          </cell>
          <cell r="AQ88">
            <v>0</v>
          </cell>
          <cell r="AR88">
            <v>0</v>
          </cell>
          <cell r="AS88" t="str">
            <v>X</v>
          </cell>
          <cell r="AT88">
            <v>0</v>
          </cell>
          <cell r="AU88">
            <v>0</v>
          </cell>
          <cell r="AV88" t="str">
            <v>X</v>
          </cell>
          <cell r="AW88">
            <v>0</v>
          </cell>
          <cell r="AX88">
            <v>0</v>
          </cell>
          <cell r="AY88" t="str">
            <v>X</v>
          </cell>
          <cell r="AZ88">
            <v>0</v>
          </cell>
          <cell r="BA88">
            <v>0</v>
          </cell>
          <cell r="BB88" t="str">
            <v>X</v>
          </cell>
          <cell r="BC88">
            <v>0</v>
          </cell>
          <cell r="BD88">
            <v>0</v>
          </cell>
          <cell r="BE88" t="str">
            <v>X</v>
          </cell>
          <cell r="BF88">
            <v>0</v>
          </cell>
          <cell r="BG88">
            <v>0</v>
          </cell>
          <cell r="BH88" t="str">
            <v/>
          </cell>
          <cell r="BI88">
            <v>0</v>
          </cell>
          <cell r="BJ88">
            <v>0</v>
          </cell>
          <cell r="BK88" t="str">
            <v>X</v>
          </cell>
          <cell r="BL88">
            <v>0</v>
          </cell>
          <cell r="BM88">
            <v>0</v>
          </cell>
          <cell r="BN88" t="str">
            <v>X</v>
          </cell>
          <cell r="BO88">
            <v>0</v>
          </cell>
          <cell r="BP88">
            <v>0</v>
          </cell>
          <cell r="BQ88">
            <v>12</v>
          </cell>
          <cell r="BR88">
            <v>0</v>
          </cell>
          <cell r="BS88">
            <v>0</v>
          </cell>
          <cell r="BT88">
            <v>0</v>
          </cell>
          <cell r="BU88">
            <v>0</v>
          </cell>
          <cell r="BV88">
            <v>0</v>
          </cell>
          <cell r="CC88">
            <v>12</v>
          </cell>
          <cell r="CD88">
            <v>0</v>
          </cell>
          <cell r="CE88">
            <v>0</v>
          </cell>
          <cell r="CF88">
            <v>0</v>
          </cell>
          <cell r="CG88">
            <v>0</v>
          </cell>
          <cell r="CH88">
            <v>0</v>
          </cell>
          <cell r="CI88">
            <v>0</v>
          </cell>
          <cell r="CJ88">
            <v>0</v>
          </cell>
          <cell r="CK88">
            <v>0</v>
          </cell>
          <cell r="CL88">
            <v>1</v>
          </cell>
          <cell r="CM88">
            <v>0</v>
          </cell>
          <cell r="CN88">
            <v>0</v>
          </cell>
          <cell r="CO88">
            <v>0</v>
          </cell>
          <cell r="CP88">
            <v>0</v>
          </cell>
          <cell r="CQ88">
            <v>0</v>
          </cell>
          <cell r="CR88">
            <v>0</v>
          </cell>
          <cell r="CS88">
            <v>0</v>
          </cell>
          <cell r="CT88">
            <v>0</v>
          </cell>
          <cell r="CU88">
            <v>0</v>
          </cell>
          <cell r="CV88">
            <v>0</v>
          </cell>
          <cell r="CW88">
            <v>0</v>
          </cell>
          <cell r="CX88">
            <v>0</v>
          </cell>
          <cell r="CY88">
            <v>0</v>
          </cell>
          <cell r="CZ88">
            <v>0</v>
          </cell>
          <cell r="DC88">
            <v>13</v>
          </cell>
          <cell r="DM88" t="str">
            <v>X</v>
          </cell>
          <cell r="DN88">
            <v>0</v>
          </cell>
          <cell r="DO88">
            <v>0</v>
          </cell>
          <cell r="DP88" t="str">
            <v>X</v>
          </cell>
          <cell r="DQ88">
            <v>0</v>
          </cell>
          <cell r="DR88">
            <v>0</v>
          </cell>
          <cell r="DS88" t="str">
            <v>X</v>
          </cell>
          <cell r="DT88">
            <v>0</v>
          </cell>
          <cell r="DU88">
            <v>0</v>
          </cell>
          <cell r="DV88" t="str">
            <v>X</v>
          </cell>
          <cell r="DW88">
            <v>0</v>
          </cell>
          <cell r="DX88">
            <v>0</v>
          </cell>
          <cell r="DY88" t="str">
            <v/>
          </cell>
          <cell r="DZ88">
            <v>0</v>
          </cell>
          <cell r="EA88">
            <v>0</v>
          </cell>
          <cell r="EB88" t="str">
            <v>X</v>
          </cell>
          <cell r="EC88">
            <v>0</v>
          </cell>
          <cell r="ED88">
            <v>0</v>
          </cell>
          <cell r="EE88" t="str">
            <v>X</v>
          </cell>
          <cell r="EF88">
            <v>0</v>
          </cell>
          <cell r="EG88">
            <v>0</v>
          </cell>
          <cell r="EH88" t="str">
            <v>X</v>
          </cell>
          <cell r="EI88">
            <v>0</v>
          </cell>
          <cell r="EJ88">
            <v>0</v>
          </cell>
          <cell r="EK88" t="str">
            <v>X</v>
          </cell>
          <cell r="EL88">
            <v>0</v>
          </cell>
          <cell r="EM88">
            <v>0</v>
          </cell>
          <cell r="EN88" t="str">
            <v>X</v>
          </cell>
          <cell r="EO88">
            <v>0</v>
          </cell>
          <cell r="EP88">
            <v>0</v>
          </cell>
          <cell r="EQ88" t="str">
            <v>X</v>
          </cell>
          <cell r="ER88">
            <v>0</v>
          </cell>
          <cell r="ES88">
            <v>0</v>
          </cell>
          <cell r="ET88" t="str">
            <v/>
          </cell>
          <cell r="EU88">
            <v>0</v>
          </cell>
          <cell r="EV88">
            <v>0</v>
          </cell>
          <cell r="EW88" t="str">
            <v>T7</v>
          </cell>
          <cell r="EX88">
            <v>0</v>
          </cell>
          <cell r="EY88">
            <v>0</v>
          </cell>
          <cell r="EZ88" t="str">
            <v>X</v>
          </cell>
          <cell r="FA88">
            <v>0</v>
          </cell>
          <cell r="FB88">
            <v>0</v>
          </cell>
          <cell r="FC88" t="str">
            <v>NL</v>
          </cell>
          <cell r="FD88">
            <v>0</v>
          </cell>
          <cell r="FE88">
            <v>0</v>
          </cell>
          <cell r="FI88">
            <v>11</v>
          </cell>
          <cell r="FJ88">
            <v>0</v>
          </cell>
          <cell r="FK88">
            <v>0</v>
          </cell>
          <cell r="FL88">
            <v>0</v>
          </cell>
          <cell r="FM88">
            <v>0</v>
          </cell>
          <cell r="FN88">
            <v>0</v>
          </cell>
          <cell r="FU88">
            <v>11</v>
          </cell>
          <cell r="FV88">
            <v>0</v>
          </cell>
          <cell r="FW88">
            <v>0</v>
          </cell>
          <cell r="FX88">
            <v>0</v>
          </cell>
          <cell r="FY88">
            <v>0</v>
          </cell>
          <cell r="FZ88">
            <v>0</v>
          </cell>
          <cell r="GA88">
            <v>0</v>
          </cell>
          <cell r="GB88">
            <v>0</v>
          </cell>
          <cell r="GC88">
            <v>0</v>
          </cell>
          <cell r="GD88">
            <v>1</v>
          </cell>
          <cell r="GE88">
            <v>1</v>
          </cell>
          <cell r="GF88">
            <v>0</v>
          </cell>
          <cell r="GG88">
            <v>0</v>
          </cell>
          <cell r="GH88">
            <v>0</v>
          </cell>
          <cell r="GI88">
            <v>0</v>
          </cell>
          <cell r="GJ88">
            <v>0</v>
          </cell>
          <cell r="GK88">
            <v>0</v>
          </cell>
          <cell r="GL88">
            <v>0</v>
          </cell>
          <cell r="GM88">
            <v>0</v>
          </cell>
          <cell r="GN88">
            <v>0</v>
          </cell>
          <cell r="GO88">
            <v>0</v>
          </cell>
          <cell r="GP88">
            <v>0</v>
          </cell>
          <cell r="GQ88">
            <v>0</v>
          </cell>
          <cell r="GR88">
            <v>0</v>
          </cell>
          <cell r="GU88">
            <v>13</v>
          </cell>
          <cell r="GV88">
            <v>0</v>
          </cell>
          <cell r="GW88">
            <v>0</v>
          </cell>
          <cell r="GX88">
            <v>0</v>
          </cell>
          <cell r="GY88">
            <v>0</v>
          </cell>
          <cell r="GZ88">
            <v>0</v>
          </cell>
          <cell r="HA88">
            <v>0</v>
          </cell>
          <cell r="HB88">
            <v>0</v>
          </cell>
          <cell r="HC88">
            <v>0</v>
          </cell>
          <cell r="HD88">
            <v>0</v>
          </cell>
          <cell r="HE88">
            <v>0</v>
          </cell>
          <cell r="HF88">
            <v>0</v>
          </cell>
          <cell r="HG88">
            <v>0</v>
          </cell>
          <cell r="HH88">
            <v>0</v>
          </cell>
          <cell r="HI88">
            <v>0</v>
          </cell>
          <cell r="HJ88">
            <v>0</v>
          </cell>
          <cell r="HK88">
            <v>0</v>
          </cell>
          <cell r="HL88">
            <v>0</v>
          </cell>
          <cell r="HM88">
            <v>0</v>
          </cell>
          <cell r="HN88">
            <v>0</v>
          </cell>
          <cell r="HO88">
            <v>0</v>
          </cell>
          <cell r="HP88">
            <v>23</v>
          </cell>
          <cell r="HQ88">
            <v>0</v>
          </cell>
          <cell r="HR88">
            <v>0</v>
          </cell>
          <cell r="HS88">
            <v>0</v>
          </cell>
          <cell r="HT88">
            <v>0</v>
          </cell>
          <cell r="HU88">
            <v>0</v>
          </cell>
          <cell r="HV88">
            <v>1</v>
          </cell>
          <cell r="HW88">
            <v>0</v>
          </cell>
          <cell r="HX88">
            <v>1</v>
          </cell>
          <cell r="HY88">
            <v>0</v>
          </cell>
          <cell r="HZ88">
            <v>0</v>
          </cell>
          <cell r="IA88">
            <v>1</v>
          </cell>
          <cell r="IB88">
            <v>0</v>
          </cell>
          <cell r="IC88">
            <v>2</v>
          </cell>
          <cell r="ID88">
            <v>0</v>
          </cell>
          <cell r="IE88">
            <v>0</v>
          </cell>
          <cell r="IF88">
            <v>0</v>
          </cell>
          <cell r="IG88">
            <v>0</v>
          </cell>
          <cell r="IH88">
            <v>0</v>
          </cell>
          <cell r="II88">
            <v>0</v>
          </cell>
          <cell r="IJ88">
            <v>0</v>
          </cell>
          <cell r="IK88">
            <v>0</v>
          </cell>
          <cell r="IL88">
            <v>0</v>
          </cell>
          <cell r="IM88">
            <v>0</v>
          </cell>
          <cell r="IN88">
            <v>0</v>
          </cell>
          <cell r="IO88">
            <v>0</v>
          </cell>
          <cell r="IP88">
            <v>0</v>
          </cell>
          <cell r="IQ88">
            <v>0</v>
          </cell>
          <cell r="IR88">
            <v>0</v>
          </cell>
          <cell r="IS88">
            <v>0</v>
          </cell>
          <cell r="IT88">
            <v>0</v>
          </cell>
          <cell r="IU88">
            <v>0</v>
          </cell>
          <cell r="IV88">
            <v>0</v>
          </cell>
          <cell r="IW88">
            <v>1</v>
          </cell>
          <cell r="IX88">
            <v>1</v>
          </cell>
          <cell r="IY88">
            <v>0</v>
          </cell>
          <cell r="IZ88">
            <v>26</v>
          </cell>
          <cell r="JA88">
            <v>5</v>
          </cell>
          <cell r="JB88">
            <v>5</v>
          </cell>
          <cell r="JC88">
            <v>0.5</v>
          </cell>
          <cell r="JD88">
            <v>0.5</v>
          </cell>
          <cell r="JE88">
            <v>0</v>
          </cell>
          <cell r="JF88">
            <v>0.5</v>
          </cell>
          <cell r="JG88">
            <v>0</v>
          </cell>
        </row>
        <row r="89">
          <cell r="B89" t="str">
            <v>1205002</v>
          </cell>
          <cell r="C89" t="str">
            <v>Bùi Quốc Tân</v>
          </cell>
          <cell r="D89" t="str">
            <v>Ban Nhân sự</v>
          </cell>
          <cell r="E89" t="str">
            <v>Công ty TNHH Tập đoàn Công nghiệp Trường Hải</v>
          </cell>
          <cell r="F89" t="str">
            <v>Lương tháng</v>
          </cell>
          <cell r="X89" t="str">
            <v>X</v>
          </cell>
          <cell r="Y89">
            <v>0</v>
          </cell>
          <cell r="Z89">
            <v>0</v>
          </cell>
          <cell r="AA89" t="str">
            <v>X</v>
          </cell>
          <cell r="AB89">
            <v>0</v>
          </cell>
          <cell r="AC89">
            <v>0</v>
          </cell>
          <cell r="AD89" t="str">
            <v>X</v>
          </cell>
          <cell r="AE89">
            <v>0</v>
          </cell>
          <cell r="AF89">
            <v>0</v>
          </cell>
          <cell r="AG89" t="str">
            <v>X</v>
          </cell>
          <cell r="AH89">
            <v>0</v>
          </cell>
          <cell r="AI89">
            <v>0</v>
          </cell>
          <cell r="AJ89" t="str">
            <v>X</v>
          </cell>
          <cell r="AK89">
            <v>0</v>
          </cell>
          <cell r="AL89">
            <v>0</v>
          </cell>
          <cell r="AM89" t="str">
            <v>CN\</v>
          </cell>
          <cell r="AN89">
            <v>0</v>
          </cell>
          <cell r="AO89">
            <v>0</v>
          </cell>
          <cell r="AP89" t="str">
            <v>NL</v>
          </cell>
          <cell r="AQ89">
            <v>0</v>
          </cell>
          <cell r="AR89">
            <v>0</v>
          </cell>
          <cell r="AS89" t="str">
            <v>X</v>
          </cell>
          <cell r="AT89">
            <v>0</v>
          </cell>
          <cell r="AU89">
            <v>0</v>
          </cell>
          <cell r="AV89" t="str">
            <v>X</v>
          </cell>
          <cell r="AW89">
            <v>0</v>
          </cell>
          <cell r="AX89">
            <v>0</v>
          </cell>
          <cell r="AY89" t="str">
            <v>X</v>
          </cell>
          <cell r="AZ89">
            <v>0</v>
          </cell>
          <cell r="BA89">
            <v>0</v>
          </cell>
          <cell r="BB89" t="str">
            <v>X</v>
          </cell>
          <cell r="BC89">
            <v>0</v>
          </cell>
          <cell r="BD89">
            <v>0</v>
          </cell>
          <cell r="BE89" t="str">
            <v>X</v>
          </cell>
          <cell r="BF89">
            <v>0</v>
          </cell>
          <cell r="BG89">
            <v>0</v>
          </cell>
          <cell r="BH89" t="str">
            <v/>
          </cell>
          <cell r="BI89">
            <v>0</v>
          </cell>
          <cell r="BJ89">
            <v>0</v>
          </cell>
          <cell r="BK89" t="str">
            <v>X</v>
          </cell>
          <cell r="BL89">
            <v>0</v>
          </cell>
          <cell r="BM89">
            <v>0</v>
          </cell>
          <cell r="BN89" t="str">
            <v>X</v>
          </cell>
          <cell r="BO89">
            <v>0</v>
          </cell>
          <cell r="BP89">
            <v>0</v>
          </cell>
          <cell r="BQ89">
            <v>12</v>
          </cell>
          <cell r="BR89">
            <v>0</v>
          </cell>
          <cell r="BS89">
            <v>0</v>
          </cell>
          <cell r="BT89">
            <v>0.5</v>
          </cell>
          <cell r="BU89">
            <v>0</v>
          </cell>
          <cell r="BV89">
            <v>0</v>
          </cell>
          <cell r="CC89">
            <v>12</v>
          </cell>
          <cell r="CD89">
            <v>0</v>
          </cell>
          <cell r="CE89">
            <v>0</v>
          </cell>
          <cell r="CF89">
            <v>0.5</v>
          </cell>
          <cell r="CG89">
            <v>0</v>
          </cell>
          <cell r="CH89">
            <v>0</v>
          </cell>
          <cell r="CI89">
            <v>0</v>
          </cell>
          <cell r="CJ89">
            <v>0</v>
          </cell>
          <cell r="CK89">
            <v>0</v>
          </cell>
          <cell r="CL89">
            <v>1</v>
          </cell>
          <cell r="CM89">
            <v>0</v>
          </cell>
          <cell r="CN89">
            <v>0</v>
          </cell>
          <cell r="CO89">
            <v>0</v>
          </cell>
          <cell r="CP89">
            <v>0</v>
          </cell>
          <cell r="CQ89">
            <v>0</v>
          </cell>
          <cell r="CR89">
            <v>0</v>
          </cell>
          <cell r="CS89">
            <v>0</v>
          </cell>
          <cell r="CT89">
            <v>0</v>
          </cell>
          <cell r="CU89">
            <v>0</v>
          </cell>
          <cell r="CV89">
            <v>0</v>
          </cell>
          <cell r="CW89">
            <v>0</v>
          </cell>
          <cell r="CX89">
            <v>0</v>
          </cell>
          <cell r="CY89">
            <v>0</v>
          </cell>
          <cell r="CZ89">
            <v>0</v>
          </cell>
          <cell r="DC89">
            <v>13.5</v>
          </cell>
          <cell r="DM89" t="str">
            <v>X</v>
          </cell>
          <cell r="DN89">
            <v>0</v>
          </cell>
          <cell r="DO89">
            <v>0</v>
          </cell>
          <cell r="DP89" t="str">
            <v>X</v>
          </cell>
          <cell r="DQ89">
            <v>0</v>
          </cell>
          <cell r="DR89">
            <v>0</v>
          </cell>
          <cell r="DS89" t="str">
            <v>X</v>
          </cell>
          <cell r="DT89">
            <v>0</v>
          </cell>
          <cell r="DU89">
            <v>0</v>
          </cell>
          <cell r="DV89" t="str">
            <v>X</v>
          </cell>
          <cell r="DW89">
            <v>0</v>
          </cell>
          <cell r="DX89">
            <v>0</v>
          </cell>
          <cell r="DY89" t="str">
            <v/>
          </cell>
          <cell r="DZ89">
            <v>0</v>
          </cell>
          <cell r="EA89">
            <v>0</v>
          </cell>
          <cell r="EB89" t="str">
            <v>X</v>
          </cell>
          <cell r="EC89">
            <v>0</v>
          </cell>
          <cell r="ED89">
            <v>0</v>
          </cell>
          <cell r="EE89" t="str">
            <v>X</v>
          </cell>
          <cell r="EF89">
            <v>0</v>
          </cell>
          <cell r="EG89">
            <v>0</v>
          </cell>
          <cell r="EH89" t="str">
            <v>X</v>
          </cell>
          <cell r="EI89">
            <v>0</v>
          </cell>
          <cell r="EJ89">
            <v>0</v>
          </cell>
          <cell r="EK89" t="str">
            <v>B7</v>
          </cell>
          <cell r="EL89">
            <v>0</v>
          </cell>
          <cell r="EM89">
            <v>0</v>
          </cell>
          <cell r="EN89" t="str">
            <v>X</v>
          </cell>
          <cell r="EO89">
            <v>0</v>
          </cell>
          <cell r="EP89">
            <v>0</v>
          </cell>
          <cell r="EQ89" t="str">
            <v>X</v>
          </cell>
          <cell r="ER89">
            <v>0</v>
          </cell>
          <cell r="ES89">
            <v>0</v>
          </cell>
          <cell r="ET89" t="str">
            <v/>
          </cell>
          <cell r="EU89">
            <v>0</v>
          </cell>
          <cell r="EV89">
            <v>0</v>
          </cell>
          <cell r="EW89" t="str">
            <v>X</v>
          </cell>
          <cell r="EX89">
            <v>0</v>
          </cell>
          <cell r="EY89">
            <v>0</v>
          </cell>
          <cell r="EZ89" t="str">
            <v>X</v>
          </cell>
          <cell r="FA89">
            <v>0</v>
          </cell>
          <cell r="FB89">
            <v>0</v>
          </cell>
          <cell r="FC89" t="str">
            <v>NL</v>
          </cell>
          <cell r="FD89">
            <v>0</v>
          </cell>
          <cell r="FE89">
            <v>0</v>
          </cell>
          <cell r="FI89">
            <v>12</v>
          </cell>
          <cell r="FJ89">
            <v>0</v>
          </cell>
          <cell r="FK89">
            <v>0</v>
          </cell>
          <cell r="FL89">
            <v>0</v>
          </cell>
          <cell r="FM89">
            <v>0</v>
          </cell>
          <cell r="FN89">
            <v>0</v>
          </cell>
          <cell r="FU89">
            <v>12</v>
          </cell>
          <cell r="FV89">
            <v>0</v>
          </cell>
          <cell r="FW89">
            <v>0</v>
          </cell>
          <cell r="FX89">
            <v>0</v>
          </cell>
          <cell r="FY89">
            <v>0</v>
          </cell>
          <cell r="FZ89">
            <v>0</v>
          </cell>
          <cell r="GA89">
            <v>0</v>
          </cell>
          <cell r="GB89">
            <v>0</v>
          </cell>
          <cell r="GC89">
            <v>0</v>
          </cell>
          <cell r="GD89">
            <v>1</v>
          </cell>
          <cell r="GE89">
            <v>0</v>
          </cell>
          <cell r="GF89">
            <v>1</v>
          </cell>
          <cell r="GG89">
            <v>0</v>
          </cell>
          <cell r="GH89">
            <v>0</v>
          </cell>
          <cell r="GI89">
            <v>0</v>
          </cell>
          <cell r="GJ89">
            <v>0</v>
          </cell>
          <cell r="GK89">
            <v>0</v>
          </cell>
          <cell r="GL89">
            <v>0</v>
          </cell>
          <cell r="GM89">
            <v>0</v>
          </cell>
          <cell r="GN89">
            <v>0</v>
          </cell>
          <cell r="GO89">
            <v>0</v>
          </cell>
          <cell r="GP89">
            <v>0</v>
          </cell>
          <cell r="GQ89">
            <v>0</v>
          </cell>
          <cell r="GR89">
            <v>0</v>
          </cell>
          <cell r="GU89">
            <v>13</v>
          </cell>
          <cell r="GV89">
            <v>0</v>
          </cell>
          <cell r="GW89">
            <v>0</v>
          </cell>
          <cell r="GX89">
            <v>0</v>
          </cell>
          <cell r="GY89">
            <v>0</v>
          </cell>
          <cell r="GZ89">
            <v>0</v>
          </cell>
          <cell r="HA89">
            <v>0</v>
          </cell>
          <cell r="HB89">
            <v>0</v>
          </cell>
          <cell r="HC89">
            <v>0</v>
          </cell>
          <cell r="HD89">
            <v>0</v>
          </cell>
          <cell r="HE89">
            <v>0</v>
          </cell>
          <cell r="HF89">
            <v>0</v>
          </cell>
          <cell r="HG89">
            <v>0</v>
          </cell>
          <cell r="HH89">
            <v>0</v>
          </cell>
          <cell r="HI89">
            <v>0</v>
          </cell>
          <cell r="HJ89">
            <v>0</v>
          </cell>
          <cell r="HK89">
            <v>0</v>
          </cell>
          <cell r="HL89">
            <v>0</v>
          </cell>
          <cell r="HM89">
            <v>0</v>
          </cell>
          <cell r="HN89">
            <v>0.5</v>
          </cell>
          <cell r="HO89">
            <v>0</v>
          </cell>
          <cell r="HP89">
            <v>24</v>
          </cell>
          <cell r="HQ89">
            <v>0</v>
          </cell>
          <cell r="HR89">
            <v>0</v>
          </cell>
          <cell r="HS89">
            <v>0.5</v>
          </cell>
          <cell r="HT89">
            <v>0</v>
          </cell>
          <cell r="HU89">
            <v>0</v>
          </cell>
          <cell r="HV89">
            <v>1</v>
          </cell>
          <cell r="HW89">
            <v>0</v>
          </cell>
          <cell r="HX89">
            <v>0</v>
          </cell>
          <cell r="HY89">
            <v>1</v>
          </cell>
          <cell r="HZ89">
            <v>0</v>
          </cell>
          <cell r="IA89">
            <v>0</v>
          </cell>
          <cell r="IB89">
            <v>1</v>
          </cell>
          <cell r="IC89">
            <v>2</v>
          </cell>
          <cell r="ID89">
            <v>0</v>
          </cell>
          <cell r="IE89">
            <v>0</v>
          </cell>
          <cell r="IF89">
            <v>0</v>
          </cell>
          <cell r="IG89">
            <v>0</v>
          </cell>
          <cell r="IH89">
            <v>0</v>
          </cell>
          <cell r="II89">
            <v>0</v>
          </cell>
          <cell r="IJ89">
            <v>0</v>
          </cell>
          <cell r="IK89">
            <v>0</v>
          </cell>
          <cell r="IL89">
            <v>0</v>
          </cell>
          <cell r="IM89">
            <v>0</v>
          </cell>
          <cell r="IN89">
            <v>0</v>
          </cell>
          <cell r="IO89">
            <v>0</v>
          </cell>
          <cell r="IP89">
            <v>0</v>
          </cell>
          <cell r="IQ89">
            <v>0</v>
          </cell>
          <cell r="IR89">
            <v>0</v>
          </cell>
          <cell r="IS89">
            <v>0</v>
          </cell>
          <cell r="IT89">
            <v>0</v>
          </cell>
          <cell r="IU89">
            <v>0</v>
          </cell>
          <cell r="IV89">
            <v>4.5</v>
          </cell>
          <cell r="IW89">
            <v>5.5</v>
          </cell>
          <cell r="IX89">
            <v>1</v>
          </cell>
          <cell r="IY89">
            <v>4.5</v>
          </cell>
          <cell r="IZ89">
            <v>26.5</v>
          </cell>
          <cell r="JA89">
            <v>4.6666666666666661</v>
          </cell>
          <cell r="JB89">
            <v>4.6666666666666661</v>
          </cell>
          <cell r="JC89">
            <v>-0.20999999999999996</v>
          </cell>
          <cell r="JD89">
            <v>0.29000000000000004</v>
          </cell>
          <cell r="JE89">
            <v>0</v>
          </cell>
          <cell r="JF89">
            <v>0.29000000000000004</v>
          </cell>
          <cell r="JG89">
            <v>0</v>
          </cell>
        </row>
        <row r="90">
          <cell r="B90" t="str">
            <v>1502011</v>
          </cell>
          <cell r="C90" t="str">
            <v>Trương Thị Cẩm</v>
          </cell>
          <cell r="D90" t="str">
            <v>Ban Nhân sự</v>
          </cell>
          <cell r="E90" t="str">
            <v>Công ty TNHH Tập đoàn Công nghiệp Trường Hải</v>
          </cell>
          <cell r="F90" t="str">
            <v>Lương tháng</v>
          </cell>
          <cell r="V90">
            <v>0</v>
          </cell>
          <cell r="W90">
            <v>0</v>
          </cell>
          <cell r="X90" t="str">
            <v>TS</v>
          </cell>
          <cell r="Y90">
            <v>0</v>
          </cell>
          <cell r="Z90">
            <v>0</v>
          </cell>
          <cell r="AA90" t="str">
            <v>TS</v>
          </cell>
          <cell r="AB90">
            <v>0</v>
          </cell>
          <cell r="AC90">
            <v>0</v>
          </cell>
          <cell r="AD90" t="str">
            <v>TS</v>
          </cell>
          <cell r="AE90">
            <v>0</v>
          </cell>
          <cell r="AF90">
            <v>0</v>
          </cell>
          <cell r="AG90" t="str">
            <v>TS</v>
          </cell>
          <cell r="AH90">
            <v>0</v>
          </cell>
          <cell r="AI90">
            <v>0</v>
          </cell>
          <cell r="AJ90" t="str">
            <v>TS</v>
          </cell>
          <cell r="AK90">
            <v>0</v>
          </cell>
          <cell r="AL90">
            <v>0</v>
          </cell>
          <cell r="AM90" t="str">
            <v/>
          </cell>
          <cell r="AN90">
            <v>0</v>
          </cell>
          <cell r="AO90">
            <v>0</v>
          </cell>
          <cell r="AP90" t="str">
            <v>TS</v>
          </cell>
          <cell r="AQ90">
            <v>0</v>
          </cell>
          <cell r="AR90">
            <v>0</v>
          </cell>
          <cell r="AS90" t="str">
            <v>TS</v>
          </cell>
          <cell r="AT90">
            <v>0</v>
          </cell>
          <cell r="AU90">
            <v>0</v>
          </cell>
          <cell r="AV90" t="str">
            <v>TS</v>
          </cell>
          <cell r="AW90">
            <v>0</v>
          </cell>
          <cell r="AX90">
            <v>0</v>
          </cell>
          <cell r="AY90" t="str">
            <v>TS</v>
          </cell>
          <cell r="AZ90">
            <v>0</v>
          </cell>
          <cell r="BA90">
            <v>0</v>
          </cell>
          <cell r="BB90" t="str">
            <v>TS</v>
          </cell>
          <cell r="BC90">
            <v>0</v>
          </cell>
          <cell r="BD90">
            <v>0</v>
          </cell>
          <cell r="BE90" t="str">
            <v>TS</v>
          </cell>
          <cell r="BF90">
            <v>0</v>
          </cell>
          <cell r="BG90">
            <v>0</v>
          </cell>
          <cell r="BH90" t="str">
            <v/>
          </cell>
          <cell r="BI90">
            <v>0</v>
          </cell>
          <cell r="BJ90">
            <v>0</v>
          </cell>
          <cell r="BK90" t="str">
            <v>TS</v>
          </cell>
          <cell r="BL90">
            <v>0</v>
          </cell>
          <cell r="BM90">
            <v>0</v>
          </cell>
          <cell r="BN90" t="str">
            <v>TS</v>
          </cell>
          <cell r="BO90">
            <v>0</v>
          </cell>
          <cell r="BP90">
            <v>0</v>
          </cell>
          <cell r="BQ90">
            <v>0</v>
          </cell>
          <cell r="BR90">
            <v>0</v>
          </cell>
          <cell r="BS90">
            <v>0</v>
          </cell>
          <cell r="BT90">
            <v>0</v>
          </cell>
          <cell r="BU90">
            <v>0</v>
          </cell>
          <cell r="BV90">
            <v>0</v>
          </cell>
          <cell r="CC90">
            <v>0</v>
          </cell>
          <cell r="CD90">
            <v>0</v>
          </cell>
          <cell r="CE90">
            <v>0</v>
          </cell>
          <cell r="CF90">
            <v>0</v>
          </cell>
          <cell r="CG90">
            <v>0</v>
          </cell>
          <cell r="CH90">
            <v>0</v>
          </cell>
          <cell r="CI90">
            <v>0</v>
          </cell>
          <cell r="CJ90">
            <v>0</v>
          </cell>
          <cell r="CK90">
            <v>0</v>
          </cell>
          <cell r="CL90">
            <v>0</v>
          </cell>
          <cell r="CM90">
            <v>0</v>
          </cell>
          <cell r="CN90">
            <v>0</v>
          </cell>
          <cell r="CO90">
            <v>0</v>
          </cell>
          <cell r="CP90">
            <v>0</v>
          </cell>
          <cell r="CQ90">
            <v>0</v>
          </cell>
          <cell r="CR90">
            <v>0</v>
          </cell>
          <cell r="CS90">
            <v>0</v>
          </cell>
          <cell r="CT90">
            <v>0</v>
          </cell>
          <cell r="CU90">
            <v>0</v>
          </cell>
          <cell r="CV90">
            <v>0</v>
          </cell>
          <cell r="CW90">
            <v>0</v>
          </cell>
          <cell r="CX90">
            <v>0</v>
          </cell>
          <cell r="CY90">
            <v>0</v>
          </cell>
          <cell r="CZ90">
            <v>0</v>
          </cell>
          <cell r="DC90">
            <v>0</v>
          </cell>
          <cell r="DM90" t="str">
            <v>TS</v>
          </cell>
          <cell r="DN90">
            <v>0</v>
          </cell>
          <cell r="DO90">
            <v>0</v>
          </cell>
          <cell r="DP90" t="str">
            <v>TS</v>
          </cell>
          <cell r="DQ90">
            <v>0</v>
          </cell>
          <cell r="DR90">
            <v>0</v>
          </cell>
          <cell r="DS90" t="str">
            <v>TS</v>
          </cell>
          <cell r="DT90">
            <v>0</v>
          </cell>
          <cell r="DU90">
            <v>0</v>
          </cell>
          <cell r="DV90" t="str">
            <v>TS</v>
          </cell>
          <cell r="DW90">
            <v>0</v>
          </cell>
          <cell r="DX90">
            <v>0</v>
          </cell>
          <cell r="DY90" t="str">
            <v/>
          </cell>
          <cell r="DZ90">
            <v>0</v>
          </cell>
          <cell r="EA90">
            <v>0</v>
          </cell>
          <cell r="EB90" t="str">
            <v>TS</v>
          </cell>
          <cell r="EC90">
            <v>0</v>
          </cell>
          <cell r="ED90">
            <v>0</v>
          </cell>
          <cell r="EE90" t="str">
            <v>TS</v>
          </cell>
          <cell r="EF90">
            <v>0</v>
          </cell>
          <cell r="EG90">
            <v>0</v>
          </cell>
          <cell r="EH90" t="str">
            <v>TS</v>
          </cell>
          <cell r="EI90">
            <v>0</v>
          </cell>
          <cell r="EJ90">
            <v>0</v>
          </cell>
          <cell r="EK90" t="str">
            <v>TS</v>
          </cell>
          <cell r="EL90">
            <v>0</v>
          </cell>
          <cell r="EM90">
            <v>0</v>
          </cell>
          <cell r="EN90" t="str">
            <v>TS</v>
          </cell>
          <cell r="EO90">
            <v>0</v>
          </cell>
          <cell r="EP90">
            <v>0</v>
          </cell>
          <cell r="EQ90" t="str">
            <v>TS</v>
          </cell>
          <cell r="ER90">
            <v>0</v>
          </cell>
          <cell r="ES90">
            <v>0</v>
          </cell>
          <cell r="ET90" t="str">
            <v/>
          </cell>
          <cell r="EU90">
            <v>0</v>
          </cell>
          <cell r="EV90">
            <v>0</v>
          </cell>
          <cell r="EW90" t="str">
            <v>TS</v>
          </cell>
          <cell r="EX90">
            <v>0</v>
          </cell>
          <cell r="EY90">
            <v>0</v>
          </cell>
          <cell r="EZ90" t="str">
            <v>TS</v>
          </cell>
          <cell r="FA90">
            <v>0</v>
          </cell>
          <cell r="FB90">
            <v>0</v>
          </cell>
          <cell r="FC90" t="str">
            <v>TS</v>
          </cell>
          <cell r="FD90">
            <v>0</v>
          </cell>
          <cell r="FE90">
            <v>0</v>
          </cell>
          <cell r="FI90">
            <v>0</v>
          </cell>
          <cell r="FJ90">
            <v>0</v>
          </cell>
          <cell r="FK90">
            <v>0</v>
          </cell>
          <cell r="FL90">
            <v>0</v>
          </cell>
          <cell r="FM90">
            <v>0</v>
          </cell>
          <cell r="FN90">
            <v>0</v>
          </cell>
          <cell r="FU90">
            <v>0</v>
          </cell>
          <cell r="FV90">
            <v>0</v>
          </cell>
          <cell r="FW90">
            <v>0</v>
          </cell>
          <cell r="FX90">
            <v>0</v>
          </cell>
          <cell r="FY90">
            <v>0</v>
          </cell>
          <cell r="FZ90">
            <v>0</v>
          </cell>
          <cell r="GA90">
            <v>0</v>
          </cell>
          <cell r="GB90">
            <v>0</v>
          </cell>
          <cell r="GC90">
            <v>0</v>
          </cell>
          <cell r="GD90">
            <v>0</v>
          </cell>
          <cell r="GE90">
            <v>0</v>
          </cell>
          <cell r="GF90">
            <v>0</v>
          </cell>
          <cell r="GG90">
            <v>0</v>
          </cell>
          <cell r="GH90">
            <v>0</v>
          </cell>
          <cell r="GI90">
            <v>0</v>
          </cell>
          <cell r="GJ90">
            <v>0</v>
          </cell>
          <cell r="GK90">
            <v>0</v>
          </cell>
          <cell r="GL90">
            <v>0</v>
          </cell>
          <cell r="GM90">
            <v>0</v>
          </cell>
          <cell r="GN90">
            <v>0</v>
          </cell>
          <cell r="GO90">
            <v>0</v>
          </cell>
          <cell r="GP90">
            <v>0</v>
          </cell>
          <cell r="GQ90">
            <v>0</v>
          </cell>
          <cell r="GR90">
            <v>0</v>
          </cell>
          <cell r="GU90">
            <v>0</v>
          </cell>
          <cell r="GV90">
            <v>0</v>
          </cell>
          <cell r="GW90">
            <v>0</v>
          </cell>
          <cell r="GX90">
            <v>0</v>
          </cell>
          <cell r="GY90">
            <v>0</v>
          </cell>
          <cell r="GZ90">
            <v>0</v>
          </cell>
          <cell r="HA90">
            <v>0</v>
          </cell>
          <cell r="HB90">
            <v>0</v>
          </cell>
          <cell r="HC90">
            <v>0</v>
          </cell>
          <cell r="HD90">
            <v>26</v>
          </cell>
          <cell r="HE90">
            <v>0</v>
          </cell>
          <cell r="HF90">
            <v>0</v>
          </cell>
          <cell r="HG90">
            <v>0</v>
          </cell>
          <cell r="HH90">
            <v>0</v>
          </cell>
          <cell r="HI90">
            <v>0</v>
          </cell>
          <cell r="HJ90">
            <v>0</v>
          </cell>
          <cell r="HK90">
            <v>0</v>
          </cell>
          <cell r="HL90">
            <v>0</v>
          </cell>
          <cell r="HM90">
            <v>26</v>
          </cell>
          <cell r="HN90">
            <v>0</v>
          </cell>
          <cell r="HO90">
            <v>0</v>
          </cell>
          <cell r="HP90">
            <v>0</v>
          </cell>
          <cell r="HQ90">
            <v>0</v>
          </cell>
          <cell r="HR90">
            <v>0</v>
          </cell>
          <cell r="HS90">
            <v>0</v>
          </cell>
          <cell r="HT90">
            <v>0</v>
          </cell>
          <cell r="HU90">
            <v>0</v>
          </cell>
          <cell r="HV90">
            <v>0</v>
          </cell>
          <cell r="HW90">
            <v>0</v>
          </cell>
          <cell r="HX90">
            <v>0</v>
          </cell>
          <cell r="HY90">
            <v>0</v>
          </cell>
          <cell r="HZ90">
            <v>0</v>
          </cell>
          <cell r="IA90">
            <v>0</v>
          </cell>
          <cell r="IB90">
            <v>0</v>
          </cell>
          <cell r="IC90">
            <v>0</v>
          </cell>
          <cell r="ID90">
            <v>0</v>
          </cell>
          <cell r="IE90">
            <v>0</v>
          </cell>
          <cell r="IF90">
            <v>0</v>
          </cell>
          <cell r="IG90">
            <v>0</v>
          </cell>
          <cell r="IH90">
            <v>0</v>
          </cell>
          <cell r="II90">
            <v>0</v>
          </cell>
          <cell r="IJ90">
            <v>0</v>
          </cell>
          <cell r="IK90">
            <v>0</v>
          </cell>
          <cell r="IL90">
            <v>0</v>
          </cell>
          <cell r="IM90">
            <v>0</v>
          </cell>
          <cell r="IN90">
            <v>0</v>
          </cell>
          <cell r="IO90">
            <v>0</v>
          </cell>
          <cell r="IP90">
            <v>0</v>
          </cell>
          <cell r="IQ90">
            <v>0</v>
          </cell>
          <cell r="IR90">
            <v>0</v>
          </cell>
          <cell r="IS90">
            <v>0</v>
          </cell>
          <cell r="IT90">
            <v>0</v>
          </cell>
          <cell r="IU90">
            <v>0</v>
          </cell>
          <cell r="IV90">
            <v>13</v>
          </cell>
          <cell r="IW90">
            <v>13</v>
          </cell>
          <cell r="IX90">
            <v>0</v>
          </cell>
          <cell r="IY90">
            <v>13</v>
          </cell>
          <cell r="IZ90">
            <v>0</v>
          </cell>
          <cell r="JA90">
            <v>4.6666666666666661</v>
          </cell>
          <cell r="JB90">
            <v>4.6666666666666661</v>
          </cell>
          <cell r="JC90">
            <v>0</v>
          </cell>
          <cell r="JD90">
            <v>0</v>
          </cell>
          <cell r="JE90">
            <v>0</v>
          </cell>
          <cell r="JF90">
            <v>0</v>
          </cell>
          <cell r="JG90">
            <v>0</v>
          </cell>
        </row>
        <row r="91">
          <cell r="B91" t="str">
            <v>1811104</v>
          </cell>
          <cell r="C91" t="str">
            <v>Bùi Thị Thảo</v>
          </cell>
          <cell r="D91" t="str">
            <v>Ban Nhân sự</v>
          </cell>
          <cell r="E91" t="str">
            <v>Công ty TNHH Tập đoàn Công nghiệp Trường Hải</v>
          </cell>
          <cell r="F91" t="str">
            <v>Lương ngày</v>
          </cell>
          <cell r="U91" t="str">
            <v/>
          </cell>
          <cell r="V91">
            <v>3.5</v>
          </cell>
          <cell r="W91">
            <v>0</v>
          </cell>
          <cell r="X91" t="str">
            <v>X</v>
          </cell>
          <cell r="Y91">
            <v>3.5</v>
          </cell>
          <cell r="Z91">
            <v>0</v>
          </cell>
          <cell r="AA91" t="str">
            <v>X</v>
          </cell>
          <cell r="AB91">
            <v>0</v>
          </cell>
          <cell r="AC91">
            <v>0</v>
          </cell>
          <cell r="AD91" t="str">
            <v>X</v>
          </cell>
          <cell r="AE91">
            <v>0</v>
          </cell>
          <cell r="AF91">
            <v>0</v>
          </cell>
          <cell r="AG91" t="str">
            <v>X</v>
          </cell>
          <cell r="AH91">
            <v>0</v>
          </cell>
          <cell r="AI91">
            <v>0</v>
          </cell>
          <cell r="AJ91" t="str">
            <v>X</v>
          </cell>
          <cell r="AK91">
            <v>0</v>
          </cell>
          <cell r="AL91">
            <v>0</v>
          </cell>
          <cell r="AM91" t="str">
            <v/>
          </cell>
          <cell r="AN91">
            <v>0</v>
          </cell>
          <cell r="AO91">
            <v>0</v>
          </cell>
          <cell r="AP91" t="str">
            <v>NL</v>
          </cell>
          <cell r="AQ91">
            <v>0</v>
          </cell>
          <cell r="AR91">
            <v>0</v>
          </cell>
          <cell r="AS91" t="str">
            <v>X</v>
          </cell>
          <cell r="AT91">
            <v>0</v>
          </cell>
          <cell r="AU91">
            <v>0</v>
          </cell>
          <cell r="AV91" t="str">
            <v>X</v>
          </cell>
          <cell r="AW91">
            <v>0</v>
          </cell>
          <cell r="AX91">
            <v>0</v>
          </cell>
          <cell r="AY91" t="str">
            <v>X</v>
          </cell>
          <cell r="AZ91">
            <v>2</v>
          </cell>
          <cell r="BA91">
            <v>0</v>
          </cell>
          <cell r="BB91" t="str">
            <v>X</v>
          </cell>
          <cell r="BC91">
            <v>0</v>
          </cell>
          <cell r="BD91">
            <v>0</v>
          </cell>
          <cell r="BE91" t="str">
            <v>X</v>
          </cell>
          <cell r="BF91">
            <v>0</v>
          </cell>
          <cell r="BG91">
            <v>0</v>
          </cell>
          <cell r="BH91" t="str">
            <v/>
          </cell>
          <cell r="BI91">
            <v>0</v>
          </cell>
          <cell r="BJ91">
            <v>0</v>
          </cell>
          <cell r="BK91" t="str">
            <v>X</v>
          </cell>
          <cell r="BL91">
            <v>2</v>
          </cell>
          <cell r="BM91">
            <v>0</v>
          </cell>
          <cell r="BN91" t="str">
            <v>X</v>
          </cell>
          <cell r="BO91">
            <v>0</v>
          </cell>
          <cell r="BP91">
            <v>0</v>
          </cell>
          <cell r="BQ91">
            <v>12</v>
          </cell>
          <cell r="BR91">
            <v>1.57</v>
          </cell>
          <cell r="BS91">
            <v>0</v>
          </cell>
          <cell r="BT91">
            <v>0</v>
          </cell>
          <cell r="BU91">
            <v>0</v>
          </cell>
          <cell r="BV91">
            <v>0</v>
          </cell>
          <cell r="CC91">
            <v>12</v>
          </cell>
          <cell r="CD91">
            <v>1.57</v>
          </cell>
          <cell r="CE91">
            <v>0</v>
          </cell>
          <cell r="CF91">
            <v>0</v>
          </cell>
          <cell r="CG91">
            <v>0</v>
          </cell>
          <cell r="CH91">
            <v>0</v>
          </cell>
          <cell r="CI91">
            <v>0</v>
          </cell>
          <cell r="CJ91">
            <v>0</v>
          </cell>
          <cell r="CK91">
            <v>0</v>
          </cell>
          <cell r="CL91">
            <v>1</v>
          </cell>
          <cell r="CM91">
            <v>0</v>
          </cell>
          <cell r="CN91">
            <v>0</v>
          </cell>
          <cell r="CO91">
            <v>0</v>
          </cell>
          <cell r="CP91">
            <v>0</v>
          </cell>
          <cell r="CQ91">
            <v>0</v>
          </cell>
          <cell r="CR91">
            <v>0</v>
          </cell>
          <cell r="CS91">
            <v>0</v>
          </cell>
          <cell r="CT91">
            <v>0</v>
          </cell>
          <cell r="CU91">
            <v>0</v>
          </cell>
          <cell r="CV91">
            <v>0</v>
          </cell>
          <cell r="CW91">
            <v>0</v>
          </cell>
          <cell r="CX91">
            <v>0</v>
          </cell>
          <cell r="CY91">
            <v>0</v>
          </cell>
          <cell r="CZ91">
            <v>0</v>
          </cell>
          <cell r="DC91">
            <v>14.57</v>
          </cell>
          <cell r="DM91" t="str">
            <v>X</v>
          </cell>
          <cell r="DN91">
            <v>0</v>
          </cell>
          <cell r="DO91">
            <v>0</v>
          </cell>
          <cell r="DP91" t="str">
            <v>X</v>
          </cell>
          <cell r="DQ91">
            <v>0</v>
          </cell>
          <cell r="DR91">
            <v>0</v>
          </cell>
          <cell r="DS91" t="str">
            <v>X</v>
          </cell>
          <cell r="DT91">
            <v>0</v>
          </cell>
          <cell r="DU91">
            <v>0</v>
          </cell>
          <cell r="DV91" t="str">
            <v>X</v>
          </cell>
          <cell r="DW91">
            <v>0</v>
          </cell>
          <cell r="DX91">
            <v>0</v>
          </cell>
          <cell r="DY91" t="str">
            <v/>
          </cell>
          <cell r="DZ91">
            <v>0</v>
          </cell>
          <cell r="EA91">
            <v>0</v>
          </cell>
          <cell r="EB91" t="str">
            <v>T7</v>
          </cell>
          <cell r="EC91">
            <v>0</v>
          </cell>
          <cell r="ED91">
            <v>0</v>
          </cell>
          <cell r="EE91" t="str">
            <v>X</v>
          </cell>
          <cell r="EF91">
            <v>0</v>
          </cell>
          <cell r="EG91">
            <v>0</v>
          </cell>
          <cell r="EH91" t="str">
            <v>X</v>
          </cell>
          <cell r="EI91">
            <v>3.5</v>
          </cell>
          <cell r="EJ91">
            <v>0</v>
          </cell>
          <cell r="EK91" t="str">
            <v>X</v>
          </cell>
          <cell r="EL91">
            <v>0</v>
          </cell>
          <cell r="EM91">
            <v>0</v>
          </cell>
          <cell r="EN91" t="str">
            <v>X</v>
          </cell>
          <cell r="EO91">
            <v>0</v>
          </cell>
          <cell r="EP91">
            <v>0</v>
          </cell>
          <cell r="EQ91" t="str">
            <v>X</v>
          </cell>
          <cell r="ER91">
            <v>0</v>
          </cell>
          <cell r="ES91">
            <v>0</v>
          </cell>
          <cell r="ET91" t="str">
            <v/>
          </cell>
          <cell r="EU91">
            <v>0</v>
          </cell>
          <cell r="EV91">
            <v>0</v>
          </cell>
          <cell r="EW91" t="str">
            <v>X</v>
          </cell>
          <cell r="EX91">
            <v>0</v>
          </cell>
          <cell r="EY91">
            <v>0</v>
          </cell>
          <cell r="EZ91" t="str">
            <v>X</v>
          </cell>
          <cell r="FA91">
            <v>0</v>
          </cell>
          <cell r="FB91">
            <v>0</v>
          </cell>
          <cell r="FC91" t="str">
            <v>NL</v>
          </cell>
          <cell r="FD91">
            <v>0</v>
          </cell>
          <cell r="FE91">
            <v>0</v>
          </cell>
          <cell r="FI91">
            <v>11</v>
          </cell>
          <cell r="FJ91">
            <v>0.5</v>
          </cell>
          <cell r="FK91">
            <v>0</v>
          </cell>
          <cell r="FL91">
            <v>0</v>
          </cell>
          <cell r="FM91">
            <v>0</v>
          </cell>
          <cell r="FN91">
            <v>0</v>
          </cell>
          <cell r="FU91">
            <v>11</v>
          </cell>
          <cell r="FV91">
            <v>0.5</v>
          </cell>
          <cell r="FW91">
            <v>0</v>
          </cell>
          <cell r="FX91">
            <v>0</v>
          </cell>
          <cell r="FY91">
            <v>0</v>
          </cell>
          <cell r="FZ91">
            <v>0</v>
          </cell>
          <cell r="GA91">
            <v>0</v>
          </cell>
          <cell r="GB91">
            <v>0</v>
          </cell>
          <cell r="GC91">
            <v>0</v>
          </cell>
          <cell r="GD91">
            <v>1</v>
          </cell>
          <cell r="GE91">
            <v>1</v>
          </cell>
          <cell r="GF91">
            <v>0</v>
          </cell>
          <cell r="GG91">
            <v>0</v>
          </cell>
          <cell r="GH91">
            <v>0</v>
          </cell>
          <cell r="GI91">
            <v>0</v>
          </cell>
          <cell r="GJ91">
            <v>0</v>
          </cell>
          <cell r="GK91">
            <v>0</v>
          </cell>
          <cell r="GL91">
            <v>0</v>
          </cell>
          <cell r="GM91">
            <v>0</v>
          </cell>
          <cell r="GN91">
            <v>0</v>
          </cell>
          <cell r="GO91">
            <v>0</v>
          </cell>
          <cell r="GP91">
            <v>0</v>
          </cell>
          <cell r="GQ91">
            <v>0</v>
          </cell>
          <cell r="GR91">
            <v>0</v>
          </cell>
          <cell r="GU91">
            <v>13.5</v>
          </cell>
          <cell r="GV91">
            <v>0</v>
          </cell>
          <cell r="GW91">
            <v>0</v>
          </cell>
          <cell r="GX91">
            <v>0</v>
          </cell>
          <cell r="GY91">
            <v>0</v>
          </cell>
          <cell r="GZ91">
            <v>0</v>
          </cell>
          <cell r="HA91">
            <v>0</v>
          </cell>
          <cell r="HB91">
            <v>0</v>
          </cell>
          <cell r="HC91">
            <v>0</v>
          </cell>
          <cell r="HD91">
            <v>0</v>
          </cell>
          <cell r="HE91">
            <v>0</v>
          </cell>
          <cell r="HF91">
            <v>0</v>
          </cell>
          <cell r="HG91">
            <v>0</v>
          </cell>
          <cell r="HH91">
            <v>0</v>
          </cell>
          <cell r="HI91">
            <v>0</v>
          </cell>
          <cell r="HJ91">
            <v>0</v>
          </cell>
          <cell r="HK91">
            <v>0</v>
          </cell>
          <cell r="HL91">
            <v>0</v>
          </cell>
          <cell r="HM91">
            <v>0</v>
          </cell>
          <cell r="HN91">
            <v>2.0700000000000003</v>
          </cell>
          <cell r="HO91">
            <v>0</v>
          </cell>
          <cell r="HP91">
            <v>23</v>
          </cell>
          <cell r="HQ91">
            <v>2.0700000000000003</v>
          </cell>
          <cell r="HR91">
            <v>0</v>
          </cell>
          <cell r="HS91">
            <v>0</v>
          </cell>
          <cell r="HT91">
            <v>0</v>
          </cell>
          <cell r="HU91">
            <v>0</v>
          </cell>
          <cell r="HV91">
            <v>1</v>
          </cell>
          <cell r="HW91">
            <v>0</v>
          </cell>
          <cell r="HX91">
            <v>1</v>
          </cell>
          <cell r="HY91">
            <v>0</v>
          </cell>
          <cell r="HZ91">
            <v>0</v>
          </cell>
          <cell r="IA91">
            <v>1</v>
          </cell>
          <cell r="IB91">
            <v>0</v>
          </cell>
          <cell r="IC91">
            <v>2</v>
          </cell>
          <cell r="ID91">
            <v>0</v>
          </cell>
          <cell r="IE91">
            <v>0</v>
          </cell>
          <cell r="IF91">
            <v>0</v>
          </cell>
          <cell r="IG91">
            <v>0</v>
          </cell>
          <cell r="IH91">
            <v>0</v>
          </cell>
          <cell r="II91">
            <v>0</v>
          </cell>
          <cell r="IJ91">
            <v>0</v>
          </cell>
          <cell r="IK91">
            <v>0</v>
          </cell>
          <cell r="IL91">
            <v>0</v>
          </cell>
          <cell r="IM91">
            <v>0</v>
          </cell>
          <cell r="IN91">
            <v>0</v>
          </cell>
          <cell r="IO91">
            <v>0</v>
          </cell>
          <cell r="IP91">
            <v>0</v>
          </cell>
          <cell r="IQ91">
            <v>0</v>
          </cell>
          <cell r="IR91">
            <v>0</v>
          </cell>
          <cell r="IS91">
            <v>0</v>
          </cell>
          <cell r="IT91">
            <v>0</v>
          </cell>
          <cell r="IU91">
            <v>0</v>
          </cell>
          <cell r="IV91">
            <v>0</v>
          </cell>
          <cell r="IW91">
            <v>1</v>
          </cell>
          <cell r="IX91">
            <v>1</v>
          </cell>
          <cell r="IY91">
            <v>0</v>
          </cell>
          <cell r="IZ91">
            <v>28.07</v>
          </cell>
          <cell r="JA91">
            <v>4.333333333333333</v>
          </cell>
          <cell r="JB91">
            <v>4.333333333333333</v>
          </cell>
          <cell r="JC91">
            <v>0</v>
          </cell>
          <cell r="JD91">
            <v>0</v>
          </cell>
          <cell r="JE91">
            <v>0</v>
          </cell>
          <cell r="JF91">
            <v>0</v>
          </cell>
          <cell r="JG91">
            <v>0</v>
          </cell>
        </row>
        <row r="92">
          <cell r="B92" t="str">
            <v>1907244</v>
          </cell>
          <cell r="C92" t="str">
            <v>Phạm Thị Lài</v>
          </cell>
          <cell r="D92" t="str">
            <v>Ban Nhân sự</v>
          </cell>
          <cell r="E92" t="str">
            <v>Công ty TNHH Tập đoàn Công nghiệp Trường Hải</v>
          </cell>
          <cell r="F92" t="str">
            <v>Lương ngày</v>
          </cell>
          <cell r="V92">
            <v>3.5</v>
          </cell>
          <cell r="W92">
            <v>0</v>
          </cell>
          <cell r="X92" t="str">
            <v>X</v>
          </cell>
          <cell r="Y92">
            <v>0</v>
          </cell>
          <cell r="Z92">
            <v>0</v>
          </cell>
          <cell r="AA92" t="str">
            <v>T7</v>
          </cell>
          <cell r="AB92">
            <v>0</v>
          </cell>
          <cell r="AC92">
            <v>0</v>
          </cell>
          <cell r="AD92" t="str">
            <v>X</v>
          </cell>
          <cell r="AE92">
            <v>0</v>
          </cell>
          <cell r="AF92">
            <v>0</v>
          </cell>
          <cell r="AG92" t="str">
            <v>X</v>
          </cell>
          <cell r="AH92">
            <v>0</v>
          </cell>
          <cell r="AI92">
            <v>0</v>
          </cell>
          <cell r="AJ92" t="str">
            <v>X</v>
          </cell>
          <cell r="AK92">
            <v>0</v>
          </cell>
          <cell r="AL92">
            <v>0</v>
          </cell>
          <cell r="AM92" t="str">
            <v/>
          </cell>
          <cell r="AN92">
            <v>0</v>
          </cell>
          <cell r="AO92">
            <v>0</v>
          </cell>
          <cell r="AP92" t="str">
            <v>NL</v>
          </cell>
          <cell r="AQ92">
            <v>0</v>
          </cell>
          <cell r="AR92">
            <v>0</v>
          </cell>
          <cell r="AS92" t="str">
            <v>X</v>
          </cell>
          <cell r="AT92">
            <v>0</v>
          </cell>
          <cell r="AU92">
            <v>0</v>
          </cell>
          <cell r="AV92" t="str">
            <v>X</v>
          </cell>
          <cell r="AW92">
            <v>0</v>
          </cell>
          <cell r="AX92">
            <v>0</v>
          </cell>
          <cell r="AY92" t="str">
            <v>X</v>
          </cell>
          <cell r="AZ92">
            <v>0</v>
          </cell>
          <cell r="BA92">
            <v>0</v>
          </cell>
          <cell r="BB92" t="str">
            <v>X</v>
          </cell>
          <cell r="BC92">
            <v>0</v>
          </cell>
          <cell r="BD92">
            <v>0</v>
          </cell>
          <cell r="BE92" t="str">
            <v>X</v>
          </cell>
          <cell r="BF92">
            <v>0</v>
          </cell>
          <cell r="BG92">
            <v>0</v>
          </cell>
          <cell r="BH92" t="str">
            <v/>
          </cell>
          <cell r="BI92">
            <v>0</v>
          </cell>
          <cell r="BJ92">
            <v>0</v>
          </cell>
          <cell r="BK92" t="str">
            <v>X</v>
          </cell>
          <cell r="BL92">
            <v>2</v>
          </cell>
          <cell r="BM92">
            <v>0</v>
          </cell>
          <cell r="BN92" t="str">
            <v>X</v>
          </cell>
          <cell r="BO92">
            <v>3.5</v>
          </cell>
          <cell r="BP92">
            <v>0</v>
          </cell>
          <cell r="BQ92">
            <v>11</v>
          </cell>
          <cell r="BR92">
            <v>1.29</v>
          </cell>
          <cell r="BS92">
            <v>0</v>
          </cell>
          <cell r="BT92">
            <v>0</v>
          </cell>
          <cell r="BU92">
            <v>0</v>
          </cell>
          <cell r="BV92">
            <v>0</v>
          </cell>
          <cell r="CC92">
            <v>11</v>
          </cell>
          <cell r="CD92">
            <v>1.29</v>
          </cell>
          <cell r="CE92">
            <v>0</v>
          </cell>
          <cell r="CF92">
            <v>0</v>
          </cell>
          <cell r="CG92">
            <v>0</v>
          </cell>
          <cell r="CH92">
            <v>0</v>
          </cell>
          <cell r="CI92">
            <v>0</v>
          </cell>
          <cell r="CJ92">
            <v>0</v>
          </cell>
          <cell r="CK92">
            <v>0</v>
          </cell>
          <cell r="CL92">
            <v>1</v>
          </cell>
          <cell r="CM92">
            <v>1</v>
          </cell>
          <cell r="CN92">
            <v>0</v>
          </cell>
          <cell r="CO92">
            <v>0</v>
          </cell>
          <cell r="CP92">
            <v>0</v>
          </cell>
          <cell r="CQ92">
            <v>0</v>
          </cell>
          <cell r="CR92">
            <v>0</v>
          </cell>
          <cell r="CS92">
            <v>0</v>
          </cell>
          <cell r="CT92">
            <v>0</v>
          </cell>
          <cell r="CU92">
            <v>0</v>
          </cell>
          <cell r="CV92">
            <v>0</v>
          </cell>
          <cell r="CW92">
            <v>0</v>
          </cell>
          <cell r="CX92">
            <v>0</v>
          </cell>
          <cell r="CY92">
            <v>0</v>
          </cell>
          <cell r="CZ92">
            <v>0</v>
          </cell>
          <cell r="DC92">
            <v>14.29</v>
          </cell>
          <cell r="DM92" t="str">
            <v>X</v>
          </cell>
          <cell r="DN92">
            <v>0</v>
          </cell>
          <cell r="DO92">
            <v>0</v>
          </cell>
          <cell r="DP92" t="str">
            <v>X</v>
          </cell>
          <cell r="DQ92">
            <v>0</v>
          </cell>
          <cell r="DR92">
            <v>0</v>
          </cell>
          <cell r="DS92" t="str">
            <v>X</v>
          </cell>
          <cell r="DT92">
            <v>0</v>
          </cell>
          <cell r="DU92">
            <v>0</v>
          </cell>
          <cell r="DV92" t="str">
            <v>X</v>
          </cell>
          <cell r="DW92">
            <v>0</v>
          </cell>
          <cell r="DX92">
            <v>0</v>
          </cell>
          <cell r="DY92" t="str">
            <v/>
          </cell>
          <cell r="DZ92">
            <v>0</v>
          </cell>
          <cell r="EA92">
            <v>0</v>
          </cell>
          <cell r="EB92" t="str">
            <v>X</v>
          </cell>
          <cell r="EC92">
            <v>0</v>
          </cell>
          <cell r="ED92">
            <v>0</v>
          </cell>
          <cell r="EE92" t="str">
            <v>X</v>
          </cell>
          <cell r="EF92">
            <v>0</v>
          </cell>
          <cell r="EG92">
            <v>0</v>
          </cell>
          <cell r="EH92" t="str">
            <v>X</v>
          </cell>
          <cell r="EI92">
            <v>0</v>
          </cell>
          <cell r="EJ92">
            <v>0</v>
          </cell>
          <cell r="EK92" t="str">
            <v>X</v>
          </cell>
          <cell r="EL92">
            <v>0</v>
          </cell>
          <cell r="EM92">
            <v>0</v>
          </cell>
          <cell r="EN92" t="str">
            <v>X</v>
          </cell>
          <cell r="EO92">
            <v>0</v>
          </cell>
          <cell r="EP92">
            <v>0</v>
          </cell>
          <cell r="EQ92" t="str">
            <v>X</v>
          </cell>
          <cell r="ER92">
            <v>0</v>
          </cell>
          <cell r="ES92">
            <v>0</v>
          </cell>
          <cell r="ET92" t="str">
            <v/>
          </cell>
          <cell r="EU92">
            <v>0</v>
          </cell>
          <cell r="EV92">
            <v>0</v>
          </cell>
          <cell r="EW92" t="str">
            <v>X</v>
          </cell>
          <cell r="EX92">
            <v>0</v>
          </cell>
          <cell r="EY92">
            <v>0</v>
          </cell>
          <cell r="EZ92" t="str">
            <v>X</v>
          </cell>
          <cell r="FA92">
            <v>0</v>
          </cell>
          <cell r="FB92">
            <v>0</v>
          </cell>
          <cell r="FC92" t="str">
            <v>NL</v>
          </cell>
          <cell r="FD92">
            <v>0</v>
          </cell>
          <cell r="FE92">
            <v>0</v>
          </cell>
          <cell r="FI92">
            <v>12</v>
          </cell>
          <cell r="FJ92">
            <v>0</v>
          </cell>
          <cell r="FK92">
            <v>0</v>
          </cell>
          <cell r="FL92">
            <v>0</v>
          </cell>
          <cell r="FM92">
            <v>0</v>
          </cell>
          <cell r="FN92">
            <v>0</v>
          </cell>
          <cell r="FU92">
            <v>12</v>
          </cell>
          <cell r="FV92">
            <v>0</v>
          </cell>
          <cell r="FW92">
            <v>0</v>
          </cell>
          <cell r="FX92">
            <v>0</v>
          </cell>
          <cell r="FY92">
            <v>0</v>
          </cell>
          <cell r="FZ92">
            <v>0</v>
          </cell>
          <cell r="GA92">
            <v>0</v>
          </cell>
          <cell r="GB92">
            <v>0</v>
          </cell>
          <cell r="GC92">
            <v>0</v>
          </cell>
          <cell r="GD92">
            <v>1</v>
          </cell>
          <cell r="GE92">
            <v>0</v>
          </cell>
          <cell r="GF92">
            <v>0</v>
          </cell>
          <cell r="GG92">
            <v>0</v>
          </cell>
          <cell r="GH92">
            <v>0</v>
          </cell>
          <cell r="GI92">
            <v>0</v>
          </cell>
          <cell r="GJ92">
            <v>0</v>
          </cell>
          <cell r="GK92">
            <v>0</v>
          </cell>
          <cell r="GL92">
            <v>0</v>
          </cell>
          <cell r="GM92">
            <v>0</v>
          </cell>
          <cell r="GN92">
            <v>0</v>
          </cell>
          <cell r="GO92">
            <v>0</v>
          </cell>
          <cell r="GP92">
            <v>0</v>
          </cell>
          <cell r="GQ92">
            <v>0</v>
          </cell>
          <cell r="GR92">
            <v>0</v>
          </cell>
          <cell r="GU92">
            <v>13</v>
          </cell>
          <cell r="GV92">
            <v>0</v>
          </cell>
          <cell r="GW92">
            <v>0</v>
          </cell>
          <cell r="GX92">
            <v>0</v>
          </cell>
          <cell r="GY92">
            <v>0</v>
          </cell>
          <cell r="GZ92">
            <v>0</v>
          </cell>
          <cell r="HA92">
            <v>0</v>
          </cell>
          <cell r="HB92">
            <v>0</v>
          </cell>
          <cell r="HC92">
            <v>0</v>
          </cell>
          <cell r="HD92">
            <v>0</v>
          </cell>
          <cell r="HE92">
            <v>0</v>
          </cell>
          <cell r="HF92">
            <v>0</v>
          </cell>
          <cell r="HG92">
            <v>0</v>
          </cell>
          <cell r="HH92">
            <v>0</v>
          </cell>
          <cell r="HI92">
            <v>0</v>
          </cell>
          <cell r="HJ92">
            <v>0</v>
          </cell>
          <cell r="HK92">
            <v>0</v>
          </cell>
          <cell r="HL92">
            <v>0</v>
          </cell>
          <cell r="HM92">
            <v>0</v>
          </cell>
          <cell r="HN92">
            <v>1.29</v>
          </cell>
          <cell r="HO92">
            <v>0</v>
          </cell>
          <cell r="HP92">
            <v>23</v>
          </cell>
          <cell r="HQ92">
            <v>1.29</v>
          </cell>
          <cell r="HR92">
            <v>0</v>
          </cell>
          <cell r="HS92">
            <v>0</v>
          </cell>
          <cell r="HT92">
            <v>0</v>
          </cell>
          <cell r="HU92">
            <v>0</v>
          </cell>
          <cell r="HV92">
            <v>1</v>
          </cell>
          <cell r="HW92">
            <v>0</v>
          </cell>
          <cell r="HX92">
            <v>1</v>
          </cell>
          <cell r="HY92">
            <v>0</v>
          </cell>
          <cell r="HZ92">
            <v>0</v>
          </cell>
          <cell r="IA92">
            <v>1</v>
          </cell>
          <cell r="IB92">
            <v>0</v>
          </cell>
          <cell r="IC92">
            <v>2</v>
          </cell>
          <cell r="ID92">
            <v>0</v>
          </cell>
          <cell r="IE92">
            <v>0</v>
          </cell>
          <cell r="IF92">
            <v>0</v>
          </cell>
          <cell r="IG92">
            <v>0</v>
          </cell>
          <cell r="IH92">
            <v>0</v>
          </cell>
          <cell r="II92">
            <v>0</v>
          </cell>
          <cell r="IJ92">
            <v>0</v>
          </cell>
          <cell r="IK92">
            <v>0</v>
          </cell>
          <cell r="IL92">
            <v>0</v>
          </cell>
          <cell r="IM92">
            <v>0</v>
          </cell>
          <cell r="IN92">
            <v>0</v>
          </cell>
          <cell r="IO92">
            <v>0</v>
          </cell>
          <cell r="IP92">
            <v>0</v>
          </cell>
          <cell r="IQ92">
            <v>0</v>
          </cell>
          <cell r="IR92">
            <v>0</v>
          </cell>
          <cell r="IS92">
            <v>0</v>
          </cell>
          <cell r="IT92">
            <v>0</v>
          </cell>
          <cell r="IU92">
            <v>0</v>
          </cell>
          <cell r="IV92">
            <v>0</v>
          </cell>
          <cell r="IW92">
            <v>1</v>
          </cell>
          <cell r="IX92">
            <v>1</v>
          </cell>
          <cell r="IY92">
            <v>0</v>
          </cell>
          <cell r="IZ92">
            <v>27.29</v>
          </cell>
          <cell r="JA92">
            <v>4.333333333333333</v>
          </cell>
          <cell r="JB92">
            <v>4.333333333333333</v>
          </cell>
          <cell r="JC92">
            <v>0</v>
          </cell>
          <cell r="JD92">
            <v>0</v>
          </cell>
          <cell r="JE92">
            <v>0</v>
          </cell>
          <cell r="JF92">
            <v>0</v>
          </cell>
          <cell r="JG92">
            <v>0</v>
          </cell>
        </row>
        <row r="93">
          <cell r="B93" t="str">
            <v>1910148</v>
          </cell>
          <cell r="C93" t="str">
            <v>Trà Thị Ngọc Anh</v>
          </cell>
          <cell r="D93" t="str">
            <v>Ban Nhân sự</v>
          </cell>
          <cell r="E93" t="str">
            <v>Công ty TNHH Tập đoàn Công nghiệp Trường Hải</v>
          </cell>
          <cell r="F93" t="str">
            <v>Lương tháng</v>
          </cell>
          <cell r="V93">
            <v>3.5</v>
          </cell>
          <cell r="W93">
            <v>0</v>
          </cell>
          <cell r="X93" t="str">
            <v>X</v>
          </cell>
          <cell r="Y93">
            <v>3.5</v>
          </cell>
          <cell r="Z93">
            <v>0</v>
          </cell>
          <cell r="AA93" t="str">
            <v>X</v>
          </cell>
          <cell r="AB93">
            <v>0</v>
          </cell>
          <cell r="AC93">
            <v>0</v>
          </cell>
          <cell r="AD93" t="str">
            <v>X</v>
          </cell>
          <cell r="AE93">
            <v>3.5</v>
          </cell>
          <cell r="AF93">
            <v>0</v>
          </cell>
          <cell r="AG93" t="str">
            <v>X</v>
          </cell>
          <cell r="AH93">
            <v>3.5</v>
          </cell>
          <cell r="AI93">
            <v>0</v>
          </cell>
          <cell r="AJ93" t="str">
            <v>X</v>
          </cell>
          <cell r="AK93">
            <v>0</v>
          </cell>
          <cell r="AL93">
            <v>0</v>
          </cell>
          <cell r="AM93" t="str">
            <v/>
          </cell>
          <cell r="AN93">
            <v>0</v>
          </cell>
          <cell r="AO93">
            <v>0</v>
          </cell>
          <cell r="AP93" t="str">
            <v>NL</v>
          </cell>
          <cell r="AQ93">
            <v>0</v>
          </cell>
          <cell r="AR93">
            <v>0</v>
          </cell>
          <cell r="AS93" t="str">
            <v>X</v>
          </cell>
          <cell r="AT93">
            <v>3.5</v>
          </cell>
          <cell r="AU93">
            <v>0</v>
          </cell>
          <cell r="AV93" t="str">
            <v>X</v>
          </cell>
          <cell r="AW93">
            <v>0</v>
          </cell>
          <cell r="AX93">
            <v>0</v>
          </cell>
          <cell r="AY93" t="str">
            <v>X</v>
          </cell>
          <cell r="AZ93">
            <v>2</v>
          </cell>
          <cell r="BA93">
            <v>0</v>
          </cell>
          <cell r="BB93" t="str">
            <v>X</v>
          </cell>
          <cell r="BC93">
            <v>0</v>
          </cell>
          <cell r="BD93">
            <v>0</v>
          </cell>
          <cell r="BE93" t="str">
            <v>X</v>
          </cell>
          <cell r="BF93">
            <v>0</v>
          </cell>
          <cell r="BG93">
            <v>0</v>
          </cell>
          <cell r="BH93" t="str">
            <v/>
          </cell>
          <cell r="BI93">
            <v>0</v>
          </cell>
          <cell r="BJ93">
            <v>0</v>
          </cell>
          <cell r="BK93" t="str">
            <v>X</v>
          </cell>
          <cell r="BL93">
            <v>2</v>
          </cell>
          <cell r="BM93">
            <v>0</v>
          </cell>
          <cell r="BN93" t="str">
            <v>X</v>
          </cell>
          <cell r="BO93">
            <v>0</v>
          </cell>
          <cell r="BP93">
            <v>0</v>
          </cell>
          <cell r="BQ93">
            <v>12</v>
          </cell>
          <cell r="BR93">
            <v>3.07</v>
          </cell>
          <cell r="BS93">
            <v>0</v>
          </cell>
          <cell r="BT93">
            <v>0</v>
          </cell>
          <cell r="BU93">
            <v>0</v>
          </cell>
          <cell r="BV93">
            <v>0</v>
          </cell>
          <cell r="CC93">
            <v>12</v>
          </cell>
          <cell r="CD93">
            <v>3.07</v>
          </cell>
          <cell r="CE93">
            <v>0</v>
          </cell>
          <cell r="CF93">
            <v>0</v>
          </cell>
          <cell r="CG93">
            <v>0</v>
          </cell>
          <cell r="CH93">
            <v>0</v>
          </cell>
          <cell r="CI93">
            <v>0</v>
          </cell>
          <cell r="CJ93">
            <v>0</v>
          </cell>
          <cell r="CK93">
            <v>0</v>
          </cell>
          <cell r="CL93">
            <v>1</v>
          </cell>
          <cell r="CM93">
            <v>0</v>
          </cell>
          <cell r="CN93">
            <v>0</v>
          </cell>
          <cell r="CO93">
            <v>0</v>
          </cell>
          <cell r="CP93">
            <v>0</v>
          </cell>
          <cell r="CQ93">
            <v>0</v>
          </cell>
          <cell r="CR93">
            <v>0</v>
          </cell>
          <cell r="CS93">
            <v>0</v>
          </cell>
          <cell r="CT93">
            <v>0</v>
          </cell>
          <cell r="CU93">
            <v>0</v>
          </cell>
          <cell r="CV93">
            <v>0</v>
          </cell>
          <cell r="CW93">
            <v>0</v>
          </cell>
          <cell r="CX93">
            <v>0</v>
          </cell>
          <cell r="CY93">
            <v>0</v>
          </cell>
          <cell r="CZ93">
            <v>0</v>
          </cell>
          <cell r="DC93">
            <v>16.07</v>
          </cell>
          <cell r="DM93" t="str">
            <v>X</v>
          </cell>
          <cell r="DN93">
            <v>0</v>
          </cell>
          <cell r="DO93">
            <v>0</v>
          </cell>
          <cell r="DP93" t="str">
            <v>X</v>
          </cell>
          <cell r="DQ93">
            <v>2</v>
          </cell>
          <cell r="DR93">
            <v>0</v>
          </cell>
          <cell r="DS93" t="str">
            <v>X</v>
          </cell>
          <cell r="DT93">
            <v>0</v>
          </cell>
          <cell r="DU93">
            <v>0</v>
          </cell>
          <cell r="DV93" t="str">
            <v>X</v>
          </cell>
          <cell r="DW93">
            <v>0</v>
          </cell>
          <cell r="DX93">
            <v>0</v>
          </cell>
          <cell r="DY93" t="str">
            <v/>
          </cell>
          <cell r="DZ93">
            <v>0</v>
          </cell>
          <cell r="EA93">
            <v>0</v>
          </cell>
          <cell r="EB93" t="str">
            <v>X</v>
          </cell>
          <cell r="EC93">
            <v>2</v>
          </cell>
          <cell r="ED93">
            <v>0</v>
          </cell>
          <cell r="EE93" t="str">
            <v>X</v>
          </cell>
          <cell r="EF93">
            <v>3.5</v>
          </cell>
          <cell r="EG93">
            <v>0</v>
          </cell>
          <cell r="EH93" t="str">
            <v>X</v>
          </cell>
          <cell r="EI93">
            <v>2</v>
          </cell>
          <cell r="EJ93">
            <v>0</v>
          </cell>
          <cell r="EK93" t="str">
            <v>X</v>
          </cell>
          <cell r="EL93">
            <v>3.5</v>
          </cell>
          <cell r="EM93">
            <v>0</v>
          </cell>
          <cell r="EN93" t="str">
            <v>X</v>
          </cell>
          <cell r="EO93">
            <v>0</v>
          </cell>
          <cell r="EP93">
            <v>0</v>
          </cell>
          <cell r="EQ93" t="str">
            <v>X</v>
          </cell>
          <cell r="ER93">
            <v>0</v>
          </cell>
          <cell r="ES93">
            <v>0</v>
          </cell>
          <cell r="ET93" t="str">
            <v/>
          </cell>
          <cell r="EU93">
            <v>0</v>
          </cell>
          <cell r="EV93">
            <v>0</v>
          </cell>
          <cell r="EW93" t="str">
            <v>X</v>
          </cell>
          <cell r="EX93">
            <v>0</v>
          </cell>
          <cell r="EY93">
            <v>0</v>
          </cell>
          <cell r="EZ93" t="str">
            <v>X</v>
          </cell>
          <cell r="FA93">
            <v>0</v>
          </cell>
          <cell r="FB93">
            <v>0</v>
          </cell>
          <cell r="FC93" t="str">
            <v>NL</v>
          </cell>
          <cell r="FD93">
            <v>0</v>
          </cell>
          <cell r="FE93">
            <v>0</v>
          </cell>
          <cell r="FI93">
            <v>12</v>
          </cell>
          <cell r="FJ93">
            <v>1.86</v>
          </cell>
          <cell r="FK93">
            <v>0</v>
          </cell>
          <cell r="FL93">
            <v>0</v>
          </cell>
          <cell r="FM93">
            <v>0</v>
          </cell>
          <cell r="FN93">
            <v>0</v>
          </cell>
          <cell r="FU93">
            <v>12</v>
          </cell>
          <cell r="FV93">
            <v>1.86</v>
          </cell>
          <cell r="FW93">
            <v>0</v>
          </cell>
          <cell r="FX93">
            <v>0</v>
          </cell>
          <cell r="FY93">
            <v>0</v>
          </cell>
          <cell r="FZ93">
            <v>0</v>
          </cell>
          <cell r="GA93">
            <v>0</v>
          </cell>
          <cell r="GB93">
            <v>0</v>
          </cell>
          <cell r="GC93">
            <v>0</v>
          </cell>
          <cell r="GD93">
            <v>1</v>
          </cell>
          <cell r="GE93">
            <v>0</v>
          </cell>
          <cell r="GF93">
            <v>0</v>
          </cell>
          <cell r="GG93">
            <v>0</v>
          </cell>
          <cell r="GH93">
            <v>0</v>
          </cell>
          <cell r="GI93">
            <v>0</v>
          </cell>
          <cell r="GJ93">
            <v>0</v>
          </cell>
          <cell r="GK93">
            <v>0</v>
          </cell>
          <cell r="GL93">
            <v>0</v>
          </cell>
          <cell r="GM93">
            <v>0</v>
          </cell>
          <cell r="GN93">
            <v>0</v>
          </cell>
          <cell r="GO93">
            <v>0</v>
          </cell>
          <cell r="GP93">
            <v>0</v>
          </cell>
          <cell r="GQ93">
            <v>0</v>
          </cell>
          <cell r="GR93">
            <v>0</v>
          </cell>
          <cell r="GU93">
            <v>14.86</v>
          </cell>
          <cell r="GV93">
            <v>0</v>
          </cell>
          <cell r="GW93">
            <v>0</v>
          </cell>
          <cell r="GX93">
            <v>0</v>
          </cell>
          <cell r="GY93">
            <v>0</v>
          </cell>
          <cell r="GZ93">
            <v>0</v>
          </cell>
          <cell r="HA93">
            <v>0</v>
          </cell>
          <cell r="HB93">
            <v>0</v>
          </cell>
          <cell r="HC93">
            <v>0</v>
          </cell>
          <cell r="HD93">
            <v>0</v>
          </cell>
          <cell r="HE93">
            <v>0</v>
          </cell>
          <cell r="HF93">
            <v>0</v>
          </cell>
          <cell r="HG93">
            <v>0</v>
          </cell>
          <cell r="HH93">
            <v>0</v>
          </cell>
          <cell r="HI93">
            <v>0</v>
          </cell>
          <cell r="HJ93">
            <v>0</v>
          </cell>
          <cell r="HK93">
            <v>0</v>
          </cell>
          <cell r="HL93">
            <v>0</v>
          </cell>
          <cell r="HM93">
            <v>0</v>
          </cell>
          <cell r="HN93">
            <v>4.93</v>
          </cell>
          <cell r="HO93">
            <v>0</v>
          </cell>
          <cell r="HP93">
            <v>24</v>
          </cell>
          <cell r="HQ93">
            <v>4.93</v>
          </cell>
          <cell r="HR93">
            <v>0</v>
          </cell>
          <cell r="HS93">
            <v>0</v>
          </cell>
          <cell r="HT93">
            <v>0</v>
          </cell>
          <cell r="HU93">
            <v>0</v>
          </cell>
          <cell r="HV93">
            <v>1</v>
          </cell>
          <cell r="HW93">
            <v>0</v>
          </cell>
          <cell r="HX93">
            <v>0</v>
          </cell>
          <cell r="HY93">
            <v>0</v>
          </cell>
          <cell r="HZ93">
            <v>0</v>
          </cell>
          <cell r="IA93">
            <v>0</v>
          </cell>
          <cell r="IB93">
            <v>1</v>
          </cell>
          <cell r="IC93">
            <v>2</v>
          </cell>
          <cell r="ID93">
            <v>0</v>
          </cell>
          <cell r="IE93">
            <v>0</v>
          </cell>
          <cell r="IF93">
            <v>0</v>
          </cell>
          <cell r="IG93">
            <v>0</v>
          </cell>
          <cell r="IH93">
            <v>0</v>
          </cell>
          <cell r="II93">
            <v>0</v>
          </cell>
          <cell r="IJ93">
            <v>0</v>
          </cell>
          <cell r="IK93">
            <v>0</v>
          </cell>
          <cell r="IL93">
            <v>0</v>
          </cell>
          <cell r="IM93">
            <v>0</v>
          </cell>
          <cell r="IN93">
            <v>0</v>
          </cell>
          <cell r="IO93">
            <v>0</v>
          </cell>
          <cell r="IP93">
            <v>0</v>
          </cell>
          <cell r="IQ93">
            <v>0</v>
          </cell>
          <cell r="IR93">
            <v>0</v>
          </cell>
          <cell r="IS93">
            <v>0</v>
          </cell>
          <cell r="IT93">
            <v>0</v>
          </cell>
          <cell r="IU93">
            <v>0</v>
          </cell>
          <cell r="IV93">
            <v>4</v>
          </cell>
          <cell r="IW93">
            <v>5</v>
          </cell>
          <cell r="IX93">
            <v>0</v>
          </cell>
          <cell r="IY93">
            <v>5</v>
          </cell>
          <cell r="IZ93">
            <v>30.93</v>
          </cell>
          <cell r="JA93">
            <v>4</v>
          </cell>
          <cell r="JB93">
            <v>4</v>
          </cell>
          <cell r="JC93">
            <v>2.9400000000000004</v>
          </cell>
          <cell r="JD93">
            <v>7.87</v>
          </cell>
          <cell r="JE93">
            <v>0</v>
          </cell>
          <cell r="JF93">
            <v>7.87</v>
          </cell>
          <cell r="JG93">
            <v>0</v>
          </cell>
        </row>
        <row r="94">
          <cell r="B94" t="str">
            <v>22051479</v>
          </cell>
          <cell r="C94" t="str">
            <v>Phạm Đoàn Nguyên</v>
          </cell>
          <cell r="D94" t="str">
            <v>Ban Nhân sự</v>
          </cell>
          <cell r="E94" t="str">
            <v>Công ty TNHH Tập đoàn Công nghiệp Trường Hải</v>
          </cell>
          <cell r="F94" t="str">
            <v>Lương ngày</v>
          </cell>
          <cell r="U94" t="str">
            <v/>
          </cell>
          <cell r="V94">
            <v>2</v>
          </cell>
          <cell r="W94">
            <v>0</v>
          </cell>
          <cell r="X94" t="str">
            <v>X</v>
          </cell>
          <cell r="Y94">
            <v>0</v>
          </cell>
          <cell r="Z94">
            <v>0</v>
          </cell>
          <cell r="AA94" t="str">
            <v>X</v>
          </cell>
          <cell r="AB94">
            <v>0</v>
          </cell>
          <cell r="AC94">
            <v>0</v>
          </cell>
          <cell r="AD94" t="str">
            <v>X</v>
          </cell>
          <cell r="AE94">
            <v>0</v>
          </cell>
          <cell r="AF94">
            <v>0</v>
          </cell>
          <cell r="AG94" t="str">
            <v>X</v>
          </cell>
          <cell r="AH94">
            <v>0</v>
          </cell>
          <cell r="AI94">
            <v>0</v>
          </cell>
          <cell r="AJ94" t="str">
            <v>T7</v>
          </cell>
          <cell r="AK94">
            <v>0</v>
          </cell>
          <cell r="AL94">
            <v>0</v>
          </cell>
          <cell r="AM94" t="str">
            <v/>
          </cell>
          <cell r="AN94">
            <v>0</v>
          </cell>
          <cell r="AO94">
            <v>0</v>
          </cell>
          <cell r="AP94" t="str">
            <v>NL</v>
          </cell>
          <cell r="AQ94">
            <v>0</v>
          </cell>
          <cell r="AR94">
            <v>0</v>
          </cell>
          <cell r="AS94" t="str">
            <v>X</v>
          </cell>
          <cell r="AT94">
            <v>0</v>
          </cell>
          <cell r="AU94">
            <v>0</v>
          </cell>
          <cell r="AV94" t="str">
            <v>X</v>
          </cell>
          <cell r="AW94">
            <v>0</v>
          </cell>
          <cell r="AX94">
            <v>0</v>
          </cell>
          <cell r="AY94" t="str">
            <v>X</v>
          </cell>
          <cell r="AZ94">
            <v>0</v>
          </cell>
          <cell r="BA94">
            <v>0</v>
          </cell>
          <cell r="BB94" t="str">
            <v>X</v>
          </cell>
          <cell r="BC94">
            <v>0</v>
          </cell>
          <cell r="BD94">
            <v>0</v>
          </cell>
          <cell r="BE94" t="str">
            <v>X</v>
          </cell>
          <cell r="BF94">
            <v>0</v>
          </cell>
          <cell r="BG94">
            <v>0</v>
          </cell>
          <cell r="BH94" t="str">
            <v/>
          </cell>
          <cell r="BI94">
            <v>0</v>
          </cell>
          <cell r="BJ94">
            <v>0</v>
          </cell>
          <cell r="BK94" t="str">
            <v>X</v>
          </cell>
          <cell r="BL94">
            <v>0</v>
          </cell>
          <cell r="BM94">
            <v>0</v>
          </cell>
          <cell r="BN94" t="str">
            <v>X</v>
          </cell>
          <cell r="BO94">
            <v>0</v>
          </cell>
          <cell r="BP94">
            <v>0</v>
          </cell>
          <cell r="BQ94">
            <v>11</v>
          </cell>
          <cell r="BR94">
            <v>0.28999999999999998</v>
          </cell>
          <cell r="BS94">
            <v>0</v>
          </cell>
          <cell r="BT94">
            <v>0</v>
          </cell>
          <cell r="BU94">
            <v>0</v>
          </cell>
          <cell r="BV94">
            <v>0</v>
          </cell>
          <cell r="CC94">
            <v>11</v>
          </cell>
          <cell r="CD94">
            <v>0.28999999999999998</v>
          </cell>
          <cell r="CE94">
            <v>0</v>
          </cell>
          <cell r="CF94">
            <v>0</v>
          </cell>
          <cell r="CG94">
            <v>0</v>
          </cell>
          <cell r="CH94">
            <v>0</v>
          </cell>
          <cell r="CI94">
            <v>0</v>
          </cell>
          <cell r="CJ94">
            <v>0</v>
          </cell>
          <cell r="CK94">
            <v>0</v>
          </cell>
          <cell r="CL94">
            <v>1</v>
          </cell>
          <cell r="CM94">
            <v>1</v>
          </cell>
          <cell r="CN94">
            <v>0</v>
          </cell>
          <cell r="CO94">
            <v>0</v>
          </cell>
          <cell r="CP94">
            <v>0</v>
          </cell>
          <cell r="CQ94">
            <v>0</v>
          </cell>
          <cell r="CR94">
            <v>0</v>
          </cell>
          <cell r="CS94">
            <v>0</v>
          </cell>
          <cell r="CT94">
            <v>0</v>
          </cell>
          <cell r="CU94">
            <v>0</v>
          </cell>
          <cell r="CV94">
            <v>0</v>
          </cell>
          <cell r="CW94">
            <v>0</v>
          </cell>
          <cell r="CX94">
            <v>0</v>
          </cell>
          <cell r="CY94">
            <v>0</v>
          </cell>
          <cell r="CZ94">
            <v>0</v>
          </cell>
          <cell r="DC94">
            <v>13.29</v>
          </cell>
          <cell r="DM94" t="str">
            <v>X</v>
          </cell>
          <cell r="DN94">
            <v>0</v>
          </cell>
          <cell r="DO94">
            <v>0</v>
          </cell>
          <cell r="DP94" t="str">
            <v>X</v>
          </cell>
          <cell r="DQ94">
            <v>0</v>
          </cell>
          <cell r="DR94">
            <v>0</v>
          </cell>
          <cell r="DS94" t="str">
            <v>X</v>
          </cell>
          <cell r="DT94">
            <v>0</v>
          </cell>
          <cell r="DU94">
            <v>0</v>
          </cell>
          <cell r="DV94" t="str">
            <v>X</v>
          </cell>
          <cell r="DW94">
            <v>0</v>
          </cell>
          <cell r="DX94">
            <v>0</v>
          </cell>
          <cell r="DY94" t="str">
            <v/>
          </cell>
          <cell r="DZ94">
            <v>0</v>
          </cell>
          <cell r="EA94">
            <v>0</v>
          </cell>
          <cell r="EB94" t="str">
            <v>X</v>
          </cell>
          <cell r="EC94">
            <v>0</v>
          </cell>
          <cell r="ED94">
            <v>0</v>
          </cell>
          <cell r="EE94" t="str">
            <v>X</v>
          </cell>
          <cell r="EF94">
            <v>2</v>
          </cell>
          <cell r="EG94">
            <v>0</v>
          </cell>
          <cell r="EH94" t="str">
            <v>X</v>
          </cell>
          <cell r="EI94">
            <v>0</v>
          </cell>
          <cell r="EJ94">
            <v>0</v>
          </cell>
          <cell r="EK94" t="str">
            <v>X</v>
          </cell>
          <cell r="EL94">
            <v>0</v>
          </cell>
          <cell r="EM94">
            <v>0</v>
          </cell>
          <cell r="EN94" t="str">
            <v>X</v>
          </cell>
          <cell r="EO94">
            <v>0</v>
          </cell>
          <cell r="EP94">
            <v>0</v>
          </cell>
          <cell r="EQ94" t="str">
            <v>OB</v>
          </cell>
          <cell r="ER94">
            <v>0</v>
          </cell>
          <cell r="ES94">
            <v>0</v>
          </cell>
          <cell r="ET94" t="str">
            <v/>
          </cell>
          <cell r="EU94">
            <v>0</v>
          </cell>
          <cell r="EV94">
            <v>0</v>
          </cell>
          <cell r="EW94" t="str">
            <v>X</v>
          </cell>
          <cell r="EX94">
            <v>0</v>
          </cell>
          <cell r="EY94">
            <v>0</v>
          </cell>
          <cell r="EZ94" t="str">
            <v>X</v>
          </cell>
          <cell r="FA94">
            <v>0</v>
          </cell>
          <cell r="FB94">
            <v>0</v>
          </cell>
          <cell r="FC94" t="str">
            <v>NL</v>
          </cell>
          <cell r="FD94">
            <v>0</v>
          </cell>
          <cell r="FE94">
            <v>0</v>
          </cell>
          <cell r="FI94">
            <v>11</v>
          </cell>
          <cell r="FJ94">
            <v>0.28999999999999998</v>
          </cell>
          <cell r="FK94">
            <v>0</v>
          </cell>
          <cell r="FL94">
            <v>0</v>
          </cell>
          <cell r="FM94">
            <v>0</v>
          </cell>
          <cell r="FN94">
            <v>0</v>
          </cell>
          <cell r="FU94">
            <v>11</v>
          </cell>
          <cell r="FV94">
            <v>0.28999999999999998</v>
          </cell>
          <cell r="FW94">
            <v>0</v>
          </cell>
          <cell r="FX94">
            <v>0</v>
          </cell>
          <cell r="FY94">
            <v>0</v>
          </cell>
          <cell r="FZ94">
            <v>0</v>
          </cell>
          <cell r="GA94">
            <v>0</v>
          </cell>
          <cell r="GB94">
            <v>0</v>
          </cell>
          <cell r="GC94">
            <v>0</v>
          </cell>
          <cell r="GD94">
            <v>1</v>
          </cell>
          <cell r="GE94">
            <v>0</v>
          </cell>
          <cell r="GF94">
            <v>0</v>
          </cell>
          <cell r="GG94">
            <v>0</v>
          </cell>
          <cell r="GH94">
            <v>0</v>
          </cell>
          <cell r="GI94">
            <v>0</v>
          </cell>
          <cell r="GJ94">
            <v>0</v>
          </cell>
          <cell r="GK94">
            <v>0</v>
          </cell>
          <cell r="GL94">
            <v>0</v>
          </cell>
          <cell r="GM94">
            <v>0</v>
          </cell>
          <cell r="GN94">
            <v>0</v>
          </cell>
          <cell r="GO94">
            <v>0</v>
          </cell>
          <cell r="GP94">
            <v>0</v>
          </cell>
          <cell r="GQ94">
            <v>0</v>
          </cell>
          <cell r="GR94">
            <v>0</v>
          </cell>
          <cell r="GU94">
            <v>12.29</v>
          </cell>
          <cell r="GV94">
            <v>0</v>
          </cell>
          <cell r="GW94">
            <v>0</v>
          </cell>
          <cell r="GX94">
            <v>1</v>
          </cell>
          <cell r="GY94">
            <v>0</v>
          </cell>
          <cell r="GZ94">
            <v>0</v>
          </cell>
          <cell r="HA94">
            <v>0</v>
          </cell>
          <cell r="HB94">
            <v>0</v>
          </cell>
          <cell r="HC94">
            <v>0</v>
          </cell>
          <cell r="HD94">
            <v>0</v>
          </cell>
          <cell r="HE94">
            <v>0</v>
          </cell>
          <cell r="HF94">
            <v>0</v>
          </cell>
          <cell r="HG94">
            <v>0</v>
          </cell>
          <cell r="HH94">
            <v>0</v>
          </cell>
          <cell r="HI94">
            <v>0</v>
          </cell>
          <cell r="HJ94">
            <v>0</v>
          </cell>
          <cell r="HK94">
            <v>0</v>
          </cell>
          <cell r="HL94">
            <v>0</v>
          </cell>
          <cell r="HM94">
            <v>1</v>
          </cell>
          <cell r="HN94">
            <v>0.57999999999999996</v>
          </cell>
          <cell r="HO94">
            <v>0</v>
          </cell>
          <cell r="HP94">
            <v>22</v>
          </cell>
          <cell r="HQ94">
            <v>0.57999999999999996</v>
          </cell>
          <cell r="HR94">
            <v>0</v>
          </cell>
          <cell r="HS94">
            <v>0</v>
          </cell>
          <cell r="HT94">
            <v>0</v>
          </cell>
          <cell r="HU94">
            <v>0</v>
          </cell>
          <cell r="HV94">
            <v>0</v>
          </cell>
          <cell r="HW94">
            <v>1</v>
          </cell>
          <cell r="HX94">
            <v>0</v>
          </cell>
          <cell r="HY94">
            <v>0</v>
          </cell>
          <cell r="HZ94">
            <v>0</v>
          </cell>
          <cell r="IA94">
            <v>1</v>
          </cell>
          <cell r="IB94">
            <v>0</v>
          </cell>
          <cell r="IC94">
            <v>2</v>
          </cell>
          <cell r="ID94">
            <v>0</v>
          </cell>
          <cell r="IE94">
            <v>0</v>
          </cell>
          <cell r="IF94">
            <v>0</v>
          </cell>
          <cell r="IG94">
            <v>0</v>
          </cell>
          <cell r="IH94">
            <v>0</v>
          </cell>
          <cell r="II94">
            <v>0</v>
          </cell>
          <cell r="IJ94">
            <v>0</v>
          </cell>
          <cell r="IK94">
            <v>0</v>
          </cell>
          <cell r="IL94">
            <v>0</v>
          </cell>
          <cell r="IM94">
            <v>0</v>
          </cell>
          <cell r="IN94">
            <v>0</v>
          </cell>
          <cell r="IO94">
            <v>0</v>
          </cell>
          <cell r="IP94">
            <v>0</v>
          </cell>
          <cell r="IQ94">
            <v>0</v>
          </cell>
          <cell r="IR94">
            <v>0</v>
          </cell>
          <cell r="IS94">
            <v>0</v>
          </cell>
          <cell r="IT94">
            <v>0</v>
          </cell>
          <cell r="IU94">
            <v>0</v>
          </cell>
          <cell r="IV94">
            <v>0</v>
          </cell>
          <cell r="IW94">
            <v>1</v>
          </cell>
          <cell r="IX94">
            <v>1</v>
          </cell>
          <cell r="IY94">
            <v>0</v>
          </cell>
          <cell r="IZ94">
            <v>25.58</v>
          </cell>
          <cell r="JA94">
            <v>2.5</v>
          </cell>
          <cell r="JB94">
            <v>2.5</v>
          </cell>
          <cell r="JC94">
            <v>0</v>
          </cell>
          <cell r="JD94">
            <v>0</v>
          </cell>
          <cell r="JE94">
            <v>0</v>
          </cell>
          <cell r="JF94">
            <v>0</v>
          </cell>
          <cell r="JG94">
            <v>0</v>
          </cell>
        </row>
        <row r="95">
          <cell r="B95" t="str">
            <v>22091133</v>
          </cell>
          <cell r="C95" t="str">
            <v>Đinh Hoàng Phú</v>
          </cell>
          <cell r="D95" t="str">
            <v>Ban Nhân sự</v>
          </cell>
          <cell r="E95" t="str">
            <v>Công ty TNHH Tập đoàn Công nghiệp Trường Hải</v>
          </cell>
          <cell r="F95" t="str">
            <v>Lương ngày</v>
          </cell>
          <cell r="U95" t="str">
            <v/>
          </cell>
          <cell r="V95">
            <v>3.5</v>
          </cell>
          <cell r="W95">
            <v>0</v>
          </cell>
          <cell r="X95" t="str">
            <v>OB</v>
          </cell>
          <cell r="Y95">
            <v>0</v>
          </cell>
          <cell r="Z95">
            <v>0</v>
          </cell>
          <cell r="AA95" t="str">
            <v>X</v>
          </cell>
          <cell r="AB95">
            <v>0</v>
          </cell>
          <cell r="AC95">
            <v>0</v>
          </cell>
          <cell r="AD95" t="str">
            <v>X</v>
          </cell>
          <cell r="AE95">
            <v>0</v>
          </cell>
          <cell r="AF95">
            <v>0</v>
          </cell>
          <cell r="AG95" t="str">
            <v>X</v>
          </cell>
          <cell r="AH95">
            <v>0</v>
          </cell>
          <cell r="AI95">
            <v>0</v>
          </cell>
          <cell r="AJ95" t="str">
            <v>T7</v>
          </cell>
          <cell r="AK95">
            <v>0</v>
          </cell>
          <cell r="AL95">
            <v>0</v>
          </cell>
          <cell r="AM95" t="str">
            <v/>
          </cell>
          <cell r="AN95">
            <v>0</v>
          </cell>
          <cell r="AO95">
            <v>0</v>
          </cell>
          <cell r="AP95" t="str">
            <v>NL</v>
          </cell>
          <cell r="AQ95">
            <v>0</v>
          </cell>
          <cell r="AR95">
            <v>0</v>
          </cell>
          <cell r="AS95" t="str">
            <v>X</v>
          </cell>
          <cell r="AT95">
            <v>0</v>
          </cell>
          <cell r="AU95">
            <v>0</v>
          </cell>
          <cell r="AV95" t="str">
            <v>X</v>
          </cell>
          <cell r="AW95">
            <v>0</v>
          </cell>
          <cell r="AX95">
            <v>0</v>
          </cell>
          <cell r="AY95" t="str">
            <v>X</v>
          </cell>
          <cell r="AZ95">
            <v>2</v>
          </cell>
          <cell r="BA95">
            <v>0</v>
          </cell>
          <cell r="BB95" t="str">
            <v>X</v>
          </cell>
          <cell r="BC95">
            <v>0</v>
          </cell>
          <cell r="BD95">
            <v>0</v>
          </cell>
          <cell r="BE95" t="str">
            <v>X</v>
          </cell>
          <cell r="BF95">
            <v>0</v>
          </cell>
          <cell r="BG95">
            <v>0</v>
          </cell>
          <cell r="BH95" t="str">
            <v/>
          </cell>
          <cell r="BI95">
            <v>0</v>
          </cell>
          <cell r="BJ95">
            <v>0</v>
          </cell>
          <cell r="BK95" t="str">
            <v>X</v>
          </cell>
          <cell r="BL95">
            <v>0</v>
          </cell>
          <cell r="BM95">
            <v>0</v>
          </cell>
          <cell r="BN95" t="str">
            <v>X</v>
          </cell>
          <cell r="BO95">
            <v>0</v>
          </cell>
          <cell r="BP95">
            <v>0</v>
          </cell>
          <cell r="BQ95">
            <v>10</v>
          </cell>
          <cell r="BR95">
            <v>0.79</v>
          </cell>
          <cell r="BS95">
            <v>0</v>
          </cell>
          <cell r="BT95">
            <v>0</v>
          </cell>
          <cell r="BU95">
            <v>0</v>
          </cell>
          <cell r="BV95">
            <v>0</v>
          </cell>
          <cell r="CC95">
            <v>10</v>
          </cell>
          <cell r="CD95">
            <v>0.79</v>
          </cell>
          <cell r="CE95">
            <v>0</v>
          </cell>
          <cell r="CF95">
            <v>0</v>
          </cell>
          <cell r="CG95">
            <v>0</v>
          </cell>
          <cell r="CH95">
            <v>0</v>
          </cell>
          <cell r="CI95">
            <v>0</v>
          </cell>
          <cell r="CJ95">
            <v>0</v>
          </cell>
          <cell r="CK95">
            <v>0</v>
          </cell>
          <cell r="CL95">
            <v>1</v>
          </cell>
          <cell r="CM95">
            <v>1</v>
          </cell>
          <cell r="CN95">
            <v>0</v>
          </cell>
          <cell r="CO95">
            <v>0</v>
          </cell>
          <cell r="CP95">
            <v>0</v>
          </cell>
          <cell r="CQ95">
            <v>0</v>
          </cell>
          <cell r="CR95">
            <v>0</v>
          </cell>
          <cell r="CS95">
            <v>0</v>
          </cell>
          <cell r="CT95">
            <v>0</v>
          </cell>
          <cell r="CU95">
            <v>0</v>
          </cell>
          <cell r="CV95">
            <v>0</v>
          </cell>
          <cell r="CW95">
            <v>0</v>
          </cell>
          <cell r="CX95">
            <v>0</v>
          </cell>
          <cell r="CY95">
            <v>0</v>
          </cell>
          <cell r="CZ95">
            <v>0</v>
          </cell>
          <cell r="DC95">
            <v>12.79</v>
          </cell>
          <cell r="DM95" t="str">
            <v>X</v>
          </cell>
          <cell r="DN95">
            <v>0</v>
          </cell>
          <cell r="DO95">
            <v>0</v>
          </cell>
          <cell r="DP95" t="str">
            <v>X</v>
          </cell>
          <cell r="DQ95">
            <v>0</v>
          </cell>
          <cell r="DR95">
            <v>0</v>
          </cell>
          <cell r="DS95" t="str">
            <v>X</v>
          </cell>
          <cell r="DT95">
            <v>0</v>
          </cell>
          <cell r="DU95">
            <v>0</v>
          </cell>
          <cell r="DV95" t="str">
            <v>X</v>
          </cell>
          <cell r="DW95">
            <v>0</v>
          </cell>
          <cell r="DX95">
            <v>0</v>
          </cell>
          <cell r="DY95" t="str">
            <v/>
          </cell>
          <cell r="DZ95">
            <v>0</v>
          </cell>
          <cell r="EA95">
            <v>0</v>
          </cell>
          <cell r="EB95" t="str">
            <v>X</v>
          </cell>
          <cell r="EC95">
            <v>0</v>
          </cell>
          <cell r="ED95">
            <v>0</v>
          </cell>
          <cell r="EE95" t="str">
            <v>X</v>
          </cell>
          <cell r="EF95">
            <v>2</v>
          </cell>
          <cell r="EG95">
            <v>0</v>
          </cell>
          <cell r="EH95" t="str">
            <v>X</v>
          </cell>
          <cell r="EI95">
            <v>0</v>
          </cell>
          <cell r="EJ95">
            <v>0</v>
          </cell>
          <cell r="EK95" t="str">
            <v>X</v>
          </cell>
          <cell r="EL95">
            <v>0</v>
          </cell>
          <cell r="EM95">
            <v>0</v>
          </cell>
          <cell r="EN95" t="str">
            <v>X</v>
          </cell>
          <cell r="EO95">
            <v>0</v>
          </cell>
          <cell r="EP95">
            <v>0</v>
          </cell>
          <cell r="EQ95" t="str">
            <v>X</v>
          </cell>
          <cell r="ER95">
            <v>0</v>
          </cell>
          <cell r="ES95">
            <v>0</v>
          </cell>
          <cell r="ET95" t="str">
            <v/>
          </cell>
          <cell r="EU95">
            <v>0</v>
          </cell>
          <cell r="EV95">
            <v>0</v>
          </cell>
          <cell r="EW95" t="str">
            <v>X</v>
          </cell>
          <cell r="EX95">
            <v>0</v>
          </cell>
          <cell r="EY95">
            <v>0</v>
          </cell>
          <cell r="EZ95" t="str">
            <v>X</v>
          </cell>
          <cell r="FA95">
            <v>0</v>
          </cell>
          <cell r="FB95">
            <v>0</v>
          </cell>
          <cell r="FC95" t="str">
            <v>NL</v>
          </cell>
          <cell r="FD95">
            <v>0</v>
          </cell>
          <cell r="FE95">
            <v>0</v>
          </cell>
          <cell r="FI95">
            <v>12</v>
          </cell>
          <cell r="FJ95">
            <v>0.28999999999999998</v>
          </cell>
          <cell r="FK95">
            <v>0</v>
          </cell>
          <cell r="FL95">
            <v>0</v>
          </cell>
          <cell r="FM95">
            <v>0</v>
          </cell>
          <cell r="FN95">
            <v>0</v>
          </cell>
          <cell r="FU95">
            <v>12</v>
          </cell>
          <cell r="FV95">
            <v>0.28999999999999998</v>
          </cell>
          <cell r="FW95">
            <v>0</v>
          </cell>
          <cell r="FX95">
            <v>0</v>
          </cell>
          <cell r="FY95">
            <v>0</v>
          </cell>
          <cell r="FZ95">
            <v>0</v>
          </cell>
          <cell r="GA95">
            <v>0</v>
          </cell>
          <cell r="GB95">
            <v>0</v>
          </cell>
          <cell r="GC95">
            <v>0</v>
          </cell>
          <cell r="GD95">
            <v>1</v>
          </cell>
          <cell r="GE95">
            <v>0</v>
          </cell>
          <cell r="GF95">
            <v>0</v>
          </cell>
          <cell r="GG95">
            <v>0</v>
          </cell>
          <cell r="GH95">
            <v>0</v>
          </cell>
          <cell r="GI95">
            <v>0</v>
          </cell>
          <cell r="GJ95">
            <v>0</v>
          </cell>
          <cell r="GK95">
            <v>0</v>
          </cell>
          <cell r="GL95">
            <v>0</v>
          </cell>
          <cell r="GM95">
            <v>0</v>
          </cell>
          <cell r="GN95">
            <v>0</v>
          </cell>
          <cell r="GO95">
            <v>0</v>
          </cell>
          <cell r="GP95">
            <v>0</v>
          </cell>
          <cell r="GQ95">
            <v>0</v>
          </cell>
          <cell r="GR95">
            <v>0</v>
          </cell>
          <cell r="GU95">
            <v>13.29</v>
          </cell>
          <cell r="GV95">
            <v>0</v>
          </cell>
          <cell r="GW95">
            <v>0</v>
          </cell>
          <cell r="GX95">
            <v>1</v>
          </cell>
          <cell r="GY95">
            <v>0</v>
          </cell>
          <cell r="GZ95">
            <v>0</v>
          </cell>
          <cell r="HA95">
            <v>0</v>
          </cell>
          <cell r="HB95">
            <v>0</v>
          </cell>
          <cell r="HC95">
            <v>0</v>
          </cell>
          <cell r="HD95">
            <v>0</v>
          </cell>
          <cell r="HE95">
            <v>0</v>
          </cell>
          <cell r="HF95">
            <v>0</v>
          </cell>
          <cell r="HG95">
            <v>0</v>
          </cell>
          <cell r="HH95">
            <v>0</v>
          </cell>
          <cell r="HI95">
            <v>0</v>
          </cell>
          <cell r="HJ95">
            <v>0</v>
          </cell>
          <cell r="HK95">
            <v>0</v>
          </cell>
          <cell r="HL95">
            <v>0</v>
          </cell>
          <cell r="HM95">
            <v>1</v>
          </cell>
          <cell r="HN95">
            <v>1.08</v>
          </cell>
          <cell r="HO95">
            <v>0</v>
          </cell>
          <cell r="HP95">
            <v>22</v>
          </cell>
          <cell r="HQ95">
            <v>1.08</v>
          </cell>
          <cell r="HR95">
            <v>0</v>
          </cell>
          <cell r="HS95">
            <v>0</v>
          </cell>
          <cell r="HT95">
            <v>0</v>
          </cell>
          <cell r="HU95">
            <v>0</v>
          </cell>
          <cell r="HV95">
            <v>0</v>
          </cell>
          <cell r="HW95">
            <v>1</v>
          </cell>
          <cell r="HX95">
            <v>0</v>
          </cell>
          <cell r="HY95">
            <v>0</v>
          </cell>
          <cell r="HZ95">
            <v>0</v>
          </cell>
          <cell r="IA95">
            <v>1</v>
          </cell>
          <cell r="IB95">
            <v>0</v>
          </cell>
          <cell r="IC95">
            <v>2</v>
          </cell>
          <cell r="ID95">
            <v>0</v>
          </cell>
          <cell r="IE95">
            <v>0</v>
          </cell>
          <cell r="IF95">
            <v>0</v>
          </cell>
          <cell r="IG95">
            <v>0</v>
          </cell>
          <cell r="IH95">
            <v>0</v>
          </cell>
          <cell r="II95">
            <v>0</v>
          </cell>
          <cell r="IJ95">
            <v>0</v>
          </cell>
          <cell r="IK95">
            <v>0</v>
          </cell>
          <cell r="IL95">
            <v>0</v>
          </cell>
          <cell r="IM95">
            <v>0</v>
          </cell>
          <cell r="IN95">
            <v>0</v>
          </cell>
          <cell r="IO95">
            <v>0</v>
          </cell>
          <cell r="IP95">
            <v>0</v>
          </cell>
          <cell r="IQ95">
            <v>0</v>
          </cell>
          <cell r="IR95">
            <v>0</v>
          </cell>
          <cell r="IS95">
            <v>0</v>
          </cell>
          <cell r="IT95">
            <v>0</v>
          </cell>
          <cell r="IU95">
            <v>0</v>
          </cell>
          <cell r="IV95">
            <v>0</v>
          </cell>
          <cell r="IW95">
            <v>1</v>
          </cell>
          <cell r="IX95">
            <v>1</v>
          </cell>
          <cell r="IY95">
            <v>0</v>
          </cell>
          <cell r="IZ95">
            <v>26.08</v>
          </cell>
          <cell r="JA95">
            <v>4</v>
          </cell>
          <cell r="JB95">
            <v>4</v>
          </cell>
          <cell r="JC95">
            <v>0</v>
          </cell>
          <cell r="JD95">
            <v>0</v>
          </cell>
          <cell r="JE95">
            <v>0</v>
          </cell>
          <cell r="JF95">
            <v>0</v>
          </cell>
          <cell r="JG95">
            <v>0</v>
          </cell>
        </row>
        <row r="96">
          <cell r="B96" t="str">
            <v>23031154</v>
          </cell>
          <cell r="C96" t="str">
            <v>Nguyễn Thị Minh Chi</v>
          </cell>
          <cell r="D96" t="str">
            <v>Ban Nhân sự</v>
          </cell>
          <cell r="E96" t="str">
            <v>Công ty TNHH Tập đoàn Công nghiệp Trường Hải</v>
          </cell>
          <cell r="F96" t="str">
            <v>Lương ngày</v>
          </cell>
          <cell r="X96" t="str">
            <v>X</v>
          </cell>
          <cell r="Y96">
            <v>0</v>
          </cell>
          <cell r="Z96">
            <v>0</v>
          </cell>
          <cell r="AA96" t="str">
            <v>OB</v>
          </cell>
          <cell r="AB96">
            <v>0</v>
          </cell>
          <cell r="AC96">
            <v>0</v>
          </cell>
          <cell r="AD96" t="str">
            <v>X</v>
          </cell>
          <cell r="AE96">
            <v>0</v>
          </cell>
          <cell r="AF96">
            <v>0</v>
          </cell>
          <cell r="AG96" t="str">
            <v>X</v>
          </cell>
          <cell r="AH96">
            <v>0</v>
          </cell>
          <cell r="AI96">
            <v>0</v>
          </cell>
          <cell r="AJ96" t="str">
            <v>T7</v>
          </cell>
          <cell r="AK96">
            <v>0</v>
          </cell>
          <cell r="AL96">
            <v>0</v>
          </cell>
          <cell r="AM96" t="str">
            <v/>
          </cell>
          <cell r="AN96">
            <v>0</v>
          </cell>
          <cell r="AO96">
            <v>0</v>
          </cell>
          <cell r="AP96" t="str">
            <v>NL</v>
          </cell>
          <cell r="AQ96">
            <v>0</v>
          </cell>
          <cell r="AR96">
            <v>0</v>
          </cell>
          <cell r="AS96" t="str">
            <v>X</v>
          </cell>
          <cell r="AT96">
            <v>0</v>
          </cell>
          <cell r="AU96">
            <v>0</v>
          </cell>
          <cell r="AV96" t="str">
            <v>P</v>
          </cell>
          <cell r="AW96">
            <v>0</v>
          </cell>
          <cell r="AX96">
            <v>0</v>
          </cell>
          <cell r="AY96" t="str">
            <v>X</v>
          </cell>
          <cell r="AZ96">
            <v>0</v>
          </cell>
          <cell r="BA96">
            <v>0</v>
          </cell>
          <cell r="BB96" t="str">
            <v>X</v>
          </cell>
          <cell r="BC96">
            <v>0</v>
          </cell>
          <cell r="BD96">
            <v>0</v>
          </cell>
          <cell r="BE96" t="str">
            <v>X</v>
          </cell>
          <cell r="BF96">
            <v>0</v>
          </cell>
          <cell r="BG96">
            <v>0</v>
          </cell>
          <cell r="BH96" t="str">
            <v/>
          </cell>
          <cell r="BI96">
            <v>0</v>
          </cell>
          <cell r="BJ96">
            <v>0</v>
          </cell>
          <cell r="BK96" t="str">
            <v>X</v>
          </cell>
          <cell r="BL96">
            <v>0</v>
          </cell>
          <cell r="BM96">
            <v>0</v>
          </cell>
          <cell r="BN96" t="str">
            <v>X</v>
          </cell>
          <cell r="BO96">
            <v>0</v>
          </cell>
          <cell r="BP96">
            <v>0</v>
          </cell>
          <cell r="BQ96">
            <v>9</v>
          </cell>
          <cell r="BR96">
            <v>0</v>
          </cell>
          <cell r="BS96">
            <v>0</v>
          </cell>
          <cell r="BT96">
            <v>0</v>
          </cell>
          <cell r="BU96">
            <v>0</v>
          </cell>
          <cell r="BV96">
            <v>0</v>
          </cell>
          <cell r="CC96">
            <v>9</v>
          </cell>
          <cell r="CD96">
            <v>0</v>
          </cell>
          <cell r="CE96">
            <v>0</v>
          </cell>
          <cell r="CF96">
            <v>0</v>
          </cell>
          <cell r="CG96">
            <v>0</v>
          </cell>
          <cell r="CH96">
            <v>0</v>
          </cell>
          <cell r="CI96">
            <v>0</v>
          </cell>
          <cell r="CJ96">
            <v>0</v>
          </cell>
          <cell r="CK96">
            <v>0</v>
          </cell>
          <cell r="CL96">
            <v>1</v>
          </cell>
          <cell r="CM96">
            <v>1</v>
          </cell>
          <cell r="CN96">
            <v>0</v>
          </cell>
          <cell r="CO96">
            <v>0</v>
          </cell>
          <cell r="CP96">
            <v>0</v>
          </cell>
          <cell r="CQ96">
            <v>0</v>
          </cell>
          <cell r="CR96">
            <v>0</v>
          </cell>
          <cell r="CS96">
            <v>0</v>
          </cell>
          <cell r="CT96">
            <v>0</v>
          </cell>
          <cell r="CU96">
            <v>0</v>
          </cell>
          <cell r="CV96">
            <v>0</v>
          </cell>
          <cell r="CW96">
            <v>0</v>
          </cell>
          <cell r="CX96">
            <v>0</v>
          </cell>
          <cell r="CY96">
            <v>0</v>
          </cell>
          <cell r="CZ96">
            <v>0</v>
          </cell>
          <cell r="DC96">
            <v>11</v>
          </cell>
          <cell r="DM96" t="str">
            <v>X</v>
          </cell>
          <cell r="DN96">
            <v>0</v>
          </cell>
          <cell r="DO96">
            <v>0</v>
          </cell>
          <cell r="DP96" t="str">
            <v>X</v>
          </cell>
          <cell r="DQ96">
            <v>0</v>
          </cell>
          <cell r="DR96">
            <v>0</v>
          </cell>
          <cell r="DS96" t="str">
            <v>X</v>
          </cell>
          <cell r="DT96">
            <v>0</v>
          </cell>
          <cell r="DU96">
            <v>0</v>
          </cell>
          <cell r="DV96" t="str">
            <v>X</v>
          </cell>
          <cell r="DW96">
            <v>0</v>
          </cell>
          <cell r="DX96">
            <v>0</v>
          </cell>
          <cell r="DY96" t="str">
            <v/>
          </cell>
          <cell r="DZ96">
            <v>0</v>
          </cell>
          <cell r="EA96">
            <v>0</v>
          </cell>
          <cell r="EB96" t="str">
            <v>X</v>
          </cell>
          <cell r="EC96">
            <v>0</v>
          </cell>
          <cell r="ED96">
            <v>0</v>
          </cell>
          <cell r="EE96" t="str">
            <v>X</v>
          </cell>
          <cell r="EF96">
            <v>0</v>
          </cell>
          <cell r="EG96">
            <v>0</v>
          </cell>
          <cell r="EH96" t="str">
            <v>X</v>
          </cell>
          <cell r="EI96">
            <v>0</v>
          </cell>
          <cell r="EJ96">
            <v>0</v>
          </cell>
          <cell r="EK96" t="str">
            <v>X</v>
          </cell>
          <cell r="EL96">
            <v>0</v>
          </cell>
          <cell r="EM96">
            <v>0</v>
          </cell>
          <cell r="EN96" t="str">
            <v>X</v>
          </cell>
          <cell r="EO96">
            <v>0</v>
          </cell>
          <cell r="EP96">
            <v>0</v>
          </cell>
          <cell r="EQ96" t="str">
            <v>X</v>
          </cell>
          <cell r="ER96">
            <v>0</v>
          </cell>
          <cell r="ES96">
            <v>0</v>
          </cell>
          <cell r="ET96" t="str">
            <v/>
          </cell>
          <cell r="EU96">
            <v>0</v>
          </cell>
          <cell r="EV96">
            <v>0</v>
          </cell>
          <cell r="EW96" t="str">
            <v>X</v>
          </cell>
          <cell r="EX96">
            <v>0</v>
          </cell>
          <cell r="EY96">
            <v>0</v>
          </cell>
          <cell r="EZ96" t="str">
            <v>X</v>
          </cell>
          <cell r="FA96">
            <v>0</v>
          </cell>
          <cell r="FB96">
            <v>0</v>
          </cell>
          <cell r="FC96" t="str">
            <v>NL</v>
          </cell>
          <cell r="FD96">
            <v>0</v>
          </cell>
          <cell r="FE96">
            <v>0</v>
          </cell>
          <cell r="FI96">
            <v>12</v>
          </cell>
          <cell r="FJ96">
            <v>0</v>
          </cell>
          <cell r="FK96">
            <v>0</v>
          </cell>
          <cell r="FL96">
            <v>0</v>
          </cell>
          <cell r="FM96">
            <v>0</v>
          </cell>
          <cell r="FN96">
            <v>0</v>
          </cell>
          <cell r="FU96">
            <v>12</v>
          </cell>
          <cell r="FV96">
            <v>0</v>
          </cell>
          <cell r="FW96">
            <v>0</v>
          </cell>
          <cell r="FX96">
            <v>0</v>
          </cell>
          <cell r="FY96">
            <v>0</v>
          </cell>
          <cell r="FZ96">
            <v>0</v>
          </cell>
          <cell r="GA96">
            <v>0</v>
          </cell>
          <cell r="GB96">
            <v>0</v>
          </cell>
          <cell r="GC96">
            <v>0</v>
          </cell>
          <cell r="GD96">
            <v>1</v>
          </cell>
          <cell r="GE96">
            <v>0</v>
          </cell>
          <cell r="GF96">
            <v>0</v>
          </cell>
          <cell r="GG96">
            <v>0</v>
          </cell>
          <cell r="GH96">
            <v>0</v>
          </cell>
          <cell r="GI96">
            <v>0</v>
          </cell>
          <cell r="GJ96">
            <v>0</v>
          </cell>
          <cell r="GK96">
            <v>0</v>
          </cell>
          <cell r="GL96">
            <v>0</v>
          </cell>
          <cell r="GM96">
            <v>0</v>
          </cell>
          <cell r="GN96">
            <v>0</v>
          </cell>
          <cell r="GO96">
            <v>0</v>
          </cell>
          <cell r="GP96">
            <v>0</v>
          </cell>
          <cell r="GQ96">
            <v>0</v>
          </cell>
          <cell r="GR96">
            <v>0</v>
          </cell>
          <cell r="GU96">
            <v>13</v>
          </cell>
          <cell r="GV96">
            <v>0</v>
          </cell>
          <cell r="GW96">
            <v>0</v>
          </cell>
          <cell r="GX96">
            <v>1</v>
          </cell>
          <cell r="GY96">
            <v>0</v>
          </cell>
          <cell r="GZ96">
            <v>0</v>
          </cell>
          <cell r="HA96">
            <v>0</v>
          </cell>
          <cell r="HB96">
            <v>0</v>
          </cell>
          <cell r="HC96">
            <v>0</v>
          </cell>
          <cell r="HD96">
            <v>0</v>
          </cell>
          <cell r="HE96">
            <v>0</v>
          </cell>
          <cell r="HF96">
            <v>0</v>
          </cell>
          <cell r="HG96">
            <v>0</v>
          </cell>
          <cell r="HH96">
            <v>1</v>
          </cell>
          <cell r="HI96">
            <v>0</v>
          </cell>
          <cell r="HJ96">
            <v>0</v>
          </cell>
          <cell r="HK96">
            <v>0</v>
          </cell>
          <cell r="HL96">
            <v>0</v>
          </cell>
          <cell r="HM96">
            <v>2</v>
          </cell>
          <cell r="HN96">
            <v>0</v>
          </cell>
          <cell r="HO96">
            <v>1</v>
          </cell>
          <cell r="HP96">
            <v>21</v>
          </cell>
          <cell r="HQ96">
            <v>0</v>
          </cell>
          <cell r="HR96">
            <v>0</v>
          </cell>
          <cell r="HS96">
            <v>0</v>
          </cell>
          <cell r="HT96">
            <v>0</v>
          </cell>
          <cell r="HU96">
            <v>0</v>
          </cell>
          <cell r="HV96">
            <v>0</v>
          </cell>
          <cell r="HW96">
            <v>1</v>
          </cell>
          <cell r="HX96">
            <v>0</v>
          </cell>
          <cell r="HY96">
            <v>0</v>
          </cell>
          <cell r="HZ96">
            <v>0</v>
          </cell>
          <cell r="IA96">
            <v>1</v>
          </cell>
          <cell r="IB96">
            <v>0</v>
          </cell>
          <cell r="IC96">
            <v>2</v>
          </cell>
          <cell r="ID96">
            <v>0</v>
          </cell>
          <cell r="IE96">
            <v>0</v>
          </cell>
          <cell r="IF96">
            <v>0</v>
          </cell>
          <cell r="IG96">
            <v>1</v>
          </cell>
          <cell r="IH96">
            <v>0</v>
          </cell>
          <cell r="II96">
            <v>0</v>
          </cell>
          <cell r="IJ96">
            <v>0</v>
          </cell>
          <cell r="IK96">
            <v>0</v>
          </cell>
          <cell r="IL96">
            <v>0</v>
          </cell>
          <cell r="IM96">
            <v>0</v>
          </cell>
          <cell r="IN96">
            <v>0</v>
          </cell>
          <cell r="IO96">
            <v>0</v>
          </cell>
          <cell r="IP96">
            <v>0</v>
          </cell>
          <cell r="IQ96">
            <v>0</v>
          </cell>
          <cell r="IR96">
            <v>0</v>
          </cell>
          <cell r="IS96">
            <v>0</v>
          </cell>
          <cell r="IT96">
            <v>0</v>
          </cell>
          <cell r="IU96">
            <v>0</v>
          </cell>
          <cell r="IV96">
            <v>0</v>
          </cell>
          <cell r="IW96">
            <v>1</v>
          </cell>
          <cell r="IX96">
            <v>1</v>
          </cell>
          <cell r="IY96">
            <v>0</v>
          </cell>
          <cell r="IZ96">
            <v>25</v>
          </cell>
          <cell r="JA96">
            <v>4</v>
          </cell>
          <cell r="JB96">
            <v>3</v>
          </cell>
          <cell r="JC96">
            <v>0</v>
          </cell>
          <cell r="JD96">
            <v>0</v>
          </cell>
          <cell r="JE96">
            <v>0</v>
          </cell>
          <cell r="JF96">
            <v>0</v>
          </cell>
          <cell r="JG96">
            <v>0</v>
          </cell>
        </row>
        <row r="97">
          <cell r="B97" t="str">
            <v>2308744</v>
          </cell>
          <cell r="C97" t="str">
            <v>Trần Anh Quốc</v>
          </cell>
          <cell r="D97" t="str">
            <v>Ban Nhân sự</v>
          </cell>
          <cell r="E97" t="str">
            <v>Công ty TNHH Tập đoàn Công nghiệp Trường Hải</v>
          </cell>
          <cell r="F97" t="str">
            <v>Lương ngày</v>
          </cell>
          <cell r="U97" t="str">
            <v/>
          </cell>
          <cell r="V97">
            <v>3.5</v>
          </cell>
          <cell r="W97">
            <v>0</v>
          </cell>
          <cell r="X97" t="str">
            <v>X</v>
          </cell>
          <cell r="Y97">
            <v>0</v>
          </cell>
          <cell r="Z97">
            <v>0</v>
          </cell>
          <cell r="AA97" t="str">
            <v>X</v>
          </cell>
          <cell r="AB97">
            <v>0</v>
          </cell>
          <cell r="AC97">
            <v>0</v>
          </cell>
          <cell r="AD97" t="str">
            <v>X</v>
          </cell>
          <cell r="AE97">
            <v>0</v>
          </cell>
          <cell r="AF97">
            <v>0</v>
          </cell>
          <cell r="AG97" t="str">
            <v>X</v>
          </cell>
          <cell r="AH97">
            <v>0</v>
          </cell>
          <cell r="AI97">
            <v>0</v>
          </cell>
          <cell r="AJ97" t="str">
            <v>T7</v>
          </cell>
          <cell r="AK97">
            <v>0</v>
          </cell>
          <cell r="AL97">
            <v>0</v>
          </cell>
          <cell r="AM97" t="str">
            <v/>
          </cell>
          <cell r="AN97">
            <v>0</v>
          </cell>
          <cell r="AO97">
            <v>0</v>
          </cell>
          <cell r="AP97" t="str">
            <v>NL</v>
          </cell>
          <cell r="AQ97">
            <v>0</v>
          </cell>
          <cell r="AR97">
            <v>0</v>
          </cell>
          <cell r="AS97" t="str">
            <v>X</v>
          </cell>
          <cell r="AT97">
            <v>0</v>
          </cell>
          <cell r="AU97">
            <v>0</v>
          </cell>
          <cell r="AV97" t="str">
            <v>X</v>
          </cell>
          <cell r="AW97">
            <v>0</v>
          </cell>
          <cell r="AX97">
            <v>0</v>
          </cell>
          <cell r="AY97" t="str">
            <v>X</v>
          </cell>
          <cell r="AZ97">
            <v>0</v>
          </cell>
          <cell r="BA97">
            <v>0</v>
          </cell>
          <cell r="BB97" t="str">
            <v>X</v>
          </cell>
          <cell r="BC97">
            <v>0</v>
          </cell>
          <cell r="BD97">
            <v>0</v>
          </cell>
          <cell r="BE97" t="str">
            <v>X</v>
          </cell>
          <cell r="BF97">
            <v>0</v>
          </cell>
          <cell r="BG97">
            <v>0</v>
          </cell>
          <cell r="BH97" t="str">
            <v/>
          </cell>
          <cell r="BI97">
            <v>0</v>
          </cell>
          <cell r="BJ97">
            <v>0</v>
          </cell>
          <cell r="BK97" t="str">
            <v>X</v>
          </cell>
          <cell r="BL97">
            <v>0</v>
          </cell>
          <cell r="BM97">
            <v>0</v>
          </cell>
          <cell r="BN97" t="str">
            <v>X</v>
          </cell>
          <cell r="BO97">
            <v>3.5</v>
          </cell>
          <cell r="BP97">
            <v>0</v>
          </cell>
          <cell r="BQ97">
            <v>11</v>
          </cell>
          <cell r="BR97">
            <v>1</v>
          </cell>
          <cell r="BS97">
            <v>0</v>
          </cell>
          <cell r="BT97">
            <v>0</v>
          </cell>
          <cell r="BU97">
            <v>0</v>
          </cell>
          <cell r="BV97">
            <v>0</v>
          </cell>
          <cell r="CC97">
            <v>11</v>
          </cell>
          <cell r="CD97">
            <v>1</v>
          </cell>
          <cell r="CE97">
            <v>0</v>
          </cell>
          <cell r="CF97">
            <v>0</v>
          </cell>
          <cell r="CG97">
            <v>0</v>
          </cell>
          <cell r="CH97">
            <v>0</v>
          </cell>
          <cell r="CI97">
            <v>0</v>
          </cell>
          <cell r="CJ97">
            <v>0</v>
          </cell>
          <cell r="CK97">
            <v>0</v>
          </cell>
          <cell r="CL97">
            <v>1</v>
          </cell>
          <cell r="CM97">
            <v>1</v>
          </cell>
          <cell r="CN97">
            <v>0</v>
          </cell>
          <cell r="CO97">
            <v>0</v>
          </cell>
          <cell r="CP97">
            <v>0</v>
          </cell>
          <cell r="CQ97">
            <v>0</v>
          </cell>
          <cell r="CR97">
            <v>0</v>
          </cell>
          <cell r="CS97">
            <v>0</v>
          </cell>
          <cell r="CT97">
            <v>0</v>
          </cell>
          <cell r="CU97">
            <v>0</v>
          </cell>
          <cell r="CV97">
            <v>0</v>
          </cell>
          <cell r="CW97">
            <v>0</v>
          </cell>
          <cell r="CX97">
            <v>0</v>
          </cell>
          <cell r="CY97">
            <v>0</v>
          </cell>
          <cell r="CZ97">
            <v>0</v>
          </cell>
          <cell r="DC97">
            <v>14</v>
          </cell>
          <cell r="DM97" t="str">
            <v>X</v>
          </cell>
          <cell r="DN97">
            <v>0</v>
          </cell>
          <cell r="DO97">
            <v>0</v>
          </cell>
          <cell r="DP97" t="str">
            <v>X</v>
          </cell>
          <cell r="DQ97">
            <v>0</v>
          </cell>
          <cell r="DR97">
            <v>0</v>
          </cell>
          <cell r="DS97" t="str">
            <v>X</v>
          </cell>
          <cell r="DT97">
            <v>0</v>
          </cell>
          <cell r="DU97">
            <v>0</v>
          </cell>
          <cell r="DV97" t="str">
            <v>X</v>
          </cell>
          <cell r="DW97">
            <v>0</v>
          </cell>
          <cell r="DX97">
            <v>0</v>
          </cell>
          <cell r="DY97" t="str">
            <v/>
          </cell>
          <cell r="DZ97">
            <v>0</v>
          </cell>
          <cell r="EA97">
            <v>0</v>
          </cell>
          <cell r="EB97" t="str">
            <v>X</v>
          </cell>
          <cell r="EC97">
            <v>0</v>
          </cell>
          <cell r="ED97">
            <v>0</v>
          </cell>
          <cell r="EE97" t="str">
            <v>X</v>
          </cell>
          <cell r="EF97">
            <v>0</v>
          </cell>
          <cell r="EG97">
            <v>0</v>
          </cell>
          <cell r="EH97" t="str">
            <v>X</v>
          </cell>
          <cell r="EI97">
            <v>3.5</v>
          </cell>
          <cell r="EJ97">
            <v>0</v>
          </cell>
          <cell r="EK97" t="str">
            <v>X</v>
          </cell>
          <cell r="EL97">
            <v>0</v>
          </cell>
          <cell r="EM97">
            <v>0</v>
          </cell>
          <cell r="EN97" t="str">
            <v>X</v>
          </cell>
          <cell r="EO97">
            <v>0</v>
          </cell>
          <cell r="EP97">
            <v>0</v>
          </cell>
          <cell r="EQ97" t="str">
            <v>X</v>
          </cell>
          <cell r="ER97">
            <v>0</v>
          </cell>
          <cell r="ES97">
            <v>0</v>
          </cell>
          <cell r="ET97" t="str">
            <v/>
          </cell>
          <cell r="EU97">
            <v>0</v>
          </cell>
          <cell r="EV97">
            <v>0</v>
          </cell>
          <cell r="EW97" t="str">
            <v>X</v>
          </cell>
          <cell r="EX97">
            <v>0</v>
          </cell>
          <cell r="EY97">
            <v>0</v>
          </cell>
          <cell r="EZ97" t="str">
            <v>X</v>
          </cell>
          <cell r="FA97">
            <v>0</v>
          </cell>
          <cell r="FB97">
            <v>0</v>
          </cell>
          <cell r="FC97" t="str">
            <v>NL</v>
          </cell>
          <cell r="FD97">
            <v>0</v>
          </cell>
          <cell r="FE97">
            <v>0</v>
          </cell>
          <cell r="FI97">
            <v>12</v>
          </cell>
          <cell r="FJ97">
            <v>0.5</v>
          </cell>
          <cell r="FK97">
            <v>0</v>
          </cell>
          <cell r="FL97">
            <v>0</v>
          </cell>
          <cell r="FM97">
            <v>0</v>
          </cell>
          <cell r="FN97">
            <v>0</v>
          </cell>
          <cell r="FU97">
            <v>12</v>
          </cell>
          <cell r="FV97">
            <v>0.5</v>
          </cell>
          <cell r="FW97">
            <v>0</v>
          </cell>
          <cell r="FX97">
            <v>0</v>
          </cell>
          <cell r="FY97">
            <v>0</v>
          </cell>
          <cell r="FZ97">
            <v>0</v>
          </cell>
          <cell r="GA97">
            <v>0</v>
          </cell>
          <cell r="GB97">
            <v>0</v>
          </cell>
          <cell r="GC97">
            <v>0</v>
          </cell>
          <cell r="GD97">
            <v>1</v>
          </cell>
          <cell r="GE97">
            <v>0</v>
          </cell>
          <cell r="GF97">
            <v>0</v>
          </cell>
          <cell r="GG97">
            <v>0</v>
          </cell>
          <cell r="GH97">
            <v>0</v>
          </cell>
          <cell r="GI97">
            <v>0</v>
          </cell>
          <cell r="GJ97">
            <v>0</v>
          </cell>
          <cell r="GK97">
            <v>0</v>
          </cell>
          <cell r="GL97">
            <v>0</v>
          </cell>
          <cell r="GM97">
            <v>0</v>
          </cell>
          <cell r="GN97">
            <v>0</v>
          </cell>
          <cell r="GO97">
            <v>0</v>
          </cell>
          <cell r="GP97">
            <v>0</v>
          </cell>
          <cell r="GQ97">
            <v>0</v>
          </cell>
          <cell r="GR97">
            <v>0</v>
          </cell>
          <cell r="GU97">
            <v>13.5</v>
          </cell>
          <cell r="GV97">
            <v>0</v>
          </cell>
          <cell r="GW97">
            <v>0</v>
          </cell>
          <cell r="GX97">
            <v>0</v>
          </cell>
          <cell r="GY97">
            <v>0</v>
          </cell>
          <cell r="GZ97">
            <v>0</v>
          </cell>
          <cell r="HA97">
            <v>0</v>
          </cell>
          <cell r="HB97">
            <v>0</v>
          </cell>
          <cell r="HC97">
            <v>0</v>
          </cell>
          <cell r="HD97">
            <v>0</v>
          </cell>
          <cell r="HE97">
            <v>0</v>
          </cell>
          <cell r="HF97">
            <v>0</v>
          </cell>
          <cell r="HG97">
            <v>0</v>
          </cell>
          <cell r="HH97">
            <v>0</v>
          </cell>
          <cell r="HI97">
            <v>0</v>
          </cell>
          <cell r="HJ97">
            <v>0</v>
          </cell>
          <cell r="HK97">
            <v>0</v>
          </cell>
          <cell r="HL97">
            <v>0</v>
          </cell>
          <cell r="HM97">
            <v>0</v>
          </cell>
          <cell r="HN97">
            <v>1.5</v>
          </cell>
          <cell r="HO97">
            <v>0</v>
          </cell>
          <cell r="HP97">
            <v>23</v>
          </cell>
          <cell r="HQ97">
            <v>1.5</v>
          </cell>
          <cell r="HR97">
            <v>0</v>
          </cell>
          <cell r="HS97">
            <v>0</v>
          </cell>
          <cell r="HT97">
            <v>0</v>
          </cell>
          <cell r="HU97">
            <v>0</v>
          </cell>
          <cell r="HV97">
            <v>0</v>
          </cell>
          <cell r="HW97">
            <v>1</v>
          </cell>
          <cell r="HX97">
            <v>0</v>
          </cell>
          <cell r="HY97">
            <v>0</v>
          </cell>
          <cell r="HZ97">
            <v>0</v>
          </cell>
          <cell r="IA97">
            <v>1</v>
          </cell>
          <cell r="IB97">
            <v>0</v>
          </cell>
          <cell r="IC97">
            <v>2</v>
          </cell>
          <cell r="ID97">
            <v>0</v>
          </cell>
          <cell r="IE97">
            <v>0</v>
          </cell>
          <cell r="IF97">
            <v>0</v>
          </cell>
          <cell r="IG97">
            <v>0</v>
          </cell>
          <cell r="IH97">
            <v>0</v>
          </cell>
          <cell r="II97">
            <v>0</v>
          </cell>
          <cell r="IJ97">
            <v>0</v>
          </cell>
          <cell r="IK97">
            <v>0</v>
          </cell>
          <cell r="IL97">
            <v>0</v>
          </cell>
          <cell r="IM97">
            <v>0</v>
          </cell>
          <cell r="IN97">
            <v>0</v>
          </cell>
          <cell r="IO97">
            <v>0</v>
          </cell>
          <cell r="IP97">
            <v>0</v>
          </cell>
          <cell r="IQ97">
            <v>0</v>
          </cell>
          <cell r="IR97">
            <v>0</v>
          </cell>
          <cell r="IS97">
            <v>0</v>
          </cell>
          <cell r="IT97">
            <v>0</v>
          </cell>
          <cell r="IU97">
            <v>0</v>
          </cell>
          <cell r="IV97">
            <v>0</v>
          </cell>
          <cell r="IW97">
            <v>1</v>
          </cell>
          <cell r="IX97">
            <v>1</v>
          </cell>
          <cell r="IY97">
            <v>0</v>
          </cell>
          <cell r="IZ97">
            <v>27.5</v>
          </cell>
          <cell r="JA97">
            <v>4</v>
          </cell>
          <cell r="JB97">
            <v>4</v>
          </cell>
          <cell r="JC97">
            <v>0</v>
          </cell>
          <cell r="JD97">
            <v>0</v>
          </cell>
          <cell r="JE97">
            <v>0</v>
          </cell>
          <cell r="JF97">
            <v>0</v>
          </cell>
          <cell r="JG97">
            <v>0</v>
          </cell>
        </row>
        <row r="98">
          <cell r="B98" t="str">
            <v>2404607</v>
          </cell>
          <cell r="C98" t="str">
            <v>Nguyễn Thành Công</v>
          </cell>
          <cell r="D98" t="str">
            <v>Ban Nhân sự</v>
          </cell>
          <cell r="E98" t="str">
            <v>Công ty TNHH Tập đoàn Công nghiệp Trường Hải</v>
          </cell>
          <cell r="F98" t="str">
            <v>Lương ngày</v>
          </cell>
          <cell r="X98" t="str">
            <v>X</v>
          </cell>
          <cell r="Y98">
            <v>0</v>
          </cell>
          <cell r="Z98">
            <v>0</v>
          </cell>
          <cell r="AA98" t="str">
            <v>X</v>
          </cell>
          <cell r="AB98">
            <v>0</v>
          </cell>
          <cell r="AC98">
            <v>0</v>
          </cell>
          <cell r="AD98" t="str">
            <v>X</v>
          </cell>
          <cell r="AE98">
            <v>0</v>
          </cell>
          <cell r="AF98">
            <v>0</v>
          </cell>
          <cell r="AG98" t="str">
            <v>X</v>
          </cell>
          <cell r="AH98">
            <v>0</v>
          </cell>
          <cell r="AI98">
            <v>0</v>
          </cell>
          <cell r="AJ98" t="str">
            <v>T7</v>
          </cell>
          <cell r="AK98">
            <v>0</v>
          </cell>
          <cell r="AL98">
            <v>0</v>
          </cell>
          <cell r="AM98" t="str">
            <v/>
          </cell>
          <cell r="AN98">
            <v>0</v>
          </cell>
          <cell r="AO98">
            <v>0</v>
          </cell>
          <cell r="AP98" t="str">
            <v>NL</v>
          </cell>
          <cell r="AQ98">
            <v>0</v>
          </cell>
          <cell r="AR98">
            <v>0</v>
          </cell>
          <cell r="AS98" t="str">
            <v>X</v>
          </cell>
          <cell r="AT98">
            <v>0</v>
          </cell>
          <cell r="AU98">
            <v>0</v>
          </cell>
          <cell r="AV98" t="str">
            <v>X</v>
          </cell>
          <cell r="AW98">
            <v>0</v>
          </cell>
          <cell r="AX98">
            <v>0</v>
          </cell>
          <cell r="AY98" t="str">
            <v>X</v>
          </cell>
          <cell r="AZ98">
            <v>0</v>
          </cell>
          <cell r="BA98">
            <v>0</v>
          </cell>
          <cell r="BB98" t="str">
            <v>X</v>
          </cell>
          <cell r="BC98">
            <v>0</v>
          </cell>
          <cell r="BD98">
            <v>0</v>
          </cell>
          <cell r="BE98" t="str">
            <v>X</v>
          </cell>
          <cell r="BF98">
            <v>0</v>
          </cell>
          <cell r="BG98">
            <v>0</v>
          </cell>
          <cell r="BH98" t="str">
            <v/>
          </cell>
          <cell r="BI98">
            <v>0</v>
          </cell>
          <cell r="BJ98">
            <v>0</v>
          </cell>
          <cell r="BK98" t="str">
            <v>X</v>
          </cell>
          <cell r="BL98">
            <v>0</v>
          </cell>
          <cell r="BM98">
            <v>0</v>
          </cell>
          <cell r="BN98" t="str">
            <v>X</v>
          </cell>
          <cell r="BO98">
            <v>0</v>
          </cell>
          <cell r="BP98">
            <v>0</v>
          </cell>
          <cell r="BQ98">
            <v>11</v>
          </cell>
          <cell r="BR98">
            <v>0</v>
          </cell>
          <cell r="BS98">
            <v>0</v>
          </cell>
          <cell r="BT98">
            <v>0</v>
          </cell>
          <cell r="BU98">
            <v>0</v>
          </cell>
          <cell r="BV98">
            <v>0</v>
          </cell>
          <cell r="CC98">
            <v>11</v>
          </cell>
          <cell r="CD98">
            <v>0</v>
          </cell>
          <cell r="CE98">
            <v>0</v>
          </cell>
          <cell r="CF98">
            <v>0</v>
          </cell>
          <cell r="CG98">
            <v>0</v>
          </cell>
          <cell r="CH98">
            <v>0</v>
          </cell>
          <cell r="CI98">
            <v>0</v>
          </cell>
          <cell r="CJ98">
            <v>0</v>
          </cell>
          <cell r="CK98">
            <v>0</v>
          </cell>
          <cell r="CL98">
            <v>1</v>
          </cell>
          <cell r="CM98">
            <v>1</v>
          </cell>
          <cell r="CN98">
            <v>0</v>
          </cell>
          <cell r="CO98">
            <v>0</v>
          </cell>
          <cell r="CP98">
            <v>0</v>
          </cell>
          <cell r="CQ98">
            <v>0</v>
          </cell>
          <cell r="CR98">
            <v>0</v>
          </cell>
          <cell r="CS98">
            <v>0</v>
          </cell>
          <cell r="CT98">
            <v>0</v>
          </cell>
          <cell r="CU98">
            <v>0</v>
          </cell>
          <cell r="CV98">
            <v>0</v>
          </cell>
          <cell r="CW98">
            <v>0</v>
          </cell>
          <cell r="CX98">
            <v>0</v>
          </cell>
          <cell r="CY98">
            <v>0</v>
          </cell>
          <cell r="CZ98">
            <v>0</v>
          </cell>
          <cell r="DC98">
            <v>13</v>
          </cell>
          <cell r="DM98" t="str">
            <v>X</v>
          </cell>
          <cell r="DN98">
            <v>0</v>
          </cell>
          <cell r="DO98">
            <v>0</v>
          </cell>
          <cell r="DP98" t="str">
            <v>X</v>
          </cell>
          <cell r="DQ98">
            <v>0</v>
          </cell>
          <cell r="DR98">
            <v>0</v>
          </cell>
          <cell r="DS98" t="str">
            <v>X</v>
          </cell>
          <cell r="DT98">
            <v>0</v>
          </cell>
          <cell r="DU98">
            <v>0</v>
          </cell>
          <cell r="DV98" t="str">
            <v>X</v>
          </cell>
          <cell r="DW98">
            <v>0</v>
          </cell>
          <cell r="DX98">
            <v>0</v>
          </cell>
          <cell r="DY98" t="str">
            <v/>
          </cell>
          <cell r="DZ98">
            <v>0</v>
          </cell>
          <cell r="EA98">
            <v>0</v>
          </cell>
          <cell r="EB98" t="str">
            <v>X</v>
          </cell>
          <cell r="EC98">
            <v>0</v>
          </cell>
          <cell r="ED98">
            <v>0</v>
          </cell>
          <cell r="EE98" t="str">
            <v>X</v>
          </cell>
          <cell r="EF98">
            <v>0</v>
          </cell>
          <cell r="EG98">
            <v>0</v>
          </cell>
          <cell r="EH98" t="str">
            <v>X</v>
          </cell>
          <cell r="EI98">
            <v>0</v>
          </cell>
          <cell r="EJ98">
            <v>0</v>
          </cell>
          <cell r="EK98" t="str">
            <v>X</v>
          </cell>
          <cell r="EL98">
            <v>0</v>
          </cell>
          <cell r="EM98">
            <v>0</v>
          </cell>
          <cell r="EN98" t="str">
            <v>X</v>
          </cell>
          <cell r="EO98">
            <v>0</v>
          </cell>
          <cell r="EP98">
            <v>0</v>
          </cell>
          <cell r="EQ98" t="str">
            <v>X</v>
          </cell>
          <cell r="ER98">
            <v>0</v>
          </cell>
          <cell r="ES98">
            <v>0</v>
          </cell>
          <cell r="ET98" t="str">
            <v/>
          </cell>
          <cell r="EU98">
            <v>0</v>
          </cell>
          <cell r="EV98">
            <v>0</v>
          </cell>
          <cell r="EW98" t="str">
            <v>X</v>
          </cell>
          <cell r="EX98">
            <v>0</v>
          </cell>
          <cell r="EY98">
            <v>0</v>
          </cell>
          <cell r="EZ98" t="str">
            <v>X</v>
          </cell>
          <cell r="FA98">
            <v>0</v>
          </cell>
          <cell r="FB98">
            <v>0</v>
          </cell>
          <cell r="FC98" t="str">
            <v>NL</v>
          </cell>
          <cell r="FD98">
            <v>0</v>
          </cell>
          <cell r="FE98">
            <v>0</v>
          </cell>
          <cell r="FI98">
            <v>12</v>
          </cell>
          <cell r="FJ98">
            <v>0</v>
          </cell>
          <cell r="FK98">
            <v>0</v>
          </cell>
          <cell r="FL98">
            <v>0</v>
          </cell>
          <cell r="FM98">
            <v>0</v>
          </cell>
          <cell r="FN98">
            <v>0</v>
          </cell>
          <cell r="FU98">
            <v>12</v>
          </cell>
          <cell r="FV98">
            <v>0</v>
          </cell>
          <cell r="FW98">
            <v>0</v>
          </cell>
          <cell r="FX98">
            <v>0</v>
          </cell>
          <cell r="FY98">
            <v>0</v>
          </cell>
          <cell r="FZ98">
            <v>0</v>
          </cell>
          <cell r="GA98">
            <v>0</v>
          </cell>
          <cell r="GB98">
            <v>0</v>
          </cell>
          <cell r="GC98">
            <v>0</v>
          </cell>
          <cell r="GD98">
            <v>1</v>
          </cell>
          <cell r="GE98">
            <v>0</v>
          </cell>
          <cell r="GF98">
            <v>0</v>
          </cell>
          <cell r="GG98">
            <v>0</v>
          </cell>
          <cell r="GH98">
            <v>0</v>
          </cell>
          <cell r="GI98">
            <v>0</v>
          </cell>
          <cell r="GJ98">
            <v>0</v>
          </cell>
          <cell r="GK98">
            <v>0</v>
          </cell>
          <cell r="GL98">
            <v>0</v>
          </cell>
          <cell r="GM98">
            <v>0</v>
          </cell>
          <cell r="GN98">
            <v>0</v>
          </cell>
          <cell r="GO98">
            <v>0</v>
          </cell>
          <cell r="GP98">
            <v>0</v>
          </cell>
          <cell r="GQ98">
            <v>0</v>
          </cell>
          <cell r="GR98">
            <v>0</v>
          </cell>
          <cell r="GU98">
            <v>13</v>
          </cell>
          <cell r="GV98">
            <v>0</v>
          </cell>
          <cell r="GW98">
            <v>0</v>
          </cell>
          <cell r="GX98">
            <v>0</v>
          </cell>
          <cell r="GY98">
            <v>0</v>
          </cell>
          <cell r="GZ98">
            <v>0</v>
          </cell>
          <cell r="HA98">
            <v>0</v>
          </cell>
          <cell r="HB98">
            <v>0</v>
          </cell>
          <cell r="HC98">
            <v>0</v>
          </cell>
          <cell r="HD98">
            <v>0</v>
          </cell>
          <cell r="HE98">
            <v>0</v>
          </cell>
          <cell r="HF98">
            <v>0</v>
          </cell>
          <cell r="HG98">
            <v>0</v>
          </cell>
          <cell r="HH98">
            <v>0</v>
          </cell>
          <cell r="HI98">
            <v>0</v>
          </cell>
          <cell r="HJ98">
            <v>0</v>
          </cell>
          <cell r="HK98">
            <v>0</v>
          </cell>
          <cell r="HL98">
            <v>0</v>
          </cell>
          <cell r="HM98">
            <v>0</v>
          </cell>
          <cell r="HN98">
            <v>0</v>
          </cell>
          <cell r="HO98">
            <v>0</v>
          </cell>
          <cell r="HP98">
            <v>23</v>
          </cell>
          <cell r="HQ98">
            <v>0</v>
          </cell>
          <cell r="HR98">
            <v>0</v>
          </cell>
          <cell r="HS98">
            <v>0</v>
          </cell>
          <cell r="HT98">
            <v>0</v>
          </cell>
          <cell r="HU98">
            <v>0</v>
          </cell>
          <cell r="HV98">
            <v>0</v>
          </cell>
          <cell r="HW98">
            <v>1</v>
          </cell>
          <cell r="HX98">
            <v>0</v>
          </cell>
          <cell r="HY98">
            <v>0</v>
          </cell>
          <cell r="HZ98">
            <v>0</v>
          </cell>
          <cell r="IA98">
            <v>1</v>
          </cell>
          <cell r="IB98">
            <v>0</v>
          </cell>
          <cell r="IC98">
            <v>2</v>
          </cell>
          <cell r="ID98">
            <v>0</v>
          </cell>
          <cell r="IE98">
            <v>0</v>
          </cell>
          <cell r="IF98">
            <v>0</v>
          </cell>
          <cell r="IG98">
            <v>0</v>
          </cell>
          <cell r="IH98">
            <v>0</v>
          </cell>
          <cell r="II98">
            <v>0</v>
          </cell>
          <cell r="IJ98">
            <v>0</v>
          </cell>
          <cell r="IK98">
            <v>0</v>
          </cell>
          <cell r="IL98">
            <v>0</v>
          </cell>
          <cell r="IM98">
            <v>0</v>
          </cell>
          <cell r="IN98">
            <v>0</v>
          </cell>
          <cell r="IO98">
            <v>0</v>
          </cell>
          <cell r="IP98">
            <v>0</v>
          </cell>
          <cell r="IQ98">
            <v>0</v>
          </cell>
          <cell r="IR98">
            <v>0</v>
          </cell>
          <cell r="IS98">
            <v>0</v>
          </cell>
          <cell r="IT98">
            <v>0</v>
          </cell>
          <cell r="IU98">
            <v>0</v>
          </cell>
          <cell r="IV98">
            <v>0</v>
          </cell>
          <cell r="IW98">
            <v>1</v>
          </cell>
          <cell r="IX98">
            <v>1</v>
          </cell>
          <cell r="IY98">
            <v>0</v>
          </cell>
          <cell r="IZ98">
            <v>26</v>
          </cell>
          <cell r="JA98">
            <v>4</v>
          </cell>
          <cell r="JB98">
            <v>4</v>
          </cell>
          <cell r="JC98">
            <v>0</v>
          </cell>
          <cell r="JD98">
            <v>0</v>
          </cell>
          <cell r="JE98">
            <v>0</v>
          </cell>
          <cell r="JF98">
            <v>0</v>
          </cell>
          <cell r="JG98">
            <v>0</v>
          </cell>
        </row>
        <row r="99">
          <cell r="B99" t="str">
            <v>24081008</v>
          </cell>
          <cell r="C99" t="str">
            <v>Trần Xuân Viễn</v>
          </cell>
          <cell r="D99" t="str">
            <v>Ban Nhân sự</v>
          </cell>
          <cell r="E99" t="str">
            <v>Công ty TNHH Tập đoàn Công nghiệp Trường Hải</v>
          </cell>
          <cell r="F99" t="str">
            <v>Lương ngày</v>
          </cell>
          <cell r="V99">
            <v>0</v>
          </cell>
          <cell r="W99">
            <v>0</v>
          </cell>
          <cell r="X99" t="str">
            <v>X</v>
          </cell>
          <cell r="Y99" t="str">
            <v/>
          </cell>
          <cell r="Z99" t="str">
            <v/>
          </cell>
          <cell r="AA99" t="str">
            <v>X</v>
          </cell>
          <cell r="AB99" t="str">
            <v/>
          </cell>
          <cell r="AC99" t="str">
            <v/>
          </cell>
          <cell r="AD99" t="str">
            <v>X</v>
          </cell>
          <cell r="AE99" t="str">
            <v/>
          </cell>
          <cell r="AF99" t="str">
            <v/>
          </cell>
          <cell r="AG99" t="str">
            <v>X</v>
          </cell>
          <cell r="AH99">
            <v>3.5</v>
          </cell>
          <cell r="AJ99" t="str">
            <v>T7</v>
          </cell>
          <cell r="AM99" t="str">
            <v/>
          </cell>
          <cell r="AN99" t="str">
            <v/>
          </cell>
          <cell r="AO99" t="str">
            <v/>
          </cell>
          <cell r="AP99" t="str">
            <v>NL</v>
          </cell>
          <cell r="AQ99" t="str">
            <v/>
          </cell>
          <cell r="AR99" t="str">
            <v/>
          </cell>
          <cell r="AS99" t="str">
            <v>X</v>
          </cell>
          <cell r="AT99">
            <v>3.5</v>
          </cell>
          <cell r="AU99" t="str">
            <v/>
          </cell>
          <cell r="AV99" t="str">
            <v>X</v>
          </cell>
          <cell r="AW99">
            <v>3.5</v>
          </cell>
          <cell r="AX99" t="str">
            <v/>
          </cell>
          <cell r="AY99" t="str">
            <v>X</v>
          </cell>
          <cell r="AZ99" t="str">
            <v/>
          </cell>
          <cell r="BA99" t="str">
            <v/>
          </cell>
          <cell r="BB99" t="str">
            <v>X</v>
          </cell>
          <cell r="BC99" t="str">
            <v/>
          </cell>
          <cell r="BD99" t="str">
            <v/>
          </cell>
          <cell r="BE99" t="str">
            <v>X</v>
          </cell>
          <cell r="BF99" t="str">
            <v/>
          </cell>
          <cell r="BG99" t="str">
            <v/>
          </cell>
          <cell r="BH99" t="str">
            <v/>
          </cell>
          <cell r="BI99" t="str">
            <v/>
          </cell>
          <cell r="BJ99" t="str">
            <v/>
          </cell>
          <cell r="BK99" t="str">
            <v>X</v>
          </cell>
          <cell r="BL99">
            <v>3.5</v>
          </cell>
          <cell r="BM99" t="str">
            <v/>
          </cell>
          <cell r="BN99" t="str">
            <v>X</v>
          </cell>
          <cell r="BQ99">
            <v>11</v>
          </cell>
          <cell r="BR99">
            <v>2</v>
          </cell>
          <cell r="BS99">
            <v>0</v>
          </cell>
          <cell r="BT99">
            <v>0</v>
          </cell>
          <cell r="BU99">
            <v>0</v>
          </cell>
          <cell r="BV99">
            <v>0</v>
          </cell>
          <cell r="CC99">
            <v>11</v>
          </cell>
          <cell r="CD99">
            <v>2</v>
          </cell>
          <cell r="CE99">
            <v>0</v>
          </cell>
          <cell r="CF99">
            <v>0</v>
          </cell>
          <cell r="CG99">
            <v>0</v>
          </cell>
          <cell r="CH99">
            <v>0</v>
          </cell>
          <cell r="CI99">
            <v>0</v>
          </cell>
          <cell r="CJ99">
            <v>0</v>
          </cell>
          <cell r="CK99">
            <v>0</v>
          </cell>
          <cell r="CL99">
            <v>1</v>
          </cell>
          <cell r="CM99">
            <v>1</v>
          </cell>
          <cell r="CN99">
            <v>0</v>
          </cell>
          <cell r="CO99">
            <v>0</v>
          </cell>
          <cell r="CP99">
            <v>0</v>
          </cell>
          <cell r="CQ99">
            <v>0</v>
          </cell>
          <cell r="CR99">
            <v>0</v>
          </cell>
          <cell r="CS99">
            <v>0</v>
          </cell>
          <cell r="CT99">
            <v>0</v>
          </cell>
          <cell r="CU99">
            <v>0</v>
          </cell>
          <cell r="CV99">
            <v>0</v>
          </cell>
          <cell r="CW99">
            <v>0</v>
          </cell>
          <cell r="CX99">
            <v>0</v>
          </cell>
          <cell r="CY99">
            <v>0</v>
          </cell>
          <cell r="CZ99">
            <v>0</v>
          </cell>
          <cell r="DC99">
            <v>15</v>
          </cell>
          <cell r="DM99" t="str">
            <v>X</v>
          </cell>
          <cell r="DN99">
            <v>3.5</v>
          </cell>
          <cell r="DO99" t="str">
            <v/>
          </cell>
          <cell r="DP99" t="str">
            <v>X</v>
          </cell>
          <cell r="DQ99" t="str">
            <v/>
          </cell>
          <cell r="DR99" t="str">
            <v/>
          </cell>
          <cell r="DS99" t="str">
            <v>X</v>
          </cell>
          <cell r="DT99" t="str">
            <v/>
          </cell>
          <cell r="DU99" t="str">
            <v/>
          </cell>
          <cell r="DV99" t="str">
            <v>X</v>
          </cell>
          <cell r="DW99" t="str">
            <v/>
          </cell>
          <cell r="DX99" t="str">
            <v/>
          </cell>
          <cell r="DY99" t="str">
            <v/>
          </cell>
          <cell r="DZ99" t="str">
            <v/>
          </cell>
          <cell r="EA99" t="str">
            <v/>
          </cell>
          <cell r="EB99" t="str">
            <v>X</v>
          </cell>
          <cell r="EC99">
            <v>3.5</v>
          </cell>
          <cell r="ED99" t="str">
            <v/>
          </cell>
          <cell r="EE99" t="str">
            <v>X</v>
          </cell>
          <cell r="EF99">
            <v>3.5</v>
          </cell>
          <cell r="EG99" t="str">
            <v/>
          </cell>
          <cell r="EH99" t="str">
            <v>X</v>
          </cell>
          <cell r="EI99">
            <v>2</v>
          </cell>
          <cell r="EJ99" t="str">
            <v/>
          </cell>
          <cell r="EK99" t="str">
            <v>X</v>
          </cell>
          <cell r="EL99" t="str">
            <v/>
          </cell>
          <cell r="EM99" t="str">
            <v/>
          </cell>
          <cell r="EN99" t="str">
            <v>X</v>
          </cell>
          <cell r="EO99">
            <v>2</v>
          </cell>
          <cell r="EP99" t="str">
            <v/>
          </cell>
          <cell r="EQ99" t="str">
            <v>X</v>
          </cell>
          <cell r="ER99" t="str">
            <v/>
          </cell>
          <cell r="ES99" t="str">
            <v/>
          </cell>
          <cell r="ET99" t="str">
            <v/>
          </cell>
          <cell r="EU99" t="str">
            <v/>
          </cell>
          <cell r="EV99" t="str">
            <v/>
          </cell>
          <cell r="EW99" t="str">
            <v>X</v>
          </cell>
          <cell r="EX99" t="str">
            <v/>
          </cell>
          <cell r="EY99" t="str">
            <v/>
          </cell>
          <cell r="EZ99" t="str">
            <v>X</v>
          </cell>
          <cell r="FA99" t="str">
            <v/>
          </cell>
          <cell r="FB99" t="str">
            <v/>
          </cell>
          <cell r="FC99" t="str">
            <v>NL</v>
          </cell>
          <cell r="FI99">
            <v>12</v>
          </cell>
          <cell r="FJ99">
            <v>2.0699999999999998</v>
          </cell>
          <cell r="FK99">
            <v>0</v>
          </cell>
          <cell r="FL99">
            <v>0</v>
          </cell>
          <cell r="FM99">
            <v>0</v>
          </cell>
          <cell r="FN99">
            <v>0</v>
          </cell>
          <cell r="FU99">
            <v>12</v>
          </cell>
          <cell r="FV99">
            <v>2.0699999999999998</v>
          </cell>
          <cell r="FW99">
            <v>0</v>
          </cell>
          <cell r="FX99">
            <v>0</v>
          </cell>
          <cell r="FY99">
            <v>0</v>
          </cell>
          <cell r="FZ99">
            <v>0</v>
          </cell>
          <cell r="GA99">
            <v>0</v>
          </cell>
          <cell r="GB99">
            <v>0</v>
          </cell>
          <cell r="GC99">
            <v>0</v>
          </cell>
          <cell r="GD99">
            <v>1</v>
          </cell>
          <cell r="GE99">
            <v>0</v>
          </cell>
          <cell r="GF99">
            <v>0</v>
          </cell>
          <cell r="GG99">
            <v>0</v>
          </cell>
          <cell r="GH99">
            <v>0</v>
          </cell>
          <cell r="GI99">
            <v>0</v>
          </cell>
          <cell r="GJ99">
            <v>0</v>
          </cell>
          <cell r="GK99">
            <v>0</v>
          </cell>
          <cell r="GL99">
            <v>0</v>
          </cell>
          <cell r="GM99">
            <v>0</v>
          </cell>
          <cell r="GN99">
            <v>0</v>
          </cell>
          <cell r="GO99">
            <v>0</v>
          </cell>
          <cell r="GP99">
            <v>0</v>
          </cell>
          <cell r="GQ99">
            <v>0</v>
          </cell>
          <cell r="GR99">
            <v>0</v>
          </cell>
          <cell r="GU99">
            <v>15.07</v>
          </cell>
          <cell r="GV99">
            <v>0</v>
          </cell>
          <cell r="GW99">
            <v>0</v>
          </cell>
          <cell r="GX99">
            <v>0</v>
          </cell>
          <cell r="GY99">
            <v>0</v>
          </cell>
          <cell r="GZ99">
            <v>0</v>
          </cell>
          <cell r="HA99">
            <v>0</v>
          </cell>
          <cell r="HB99">
            <v>0</v>
          </cell>
          <cell r="HC99">
            <v>0</v>
          </cell>
          <cell r="HD99">
            <v>0</v>
          </cell>
          <cell r="HE99">
            <v>0</v>
          </cell>
          <cell r="HF99">
            <v>0</v>
          </cell>
          <cell r="HG99">
            <v>0</v>
          </cell>
          <cell r="HH99">
            <v>0</v>
          </cell>
          <cell r="HI99">
            <v>0</v>
          </cell>
          <cell r="HJ99">
            <v>0</v>
          </cell>
          <cell r="HK99">
            <v>0</v>
          </cell>
          <cell r="HL99">
            <v>0</v>
          </cell>
          <cell r="HM99">
            <v>0</v>
          </cell>
          <cell r="HN99">
            <v>4.07</v>
          </cell>
          <cell r="HO99">
            <v>0</v>
          </cell>
          <cell r="HP99">
            <v>23</v>
          </cell>
          <cell r="HQ99">
            <v>4.07</v>
          </cell>
          <cell r="HR99">
            <v>0</v>
          </cell>
          <cell r="HS99">
            <v>0</v>
          </cell>
          <cell r="HT99">
            <v>0</v>
          </cell>
          <cell r="HU99">
            <v>0</v>
          </cell>
          <cell r="HV99">
            <v>0</v>
          </cell>
          <cell r="HW99">
            <v>1</v>
          </cell>
          <cell r="HX99">
            <v>0</v>
          </cell>
          <cell r="HY99">
            <v>0</v>
          </cell>
          <cell r="HZ99">
            <v>0</v>
          </cell>
          <cell r="IA99">
            <v>1</v>
          </cell>
          <cell r="IB99">
            <v>0</v>
          </cell>
          <cell r="IC99">
            <v>2</v>
          </cell>
          <cell r="ID99">
            <v>0</v>
          </cell>
          <cell r="IE99">
            <v>0</v>
          </cell>
          <cell r="IF99">
            <v>0</v>
          </cell>
          <cell r="IG99">
            <v>0</v>
          </cell>
          <cell r="IH99">
            <v>0</v>
          </cell>
          <cell r="II99">
            <v>0</v>
          </cell>
          <cell r="IJ99">
            <v>0</v>
          </cell>
          <cell r="IK99">
            <v>0</v>
          </cell>
          <cell r="IL99">
            <v>0</v>
          </cell>
          <cell r="IM99">
            <v>0</v>
          </cell>
          <cell r="IN99">
            <v>0</v>
          </cell>
          <cell r="IO99">
            <v>0</v>
          </cell>
          <cell r="IP99">
            <v>0</v>
          </cell>
          <cell r="IQ99">
            <v>0</v>
          </cell>
          <cell r="IR99">
            <v>0</v>
          </cell>
          <cell r="IS99">
            <v>0</v>
          </cell>
          <cell r="IT99">
            <v>0</v>
          </cell>
          <cell r="IU99">
            <v>0</v>
          </cell>
          <cell r="IV99">
            <v>0</v>
          </cell>
          <cell r="IW99">
            <v>1</v>
          </cell>
          <cell r="IX99">
            <v>1</v>
          </cell>
          <cell r="IY99">
            <v>0</v>
          </cell>
          <cell r="IZ99">
            <v>30.07</v>
          </cell>
          <cell r="JA99">
            <v>4</v>
          </cell>
          <cell r="JB99">
            <v>4</v>
          </cell>
          <cell r="JC99">
            <v>0</v>
          </cell>
          <cell r="JD99">
            <v>0</v>
          </cell>
          <cell r="JE99">
            <v>0</v>
          </cell>
          <cell r="JF99">
            <v>0</v>
          </cell>
          <cell r="JG99">
            <v>0</v>
          </cell>
        </row>
        <row r="100">
          <cell r="B100" t="str">
            <v>1808257</v>
          </cell>
          <cell r="C100" t="str">
            <v>Lương Thị Thanh Huyền</v>
          </cell>
          <cell r="D100" t="str">
            <v>Ban Nhân sự</v>
          </cell>
          <cell r="E100" t="str">
            <v>Công ty TNHH Tập đoàn Công nghiệp Trường Hải</v>
          </cell>
          <cell r="F100" t="str">
            <v>Lương ngày</v>
          </cell>
          <cell r="X100" t="str">
            <v>X</v>
          </cell>
          <cell r="Y100">
            <v>3.5</v>
          </cell>
          <cell r="Z100">
            <v>0</v>
          </cell>
          <cell r="AA100" t="str">
            <v>B7</v>
          </cell>
          <cell r="AB100">
            <v>0</v>
          </cell>
          <cell r="AC100">
            <v>0</v>
          </cell>
          <cell r="AD100" t="str">
            <v>X</v>
          </cell>
          <cell r="AE100">
            <v>0</v>
          </cell>
          <cell r="AF100">
            <v>0</v>
          </cell>
          <cell r="AG100" t="str">
            <v>X</v>
          </cell>
          <cell r="AH100">
            <v>0</v>
          </cell>
          <cell r="AI100">
            <v>0</v>
          </cell>
          <cell r="AJ100" t="str">
            <v>T7</v>
          </cell>
          <cell r="AK100">
            <v>0</v>
          </cell>
          <cell r="AL100">
            <v>0</v>
          </cell>
          <cell r="AM100" t="str">
            <v/>
          </cell>
          <cell r="AN100">
            <v>0</v>
          </cell>
          <cell r="AO100">
            <v>0</v>
          </cell>
          <cell r="AP100" t="str">
            <v>NL</v>
          </cell>
          <cell r="AQ100">
            <v>0</v>
          </cell>
          <cell r="AR100">
            <v>0</v>
          </cell>
          <cell r="AS100" t="str">
            <v>X</v>
          </cell>
          <cell r="AT100">
            <v>0</v>
          </cell>
          <cell r="AU100">
            <v>0</v>
          </cell>
          <cell r="AV100" t="str">
            <v>X</v>
          </cell>
          <cell r="AW100">
            <v>0</v>
          </cell>
          <cell r="AX100">
            <v>0</v>
          </cell>
          <cell r="AY100" t="str">
            <v>X</v>
          </cell>
          <cell r="AZ100">
            <v>0</v>
          </cell>
          <cell r="BA100">
            <v>0</v>
          </cell>
          <cell r="BB100" t="str">
            <v>X</v>
          </cell>
          <cell r="BC100">
            <v>0</v>
          </cell>
          <cell r="BD100">
            <v>0</v>
          </cell>
          <cell r="BE100" t="str">
            <v>X</v>
          </cell>
          <cell r="BF100">
            <v>0</v>
          </cell>
          <cell r="BG100">
            <v>0</v>
          </cell>
          <cell r="BH100" t="str">
            <v/>
          </cell>
          <cell r="BI100">
            <v>0</v>
          </cell>
          <cell r="BJ100">
            <v>0</v>
          </cell>
          <cell r="BK100" t="str">
            <v>X</v>
          </cell>
          <cell r="BL100">
            <v>0</v>
          </cell>
          <cell r="BM100">
            <v>0</v>
          </cell>
          <cell r="BN100" t="str">
            <v>X</v>
          </cell>
          <cell r="BO100">
            <v>0</v>
          </cell>
          <cell r="BP100">
            <v>0</v>
          </cell>
          <cell r="BQ100">
            <v>11</v>
          </cell>
          <cell r="BR100">
            <v>0.5</v>
          </cell>
          <cell r="BS100">
            <v>0</v>
          </cell>
          <cell r="BT100">
            <v>0</v>
          </cell>
          <cell r="BU100">
            <v>0</v>
          </cell>
          <cell r="BV100">
            <v>0</v>
          </cell>
          <cell r="CC100">
            <v>11</v>
          </cell>
          <cell r="CD100">
            <v>0.5</v>
          </cell>
          <cell r="CE100">
            <v>0</v>
          </cell>
          <cell r="CF100">
            <v>0</v>
          </cell>
          <cell r="CG100">
            <v>0</v>
          </cell>
          <cell r="CH100">
            <v>0</v>
          </cell>
          <cell r="CI100">
            <v>0</v>
          </cell>
          <cell r="CJ100">
            <v>0</v>
          </cell>
          <cell r="CK100">
            <v>0</v>
          </cell>
          <cell r="CL100">
            <v>1</v>
          </cell>
          <cell r="CM100">
            <v>1</v>
          </cell>
          <cell r="CN100">
            <v>1</v>
          </cell>
          <cell r="CO100">
            <v>0</v>
          </cell>
          <cell r="CP100">
            <v>0</v>
          </cell>
          <cell r="CQ100">
            <v>0</v>
          </cell>
          <cell r="CR100">
            <v>0</v>
          </cell>
          <cell r="CS100">
            <v>0</v>
          </cell>
          <cell r="CT100">
            <v>0</v>
          </cell>
          <cell r="CU100">
            <v>0</v>
          </cell>
          <cell r="CV100">
            <v>0</v>
          </cell>
          <cell r="CW100">
            <v>0</v>
          </cell>
          <cell r="CX100">
            <v>0</v>
          </cell>
          <cell r="CY100">
            <v>0</v>
          </cell>
          <cell r="CZ100">
            <v>0</v>
          </cell>
          <cell r="DC100">
            <v>13.5</v>
          </cell>
          <cell r="DM100" t="str">
            <v>X</v>
          </cell>
          <cell r="DN100">
            <v>2</v>
          </cell>
          <cell r="DO100">
            <v>0</v>
          </cell>
          <cell r="DP100" t="str">
            <v>X</v>
          </cell>
          <cell r="DQ100">
            <v>0</v>
          </cell>
          <cell r="DR100">
            <v>0</v>
          </cell>
          <cell r="DS100" t="str">
            <v>X</v>
          </cell>
          <cell r="DT100">
            <v>0</v>
          </cell>
          <cell r="DU100">
            <v>0</v>
          </cell>
          <cell r="DV100" t="str">
            <v>X</v>
          </cell>
          <cell r="DW100">
            <v>0</v>
          </cell>
          <cell r="DX100">
            <v>0</v>
          </cell>
          <cell r="DY100" t="str">
            <v/>
          </cell>
          <cell r="DZ100">
            <v>0</v>
          </cell>
          <cell r="EA100">
            <v>0</v>
          </cell>
          <cell r="EB100" t="str">
            <v>X</v>
          </cell>
          <cell r="EC100">
            <v>0</v>
          </cell>
          <cell r="ED100">
            <v>0</v>
          </cell>
          <cell r="EE100" t="str">
            <v>X</v>
          </cell>
          <cell r="EF100">
            <v>2</v>
          </cell>
          <cell r="EG100">
            <v>0</v>
          </cell>
          <cell r="EH100" t="str">
            <v>X</v>
          </cell>
          <cell r="EI100">
            <v>2</v>
          </cell>
          <cell r="EJ100">
            <v>0</v>
          </cell>
          <cell r="EK100" t="str">
            <v>X</v>
          </cell>
          <cell r="EL100">
            <v>0</v>
          </cell>
          <cell r="EM100">
            <v>0</v>
          </cell>
          <cell r="EN100" t="str">
            <v>X</v>
          </cell>
          <cell r="EO100">
            <v>3.5</v>
          </cell>
          <cell r="EP100">
            <v>0</v>
          </cell>
          <cell r="EQ100" t="str">
            <v>X</v>
          </cell>
          <cell r="ER100">
            <v>0</v>
          </cell>
          <cell r="ES100">
            <v>0</v>
          </cell>
          <cell r="EU100">
            <v>0</v>
          </cell>
          <cell r="EV100">
            <v>0</v>
          </cell>
          <cell r="EW100" t="str">
            <v>X</v>
          </cell>
          <cell r="EX100">
            <v>0</v>
          </cell>
          <cell r="EY100">
            <v>0</v>
          </cell>
          <cell r="EZ100" t="str">
            <v>X</v>
          </cell>
          <cell r="FA100">
            <v>0</v>
          </cell>
          <cell r="FB100">
            <v>0</v>
          </cell>
          <cell r="FC100" t="str">
            <v>NL</v>
          </cell>
          <cell r="FD100">
            <v>0</v>
          </cell>
          <cell r="FE100">
            <v>0</v>
          </cell>
          <cell r="FI100">
            <v>12</v>
          </cell>
          <cell r="FJ100">
            <v>1.36</v>
          </cell>
          <cell r="FK100">
            <v>0</v>
          </cell>
          <cell r="FL100">
            <v>0</v>
          </cell>
          <cell r="FM100">
            <v>0</v>
          </cell>
          <cell r="FN100">
            <v>0</v>
          </cell>
          <cell r="FU100">
            <v>12</v>
          </cell>
          <cell r="FV100">
            <v>1.36</v>
          </cell>
          <cell r="FW100">
            <v>0</v>
          </cell>
          <cell r="FX100">
            <v>0</v>
          </cell>
          <cell r="FY100">
            <v>0</v>
          </cell>
          <cell r="FZ100">
            <v>0</v>
          </cell>
          <cell r="GA100">
            <v>0</v>
          </cell>
          <cell r="GB100">
            <v>0</v>
          </cell>
          <cell r="GC100">
            <v>0</v>
          </cell>
          <cell r="GD100">
            <v>1</v>
          </cell>
          <cell r="GE100">
            <v>0</v>
          </cell>
          <cell r="GF100">
            <v>0</v>
          </cell>
          <cell r="GG100">
            <v>0</v>
          </cell>
          <cell r="GH100">
            <v>0</v>
          </cell>
          <cell r="GI100">
            <v>0</v>
          </cell>
          <cell r="GJ100">
            <v>0</v>
          </cell>
          <cell r="GK100">
            <v>0</v>
          </cell>
          <cell r="GL100">
            <v>0</v>
          </cell>
          <cell r="GM100">
            <v>0</v>
          </cell>
          <cell r="GN100">
            <v>0</v>
          </cell>
          <cell r="GO100">
            <v>0</v>
          </cell>
          <cell r="GP100">
            <v>0</v>
          </cell>
          <cell r="GQ100">
            <v>0</v>
          </cell>
          <cell r="GR100">
            <v>0</v>
          </cell>
          <cell r="GU100">
            <v>14.36</v>
          </cell>
          <cell r="GV100">
            <v>0</v>
          </cell>
          <cell r="GW100">
            <v>0</v>
          </cell>
          <cell r="GX100">
            <v>0</v>
          </cell>
          <cell r="GY100">
            <v>0</v>
          </cell>
          <cell r="GZ100">
            <v>0</v>
          </cell>
          <cell r="HA100">
            <v>0</v>
          </cell>
          <cell r="HB100">
            <v>0</v>
          </cell>
          <cell r="HC100">
            <v>0</v>
          </cell>
          <cell r="HD100">
            <v>0</v>
          </cell>
          <cell r="HE100">
            <v>0</v>
          </cell>
          <cell r="HF100">
            <v>0</v>
          </cell>
          <cell r="HG100">
            <v>0</v>
          </cell>
          <cell r="HH100">
            <v>0</v>
          </cell>
          <cell r="HI100">
            <v>0</v>
          </cell>
          <cell r="HJ100">
            <v>0</v>
          </cell>
          <cell r="HK100">
            <v>0</v>
          </cell>
          <cell r="HL100">
            <v>0</v>
          </cell>
          <cell r="HM100">
            <v>0</v>
          </cell>
          <cell r="HN100">
            <v>1.86</v>
          </cell>
          <cell r="HO100">
            <v>0</v>
          </cell>
          <cell r="HP100">
            <v>23</v>
          </cell>
          <cell r="HQ100">
            <v>1.86</v>
          </cell>
          <cell r="HR100">
            <v>0</v>
          </cell>
          <cell r="HS100">
            <v>0</v>
          </cell>
          <cell r="HT100">
            <v>0</v>
          </cell>
          <cell r="HU100">
            <v>0</v>
          </cell>
          <cell r="HV100">
            <v>0</v>
          </cell>
          <cell r="HW100">
            <v>1</v>
          </cell>
          <cell r="HX100">
            <v>0</v>
          </cell>
          <cell r="HY100">
            <v>1</v>
          </cell>
          <cell r="HZ100">
            <v>0</v>
          </cell>
          <cell r="IA100">
            <v>1</v>
          </cell>
          <cell r="IB100">
            <v>0</v>
          </cell>
          <cell r="IC100">
            <v>2</v>
          </cell>
          <cell r="ID100">
            <v>0</v>
          </cell>
          <cell r="IE100">
            <v>0</v>
          </cell>
          <cell r="IF100">
            <v>0</v>
          </cell>
          <cell r="IG100">
            <v>0</v>
          </cell>
          <cell r="IH100">
            <v>0</v>
          </cell>
          <cell r="II100">
            <v>0</v>
          </cell>
          <cell r="IJ100">
            <v>0</v>
          </cell>
          <cell r="IK100">
            <v>0</v>
          </cell>
          <cell r="IL100">
            <v>0</v>
          </cell>
          <cell r="IM100">
            <v>0</v>
          </cell>
          <cell r="IN100">
            <v>0</v>
          </cell>
          <cell r="IO100">
            <v>0</v>
          </cell>
          <cell r="IP100">
            <v>0</v>
          </cell>
          <cell r="IQ100">
            <v>0</v>
          </cell>
          <cell r="IR100">
            <v>0</v>
          </cell>
          <cell r="IS100">
            <v>0</v>
          </cell>
          <cell r="IT100">
            <v>0</v>
          </cell>
          <cell r="IU100">
            <v>0</v>
          </cell>
          <cell r="IV100">
            <v>3.5</v>
          </cell>
          <cell r="IW100">
            <v>4.5</v>
          </cell>
          <cell r="IX100">
            <v>2</v>
          </cell>
          <cell r="IY100">
            <v>2.5</v>
          </cell>
          <cell r="IZ100">
            <v>27.86</v>
          </cell>
          <cell r="JA100">
            <v>4.333333333333333</v>
          </cell>
          <cell r="JB100">
            <v>4.333333333333333</v>
          </cell>
          <cell r="JC100">
            <v>0</v>
          </cell>
          <cell r="JD100">
            <v>0</v>
          </cell>
          <cell r="JE100">
            <v>0</v>
          </cell>
          <cell r="JF100">
            <v>0</v>
          </cell>
          <cell r="JG100">
            <v>0</v>
          </cell>
        </row>
        <row r="101">
          <cell r="B101" t="str">
            <v>2307224</v>
          </cell>
          <cell r="C101" t="str">
            <v>Võ Văn Tiên</v>
          </cell>
          <cell r="D101" t="str">
            <v>Ban Nhân sự</v>
          </cell>
          <cell r="E101" t="str">
            <v>Công ty TNHH Tập đoàn Công nghiệp Trường Hải</v>
          </cell>
          <cell r="F101" t="str">
            <v>Lương ngày</v>
          </cell>
          <cell r="X101" t="str">
            <v>X</v>
          </cell>
          <cell r="Y101">
            <v>0</v>
          </cell>
          <cell r="Z101">
            <v>0</v>
          </cell>
          <cell r="AA101" t="str">
            <v>X</v>
          </cell>
          <cell r="AB101">
            <v>0</v>
          </cell>
          <cell r="AC101">
            <v>0</v>
          </cell>
          <cell r="AD101" t="str">
            <v>X</v>
          </cell>
          <cell r="AE101">
            <v>0</v>
          </cell>
          <cell r="AF101">
            <v>0</v>
          </cell>
          <cell r="AG101" t="str">
            <v>X</v>
          </cell>
          <cell r="AH101">
            <v>0</v>
          </cell>
          <cell r="AI101">
            <v>0</v>
          </cell>
          <cell r="AJ101" t="str">
            <v>X</v>
          </cell>
          <cell r="AK101">
            <v>0</v>
          </cell>
          <cell r="AL101">
            <v>0</v>
          </cell>
          <cell r="AM101" t="str">
            <v/>
          </cell>
          <cell r="AN101">
            <v>0</v>
          </cell>
          <cell r="AO101">
            <v>0</v>
          </cell>
          <cell r="AP101" t="str">
            <v>NL</v>
          </cell>
          <cell r="AQ101">
            <v>0</v>
          </cell>
          <cell r="AR101">
            <v>0</v>
          </cell>
          <cell r="AS101" t="str">
            <v>X</v>
          </cell>
          <cell r="AT101">
            <v>3.5</v>
          </cell>
          <cell r="AU101">
            <v>0</v>
          </cell>
          <cell r="AV101" t="str">
            <v>X</v>
          </cell>
          <cell r="AW101">
            <v>0</v>
          </cell>
          <cell r="AX101">
            <v>0</v>
          </cell>
          <cell r="AY101" t="str">
            <v>X</v>
          </cell>
          <cell r="AZ101">
            <v>2</v>
          </cell>
          <cell r="BA101">
            <v>0</v>
          </cell>
          <cell r="BB101" t="str">
            <v>X</v>
          </cell>
          <cell r="BC101">
            <v>0</v>
          </cell>
          <cell r="BD101">
            <v>0</v>
          </cell>
          <cell r="BE101" t="str">
            <v>X</v>
          </cell>
          <cell r="BF101">
            <v>0</v>
          </cell>
          <cell r="BG101">
            <v>0</v>
          </cell>
          <cell r="BH101" t="str">
            <v/>
          </cell>
          <cell r="BI101">
            <v>0</v>
          </cell>
          <cell r="BJ101">
            <v>0</v>
          </cell>
          <cell r="BK101" t="str">
            <v>X</v>
          </cell>
          <cell r="BL101">
            <v>2</v>
          </cell>
          <cell r="BM101">
            <v>0</v>
          </cell>
          <cell r="BN101" t="str">
            <v>X</v>
          </cell>
          <cell r="BO101">
            <v>0</v>
          </cell>
          <cell r="BP101">
            <v>0</v>
          </cell>
          <cell r="BQ101">
            <v>12</v>
          </cell>
          <cell r="BR101">
            <v>1.07</v>
          </cell>
          <cell r="BS101">
            <v>0</v>
          </cell>
          <cell r="BT101">
            <v>0</v>
          </cell>
          <cell r="BU101">
            <v>0</v>
          </cell>
          <cell r="BV101">
            <v>0</v>
          </cell>
          <cell r="CC101">
            <v>12</v>
          </cell>
          <cell r="CD101">
            <v>1.07</v>
          </cell>
          <cell r="CE101">
            <v>0</v>
          </cell>
          <cell r="CF101">
            <v>0</v>
          </cell>
          <cell r="CG101">
            <v>0</v>
          </cell>
          <cell r="CH101">
            <v>0</v>
          </cell>
          <cell r="CI101">
            <v>0</v>
          </cell>
          <cell r="CJ101">
            <v>0</v>
          </cell>
          <cell r="CK101">
            <v>0</v>
          </cell>
          <cell r="CL101">
            <v>1</v>
          </cell>
          <cell r="CM101">
            <v>0</v>
          </cell>
          <cell r="CN101">
            <v>0</v>
          </cell>
          <cell r="CO101">
            <v>0</v>
          </cell>
          <cell r="CP101">
            <v>0</v>
          </cell>
          <cell r="CQ101">
            <v>0</v>
          </cell>
          <cell r="CR101">
            <v>0</v>
          </cell>
          <cell r="CS101">
            <v>0</v>
          </cell>
          <cell r="CT101">
            <v>0</v>
          </cell>
          <cell r="CU101">
            <v>0</v>
          </cell>
          <cell r="CV101">
            <v>0</v>
          </cell>
          <cell r="CW101">
            <v>0</v>
          </cell>
          <cell r="CX101">
            <v>0</v>
          </cell>
          <cell r="CY101">
            <v>0</v>
          </cell>
          <cell r="CZ101">
            <v>0</v>
          </cell>
          <cell r="DC101">
            <v>14.07</v>
          </cell>
          <cell r="DM101" t="str">
            <v>X</v>
          </cell>
          <cell r="DN101">
            <v>0</v>
          </cell>
          <cell r="DO101">
            <v>0</v>
          </cell>
          <cell r="DP101" t="str">
            <v>X</v>
          </cell>
          <cell r="DQ101">
            <v>0</v>
          </cell>
          <cell r="DR101">
            <v>0</v>
          </cell>
          <cell r="DS101" t="str">
            <v>X</v>
          </cell>
          <cell r="DT101">
            <v>0</v>
          </cell>
          <cell r="DU101">
            <v>0</v>
          </cell>
          <cell r="DV101" t="str">
            <v>X</v>
          </cell>
          <cell r="DW101">
            <v>0</v>
          </cell>
          <cell r="DX101">
            <v>0</v>
          </cell>
          <cell r="DY101" t="str">
            <v/>
          </cell>
          <cell r="DZ101">
            <v>0</v>
          </cell>
          <cell r="EA101">
            <v>0</v>
          </cell>
          <cell r="EB101" t="str">
            <v>X</v>
          </cell>
          <cell r="EC101">
            <v>0</v>
          </cell>
          <cell r="ED101">
            <v>0</v>
          </cell>
          <cell r="EE101" t="str">
            <v>X</v>
          </cell>
          <cell r="EF101">
            <v>0</v>
          </cell>
          <cell r="EG101">
            <v>0</v>
          </cell>
          <cell r="EH101" t="str">
            <v>X</v>
          </cell>
          <cell r="EI101">
            <v>3.5</v>
          </cell>
          <cell r="EJ101">
            <v>0</v>
          </cell>
          <cell r="EK101" t="str">
            <v>X</v>
          </cell>
          <cell r="EL101">
            <v>0</v>
          </cell>
          <cell r="EM101">
            <v>0</v>
          </cell>
          <cell r="EN101" t="str">
            <v>X</v>
          </cell>
          <cell r="EO101">
            <v>0</v>
          </cell>
          <cell r="EP101">
            <v>0</v>
          </cell>
          <cell r="EQ101" t="str">
            <v>X</v>
          </cell>
          <cell r="ER101">
            <v>0</v>
          </cell>
          <cell r="ES101">
            <v>0</v>
          </cell>
          <cell r="ET101" t="str">
            <v/>
          </cell>
          <cell r="EU101">
            <v>0</v>
          </cell>
          <cell r="EV101">
            <v>0</v>
          </cell>
          <cell r="EW101" t="str">
            <v>X</v>
          </cell>
          <cell r="EX101">
            <v>0</v>
          </cell>
          <cell r="EY101">
            <v>0</v>
          </cell>
          <cell r="EZ101" t="str">
            <v>X</v>
          </cell>
          <cell r="FA101">
            <v>0</v>
          </cell>
          <cell r="FB101">
            <v>0</v>
          </cell>
          <cell r="FC101" t="str">
            <v>NL</v>
          </cell>
          <cell r="FD101">
            <v>0</v>
          </cell>
          <cell r="FE101">
            <v>0</v>
          </cell>
          <cell r="FI101">
            <v>12</v>
          </cell>
          <cell r="FJ101">
            <v>0.5</v>
          </cell>
          <cell r="FK101">
            <v>0</v>
          </cell>
          <cell r="FL101">
            <v>0</v>
          </cell>
          <cell r="FM101">
            <v>0</v>
          </cell>
          <cell r="FN101">
            <v>0</v>
          </cell>
          <cell r="FU101">
            <v>12</v>
          </cell>
          <cell r="FV101">
            <v>0.5</v>
          </cell>
          <cell r="FW101">
            <v>0</v>
          </cell>
          <cell r="FX101">
            <v>0</v>
          </cell>
          <cell r="FY101">
            <v>0</v>
          </cell>
          <cell r="FZ101">
            <v>0</v>
          </cell>
          <cell r="GA101">
            <v>0</v>
          </cell>
          <cell r="GB101">
            <v>0</v>
          </cell>
          <cell r="GC101">
            <v>0</v>
          </cell>
          <cell r="GD101">
            <v>1</v>
          </cell>
          <cell r="GE101">
            <v>0</v>
          </cell>
          <cell r="GF101">
            <v>0</v>
          </cell>
          <cell r="GG101">
            <v>0</v>
          </cell>
          <cell r="GH101">
            <v>0</v>
          </cell>
          <cell r="GI101">
            <v>0</v>
          </cell>
          <cell r="GJ101">
            <v>0</v>
          </cell>
          <cell r="GK101">
            <v>0</v>
          </cell>
          <cell r="GL101">
            <v>0</v>
          </cell>
          <cell r="GM101">
            <v>0</v>
          </cell>
          <cell r="GN101">
            <v>0</v>
          </cell>
          <cell r="GO101">
            <v>0</v>
          </cell>
          <cell r="GP101">
            <v>0</v>
          </cell>
          <cell r="GQ101">
            <v>0</v>
          </cell>
          <cell r="GR101">
            <v>0</v>
          </cell>
          <cell r="GU101">
            <v>13.5</v>
          </cell>
          <cell r="GV101">
            <v>0</v>
          </cell>
          <cell r="GW101">
            <v>0</v>
          </cell>
          <cell r="GX101">
            <v>0</v>
          </cell>
          <cell r="GY101">
            <v>0</v>
          </cell>
          <cell r="GZ101">
            <v>0</v>
          </cell>
          <cell r="HA101">
            <v>0</v>
          </cell>
          <cell r="HB101">
            <v>0</v>
          </cell>
          <cell r="HC101">
            <v>0</v>
          </cell>
          <cell r="HD101">
            <v>0</v>
          </cell>
          <cell r="HE101">
            <v>0</v>
          </cell>
          <cell r="HF101">
            <v>0</v>
          </cell>
          <cell r="HG101">
            <v>0</v>
          </cell>
          <cell r="HH101">
            <v>0</v>
          </cell>
          <cell r="HI101">
            <v>0</v>
          </cell>
          <cell r="HJ101">
            <v>0</v>
          </cell>
          <cell r="HK101">
            <v>0</v>
          </cell>
          <cell r="HL101">
            <v>0</v>
          </cell>
          <cell r="HM101">
            <v>0</v>
          </cell>
          <cell r="HN101">
            <v>1.57</v>
          </cell>
          <cell r="HO101">
            <v>0</v>
          </cell>
          <cell r="HP101">
            <v>24</v>
          </cell>
          <cell r="HQ101">
            <v>1.57</v>
          </cell>
          <cell r="HR101">
            <v>0</v>
          </cell>
          <cell r="HS101">
            <v>0</v>
          </cell>
          <cell r="HT101">
            <v>0</v>
          </cell>
          <cell r="HU101">
            <v>0</v>
          </cell>
          <cell r="HV101">
            <v>1</v>
          </cell>
          <cell r="HW101">
            <v>0</v>
          </cell>
          <cell r="HX101">
            <v>0</v>
          </cell>
          <cell r="HY101">
            <v>0</v>
          </cell>
          <cell r="HZ101">
            <v>1</v>
          </cell>
          <cell r="IA101">
            <v>0</v>
          </cell>
          <cell r="IB101">
            <v>0</v>
          </cell>
          <cell r="IC101">
            <v>2</v>
          </cell>
          <cell r="ID101">
            <v>0</v>
          </cell>
          <cell r="IE101">
            <v>0</v>
          </cell>
          <cell r="IF101">
            <v>0</v>
          </cell>
          <cell r="IG101">
            <v>0</v>
          </cell>
          <cell r="IH101">
            <v>0</v>
          </cell>
          <cell r="II101">
            <v>0</v>
          </cell>
          <cell r="IJ101">
            <v>0</v>
          </cell>
          <cell r="IK101">
            <v>0</v>
          </cell>
          <cell r="IL101">
            <v>0</v>
          </cell>
          <cell r="IM101">
            <v>0</v>
          </cell>
          <cell r="IN101">
            <v>0</v>
          </cell>
          <cell r="IO101">
            <v>0</v>
          </cell>
          <cell r="IP101">
            <v>0</v>
          </cell>
          <cell r="IQ101">
            <v>0</v>
          </cell>
          <cell r="IR101">
            <v>0</v>
          </cell>
          <cell r="IS101">
            <v>0</v>
          </cell>
          <cell r="IT101">
            <v>0</v>
          </cell>
          <cell r="IU101">
            <v>0</v>
          </cell>
          <cell r="IV101">
            <v>0</v>
          </cell>
          <cell r="IW101">
            <v>1</v>
          </cell>
          <cell r="IX101">
            <v>0</v>
          </cell>
          <cell r="IY101">
            <v>0</v>
          </cell>
          <cell r="IZ101">
            <v>28.57</v>
          </cell>
          <cell r="JA101">
            <v>4</v>
          </cell>
          <cell r="JB101">
            <v>4</v>
          </cell>
          <cell r="JC101">
            <v>0</v>
          </cell>
          <cell r="JD101">
            <v>0</v>
          </cell>
          <cell r="JE101">
            <v>0</v>
          </cell>
          <cell r="JF101">
            <v>0</v>
          </cell>
          <cell r="JG101">
            <v>0</v>
          </cell>
        </row>
        <row r="102">
          <cell r="B102" t="str">
            <v>22031409</v>
          </cell>
          <cell r="C102" t="str">
            <v>Nguyễn Tấn Ánh</v>
          </cell>
          <cell r="D102" t="str">
            <v>Ban Nhân sự</v>
          </cell>
          <cell r="E102" t="str">
            <v>Công ty TNHH Tập đoàn Công nghiệp Trường Hải</v>
          </cell>
          <cell r="F102" t="str">
            <v>Lương ngày</v>
          </cell>
          <cell r="X102" t="str">
            <v>X</v>
          </cell>
          <cell r="Y102">
            <v>3.5</v>
          </cell>
          <cell r="Z102">
            <v>0</v>
          </cell>
          <cell r="AA102" t="str">
            <v>X</v>
          </cell>
          <cell r="AB102">
            <v>0</v>
          </cell>
          <cell r="AC102">
            <v>0</v>
          </cell>
          <cell r="AD102" t="str">
            <v>X</v>
          </cell>
          <cell r="AE102">
            <v>0</v>
          </cell>
          <cell r="AF102">
            <v>0</v>
          </cell>
          <cell r="AG102" t="str">
            <v>X</v>
          </cell>
          <cell r="AH102">
            <v>0</v>
          </cell>
          <cell r="AI102">
            <v>0</v>
          </cell>
          <cell r="AJ102" t="str">
            <v>X</v>
          </cell>
          <cell r="AK102">
            <v>0</v>
          </cell>
          <cell r="AL102">
            <v>0</v>
          </cell>
          <cell r="AM102" t="str">
            <v/>
          </cell>
          <cell r="AN102">
            <v>0</v>
          </cell>
          <cell r="AO102">
            <v>0</v>
          </cell>
          <cell r="AP102" t="str">
            <v>NL</v>
          </cell>
          <cell r="AQ102">
            <v>0</v>
          </cell>
          <cell r="AR102">
            <v>0</v>
          </cell>
          <cell r="AS102" t="str">
            <v>X</v>
          </cell>
          <cell r="AT102">
            <v>0</v>
          </cell>
          <cell r="AU102">
            <v>0</v>
          </cell>
          <cell r="AV102" t="str">
            <v>X</v>
          </cell>
          <cell r="AW102">
            <v>0</v>
          </cell>
          <cell r="AX102">
            <v>0</v>
          </cell>
          <cell r="AY102" t="str">
            <v>X</v>
          </cell>
          <cell r="AZ102">
            <v>2</v>
          </cell>
          <cell r="BA102">
            <v>0</v>
          </cell>
          <cell r="BB102" t="str">
            <v>X</v>
          </cell>
          <cell r="BC102">
            <v>0</v>
          </cell>
          <cell r="BD102">
            <v>0</v>
          </cell>
          <cell r="BE102" t="str">
            <v>X</v>
          </cell>
          <cell r="BF102">
            <v>0</v>
          </cell>
          <cell r="BG102">
            <v>0</v>
          </cell>
          <cell r="BH102" t="str">
            <v/>
          </cell>
          <cell r="BI102">
            <v>0</v>
          </cell>
          <cell r="BJ102">
            <v>0</v>
          </cell>
          <cell r="BK102" t="str">
            <v>X</v>
          </cell>
          <cell r="BL102">
            <v>0</v>
          </cell>
          <cell r="BM102">
            <v>0</v>
          </cell>
          <cell r="BN102" t="str">
            <v>X</v>
          </cell>
          <cell r="BO102">
            <v>0</v>
          </cell>
          <cell r="BP102">
            <v>0</v>
          </cell>
          <cell r="BQ102">
            <v>12</v>
          </cell>
          <cell r="BR102">
            <v>0.79</v>
          </cell>
          <cell r="BS102">
            <v>0</v>
          </cell>
          <cell r="BT102">
            <v>0</v>
          </cell>
          <cell r="BU102">
            <v>0</v>
          </cell>
          <cell r="BV102">
            <v>0</v>
          </cell>
          <cell r="CC102">
            <v>12</v>
          </cell>
          <cell r="CD102">
            <v>0.79</v>
          </cell>
          <cell r="CE102">
            <v>0</v>
          </cell>
          <cell r="CF102">
            <v>0</v>
          </cell>
          <cell r="CG102">
            <v>0</v>
          </cell>
          <cell r="CH102">
            <v>0</v>
          </cell>
          <cell r="CI102">
            <v>0</v>
          </cell>
          <cell r="CJ102">
            <v>0</v>
          </cell>
          <cell r="CK102">
            <v>0</v>
          </cell>
          <cell r="CL102">
            <v>1</v>
          </cell>
          <cell r="CM102">
            <v>0</v>
          </cell>
          <cell r="CN102">
            <v>0</v>
          </cell>
          <cell r="CO102">
            <v>0</v>
          </cell>
          <cell r="CP102">
            <v>0</v>
          </cell>
          <cell r="CQ102">
            <v>0</v>
          </cell>
          <cell r="CR102">
            <v>0</v>
          </cell>
          <cell r="CS102">
            <v>0</v>
          </cell>
          <cell r="CT102">
            <v>0</v>
          </cell>
          <cell r="CU102">
            <v>0</v>
          </cell>
          <cell r="CV102">
            <v>0</v>
          </cell>
          <cell r="CW102">
            <v>0</v>
          </cell>
          <cell r="CX102">
            <v>0</v>
          </cell>
          <cell r="CY102">
            <v>0</v>
          </cell>
          <cell r="CZ102">
            <v>0</v>
          </cell>
          <cell r="DC102">
            <v>13.79</v>
          </cell>
          <cell r="DM102" t="str">
            <v>X</v>
          </cell>
          <cell r="DN102">
            <v>0</v>
          </cell>
          <cell r="DO102">
            <v>0</v>
          </cell>
          <cell r="DP102" t="str">
            <v>X</v>
          </cell>
          <cell r="DQ102">
            <v>0</v>
          </cell>
          <cell r="DR102">
            <v>0</v>
          </cell>
          <cell r="DS102" t="str">
            <v>X</v>
          </cell>
          <cell r="DT102">
            <v>0</v>
          </cell>
          <cell r="DU102">
            <v>0</v>
          </cell>
          <cell r="DV102" t="str">
            <v>CT</v>
          </cell>
          <cell r="DW102">
            <v>0</v>
          </cell>
          <cell r="DX102">
            <v>0</v>
          </cell>
          <cell r="DY102" t="str">
            <v/>
          </cell>
          <cell r="DZ102">
            <v>0</v>
          </cell>
          <cell r="EA102">
            <v>0</v>
          </cell>
          <cell r="EB102" t="str">
            <v>X</v>
          </cell>
          <cell r="EC102">
            <v>0</v>
          </cell>
          <cell r="ED102">
            <v>0</v>
          </cell>
          <cell r="EE102" t="str">
            <v>X</v>
          </cell>
          <cell r="EF102">
            <v>0</v>
          </cell>
          <cell r="EG102">
            <v>0</v>
          </cell>
          <cell r="EH102" t="str">
            <v>X</v>
          </cell>
          <cell r="EI102">
            <v>0</v>
          </cell>
          <cell r="EJ102">
            <v>0</v>
          </cell>
          <cell r="EK102" t="str">
            <v>X</v>
          </cell>
          <cell r="EL102">
            <v>0</v>
          </cell>
          <cell r="EM102">
            <v>0</v>
          </cell>
          <cell r="EN102" t="str">
            <v>X</v>
          </cell>
          <cell r="EO102">
            <v>0</v>
          </cell>
          <cell r="EP102">
            <v>0</v>
          </cell>
          <cell r="EQ102" t="str">
            <v>X</v>
          </cell>
          <cell r="ER102">
            <v>0</v>
          </cell>
          <cell r="ES102">
            <v>0</v>
          </cell>
          <cell r="ET102" t="str">
            <v/>
          </cell>
          <cell r="EU102">
            <v>0</v>
          </cell>
          <cell r="EV102">
            <v>0</v>
          </cell>
          <cell r="EW102" t="str">
            <v>X</v>
          </cell>
          <cell r="EX102">
            <v>0</v>
          </cell>
          <cell r="EY102">
            <v>0</v>
          </cell>
          <cell r="EZ102" t="str">
            <v>X</v>
          </cell>
          <cell r="FA102">
            <v>0</v>
          </cell>
          <cell r="FB102">
            <v>0</v>
          </cell>
          <cell r="FC102" t="str">
            <v>NL</v>
          </cell>
          <cell r="FD102">
            <v>0</v>
          </cell>
          <cell r="FE102">
            <v>0</v>
          </cell>
          <cell r="FI102">
            <v>12</v>
          </cell>
          <cell r="FJ102">
            <v>0</v>
          </cell>
          <cell r="FK102">
            <v>0</v>
          </cell>
          <cell r="FL102">
            <v>0</v>
          </cell>
          <cell r="FM102">
            <v>0</v>
          </cell>
          <cell r="FN102">
            <v>0</v>
          </cell>
          <cell r="FU102">
            <v>12</v>
          </cell>
          <cell r="FV102">
            <v>0</v>
          </cell>
          <cell r="FW102">
            <v>0</v>
          </cell>
          <cell r="FX102">
            <v>0</v>
          </cell>
          <cell r="FY102">
            <v>0</v>
          </cell>
          <cell r="FZ102">
            <v>0</v>
          </cell>
          <cell r="GA102">
            <v>0</v>
          </cell>
          <cell r="GB102">
            <v>0</v>
          </cell>
          <cell r="GC102">
            <v>0</v>
          </cell>
          <cell r="GD102">
            <v>1</v>
          </cell>
          <cell r="GE102">
            <v>0</v>
          </cell>
          <cell r="GF102">
            <v>0</v>
          </cell>
          <cell r="GG102">
            <v>0</v>
          </cell>
          <cell r="GH102">
            <v>0</v>
          </cell>
          <cell r="GI102">
            <v>0</v>
          </cell>
          <cell r="GJ102">
            <v>0</v>
          </cell>
          <cell r="GK102">
            <v>0</v>
          </cell>
          <cell r="GL102">
            <v>0</v>
          </cell>
          <cell r="GM102">
            <v>0</v>
          </cell>
          <cell r="GN102">
            <v>0</v>
          </cell>
          <cell r="GO102">
            <v>0</v>
          </cell>
          <cell r="GP102">
            <v>0</v>
          </cell>
          <cell r="GQ102">
            <v>0</v>
          </cell>
          <cell r="GR102">
            <v>0</v>
          </cell>
          <cell r="GU102">
            <v>13</v>
          </cell>
          <cell r="GV102">
            <v>0</v>
          </cell>
          <cell r="GW102">
            <v>0</v>
          </cell>
          <cell r="GX102">
            <v>0</v>
          </cell>
          <cell r="GY102">
            <v>0</v>
          </cell>
          <cell r="GZ102">
            <v>0</v>
          </cell>
          <cell r="HA102">
            <v>0</v>
          </cell>
          <cell r="HB102">
            <v>0</v>
          </cell>
          <cell r="HC102">
            <v>0</v>
          </cell>
          <cell r="HD102">
            <v>0</v>
          </cell>
          <cell r="HE102">
            <v>0</v>
          </cell>
          <cell r="HF102">
            <v>0</v>
          </cell>
          <cell r="HG102">
            <v>0</v>
          </cell>
          <cell r="HH102">
            <v>0</v>
          </cell>
          <cell r="HI102">
            <v>0</v>
          </cell>
          <cell r="HJ102">
            <v>0</v>
          </cell>
          <cell r="HK102">
            <v>0</v>
          </cell>
          <cell r="HL102">
            <v>0</v>
          </cell>
          <cell r="HM102">
            <v>0</v>
          </cell>
          <cell r="HN102">
            <v>0.79</v>
          </cell>
          <cell r="HO102">
            <v>0</v>
          </cell>
          <cell r="HP102">
            <v>24</v>
          </cell>
          <cell r="HQ102">
            <v>0.79</v>
          </cell>
          <cell r="HR102">
            <v>0</v>
          </cell>
          <cell r="HS102">
            <v>0</v>
          </cell>
          <cell r="HT102">
            <v>0</v>
          </cell>
          <cell r="HU102">
            <v>0</v>
          </cell>
          <cell r="HV102">
            <v>1</v>
          </cell>
          <cell r="HW102">
            <v>0</v>
          </cell>
          <cell r="HX102">
            <v>0</v>
          </cell>
          <cell r="HY102">
            <v>0</v>
          </cell>
          <cell r="HZ102">
            <v>1</v>
          </cell>
          <cell r="IA102">
            <v>0</v>
          </cell>
          <cell r="IB102">
            <v>0</v>
          </cell>
          <cell r="IC102">
            <v>2</v>
          </cell>
          <cell r="ID102">
            <v>0</v>
          </cell>
          <cell r="IE102">
            <v>0</v>
          </cell>
          <cell r="IF102">
            <v>0</v>
          </cell>
          <cell r="IG102">
            <v>0</v>
          </cell>
          <cell r="IH102">
            <v>0</v>
          </cell>
          <cell r="II102">
            <v>0</v>
          </cell>
          <cell r="IJ102">
            <v>0</v>
          </cell>
          <cell r="IK102">
            <v>0</v>
          </cell>
          <cell r="IL102">
            <v>0</v>
          </cell>
          <cell r="IM102">
            <v>0</v>
          </cell>
          <cell r="IN102">
            <v>0</v>
          </cell>
          <cell r="IO102">
            <v>0</v>
          </cell>
          <cell r="IP102">
            <v>0</v>
          </cell>
          <cell r="IQ102">
            <v>0</v>
          </cell>
          <cell r="IR102">
            <v>0</v>
          </cell>
          <cell r="IS102">
            <v>0</v>
          </cell>
          <cell r="IT102">
            <v>0</v>
          </cell>
          <cell r="IU102">
            <v>0</v>
          </cell>
          <cell r="IV102">
            <v>0</v>
          </cell>
          <cell r="IW102">
            <v>1</v>
          </cell>
          <cell r="IX102">
            <v>0</v>
          </cell>
          <cell r="IY102">
            <v>0</v>
          </cell>
          <cell r="IZ102">
            <v>27.79</v>
          </cell>
          <cell r="JA102">
            <v>4</v>
          </cell>
          <cell r="JB102">
            <v>4</v>
          </cell>
          <cell r="JC102">
            <v>0</v>
          </cell>
          <cell r="JD102">
            <v>0</v>
          </cell>
          <cell r="JE102">
            <v>0</v>
          </cell>
          <cell r="JF102">
            <v>0</v>
          </cell>
          <cell r="JG102">
            <v>0</v>
          </cell>
        </row>
        <row r="103">
          <cell r="B103" t="str">
            <v>22071813</v>
          </cell>
          <cell r="C103" t="str">
            <v>Lê Thị Hằng</v>
          </cell>
          <cell r="D103" t="str">
            <v>Ban Nhân sự</v>
          </cell>
          <cell r="E103" t="str">
            <v>Công ty TNHH Tập đoàn Công nghiệp Trường Hải</v>
          </cell>
          <cell r="F103" t="str">
            <v>Lương ngày</v>
          </cell>
          <cell r="U103" t="str">
            <v/>
          </cell>
          <cell r="V103">
            <v>2</v>
          </cell>
          <cell r="W103">
            <v>0</v>
          </cell>
          <cell r="X103" t="str">
            <v>X</v>
          </cell>
          <cell r="Y103">
            <v>3.5</v>
          </cell>
          <cell r="Z103">
            <v>0</v>
          </cell>
          <cell r="AA103" t="str">
            <v>X</v>
          </cell>
          <cell r="AB103">
            <v>0</v>
          </cell>
          <cell r="AC103">
            <v>0</v>
          </cell>
          <cell r="AD103" t="str">
            <v>X</v>
          </cell>
          <cell r="AE103">
            <v>3.5</v>
          </cell>
          <cell r="AF103">
            <v>0</v>
          </cell>
          <cell r="AG103" t="str">
            <v>X</v>
          </cell>
          <cell r="AH103">
            <v>0</v>
          </cell>
          <cell r="AI103">
            <v>0</v>
          </cell>
          <cell r="AJ103" t="str">
            <v>T7</v>
          </cell>
          <cell r="AK103">
            <v>0</v>
          </cell>
          <cell r="AL103">
            <v>0</v>
          </cell>
          <cell r="AM103" t="str">
            <v/>
          </cell>
          <cell r="AN103">
            <v>0</v>
          </cell>
          <cell r="AO103">
            <v>0</v>
          </cell>
          <cell r="AP103" t="str">
            <v>NL</v>
          </cell>
          <cell r="AQ103">
            <v>0</v>
          </cell>
          <cell r="AR103">
            <v>0</v>
          </cell>
          <cell r="AS103" t="str">
            <v>X</v>
          </cell>
          <cell r="AT103">
            <v>2</v>
          </cell>
          <cell r="AU103">
            <v>0</v>
          </cell>
          <cell r="AV103" t="str">
            <v>X</v>
          </cell>
          <cell r="AW103">
            <v>0</v>
          </cell>
          <cell r="AX103">
            <v>0</v>
          </cell>
          <cell r="AY103" t="str">
            <v>X</v>
          </cell>
          <cell r="AZ103">
            <v>3.5</v>
          </cell>
          <cell r="BA103">
            <v>0</v>
          </cell>
          <cell r="BB103" t="str">
            <v>X</v>
          </cell>
          <cell r="BC103">
            <v>3.5</v>
          </cell>
          <cell r="BD103">
            <v>0</v>
          </cell>
          <cell r="BE103" t="str">
            <v>X</v>
          </cell>
          <cell r="BF103">
            <v>0</v>
          </cell>
          <cell r="BG103">
            <v>0</v>
          </cell>
          <cell r="BH103" t="str">
            <v/>
          </cell>
          <cell r="BI103">
            <v>0</v>
          </cell>
          <cell r="BJ103">
            <v>0</v>
          </cell>
          <cell r="BK103" t="str">
            <v>X</v>
          </cell>
          <cell r="BL103">
            <v>3.5</v>
          </cell>
          <cell r="BM103">
            <v>0</v>
          </cell>
          <cell r="BN103" t="str">
            <v>X</v>
          </cell>
          <cell r="BO103">
            <v>0</v>
          </cell>
          <cell r="BP103">
            <v>0</v>
          </cell>
          <cell r="BQ103">
            <v>11</v>
          </cell>
          <cell r="BR103">
            <v>3.07</v>
          </cell>
          <cell r="BS103">
            <v>0</v>
          </cell>
          <cell r="BT103">
            <v>0</v>
          </cell>
          <cell r="BU103">
            <v>0</v>
          </cell>
          <cell r="BV103">
            <v>0</v>
          </cell>
          <cell r="CC103">
            <v>11</v>
          </cell>
          <cell r="CD103">
            <v>3.07</v>
          </cell>
          <cell r="CE103">
            <v>0</v>
          </cell>
          <cell r="CF103">
            <v>0</v>
          </cell>
          <cell r="CG103">
            <v>0</v>
          </cell>
          <cell r="CH103">
            <v>0</v>
          </cell>
          <cell r="CI103">
            <v>0</v>
          </cell>
          <cell r="CJ103">
            <v>0</v>
          </cell>
          <cell r="CK103">
            <v>0</v>
          </cell>
          <cell r="CL103">
            <v>1</v>
          </cell>
          <cell r="CM103">
            <v>1</v>
          </cell>
          <cell r="CN103">
            <v>0</v>
          </cell>
          <cell r="CO103">
            <v>0</v>
          </cell>
          <cell r="CP103">
            <v>0</v>
          </cell>
          <cell r="CQ103">
            <v>0</v>
          </cell>
          <cell r="CR103">
            <v>0</v>
          </cell>
          <cell r="CS103">
            <v>0</v>
          </cell>
          <cell r="CT103">
            <v>0</v>
          </cell>
          <cell r="CU103">
            <v>0</v>
          </cell>
          <cell r="CV103">
            <v>0</v>
          </cell>
          <cell r="CW103">
            <v>0</v>
          </cell>
          <cell r="CX103">
            <v>0</v>
          </cell>
          <cell r="CY103">
            <v>0</v>
          </cell>
          <cell r="CZ103">
            <v>0</v>
          </cell>
          <cell r="DC103">
            <v>16.07</v>
          </cell>
          <cell r="DM103" t="str">
            <v>X</v>
          </cell>
          <cell r="DN103">
            <v>0</v>
          </cell>
          <cell r="DO103">
            <v>0</v>
          </cell>
          <cell r="DP103" t="str">
            <v>X</v>
          </cell>
          <cell r="DQ103">
            <v>3.5</v>
          </cell>
          <cell r="DR103">
            <v>0</v>
          </cell>
          <cell r="DS103" t="str">
            <v>X</v>
          </cell>
          <cell r="DT103">
            <v>0</v>
          </cell>
          <cell r="DU103">
            <v>0</v>
          </cell>
          <cell r="DV103" t="str">
            <v>X</v>
          </cell>
          <cell r="DW103">
            <v>0</v>
          </cell>
          <cell r="DX103">
            <v>0</v>
          </cell>
          <cell r="DY103" t="str">
            <v/>
          </cell>
          <cell r="DZ103">
            <v>0</v>
          </cell>
          <cell r="EA103">
            <v>0</v>
          </cell>
          <cell r="EB103" t="str">
            <v>X</v>
          </cell>
          <cell r="EC103">
            <v>3.5</v>
          </cell>
          <cell r="ED103">
            <v>0</v>
          </cell>
          <cell r="EE103" t="str">
            <v>X</v>
          </cell>
          <cell r="EF103">
            <v>3.5</v>
          </cell>
          <cell r="EG103">
            <v>0</v>
          </cell>
          <cell r="EH103" t="str">
            <v>X</v>
          </cell>
          <cell r="EI103">
            <v>3.5</v>
          </cell>
          <cell r="EJ103">
            <v>0</v>
          </cell>
          <cell r="EK103" t="str">
            <v>X</v>
          </cell>
          <cell r="EL103">
            <v>3.5</v>
          </cell>
          <cell r="EM103">
            <v>0</v>
          </cell>
          <cell r="EN103" t="str">
            <v>OB</v>
          </cell>
          <cell r="EO103">
            <v>0</v>
          </cell>
          <cell r="EP103">
            <v>0</v>
          </cell>
          <cell r="EQ103" t="str">
            <v>X</v>
          </cell>
          <cell r="ER103">
            <v>0</v>
          </cell>
          <cell r="ES103">
            <v>0</v>
          </cell>
          <cell r="ET103" t="str">
            <v/>
          </cell>
          <cell r="EU103">
            <v>0</v>
          </cell>
          <cell r="EV103">
            <v>0</v>
          </cell>
          <cell r="EW103" t="str">
            <v>X</v>
          </cell>
          <cell r="EX103">
            <v>0</v>
          </cell>
          <cell r="EY103">
            <v>0</v>
          </cell>
          <cell r="EZ103" t="str">
            <v>X</v>
          </cell>
          <cell r="FA103">
            <v>0</v>
          </cell>
          <cell r="FB103">
            <v>0</v>
          </cell>
          <cell r="FC103" t="str">
            <v>NL</v>
          </cell>
          <cell r="FD103">
            <v>0</v>
          </cell>
          <cell r="FE103">
            <v>0</v>
          </cell>
          <cell r="FI103">
            <v>11</v>
          </cell>
          <cell r="FJ103">
            <v>2.5</v>
          </cell>
          <cell r="FK103">
            <v>0</v>
          </cell>
          <cell r="FL103">
            <v>0</v>
          </cell>
          <cell r="FM103">
            <v>0</v>
          </cell>
          <cell r="FN103">
            <v>0</v>
          </cell>
          <cell r="FU103">
            <v>11</v>
          </cell>
          <cell r="FV103">
            <v>2.5</v>
          </cell>
          <cell r="FW103">
            <v>0</v>
          </cell>
          <cell r="FX103">
            <v>0</v>
          </cell>
          <cell r="FY103">
            <v>0</v>
          </cell>
          <cell r="FZ103">
            <v>0</v>
          </cell>
          <cell r="GA103">
            <v>0</v>
          </cell>
          <cell r="GB103">
            <v>0</v>
          </cell>
          <cell r="GC103">
            <v>0</v>
          </cell>
          <cell r="GD103">
            <v>1</v>
          </cell>
          <cell r="GE103">
            <v>0</v>
          </cell>
          <cell r="GF103">
            <v>0</v>
          </cell>
          <cell r="GG103">
            <v>0</v>
          </cell>
          <cell r="GH103">
            <v>0</v>
          </cell>
          <cell r="GI103">
            <v>0</v>
          </cell>
          <cell r="GJ103">
            <v>0</v>
          </cell>
          <cell r="GK103">
            <v>0</v>
          </cell>
          <cell r="GL103">
            <v>0</v>
          </cell>
          <cell r="GM103">
            <v>0</v>
          </cell>
          <cell r="GN103">
            <v>0</v>
          </cell>
          <cell r="GO103">
            <v>0</v>
          </cell>
          <cell r="GP103">
            <v>0</v>
          </cell>
          <cell r="GQ103">
            <v>0</v>
          </cell>
          <cell r="GR103">
            <v>0</v>
          </cell>
          <cell r="GU103">
            <v>14.5</v>
          </cell>
          <cell r="GV103">
            <v>0</v>
          </cell>
          <cell r="GW103">
            <v>0</v>
          </cell>
          <cell r="GX103">
            <v>1</v>
          </cell>
          <cell r="GY103">
            <v>0</v>
          </cell>
          <cell r="GZ103">
            <v>0</v>
          </cell>
          <cell r="HA103">
            <v>0</v>
          </cell>
          <cell r="HB103">
            <v>0</v>
          </cell>
          <cell r="HC103">
            <v>0</v>
          </cell>
          <cell r="HD103">
            <v>0</v>
          </cell>
          <cell r="HE103">
            <v>0</v>
          </cell>
          <cell r="HF103">
            <v>0</v>
          </cell>
          <cell r="HG103">
            <v>0</v>
          </cell>
          <cell r="HH103">
            <v>0</v>
          </cell>
          <cell r="HI103">
            <v>0</v>
          </cell>
          <cell r="HJ103">
            <v>0</v>
          </cell>
          <cell r="HK103">
            <v>0</v>
          </cell>
          <cell r="HL103">
            <v>0</v>
          </cell>
          <cell r="HM103">
            <v>1</v>
          </cell>
          <cell r="HN103">
            <v>5.57</v>
          </cell>
          <cell r="HO103">
            <v>0</v>
          </cell>
          <cell r="HP103">
            <v>22</v>
          </cell>
          <cell r="HQ103">
            <v>5.57</v>
          </cell>
          <cell r="HR103">
            <v>0</v>
          </cell>
          <cell r="HS103">
            <v>0</v>
          </cell>
          <cell r="HT103">
            <v>0</v>
          </cell>
          <cell r="HU103">
            <v>0</v>
          </cell>
          <cell r="HV103">
            <v>0</v>
          </cell>
          <cell r="HW103">
            <v>1</v>
          </cell>
          <cell r="HX103">
            <v>0</v>
          </cell>
          <cell r="HY103">
            <v>0</v>
          </cell>
          <cell r="HZ103">
            <v>0</v>
          </cell>
          <cell r="IA103">
            <v>1</v>
          </cell>
          <cell r="IB103">
            <v>0</v>
          </cell>
          <cell r="IC103">
            <v>2</v>
          </cell>
          <cell r="ID103">
            <v>0</v>
          </cell>
          <cell r="IE103">
            <v>0</v>
          </cell>
          <cell r="IF103">
            <v>0</v>
          </cell>
          <cell r="IG103">
            <v>0</v>
          </cell>
          <cell r="IH103">
            <v>0</v>
          </cell>
          <cell r="II103">
            <v>0</v>
          </cell>
          <cell r="IJ103">
            <v>0</v>
          </cell>
          <cell r="IK103">
            <v>0</v>
          </cell>
          <cell r="IL103">
            <v>0</v>
          </cell>
          <cell r="IM103">
            <v>0</v>
          </cell>
          <cell r="IN103">
            <v>0</v>
          </cell>
          <cell r="IO103">
            <v>0</v>
          </cell>
          <cell r="IP103">
            <v>0</v>
          </cell>
          <cell r="IQ103">
            <v>0</v>
          </cell>
          <cell r="IR103">
            <v>0</v>
          </cell>
          <cell r="IS103">
            <v>0</v>
          </cell>
          <cell r="IT103">
            <v>0</v>
          </cell>
          <cell r="IU103">
            <v>0</v>
          </cell>
          <cell r="IV103">
            <v>0</v>
          </cell>
          <cell r="IW103">
            <v>1</v>
          </cell>
          <cell r="IX103">
            <v>1</v>
          </cell>
          <cell r="IY103">
            <v>0</v>
          </cell>
          <cell r="IZ103">
            <v>30.57</v>
          </cell>
          <cell r="JA103">
            <v>4</v>
          </cell>
          <cell r="JB103">
            <v>4</v>
          </cell>
          <cell r="JC103">
            <v>0</v>
          </cell>
          <cell r="JD103">
            <v>0</v>
          </cell>
          <cell r="JE103">
            <v>0</v>
          </cell>
          <cell r="JF103">
            <v>0</v>
          </cell>
          <cell r="JG103">
            <v>0</v>
          </cell>
        </row>
        <row r="104">
          <cell r="B104" t="str">
            <v>2304596</v>
          </cell>
          <cell r="C104" t="str">
            <v>Phạm Huy Phước</v>
          </cell>
          <cell r="D104" t="str">
            <v>Ban Nhân sự</v>
          </cell>
          <cell r="E104" t="str">
            <v>Công ty TNHH Tập đoàn Công nghiệp Trường Hải</v>
          </cell>
          <cell r="F104" t="str">
            <v>Lương ngày</v>
          </cell>
          <cell r="U104" t="str">
            <v/>
          </cell>
          <cell r="V104">
            <v>3.5</v>
          </cell>
          <cell r="W104">
            <v>0</v>
          </cell>
          <cell r="X104" t="str">
            <v>X</v>
          </cell>
          <cell r="Y104">
            <v>3.5</v>
          </cell>
          <cell r="Z104">
            <v>0</v>
          </cell>
          <cell r="AA104" t="str">
            <v>X</v>
          </cell>
          <cell r="AB104">
            <v>0</v>
          </cell>
          <cell r="AC104">
            <v>0</v>
          </cell>
          <cell r="AD104" t="str">
            <v>X</v>
          </cell>
          <cell r="AE104">
            <v>0</v>
          </cell>
          <cell r="AF104">
            <v>0</v>
          </cell>
          <cell r="AG104" t="str">
            <v>X</v>
          </cell>
          <cell r="AH104">
            <v>0</v>
          </cell>
          <cell r="AI104">
            <v>0</v>
          </cell>
          <cell r="AJ104" t="str">
            <v>X</v>
          </cell>
          <cell r="AK104">
            <v>0</v>
          </cell>
          <cell r="AL104">
            <v>0</v>
          </cell>
          <cell r="AM104" t="str">
            <v/>
          </cell>
          <cell r="AN104">
            <v>0</v>
          </cell>
          <cell r="AO104">
            <v>0</v>
          </cell>
          <cell r="AP104" t="str">
            <v>NL</v>
          </cell>
          <cell r="AQ104">
            <v>0</v>
          </cell>
          <cell r="AR104">
            <v>0</v>
          </cell>
          <cell r="AS104" t="str">
            <v>X</v>
          </cell>
          <cell r="AT104">
            <v>3.5</v>
          </cell>
          <cell r="AU104">
            <v>0</v>
          </cell>
          <cell r="AV104" t="str">
            <v>X</v>
          </cell>
          <cell r="AW104">
            <v>0</v>
          </cell>
          <cell r="AX104">
            <v>0</v>
          </cell>
          <cell r="AY104" t="str">
            <v>X</v>
          </cell>
          <cell r="AZ104">
            <v>0</v>
          </cell>
          <cell r="BA104">
            <v>0</v>
          </cell>
          <cell r="BB104" t="str">
            <v>X</v>
          </cell>
          <cell r="BC104">
            <v>0</v>
          </cell>
          <cell r="BD104">
            <v>0</v>
          </cell>
          <cell r="BE104" t="str">
            <v>X</v>
          </cell>
          <cell r="BF104">
            <v>0</v>
          </cell>
          <cell r="BG104">
            <v>0</v>
          </cell>
          <cell r="BH104" t="str">
            <v/>
          </cell>
          <cell r="BI104">
            <v>0</v>
          </cell>
          <cell r="BJ104">
            <v>0</v>
          </cell>
          <cell r="BK104" t="str">
            <v>X</v>
          </cell>
          <cell r="BL104">
            <v>2</v>
          </cell>
          <cell r="BM104">
            <v>0</v>
          </cell>
          <cell r="BN104" t="str">
            <v>X</v>
          </cell>
          <cell r="BO104">
            <v>0</v>
          </cell>
          <cell r="BP104">
            <v>0</v>
          </cell>
          <cell r="BQ104">
            <v>12</v>
          </cell>
          <cell r="BR104">
            <v>1.79</v>
          </cell>
          <cell r="BS104">
            <v>0</v>
          </cell>
          <cell r="BT104">
            <v>0</v>
          </cell>
          <cell r="BU104">
            <v>0</v>
          </cell>
          <cell r="BV104">
            <v>0</v>
          </cell>
          <cell r="CC104">
            <v>12</v>
          </cell>
          <cell r="CD104">
            <v>1.79</v>
          </cell>
          <cell r="CE104">
            <v>0</v>
          </cell>
          <cell r="CF104">
            <v>0</v>
          </cell>
          <cell r="CG104">
            <v>0</v>
          </cell>
          <cell r="CH104">
            <v>0</v>
          </cell>
          <cell r="CI104">
            <v>0</v>
          </cell>
          <cell r="CJ104">
            <v>0</v>
          </cell>
          <cell r="CK104">
            <v>0</v>
          </cell>
          <cell r="CL104">
            <v>1</v>
          </cell>
          <cell r="CM104">
            <v>0</v>
          </cell>
          <cell r="CN104">
            <v>0</v>
          </cell>
          <cell r="CO104">
            <v>0</v>
          </cell>
          <cell r="CP104">
            <v>0</v>
          </cell>
          <cell r="CQ104">
            <v>0</v>
          </cell>
          <cell r="CR104">
            <v>0</v>
          </cell>
          <cell r="CS104">
            <v>0</v>
          </cell>
          <cell r="CT104">
            <v>0</v>
          </cell>
          <cell r="CU104">
            <v>0</v>
          </cell>
          <cell r="CV104">
            <v>0</v>
          </cell>
          <cell r="CW104">
            <v>0</v>
          </cell>
          <cell r="CX104">
            <v>0</v>
          </cell>
          <cell r="CY104">
            <v>0</v>
          </cell>
          <cell r="CZ104">
            <v>0</v>
          </cell>
          <cell r="DC104">
            <v>14.79</v>
          </cell>
          <cell r="DM104" t="str">
            <v>X</v>
          </cell>
          <cell r="DN104">
            <v>3.5</v>
          </cell>
          <cell r="DO104">
            <v>0</v>
          </cell>
          <cell r="DP104" t="str">
            <v>X</v>
          </cell>
          <cell r="DQ104">
            <v>0</v>
          </cell>
          <cell r="DR104">
            <v>0</v>
          </cell>
          <cell r="DS104" t="str">
            <v>X</v>
          </cell>
          <cell r="DT104">
            <v>0</v>
          </cell>
          <cell r="DU104">
            <v>0</v>
          </cell>
          <cell r="DV104" t="str">
            <v>X</v>
          </cell>
          <cell r="DW104">
            <v>0</v>
          </cell>
          <cell r="DX104">
            <v>0</v>
          </cell>
          <cell r="DY104" t="str">
            <v/>
          </cell>
          <cell r="DZ104">
            <v>0</v>
          </cell>
          <cell r="EA104">
            <v>0</v>
          </cell>
          <cell r="EB104" t="str">
            <v>X</v>
          </cell>
          <cell r="EC104">
            <v>3.5</v>
          </cell>
          <cell r="ED104">
            <v>0</v>
          </cell>
          <cell r="EE104" t="str">
            <v>X</v>
          </cell>
          <cell r="EF104">
            <v>0</v>
          </cell>
          <cell r="EG104">
            <v>0</v>
          </cell>
          <cell r="EH104" t="str">
            <v>X</v>
          </cell>
          <cell r="EI104">
            <v>3.5</v>
          </cell>
          <cell r="EJ104">
            <v>0</v>
          </cell>
          <cell r="EK104" t="str">
            <v>X</v>
          </cell>
          <cell r="EL104">
            <v>2</v>
          </cell>
          <cell r="EM104">
            <v>0</v>
          </cell>
          <cell r="EN104" t="str">
            <v>X</v>
          </cell>
          <cell r="EO104">
            <v>0</v>
          </cell>
          <cell r="EP104">
            <v>0</v>
          </cell>
          <cell r="EQ104" t="str">
            <v>X</v>
          </cell>
          <cell r="ER104">
            <v>0</v>
          </cell>
          <cell r="ES104">
            <v>0</v>
          </cell>
          <cell r="ET104" t="str">
            <v/>
          </cell>
          <cell r="EU104">
            <v>0</v>
          </cell>
          <cell r="EV104">
            <v>0</v>
          </cell>
          <cell r="EW104" t="str">
            <v>X</v>
          </cell>
          <cell r="EX104">
            <v>0</v>
          </cell>
          <cell r="EY104">
            <v>0</v>
          </cell>
          <cell r="EZ104" t="str">
            <v>X</v>
          </cell>
          <cell r="FA104">
            <v>0</v>
          </cell>
          <cell r="FB104">
            <v>0</v>
          </cell>
          <cell r="FC104" t="str">
            <v>NL</v>
          </cell>
          <cell r="FD104">
            <v>0</v>
          </cell>
          <cell r="FE104">
            <v>0</v>
          </cell>
          <cell r="FI104">
            <v>12</v>
          </cell>
          <cell r="FJ104">
            <v>1.79</v>
          </cell>
          <cell r="FK104">
            <v>0</v>
          </cell>
          <cell r="FL104">
            <v>0</v>
          </cell>
          <cell r="FM104">
            <v>0</v>
          </cell>
          <cell r="FN104">
            <v>0</v>
          </cell>
          <cell r="FU104">
            <v>12</v>
          </cell>
          <cell r="FV104">
            <v>1.79</v>
          </cell>
          <cell r="FW104">
            <v>0</v>
          </cell>
          <cell r="FX104">
            <v>0</v>
          </cell>
          <cell r="FY104">
            <v>0</v>
          </cell>
          <cell r="FZ104">
            <v>0</v>
          </cell>
          <cell r="GA104">
            <v>0</v>
          </cell>
          <cell r="GB104">
            <v>0</v>
          </cell>
          <cell r="GC104">
            <v>0</v>
          </cell>
          <cell r="GD104">
            <v>1</v>
          </cell>
          <cell r="GE104">
            <v>0</v>
          </cell>
          <cell r="GF104">
            <v>0</v>
          </cell>
          <cell r="GG104">
            <v>0</v>
          </cell>
          <cell r="GH104">
            <v>0</v>
          </cell>
          <cell r="GI104">
            <v>0</v>
          </cell>
          <cell r="GJ104">
            <v>0</v>
          </cell>
          <cell r="GK104">
            <v>0</v>
          </cell>
          <cell r="GL104">
            <v>0</v>
          </cell>
          <cell r="GM104">
            <v>0</v>
          </cell>
          <cell r="GN104">
            <v>0</v>
          </cell>
          <cell r="GO104">
            <v>0</v>
          </cell>
          <cell r="GP104">
            <v>0</v>
          </cell>
          <cell r="GQ104">
            <v>0</v>
          </cell>
          <cell r="GR104">
            <v>0</v>
          </cell>
          <cell r="GU104">
            <v>14.79</v>
          </cell>
          <cell r="GV104">
            <v>0</v>
          </cell>
          <cell r="GW104">
            <v>0</v>
          </cell>
          <cell r="GX104">
            <v>0</v>
          </cell>
          <cell r="GY104">
            <v>0</v>
          </cell>
          <cell r="GZ104">
            <v>0</v>
          </cell>
          <cell r="HA104">
            <v>0</v>
          </cell>
          <cell r="HB104">
            <v>0</v>
          </cell>
          <cell r="HC104">
            <v>0</v>
          </cell>
          <cell r="HD104">
            <v>0</v>
          </cell>
          <cell r="HE104">
            <v>0</v>
          </cell>
          <cell r="HF104">
            <v>0</v>
          </cell>
          <cell r="HG104">
            <v>0</v>
          </cell>
          <cell r="HH104">
            <v>0</v>
          </cell>
          <cell r="HI104">
            <v>0</v>
          </cell>
          <cell r="HJ104">
            <v>0</v>
          </cell>
          <cell r="HK104">
            <v>0</v>
          </cell>
          <cell r="HL104">
            <v>0</v>
          </cell>
          <cell r="HM104">
            <v>0</v>
          </cell>
          <cell r="HN104">
            <v>3.58</v>
          </cell>
          <cell r="HO104">
            <v>0</v>
          </cell>
          <cell r="HP104">
            <v>24</v>
          </cell>
          <cell r="HQ104">
            <v>3.58</v>
          </cell>
          <cell r="HR104">
            <v>0</v>
          </cell>
          <cell r="HS104">
            <v>0</v>
          </cell>
          <cell r="HT104">
            <v>0</v>
          </cell>
          <cell r="HU104">
            <v>0</v>
          </cell>
          <cell r="HV104">
            <v>1</v>
          </cell>
          <cell r="HW104">
            <v>0</v>
          </cell>
          <cell r="HX104">
            <v>0</v>
          </cell>
          <cell r="HY104">
            <v>0</v>
          </cell>
          <cell r="HZ104">
            <v>1</v>
          </cell>
          <cell r="IA104">
            <v>0</v>
          </cell>
          <cell r="IB104">
            <v>0</v>
          </cell>
          <cell r="IC104">
            <v>2</v>
          </cell>
          <cell r="ID104">
            <v>0</v>
          </cell>
          <cell r="IE104">
            <v>0</v>
          </cell>
          <cell r="IF104">
            <v>0</v>
          </cell>
          <cell r="IG104">
            <v>0</v>
          </cell>
          <cell r="IH104">
            <v>0</v>
          </cell>
          <cell r="II104">
            <v>0</v>
          </cell>
          <cell r="IJ104">
            <v>0</v>
          </cell>
          <cell r="IK104">
            <v>0</v>
          </cell>
          <cell r="IL104">
            <v>0</v>
          </cell>
          <cell r="IM104">
            <v>0</v>
          </cell>
          <cell r="IN104">
            <v>0</v>
          </cell>
          <cell r="IO104">
            <v>0</v>
          </cell>
          <cell r="IP104">
            <v>0</v>
          </cell>
          <cell r="IQ104">
            <v>0</v>
          </cell>
          <cell r="IR104">
            <v>0</v>
          </cell>
          <cell r="IS104">
            <v>0</v>
          </cell>
          <cell r="IT104">
            <v>0</v>
          </cell>
          <cell r="IU104">
            <v>0</v>
          </cell>
          <cell r="IV104">
            <v>0</v>
          </cell>
          <cell r="IW104">
            <v>1</v>
          </cell>
          <cell r="IX104">
            <v>0</v>
          </cell>
          <cell r="IY104">
            <v>0</v>
          </cell>
          <cell r="IZ104">
            <v>30.58</v>
          </cell>
          <cell r="JA104">
            <v>4</v>
          </cell>
          <cell r="JB104">
            <v>4</v>
          </cell>
          <cell r="JC104">
            <v>0</v>
          </cell>
          <cell r="JD104">
            <v>0</v>
          </cell>
          <cell r="JE104">
            <v>0</v>
          </cell>
          <cell r="JF104">
            <v>0</v>
          </cell>
          <cell r="JG104">
            <v>0</v>
          </cell>
        </row>
        <row r="105">
          <cell r="B105" t="str">
            <v>25033345</v>
          </cell>
          <cell r="C105" t="str">
            <v>Ngô Phương Anh</v>
          </cell>
          <cell r="D105" t="str">
            <v>Ban Nhân sự</v>
          </cell>
          <cell r="E105" t="str">
            <v>Công ty TNHH Tập đoàn Công nghiệp Trường Hải</v>
          </cell>
          <cell r="F105" t="str">
            <v>Lương ngày</v>
          </cell>
          <cell r="X105" t="str">
            <v>X</v>
          </cell>
          <cell r="Y105">
            <v>0</v>
          </cell>
          <cell r="Z105">
            <v>0</v>
          </cell>
          <cell r="AA105" t="str">
            <v>X</v>
          </cell>
          <cell r="AB105">
            <v>0</v>
          </cell>
          <cell r="AC105">
            <v>0</v>
          </cell>
          <cell r="AD105" t="str">
            <v>X</v>
          </cell>
          <cell r="AE105">
            <v>0</v>
          </cell>
          <cell r="AF105">
            <v>0</v>
          </cell>
          <cell r="AG105" t="str">
            <v>X</v>
          </cell>
          <cell r="AH105">
            <v>0</v>
          </cell>
          <cell r="AI105">
            <v>0</v>
          </cell>
          <cell r="AJ105" t="str">
            <v>T7</v>
          </cell>
          <cell r="AK105">
            <v>0</v>
          </cell>
          <cell r="AL105">
            <v>0</v>
          </cell>
          <cell r="AM105" t="str">
            <v/>
          </cell>
          <cell r="AN105">
            <v>0</v>
          </cell>
          <cell r="AO105">
            <v>0</v>
          </cell>
          <cell r="AP105" t="str">
            <v>NL</v>
          </cell>
          <cell r="AQ105">
            <v>0</v>
          </cell>
          <cell r="AR105">
            <v>0</v>
          </cell>
          <cell r="AS105" t="str">
            <v>X</v>
          </cell>
          <cell r="AT105">
            <v>0</v>
          </cell>
          <cell r="AU105">
            <v>0</v>
          </cell>
          <cell r="AV105" t="str">
            <v>X</v>
          </cell>
          <cell r="AW105">
            <v>0</v>
          </cell>
          <cell r="AX105">
            <v>0</v>
          </cell>
          <cell r="AY105" t="str">
            <v>X</v>
          </cell>
          <cell r="AZ105">
            <v>0</v>
          </cell>
          <cell r="BA105">
            <v>0</v>
          </cell>
          <cell r="BB105" t="str">
            <v>X</v>
          </cell>
          <cell r="BC105">
            <v>0</v>
          </cell>
          <cell r="BD105">
            <v>0</v>
          </cell>
          <cell r="BE105" t="str">
            <v>X</v>
          </cell>
          <cell r="BF105">
            <v>0</v>
          </cell>
          <cell r="BG105">
            <v>0</v>
          </cell>
          <cell r="BH105" t="str">
            <v/>
          </cell>
          <cell r="BI105">
            <v>0</v>
          </cell>
          <cell r="BJ105">
            <v>0</v>
          </cell>
          <cell r="BK105" t="str">
            <v>X</v>
          </cell>
          <cell r="BL105">
            <v>0</v>
          </cell>
          <cell r="BM105">
            <v>0</v>
          </cell>
          <cell r="BN105" t="str">
            <v>X</v>
          </cell>
          <cell r="BO105">
            <v>0</v>
          </cell>
          <cell r="BP105">
            <v>0</v>
          </cell>
          <cell r="BQ105">
            <v>11</v>
          </cell>
          <cell r="BR105">
            <v>0</v>
          </cell>
          <cell r="BS105">
            <v>0</v>
          </cell>
          <cell r="BT105">
            <v>0</v>
          </cell>
          <cell r="BU105">
            <v>0</v>
          </cell>
          <cell r="BV105">
            <v>0</v>
          </cell>
          <cell r="CC105">
            <v>11</v>
          </cell>
          <cell r="CD105">
            <v>0</v>
          </cell>
          <cell r="CE105">
            <v>0</v>
          </cell>
          <cell r="CF105">
            <v>0</v>
          </cell>
          <cell r="CG105">
            <v>0</v>
          </cell>
          <cell r="CH105">
            <v>0</v>
          </cell>
          <cell r="CI105">
            <v>0</v>
          </cell>
          <cell r="CJ105">
            <v>0</v>
          </cell>
          <cell r="CK105">
            <v>0</v>
          </cell>
          <cell r="CL105">
            <v>1</v>
          </cell>
          <cell r="CM105">
            <v>1</v>
          </cell>
          <cell r="CN105">
            <v>0</v>
          </cell>
          <cell r="CO105">
            <v>0</v>
          </cell>
          <cell r="CP105">
            <v>0</v>
          </cell>
          <cell r="CQ105">
            <v>0</v>
          </cell>
          <cell r="CR105">
            <v>0</v>
          </cell>
          <cell r="CS105">
            <v>0</v>
          </cell>
          <cell r="CT105">
            <v>0</v>
          </cell>
          <cell r="CU105">
            <v>0</v>
          </cell>
          <cell r="CV105">
            <v>0</v>
          </cell>
          <cell r="CW105">
            <v>0</v>
          </cell>
          <cell r="CX105">
            <v>0</v>
          </cell>
          <cell r="CY105">
            <v>0</v>
          </cell>
          <cell r="CZ105">
            <v>0</v>
          </cell>
          <cell r="DC105">
            <v>13</v>
          </cell>
          <cell r="DM105" t="str">
            <v>X</v>
          </cell>
          <cell r="DN105">
            <v>0</v>
          </cell>
          <cell r="DO105">
            <v>0</v>
          </cell>
          <cell r="DP105" t="str">
            <v>X</v>
          </cell>
          <cell r="DQ105">
            <v>0</v>
          </cell>
          <cell r="DR105">
            <v>0</v>
          </cell>
          <cell r="DS105" t="str">
            <v>X</v>
          </cell>
          <cell r="DT105">
            <v>0</v>
          </cell>
          <cell r="DU105">
            <v>0</v>
          </cell>
          <cell r="DV105" t="str">
            <v>X</v>
          </cell>
          <cell r="DW105">
            <v>0</v>
          </cell>
          <cell r="DX105">
            <v>0</v>
          </cell>
          <cell r="DY105" t="str">
            <v/>
          </cell>
          <cell r="DZ105">
            <v>0</v>
          </cell>
          <cell r="EA105">
            <v>0</v>
          </cell>
          <cell r="EB105" t="str">
            <v>X</v>
          </cell>
          <cell r="EC105">
            <v>0</v>
          </cell>
          <cell r="ED105">
            <v>0</v>
          </cell>
          <cell r="EE105" t="str">
            <v>X</v>
          </cell>
          <cell r="EF105">
            <v>0</v>
          </cell>
          <cell r="EG105">
            <v>0</v>
          </cell>
          <cell r="EH105" t="str">
            <v>X</v>
          </cell>
          <cell r="EI105">
            <v>0</v>
          </cell>
          <cell r="EJ105">
            <v>0</v>
          </cell>
          <cell r="EK105" t="str">
            <v>X</v>
          </cell>
          <cell r="EL105">
            <v>0</v>
          </cell>
          <cell r="EM105">
            <v>0</v>
          </cell>
          <cell r="EN105" t="str">
            <v>X</v>
          </cell>
          <cell r="EO105">
            <v>0</v>
          </cell>
          <cell r="EP105">
            <v>0</v>
          </cell>
          <cell r="EQ105" t="str">
            <v>X</v>
          </cell>
          <cell r="ER105">
            <v>0</v>
          </cell>
          <cell r="ES105">
            <v>0</v>
          </cell>
          <cell r="ET105" t="str">
            <v/>
          </cell>
          <cell r="EU105">
            <v>0</v>
          </cell>
          <cell r="EV105">
            <v>0</v>
          </cell>
          <cell r="EW105" t="str">
            <v>X</v>
          </cell>
          <cell r="EX105">
            <v>0</v>
          </cell>
          <cell r="EY105">
            <v>0</v>
          </cell>
          <cell r="EZ105" t="str">
            <v>X</v>
          </cell>
          <cell r="FA105">
            <v>0</v>
          </cell>
          <cell r="FB105">
            <v>0</v>
          </cell>
          <cell r="FC105" t="str">
            <v>NL</v>
          </cell>
          <cell r="FD105">
            <v>0</v>
          </cell>
          <cell r="FE105">
            <v>0</v>
          </cell>
          <cell r="FI105">
            <v>12</v>
          </cell>
          <cell r="FJ105">
            <v>0</v>
          </cell>
          <cell r="FK105">
            <v>0</v>
          </cell>
          <cell r="FL105">
            <v>0</v>
          </cell>
          <cell r="FM105">
            <v>0</v>
          </cell>
          <cell r="FN105">
            <v>0</v>
          </cell>
          <cell r="FU105">
            <v>12</v>
          </cell>
          <cell r="FV105">
            <v>0</v>
          </cell>
          <cell r="FW105">
            <v>0</v>
          </cell>
          <cell r="FX105">
            <v>0</v>
          </cell>
          <cell r="FY105">
            <v>0</v>
          </cell>
          <cell r="FZ105">
            <v>0</v>
          </cell>
          <cell r="GA105">
            <v>0</v>
          </cell>
          <cell r="GB105">
            <v>0</v>
          </cell>
          <cell r="GC105">
            <v>0</v>
          </cell>
          <cell r="GD105">
            <v>1</v>
          </cell>
          <cell r="GE105">
            <v>0</v>
          </cell>
          <cell r="GF105">
            <v>0</v>
          </cell>
          <cell r="GG105">
            <v>0</v>
          </cell>
          <cell r="GH105">
            <v>0</v>
          </cell>
          <cell r="GI105">
            <v>0</v>
          </cell>
          <cell r="GJ105">
            <v>0</v>
          </cell>
          <cell r="GK105">
            <v>0</v>
          </cell>
          <cell r="GL105">
            <v>0</v>
          </cell>
          <cell r="GM105">
            <v>0</v>
          </cell>
          <cell r="GN105">
            <v>0</v>
          </cell>
          <cell r="GO105">
            <v>0</v>
          </cell>
          <cell r="GP105">
            <v>0</v>
          </cell>
          <cell r="GQ105">
            <v>0</v>
          </cell>
          <cell r="GR105">
            <v>0</v>
          </cell>
          <cell r="GU105">
            <v>13</v>
          </cell>
          <cell r="GV105">
            <v>0</v>
          </cell>
          <cell r="GW105">
            <v>0</v>
          </cell>
          <cell r="GX105">
            <v>0</v>
          </cell>
          <cell r="GY105">
            <v>0</v>
          </cell>
          <cell r="GZ105">
            <v>0</v>
          </cell>
          <cell r="HA105">
            <v>0</v>
          </cell>
          <cell r="HB105">
            <v>0</v>
          </cell>
          <cell r="HC105">
            <v>0</v>
          </cell>
          <cell r="HD105">
            <v>0</v>
          </cell>
          <cell r="HE105">
            <v>0</v>
          </cell>
          <cell r="HF105">
            <v>0</v>
          </cell>
          <cell r="HG105">
            <v>0</v>
          </cell>
          <cell r="HH105">
            <v>0</v>
          </cell>
          <cell r="HI105">
            <v>0</v>
          </cell>
          <cell r="HJ105">
            <v>0</v>
          </cell>
          <cell r="HK105">
            <v>0</v>
          </cell>
          <cell r="HL105">
            <v>0</v>
          </cell>
          <cell r="HM105">
            <v>0</v>
          </cell>
          <cell r="HN105">
            <v>0</v>
          </cell>
          <cell r="HO105">
            <v>0</v>
          </cell>
          <cell r="HP105">
            <v>23</v>
          </cell>
          <cell r="HQ105">
            <v>0</v>
          </cell>
          <cell r="HR105">
            <v>0</v>
          </cell>
          <cell r="HS105">
            <v>0</v>
          </cell>
          <cell r="HT105">
            <v>0</v>
          </cell>
          <cell r="HU105">
            <v>0</v>
          </cell>
          <cell r="HV105">
            <v>0</v>
          </cell>
          <cell r="HW105">
            <v>1</v>
          </cell>
          <cell r="HX105">
            <v>0</v>
          </cell>
          <cell r="HY105">
            <v>0</v>
          </cell>
          <cell r="HZ105">
            <v>0</v>
          </cell>
          <cell r="IA105">
            <v>1</v>
          </cell>
          <cell r="IB105">
            <v>0</v>
          </cell>
          <cell r="IC105">
            <v>2</v>
          </cell>
          <cell r="ID105">
            <v>0</v>
          </cell>
          <cell r="IE105">
            <v>0</v>
          </cell>
          <cell r="IF105">
            <v>0</v>
          </cell>
          <cell r="IG105">
            <v>0</v>
          </cell>
          <cell r="IH105">
            <v>0</v>
          </cell>
          <cell r="II105">
            <v>0</v>
          </cell>
          <cell r="IJ105">
            <v>0</v>
          </cell>
          <cell r="IK105">
            <v>0</v>
          </cell>
          <cell r="IL105">
            <v>0</v>
          </cell>
          <cell r="IM105">
            <v>0</v>
          </cell>
          <cell r="IN105">
            <v>0</v>
          </cell>
          <cell r="IO105">
            <v>0</v>
          </cell>
          <cell r="IP105">
            <v>0</v>
          </cell>
          <cell r="IQ105">
            <v>0</v>
          </cell>
          <cell r="IR105">
            <v>0</v>
          </cell>
          <cell r="IS105">
            <v>0</v>
          </cell>
          <cell r="IT105">
            <v>0</v>
          </cell>
          <cell r="IU105">
            <v>0</v>
          </cell>
          <cell r="IV105">
            <v>0</v>
          </cell>
          <cell r="IW105">
            <v>1</v>
          </cell>
          <cell r="IX105">
            <v>1</v>
          </cell>
          <cell r="IY105">
            <v>0</v>
          </cell>
          <cell r="IZ105">
            <v>26</v>
          </cell>
          <cell r="JA105">
            <v>1</v>
          </cell>
          <cell r="JB105">
            <v>1</v>
          </cell>
          <cell r="JC105">
            <v>0</v>
          </cell>
          <cell r="JD105">
            <v>0</v>
          </cell>
          <cell r="JE105">
            <v>0</v>
          </cell>
          <cell r="JF105">
            <v>0</v>
          </cell>
          <cell r="JG105">
            <v>0</v>
          </cell>
        </row>
        <row r="106">
          <cell r="B106" t="str">
            <v>1104118</v>
          </cell>
          <cell r="C106" t="str">
            <v>Huỳnh Nhất Danh</v>
          </cell>
          <cell r="D106" t="str">
            <v>Phòng Hành chính</v>
          </cell>
          <cell r="E106" t="str">
            <v>Công ty TNHH Tập đoàn Công nghiệp Trường Hải</v>
          </cell>
          <cell r="F106" t="str">
            <v>Lương tháng</v>
          </cell>
          <cell r="V106">
            <v>0</v>
          </cell>
          <cell r="W106">
            <v>0</v>
          </cell>
          <cell r="X106" t="str">
            <v>X</v>
          </cell>
          <cell r="Y106">
            <v>0</v>
          </cell>
          <cell r="Z106">
            <v>0</v>
          </cell>
          <cell r="AA106" t="str">
            <v>X</v>
          </cell>
          <cell r="AB106">
            <v>0</v>
          </cell>
          <cell r="AC106">
            <v>0</v>
          </cell>
          <cell r="AD106" t="str">
            <v>X</v>
          </cell>
          <cell r="AE106">
            <v>0</v>
          </cell>
          <cell r="AF106">
            <v>0</v>
          </cell>
          <cell r="AG106" t="str">
            <v>X</v>
          </cell>
          <cell r="AH106">
            <v>0</v>
          </cell>
          <cell r="AI106">
            <v>0</v>
          </cell>
          <cell r="AJ106" t="str">
            <v>X</v>
          </cell>
          <cell r="AK106">
            <v>0</v>
          </cell>
          <cell r="AL106">
            <v>0</v>
          </cell>
          <cell r="AM106" t="str">
            <v/>
          </cell>
          <cell r="AN106">
            <v>0</v>
          </cell>
          <cell r="AO106">
            <v>0</v>
          </cell>
          <cell r="AP106" t="str">
            <v>NL</v>
          </cell>
          <cell r="AQ106">
            <v>0</v>
          </cell>
          <cell r="AR106">
            <v>0</v>
          </cell>
          <cell r="AS106" t="str">
            <v>X</v>
          </cell>
          <cell r="AT106">
            <v>0</v>
          </cell>
          <cell r="AU106">
            <v>0</v>
          </cell>
          <cell r="AV106" t="str">
            <v>X</v>
          </cell>
          <cell r="AW106">
            <v>0</v>
          </cell>
          <cell r="AX106">
            <v>0</v>
          </cell>
          <cell r="AY106" t="str">
            <v>X</v>
          </cell>
          <cell r="AZ106">
            <v>0</v>
          </cell>
          <cell r="BA106">
            <v>0</v>
          </cell>
          <cell r="BB106" t="str">
            <v>X</v>
          </cell>
          <cell r="BC106">
            <v>0</v>
          </cell>
          <cell r="BD106">
            <v>0</v>
          </cell>
          <cell r="BE106" t="str">
            <v>X</v>
          </cell>
          <cell r="BF106">
            <v>0</v>
          </cell>
          <cell r="BG106">
            <v>0</v>
          </cell>
          <cell r="BH106" t="str">
            <v/>
          </cell>
          <cell r="BI106">
            <v>0</v>
          </cell>
          <cell r="BJ106">
            <v>0</v>
          </cell>
          <cell r="BK106" t="str">
            <v>X</v>
          </cell>
          <cell r="BL106">
            <v>0</v>
          </cell>
          <cell r="BM106">
            <v>0</v>
          </cell>
          <cell r="BN106" t="str">
            <v>X</v>
          </cell>
          <cell r="BO106">
            <v>0</v>
          </cell>
          <cell r="BP106">
            <v>0</v>
          </cell>
          <cell r="BQ106">
            <v>12</v>
          </cell>
          <cell r="BR106">
            <v>0</v>
          </cell>
          <cell r="BS106">
            <v>0</v>
          </cell>
          <cell r="BT106">
            <v>0</v>
          </cell>
          <cell r="BU106">
            <v>0</v>
          </cell>
          <cell r="BV106">
            <v>0</v>
          </cell>
          <cell r="CC106">
            <v>12</v>
          </cell>
          <cell r="CD106">
            <v>0</v>
          </cell>
          <cell r="CE106">
            <v>0</v>
          </cell>
          <cell r="CF106">
            <v>0</v>
          </cell>
          <cell r="CG106">
            <v>0</v>
          </cell>
          <cell r="CH106">
            <v>0</v>
          </cell>
          <cell r="CI106">
            <v>0</v>
          </cell>
          <cell r="CJ106">
            <v>0</v>
          </cell>
          <cell r="CK106">
            <v>0</v>
          </cell>
          <cell r="CL106">
            <v>1</v>
          </cell>
          <cell r="CM106">
            <v>0</v>
          </cell>
          <cell r="CN106">
            <v>0</v>
          </cell>
          <cell r="CO106">
            <v>0</v>
          </cell>
          <cell r="CP106">
            <v>0</v>
          </cell>
          <cell r="CQ106">
            <v>0</v>
          </cell>
          <cell r="CR106">
            <v>0</v>
          </cell>
          <cell r="CS106">
            <v>0</v>
          </cell>
          <cell r="CT106">
            <v>0</v>
          </cell>
          <cell r="CU106">
            <v>0</v>
          </cell>
          <cell r="CV106">
            <v>0</v>
          </cell>
          <cell r="CW106">
            <v>0</v>
          </cell>
          <cell r="CX106">
            <v>0</v>
          </cell>
          <cell r="CY106">
            <v>0</v>
          </cell>
          <cell r="CZ106">
            <v>0</v>
          </cell>
          <cell r="DC106">
            <v>13</v>
          </cell>
          <cell r="DM106" t="str">
            <v>B7</v>
          </cell>
          <cell r="DN106">
            <v>0</v>
          </cell>
          <cell r="DO106">
            <v>0</v>
          </cell>
          <cell r="DP106" t="str">
            <v>B7</v>
          </cell>
          <cell r="DQ106">
            <v>0</v>
          </cell>
          <cell r="DR106">
            <v>0</v>
          </cell>
          <cell r="DS106" t="str">
            <v>B7</v>
          </cell>
          <cell r="DT106">
            <v>0</v>
          </cell>
          <cell r="DU106">
            <v>0</v>
          </cell>
          <cell r="DV106" t="str">
            <v>X</v>
          </cell>
          <cell r="DW106">
            <v>0</v>
          </cell>
          <cell r="DX106">
            <v>0</v>
          </cell>
          <cell r="DY106" t="str">
            <v/>
          </cell>
          <cell r="DZ106">
            <v>0</v>
          </cell>
          <cell r="EA106">
            <v>0</v>
          </cell>
          <cell r="EB106" t="str">
            <v>X</v>
          </cell>
          <cell r="EC106">
            <v>0</v>
          </cell>
          <cell r="ED106">
            <v>0</v>
          </cell>
          <cell r="EE106" t="str">
            <v>B7</v>
          </cell>
          <cell r="EF106">
            <v>0</v>
          </cell>
          <cell r="EG106">
            <v>0</v>
          </cell>
          <cell r="EH106" t="str">
            <v>B7</v>
          </cell>
          <cell r="EI106">
            <v>0</v>
          </cell>
          <cell r="EJ106">
            <v>0</v>
          </cell>
          <cell r="EK106" t="str">
            <v>X</v>
          </cell>
          <cell r="EL106">
            <v>0</v>
          </cell>
          <cell r="EM106">
            <v>0</v>
          </cell>
          <cell r="EN106" t="str">
            <v>X</v>
          </cell>
          <cell r="EO106">
            <v>0</v>
          </cell>
          <cell r="EP106">
            <v>0</v>
          </cell>
          <cell r="EQ106" t="str">
            <v>X</v>
          </cell>
          <cell r="ER106">
            <v>0</v>
          </cell>
          <cell r="ES106">
            <v>0</v>
          </cell>
          <cell r="ET106" t="str">
            <v/>
          </cell>
          <cell r="EU106">
            <v>0</v>
          </cell>
          <cell r="EV106">
            <v>0</v>
          </cell>
          <cell r="EW106" t="str">
            <v>X</v>
          </cell>
          <cell r="EX106">
            <v>0</v>
          </cell>
          <cell r="EY106">
            <v>0</v>
          </cell>
          <cell r="EZ106" t="str">
            <v>B7</v>
          </cell>
          <cell r="FA106">
            <v>0</v>
          </cell>
          <cell r="FB106">
            <v>0</v>
          </cell>
          <cell r="FC106" t="str">
            <v>NL</v>
          </cell>
          <cell r="FD106">
            <v>0</v>
          </cell>
          <cell r="FE106">
            <v>0</v>
          </cell>
          <cell r="FI106">
            <v>12</v>
          </cell>
          <cell r="FJ106">
            <v>0</v>
          </cell>
          <cell r="FK106">
            <v>0</v>
          </cell>
          <cell r="FL106">
            <v>0</v>
          </cell>
          <cell r="FM106">
            <v>0</v>
          </cell>
          <cell r="FN106">
            <v>0</v>
          </cell>
          <cell r="FU106">
            <v>12</v>
          </cell>
          <cell r="FV106">
            <v>0</v>
          </cell>
          <cell r="FW106">
            <v>0</v>
          </cell>
          <cell r="FX106">
            <v>0</v>
          </cell>
          <cell r="FY106">
            <v>0</v>
          </cell>
          <cell r="FZ106">
            <v>0</v>
          </cell>
          <cell r="GA106">
            <v>0</v>
          </cell>
          <cell r="GB106">
            <v>0</v>
          </cell>
          <cell r="GC106">
            <v>0</v>
          </cell>
          <cell r="GD106">
            <v>1</v>
          </cell>
          <cell r="GE106">
            <v>0</v>
          </cell>
          <cell r="GF106">
            <v>6</v>
          </cell>
          <cell r="GG106">
            <v>0</v>
          </cell>
          <cell r="GH106">
            <v>0</v>
          </cell>
          <cell r="GI106">
            <v>0</v>
          </cell>
          <cell r="GJ106">
            <v>0</v>
          </cell>
          <cell r="GK106">
            <v>0</v>
          </cell>
          <cell r="GL106">
            <v>0</v>
          </cell>
          <cell r="GM106">
            <v>0</v>
          </cell>
          <cell r="GN106">
            <v>0</v>
          </cell>
          <cell r="GO106">
            <v>0</v>
          </cell>
          <cell r="GP106">
            <v>0</v>
          </cell>
          <cell r="GQ106">
            <v>0</v>
          </cell>
          <cell r="GR106">
            <v>0</v>
          </cell>
          <cell r="GU106">
            <v>13</v>
          </cell>
          <cell r="GV106">
            <v>0</v>
          </cell>
          <cell r="GW106">
            <v>0</v>
          </cell>
          <cell r="GX106">
            <v>0</v>
          </cell>
          <cell r="GY106">
            <v>0</v>
          </cell>
          <cell r="GZ106">
            <v>0</v>
          </cell>
          <cell r="HA106">
            <v>0</v>
          </cell>
          <cell r="HB106">
            <v>0</v>
          </cell>
          <cell r="HC106">
            <v>0</v>
          </cell>
          <cell r="HD106">
            <v>0</v>
          </cell>
          <cell r="HE106">
            <v>0</v>
          </cell>
          <cell r="HF106">
            <v>0</v>
          </cell>
          <cell r="HG106">
            <v>0</v>
          </cell>
          <cell r="HH106">
            <v>0</v>
          </cell>
          <cell r="HI106">
            <v>0</v>
          </cell>
          <cell r="HJ106">
            <v>0</v>
          </cell>
          <cell r="HK106">
            <v>0</v>
          </cell>
          <cell r="HL106">
            <v>0</v>
          </cell>
          <cell r="HM106">
            <v>0</v>
          </cell>
          <cell r="HN106">
            <v>0</v>
          </cell>
          <cell r="HO106">
            <v>0</v>
          </cell>
          <cell r="HP106">
            <v>24</v>
          </cell>
          <cell r="HQ106">
            <v>0</v>
          </cell>
          <cell r="HR106">
            <v>0</v>
          </cell>
          <cell r="HS106">
            <v>0</v>
          </cell>
          <cell r="HT106">
            <v>0</v>
          </cell>
          <cell r="HU106">
            <v>0</v>
          </cell>
          <cell r="HV106">
            <v>1</v>
          </cell>
          <cell r="HW106">
            <v>0</v>
          </cell>
          <cell r="HX106">
            <v>0</v>
          </cell>
          <cell r="HY106">
            <v>6</v>
          </cell>
          <cell r="HZ106">
            <v>0</v>
          </cell>
          <cell r="IA106">
            <v>0</v>
          </cell>
          <cell r="IB106">
            <v>1</v>
          </cell>
          <cell r="IC106">
            <v>2</v>
          </cell>
          <cell r="ID106">
            <v>0</v>
          </cell>
          <cell r="IE106">
            <v>0</v>
          </cell>
          <cell r="IF106">
            <v>0</v>
          </cell>
          <cell r="IG106">
            <v>0</v>
          </cell>
          <cell r="IH106">
            <v>0</v>
          </cell>
          <cell r="II106">
            <v>0</v>
          </cell>
          <cell r="IJ106">
            <v>0</v>
          </cell>
          <cell r="IK106">
            <v>0</v>
          </cell>
          <cell r="IL106">
            <v>0</v>
          </cell>
          <cell r="IM106">
            <v>0</v>
          </cell>
          <cell r="IN106">
            <v>0</v>
          </cell>
          <cell r="IO106">
            <v>0</v>
          </cell>
          <cell r="IP106">
            <v>0</v>
          </cell>
          <cell r="IQ106">
            <v>0</v>
          </cell>
          <cell r="IR106">
            <v>0</v>
          </cell>
          <cell r="IS106">
            <v>0</v>
          </cell>
          <cell r="IT106">
            <v>0</v>
          </cell>
          <cell r="IU106">
            <v>0</v>
          </cell>
          <cell r="IV106">
            <v>21.5</v>
          </cell>
          <cell r="IW106">
            <v>22.5</v>
          </cell>
          <cell r="IX106">
            <v>6</v>
          </cell>
          <cell r="IY106">
            <v>16.5</v>
          </cell>
          <cell r="IZ106">
            <v>26</v>
          </cell>
          <cell r="JA106">
            <v>4.6666666666666661</v>
          </cell>
          <cell r="JB106">
            <v>4.6666666666666661</v>
          </cell>
          <cell r="JC106">
            <v>0.20999999999999996</v>
          </cell>
          <cell r="JD106">
            <v>0.20999999999999996</v>
          </cell>
          <cell r="JE106">
            <v>0</v>
          </cell>
          <cell r="JF106">
            <v>0.20999999999999996</v>
          </cell>
          <cell r="JG106">
            <v>0</v>
          </cell>
        </row>
        <row r="107">
          <cell r="B107" t="str">
            <v>0804063</v>
          </cell>
          <cell r="C107" t="str">
            <v>Ngô Quang Phong</v>
          </cell>
          <cell r="D107" t="str">
            <v>Phòng Hành chính</v>
          </cell>
          <cell r="E107" t="str">
            <v>Công ty TNHH Tập đoàn Công nghiệp Trường Hải</v>
          </cell>
          <cell r="F107" t="str">
            <v>Lương tháng</v>
          </cell>
          <cell r="V107">
            <v>0</v>
          </cell>
          <cell r="W107">
            <v>0</v>
          </cell>
          <cell r="X107" t="str">
            <v>X</v>
          </cell>
          <cell r="Y107">
            <v>0</v>
          </cell>
          <cell r="Z107">
            <v>0</v>
          </cell>
          <cell r="AA107" t="str">
            <v>X</v>
          </cell>
          <cell r="AB107">
            <v>0</v>
          </cell>
          <cell r="AC107">
            <v>0</v>
          </cell>
          <cell r="AD107" t="str">
            <v>X</v>
          </cell>
          <cell r="AE107">
            <v>0</v>
          </cell>
          <cell r="AF107">
            <v>0</v>
          </cell>
          <cell r="AG107" t="str">
            <v>X</v>
          </cell>
          <cell r="AH107">
            <v>0</v>
          </cell>
          <cell r="AI107">
            <v>0</v>
          </cell>
          <cell r="AJ107" t="str">
            <v>T7</v>
          </cell>
          <cell r="AK107">
            <v>0</v>
          </cell>
          <cell r="AL107">
            <v>0</v>
          </cell>
          <cell r="AM107" t="str">
            <v/>
          </cell>
          <cell r="AN107">
            <v>0</v>
          </cell>
          <cell r="AO107">
            <v>0</v>
          </cell>
          <cell r="AP107" t="str">
            <v>NL</v>
          </cell>
          <cell r="AQ107">
            <v>0</v>
          </cell>
          <cell r="AR107">
            <v>0</v>
          </cell>
          <cell r="AS107" t="str">
            <v>X</v>
          </cell>
          <cell r="AT107">
            <v>0</v>
          </cell>
          <cell r="AU107">
            <v>0</v>
          </cell>
          <cell r="AV107" t="str">
            <v>X</v>
          </cell>
          <cell r="AW107">
            <v>0</v>
          </cell>
          <cell r="AX107">
            <v>0</v>
          </cell>
          <cell r="AY107" t="str">
            <v>X</v>
          </cell>
          <cell r="AZ107">
            <v>0</v>
          </cell>
          <cell r="BA107">
            <v>0</v>
          </cell>
          <cell r="BB107" t="str">
            <v>X</v>
          </cell>
          <cell r="BC107">
            <v>0</v>
          </cell>
          <cell r="BD107">
            <v>0</v>
          </cell>
          <cell r="BE107" t="str">
            <v>X</v>
          </cell>
          <cell r="BF107">
            <v>0</v>
          </cell>
          <cell r="BG107">
            <v>0</v>
          </cell>
          <cell r="BH107" t="str">
            <v/>
          </cell>
          <cell r="BI107">
            <v>0</v>
          </cell>
          <cell r="BJ107">
            <v>0</v>
          </cell>
          <cell r="BK107" t="str">
            <v>X</v>
          </cell>
          <cell r="BL107">
            <v>0</v>
          </cell>
          <cell r="BM107">
            <v>0</v>
          </cell>
          <cell r="BN107" t="str">
            <v>X</v>
          </cell>
          <cell r="BO107">
            <v>0</v>
          </cell>
          <cell r="BP107">
            <v>0</v>
          </cell>
          <cell r="BQ107">
            <v>11</v>
          </cell>
          <cell r="BR107">
            <v>0</v>
          </cell>
          <cell r="BS107">
            <v>0</v>
          </cell>
          <cell r="BT107">
            <v>0</v>
          </cell>
          <cell r="BU107">
            <v>0</v>
          </cell>
          <cell r="BV107">
            <v>0</v>
          </cell>
          <cell r="CC107">
            <v>11</v>
          </cell>
          <cell r="CD107">
            <v>0</v>
          </cell>
          <cell r="CE107">
            <v>0</v>
          </cell>
          <cell r="CF107">
            <v>0</v>
          </cell>
          <cell r="CG107">
            <v>0</v>
          </cell>
          <cell r="CH107">
            <v>0</v>
          </cell>
          <cell r="CI107">
            <v>0</v>
          </cell>
          <cell r="CJ107">
            <v>0</v>
          </cell>
          <cell r="CK107">
            <v>0</v>
          </cell>
          <cell r="CL107">
            <v>1</v>
          </cell>
          <cell r="CM107">
            <v>1</v>
          </cell>
          <cell r="CN107">
            <v>0</v>
          </cell>
          <cell r="CO107">
            <v>0</v>
          </cell>
          <cell r="CP107">
            <v>0</v>
          </cell>
          <cell r="CQ107">
            <v>0</v>
          </cell>
          <cell r="CR107">
            <v>0</v>
          </cell>
          <cell r="CS107">
            <v>0</v>
          </cell>
          <cell r="CT107">
            <v>0</v>
          </cell>
          <cell r="CU107">
            <v>0</v>
          </cell>
          <cell r="CV107">
            <v>0</v>
          </cell>
          <cell r="CW107">
            <v>0</v>
          </cell>
          <cell r="CX107">
            <v>0</v>
          </cell>
          <cell r="CY107">
            <v>0</v>
          </cell>
          <cell r="CZ107">
            <v>0</v>
          </cell>
          <cell r="DC107">
            <v>13</v>
          </cell>
          <cell r="DM107" t="str">
            <v>X</v>
          </cell>
          <cell r="DN107">
            <v>0</v>
          </cell>
          <cell r="DO107">
            <v>0</v>
          </cell>
          <cell r="DP107" t="str">
            <v>X</v>
          </cell>
          <cell r="DQ107">
            <v>0</v>
          </cell>
          <cell r="DR107">
            <v>0</v>
          </cell>
          <cell r="DS107" t="str">
            <v>X</v>
          </cell>
          <cell r="DT107">
            <v>0</v>
          </cell>
          <cell r="DU107">
            <v>0</v>
          </cell>
          <cell r="DV107" t="str">
            <v>X</v>
          </cell>
          <cell r="DW107">
            <v>0</v>
          </cell>
          <cell r="DX107">
            <v>0</v>
          </cell>
          <cell r="DY107" t="str">
            <v/>
          </cell>
          <cell r="DZ107">
            <v>0</v>
          </cell>
          <cell r="EA107">
            <v>0</v>
          </cell>
          <cell r="EB107" t="str">
            <v>X</v>
          </cell>
          <cell r="EC107">
            <v>0</v>
          </cell>
          <cell r="ED107">
            <v>0</v>
          </cell>
          <cell r="EE107" t="str">
            <v>X</v>
          </cell>
          <cell r="EF107">
            <v>0</v>
          </cell>
          <cell r="EG107">
            <v>0</v>
          </cell>
          <cell r="EH107" t="str">
            <v>X</v>
          </cell>
          <cell r="EI107">
            <v>0</v>
          </cell>
          <cell r="EJ107">
            <v>0</v>
          </cell>
          <cell r="EK107" t="str">
            <v>X</v>
          </cell>
          <cell r="EL107">
            <v>0</v>
          </cell>
          <cell r="EM107">
            <v>0</v>
          </cell>
          <cell r="EN107" t="str">
            <v>X</v>
          </cell>
          <cell r="EO107">
            <v>0</v>
          </cell>
          <cell r="EP107">
            <v>0</v>
          </cell>
          <cell r="EQ107" t="str">
            <v>X</v>
          </cell>
          <cell r="ER107">
            <v>0</v>
          </cell>
          <cell r="ES107">
            <v>0</v>
          </cell>
          <cell r="ET107" t="str">
            <v/>
          </cell>
          <cell r="EU107">
            <v>0</v>
          </cell>
          <cell r="EV107">
            <v>0</v>
          </cell>
          <cell r="EW107" t="str">
            <v>X</v>
          </cell>
          <cell r="EX107">
            <v>0</v>
          </cell>
          <cell r="EY107">
            <v>0</v>
          </cell>
          <cell r="EZ107" t="str">
            <v>X</v>
          </cell>
          <cell r="FA107">
            <v>0</v>
          </cell>
          <cell r="FB107">
            <v>0</v>
          </cell>
          <cell r="FC107" t="str">
            <v>NL</v>
          </cell>
          <cell r="FD107">
            <v>0</v>
          </cell>
          <cell r="FE107">
            <v>0</v>
          </cell>
          <cell r="FI107">
            <v>12</v>
          </cell>
          <cell r="FJ107">
            <v>0</v>
          </cell>
          <cell r="FK107">
            <v>0</v>
          </cell>
          <cell r="FL107">
            <v>0</v>
          </cell>
          <cell r="FM107">
            <v>0</v>
          </cell>
          <cell r="FN107">
            <v>0</v>
          </cell>
          <cell r="FU107">
            <v>12</v>
          </cell>
          <cell r="FV107">
            <v>0</v>
          </cell>
          <cell r="FW107">
            <v>0</v>
          </cell>
          <cell r="FX107">
            <v>0</v>
          </cell>
          <cell r="FY107">
            <v>0</v>
          </cell>
          <cell r="FZ107">
            <v>0</v>
          </cell>
          <cell r="GA107">
            <v>0</v>
          </cell>
          <cell r="GB107">
            <v>0</v>
          </cell>
          <cell r="GC107">
            <v>0</v>
          </cell>
          <cell r="GD107">
            <v>1</v>
          </cell>
          <cell r="GE107">
            <v>0</v>
          </cell>
          <cell r="GF107">
            <v>0</v>
          </cell>
          <cell r="GG107">
            <v>0</v>
          </cell>
          <cell r="GH107">
            <v>0</v>
          </cell>
          <cell r="GI107">
            <v>0</v>
          </cell>
          <cell r="GJ107">
            <v>0</v>
          </cell>
          <cell r="GK107">
            <v>0</v>
          </cell>
          <cell r="GL107">
            <v>0</v>
          </cell>
          <cell r="GM107">
            <v>0</v>
          </cell>
          <cell r="GN107">
            <v>0</v>
          </cell>
          <cell r="GO107">
            <v>0</v>
          </cell>
          <cell r="GP107">
            <v>0</v>
          </cell>
          <cell r="GQ107">
            <v>0</v>
          </cell>
          <cell r="GR107">
            <v>0</v>
          </cell>
          <cell r="GU107">
            <v>13</v>
          </cell>
          <cell r="GV107">
            <v>0</v>
          </cell>
          <cell r="GW107">
            <v>0</v>
          </cell>
          <cell r="GX107">
            <v>0</v>
          </cell>
          <cell r="GY107">
            <v>0</v>
          </cell>
          <cell r="GZ107">
            <v>0</v>
          </cell>
          <cell r="HA107">
            <v>0</v>
          </cell>
          <cell r="HB107">
            <v>0</v>
          </cell>
          <cell r="HC107">
            <v>0</v>
          </cell>
          <cell r="HD107">
            <v>0</v>
          </cell>
          <cell r="HE107">
            <v>0</v>
          </cell>
          <cell r="HF107">
            <v>0</v>
          </cell>
          <cell r="HG107">
            <v>0</v>
          </cell>
          <cell r="HH107">
            <v>0</v>
          </cell>
          <cell r="HI107">
            <v>0</v>
          </cell>
          <cell r="HJ107">
            <v>0</v>
          </cell>
          <cell r="HK107">
            <v>0</v>
          </cell>
          <cell r="HL107">
            <v>0</v>
          </cell>
          <cell r="HM107">
            <v>0</v>
          </cell>
          <cell r="HN107">
            <v>0</v>
          </cell>
          <cell r="HO107">
            <v>0</v>
          </cell>
          <cell r="HP107">
            <v>23</v>
          </cell>
          <cell r="HQ107">
            <v>0</v>
          </cell>
          <cell r="HR107">
            <v>0</v>
          </cell>
          <cell r="HS107">
            <v>0</v>
          </cell>
          <cell r="HT107">
            <v>0</v>
          </cell>
          <cell r="HU107">
            <v>0</v>
          </cell>
          <cell r="HV107">
            <v>0</v>
          </cell>
          <cell r="HW107">
            <v>1</v>
          </cell>
          <cell r="HX107">
            <v>0</v>
          </cell>
          <cell r="HY107">
            <v>0</v>
          </cell>
          <cell r="HZ107">
            <v>0</v>
          </cell>
          <cell r="IA107">
            <v>1</v>
          </cell>
          <cell r="IB107">
            <v>0</v>
          </cell>
          <cell r="IC107">
            <v>2</v>
          </cell>
          <cell r="ID107">
            <v>0</v>
          </cell>
          <cell r="IE107">
            <v>0</v>
          </cell>
          <cell r="IF107">
            <v>0</v>
          </cell>
          <cell r="IG107">
            <v>0</v>
          </cell>
          <cell r="IH107">
            <v>0</v>
          </cell>
          <cell r="II107">
            <v>0</v>
          </cell>
          <cell r="IJ107">
            <v>0</v>
          </cell>
          <cell r="IK107">
            <v>0</v>
          </cell>
          <cell r="IL107">
            <v>0</v>
          </cell>
          <cell r="IM107">
            <v>0</v>
          </cell>
          <cell r="IN107">
            <v>0</v>
          </cell>
          <cell r="IO107">
            <v>0</v>
          </cell>
          <cell r="IP107">
            <v>0</v>
          </cell>
          <cell r="IQ107">
            <v>0</v>
          </cell>
          <cell r="IR107">
            <v>0</v>
          </cell>
          <cell r="IS107">
            <v>0</v>
          </cell>
          <cell r="IT107">
            <v>0</v>
          </cell>
          <cell r="IU107">
            <v>0</v>
          </cell>
          <cell r="IV107">
            <v>10.5</v>
          </cell>
          <cell r="IW107">
            <v>11.5</v>
          </cell>
          <cell r="IX107">
            <v>1</v>
          </cell>
          <cell r="IY107">
            <v>10.5</v>
          </cell>
          <cell r="IZ107">
            <v>26</v>
          </cell>
          <cell r="JA107">
            <v>5</v>
          </cell>
          <cell r="JB107">
            <v>5</v>
          </cell>
          <cell r="JC107">
            <v>0.14000000000000012</v>
          </cell>
          <cell r="JD107">
            <v>0.14000000000000012</v>
          </cell>
          <cell r="JE107">
            <v>0</v>
          </cell>
          <cell r="JF107">
            <v>0.14000000000000012</v>
          </cell>
          <cell r="JG107">
            <v>0</v>
          </cell>
        </row>
        <row r="108">
          <cell r="B108" t="str">
            <v>1111124</v>
          </cell>
          <cell r="C108" t="str">
            <v>Huỳnh Rin</v>
          </cell>
          <cell r="D108" t="str">
            <v>Phòng Hành chính</v>
          </cell>
          <cell r="E108" t="str">
            <v>Công ty TNHH Tập đoàn Công nghiệp Trường Hải</v>
          </cell>
          <cell r="F108" t="str">
            <v>Lương ngày</v>
          </cell>
          <cell r="V108">
            <v>0</v>
          </cell>
          <cell r="W108">
            <v>0</v>
          </cell>
          <cell r="X108" t="str">
            <v>X</v>
          </cell>
          <cell r="Y108">
            <v>0</v>
          </cell>
          <cell r="Z108">
            <v>0</v>
          </cell>
          <cell r="AA108" t="str">
            <v>X</v>
          </cell>
          <cell r="AB108">
            <v>0</v>
          </cell>
          <cell r="AC108">
            <v>0</v>
          </cell>
          <cell r="AD108" t="str">
            <v>X</v>
          </cell>
          <cell r="AE108">
            <v>0</v>
          </cell>
          <cell r="AF108">
            <v>0</v>
          </cell>
          <cell r="AG108" t="str">
            <v>X</v>
          </cell>
          <cell r="AH108">
            <v>0</v>
          </cell>
          <cell r="AI108">
            <v>0</v>
          </cell>
          <cell r="AJ108" t="str">
            <v>T7\</v>
          </cell>
          <cell r="AK108">
            <v>0</v>
          </cell>
          <cell r="AL108">
            <v>0</v>
          </cell>
          <cell r="AM108" t="str">
            <v/>
          </cell>
          <cell r="AN108">
            <v>0</v>
          </cell>
          <cell r="AO108">
            <v>0</v>
          </cell>
          <cell r="AP108" t="str">
            <v>NL</v>
          </cell>
          <cell r="AQ108">
            <v>0</v>
          </cell>
          <cell r="AR108">
            <v>0</v>
          </cell>
          <cell r="AS108" t="str">
            <v>X</v>
          </cell>
          <cell r="AT108">
            <v>0</v>
          </cell>
          <cell r="AU108">
            <v>0</v>
          </cell>
          <cell r="AV108" t="str">
            <v>X</v>
          </cell>
          <cell r="AW108">
            <v>0</v>
          </cell>
          <cell r="AX108">
            <v>0</v>
          </cell>
          <cell r="AY108" t="str">
            <v>X</v>
          </cell>
          <cell r="AZ108">
            <v>0</v>
          </cell>
          <cell r="BA108">
            <v>0</v>
          </cell>
          <cell r="BB108" t="str">
            <v>X</v>
          </cell>
          <cell r="BC108">
            <v>0</v>
          </cell>
          <cell r="BD108">
            <v>0</v>
          </cell>
          <cell r="BE108" t="str">
            <v>X</v>
          </cell>
          <cell r="BF108">
            <v>0</v>
          </cell>
          <cell r="BG108">
            <v>0</v>
          </cell>
          <cell r="BH108" t="str">
            <v/>
          </cell>
          <cell r="BI108">
            <v>0</v>
          </cell>
          <cell r="BJ108">
            <v>0</v>
          </cell>
          <cell r="BK108" t="str">
            <v>X</v>
          </cell>
          <cell r="BL108">
            <v>0</v>
          </cell>
          <cell r="BM108">
            <v>0</v>
          </cell>
          <cell r="BN108" t="str">
            <v>X</v>
          </cell>
          <cell r="BO108">
            <v>0</v>
          </cell>
          <cell r="BP108">
            <v>0</v>
          </cell>
          <cell r="BQ108">
            <v>11.5</v>
          </cell>
          <cell r="BR108">
            <v>0</v>
          </cell>
          <cell r="BS108">
            <v>0</v>
          </cell>
          <cell r="BT108">
            <v>0</v>
          </cell>
          <cell r="BU108">
            <v>0</v>
          </cell>
          <cell r="BV108">
            <v>0</v>
          </cell>
          <cell r="CC108">
            <v>11.5</v>
          </cell>
          <cell r="CD108">
            <v>0</v>
          </cell>
          <cell r="CE108">
            <v>0</v>
          </cell>
          <cell r="CF108">
            <v>0</v>
          </cell>
          <cell r="CG108">
            <v>0</v>
          </cell>
          <cell r="CH108">
            <v>0</v>
          </cell>
          <cell r="CI108">
            <v>0</v>
          </cell>
          <cell r="CJ108">
            <v>0</v>
          </cell>
          <cell r="CK108">
            <v>0</v>
          </cell>
          <cell r="CL108">
            <v>1</v>
          </cell>
          <cell r="CM108">
            <v>0.5</v>
          </cell>
          <cell r="CN108">
            <v>0</v>
          </cell>
          <cell r="CO108">
            <v>0</v>
          </cell>
          <cell r="CP108">
            <v>0</v>
          </cell>
          <cell r="CQ108">
            <v>0</v>
          </cell>
          <cell r="CR108">
            <v>0</v>
          </cell>
          <cell r="CS108">
            <v>0</v>
          </cell>
          <cell r="CT108">
            <v>0</v>
          </cell>
          <cell r="CU108">
            <v>0</v>
          </cell>
          <cell r="CV108">
            <v>0</v>
          </cell>
          <cell r="CW108">
            <v>0</v>
          </cell>
          <cell r="CX108">
            <v>0</v>
          </cell>
          <cell r="CY108">
            <v>0</v>
          </cell>
          <cell r="CZ108">
            <v>0</v>
          </cell>
          <cell r="DC108">
            <v>13</v>
          </cell>
          <cell r="DM108" t="str">
            <v>X</v>
          </cell>
          <cell r="DN108">
            <v>0</v>
          </cell>
          <cell r="DO108">
            <v>0</v>
          </cell>
          <cell r="DP108" t="str">
            <v>X</v>
          </cell>
          <cell r="DQ108">
            <v>0</v>
          </cell>
          <cell r="DR108">
            <v>0</v>
          </cell>
          <cell r="DS108" t="str">
            <v>X</v>
          </cell>
          <cell r="DT108">
            <v>0</v>
          </cell>
          <cell r="DU108">
            <v>0</v>
          </cell>
          <cell r="DV108" t="str">
            <v>X</v>
          </cell>
          <cell r="DW108">
            <v>0</v>
          </cell>
          <cell r="DX108">
            <v>0</v>
          </cell>
          <cell r="DY108" t="str">
            <v/>
          </cell>
          <cell r="DZ108">
            <v>0</v>
          </cell>
          <cell r="EA108">
            <v>0</v>
          </cell>
          <cell r="EB108" t="str">
            <v>X</v>
          </cell>
          <cell r="EC108">
            <v>0</v>
          </cell>
          <cell r="ED108">
            <v>0</v>
          </cell>
          <cell r="EE108" t="str">
            <v>X</v>
          </cell>
          <cell r="EF108">
            <v>0</v>
          </cell>
          <cell r="EG108">
            <v>0</v>
          </cell>
          <cell r="EH108" t="str">
            <v>X</v>
          </cell>
          <cell r="EI108">
            <v>0</v>
          </cell>
          <cell r="EJ108">
            <v>0</v>
          </cell>
          <cell r="EK108" t="str">
            <v>X</v>
          </cell>
          <cell r="EL108">
            <v>0</v>
          </cell>
          <cell r="EM108">
            <v>0</v>
          </cell>
          <cell r="EN108" t="str">
            <v>X</v>
          </cell>
          <cell r="EO108">
            <v>0</v>
          </cell>
          <cell r="EP108">
            <v>0</v>
          </cell>
          <cell r="EQ108" t="str">
            <v>X</v>
          </cell>
          <cell r="ER108">
            <v>0</v>
          </cell>
          <cell r="ES108">
            <v>0</v>
          </cell>
          <cell r="ET108" t="str">
            <v/>
          </cell>
          <cell r="EU108">
            <v>0</v>
          </cell>
          <cell r="EV108">
            <v>0</v>
          </cell>
          <cell r="EW108" t="str">
            <v>X</v>
          </cell>
          <cell r="EX108">
            <v>0</v>
          </cell>
          <cell r="EY108">
            <v>0</v>
          </cell>
          <cell r="EZ108" t="str">
            <v>X</v>
          </cell>
          <cell r="FA108">
            <v>0</v>
          </cell>
          <cell r="FB108">
            <v>0</v>
          </cell>
          <cell r="FC108" t="str">
            <v>NL</v>
          </cell>
          <cell r="FD108">
            <v>0</v>
          </cell>
          <cell r="FE108">
            <v>0</v>
          </cell>
          <cell r="FI108">
            <v>12</v>
          </cell>
          <cell r="FJ108">
            <v>0</v>
          </cell>
          <cell r="FK108">
            <v>0</v>
          </cell>
          <cell r="FL108">
            <v>0</v>
          </cell>
          <cell r="FM108">
            <v>0</v>
          </cell>
          <cell r="FN108">
            <v>0</v>
          </cell>
          <cell r="FU108">
            <v>12</v>
          </cell>
          <cell r="FV108">
            <v>0</v>
          </cell>
          <cell r="FW108">
            <v>0</v>
          </cell>
          <cell r="FX108">
            <v>0</v>
          </cell>
          <cell r="FY108">
            <v>0</v>
          </cell>
          <cell r="FZ108">
            <v>0</v>
          </cell>
          <cell r="GA108">
            <v>0</v>
          </cell>
          <cell r="GB108">
            <v>0</v>
          </cell>
          <cell r="GC108">
            <v>0</v>
          </cell>
          <cell r="GD108">
            <v>1</v>
          </cell>
          <cell r="GE108">
            <v>0</v>
          </cell>
          <cell r="GF108">
            <v>0</v>
          </cell>
          <cell r="GG108">
            <v>0</v>
          </cell>
          <cell r="GH108">
            <v>0</v>
          </cell>
          <cell r="GI108">
            <v>0</v>
          </cell>
          <cell r="GJ108">
            <v>0</v>
          </cell>
          <cell r="GK108">
            <v>0</v>
          </cell>
          <cell r="GL108">
            <v>0</v>
          </cell>
          <cell r="GM108">
            <v>0</v>
          </cell>
          <cell r="GN108">
            <v>0</v>
          </cell>
          <cell r="GO108">
            <v>0</v>
          </cell>
          <cell r="GP108">
            <v>0</v>
          </cell>
          <cell r="GQ108">
            <v>0</v>
          </cell>
          <cell r="GR108">
            <v>0</v>
          </cell>
          <cell r="GU108">
            <v>13</v>
          </cell>
          <cell r="GV108">
            <v>0</v>
          </cell>
          <cell r="GW108">
            <v>0</v>
          </cell>
          <cell r="GX108">
            <v>0</v>
          </cell>
          <cell r="GY108">
            <v>0</v>
          </cell>
          <cell r="GZ108">
            <v>0</v>
          </cell>
          <cell r="HA108">
            <v>0</v>
          </cell>
          <cell r="HB108">
            <v>0</v>
          </cell>
          <cell r="HC108">
            <v>0</v>
          </cell>
          <cell r="HD108">
            <v>0</v>
          </cell>
          <cell r="HE108">
            <v>0</v>
          </cell>
          <cell r="HF108">
            <v>0</v>
          </cell>
          <cell r="HG108">
            <v>0</v>
          </cell>
          <cell r="HH108">
            <v>0</v>
          </cell>
          <cell r="HI108">
            <v>0</v>
          </cell>
          <cell r="HJ108">
            <v>0</v>
          </cell>
          <cell r="HK108">
            <v>0</v>
          </cell>
          <cell r="HL108">
            <v>0</v>
          </cell>
          <cell r="HM108">
            <v>0</v>
          </cell>
          <cell r="HN108">
            <v>0</v>
          </cell>
          <cell r="HO108">
            <v>0</v>
          </cell>
          <cell r="HP108">
            <v>23.5</v>
          </cell>
          <cell r="HQ108">
            <v>0</v>
          </cell>
          <cell r="HR108">
            <v>0</v>
          </cell>
          <cell r="HS108">
            <v>0</v>
          </cell>
          <cell r="HT108">
            <v>0</v>
          </cell>
          <cell r="HU108">
            <v>0</v>
          </cell>
          <cell r="HV108">
            <v>0.5</v>
          </cell>
          <cell r="HW108">
            <v>0.5</v>
          </cell>
          <cell r="HX108">
            <v>0</v>
          </cell>
          <cell r="HY108">
            <v>0</v>
          </cell>
          <cell r="HZ108">
            <v>0.5</v>
          </cell>
          <cell r="IA108">
            <v>0.5</v>
          </cell>
          <cell r="IB108">
            <v>0</v>
          </cell>
          <cell r="IC108">
            <v>2</v>
          </cell>
          <cell r="ID108">
            <v>0</v>
          </cell>
          <cell r="IE108">
            <v>0</v>
          </cell>
          <cell r="IF108">
            <v>0</v>
          </cell>
          <cell r="IG108">
            <v>0</v>
          </cell>
          <cell r="IH108">
            <v>0</v>
          </cell>
          <cell r="II108">
            <v>0</v>
          </cell>
          <cell r="IJ108">
            <v>0</v>
          </cell>
          <cell r="IK108">
            <v>0</v>
          </cell>
          <cell r="IL108">
            <v>0</v>
          </cell>
          <cell r="IM108">
            <v>0</v>
          </cell>
          <cell r="IN108">
            <v>0</v>
          </cell>
          <cell r="IO108">
            <v>0</v>
          </cell>
          <cell r="IP108">
            <v>0</v>
          </cell>
          <cell r="IQ108">
            <v>0</v>
          </cell>
          <cell r="IR108">
            <v>0</v>
          </cell>
          <cell r="IS108">
            <v>0</v>
          </cell>
          <cell r="IT108">
            <v>0</v>
          </cell>
          <cell r="IU108">
            <v>0</v>
          </cell>
          <cell r="IV108">
            <v>0</v>
          </cell>
          <cell r="IW108">
            <v>1</v>
          </cell>
          <cell r="IX108">
            <v>0.5</v>
          </cell>
          <cell r="IY108">
            <v>0</v>
          </cell>
          <cell r="IZ108">
            <v>26.5</v>
          </cell>
          <cell r="JA108">
            <v>4.6666666666666661</v>
          </cell>
          <cell r="JB108">
            <v>4.6666666666666661</v>
          </cell>
          <cell r="JC108">
            <v>0</v>
          </cell>
          <cell r="JD108">
            <v>0</v>
          </cell>
          <cell r="JE108">
            <v>0</v>
          </cell>
          <cell r="JF108">
            <v>0</v>
          </cell>
          <cell r="JG108">
            <v>0</v>
          </cell>
        </row>
        <row r="109">
          <cell r="B109" t="str">
            <v>2106122</v>
          </cell>
          <cell r="C109" t="str">
            <v>Nguyễn Thị Kiều Oanh</v>
          </cell>
          <cell r="D109" t="str">
            <v>Phòng Hành chính</v>
          </cell>
          <cell r="E109" t="str">
            <v>Công ty TNHH Tập đoàn Công nghiệp Trường Hải</v>
          </cell>
          <cell r="F109" t="str">
            <v>Lương ngày</v>
          </cell>
          <cell r="V109">
            <v>3.5</v>
          </cell>
          <cell r="W109">
            <v>0</v>
          </cell>
          <cell r="X109" t="str">
            <v>X</v>
          </cell>
          <cell r="Y109">
            <v>2.5</v>
          </cell>
          <cell r="Z109">
            <v>0</v>
          </cell>
          <cell r="AA109" t="str">
            <v>X</v>
          </cell>
          <cell r="AB109">
            <v>0</v>
          </cell>
          <cell r="AC109">
            <v>0</v>
          </cell>
          <cell r="AD109" t="str">
            <v>X</v>
          </cell>
          <cell r="AE109">
            <v>0</v>
          </cell>
          <cell r="AF109">
            <v>0</v>
          </cell>
          <cell r="AG109" t="str">
            <v>X</v>
          </cell>
          <cell r="AH109">
            <v>2</v>
          </cell>
          <cell r="AI109">
            <v>0</v>
          </cell>
          <cell r="AJ109" t="str">
            <v>T7</v>
          </cell>
          <cell r="AK109">
            <v>0</v>
          </cell>
          <cell r="AL109">
            <v>0</v>
          </cell>
          <cell r="AM109" t="str">
            <v/>
          </cell>
          <cell r="AN109">
            <v>0</v>
          </cell>
          <cell r="AO109">
            <v>0</v>
          </cell>
          <cell r="AP109" t="str">
            <v>NL</v>
          </cell>
          <cell r="AQ109">
            <v>0</v>
          </cell>
          <cell r="AR109">
            <v>0</v>
          </cell>
          <cell r="AS109" t="str">
            <v>X</v>
          </cell>
          <cell r="AT109">
            <v>0</v>
          </cell>
          <cell r="AU109">
            <v>0</v>
          </cell>
          <cell r="AV109" t="str">
            <v>X</v>
          </cell>
          <cell r="AW109">
            <v>0</v>
          </cell>
          <cell r="AX109">
            <v>0</v>
          </cell>
          <cell r="AY109" t="str">
            <v>X</v>
          </cell>
          <cell r="AZ109">
            <v>0</v>
          </cell>
          <cell r="BA109">
            <v>0</v>
          </cell>
          <cell r="BB109" t="str">
            <v>X</v>
          </cell>
          <cell r="BC109">
            <v>0</v>
          </cell>
          <cell r="BD109">
            <v>0</v>
          </cell>
          <cell r="BE109" t="str">
            <v>X</v>
          </cell>
          <cell r="BF109">
            <v>0</v>
          </cell>
          <cell r="BG109">
            <v>0</v>
          </cell>
          <cell r="BH109" t="str">
            <v/>
          </cell>
          <cell r="BI109">
            <v>0</v>
          </cell>
          <cell r="BJ109">
            <v>0</v>
          </cell>
          <cell r="BK109" t="str">
            <v>X</v>
          </cell>
          <cell r="BL109">
            <v>3.5</v>
          </cell>
          <cell r="BM109">
            <v>0</v>
          </cell>
          <cell r="BN109" t="str">
            <v>X</v>
          </cell>
          <cell r="BO109">
            <v>0</v>
          </cell>
          <cell r="BP109">
            <v>0</v>
          </cell>
          <cell r="BQ109">
            <v>11</v>
          </cell>
          <cell r="BR109">
            <v>1.64</v>
          </cell>
          <cell r="BS109">
            <v>0</v>
          </cell>
          <cell r="BT109">
            <v>0</v>
          </cell>
          <cell r="BU109">
            <v>0</v>
          </cell>
          <cell r="BV109">
            <v>0</v>
          </cell>
          <cell r="CC109">
            <v>11</v>
          </cell>
          <cell r="CD109">
            <v>1.64</v>
          </cell>
          <cell r="CE109">
            <v>0</v>
          </cell>
          <cell r="CF109">
            <v>0</v>
          </cell>
          <cell r="CG109">
            <v>0</v>
          </cell>
          <cell r="CH109">
            <v>0</v>
          </cell>
          <cell r="CI109">
            <v>0</v>
          </cell>
          <cell r="CJ109">
            <v>0</v>
          </cell>
          <cell r="CK109">
            <v>0</v>
          </cell>
          <cell r="CL109">
            <v>1</v>
          </cell>
          <cell r="CM109">
            <v>1</v>
          </cell>
          <cell r="CN109">
            <v>0</v>
          </cell>
          <cell r="CO109">
            <v>0</v>
          </cell>
          <cell r="CP109">
            <v>0</v>
          </cell>
          <cell r="CQ109">
            <v>0</v>
          </cell>
          <cell r="CR109">
            <v>0</v>
          </cell>
          <cell r="CS109">
            <v>0</v>
          </cell>
          <cell r="CT109">
            <v>0</v>
          </cell>
          <cell r="CU109">
            <v>0</v>
          </cell>
          <cell r="CV109">
            <v>0</v>
          </cell>
          <cell r="CW109">
            <v>0</v>
          </cell>
          <cell r="CX109">
            <v>0</v>
          </cell>
          <cell r="CY109">
            <v>0</v>
          </cell>
          <cell r="CZ109">
            <v>0</v>
          </cell>
          <cell r="DC109">
            <v>14.64</v>
          </cell>
          <cell r="DM109" t="str">
            <v>X</v>
          </cell>
          <cell r="DN109">
            <v>0</v>
          </cell>
          <cell r="DO109">
            <v>0</v>
          </cell>
          <cell r="DP109" t="str">
            <v>X</v>
          </cell>
          <cell r="DQ109">
            <v>0</v>
          </cell>
          <cell r="DR109">
            <v>0</v>
          </cell>
          <cell r="DS109" t="str">
            <v>X</v>
          </cell>
          <cell r="DT109">
            <v>2.5</v>
          </cell>
          <cell r="DU109">
            <v>0</v>
          </cell>
          <cell r="DV109" t="str">
            <v>X</v>
          </cell>
          <cell r="DW109">
            <v>0</v>
          </cell>
          <cell r="DX109">
            <v>0</v>
          </cell>
          <cell r="DY109" t="str">
            <v/>
          </cell>
          <cell r="DZ109">
            <v>0</v>
          </cell>
          <cell r="EA109">
            <v>0</v>
          </cell>
          <cell r="EB109" t="str">
            <v>X</v>
          </cell>
          <cell r="EC109">
            <v>0</v>
          </cell>
          <cell r="ED109">
            <v>0</v>
          </cell>
          <cell r="EE109" t="str">
            <v>X</v>
          </cell>
          <cell r="EF109">
            <v>0</v>
          </cell>
          <cell r="EG109">
            <v>0</v>
          </cell>
          <cell r="EH109" t="str">
            <v>X</v>
          </cell>
          <cell r="EI109">
            <v>0</v>
          </cell>
          <cell r="EJ109">
            <v>0</v>
          </cell>
          <cell r="EK109" t="str">
            <v>X</v>
          </cell>
          <cell r="EL109">
            <v>0</v>
          </cell>
          <cell r="EM109">
            <v>0</v>
          </cell>
          <cell r="EN109" t="str">
            <v>X</v>
          </cell>
          <cell r="EO109">
            <v>0</v>
          </cell>
          <cell r="EP109">
            <v>0</v>
          </cell>
          <cell r="EQ109" t="str">
            <v>X</v>
          </cell>
          <cell r="ER109">
            <v>0</v>
          </cell>
          <cell r="ES109">
            <v>0</v>
          </cell>
          <cell r="ET109" t="str">
            <v/>
          </cell>
          <cell r="EU109">
            <v>0</v>
          </cell>
          <cell r="EV109">
            <v>0</v>
          </cell>
          <cell r="EW109" t="str">
            <v>X</v>
          </cell>
          <cell r="EX109">
            <v>3.5</v>
          </cell>
          <cell r="EY109">
            <v>0</v>
          </cell>
          <cell r="EZ109" t="str">
            <v>X</v>
          </cell>
          <cell r="FA109">
            <v>0</v>
          </cell>
          <cell r="FB109">
            <v>0</v>
          </cell>
          <cell r="FC109" t="str">
            <v>NL</v>
          </cell>
          <cell r="FD109">
            <v>0</v>
          </cell>
          <cell r="FE109">
            <v>0</v>
          </cell>
          <cell r="FI109">
            <v>12</v>
          </cell>
          <cell r="FJ109">
            <v>0.86</v>
          </cell>
          <cell r="FK109">
            <v>0</v>
          </cell>
          <cell r="FL109">
            <v>0</v>
          </cell>
          <cell r="FM109">
            <v>0</v>
          </cell>
          <cell r="FN109">
            <v>0</v>
          </cell>
          <cell r="FU109">
            <v>12</v>
          </cell>
          <cell r="FV109">
            <v>0.86</v>
          </cell>
          <cell r="FW109">
            <v>0</v>
          </cell>
          <cell r="FX109">
            <v>0</v>
          </cell>
          <cell r="FY109">
            <v>0</v>
          </cell>
          <cell r="FZ109">
            <v>0</v>
          </cell>
          <cell r="GA109">
            <v>0</v>
          </cell>
          <cell r="GB109">
            <v>0</v>
          </cell>
          <cell r="GC109">
            <v>0</v>
          </cell>
          <cell r="GD109">
            <v>1</v>
          </cell>
          <cell r="GE109">
            <v>0</v>
          </cell>
          <cell r="GF109">
            <v>0</v>
          </cell>
          <cell r="GG109">
            <v>0</v>
          </cell>
          <cell r="GH109">
            <v>0</v>
          </cell>
          <cell r="GI109">
            <v>0</v>
          </cell>
          <cell r="GJ109">
            <v>0</v>
          </cell>
          <cell r="GK109">
            <v>0</v>
          </cell>
          <cell r="GL109">
            <v>0</v>
          </cell>
          <cell r="GM109">
            <v>0</v>
          </cell>
          <cell r="GN109">
            <v>0</v>
          </cell>
          <cell r="GO109">
            <v>0</v>
          </cell>
          <cell r="GP109">
            <v>0</v>
          </cell>
          <cell r="GQ109">
            <v>0</v>
          </cell>
          <cell r="GR109">
            <v>0</v>
          </cell>
          <cell r="GU109">
            <v>13.86</v>
          </cell>
          <cell r="GV109">
            <v>0</v>
          </cell>
          <cell r="GW109">
            <v>0</v>
          </cell>
          <cell r="GX109">
            <v>0</v>
          </cell>
          <cell r="GY109">
            <v>0</v>
          </cell>
          <cell r="GZ109">
            <v>0</v>
          </cell>
          <cell r="HA109">
            <v>0</v>
          </cell>
          <cell r="HB109">
            <v>0</v>
          </cell>
          <cell r="HC109">
            <v>0</v>
          </cell>
          <cell r="HD109">
            <v>0</v>
          </cell>
          <cell r="HE109">
            <v>0</v>
          </cell>
          <cell r="HF109">
            <v>0</v>
          </cell>
          <cell r="HG109">
            <v>0</v>
          </cell>
          <cell r="HH109">
            <v>0</v>
          </cell>
          <cell r="HI109">
            <v>0</v>
          </cell>
          <cell r="HJ109">
            <v>0</v>
          </cell>
          <cell r="HK109">
            <v>0</v>
          </cell>
          <cell r="HL109">
            <v>0</v>
          </cell>
          <cell r="HM109">
            <v>0</v>
          </cell>
          <cell r="HN109">
            <v>2.5</v>
          </cell>
          <cell r="HO109">
            <v>0</v>
          </cell>
          <cell r="HP109">
            <v>23</v>
          </cell>
          <cell r="HQ109">
            <v>2.5</v>
          </cell>
          <cell r="HR109">
            <v>0</v>
          </cell>
          <cell r="HS109">
            <v>0</v>
          </cell>
          <cell r="HT109">
            <v>0</v>
          </cell>
          <cell r="HU109">
            <v>0</v>
          </cell>
          <cell r="HV109">
            <v>0</v>
          </cell>
          <cell r="HW109">
            <v>1</v>
          </cell>
          <cell r="HX109">
            <v>0</v>
          </cell>
          <cell r="HY109">
            <v>0</v>
          </cell>
          <cell r="HZ109">
            <v>0</v>
          </cell>
          <cell r="IA109">
            <v>1</v>
          </cell>
          <cell r="IB109">
            <v>0</v>
          </cell>
          <cell r="IC109">
            <v>2</v>
          </cell>
          <cell r="ID109">
            <v>0</v>
          </cell>
          <cell r="IE109">
            <v>0</v>
          </cell>
          <cell r="IF109">
            <v>0</v>
          </cell>
          <cell r="IG109">
            <v>0</v>
          </cell>
          <cell r="IH109">
            <v>0</v>
          </cell>
          <cell r="II109">
            <v>0</v>
          </cell>
          <cell r="IJ109">
            <v>0</v>
          </cell>
          <cell r="IK109">
            <v>0</v>
          </cell>
          <cell r="IL109">
            <v>0</v>
          </cell>
          <cell r="IM109">
            <v>0</v>
          </cell>
          <cell r="IN109">
            <v>0</v>
          </cell>
          <cell r="IO109">
            <v>0</v>
          </cell>
          <cell r="IP109">
            <v>0</v>
          </cell>
          <cell r="IQ109">
            <v>0</v>
          </cell>
          <cell r="IR109">
            <v>0</v>
          </cell>
          <cell r="IS109">
            <v>0</v>
          </cell>
          <cell r="IT109">
            <v>0</v>
          </cell>
          <cell r="IU109">
            <v>0</v>
          </cell>
          <cell r="IV109">
            <v>0</v>
          </cell>
          <cell r="IW109">
            <v>1</v>
          </cell>
          <cell r="IX109">
            <v>1</v>
          </cell>
          <cell r="IY109">
            <v>0</v>
          </cell>
          <cell r="IZ109">
            <v>28.5</v>
          </cell>
          <cell r="JA109">
            <v>3</v>
          </cell>
          <cell r="JB109">
            <v>3</v>
          </cell>
          <cell r="JC109">
            <v>0</v>
          </cell>
          <cell r="JD109">
            <v>0</v>
          </cell>
          <cell r="JE109">
            <v>0</v>
          </cell>
          <cell r="JF109">
            <v>0</v>
          </cell>
          <cell r="JG109">
            <v>0</v>
          </cell>
        </row>
        <row r="110">
          <cell r="B110" t="str">
            <v>2202056</v>
          </cell>
          <cell r="C110" t="str">
            <v>Nguyễn Quốc Thịnh</v>
          </cell>
          <cell r="D110" t="str">
            <v>Phòng Hành chính</v>
          </cell>
          <cell r="E110" t="str">
            <v>Công ty TNHH Tập đoàn Công nghiệp Trường Hải</v>
          </cell>
          <cell r="F110" t="str">
            <v>Lương ngày</v>
          </cell>
          <cell r="V110">
            <v>0</v>
          </cell>
          <cell r="W110">
            <v>0</v>
          </cell>
          <cell r="X110" t="str">
            <v>X</v>
          </cell>
          <cell r="Y110">
            <v>0</v>
          </cell>
          <cell r="Z110">
            <v>0</v>
          </cell>
          <cell r="AA110" t="str">
            <v>X</v>
          </cell>
          <cell r="AB110">
            <v>0</v>
          </cell>
          <cell r="AC110">
            <v>0</v>
          </cell>
          <cell r="AD110" t="str">
            <v>X</v>
          </cell>
          <cell r="AE110">
            <v>0</v>
          </cell>
          <cell r="AF110">
            <v>0</v>
          </cell>
          <cell r="AG110" t="str">
            <v>X</v>
          </cell>
          <cell r="AH110">
            <v>2</v>
          </cell>
          <cell r="AI110">
            <v>0</v>
          </cell>
          <cell r="AJ110" t="str">
            <v>T7</v>
          </cell>
          <cell r="AK110">
            <v>0</v>
          </cell>
          <cell r="AL110">
            <v>0</v>
          </cell>
          <cell r="AM110" t="str">
            <v/>
          </cell>
          <cell r="AN110">
            <v>0</v>
          </cell>
          <cell r="AO110">
            <v>0</v>
          </cell>
          <cell r="AP110" t="str">
            <v>NL</v>
          </cell>
          <cell r="AQ110">
            <v>0</v>
          </cell>
          <cell r="AR110">
            <v>0</v>
          </cell>
          <cell r="AS110" t="str">
            <v>X</v>
          </cell>
          <cell r="AT110">
            <v>0</v>
          </cell>
          <cell r="AU110">
            <v>0</v>
          </cell>
          <cell r="AV110" t="str">
            <v>X</v>
          </cell>
          <cell r="AW110">
            <v>0</v>
          </cell>
          <cell r="AX110">
            <v>0</v>
          </cell>
          <cell r="AY110" t="str">
            <v>X</v>
          </cell>
          <cell r="AZ110">
            <v>0</v>
          </cell>
          <cell r="BA110">
            <v>0</v>
          </cell>
          <cell r="BB110" t="str">
            <v>X</v>
          </cell>
          <cell r="BC110">
            <v>0</v>
          </cell>
          <cell r="BD110">
            <v>0</v>
          </cell>
          <cell r="BE110" t="str">
            <v>X</v>
          </cell>
          <cell r="BF110">
            <v>0</v>
          </cell>
          <cell r="BG110">
            <v>0</v>
          </cell>
          <cell r="BH110" t="str">
            <v/>
          </cell>
          <cell r="BI110">
            <v>0</v>
          </cell>
          <cell r="BJ110">
            <v>0</v>
          </cell>
          <cell r="BK110" t="str">
            <v>X</v>
          </cell>
          <cell r="BL110">
            <v>0</v>
          </cell>
          <cell r="BM110">
            <v>0</v>
          </cell>
          <cell r="BN110" t="str">
            <v>X</v>
          </cell>
          <cell r="BO110">
            <v>0</v>
          </cell>
          <cell r="BP110">
            <v>0</v>
          </cell>
          <cell r="BQ110">
            <v>11</v>
          </cell>
          <cell r="BR110">
            <v>0.28999999999999998</v>
          </cell>
          <cell r="BS110">
            <v>0</v>
          </cell>
          <cell r="BT110">
            <v>0</v>
          </cell>
          <cell r="BU110">
            <v>0</v>
          </cell>
          <cell r="BV110">
            <v>0</v>
          </cell>
          <cell r="CC110">
            <v>11</v>
          </cell>
          <cell r="CD110">
            <v>0.28999999999999998</v>
          </cell>
          <cell r="CE110">
            <v>0</v>
          </cell>
          <cell r="CF110">
            <v>0</v>
          </cell>
          <cell r="CG110">
            <v>0</v>
          </cell>
          <cell r="CH110">
            <v>0</v>
          </cell>
          <cell r="CI110">
            <v>0</v>
          </cell>
          <cell r="CJ110">
            <v>0</v>
          </cell>
          <cell r="CK110">
            <v>0</v>
          </cell>
          <cell r="CL110">
            <v>1</v>
          </cell>
          <cell r="CM110">
            <v>1</v>
          </cell>
          <cell r="CN110">
            <v>0</v>
          </cell>
          <cell r="CO110">
            <v>0</v>
          </cell>
          <cell r="CP110">
            <v>0</v>
          </cell>
          <cell r="CQ110">
            <v>0</v>
          </cell>
          <cell r="CR110">
            <v>0</v>
          </cell>
          <cell r="CS110">
            <v>0</v>
          </cell>
          <cell r="CT110">
            <v>0</v>
          </cell>
          <cell r="CU110">
            <v>0</v>
          </cell>
          <cell r="CV110">
            <v>0</v>
          </cell>
          <cell r="CW110">
            <v>0</v>
          </cell>
          <cell r="CX110">
            <v>0</v>
          </cell>
          <cell r="CY110">
            <v>0</v>
          </cell>
          <cell r="CZ110">
            <v>0</v>
          </cell>
          <cell r="DC110">
            <v>13.29</v>
          </cell>
          <cell r="DM110" t="str">
            <v>X</v>
          </cell>
          <cell r="DN110">
            <v>0</v>
          </cell>
          <cell r="DO110">
            <v>0</v>
          </cell>
          <cell r="DP110" t="str">
            <v>X</v>
          </cell>
          <cell r="DQ110">
            <v>0</v>
          </cell>
          <cell r="DR110">
            <v>0</v>
          </cell>
          <cell r="DS110" t="str">
            <v>X</v>
          </cell>
          <cell r="DT110">
            <v>0</v>
          </cell>
          <cell r="DU110">
            <v>0</v>
          </cell>
          <cell r="DV110" t="str">
            <v>X</v>
          </cell>
          <cell r="DW110">
            <v>0</v>
          </cell>
          <cell r="DX110">
            <v>0</v>
          </cell>
          <cell r="DY110" t="str">
            <v/>
          </cell>
          <cell r="DZ110">
            <v>0</v>
          </cell>
          <cell r="EA110">
            <v>0</v>
          </cell>
          <cell r="EB110" t="str">
            <v>X</v>
          </cell>
          <cell r="EC110">
            <v>0</v>
          </cell>
          <cell r="ED110">
            <v>0</v>
          </cell>
          <cell r="EE110" t="str">
            <v>X</v>
          </cell>
          <cell r="EF110">
            <v>0</v>
          </cell>
          <cell r="EG110">
            <v>0</v>
          </cell>
          <cell r="EH110" t="str">
            <v>X</v>
          </cell>
          <cell r="EI110">
            <v>0</v>
          </cell>
          <cell r="EJ110">
            <v>0</v>
          </cell>
          <cell r="EK110" t="str">
            <v>X</v>
          </cell>
          <cell r="EL110">
            <v>0</v>
          </cell>
          <cell r="EM110">
            <v>0</v>
          </cell>
          <cell r="EN110" t="str">
            <v>X</v>
          </cell>
          <cell r="EO110">
            <v>0</v>
          </cell>
          <cell r="EP110">
            <v>0</v>
          </cell>
          <cell r="EQ110" t="str">
            <v>X</v>
          </cell>
          <cell r="ER110">
            <v>0</v>
          </cell>
          <cell r="ES110">
            <v>0</v>
          </cell>
          <cell r="ET110" t="str">
            <v/>
          </cell>
          <cell r="EU110">
            <v>0</v>
          </cell>
          <cell r="EV110">
            <v>0</v>
          </cell>
          <cell r="EW110" t="str">
            <v>X</v>
          </cell>
          <cell r="EX110">
            <v>0</v>
          </cell>
          <cell r="EY110">
            <v>0</v>
          </cell>
          <cell r="EZ110" t="str">
            <v>X</v>
          </cell>
          <cell r="FA110">
            <v>0</v>
          </cell>
          <cell r="FB110">
            <v>0</v>
          </cell>
          <cell r="FC110" t="str">
            <v>NL</v>
          </cell>
          <cell r="FD110">
            <v>0</v>
          </cell>
          <cell r="FE110">
            <v>0</v>
          </cell>
          <cell r="FI110">
            <v>12</v>
          </cell>
          <cell r="FJ110">
            <v>0</v>
          </cell>
          <cell r="FK110">
            <v>0</v>
          </cell>
          <cell r="FL110">
            <v>0</v>
          </cell>
          <cell r="FM110">
            <v>0</v>
          </cell>
          <cell r="FN110">
            <v>0</v>
          </cell>
          <cell r="FU110">
            <v>12</v>
          </cell>
          <cell r="FV110">
            <v>0</v>
          </cell>
          <cell r="FW110">
            <v>0</v>
          </cell>
          <cell r="FX110">
            <v>0</v>
          </cell>
          <cell r="FY110">
            <v>0</v>
          </cell>
          <cell r="FZ110">
            <v>0</v>
          </cell>
          <cell r="GA110">
            <v>0</v>
          </cell>
          <cell r="GB110">
            <v>0</v>
          </cell>
          <cell r="GC110">
            <v>0</v>
          </cell>
          <cell r="GD110">
            <v>1</v>
          </cell>
          <cell r="GE110">
            <v>0</v>
          </cell>
          <cell r="GF110">
            <v>0</v>
          </cell>
          <cell r="GG110">
            <v>0</v>
          </cell>
          <cell r="GH110">
            <v>0</v>
          </cell>
          <cell r="GI110">
            <v>0</v>
          </cell>
          <cell r="GJ110">
            <v>0</v>
          </cell>
          <cell r="GK110">
            <v>0</v>
          </cell>
          <cell r="GL110">
            <v>0</v>
          </cell>
          <cell r="GM110">
            <v>0</v>
          </cell>
          <cell r="GN110">
            <v>0</v>
          </cell>
          <cell r="GO110">
            <v>0</v>
          </cell>
          <cell r="GP110">
            <v>0</v>
          </cell>
          <cell r="GQ110">
            <v>0</v>
          </cell>
          <cell r="GR110">
            <v>0</v>
          </cell>
          <cell r="GU110">
            <v>13</v>
          </cell>
          <cell r="GV110">
            <v>0</v>
          </cell>
          <cell r="GW110">
            <v>0</v>
          </cell>
          <cell r="GX110">
            <v>0</v>
          </cell>
          <cell r="GY110">
            <v>0</v>
          </cell>
          <cell r="GZ110">
            <v>0</v>
          </cell>
          <cell r="HA110">
            <v>0</v>
          </cell>
          <cell r="HB110">
            <v>0</v>
          </cell>
          <cell r="HC110">
            <v>0</v>
          </cell>
          <cell r="HD110">
            <v>0</v>
          </cell>
          <cell r="HE110">
            <v>0</v>
          </cell>
          <cell r="HF110">
            <v>0</v>
          </cell>
          <cell r="HG110">
            <v>0</v>
          </cell>
          <cell r="HH110">
            <v>0</v>
          </cell>
          <cell r="HI110">
            <v>0</v>
          </cell>
          <cell r="HJ110">
            <v>0</v>
          </cell>
          <cell r="HK110">
            <v>0</v>
          </cell>
          <cell r="HL110">
            <v>0</v>
          </cell>
          <cell r="HM110">
            <v>0</v>
          </cell>
          <cell r="HN110">
            <v>0.28999999999999998</v>
          </cell>
          <cell r="HO110">
            <v>0</v>
          </cell>
          <cell r="HP110">
            <v>23</v>
          </cell>
          <cell r="HQ110">
            <v>0.28999999999999998</v>
          </cell>
          <cell r="HR110">
            <v>0</v>
          </cell>
          <cell r="HS110">
            <v>0</v>
          </cell>
          <cell r="HT110">
            <v>0</v>
          </cell>
          <cell r="HU110">
            <v>0</v>
          </cell>
          <cell r="HV110">
            <v>0</v>
          </cell>
          <cell r="HW110">
            <v>1</v>
          </cell>
          <cell r="HX110">
            <v>0</v>
          </cell>
          <cell r="HY110">
            <v>0</v>
          </cell>
          <cell r="HZ110">
            <v>0</v>
          </cell>
          <cell r="IA110">
            <v>1</v>
          </cell>
          <cell r="IB110">
            <v>0</v>
          </cell>
          <cell r="IC110">
            <v>2</v>
          </cell>
          <cell r="ID110">
            <v>0</v>
          </cell>
          <cell r="IE110">
            <v>0</v>
          </cell>
          <cell r="IF110">
            <v>0</v>
          </cell>
          <cell r="IG110">
            <v>0</v>
          </cell>
          <cell r="IH110">
            <v>0</v>
          </cell>
          <cell r="II110">
            <v>0</v>
          </cell>
          <cell r="IJ110">
            <v>0</v>
          </cell>
          <cell r="IK110">
            <v>0</v>
          </cell>
          <cell r="IL110">
            <v>0</v>
          </cell>
          <cell r="IM110">
            <v>0</v>
          </cell>
          <cell r="IN110">
            <v>0</v>
          </cell>
          <cell r="IO110">
            <v>0</v>
          </cell>
          <cell r="IP110">
            <v>0</v>
          </cell>
          <cell r="IQ110">
            <v>0</v>
          </cell>
          <cell r="IR110">
            <v>0</v>
          </cell>
          <cell r="IS110">
            <v>0</v>
          </cell>
          <cell r="IT110">
            <v>0</v>
          </cell>
          <cell r="IU110">
            <v>0</v>
          </cell>
          <cell r="IV110">
            <v>0</v>
          </cell>
          <cell r="IW110">
            <v>1</v>
          </cell>
          <cell r="IX110">
            <v>1</v>
          </cell>
          <cell r="IY110">
            <v>0</v>
          </cell>
          <cell r="IZ110">
            <v>26.29</v>
          </cell>
          <cell r="JA110">
            <v>2.5</v>
          </cell>
          <cell r="JB110">
            <v>2.5</v>
          </cell>
          <cell r="JC110">
            <v>0</v>
          </cell>
          <cell r="JD110">
            <v>0</v>
          </cell>
          <cell r="JE110">
            <v>0</v>
          </cell>
          <cell r="JF110">
            <v>0</v>
          </cell>
          <cell r="JG110">
            <v>0</v>
          </cell>
        </row>
        <row r="111">
          <cell r="B111" t="str">
            <v>2303180</v>
          </cell>
          <cell r="C111" t="str">
            <v>Trần Nguyễn Hạ Vi</v>
          </cell>
          <cell r="D111" t="str">
            <v>Phòng Hành chính</v>
          </cell>
          <cell r="E111" t="str">
            <v>Công ty TNHH Tập đoàn Công nghiệp Trường Hải</v>
          </cell>
          <cell r="F111" t="str">
            <v>Lương ngày</v>
          </cell>
          <cell r="V111">
            <v>0</v>
          </cell>
          <cell r="W111">
            <v>0</v>
          </cell>
          <cell r="X111" t="str">
            <v>X</v>
          </cell>
          <cell r="Y111">
            <v>0</v>
          </cell>
          <cell r="Z111">
            <v>0</v>
          </cell>
          <cell r="AA111" t="str">
            <v>X</v>
          </cell>
          <cell r="AB111">
            <v>0</v>
          </cell>
          <cell r="AC111">
            <v>0</v>
          </cell>
          <cell r="AD111" t="str">
            <v>X</v>
          </cell>
          <cell r="AE111">
            <v>0</v>
          </cell>
          <cell r="AF111">
            <v>0</v>
          </cell>
          <cell r="AG111" t="str">
            <v>X</v>
          </cell>
          <cell r="AH111">
            <v>0</v>
          </cell>
          <cell r="AI111">
            <v>0</v>
          </cell>
          <cell r="AJ111" t="str">
            <v>T7</v>
          </cell>
          <cell r="AK111">
            <v>0</v>
          </cell>
          <cell r="AL111">
            <v>0</v>
          </cell>
          <cell r="AM111" t="str">
            <v/>
          </cell>
          <cell r="AN111">
            <v>0</v>
          </cell>
          <cell r="AO111">
            <v>0</v>
          </cell>
          <cell r="AP111" t="str">
            <v>NL</v>
          </cell>
          <cell r="AQ111">
            <v>0</v>
          </cell>
          <cell r="AR111">
            <v>0</v>
          </cell>
          <cell r="AS111" t="str">
            <v>X</v>
          </cell>
          <cell r="AT111">
            <v>0</v>
          </cell>
          <cell r="AU111">
            <v>0</v>
          </cell>
          <cell r="AV111" t="str">
            <v>X</v>
          </cell>
          <cell r="AW111">
            <v>0</v>
          </cell>
          <cell r="AX111">
            <v>0</v>
          </cell>
          <cell r="AY111" t="str">
            <v>X</v>
          </cell>
          <cell r="AZ111">
            <v>0</v>
          </cell>
          <cell r="BA111">
            <v>0</v>
          </cell>
          <cell r="BB111" t="str">
            <v>X</v>
          </cell>
          <cell r="BC111">
            <v>0</v>
          </cell>
          <cell r="BD111">
            <v>0</v>
          </cell>
          <cell r="BE111" t="str">
            <v>X</v>
          </cell>
          <cell r="BF111">
            <v>0</v>
          </cell>
          <cell r="BG111">
            <v>0</v>
          </cell>
          <cell r="BH111" t="str">
            <v/>
          </cell>
          <cell r="BI111">
            <v>0</v>
          </cell>
          <cell r="BJ111">
            <v>0</v>
          </cell>
          <cell r="BK111" t="str">
            <v>X</v>
          </cell>
          <cell r="BL111">
            <v>0</v>
          </cell>
          <cell r="BM111">
            <v>0</v>
          </cell>
          <cell r="BN111" t="str">
            <v>X</v>
          </cell>
          <cell r="BO111">
            <v>0</v>
          </cell>
          <cell r="BP111">
            <v>0</v>
          </cell>
          <cell r="BQ111">
            <v>11</v>
          </cell>
          <cell r="BR111">
            <v>0</v>
          </cell>
          <cell r="BS111">
            <v>0</v>
          </cell>
          <cell r="BT111">
            <v>0</v>
          </cell>
          <cell r="BU111">
            <v>0</v>
          </cell>
          <cell r="BV111">
            <v>0</v>
          </cell>
          <cell r="CC111">
            <v>11</v>
          </cell>
          <cell r="CD111">
            <v>0</v>
          </cell>
          <cell r="CE111">
            <v>0</v>
          </cell>
          <cell r="CF111">
            <v>0</v>
          </cell>
          <cell r="CG111">
            <v>0</v>
          </cell>
          <cell r="CH111">
            <v>0</v>
          </cell>
          <cell r="CI111">
            <v>0</v>
          </cell>
          <cell r="CJ111">
            <v>0</v>
          </cell>
          <cell r="CK111">
            <v>0</v>
          </cell>
          <cell r="CL111">
            <v>1</v>
          </cell>
          <cell r="CM111">
            <v>1</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C111">
            <v>13</v>
          </cell>
          <cell r="DM111" t="str">
            <v>X</v>
          </cell>
          <cell r="DN111">
            <v>0</v>
          </cell>
          <cell r="DO111">
            <v>0</v>
          </cell>
          <cell r="DP111" t="str">
            <v>X</v>
          </cell>
          <cell r="DQ111">
            <v>0</v>
          </cell>
          <cell r="DR111">
            <v>0</v>
          </cell>
          <cell r="DS111" t="str">
            <v>X</v>
          </cell>
          <cell r="DT111">
            <v>0</v>
          </cell>
          <cell r="DU111">
            <v>0</v>
          </cell>
          <cell r="DV111" t="str">
            <v>X</v>
          </cell>
          <cell r="DW111">
            <v>0</v>
          </cell>
          <cell r="DX111">
            <v>0</v>
          </cell>
          <cell r="DY111" t="str">
            <v/>
          </cell>
          <cell r="DZ111">
            <v>0</v>
          </cell>
          <cell r="EA111">
            <v>0</v>
          </cell>
          <cell r="EB111" t="str">
            <v>X</v>
          </cell>
          <cell r="EC111">
            <v>0</v>
          </cell>
          <cell r="ED111">
            <v>0</v>
          </cell>
          <cell r="EE111" t="str">
            <v>X</v>
          </cell>
          <cell r="EF111">
            <v>0</v>
          </cell>
          <cell r="EG111">
            <v>0</v>
          </cell>
          <cell r="EH111" t="str">
            <v>X</v>
          </cell>
          <cell r="EI111">
            <v>0</v>
          </cell>
          <cell r="EJ111">
            <v>0</v>
          </cell>
          <cell r="EK111" t="str">
            <v>X</v>
          </cell>
          <cell r="EL111">
            <v>0</v>
          </cell>
          <cell r="EM111">
            <v>0</v>
          </cell>
          <cell r="EN111" t="str">
            <v>X</v>
          </cell>
          <cell r="EO111">
            <v>0</v>
          </cell>
          <cell r="EP111">
            <v>0</v>
          </cell>
          <cell r="EQ111" t="str">
            <v>X</v>
          </cell>
          <cell r="ER111">
            <v>0</v>
          </cell>
          <cell r="ES111">
            <v>0</v>
          </cell>
          <cell r="ET111" t="str">
            <v/>
          </cell>
          <cell r="EU111">
            <v>0</v>
          </cell>
          <cell r="EV111">
            <v>0</v>
          </cell>
          <cell r="EW111" t="str">
            <v>X</v>
          </cell>
          <cell r="EX111">
            <v>0</v>
          </cell>
          <cell r="EY111">
            <v>0</v>
          </cell>
          <cell r="EZ111" t="str">
            <v>X</v>
          </cell>
          <cell r="FA111">
            <v>0</v>
          </cell>
          <cell r="FB111">
            <v>0</v>
          </cell>
          <cell r="FC111" t="str">
            <v>NL</v>
          </cell>
          <cell r="FD111">
            <v>0</v>
          </cell>
          <cell r="FE111">
            <v>0</v>
          </cell>
          <cell r="FI111">
            <v>12</v>
          </cell>
          <cell r="FJ111">
            <v>0</v>
          </cell>
          <cell r="FK111">
            <v>0</v>
          </cell>
          <cell r="FL111">
            <v>0</v>
          </cell>
          <cell r="FM111">
            <v>0</v>
          </cell>
          <cell r="FN111">
            <v>0</v>
          </cell>
          <cell r="FU111">
            <v>12</v>
          </cell>
          <cell r="FV111">
            <v>0</v>
          </cell>
          <cell r="FW111">
            <v>0</v>
          </cell>
          <cell r="FX111">
            <v>0</v>
          </cell>
          <cell r="FY111">
            <v>0</v>
          </cell>
          <cell r="FZ111">
            <v>0</v>
          </cell>
          <cell r="GA111">
            <v>0</v>
          </cell>
          <cell r="GB111">
            <v>0</v>
          </cell>
          <cell r="GC111">
            <v>0</v>
          </cell>
          <cell r="GD111">
            <v>1</v>
          </cell>
          <cell r="GE111">
            <v>0</v>
          </cell>
          <cell r="GF111">
            <v>0</v>
          </cell>
          <cell r="GG111">
            <v>0</v>
          </cell>
          <cell r="GH111">
            <v>0</v>
          </cell>
          <cell r="GI111">
            <v>0</v>
          </cell>
          <cell r="GJ111">
            <v>0</v>
          </cell>
          <cell r="GK111">
            <v>0</v>
          </cell>
          <cell r="GL111">
            <v>0</v>
          </cell>
          <cell r="GM111">
            <v>0</v>
          </cell>
          <cell r="GN111">
            <v>0</v>
          </cell>
          <cell r="GO111">
            <v>0</v>
          </cell>
          <cell r="GP111">
            <v>0</v>
          </cell>
          <cell r="GQ111">
            <v>0</v>
          </cell>
          <cell r="GR111">
            <v>0</v>
          </cell>
          <cell r="GU111">
            <v>13</v>
          </cell>
          <cell r="GV111">
            <v>0</v>
          </cell>
          <cell r="GW111">
            <v>0</v>
          </cell>
          <cell r="GX111">
            <v>0</v>
          </cell>
          <cell r="GY111">
            <v>0</v>
          </cell>
          <cell r="GZ111">
            <v>0</v>
          </cell>
          <cell r="HA111">
            <v>0</v>
          </cell>
          <cell r="HB111">
            <v>0</v>
          </cell>
          <cell r="HC111">
            <v>0</v>
          </cell>
          <cell r="HD111">
            <v>0</v>
          </cell>
          <cell r="HE111">
            <v>0</v>
          </cell>
          <cell r="HF111">
            <v>0</v>
          </cell>
          <cell r="HG111">
            <v>0</v>
          </cell>
          <cell r="HH111">
            <v>0</v>
          </cell>
          <cell r="HI111">
            <v>0</v>
          </cell>
          <cell r="HJ111">
            <v>0</v>
          </cell>
          <cell r="HK111">
            <v>0</v>
          </cell>
          <cell r="HL111">
            <v>0</v>
          </cell>
          <cell r="HM111">
            <v>0</v>
          </cell>
          <cell r="HN111">
            <v>0</v>
          </cell>
          <cell r="HO111">
            <v>0</v>
          </cell>
          <cell r="HP111">
            <v>23</v>
          </cell>
          <cell r="HQ111">
            <v>0</v>
          </cell>
          <cell r="HR111">
            <v>0</v>
          </cell>
          <cell r="HS111">
            <v>0</v>
          </cell>
          <cell r="HT111">
            <v>0</v>
          </cell>
          <cell r="HU111">
            <v>0</v>
          </cell>
          <cell r="HV111">
            <v>0</v>
          </cell>
          <cell r="HW111">
            <v>1</v>
          </cell>
          <cell r="HX111">
            <v>0</v>
          </cell>
          <cell r="HY111">
            <v>0</v>
          </cell>
          <cell r="HZ111">
            <v>0</v>
          </cell>
          <cell r="IA111">
            <v>1</v>
          </cell>
          <cell r="IB111">
            <v>0</v>
          </cell>
          <cell r="IC111">
            <v>2</v>
          </cell>
          <cell r="ID111">
            <v>0</v>
          </cell>
          <cell r="IE111">
            <v>0</v>
          </cell>
          <cell r="IF111">
            <v>0</v>
          </cell>
          <cell r="IG111">
            <v>0</v>
          </cell>
          <cell r="IH111">
            <v>0</v>
          </cell>
          <cell r="II111">
            <v>0</v>
          </cell>
          <cell r="IJ111">
            <v>0</v>
          </cell>
          <cell r="IK111">
            <v>0</v>
          </cell>
          <cell r="IL111">
            <v>0</v>
          </cell>
          <cell r="IM111">
            <v>0</v>
          </cell>
          <cell r="IN111">
            <v>0</v>
          </cell>
          <cell r="IO111">
            <v>0</v>
          </cell>
          <cell r="IP111">
            <v>0</v>
          </cell>
          <cell r="IQ111">
            <v>0</v>
          </cell>
          <cell r="IR111">
            <v>0</v>
          </cell>
          <cell r="IS111">
            <v>0</v>
          </cell>
          <cell r="IT111">
            <v>0</v>
          </cell>
          <cell r="IU111">
            <v>0</v>
          </cell>
          <cell r="IV111">
            <v>0</v>
          </cell>
          <cell r="IW111">
            <v>1</v>
          </cell>
          <cell r="IX111">
            <v>1</v>
          </cell>
          <cell r="IY111">
            <v>0</v>
          </cell>
          <cell r="IZ111">
            <v>26</v>
          </cell>
          <cell r="JA111">
            <v>3</v>
          </cell>
          <cell r="JB111">
            <v>3</v>
          </cell>
          <cell r="JC111">
            <v>0</v>
          </cell>
          <cell r="JD111">
            <v>0</v>
          </cell>
          <cell r="JE111">
            <v>0</v>
          </cell>
          <cell r="JF111">
            <v>0</v>
          </cell>
          <cell r="JG111">
            <v>0</v>
          </cell>
        </row>
        <row r="112">
          <cell r="B112" t="str">
            <v>23081910</v>
          </cell>
          <cell r="C112" t="str">
            <v>Cù Thị Tường Vy</v>
          </cell>
          <cell r="D112" t="str">
            <v>Phòng Hành chính</v>
          </cell>
          <cell r="E112" t="str">
            <v>Công ty TNHH Tập đoàn Công nghiệp Trường Hải</v>
          </cell>
          <cell r="F112" t="str">
            <v>Lương ngày</v>
          </cell>
          <cell r="V112">
            <v>0</v>
          </cell>
          <cell r="W112">
            <v>0</v>
          </cell>
          <cell r="X112" t="str">
            <v>X</v>
          </cell>
          <cell r="Y112">
            <v>0</v>
          </cell>
          <cell r="Z112">
            <v>0</v>
          </cell>
          <cell r="AA112" t="str">
            <v>P\</v>
          </cell>
          <cell r="AB112">
            <v>0</v>
          </cell>
          <cell r="AC112">
            <v>0</v>
          </cell>
          <cell r="AD112" t="str">
            <v>P\</v>
          </cell>
          <cell r="AE112">
            <v>0</v>
          </cell>
          <cell r="AF112">
            <v>0</v>
          </cell>
          <cell r="AG112" t="str">
            <v>X</v>
          </cell>
          <cell r="AH112">
            <v>0</v>
          </cell>
          <cell r="AI112">
            <v>0</v>
          </cell>
          <cell r="AJ112" t="str">
            <v>T7</v>
          </cell>
          <cell r="AK112">
            <v>0</v>
          </cell>
          <cell r="AL112">
            <v>0</v>
          </cell>
          <cell r="AM112" t="str">
            <v/>
          </cell>
          <cell r="AN112">
            <v>0</v>
          </cell>
          <cell r="AO112">
            <v>0</v>
          </cell>
          <cell r="AP112" t="str">
            <v>NL</v>
          </cell>
          <cell r="AQ112">
            <v>0</v>
          </cell>
          <cell r="AR112">
            <v>0</v>
          </cell>
          <cell r="AS112" t="str">
            <v>X</v>
          </cell>
          <cell r="AT112">
            <v>0</v>
          </cell>
          <cell r="AU112">
            <v>0</v>
          </cell>
          <cell r="AV112" t="str">
            <v>X</v>
          </cell>
          <cell r="AW112">
            <v>0</v>
          </cell>
          <cell r="AX112">
            <v>0</v>
          </cell>
          <cell r="AY112" t="str">
            <v>X</v>
          </cell>
          <cell r="AZ112">
            <v>0</v>
          </cell>
          <cell r="BA112">
            <v>0</v>
          </cell>
          <cell r="BB112" t="str">
            <v>X</v>
          </cell>
          <cell r="BC112">
            <v>0</v>
          </cell>
          <cell r="BD112">
            <v>0</v>
          </cell>
          <cell r="BE112" t="str">
            <v>X</v>
          </cell>
          <cell r="BF112">
            <v>0</v>
          </cell>
          <cell r="BG112">
            <v>0</v>
          </cell>
          <cell r="BH112" t="str">
            <v/>
          </cell>
          <cell r="BI112">
            <v>0</v>
          </cell>
          <cell r="BJ112">
            <v>0</v>
          </cell>
          <cell r="BK112" t="str">
            <v>X</v>
          </cell>
          <cell r="BL112">
            <v>0</v>
          </cell>
          <cell r="BM112">
            <v>0</v>
          </cell>
          <cell r="BN112" t="str">
            <v>X</v>
          </cell>
          <cell r="BO112">
            <v>0</v>
          </cell>
          <cell r="BP112">
            <v>0</v>
          </cell>
          <cell r="BQ112">
            <v>10</v>
          </cell>
          <cell r="BR112">
            <v>0</v>
          </cell>
          <cell r="BS112">
            <v>0</v>
          </cell>
          <cell r="BT112">
            <v>0</v>
          </cell>
          <cell r="BU112">
            <v>0</v>
          </cell>
          <cell r="BV112">
            <v>0</v>
          </cell>
          <cell r="CC112">
            <v>10</v>
          </cell>
          <cell r="CD112">
            <v>0</v>
          </cell>
          <cell r="CE112">
            <v>0</v>
          </cell>
          <cell r="CF112">
            <v>0</v>
          </cell>
          <cell r="CG112">
            <v>0</v>
          </cell>
          <cell r="CH112">
            <v>0</v>
          </cell>
          <cell r="CI112">
            <v>0</v>
          </cell>
          <cell r="CJ112">
            <v>0</v>
          </cell>
          <cell r="CK112">
            <v>0</v>
          </cell>
          <cell r="CL112">
            <v>1</v>
          </cell>
          <cell r="CM112">
            <v>1</v>
          </cell>
          <cell r="CN112">
            <v>0</v>
          </cell>
          <cell r="CO112">
            <v>0</v>
          </cell>
          <cell r="CP112">
            <v>0</v>
          </cell>
          <cell r="CQ112">
            <v>0</v>
          </cell>
          <cell r="CR112">
            <v>0</v>
          </cell>
          <cell r="CS112">
            <v>0</v>
          </cell>
          <cell r="CT112">
            <v>0</v>
          </cell>
          <cell r="CU112">
            <v>0</v>
          </cell>
          <cell r="CV112">
            <v>0</v>
          </cell>
          <cell r="CW112">
            <v>0</v>
          </cell>
          <cell r="CX112">
            <v>0</v>
          </cell>
          <cell r="CY112">
            <v>0</v>
          </cell>
          <cell r="CZ112">
            <v>0</v>
          </cell>
          <cell r="DC112">
            <v>12</v>
          </cell>
          <cell r="DM112" t="str">
            <v>X</v>
          </cell>
          <cell r="DN112">
            <v>0</v>
          </cell>
          <cell r="DO112">
            <v>0</v>
          </cell>
          <cell r="DP112" t="str">
            <v>X</v>
          </cell>
          <cell r="DQ112">
            <v>0</v>
          </cell>
          <cell r="DR112">
            <v>0</v>
          </cell>
          <cell r="DS112" t="str">
            <v>X</v>
          </cell>
          <cell r="DT112">
            <v>0</v>
          </cell>
          <cell r="DU112">
            <v>0</v>
          </cell>
          <cell r="DV112" t="str">
            <v>X</v>
          </cell>
          <cell r="DW112">
            <v>0</v>
          </cell>
          <cell r="DX112">
            <v>0</v>
          </cell>
          <cell r="DY112" t="str">
            <v/>
          </cell>
          <cell r="DZ112">
            <v>0</v>
          </cell>
          <cell r="EA112">
            <v>0</v>
          </cell>
          <cell r="EB112" t="str">
            <v>X</v>
          </cell>
          <cell r="EC112">
            <v>0</v>
          </cell>
          <cell r="ED112">
            <v>0</v>
          </cell>
          <cell r="EE112" t="str">
            <v>X</v>
          </cell>
          <cell r="EF112">
            <v>0</v>
          </cell>
          <cell r="EG112">
            <v>0</v>
          </cell>
          <cell r="EH112" t="str">
            <v>X</v>
          </cell>
          <cell r="EI112">
            <v>0</v>
          </cell>
          <cell r="EJ112">
            <v>0</v>
          </cell>
          <cell r="EK112" t="str">
            <v>X</v>
          </cell>
          <cell r="EL112">
            <v>0</v>
          </cell>
          <cell r="EM112">
            <v>0</v>
          </cell>
          <cell r="EN112" t="str">
            <v>X</v>
          </cell>
          <cell r="EO112">
            <v>0</v>
          </cell>
          <cell r="EP112">
            <v>0</v>
          </cell>
          <cell r="EQ112" t="str">
            <v>X</v>
          </cell>
          <cell r="ER112">
            <v>0</v>
          </cell>
          <cell r="ES112">
            <v>0</v>
          </cell>
          <cell r="ET112" t="str">
            <v/>
          </cell>
          <cell r="EU112">
            <v>0</v>
          </cell>
          <cell r="EV112">
            <v>0</v>
          </cell>
          <cell r="EW112" t="str">
            <v>X</v>
          </cell>
          <cell r="EX112">
            <v>0</v>
          </cell>
          <cell r="EY112">
            <v>0</v>
          </cell>
          <cell r="EZ112" t="str">
            <v>X</v>
          </cell>
          <cell r="FA112">
            <v>0</v>
          </cell>
          <cell r="FB112">
            <v>0</v>
          </cell>
          <cell r="FC112" t="str">
            <v>NL</v>
          </cell>
          <cell r="FD112">
            <v>0</v>
          </cell>
          <cell r="FE112">
            <v>0</v>
          </cell>
          <cell r="FI112">
            <v>12</v>
          </cell>
          <cell r="FJ112">
            <v>0</v>
          </cell>
          <cell r="FK112">
            <v>0</v>
          </cell>
          <cell r="FL112">
            <v>0</v>
          </cell>
          <cell r="FM112">
            <v>0</v>
          </cell>
          <cell r="FN112">
            <v>0</v>
          </cell>
          <cell r="FU112">
            <v>12</v>
          </cell>
          <cell r="FV112">
            <v>0</v>
          </cell>
          <cell r="FW112">
            <v>0</v>
          </cell>
          <cell r="FX112">
            <v>0</v>
          </cell>
          <cell r="FY112">
            <v>0</v>
          </cell>
          <cell r="FZ112">
            <v>0</v>
          </cell>
          <cell r="GA112">
            <v>0</v>
          </cell>
          <cell r="GB112">
            <v>0</v>
          </cell>
          <cell r="GC112">
            <v>0</v>
          </cell>
          <cell r="GD112">
            <v>1</v>
          </cell>
          <cell r="GE112">
            <v>0</v>
          </cell>
          <cell r="GF112">
            <v>0</v>
          </cell>
          <cell r="GG112">
            <v>0</v>
          </cell>
          <cell r="GH112">
            <v>0</v>
          </cell>
          <cell r="GI112">
            <v>0</v>
          </cell>
          <cell r="GJ112">
            <v>0</v>
          </cell>
          <cell r="GK112">
            <v>0</v>
          </cell>
          <cell r="GL112">
            <v>0</v>
          </cell>
          <cell r="GM112">
            <v>0</v>
          </cell>
          <cell r="GN112">
            <v>0</v>
          </cell>
          <cell r="GO112">
            <v>0</v>
          </cell>
          <cell r="GP112">
            <v>0</v>
          </cell>
          <cell r="GQ112">
            <v>0</v>
          </cell>
          <cell r="GR112">
            <v>0</v>
          </cell>
          <cell r="GU112">
            <v>13</v>
          </cell>
          <cell r="GV112">
            <v>0</v>
          </cell>
          <cell r="GW112">
            <v>0</v>
          </cell>
          <cell r="GX112">
            <v>0</v>
          </cell>
          <cell r="GY112">
            <v>0</v>
          </cell>
          <cell r="GZ112">
            <v>0</v>
          </cell>
          <cell r="HA112">
            <v>0</v>
          </cell>
          <cell r="HB112">
            <v>0</v>
          </cell>
          <cell r="HC112">
            <v>0</v>
          </cell>
          <cell r="HD112">
            <v>0</v>
          </cell>
          <cell r="HE112">
            <v>0</v>
          </cell>
          <cell r="HF112">
            <v>0</v>
          </cell>
          <cell r="HG112">
            <v>0</v>
          </cell>
          <cell r="HH112">
            <v>1</v>
          </cell>
          <cell r="HI112">
            <v>0</v>
          </cell>
          <cell r="HJ112">
            <v>0</v>
          </cell>
          <cell r="HK112">
            <v>0</v>
          </cell>
          <cell r="HL112">
            <v>0</v>
          </cell>
          <cell r="HM112">
            <v>1</v>
          </cell>
          <cell r="HN112">
            <v>0</v>
          </cell>
          <cell r="HO112">
            <v>1</v>
          </cell>
          <cell r="HP112">
            <v>22</v>
          </cell>
          <cell r="HQ112">
            <v>0</v>
          </cell>
          <cell r="HR112">
            <v>0</v>
          </cell>
          <cell r="HS112">
            <v>0</v>
          </cell>
          <cell r="HT112">
            <v>0</v>
          </cell>
          <cell r="HU112">
            <v>0</v>
          </cell>
          <cell r="HV112">
            <v>0</v>
          </cell>
          <cell r="HW112">
            <v>1</v>
          </cell>
          <cell r="HX112">
            <v>0</v>
          </cell>
          <cell r="HY112">
            <v>0</v>
          </cell>
          <cell r="HZ112">
            <v>0</v>
          </cell>
          <cell r="IA112">
            <v>1</v>
          </cell>
          <cell r="IB112">
            <v>0</v>
          </cell>
          <cell r="IC112">
            <v>2</v>
          </cell>
          <cell r="ID112">
            <v>0</v>
          </cell>
          <cell r="IE112">
            <v>0</v>
          </cell>
          <cell r="IF112">
            <v>0</v>
          </cell>
          <cell r="IG112">
            <v>1</v>
          </cell>
          <cell r="IH112">
            <v>0</v>
          </cell>
          <cell r="II112">
            <v>0</v>
          </cell>
          <cell r="IJ112">
            <v>0</v>
          </cell>
          <cell r="IK112">
            <v>0</v>
          </cell>
          <cell r="IL112">
            <v>0</v>
          </cell>
          <cell r="IM112">
            <v>0</v>
          </cell>
          <cell r="IN112">
            <v>0</v>
          </cell>
          <cell r="IO112">
            <v>0</v>
          </cell>
          <cell r="IP112">
            <v>0</v>
          </cell>
          <cell r="IQ112">
            <v>0</v>
          </cell>
          <cell r="IR112">
            <v>0</v>
          </cell>
          <cell r="IS112">
            <v>0</v>
          </cell>
          <cell r="IT112">
            <v>0</v>
          </cell>
          <cell r="IU112">
            <v>0</v>
          </cell>
          <cell r="IV112">
            <v>0</v>
          </cell>
          <cell r="IW112">
            <v>1</v>
          </cell>
          <cell r="IX112">
            <v>1</v>
          </cell>
          <cell r="IY112">
            <v>0</v>
          </cell>
          <cell r="IZ112">
            <v>26</v>
          </cell>
          <cell r="JA112">
            <v>4</v>
          </cell>
          <cell r="JB112">
            <v>3</v>
          </cell>
          <cell r="JC112">
            <v>0</v>
          </cell>
          <cell r="JD112">
            <v>0</v>
          </cell>
          <cell r="JE112">
            <v>0</v>
          </cell>
          <cell r="JF112">
            <v>0</v>
          </cell>
          <cell r="JG112">
            <v>0</v>
          </cell>
        </row>
        <row r="113">
          <cell r="B113" t="str">
            <v>24051897</v>
          </cell>
          <cell r="C113" t="str">
            <v>Huỳnh Thị Việt Nhi</v>
          </cell>
          <cell r="D113" t="str">
            <v>Phòng Hành chính</v>
          </cell>
          <cell r="E113" t="str">
            <v>Công ty TNHH Tập đoàn Công nghiệp Trường Hải</v>
          </cell>
          <cell r="F113" t="str">
            <v>Lương ngày</v>
          </cell>
          <cell r="V113">
            <v>0</v>
          </cell>
          <cell r="W113">
            <v>0</v>
          </cell>
          <cell r="X113" t="str">
            <v>X</v>
          </cell>
          <cell r="Y113">
            <v>0</v>
          </cell>
          <cell r="Z113">
            <v>0</v>
          </cell>
          <cell r="AA113" t="str">
            <v>X</v>
          </cell>
          <cell r="AB113">
            <v>0</v>
          </cell>
          <cell r="AC113">
            <v>0</v>
          </cell>
          <cell r="AD113" t="str">
            <v>X</v>
          </cell>
          <cell r="AE113">
            <v>0</v>
          </cell>
          <cell r="AF113">
            <v>0</v>
          </cell>
          <cell r="AG113" t="str">
            <v>X</v>
          </cell>
          <cell r="AH113">
            <v>0</v>
          </cell>
          <cell r="AI113">
            <v>0</v>
          </cell>
          <cell r="AJ113" t="str">
            <v>X</v>
          </cell>
          <cell r="AK113">
            <v>0</v>
          </cell>
          <cell r="AL113">
            <v>0</v>
          </cell>
          <cell r="AM113" t="str">
            <v/>
          </cell>
          <cell r="AN113">
            <v>0</v>
          </cell>
          <cell r="AO113">
            <v>0</v>
          </cell>
          <cell r="AP113" t="str">
            <v>NL</v>
          </cell>
          <cell r="AQ113">
            <v>0</v>
          </cell>
          <cell r="AR113">
            <v>0</v>
          </cell>
          <cell r="AS113" t="str">
            <v>X</v>
          </cell>
          <cell r="AT113">
            <v>0</v>
          </cell>
          <cell r="AU113">
            <v>0</v>
          </cell>
          <cell r="AV113" t="str">
            <v>X</v>
          </cell>
          <cell r="AW113">
            <v>0</v>
          </cell>
          <cell r="AX113">
            <v>0</v>
          </cell>
          <cell r="AY113" t="str">
            <v>X</v>
          </cell>
          <cell r="AZ113">
            <v>0</v>
          </cell>
          <cell r="BA113">
            <v>0</v>
          </cell>
          <cell r="BB113" t="str">
            <v>X</v>
          </cell>
          <cell r="BC113">
            <v>0</v>
          </cell>
          <cell r="BD113">
            <v>0</v>
          </cell>
          <cell r="BE113" t="str">
            <v>X</v>
          </cell>
          <cell r="BF113">
            <v>0</v>
          </cell>
          <cell r="BG113">
            <v>0</v>
          </cell>
          <cell r="BH113" t="str">
            <v/>
          </cell>
          <cell r="BI113">
            <v>0</v>
          </cell>
          <cell r="BJ113">
            <v>0</v>
          </cell>
          <cell r="BK113" t="str">
            <v>X</v>
          </cell>
          <cell r="BL113">
            <v>0</v>
          </cell>
          <cell r="BM113">
            <v>0</v>
          </cell>
          <cell r="BN113" t="str">
            <v>X</v>
          </cell>
          <cell r="BO113">
            <v>0</v>
          </cell>
          <cell r="BP113">
            <v>0</v>
          </cell>
          <cell r="BQ113">
            <v>12</v>
          </cell>
          <cell r="BR113">
            <v>0</v>
          </cell>
          <cell r="BS113">
            <v>0</v>
          </cell>
          <cell r="BT113">
            <v>0</v>
          </cell>
          <cell r="BU113">
            <v>0</v>
          </cell>
          <cell r="BV113">
            <v>0</v>
          </cell>
          <cell r="CC113">
            <v>12</v>
          </cell>
          <cell r="CD113">
            <v>0</v>
          </cell>
          <cell r="CE113">
            <v>0</v>
          </cell>
          <cell r="CF113">
            <v>0</v>
          </cell>
          <cell r="CG113">
            <v>0</v>
          </cell>
          <cell r="CH113">
            <v>0</v>
          </cell>
          <cell r="CI113">
            <v>0</v>
          </cell>
          <cell r="CJ113">
            <v>0</v>
          </cell>
          <cell r="CK113">
            <v>0</v>
          </cell>
          <cell r="CL113">
            <v>1</v>
          </cell>
          <cell r="CM113">
            <v>0</v>
          </cell>
          <cell r="CN113">
            <v>0</v>
          </cell>
          <cell r="CO113">
            <v>0</v>
          </cell>
          <cell r="CP113">
            <v>0</v>
          </cell>
          <cell r="CQ113">
            <v>0</v>
          </cell>
          <cell r="CR113">
            <v>0</v>
          </cell>
          <cell r="CS113">
            <v>0</v>
          </cell>
          <cell r="CT113">
            <v>0</v>
          </cell>
          <cell r="CU113">
            <v>0</v>
          </cell>
          <cell r="CV113">
            <v>0</v>
          </cell>
          <cell r="CW113">
            <v>0</v>
          </cell>
          <cell r="CX113">
            <v>0</v>
          </cell>
          <cell r="CY113">
            <v>0</v>
          </cell>
          <cell r="CZ113">
            <v>0</v>
          </cell>
          <cell r="DC113">
            <v>13</v>
          </cell>
          <cell r="DM113" t="str">
            <v>X</v>
          </cell>
          <cell r="DN113">
            <v>0</v>
          </cell>
          <cell r="DO113">
            <v>0</v>
          </cell>
          <cell r="DP113" t="str">
            <v>X</v>
          </cell>
          <cell r="DQ113">
            <v>0</v>
          </cell>
          <cell r="DR113">
            <v>0</v>
          </cell>
          <cell r="DS113" t="str">
            <v>X</v>
          </cell>
          <cell r="DT113">
            <v>0</v>
          </cell>
          <cell r="DU113">
            <v>0</v>
          </cell>
          <cell r="DV113" t="str">
            <v>X</v>
          </cell>
          <cell r="DW113">
            <v>0</v>
          </cell>
          <cell r="DX113">
            <v>0</v>
          </cell>
          <cell r="DY113" t="str">
            <v/>
          </cell>
          <cell r="DZ113">
            <v>0</v>
          </cell>
          <cell r="EA113">
            <v>0</v>
          </cell>
          <cell r="EB113" t="str">
            <v>X</v>
          </cell>
          <cell r="EC113">
            <v>0</v>
          </cell>
          <cell r="ED113">
            <v>0</v>
          </cell>
          <cell r="EE113" t="str">
            <v>X</v>
          </cell>
          <cell r="EF113">
            <v>0</v>
          </cell>
          <cell r="EG113">
            <v>0</v>
          </cell>
          <cell r="EH113" t="str">
            <v>X</v>
          </cell>
          <cell r="EI113">
            <v>0</v>
          </cell>
          <cell r="EJ113">
            <v>0</v>
          </cell>
          <cell r="EK113" t="str">
            <v>X</v>
          </cell>
          <cell r="EL113">
            <v>0</v>
          </cell>
          <cell r="EM113">
            <v>0</v>
          </cell>
          <cell r="EN113" t="str">
            <v>X</v>
          </cell>
          <cell r="EO113">
            <v>0</v>
          </cell>
          <cell r="EP113">
            <v>0</v>
          </cell>
          <cell r="EQ113" t="str">
            <v>X</v>
          </cell>
          <cell r="ER113">
            <v>0</v>
          </cell>
          <cell r="ES113">
            <v>0</v>
          </cell>
          <cell r="ET113" t="str">
            <v/>
          </cell>
          <cell r="EU113">
            <v>0</v>
          </cell>
          <cell r="EV113">
            <v>0</v>
          </cell>
          <cell r="EW113" t="str">
            <v>X</v>
          </cell>
          <cell r="EX113">
            <v>0</v>
          </cell>
          <cell r="EY113">
            <v>0</v>
          </cell>
          <cell r="EZ113" t="str">
            <v>X</v>
          </cell>
          <cell r="FA113">
            <v>0</v>
          </cell>
          <cell r="FB113">
            <v>0</v>
          </cell>
          <cell r="FC113" t="str">
            <v>NL</v>
          </cell>
          <cell r="FD113">
            <v>0</v>
          </cell>
          <cell r="FE113">
            <v>0</v>
          </cell>
          <cell r="FI113">
            <v>12</v>
          </cell>
          <cell r="FJ113">
            <v>0</v>
          </cell>
          <cell r="FK113">
            <v>0</v>
          </cell>
          <cell r="FL113">
            <v>0</v>
          </cell>
          <cell r="FM113">
            <v>0</v>
          </cell>
          <cell r="FN113">
            <v>0</v>
          </cell>
          <cell r="FU113">
            <v>12</v>
          </cell>
          <cell r="FV113">
            <v>0</v>
          </cell>
          <cell r="FW113">
            <v>0</v>
          </cell>
          <cell r="FX113">
            <v>0</v>
          </cell>
          <cell r="FY113">
            <v>0</v>
          </cell>
          <cell r="FZ113">
            <v>0</v>
          </cell>
          <cell r="GA113">
            <v>0</v>
          </cell>
          <cell r="GB113">
            <v>0</v>
          </cell>
          <cell r="GC113">
            <v>0</v>
          </cell>
          <cell r="GD113">
            <v>1</v>
          </cell>
          <cell r="GE113">
            <v>0</v>
          </cell>
          <cell r="GF113">
            <v>0</v>
          </cell>
          <cell r="GG113">
            <v>0</v>
          </cell>
          <cell r="GH113">
            <v>0</v>
          </cell>
          <cell r="GI113">
            <v>0</v>
          </cell>
          <cell r="GJ113">
            <v>0</v>
          </cell>
          <cell r="GK113">
            <v>0</v>
          </cell>
          <cell r="GL113">
            <v>0</v>
          </cell>
          <cell r="GM113">
            <v>0</v>
          </cell>
          <cell r="GN113">
            <v>0</v>
          </cell>
          <cell r="GO113">
            <v>0</v>
          </cell>
          <cell r="GP113">
            <v>0</v>
          </cell>
          <cell r="GQ113">
            <v>0</v>
          </cell>
          <cell r="GR113">
            <v>0</v>
          </cell>
          <cell r="GU113">
            <v>13</v>
          </cell>
          <cell r="GV113">
            <v>0</v>
          </cell>
          <cell r="GW113">
            <v>0</v>
          </cell>
          <cell r="GX113">
            <v>0</v>
          </cell>
          <cell r="GY113">
            <v>0</v>
          </cell>
          <cell r="GZ113">
            <v>0</v>
          </cell>
          <cell r="HA113">
            <v>0</v>
          </cell>
          <cell r="HB113">
            <v>0</v>
          </cell>
          <cell r="HC113">
            <v>0</v>
          </cell>
          <cell r="HD113">
            <v>0</v>
          </cell>
          <cell r="HE113">
            <v>0</v>
          </cell>
          <cell r="HF113">
            <v>0</v>
          </cell>
          <cell r="HG113">
            <v>0</v>
          </cell>
          <cell r="HH113">
            <v>0</v>
          </cell>
          <cell r="HI113">
            <v>0</v>
          </cell>
          <cell r="HJ113">
            <v>0</v>
          </cell>
          <cell r="HK113">
            <v>0</v>
          </cell>
          <cell r="HL113">
            <v>0</v>
          </cell>
          <cell r="HM113">
            <v>0</v>
          </cell>
          <cell r="HN113">
            <v>0</v>
          </cell>
          <cell r="HO113">
            <v>0</v>
          </cell>
          <cell r="HP113">
            <v>24</v>
          </cell>
          <cell r="HQ113">
            <v>0</v>
          </cell>
          <cell r="HR113">
            <v>0</v>
          </cell>
          <cell r="HS113">
            <v>0</v>
          </cell>
          <cell r="HT113">
            <v>0</v>
          </cell>
          <cell r="HU113">
            <v>0</v>
          </cell>
          <cell r="HV113">
            <v>1</v>
          </cell>
          <cell r="HW113">
            <v>0</v>
          </cell>
          <cell r="HX113">
            <v>0</v>
          </cell>
          <cell r="HY113">
            <v>0</v>
          </cell>
          <cell r="HZ113">
            <v>1</v>
          </cell>
          <cell r="IA113">
            <v>0</v>
          </cell>
          <cell r="IB113">
            <v>0</v>
          </cell>
          <cell r="IC113">
            <v>2</v>
          </cell>
          <cell r="ID113">
            <v>0</v>
          </cell>
          <cell r="IE113">
            <v>0</v>
          </cell>
          <cell r="IF113">
            <v>0</v>
          </cell>
          <cell r="IG113">
            <v>0</v>
          </cell>
          <cell r="IH113">
            <v>0</v>
          </cell>
          <cell r="II113">
            <v>0</v>
          </cell>
          <cell r="IJ113">
            <v>0</v>
          </cell>
          <cell r="IK113">
            <v>0</v>
          </cell>
          <cell r="IL113">
            <v>0</v>
          </cell>
          <cell r="IM113">
            <v>0</v>
          </cell>
          <cell r="IN113">
            <v>0</v>
          </cell>
          <cell r="IO113">
            <v>0</v>
          </cell>
          <cell r="IP113">
            <v>0</v>
          </cell>
          <cell r="IQ113">
            <v>0</v>
          </cell>
          <cell r="IR113">
            <v>0</v>
          </cell>
          <cell r="IS113">
            <v>0</v>
          </cell>
          <cell r="IT113">
            <v>0</v>
          </cell>
          <cell r="IU113">
            <v>0</v>
          </cell>
          <cell r="IV113">
            <v>0</v>
          </cell>
          <cell r="IW113">
            <v>1</v>
          </cell>
          <cell r="IX113">
            <v>0</v>
          </cell>
          <cell r="IY113">
            <v>0</v>
          </cell>
          <cell r="IZ113">
            <v>27</v>
          </cell>
          <cell r="JA113">
            <v>4</v>
          </cell>
          <cell r="JB113">
            <v>4</v>
          </cell>
          <cell r="JC113">
            <v>0</v>
          </cell>
          <cell r="JD113">
            <v>0</v>
          </cell>
          <cell r="JE113">
            <v>0</v>
          </cell>
          <cell r="JF113">
            <v>0</v>
          </cell>
          <cell r="JG113">
            <v>0</v>
          </cell>
        </row>
        <row r="114">
          <cell r="B114" t="str">
            <v>2104070</v>
          </cell>
          <cell r="C114" t="str">
            <v>Đinh Thị Thanh Thúy</v>
          </cell>
          <cell r="D114" t="str">
            <v>Phòng VHTT</v>
          </cell>
          <cell r="E114" t="str">
            <v>Công ty TNHH Tập đoàn Công nghiệp Trường Hải</v>
          </cell>
          <cell r="F114" t="str">
            <v>Lương ngày</v>
          </cell>
          <cell r="V114">
            <v>0</v>
          </cell>
          <cell r="W114">
            <v>0</v>
          </cell>
          <cell r="X114" t="str">
            <v>X</v>
          </cell>
          <cell r="Y114">
            <v>0</v>
          </cell>
          <cell r="Z114">
            <v>0</v>
          </cell>
          <cell r="AA114" t="str">
            <v>X</v>
          </cell>
          <cell r="AB114">
            <v>0</v>
          </cell>
          <cell r="AC114">
            <v>0</v>
          </cell>
          <cell r="AD114" t="str">
            <v>X</v>
          </cell>
          <cell r="AE114">
            <v>0</v>
          </cell>
          <cell r="AF114">
            <v>0</v>
          </cell>
          <cell r="AG114" t="str">
            <v>X</v>
          </cell>
          <cell r="AH114">
            <v>0</v>
          </cell>
          <cell r="AI114">
            <v>0</v>
          </cell>
          <cell r="AJ114" t="str">
            <v>X</v>
          </cell>
          <cell r="AK114">
            <v>0</v>
          </cell>
          <cell r="AL114">
            <v>0</v>
          </cell>
          <cell r="AM114" t="str">
            <v/>
          </cell>
          <cell r="AN114">
            <v>0</v>
          </cell>
          <cell r="AO114">
            <v>0</v>
          </cell>
          <cell r="AP114" t="str">
            <v>NL</v>
          </cell>
          <cell r="AQ114">
            <v>0</v>
          </cell>
          <cell r="AR114">
            <v>0</v>
          </cell>
          <cell r="AS114" t="str">
            <v>T7</v>
          </cell>
          <cell r="AT114">
            <v>0</v>
          </cell>
          <cell r="AU114">
            <v>0</v>
          </cell>
          <cell r="AV114" t="str">
            <v>X</v>
          </cell>
          <cell r="AW114">
            <v>0</v>
          </cell>
          <cell r="AX114">
            <v>0</v>
          </cell>
          <cell r="AY114" t="str">
            <v>X</v>
          </cell>
          <cell r="AZ114">
            <v>0</v>
          </cell>
          <cell r="BA114">
            <v>0</v>
          </cell>
          <cell r="BB114" t="str">
            <v>X</v>
          </cell>
          <cell r="BC114">
            <v>0</v>
          </cell>
          <cell r="BD114">
            <v>0</v>
          </cell>
          <cell r="BE114" t="str">
            <v>X</v>
          </cell>
          <cell r="BF114">
            <v>0</v>
          </cell>
          <cell r="BG114">
            <v>0</v>
          </cell>
          <cell r="BH114" t="str">
            <v/>
          </cell>
          <cell r="BI114">
            <v>0</v>
          </cell>
          <cell r="BJ114">
            <v>0</v>
          </cell>
          <cell r="BK114" t="str">
            <v>X</v>
          </cell>
          <cell r="BL114">
            <v>0</v>
          </cell>
          <cell r="BM114">
            <v>0</v>
          </cell>
          <cell r="BN114" t="str">
            <v>X</v>
          </cell>
          <cell r="BO114">
            <v>0</v>
          </cell>
          <cell r="BP114">
            <v>0</v>
          </cell>
          <cell r="BQ114">
            <v>11</v>
          </cell>
          <cell r="BR114">
            <v>0</v>
          </cell>
          <cell r="BS114">
            <v>0</v>
          </cell>
          <cell r="BT114">
            <v>0</v>
          </cell>
          <cell r="BU114">
            <v>0</v>
          </cell>
          <cell r="BV114">
            <v>0</v>
          </cell>
          <cell r="CC114">
            <v>11</v>
          </cell>
          <cell r="CD114">
            <v>0</v>
          </cell>
          <cell r="CE114">
            <v>0</v>
          </cell>
          <cell r="CF114">
            <v>0</v>
          </cell>
          <cell r="CG114">
            <v>0</v>
          </cell>
          <cell r="CH114">
            <v>0</v>
          </cell>
          <cell r="CI114">
            <v>0</v>
          </cell>
          <cell r="CJ114">
            <v>0</v>
          </cell>
          <cell r="CK114">
            <v>0</v>
          </cell>
          <cell r="CL114">
            <v>1</v>
          </cell>
          <cell r="CM114">
            <v>1</v>
          </cell>
          <cell r="CN114">
            <v>0</v>
          </cell>
          <cell r="CO114">
            <v>0</v>
          </cell>
          <cell r="CP114">
            <v>0</v>
          </cell>
          <cell r="CQ114">
            <v>0</v>
          </cell>
          <cell r="CR114">
            <v>0</v>
          </cell>
          <cell r="CS114">
            <v>0</v>
          </cell>
          <cell r="CT114">
            <v>0</v>
          </cell>
          <cell r="CU114">
            <v>0</v>
          </cell>
          <cell r="CV114">
            <v>0</v>
          </cell>
          <cell r="CW114">
            <v>0</v>
          </cell>
          <cell r="CX114">
            <v>0</v>
          </cell>
          <cell r="CY114">
            <v>0</v>
          </cell>
          <cell r="CZ114">
            <v>0</v>
          </cell>
          <cell r="DC114">
            <v>13</v>
          </cell>
          <cell r="DM114" t="str">
            <v>X</v>
          </cell>
          <cell r="DN114">
            <v>0</v>
          </cell>
          <cell r="DO114">
            <v>0</v>
          </cell>
          <cell r="DP114" t="str">
            <v>X</v>
          </cell>
          <cell r="DQ114">
            <v>0</v>
          </cell>
          <cell r="DR114">
            <v>0</v>
          </cell>
          <cell r="DS114" t="str">
            <v>X</v>
          </cell>
          <cell r="DT114">
            <v>0</v>
          </cell>
          <cell r="DU114">
            <v>0</v>
          </cell>
          <cell r="DV114" t="str">
            <v>X</v>
          </cell>
          <cell r="DW114">
            <v>0</v>
          </cell>
          <cell r="DX114">
            <v>0</v>
          </cell>
          <cell r="DY114" t="str">
            <v/>
          </cell>
          <cell r="DZ114">
            <v>0</v>
          </cell>
          <cell r="EA114">
            <v>0</v>
          </cell>
          <cell r="EB114" t="str">
            <v>X</v>
          </cell>
          <cell r="EC114">
            <v>0</v>
          </cell>
          <cell r="ED114">
            <v>0</v>
          </cell>
          <cell r="EE114" t="str">
            <v>X</v>
          </cell>
          <cell r="EF114">
            <v>0</v>
          </cell>
          <cell r="EG114">
            <v>0</v>
          </cell>
          <cell r="EH114" t="str">
            <v>X</v>
          </cell>
          <cell r="EI114">
            <v>2</v>
          </cell>
          <cell r="EJ114">
            <v>0</v>
          </cell>
          <cell r="EK114" t="str">
            <v>X</v>
          </cell>
          <cell r="EL114">
            <v>0</v>
          </cell>
          <cell r="EM114">
            <v>0</v>
          </cell>
          <cell r="EN114" t="str">
            <v>X</v>
          </cell>
          <cell r="EO114">
            <v>0</v>
          </cell>
          <cell r="EP114">
            <v>0</v>
          </cell>
          <cell r="EQ114" t="str">
            <v>X</v>
          </cell>
          <cell r="ER114">
            <v>0</v>
          </cell>
          <cell r="ES114">
            <v>0</v>
          </cell>
          <cell r="ET114" t="str">
            <v/>
          </cell>
          <cell r="EU114">
            <v>0</v>
          </cell>
          <cell r="EV114">
            <v>0</v>
          </cell>
          <cell r="EW114" t="str">
            <v>X</v>
          </cell>
          <cell r="EX114">
            <v>0</v>
          </cell>
          <cell r="EY114">
            <v>0</v>
          </cell>
          <cell r="EZ114" t="str">
            <v>X</v>
          </cell>
          <cell r="FA114">
            <v>0</v>
          </cell>
          <cell r="FB114">
            <v>0</v>
          </cell>
          <cell r="FC114" t="str">
            <v>NL</v>
          </cell>
          <cell r="FD114">
            <v>0</v>
          </cell>
          <cell r="FE114">
            <v>0</v>
          </cell>
          <cell r="FI114">
            <v>12</v>
          </cell>
          <cell r="FJ114">
            <v>0.28999999999999998</v>
          </cell>
          <cell r="FK114">
            <v>0</v>
          </cell>
          <cell r="FL114">
            <v>0</v>
          </cell>
          <cell r="FM114">
            <v>0</v>
          </cell>
          <cell r="FN114">
            <v>0</v>
          </cell>
          <cell r="FU114">
            <v>12</v>
          </cell>
          <cell r="FV114">
            <v>0.28999999999999998</v>
          </cell>
          <cell r="FW114">
            <v>0</v>
          </cell>
          <cell r="FX114">
            <v>0</v>
          </cell>
          <cell r="FY114">
            <v>0</v>
          </cell>
          <cell r="FZ114">
            <v>0</v>
          </cell>
          <cell r="GA114">
            <v>0</v>
          </cell>
          <cell r="GB114">
            <v>0</v>
          </cell>
          <cell r="GC114">
            <v>0</v>
          </cell>
          <cell r="GD114">
            <v>1</v>
          </cell>
          <cell r="GE114">
            <v>0</v>
          </cell>
          <cell r="GF114">
            <v>0</v>
          </cell>
          <cell r="GG114">
            <v>0</v>
          </cell>
          <cell r="GH114">
            <v>0</v>
          </cell>
          <cell r="GI114">
            <v>0</v>
          </cell>
          <cell r="GJ114">
            <v>0</v>
          </cell>
          <cell r="GK114">
            <v>0</v>
          </cell>
          <cell r="GL114">
            <v>0</v>
          </cell>
          <cell r="GM114">
            <v>0</v>
          </cell>
          <cell r="GN114">
            <v>0</v>
          </cell>
          <cell r="GO114">
            <v>0</v>
          </cell>
          <cell r="GP114">
            <v>0</v>
          </cell>
          <cell r="GQ114">
            <v>0</v>
          </cell>
          <cell r="GR114">
            <v>0</v>
          </cell>
          <cell r="GU114">
            <v>13.29</v>
          </cell>
          <cell r="GV114">
            <v>0</v>
          </cell>
          <cell r="GW114">
            <v>0</v>
          </cell>
          <cell r="GX114">
            <v>0</v>
          </cell>
          <cell r="GY114">
            <v>0</v>
          </cell>
          <cell r="GZ114">
            <v>0</v>
          </cell>
          <cell r="HA114">
            <v>0</v>
          </cell>
          <cell r="HB114">
            <v>0</v>
          </cell>
          <cell r="HC114">
            <v>0</v>
          </cell>
          <cell r="HD114">
            <v>0</v>
          </cell>
          <cell r="HE114">
            <v>0</v>
          </cell>
          <cell r="HF114">
            <v>0</v>
          </cell>
          <cell r="HG114">
            <v>0</v>
          </cell>
          <cell r="HH114">
            <v>0</v>
          </cell>
          <cell r="HI114">
            <v>0</v>
          </cell>
          <cell r="HJ114">
            <v>0</v>
          </cell>
          <cell r="HK114">
            <v>0</v>
          </cell>
          <cell r="HL114">
            <v>0</v>
          </cell>
          <cell r="HM114">
            <v>0</v>
          </cell>
          <cell r="HN114">
            <v>0.28999999999999998</v>
          </cell>
          <cell r="HO114">
            <v>0</v>
          </cell>
          <cell r="HP114">
            <v>23</v>
          </cell>
          <cell r="HQ114">
            <v>0.28999999999999998</v>
          </cell>
          <cell r="HR114">
            <v>0</v>
          </cell>
          <cell r="HS114">
            <v>0</v>
          </cell>
          <cell r="HT114">
            <v>0</v>
          </cell>
          <cell r="HU114">
            <v>0</v>
          </cell>
          <cell r="HV114">
            <v>1</v>
          </cell>
          <cell r="HW114">
            <v>0</v>
          </cell>
          <cell r="HX114">
            <v>1</v>
          </cell>
          <cell r="HY114">
            <v>0</v>
          </cell>
          <cell r="HZ114">
            <v>0</v>
          </cell>
          <cell r="IA114">
            <v>1</v>
          </cell>
          <cell r="IB114">
            <v>0</v>
          </cell>
          <cell r="IC114">
            <v>2</v>
          </cell>
          <cell r="ID114">
            <v>0</v>
          </cell>
          <cell r="IE114">
            <v>0</v>
          </cell>
          <cell r="IF114">
            <v>0</v>
          </cell>
          <cell r="IG114">
            <v>0</v>
          </cell>
          <cell r="IH114">
            <v>0</v>
          </cell>
          <cell r="II114">
            <v>0</v>
          </cell>
          <cell r="IJ114">
            <v>0</v>
          </cell>
          <cell r="IK114">
            <v>0</v>
          </cell>
          <cell r="IL114">
            <v>0</v>
          </cell>
          <cell r="IM114">
            <v>0</v>
          </cell>
          <cell r="IN114">
            <v>0</v>
          </cell>
          <cell r="IO114">
            <v>0</v>
          </cell>
          <cell r="IP114">
            <v>0</v>
          </cell>
          <cell r="IQ114">
            <v>0</v>
          </cell>
          <cell r="IR114">
            <v>0</v>
          </cell>
          <cell r="IS114">
            <v>0</v>
          </cell>
          <cell r="IT114">
            <v>0</v>
          </cell>
          <cell r="IU114">
            <v>0</v>
          </cell>
          <cell r="IV114">
            <v>0</v>
          </cell>
          <cell r="IW114">
            <v>1</v>
          </cell>
          <cell r="IX114">
            <v>1</v>
          </cell>
          <cell r="IY114">
            <v>0</v>
          </cell>
          <cell r="IZ114">
            <v>26.29</v>
          </cell>
          <cell r="JA114">
            <v>3</v>
          </cell>
          <cell r="JB114">
            <v>3</v>
          </cell>
          <cell r="JC114">
            <v>0</v>
          </cell>
          <cell r="JD114">
            <v>0</v>
          </cell>
          <cell r="JE114">
            <v>0</v>
          </cell>
          <cell r="JF114">
            <v>0</v>
          </cell>
          <cell r="JG114">
            <v>0</v>
          </cell>
        </row>
        <row r="115">
          <cell r="B115" t="str">
            <v>2209171</v>
          </cell>
          <cell r="C115" t="str">
            <v>Hồ Thị Hoàng Châu</v>
          </cell>
          <cell r="D115" t="str">
            <v>Phòng VHTT</v>
          </cell>
          <cell r="E115" t="str">
            <v>Công ty TNHH Tập đoàn Công nghiệp Trường Hải</v>
          </cell>
          <cell r="F115" t="str">
            <v>Lương ngày</v>
          </cell>
          <cell r="V115">
            <v>0</v>
          </cell>
          <cell r="W115">
            <v>0</v>
          </cell>
          <cell r="X115" t="str">
            <v>X</v>
          </cell>
          <cell r="Y115">
            <v>0</v>
          </cell>
          <cell r="Z115">
            <v>0</v>
          </cell>
          <cell r="AA115" t="str">
            <v>X</v>
          </cell>
          <cell r="AB115">
            <v>0</v>
          </cell>
          <cell r="AC115">
            <v>0</v>
          </cell>
          <cell r="AD115" t="str">
            <v>X</v>
          </cell>
          <cell r="AE115">
            <v>0</v>
          </cell>
          <cell r="AF115">
            <v>0</v>
          </cell>
          <cell r="AG115" t="str">
            <v>X</v>
          </cell>
          <cell r="AH115">
            <v>2</v>
          </cell>
          <cell r="AI115">
            <v>0</v>
          </cell>
          <cell r="AJ115" t="str">
            <v>X</v>
          </cell>
          <cell r="AK115">
            <v>0</v>
          </cell>
          <cell r="AL115">
            <v>0</v>
          </cell>
          <cell r="AM115" t="str">
            <v/>
          </cell>
          <cell r="AN115">
            <v>0</v>
          </cell>
          <cell r="AO115">
            <v>0</v>
          </cell>
          <cell r="AP115" t="str">
            <v>NL</v>
          </cell>
          <cell r="AQ115">
            <v>0</v>
          </cell>
          <cell r="AR115">
            <v>0</v>
          </cell>
          <cell r="AS115" t="str">
            <v>X</v>
          </cell>
          <cell r="AT115">
            <v>0</v>
          </cell>
          <cell r="AU115">
            <v>0</v>
          </cell>
          <cell r="AV115" t="str">
            <v>X</v>
          </cell>
          <cell r="AW115">
            <v>0</v>
          </cell>
          <cell r="AX115">
            <v>0</v>
          </cell>
          <cell r="AY115" t="str">
            <v>X</v>
          </cell>
          <cell r="AZ115">
            <v>0</v>
          </cell>
          <cell r="BA115">
            <v>0</v>
          </cell>
          <cell r="BB115" t="str">
            <v>X</v>
          </cell>
          <cell r="BC115">
            <v>0</v>
          </cell>
          <cell r="BD115">
            <v>0</v>
          </cell>
          <cell r="BE115" t="str">
            <v>X</v>
          </cell>
          <cell r="BF115">
            <v>0</v>
          </cell>
          <cell r="BG115">
            <v>0</v>
          </cell>
          <cell r="BH115" t="str">
            <v/>
          </cell>
          <cell r="BI115">
            <v>0</v>
          </cell>
          <cell r="BJ115">
            <v>0</v>
          </cell>
          <cell r="BK115" t="str">
            <v>X</v>
          </cell>
          <cell r="BL115">
            <v>0</v>
          </cell>
          <cell r="BM115">
            <v>0</v>
          </cell>
          <cell r="BN115" t="str">
            <v>X</v>
          </cell>
          <cell r="BO115">
            <v>0</v>
          </cell>
          <cell r="BP115">
            <v>0</v>
          </cell>
          <cell r="BQ115">
            <v>12</v>
          </cell>
          <cell r="BR115">
            <v>0.28999999999999998</v>
          </cell>
          <cell r="BS115">
            <v>0</v>
          </cell>
          <cell r="BT115">
            <v>0</v>
          </cell>
          <cell r="BU115">
            <v>0</v>
          </cell>
          <cell r="BV115">
            <v>0</v>
          </cell>
          <cell r="CC115">
            <v>12</v>
          </cell>
          <cell r="CD115">
            <v>0.28999999999999998</v>
          </cell>
          <cell r="CE115">
            <v>0</v>
          </cell>
          <cell r="CF115">
            <v>0</v>
          </cell>
          <cell r="CG115">
            <v>0</v>
          </cell>
          <cell r="CH115">
            <v>0</v>
          </cell>
          <cell r="CI115">
            <v>0</v>
          </cell>
          <cell r="CJ115">
            <v>0</v>
          </cell>
          <cell r="CK115">
            <v>0</v>
          </cell>
          <cell r="CL115">
            <v>1</v>
          </cell>
          <cell r="CM115">
            <v>0</v>
          </cell>
          <cell r="CN115">
            <v>0</v>
          </cell>
          <cell r="CO115">
            <v>0</v>
          </cell>
          <cell r="CP115">
            <v>0</v>
          </cell>
          <cell r="CQ115">
            <v>0</v>
          </cell>
          <cell r="CR115">
            <v>0</v>
          </cell>
          <cell r="CS115">
            <v>0</v>
          </cell>
          <cell r="CT115">
            <v>0</v>
          </cell>
          <cell r="CU115">
            <v>0</v>
          </cell>
          <cell r="CV115">
            <v>0</v>
          </cell>
          <cell r="CW115">
            <v>0</v>
          </cell>
          <cell r="CX115">
            <v>0</v>
          </cell>
          <cell r="CY115">
            <v>0</v>
          </cell>
          <cell r="CZ115">
            <v>0</v>
          </cell>
          <cell r="DC115">
            <v>13.29</v>
          </cell>
          <cell r="DM115" t="str">
            <v>X</v>
          </cell>
          <cell r="DN115">
            <v>0</v>
          </cell>
          <cell r="DO115">
            <v>0</v>
          </cell>
          <cell r="DP115" t="str">
            <v>X</v>
          </cell>
          <cell r="DQ115">
            <v>0</v>
          </cell>
          <cell r="DR115">
            <v>0</v>
          </cell>
          <cell r="DS115" t="str">
            <v>X</v>
          </cell>
          <cell r="DT115">
            <v>0</v>
          </cell>
          <cell r="DU115">
            <v>0</v>
          </cell>
          <cell r="DV115" t="str">
            <v>X</v>
          </cell>
          <cell r="DW115">
            <v>0</v>
          </cell>
          <cell r="DX115">
            <v>0</v>
          </cell>
          <cell r="DY115" t="str">
            <v/>
          </cell>
          <cell r="DZ115">
            <v>0</v>
          </cell>
          <cell r="EA115">
            <v>0</v>
          </cell>
          <cell r="EB115" t="str">
            <v>X</v>
          </cell>
          <cell r="EC115">
            <v>0</v>
          </cell>
          <cell r="ED115">
            <v>0</v>
          </cell>
          <cell r="EE115" t="str">
            <v>X</v>
          </cell>
          <cell r="EF115">
            <v>0</v>
          </cell>
          <cell r="EG115">
            <v>0</v>
          </cell>
          <cell r="EH115" t="str">
            <v>X</v>
          </cell>
          <cell r="EI115">
            <v>2</v>
          </cell>
          <cell r="EJ115">
            <v>0</v>
          </cell>
          <cell r="EK115" t="str">
            <v>X</v>
          </cell>
          <cell r="EL115">
            <v>0</v>
          </cell>
          <cell r="EM115">
            <v>0</v>
          </cell>
          <cell r="EN115" t="str">
            <v>X</v>
          </cell>
          <cell r="EO115">
            <v>0</v>
          </cell>
          <cell r="EP115">
            <v>0</v>
          </cell>
          <cell r="EQ115" t="str">
            <v>X</v>
          </cell>
          <cell r="ER115">
            <v>0</v>
          </cell>
          <cell r="ES115">
            <v>0</v>
          </cell>
          <cell r="ET115" t="str">
            <v/>
          </cell>
          <cell r="EU115">
            <v>0</v>
          </cell>
          <cell r="EV115">
            <v>0</v>
          </cell>
          <cell r="EW115" t="str">
            <v>X</v>
          </cell>
          <cell r="EX115">
            <v>0</v>
          </cell>
          <cell r="EY115">
            <v>0</v>
          </cell>
          <cell r="EZ115" t="str">
            <v>X</v>
          </cell>
          <cell r="FA115">
            <v>0</v>
          </cell>
          <cell r="FB115">
            <v>0</v>
          </cell>
          <cell r="FC115" t="str">
            <v>NL</v>
          </cell>
          <cell r="FD115">
            <v>0</v>
          </cell>
          <cell r="FE115">
            <v>0</v>
          </cell>
          <cell r="FI115">
            <v>12</v>
          </cell>
          <cell r="FJ115">
            <v>0.28999999999999998</v>
          </cell>
          <cell r="FK115">
            <v>0</v>
          </cell>
          <cell r="FL115">
            <v>0</v>
          </cell>
          <cell r="FM115">
            <v>0</v>
          </cell>
          <cell r="FN115">
            <v>0</v>
          </cell>
          <cell r="FU115">
            <v>12</v>
          </cell>
          <cell r="FV115">
            <v>0.28999999999999998</v>
          </cell>
          <cell r="FW115">
            <v>0</v>
          </cell>
          <cell r="FX115">
            <v>0</v>
          </cell>
          <cell r="FY115">
            <v>0</v>
          </cell>
          <cell r="FZ115">
            <v>0</v>
          </cell>
          <cell r="GA115">
            <v>0</v>
          </cell>
          <cell r="GB115">
            <v>0</v>
          </cell>
          <cell r="GC115">
            <v>0</v>
          </cell>
          <cell r="GD115">
            <v>1</v>
          </cell>
          <cell r="GE115">
            <v>0</v>
          </cell>
          <cell r="GF115">
            <v>0</v>
          </cell>
          <cell r="GG115">
            <v>0</v>
          </cell>
          <cell r="GH115">
            <v>0</v>
          </cell>
          <cell r="GI115">
            <v>0</v>
          </cell>
          <cell r="GJ115">
            <v>0</v>
          </cell>
          <cell r="GK115">
            <v>0</v>
          </cell>
          <cell r="GL115">
            <v>0</v>
          </cell>
          <cell r="GM115">
            <v>0</v>
          </cell>
          <cell r="GN115">
            <v>0</v>
          </cell>
          <cell r="GO115">
            <v>0</v>
          </cell>
          <cell r="GP115">
            <v>0</v>
          </cell>
          <cell r="GQ115">
            <v>0</v>
          </cell>
          <cell r="GR115">
            <v>0</v>
          </cell>
          <cell r="GU115">
            <v>13.29</v>
          </cell>
          <cell r="GV115">
            <v>0</v>
          </cell>
          <cell r="GW115">
            <v>0</v>
          </cell>
          <cell r="GX115">
            <v>0</v>
          </cell>
          <cell r="GY115">
            <v>0</v>
          </cell>
          <cell r="GZ115">
            <v>0</v>
          </cell>
          <cell r="HA115">
            <v>0</v>
          </cell>
          <cell r="HB115">
            <v>0</v>
          </cell>
          <cell r="HC115">
            <v>0</v>
          </cell>
          <cell r="HD115">
            <v>0</v>
          </cell>
          <cell r="HE115">
            <v>0</v>
          </cell>
          <cell r="HF115">
            <v>0</v>
          </cell>
          <cell r="HG115">
            <v>0</v>
          </cell>
          <cell r="HH115">
            <v>0</v>
          </cell>
          <cell r="HI115">
            <v>0</v>
          </cell>
          <cell r="HJ115">
            <v>0</v>
          </cell>
          <cell r="HK115">
            <v>0</v>
          </cell>
          <cell r="HL115">
            <v>0</v>
          </cell>
          <cell r="HM115">
            <v>0</v>
          </cell>
          <cell r="HN115">
            <v>0.57999999999999996</v>
          </cell>
          <cell r="HO115">
            <v>0</v>
          </cell>
          <cell r="HP115">
            <v>24</v>
          </cell>
          <cell r="HQ115">
            <v>0.57999999999999996</v>
          </cell>
          <cell r="HR115">
            <v>0</v>
          </cell>
          <cell r="HS115">
            <v>0</v>
          </cell>
          <cell r="HT115">
            <v>0</v>
          </cell>
          <cell r="HU115">
            <v>0</v>
          </cell>
          <cell r="HV115">
            <v>1</v>
          </cell>
          <cell r="HW115">
            <v>0</v>
          </cell>
          <cell r="HX115">
            <v>0</v>
          </cell>
          <cell r="HY115">
            <v>0</v>
          </cell>
          <cell r="HZ115">
            <v>1</v>
          </cell>
          <cell r="IA115">
            <v>0</v>
          </cell>
          <cell r="IB115">
            <v>0</v>
          </cell>
          <cell r="IC115">
            <v>2</v>
          </cell>
          <cell r="ID115">
            <v>0</v>
          </cell>
          <cell r="IE115">
            <v>0</v>
          </cell>
          <cell r="IF115">
            <v>0</v>
          </cell>
          <cell r="IG115">
            <v>0</v>
          </cell>
          <cell r="IH115">
            <v>0</v>
          </cell>
          <cell r="II115">
            <v>0</v>
          </cell>
          <cell r="IJ115">
            <v>0</v>
          </cell>
          <cell r="IK115">
            <v>0</v>
          </cell>
          <cell r="IL115">
            <v>0</v>
          </cell>
          <cell r="IM115">
            <v>0</v>
          </cell>
          <cell r="IN115">
            <v>0</v>
          </cell>
          <cell r="IO115">
            <v>0</v>
          </cell>
          <cell r="IP115">
            <v>0</v>
          </cell>
          <cell r="IQ115">
            <v>0</v>
          </cell>
          <cell r="IR115">
            <v>0</v>
          </cell>
          <cell r="IS115">
            <v>0</v>
          </cell>
          <cell r="IT115">
            <v>0</v>
          </cell>
          <cell r="IU115">
            <v>0</v>
          </cell>
          <cell r="IV115">
            <v>0</v>
          </cell>
          <cell r="IW115">
            <v>1</v>
          </cell>
          <cell r="IX115">
            <v>0</v>
          </cell>
          <cell r="IY115">
            <v>0</v>
          </cell>
          <cell r="IZ115">
            <v>27.58</v>
          </cell>
          <cell r="JA115">
            <v>4</v>
          </cell>
          <cell r="JB115">
            <v>4</v>
          </cell>
          <cell r="JC115">
            <v>0</v>
          </cell>
          <cell r="JD115">
            <v>0</v>
          </cell>
          <cell r="JE115">
            <v>0</v>
          </cell>
          <cell r="JF115">
            <v>0</v>
          </cell>
          <cell r="JG115">
            <v>0</v>
          </cell>
        </row>
        <row r="116">
          <cell r="B116" t="str">
            <v>2406265</v>
          </cell>
          <cell r="C116" t="str">
            <v>Võ Quốc Lâm</v>
          </cell>
          <cell r="D116" t="str">
            <v>Phòng VHTT</v>
          </cell>
          <cell r="E116" t="str">
            <v>Công ty TNHH Tập đoàn Công nghiệp Trường Hải</v>
          </cell>
          <cell r="F116" t="str">
            <v>Lương ngày</v>
          </cell>
          <cell r="V116">
            <v>0</v>
          </cell>
          <cell r="W116">
            <v>0</v>
          </cell>
          <cell r="X116" t="str">
            <v>X</v>
          </cell>
          <cell r="Y116">
            <v>0</v>
          </cell>
          <cell r="Z116">
            <v>0</v>
          </cell>
          <cell r="AA116" t="str">
            <v>X</v>
          </cell>
          <cell r="AB116">
            <v>0</v>
          </cell>
          <cell r="AC116">
            <v>0</v>
          </cell>
          <cell r="AD116" t="str">
            <v>X</v>
          </cell>
          <cell r="AE116">
            <v>0</v>
          </cell>
          <cell r="AF116">
            <v>0</v>
          </cell>
          <cell r="AG116" t="str">
            <v>X</v>
          </cell>
          <cell r="AH116">
            <v>0</v>
          </cell>
          <cell r="AI116">
            <v>0</v>
          </cell>
          <cell r="AJ116" t="str">
            <v>X</v>
          </cell>
          <cell r="AK116">
            <v>0</v>
          </cell>
          <cell r="AL116">
            <v>0</v>
          </cell>
          <cell r="AM116" t="str">
            <v/>
          </cell>
          <cell r="AN116">
            <v>0</v>
          </cell>
          <cell r="AO116">
            <v>0</v>
          </cell>
          <cell r="AP116" t="str">
            <v>NL</v>
          </cell>
          <cell r="AQ116">
            <v>0</v>
          </cell>
          <cell r="AR116">
            <v>0</v>
          </cell>
          <cell r="AS116" t="str">
            <v>X</v>
          </cell>
          <cell r="AT116">
            <v>0</v>
          </cell>
          <cell r="AU116">
            <v>0</v>
          </cell>
          <cell r="AV116" t="str">
            <v>X</v>
          </cell>
          <cell r="AW116">
            <v>0</v>
          </cell>
          <cell r="AX116">
            <v>0</v>
          </cell>
          <cell r="AY116" t="str">
            <v>X</v>
          </cell>
          <cell r="AZ116">
            <v>0</v>
          </cell>
          <cell r="BA116">
            <v>0</v>
          </cell>
          <cell r="BB116" t="str">
            <v>X</v>
          </cell>
          <cell r="BC116">
            <v>0</v>
          </cell>
          <cell r="BD116">
            <v>0</v>
          </cell>
          <cell r="BE116" t="str">
            <v>X</v>
          </cell>
          <cell r="BF116">
            <v>0</v>
          </cell>
          <cell r="BG116">
            <v>0</v>
          </cell>
          <cell r="BH116" t="str">
            <v/>
          </cell>
          <cell r="BI116">
            <v>0</v>
          </cell>
          <cell r="BJ116">
            <v>0</v>
          </cell>
          <cell r="BK116" t="str">
            <v>X</v>
          </cell>
          <cell r="BL116">
            <v>0</v>
          </cell>
          <cell r="BM116">
            <v>0</v>
          </cell>
          <cell r="BN116" t="str">
            <v>X</v>
          </cell>
          <cell r="BO116">
            <v>0</v>
          </cell>
          <cell r="BP116">
            <v>0</v>
          </cell>
          <cell r="BQ116">
            <v>12</v>
          </cell>
          <cell r="BR116">
            <v>0</v>
          </cell>
          <cell r="BS116">
            <v>0</v>
          </cell>
          <cell r="BT116">
            <v>0</v>
          </cell>
          <cell r="BU116">
            <v>0</v>
          </cell>
          <cell r="BV116">
            <v>0</v>
          </cell>
          <cell r="CC116">
            <v>12</v>
          </cell>
          <cell r="CD116">
            <v>0</v>
          </cell>
          <cell r="CE116">
            <v>0</v>
          </cell>
          <cell r="CF116">
            <v>0</v>
          </cell>
          <cell r="CG116">
            <v>0</v>
          </cell>
          <cell r="CH116">
            <v>0</v>
          </cell>
          <cell r="CI116">
            <v>0</v>
          </cell>
          <cell r="CJ116">
            <v>0</v>
          </cell>
          <cell r="CK116">
            <v>0</v>
          </cell>
          <cell r="CL116">
            <v>1</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C116">
            <v>13</v>
          </cell>
          <cell r="DM116" t="str">
            <v>X</v>
          </cell>
          <cell r="DN116">
            <v>0</v>
          </cell>
          <cell r="DO116">
            <v>0</v>
          </cell>
          <cell r="DP116" t="str">
            <v>X</v>
          </cell>
          <cell r="DQ116">
            <v>0</v>
          </cell>
          <cell r="DR116">
            <v>0</v>
          </cell>
          <cell r="DS116" t="str">
            <v>X</v>
          </cell>
          <cell r="DT116">
            <v>0</v>
          </cell>
          <cell r="DU116">
            <v>0</v>
          </cell>
          <cell r="DV116" t="str">
            <v>X</v>
          </cell>
          <cell r="DW116">
            <v>0</v>
          </cell>
          <cell r="DX116">
            <v>0</v>
          </cell>
          <cell r="DY116" t="str">
            <v/>
          </cell>
          <cell r="DZ116">
            <v>0</v>
          </cell>
          <cell r="EA116">
            <v>0</v>
          </cell>
          <cell r="EB116" t="str">
            <v>X</v>
          </cell>
          <cell r="EC116">
            <v>0</v>
          </cell>
          <cell r="ED116">
            <v>0</v>
          </cell>
          <cell r="EE116" t="str">
            <v>X</v>
          </cell>
          <cell r="EF116">
            <v>0</v>
          </cell>
          <cell r="EG116">
            <v>0</v>
          </cell>
          <cell r="EH116" t="str">
            <v>X</v>
          </cell>
          <cell r="EI116">
            <v>0</v>
          </cell>
          <cell r="EJ116">
            <v>0</v>
          </cell>
          <cell r="EK116" t="str">
            <v>X</v>
          </cell>
          <cell r="EL116">
            <v>2</v>
          </cell>
          <cell r="EM116">
            <v>0</v>
          </cell>
          <cell r="EN116" t="str">
            <v>X</v>
          </cell>
          <cell r="EO116">
            <v>0</v>
          </cell>
          <cell r="EP116">
            <v>0</v>
          </cell>
          <cell r="EQ116" t="str">
            <v>X</v>
          </cell>
          <cell r="ER116">
            <v>0</v>
          </cell>
          <cell r="ES116">
            <v>0</v>
          </cell>
          <cell r="ET116" t="str">
            <v/>
          </cell>
          <cell r="EU116">
            <v>0</v>
          </cell>
          <cell r="EV116">
            <v>0</v>
          </cell>
          <cell r="EW116" t="str">
            <v>X</v>
          </cell>
          <cell r="EX116">
            <v>0</v>
          </cell>
          <cell r="EY116">
            <v>0</v>
          </cell>
          <cell r="EZ116" t="str">
            <v>X</v>
          </cell>
          <cell r="FA116">
            <v>0</v>
          </cell>
          <cell r="FB116">
            <v>0</v>
          </cell>
          <cell r="FC116" t="str">
            <v>NL</v>
          </cell>
          <cell r="FD116">
            <v>0</v>
          </cell>
          <cell r="FE116">
            <v>0</v>
          </cell>
          <cell r="FI116">
            <v>12</v>
          </cell>
          <cell r="FJ116">
            <v>0.28999999999999998</v>
          </cell>
          <cell r="FK116">
            <v>0</v>
          </cell>
          <cell r="FL116">
            <v>0</v>
          </cell>
          <cell r="FM116">
            <v>0</v>
          </cell>
          <cell r="FN116">
            <v>0</v>
          </cell>
          <cell r="FU116">
            <v>12</v>
          </cell>
          <cell r="FV116">
            <v>0.28999999999999998</v>
          </cell>
          <cell r="FW116">
            <v>0</v>
          </cell>
          <cell r="FX116">
            <v>0</v>
          </cell>
          <cell r="FY116">
            <v>0</v>
          </cell>
          <cell r="FZ116">
            <v>0</v>
          </cell>
          <cell r="GA116">
            <v>0</v>
          </cell>
          <cell r="GB116">
            <v>0</v>
          </cell>
          <cell r="GC116">
            <v>0</v>
          </cell>
          <cell r="GD116">
            <v>1</v>
          </cell>
          <cell r="GE116">
            <v>0</v>
          </cell>
          <cell r="GF116">
            <v>0</v>
          </cell>
          <cell r="GG116">
            <v>0</v>
          </cell>
          <cell r="GH116">
            <v>0</v>
          </cell>
          <cell r="GI116">
            <v>0</v>
          </cell>
          <cell r="GJ116">
            <v>0</v>
          </cell>
          <cell r="GK116">
            <v>0</v>
          </cell>
          <cell r="GL116">
            <v>0</v>
          </cell>
          <cell r="GM116">
            <v>0</v>
          </cell>
          <cell r="GN116">
            <v>0</v>
          </cell>
          <cell r="GO116">
            <v>0</v>
          </cell>
          <cell r="GP116">
            <v>0</v>
          </cell>
          <cell r="GQ116">
            <v>0</v>
          </cell>
          <cell r="GR116">
            <v>0</v>
          </cell>
          <cell r="GU116">
            <v>13.29</v>
          </cell>
          <cell r="GV116">
            <v>0</v>
          </cell>
          <cell r="GW116">
            <v>0</v>
          </cell>
          <cell r="GX116">
            <v>0</v>
          </cell>
          <cell r="GY116">
            <v>0</v>
          </cell>
          <cell r="GZ116">
            <v>0</v>
          </cell>
          <cell r="HA116">
            <v>0</v>
          </cell>
          <cell r="HB116">
            <v>0</v>
          </cell>
          <cell r="HC116">
            <v>0</v>
          </cell>
          <cell r="HD116">
            <v>0</v>
          </cell>
          <cell r="HE116">
            <v>0</v>
          </cell>
          <cell r="HF116">
            <v>0</v>
          </cell>
          <cell r="HG116">
            <v>0</v>
          </cell>
          <cell r="HH116">
            <v>0</v>
          </cell>
          <cell r="HI116">
            <v>0</v>
          </cell>
          <cell r="HJ116">
            <v>0</v>
          </cell>
          <cell r="HK116">
            <v>0</v>
          </cell>
          <cell r="HL116">
            <v>0</v>
          </cell>
          <cell r="HM116">
            <v>0</v>
          </cell>
          <cell r="HN116">
            <v>0.28999999999999998</v>
          </cell>
          <cell r="HO116">
            <v>0</v>
          </cell>
          <cell r="HP116">
            <v>24</v>
          </cell>
          <cell r="HQ116">
            <v>0.28999999999999998</v>
          </cell>
          <cell r="HR116">
            <v>0</v>
          </cell>
          <cell r="HS116">
            <v>0</v>
          </cell>
          <cell r="HT116">
            <v>0</v>
          </cell>
          <cell r="HU116">
            <v>0</v>
          </cell>
          <cell r="HV116">
            <v>1</v>
          </cell>
          <cell r="HW116">
            <v>0</v>
          </cell>
          <cell r="HX116">
            <v>0</v>
          </cell>
          <cell r="HY116">
            <v>0</v>
          </cell>
          <cell r="HZ116">
            <v>1</v>
          </cell>
          <cell r="IA116">
            <v>0</v>
          </cell>
          <cell r="IB116">
            <v>0</v>
          </cell>
          <cell r="IC116">
            <v>2</v>
          </cell>
          <cell r="ID116">
            <v>0</v>
          </cell>
          <cell r="IE116">
            <v>0</v>
          </cell>
          <cell r="IF116">
            <v>0</v>
          </cell>
          <cell r="IG116">
            <v>0</v>
          </cell>
          <cell r="IH116">
            <v>0</v>
          </cell>
          <cell r="II116">
            <v>0</v>
          </cell>
          <cell r="IJ116">
            <v>0</v>
          </cell>
          <cell r="IK116">
            <v>0</v>
          </cell>
          <cell r="IL116">
            <v>0</v>
          </cell>
          <cell r="IM116">
            <v>0</v>
          </cell>
          <cell r="IN116">
            <v>0</v>
          </cell>
          <cell r="IO116">
            <v>0</v>
          </cell>
          <cell r="IP116">
            <v>0</v>
          </cell>
          <cell r="IQ116">
            <v>0</v>
          </cell>
          <cell r="IR116">
            <v>0</v>
          </cell>
          <cell r="IS116">
            <v>0</v>
          </cell>
          <cell r="IT116">
            <v>0</v>
          </cell>
          <cell r="IU116">
            <v>0</v>
          </cell>
          <cell r="IV116">
            <v>0</v>
          </cell>
          <cell r="IW116">
            <v>1</v>
          </cell>
          <cell r="IX116">
            <v>0</v>
          </cell>
          <cell r="IY116">
            <v>0</v>
          </cell>
          <cell r="IZ116">
            <v>27.29</v>
          </cell>
          <cell r="JA116">
            <v>3</v>
          </cell>
          <cell r="JB116">
            <v>3</v>
          </cell>
          <cell r="JC116">
            <v>0</v>
          </cell>
          <cell r="JD116">
            <v>0</v>
          </cell>
          <cell r="JE116">
            <v>0</v>
          </cell>
          <cell r="JF116">
            <v>0</v>
          </cell>
          <cell r="JG116">
            <v>0</v>
          </cell>
        </row>
        <row r="117">
          <cell r="B117" t="str">
            <v>25032209</v>
          </cell>
          <cell r="C117" t="str">
            <v>Tiêu Phạm Thanh Xuân</v>
          </cell>
          <cell r="D117" t="str">
            <v>Phòng VHTT</v>
          </cell>
          <cell r="E117" t="str">
            <v>Công ty TNHH Tập đoàn Công nghiệp Trường Hải</v>
          </cell>
          <cell r="F117" t="str">
            <v>Lương ngày</v>
          </cell>
          <cell r="V117">
            <v>0</v>
          </cell>
          <cell r="W117">
            <v>0</v>
          </cell>
          <cell r="X117" t="str">
            <v>X</v>
          </cell>
          <cell r="Y117">
            <v>0</v>
          </cell>
          <cell r="Z117">
            <v>0</v>
          </cell>
          <cell r="AA117" t="str">
            <v>X</v>
          </cell>
          <cell r="AB117">
            <v>0</v>
          </cell>
          <cell r="AC117">
            <v>0</v>
          </cell>
          <cell r="AD117" t="str">
            <v>X</v>
          </cell>
          <cell r="AE117">
            <v>0</v>
          </cell>
          <cell r="AF117">
            <v>0</v>
          </cell>
          <cell r="AG117" t="str">
            <v>X</v>
          </cell>
          <cell r="AH117">
            <v>0</v>
          </cell>
          <cell r="AI117">
            <v>0</v>
          </cell>
          <cell r="AJ117" t="str">
            <v>T7</v>
          </cell>
          <cell r="AK117">
            <v>0</v>
          </cell>
          <cell r="AL117">
            <v>0</v>
          </cell>
          <cell r="AM117" t="str">
            <v/>
          </cell>
          <cell r="AN117">
            <v>0</v>
          </cell>
          <cell r="AO117">
            <v>0</v>
          </cell>
          <cell r="AP117" t="str">
            <v>NL</v>
          </cell>
          <cell r="AQ117">
            <v>0</v>
          </cell>
          <cell r="AR117">
            <v>0</v>
          </cell>
          <cell r="AS117" t="str">
            <v>X</v>
          </cell>
          <cell r="AT117">
            <v>0</v>
          </cell>
          <cell r="AU117">
            <v>0</v>
          </cell>
          <cell r="AV117" t="str">
            <v>X</v>
          </cell>
          <cell r="AW117">
            <v>0</v>
          </cell>
          <cell r="AX117">
            <v>0</v>
          </cell>
          <cell r="AY117" t="str">
            <v>X</v>
          </cell>
          <cell r="AZ117">
            <v>0</v>
          </cell>
          <cell r="BA117">
            <v>0</v>
          </cell>
          <cell r="BB117" t="str">
            <v>X</v>
          </cell>
          <cell r="BC117">
            <v>0</v>
          </cell>
          <cell r="BD117">
            <v>0</v>
          </cell>
          <cell r="BE117" t="str">
            <v>X</v>
          </cell>
          <cell r="BF117">
            <v>0</v>
          </cell>
          <cell r="BG117">
            <v>0</v>
          </cell>
          <cell r="BH117" t="str">
            <v/>
          </cell>
          <cell r="BI117">
            <v>0</v>
          </cell>
          <cell r="BJ117">
            <v>0</v>
          </cell>
          <cell r="BK117" t="str">
            <v>P</v>
          </cell>
          <cell r="BL117">
            <v>0</v>
          </cell>
          <cell r="BM117">
            <v>0</v>
          </cell>
          <cell r="BN117" t="str">
            <v>OB</v>
          </cell>
          <cell r="BO117">
            <v>0</v>
          </cell>
          <cell r="BP117">
            <v>0</v>
          </cell>
          <cell r="BQ117">
            <v>9</v>
          </cell>
          <cell r="BR117">
            <v>0</v>
          </cell>
          <cell r="BS117">
            <v>0</v>
          </cell>
          <cell r="BT117">
            <v>0</v>
          </cell>
          <cell r="BU117">
            <v>0</v>
          </cell>
          <cell r="BV117">
            <v>0</v>
          </cell>
          <cell r="CC117">
            <v>9</v>
          </cell>
          <cell r="CD117">
            <v>0</v>
          </cell>
          <cell r="CE117">
            <v>0</v>
          </cell>
          <cell r="CF117">
            <v>0</v>
          </cell>
          <cell r="CG117">
            <v>0</v>
          </cell>
          <cell r="CH117">
            <v>0</v>
          </cell>
          <cell r="CI117">
            <v>0</v>
          </cell>
          <cell r="CJ117">
            <v>0</v>
          </cell>
          <cell r="CK117">
            <v>0</v>
          </cell>
          <cell r="CL117">
            <v>1</v>
          </cell>
          <cell r="CM117">
            <v>1</v>
          </cell>
          <cell r="CN117">
            <v>0</v>
          </cell>
          <cell r="CO117">
            <v>0</v>
          </cell>
          <cell r="CP117">
            <v>0</v>
          </cell>
          <cell r="CQ117">
            <v>0</v>
          </cell>
          <cell r="CR117">
            <v>0</v>
          </cell>
          <cell r="CS117">
            <v>0</v>
          </cell>
          <cell r="CT117">
            <v>0</v>
          </cell>
          <cell r="CU117">
            <v>0</v>
          </cell>
          <cell r="CV117">
            <v>0</v>
          </cell>
          <cell r="CW117">
            <v>0</v>
          </cell>
          <cell r="CX117">
            <v>0</v>
          </cell>
          <cell r="CY117">
            <v>0</v>
          </cell>
          <cell r="CZ117">
            <v>0</v>
          </cell>
          <cell r="DC117">
            <v>11</v>
          </cell>
          <cell r="DM117" t="str">
            <v>X</v>
          </cell>
          <cell r="DN117">
            <v>0</v>
          </cell>
          <cell r="DO117">
            <v>0</v>
          </cell>
          <cell r="DP117" t="str">
            <v>X</v>
          </cell>
          <cell r="DQ117">
            <v>0</v>
          </cell>
          <cell r="DR117">
            <v>0</v>
          </cell>
          <cell r="DS117" t="str">
            <v>X</v>
          </cell>
          <cell r="DT117">
            <v>0</v>
          </cell>
          <cell r="DU117">
            <v>0</v>
          </cell>
          <cell r="DV117" t="str">
            <v>X</v>
          </cell>
          <cell r="DW117">
            <v>0</v>
          </cell>
          <cell r="DX117">
            <v>0</v>
          </cell>
          <cell r="DY117" t="str">
            <v/>
          </cell>
          <cell r="DZ117">
            <v>0</v>
          </cell>
          <cell r="EA117">
            <v>0</v>
          </cell>
          <cell r="EB117" t="str">
            <v>X</v>
          </cell>
          <cell r="EC117">
            <v>0</v>
          </cell>
          <cell r="ED117">
            <v>0</v>
          </cell>
          <cell r="EE117" t="str">
            <v>X</v>
          </cell>
          <cell r="EF117">
            <v>0</v>
          </cell>
          <cell r="EG117">
            <v>0</v>
          </cell>
          <cell r="EH117" t="str">
            <v>X</v>
          </cell>
          <cell r="EI117">
            <v>0</v>
          </cell>
          <cell r="EJ117">
            <v>0</v>
          </cell>
          <cell r="EK117" t="str">
            <v>X</v>
          </cell>
          <cell r="EL117">
            <v>0</v>
          </cell>
          <cell r="EM117">
            <v>0</v>
          </cell>
          <cell r="EN117" t="str">
            <v>X</v>
          </cell>
          <cell r="EO117">
            <v>0</v>
          </cell>
          <cell r="EP117">
            <v>0</v>
          </cell>
          <cell r="EQ117" t="str">
            <v>X</v>
          </cell>
          <cell r="ER117">
            <v>0</v>
          </cell>
          <cell r="ES117">
            <v>0</v>
          </cell>
          <cell r="ET117" t="str">
            <v/>
          </cell>
          <cell r="EU117">
            <v>0</v>
          </cell>
          <cell r="EV117">
            <v>0</v>
          </cell>
          <cell r="EW117" t="str">
            <v>X</v>
          </cell>
          <cell r="EX117">
            <v>0</v>
          </cell>
          <cell r="EY117">
            <v>0</v>
          </cell>
          <cell r="EZ117" t="str">
            <v>X</v>
          </cell>
          <cell r="FA117">
            <v>0</v>
          </cell>
          <cell r="FB117">
            <v>0</v>
          </cell>
          <cell r="FC117" t="str">
            <v>NL</v>
          </cell>
          <cell r="FD117">
            <v>0</v>
          </cell>
          <cell r="FE117">
            <v>0</v>
          </cell>
          <cell r="FI117">
            <v>12</v>
          </cell>
          <cell r="FJ117">
            <v>0</v>
          </cell>
          <cell r="FK117">
            <v>0</v>
          </cell>
          <cell r="FL117">
            <v>0</v>
          </cell>
          <cell r="FM117">
            <v>0</v>
          </cell>
          <cell r="FN117">
            <v>0</v>
          </cell>
          <cell r="FU117">
            <v>12</v>
          </cell>
          <cell r="FV117">
            <v>0</v>
          </cell>
          <cell r="FW117">
            <v>0</v>
          </cell>
          <cell r="FX117">
            <v>0</v>
          </cell>
          <cell r="FY117">
            <v>0</v>
          </cell>
          <cell r="FZ117">
            <v>0</v>
          </cell>
          <cell r="GA117">
            <v>0</v>
          </cell>
          <cell r="GB117">
            <v>0</v>
          </cell>
          <cell r="GC117">
            <v>0</v>
          </cell>
          <cell r="GD117">
            <v>1</v>
          </cell>
          <cell r="GE117">
            <v>0</v>
          </cell>
          <cell r="GF117">
            <v>0</v>
          </cell>
          <cell r="GG117">
            <v>0</v>
          </cell>
          <cell r="GH117">
            <v>0</v>
          </cell>
          <cell r="GI117">
            <v>0</v>
          </cell>
          <cell r="GJ117">
            <v>0</v>
          </cell>
          <cell r="GK117">
            <v>0</v>
          </cell>
          <cell r="GL117">
            <v>0</v>
          </cell>
          <cell r="GM117">
            <v>0</v>
          </cell>
          <cell r="GN117">
            <v>0</v>
          </cell>
          <cell r="GO117">
            <v>0</v>
          </cell>
          <cell r="GP117">
            <v>0</v>
          </cell>
          <cell r="GQ117">
            <v>0</v>
          </cell>
          <cell r="GR117">
            <v>0</v>
          </cell>
          <cell r="GU117">
            <v>13</v>
          </cell>
          <cell r="GV117">
            <v>0</v>
          </cell>
          <cell r="GW117">
            <v>0</v>
          </cell>
          <cell r="GX117">
            <v>1</v>
          </cell>
          <cell r="GY117">
            <v>0</v>
          </cell>
          <cell r="GZ117">
            <v>0</v>
          </cell>
          <cell r="HA117">
            <v>0</v>
          </cell>
          <cell r="HB117">
            <v>0</v>
          </cell>
          <cell r="HC117">
            <v>0</v>
          </cell>
          <cell r="HD117">
            <v>0</v>
          </cell>
          <cell r="HE117">
            <v>0</v>
          </cell>
          <cell r="HF117">
            <v>0</v>
          </cell>
          <cell r="HG117">
            <v>0</v>
          </cell>
          <cell r="HH117">
            <v>1</v>
          </cell>
          <cell r="HI117">
            <v>0</v>
          </cell>
          <cell r="HJ117">
            <v>0</v>
          </cell>
          <cell r="HK117">
            <v>0</v>
          </cell>
          <cell r="HL117">
            <v>0</v>
          </cell>
          <cell r="HM117">
            <v>2</v>
          </cell>
          <cell r="HN117">
            <v>0</v>
          </cell>
          <cell r="HO117">
            <v>1</v>
          </cell>
          <cell r="HP117">
            <v>21</v>
          </cell>
          <cell r="HQ117">
            <v>0</v>
          </cell>
          <cell r="HR117">
            <v>0</v>
          </cell>
          <cell r="HS117">
            <v>0</v>
          </cell>
          <cell r="HT117">
            <v>0</v>
          </cell>
          <cell r="HU117">
            <v>0</v>
          </cell>
          <cell r="HV117">
            <v>0</v>
          </cell>
          <cell r="HW117">
            <v>1</v>
          </cell>
          <cell r="HX117">
            <v>0</v>
          </cell>
          <cell r="HY117">
            <v>0</v>
          </cell>
          <cell r="HZ117">
            <v>0</v>
          </cell>
          <cell r="IA117">
            <v>1</v>
          </cell>
          <cell r="IB117">
            <v>0</v>
          </cell>
          <cell r="IC117">
            <v>2</v>
          </cell>
          <cell r="ID117">
            <v>0</v>
          </cell>
          <cell r="IE117">
            <v>0</v>
          </cell>
          <cell r="IF117">
            <v>0</v>
          </cell>
          <cell r="IG117">
            <v>1</v>
          </cell>
          <cell r="IH117">
            <v>0</v>
          </cell>
          <cell r="II117">
            <v>0</v>
          </cell>
          <cell r="IJ117">
            <v>0</v>
          </cell>
          <cell r="IK117">
            <v>0</v>
          </cell>
          <cell r="IL117">
            <v>0</v>
          </cell>
          <cell r="IM117">
            <v>0</v>
          </cell>
          <cell r="IN117">
            <v>0</v>
          </cell>
          <cell r="IO117">
            <v>0</v>
          </cell>
          <cell r="IP117">
            <v>0</v>
          </cell>
          <cell r="IQ117">
            <v>0</v>
          </cell>
          <cell r="IR117">
            <v>0</v>
          </cell>
          <cell r="IS117">
            <v>0</v>
          </cell>
          <cell r="IT117">
            <v>0</v>
          </cell>
          <cell r="IU117">
            <v>0</v>
          </cell>
          <cell r="IV117">
            <v>0</v>
          </cell>
          <cell r="IW117">
            <v>1</v>
          </cell>
          <cell r="IX117">
            <v>1</v>
          </cell>
          <cell r="IY117">
            <v>0</v>
          </cell>
          <cell r="IZ117">
            <v>25</v>
          </cell>
          <cell r="JA117">
            <v>2</v>
          </cell>
          <cell r="JB117">
            <v>1</v>
          </cell>
          <cell r="JC117">
            <v>0</v>
          </cell>
          <cell r="JD117">
            <v>0</v>
          </cell>
          <cell r="JE117">
            <v>0</v>
          </cell>
          <cell r="JF117">
            <v>0</v>
          </cell>
          <cell r="JG117">
            <v>0</v>
          </cell>
        </row>
        <row r="118">
          <cell r="B118" t="str">
            <v>25033040</v>
          </cell>
          <cell r="C118" t="str">
            <v>Trần Thanh Thảo</v>
          </cell>
          <cell r="D118" t="str">
            <v>Phòng VHTT</v>
          </cell>
          <cell r="E118" t="str">
            <v>Công ty TNHH Tập đoàn Công nghiệp Trường Hải</v>
          </cell>
          <cell r="F118" t="str">
            <v>Lương ngày</v>
          </cell>
          <cell r="V118">
            <v>0</v>
          </cell>
          <cell r="W118">
            <v>0</v>
          </cell>
          <cell r="X118" t="str">
            <v>X</v>
          </cell>
          <cell r="Y118">
            <v>0</v>
          </cell>
          <cell r="Z118">
            <v>0</v>
          </cell>
          <cell r="AA118" t="str">
            <v>X</v>
          </cell>
          <cell r="AB118">
            <v>0</v>
          </cell>
          <cell r="AC118">
            <v>0</v>
          </cell>
          <cell r="AD118" t="str">
            <v>X</v>
          </cell>
          <cell r="AE118">
            <v>0</v>
          </cell>
          <cell r="AF118">
            <v>0</v>
          </cell>
          <cell r="AG118" t="str">
            <v>X</v>
          </cell>
          <cell r="AH118">
            <v>2</v>
          </cell>
          <cell r="AI118">
            <v>0</v>
          </cell>
          <cell r="AJ118" t="str">
            <v>T7</v>
          </cell>
          <cell r="AK118">
            <v>0</v>
          </cell>
          <cell r="AL118">
            <v>0</v>
          </cell>
          <cell r="AM118" t="str">
            <v/>
          </cell>
          <cell r="AN118">
            <v>0</v>
          </cell>
          <cell r="AO118">
            <v>0</v>
          </cell>
          <cell r="AP118" t="str">
            <v>NL</v>
          </cell>
          <cell r="AQ118">
            <v>0</v>
          </cell>
          <cell r="AR118">
            <v>0</v>
          </cell>
          <cell r="AS118" t="str">
            <v>X</v>
          </cell>
          <cell r="AT118">
            <v>0</v>
          </cell>
          <cell r="AU118">
            <v>0</v>
          </cell>
          <cell r="AV118" t="str">
            <v>X</v>
          </cell>
          <cell r="AW118">
            <v>0</v>
          </cell>
          <cell r="AX118">
            <v>0</v>
          </cell>
          <cell r="AY118" t="str">
            <v>X</v>
          </cell>
          <cell r="AZ118">
            <v>0</v>
          </cell>
          <cell r="BA118">
            <v>0</v>
          </cell>
          <cell r="BB118" t="str">
            <v>X</v>
          </cell>
          <cell r="BC118">
            <v>0</v>
          </cell>
          <cell r="BD118">
            <v>0</v>
          </cell>
          <cell r="BE118" t="str">
            <v>X</v>
          </cell>
          <cell r="BF118">
            <v>0</v>
          </cell>
          <cell r="BG118">
            <v>0</v>
          </cell>
          <cell r="BH118" t="str">
            <v/>
          </cell>
          <cell r="BI118">
            <v>0</v>
          </cell>
          <cell r="BJ118">
            <v>0</v>
          </cell>
          <cell r="BK118" t="str">
            <v>X</v>
          </cell>
          <cell r="BL118">
            <v>0</v>
          </cell>
          <cell r="BM118">
            <v>0</v>
          </cell>
          <cell r="BN118" t="str">
            <v>X</v>
          </cell>
          <cell r="BO118">
            <v>0</v>
          </cell>
          <cell r="BP118">
            <v>0</v>
          </cell>
          <cell r="BQ118">
            <v>11</v>
          </cell>
          <cell r="BR118">
            <v>0.28999999999999998</v>
          </cell>
          <cell r="BS118">
            <v>0</v>
          </cell>
          <cell r="BT118">
            <v>0</v>
          </cell>
          <cell r="BU118">
            <v>0</v>
          </cell>
          <cell r="BV118">
            <v>0</v>
          </cell>
          <cell r="CC118">
            <v>11</v>
          </cell>
          <cell r="CD118">
            <v>0.28999999999999998</v>
          </cell>
          <cell r="CE118">
            <v>0</v>
          </cell>
          <cell r="CF118">
            <v>0</v>
          </cell>
          <cell r="CG118">
            <v>0</v>
          </cell>
          <cell r="CH118">
            <v>0</v>
          </cell>
          <cell r="CI118">
            <v>0</v>
          </cell>
          <cell r="CJ118">
            <v>0</v>
          </cell>
          <cell r="CK118">
            <v>0</v>
          </cell>
          <cell r="CL118">
            <v>1</v>
          </cell>
          <cell r="CM118">
            <v>1</v>
          </cell>
          <cell r="CN118">
            <v>0</v>
          </cell>
          <cell r="CO118">
            <v>0</v>
          </cell>
          <cell r="CP118">
            <v>0</v>
          </cell>
          <cell r="CQ118">
            <v>0</v>
          </cell>
          <cell r="CR118">
            <v>0</v>
          </cell>
          <cell r="CS118">
            <v>0</v>
          </cell>
          <cell r="CT118">
            <v>0</v>
          </cell>
          <cell r="CU118">
            <v>0</v>
          </cell>
          <cell r="CV118">
            <v>0</v>
          </cell>
          <cell r="CW118">
            <v>0</v>
          </cell>
          <cell r="CX118">
            <v>0</v>
          </cell>
          <cell r="CY118">
            <v>0</v>
          </cell>
          <cell r="CZ118">
            <v>0</v>
          </cell>
          <cell r="DC118">
            <v>13.29</v>
          </cell>
          <cell r="DM118" t="str">
            <v>X</v>
          </cell>
          <cell r="DN118">
            <v>0</v>
          </cell>
          <cell r="DO118">
            <v>0</v>
          </cell>
          <cell r="DP118" t="str">
            <v>X</v>
          </cell>
          <cell r="DQ118">
            <v>0</v>
          </cell>
          <cell r="DR118">
            <v>0</v>
          </cell>
          <cell r="DS118" t="str">
            <v>X</v>
          </cell>
          <cell r="DT118">
            <v>0</v>
          </cell>
          <cell r="DU118">
            <v>0</v>
          </cell>
          <cell r="DV118" t="str">
            <v>X</v>
          </cell>
          <cell r="DW118">
            <v>0</v>
          </cell>
          <cell r="DX118">
            <v>0</v>
          </cell>
          <cell r="DY118" t="str">
            <v/>
          </cell>
          <cell r="DZ118">
            <v>0</v>
          </cell>
          <cell r="EA118">
            <v>0</v>
          </cell>
          <cell r="EB118" t="str">
            <v>X</v>
          </cell>
          <cell r="EC118">
            <v>0</v>
          </cell>
          <cell r="ED118">
            <v>0</v>
          </cell>
          <cell r="EE118" t="str">
            <v>X</v>
          </cell>
          <cell r="EF118">
            <v>0</v>
          </cell>
          <cell r="EG118">
            <v>0</v>
          </cell>
          <cell r="EH118" t="str">
            <v>X</v>
          </cell>
          <cell r="EI118">
            <v>2</v>
          </cell>
          <cell r="EJ118">
            <v>0</v>
          </cell>
          <cell r="EK118" t="str">
            <v>X</v>
          </cell>
          <cell r="EL118">
            <v>0</v>
          </cell>
          <cell r="EM118">
            <v>0</v>
          </cell>
          <cell r="EN118" t="str">
            <v>X</v>
          </cell>
          <cell r="EO118">
            <v>0</v>
          </cell>
          <cell r="EP118">
            <v>0</v>
          </cell>
          <cell r="EQ118" t="str">
            <v>X</v>
          </cell>
          <cell r="ER118">
            <v>0</v>
          </cell>
          <cell r="ES118">
            <v>0</v>
          </cell>
          <cell r="ET118" t="str">
            <v/>
          </cell>
          <cell r="EU118">
            <v>0</v>
          </cell>
          <cell r="EV118">
            <v>0</v>
          </cell>
          <cell r="EW118" t="str">
            <v>X</v>
          </cell>
          <cell r="EX118">
            <v>0</v>
          </cell>
          <cell r="EY118">
            <v>0</v>
          </cell>
          <cell r="EZ118" t="str">
            <v>X</v>
          </cell>
          <cell r="FA118">
            <v>0</v>
          </cell>
          <cell r="FB118">
            <v>0</v>
          </cell>
          <cell r="FC118" t="str">
            <v>NL</v>
          </cell>
          <cell r="FD118">
            <v>0</v>
          </cell>
          <cell r="FE118">
            <v>0</v>
          </cell>
          <cell r="FI118">
            <v>12</v>
          </cell>
          <cell r="FJ118">
            <v>0.28999999999999998</v>
          </cell>
          <cell r="FK118">
            <v>0</v>
          </cell>
          <cell r="FL118">
            <v>0</v>
          </cell>
          <cell r="FM118">
            <v>0</v>
          </cell>
          <cell r="FN118">
            <v>0</v>
          </cell>
          <cell r="FU118">
            <v>12</v>
          </cell>
          <cell r="FV118">
            <v>0.28999999999999998</v>
          </cell>
          <cell r="FW118">
            <v>0</v>
          </cell>
          <cell r="FX118">
            <v>0</v>
          </cell>
          <cell r="FY118">
            <v>0</v>
          </cell>
          <cell r="FZ118">
            <v>0</v>
          </cell>
          <cell r="GA118">
            <v>0</v>
          </cell>
          <cell r="GB118">
            <v>0</v>
          </cell>
          <cell r="GC118">
            <v>0</v>
          </cell>
          <cell r="GD118">
            <v>1</v>
          </cell>
          <cell r="GE118">
            <v>0</v>
          </cell>
          <cell r="GF118">
            <v>0</v>
          </cell>
          <cell r="GG118">
            <v>0</v>
          </cell>
          <cell r="GH118">
            <v>0</v>
          </cell>
          <cell r="GI118">
            <v>0</v>
          </cell>
          <cell r="GJ118">
            <v>0</v>
          </cell>
          <cell r="GK118">
            <v>0</v>
          </cell>
          <cell r="GL118">
            <v>0</v>
          </cell>
          <cell r="GM118">
            <v>0</v>
          </cell>
          <cell r="GN118">
            <v>0</v>
          </cell>
          <cell r="GO118">
            <v>0</v>
          </cell>
          <cell r="GP118">
            <v>0</v>
          </cell>
          <cell r="GQ118">
            <v>0</v>
          </cell>
          <cell r="GR118">
            <v>0</v>
          </cell>
          <cell r="GU118">
            <v>13.29</v>
          </cell>
          <cell r="GV118">
            <v>0</v>
          </cell>
          <cell r="GW118">
            <v>0</v>
          </cell>
          <cell r="GX118">
            <v>0</v>
          </cell>
          <cell r="GY118">
            <v>0</v>
          </cell>
          <cell r="GZ118">
            <v>0</v>
          </cell>
          <cell r="HA118">
            <v>0</v>
          </cell>
          <cell r="HB118">
            <v>0</v>
          </cell>
          <cell r="HC118">
            <v>0</v>
          </cell>
          <cell r="HD118">
            <v>0</v>
          </cell>
          <cell r="HE118">
            <v>0</v>
          </cell>
          <cell r="HF118">
            <v>0</v>
          </cell>
          <cell r="HG118">
            <v>0</v>
          </cell>
          <cell r="HH118">
            <v>0</v>
          </cell>
          <cell r="HI118">
            <v>0</v>
          </cell>
          <cell r="HJ118">
            <v>0</v>
          </cell>
          <cell r="HK118">
            <v>0</v>
          </cell>
          <cell r="HL118">
            <v>0</v>
          </cell>
          <cell r="HM118">
            <v>0</v>
          </cell>
          <cell r="HN118">
            <v>0.57999999999999996</v>
          </cell>
          <cell r="HO118">
            <v>0</v>
          </cell>
          <cell r="HP118">
            <v>23</v>
          </cell>
          <cell r="HQ118">
            <v>0.57999999999999996</v>
          </cell>
          <cell r="HR118">
            <v>0</v>
          </cell>
          <cell r="HS118">
            <v>0</v>
          </cell>
          <cell r="HT118">
            <v>0</v>
          </cell>
          <cell r="HU118">
            <v>0</v>
          </cell>
          <cell r="HV118">
            <v>0</v>
          </cell>
          <cell r="HW118">
            <v>1</v>
          </cell>
          <cell r="HX118">
            <v>0</v>
          </cell>
          <cell r="HY118">
            <v>0</v>
          </cell>
          <cell r="HZ118">
            <v>0</v>
          </cell>
          <cell r="IA118">
            <v>1</v>
          </cell>
          <cell r="IB118">
            <v>0</v>
          </cell>
          <cell r="IC118">
            <v>2</v>
          </cell>
          <cell r="ID118">
            <v>0</v>
          </cell>
          <cell r="IE118">
            <v>0</v>
          </cell>
          <cell r="IF118">
            <v>0</v>
          </cell>
          <cell r="IG118">
            <v>0</v>
          </cell>
          <cell r="IH118">
            <v>0</v>
          </cell>
          <cell r="II118">
            <v>0</v>
          </cell>
          <cell r="IJ118">
            <v>0</v>
          </cell>
          <cell r="IK118">
            <v>0</v>
          </cell>
          <cell r="IL118">
            <v>0</v>
          </cell>
          <cell r="IM118">
            <v>0</v>
          </cell>
          <cell r="IN118">
            <v>0</v>
          </cell>
          <cell r="IO118">
            <v>0</v>
          </cell>
          <cell r="IP118">
            <v>0</v>
          </cell>
          <cell r="IQ118">
            <v>0</v>
          </cell>
          <cell r="IR118">
            <v>0</v>
          </cell>
          <cell r="IS118">
            <v>0</v>
          </cell>
          <cell r="IT118">
            <v>0</v>
          </cell>
          <cell r="IU118">
            <v>0</v>
          </cell>
          <cell r="IV118">
            <v>0</v>
          </cell>
          <cell r="IW118">
            <v>1</v>
          </cell>
          <cell r="IX118">
            <v>1</v>
          </cell>
          <cell r="IY118">
            <v>0</v>
          </cell>
          <cell r="IZ118">
            <v>26.58</v>
          </cell>
          <cell r="JA118">
            <v>1</v>
          </cell>
          <cell r="JB118">
            <v>1</v>
          </cell>
          <cell r="JC118">
            <v>0</v>
          </cell>
          <cell r="JD118">
            <v>0</v>
          </cell>
          <cell r="JE118">
            <v>0</v>
          </cell>
          <cell r="JF118">
            <v>0</v>
          </cell>
          <cell r="JG118">
            <v>0</v>
          </cell>
        </row>
        <row r="119">
          <cell r="B119" t="str">
            <v>0912020</v>
          </cell>
          <cell r="C119" t="str">
            <v>Trần Vũ</v>
          </cell>
          <cell r="D119" t="str">
            <v>Ban CNTT</v>
          </cell>
          <cell r="E119" t="str">
            <v>Công ty TNHH Tập đoàn Công nghiệp Trường Hải</v>
          </cell>
          <cell r="F119" t="str">
            <v>Lương tháng</v>
          </cell>
          <cell r="V119">
            <v>0</v>
          </cell>
          <cell r="W119">
            <v>0</v>
          </cell>
          <cell r="X119" t="str">
            <v>X</v>
          </cell>
          <cell r="Y119">
            <v>0</v>
          </cell>
          <cell r="Z119">
            <v>0</v>
          </cell>
          <cell r="AA119" t="str">
            <v>X</v>
          </cell>
          <cell r="AB119">
            <v>0</v>
          </cell>
          <cell r="AC119">
            <v>0</v>
          </cell>
          <cell r="AD119" t="str">
            <v>X</v>
          </cell>
          <cell r="AE119">
            <v>0</v>
          </cell>
          <cell r="AF119">
            <v>0</v>
          </cell>
          <cell r="AG119" t="str">
            <v>X</v>
          </cell>
          <cell r="AH119">
            <v>0</v>
          </cell>
          <cell r="AI119">
            <v>0</v>
          </cell>
          <cell r="AJ119" t="str">
            <v>X</v>
          </cell>
          <cell r="AK119">
            <v>0</v>
          </cell>
          <cell r="AL119">
            <v>0</v>
          </cell>
          <cell r="AM119" t="str">
            <v/>
          </cell>
          <cell r="AN119">
            <v>0</v>
          </cell>
          <cell r="AO119">
            <v>0</v>
          </cell>
          <cell r="AP119" t="str">
            <v>NL</v>
          </cell>
          <cell r="AQ119">
            <v>0</v>
          </cell>
          <cell r="AR119">
            <v>0</v>
          </cell>
          <cell r="AS119" t="str">
            <v>X</v>
          </cell>
          <cell r="AT119">
            <v>0</v>
          </cell>
          <cell r="AU119">
            <v>0</v>
          </cell>
          <cell r="AV119" t="str">
            <v>X</v>
          </cell>
          <cell r="AW119">
            <v>0</v>
          </cell>
          <cell r="AX119">
            <v>0</v>
          </cell>
          <cell r="AY119" t="str">
            <v>X</v>
          </cell>
          <cell r="AZ119">
            <v>0</v>
          </cell>
          <cell r="BA119">
            <v>0</v>
          </cell>
          <cell r="BB119" t="str">
            <v>X</v>
          </cell>
          <cell r="BC119">
            <v>0</v>
          </cell>
          <cell r="BD119">
            <v>0</v>
          </cell>
          <cell r="BE119" t="str">
            <v>X</v>
          </cell>
          <cell r="BF119">
            <v>0</v>
          </cell>
          <cell r="BG119">
            <v>0</v>
          </cell>
          <cell r="BH119" t="str">
            <v/>
          </cell>
          <cell r="BI119">
            <v>0</v>
          </cell>
          <cell r="BJ119">
            <v>0</v>
          </cell>
          <cell r="BK119" t="str">
            <v>X</v>
          </cell>
          <cell r="BL119">
            <v>0</v>
          </cell>
          <cell r="BM119">
            <v>0</v>
          </cell>
          <cell r="BN119" t="str">
            <v>X</v>
          </cell>
          <cell r="BO119">
            <v>0</v>
          </cell>
          <cell r="BP119">
            <v>0</v>
          </cell>
          <cell r="BQ119">
            <v>12</v>
          </cell>
          <cell r="BR119">
            <v>0</v>
          </cell>
          <cell r="BS119">
            <v>0</v>
          </cell>
          <cell r="BT119">
            <v>0</v>
          </cell>
          <cell r="BU119">
            <v>0</v>
          </cell>
          <cell r="BV119">
            <v>0</v>
          </cell>
          <cell r="CC119">
            <v>12</v>
          </cell>
          <cell r="CD119">
            <v>0</v>
          </cell>
          <cell r="CE119">
            <v>0</v>
          </cell>
          <cell r="CF119">
            <v>0</v>
          </cell>
          <cell r="CG119">
            <v>0</v>
          </cell>
          <cell r="CH119">
            <v>0</v>
          </cell>
          <cell r="CI119">
            <v>0</v>
          </cell>
          <cell r="CJ119">
            <v>0</v>
          </cell>
          <cell r="CK119">
            <v>0</v>
          </cell>
          <cell r="CL119">
            <v>1</v>
          </cell>
          <cell r="CM119">
            <v>0</v>
          </cell>
          <cell r="CN119">
            <v>0</v>
          </cell>
          <cell r="CO119">
            <v>0</v>
          </cell>
          <cell r="CP119">
            <v>0</v>
          </cell>
          <cell r="CQ119">
            <v>0</v>
          </cell>
          <cell r="CR119">
            <v>0</v>
          </cell>
          <cell r="CS119">
            <v>0</v>
          </cell>
          <cell r="CT119">
            <v>0</v>
          </cell>
          <cell r="CU119">
            <v>0</v>
          </cell>
          <cell r="CV119">
            <v>0</v>
          </cell>
          <cell r="CW119">
            <v>0</v>
          </cell>
          <cell r="CX119">
            <v>0</v>
          </cell>
          <cell r="CY119">
            <v>0</v>
          </cell>
          <cell r="CZ119">
            <v>0</v>
          </cell>
          <cell r="DC119">
            <v>13</v>
          </cell>
          <cell r="DM119" t="str">
            <v>X</v>
          </cell>
          <cell r="DN119">
            <v>0</v>
          </cell>
          <cell r="DO119">
            <v>0</v>
          </cell>
          <cell r="DP119" t="str">
            <v>X</v>
          </cell>
          <cell r="DQ119">
            <v>0</v>
          </cell>
          <cell r="DR119">
            <v>0</v>
          </cell>
          <cell r="DS119" t="str">
            <v>X</v>
          </cell>
          <cell r="DT119">
            <v>0</v>
          </cell>
          <cell r="DU119">
            <v>0</v>
          </cell>
          <cell r="DV119" t="str">
            <v>X</v>
          </cell>
          <cell r="DW119">
            <v>0</v>
          </cell>
          <cell r="DX119">
            <v>0</v>
          </cell>
          <cell r="DY119" t="str">
            <v/>
          </cell>
          <cell r="DZ119">
            <v>0</v>
          </cell>
          <cell r="EA119">
            <v>0</v>
          </cell>
          <cell r="EB119" t="str">
            <v>X</v>
          </cell>
          <cell r="EC119">
            <v>0</v>
          </cell>
          <cell r="ED119">
            <v>0</v>
          </cell>
          <cell r="EE119" t="str">
            <v>X</v>
          </cell>
          <cell r="EF119">
            <v>0</v>
          </cell>
          <cell r="EG119">
            <v>0</v>
          </cell>
          <cell r="EH119" t="str">
            <v>X</v>
          </cell>
          <cell r="EI119">
            <v>0</v>
          </cell>
          <cell r="EJ119">
            <v>0</v>
          </cell>
          <cell r="EK119" t="str">
            <v>T7\</v>
          </cell>
          <cell r="EL119">
            <v>0</v>
          </cell>
          <cell r="EM119">
            <v>0</v>
          </cell>
          <cell r="EN119" t="str">
            <v>X</v>
          </cell>
          <cell r="EO119">
            <v>0</v>
          </cell>
          <cell r="EP119">
            <v>0</v>
          </cell>
          <cell r="EQ119" t="str">
            <v>X</v>
          </cell>
          <cell r="ER119">
            <v>0</v>
          </cell>
          <cell r="ES119">
            <v>0</v>
          </cell>
          <cell r="ET119" t="str">
            <v/>
          </cell>
          <cell r="EU119">
            <v>0</v>
          </cell>
          <cell r="EV119">
            <v>0</v>
          </cell>
          <cell r="EW119" t="str">
            <v>X</v>
          </cell>
          <cell r="EX119">
            <v>0</v>
          </cell>
          <cell r="EY119">
            <v>0</v>
          </cell>
          <cell r="EZ119" t="str">
            <v>X</v>
          </cell>
          <cell r="FA119">
            <v>0</v>
          </cell>
          <cell r="FB119">
            <v>0</v>
          </cell>
          <cell r="FC119" t="str">
            <v>NL</v>
          </cell>
          <cell r="FD119">
            <v>0</v>
          </cell>
          <cell r="FE119">
            <v>0</v>
          </cell>
          <cell r="FI119">
            <v>11.5</v>
          </cell>
          <cell r="FJ119">
            <v>0</v>
          </cell>
          <cell r="FK119">
            <v>0</v>
          </cell>
          <cell r="FL119">
            <v>0</v>
          </cell>
          <cell r="FM119">
            <v>0</v>
          </cell>
          <cell r="FN119">
            <v>0</v>
          </cell>
          <cell r="FU119">
            <v>11.5</v>
          </cell>
          <cell r="FV119">
            <v>0</v>
          </cell>
          <cell r="FW119">
            <v>0</v>
          </cell>
          <cell r="FX119">
            <v>0</v>
          </cell>
          <cell r="FY119">
            <v>0</v>
          </cell>
          <cell r="FZ119">
            <v>0</v>
          </cell>
          <cell r="GA119">
            <v>0</v>
          </cell>
          <cell r="GB119">
            <v>0</v>
          </cell>
          <cell r="GC119">
            <v>0</v>
          </cell>
          <cell r="GD119">
            <v>1</v>
          </cell>
          <cell r="GE119">
            <v>0.5</v>
          </cell>
          <cell r="GF119">
            <v>0</v>
          </cell>
          <cell r="GG119">
            <v>0</v>
          </cell>
          <cell r="GH119">
            <v>0</v>
          </cell>
          <cell r="GI119">
            <v>0</v>
          </cell>
          <cell r="GJ119">
            <v>0</v>
          </cell>
          <cell r="GK119">
            <v>0</v>
          </cell>
          <cell r="GL119">
            <v>0</v>
          </cell>
          <cell r="GM119">
            <v>0</v>
          </cell>
          <cell r="GN119">
            <v>0</v>
          </cell>
          <cell r="GO119">
            <v>0</v>
          </cell>
          <cell r="GP119">
            <v>0</v>
          </cell>
          <cell r="GQ119">
            <v>0</v>
          </cell>
          <cell r="GR119">
            <v>0</v>
          </cell>
          <cell r="GU119">
            <v>13</v>
          </cell>
          <cell r="GV119">
            <v>0</v>
          </cell>
          <cell r="GW119">
            <v>0</v>
          </cell>
          <cell r="GX119">
            <v>0</v>
          </cell>
          <cell r="GY119">
            <v>0</v>
          </cell>
          <cell r="GZ119">
            <v>0</v>
          </cell>
          <cell r="HA119">
            <v>0</v>
          </cell>
          <cell r="HB119">
            <v>0</v>
          </cell>
          <cell r="HC119">
            <v>0</v>
          </cell>
          <cell r="HD119">
            <v>0</v>
          </cell>
          <cell r="HE119">
            <v>0</v>
          </cell>
          <cell r="HF119">
            <v>0</v>
          </cell>
          <cell r="HG119">
            <v>0</v>
          </cell>
          <cell r="HH119">
            <v>0</v>
          </cell>
          <cell r="HI119">
            <v>0</v>
          </cell>
          <cell r="HJ119">
            <v>0</v>
          </cell>
          <cell r="HK119">
            <v>0</v>
          </cell>
          <cell r="HL119">
            <v>0</v>
          </cell>
          <cell r="HM119">
            <v>0</v>
          </cell>
          <cell r="HN119">
            <v>0</v>
          </cell>
          <cell r="HO119">
            <v>0</v>
          </cell>
          <cell r="HP119">
            <v>23.5</v>
          </cell>
          <cell r="HQ119">
            <v>0</v>
          </cell>
          <cell r="HR119">
            <v>0</v>
          </cell>
          <cell r="HS119">
            <v>0</v>
          </cell>
          <cell r="HT119">
            <v>0</v>
          </cell>
          <cell r="HU119">
            <v>0</v>
          </cell>
          <cell r="HV119">
            <v>1</v>
          </cell>
          <cell r="HW119">
            <v>0</v>
          </cell>
          <cell r="HX119">
            <v>0.5</v>
          </cell>
          <cell r="HY119">
            <v>0</v>
          </cell>
          <cell r="HZ119">
            <v>0</v>
          </cell>
          <cell r="IA119">
            <v>0.5</v>
          </cell>
          <cell r="IB119">
            <v>0.5</v>
          </cell>
          <cell r="IC119">
            <v>2</v>
          </cell>
          <cell r="ID119">
            <v>0</v>
          </cell>
          <cell r="IE119">
            <v>0</v>
          </cell>
          <cell r="IF119">
            <v>0</v>
          </cell>
          <cell r="IG119">
            <v>0</v>
          </cell>
          <cell r="IH119">
            <v>0</v>
          </cell>
          <cell r="II119">
            <v>0</v>
          </cell>
          <cell r="IJ119">
            <v>0</v>
          </cell>
          <cell r="IK119">
            <v>0</v>
          </cell>
          <cell r="IL119">
            <v>0</v>
          </cell>
          <cell r="IM119">
            <v>0</v>
          </cell>
          <cell r="IN119">
            <v>0</v>
          </cell>
          <cell r="IO119">
            <v>0</v>
          </cell>
          <cell r="IP119">
            <v>0</v>
          </cell>
          <cell r="IQ119">
            <v>0</v>
          </cell>
          <cell r="IR119">
            <v>0</v>
          </cell>
          <cell r="IS119">
            <v>0</v>
          </cell>
          <cell r="IT119">
            <v>0</v>
          </cell>
          <cell r="IU119">
            <v>0</v>
          </cell>
          <cell r="IV119">
            <v>31</v>
          </cell>
          <cell r="IW119">
            <v>32</v>
          </cell>
          <cell r="IX119">
            <v>0.5</v>
          </cell>
          <cell r="IY119">
            <v>31.5</v>
          </cell>
          <cell r="IZ119">
            <v>26</v>
          </cell>
          <cell r="JA119">
            <v>5</v>
          </cell>
          <cell r="JB119">
            <v>5</v>
          </cell>
          <cell r="JC119">
            <v>1</v>
          </cell>
          <cell r="JD119">
            <v>1</v>
          </cell>
          <cell r="JE119">
            <v>0</v>
          </cell>
          <cell r="JF119">
            <v>1</v>
          </cell>
          <cell r="JG119">
            <v>0</v>
          </cell>
        </row>
        <row r="120">
          <cell r="B120" t="str">
            <v>1008041</v>
          </cell>
          <cell r="C120" t="str">
            <v>Nguyễn Huy Cường</v>
          </cell>
          <cell r="D120" t="str">
            <v>Ban CNTT</v>
          </cell>
          <cell r="E120" t="str">
            <v>Công ty TNHH Tập đoàn Công nghiệp Trường Hải</v>
          </cell>
          <cell r="F120" t="str">
            <v>Lương tháng</v>
          </cell>
          <cell r="V120">
            <v>0</v>
          </cell>
          <cell r="W120">
            <v>0</v>
          </cell>
          <cell r="X120" t="str">
            <v>X</v>
          </cell>
          <cell r="Y120">
            <v>0</v>
          </cell>
          <cell r="Z120">
            <v>0</v>
          </cell>
          <cell r="AA120" t="str">
            <v>X</v>
          </cell>
          <cell r="AB120">
            <v>0</v>
          </cell>
          <cell r="AC120">
            <v>0</v>
          </cell>
          <cell r="AD120" t="str">
            <v>X</v>
          </cell>
          <cell r="AE120">
            <v>0</v>
          </cell>
          <cell r="AF120">
            <v>0</v>
          </cell>
          <cell r="AG120" t="str">
            <v>X</v>
          </cell>
          <cell r="AH120">
            <v>0</v>
          </cell>
          <cell r="AI120">
            <v>0</v>
          </cell>
          <cell r="AJ120" t="str">
            <v>T7</v>
          </cell>
          <cell r="AK120">
            <v>0</v>
          </cell>
          <cell r="AL120">
            <v>0</v>
          </cell>
          <cell r="AM120" t="str">
            <v/>
          </cell>
          <cell r="AN120">
            <v>0</v>
          </cell>
          <cell r="AO120">
            <v>0</v>
          </cell>
          <cell r="AP120" t="str">
            <v>NL</v>
          </cell>
          <cell r="AQ120">
            <v>0</v>
          </cell>
          <cell r="AR120">
            <v>0</v>
          </cell>
          <cell r="AS120" t="str">
            <v>X</v>
          </cell>
          <cell r="AT120">
            <v>0</v>
          </cell>
          <cell r="AU120">
            <v>0</v>
          </cell>
          <cell r="AV120" t="str">
            <v>X</v>
          </cell>
          <cell r="AW120">
            <v>0</v>
          </cell>
          <cell r="AX120">
            <v>0</v>
          </cell>
          <cell r="AY120" t="str">
            <v>X</v>
          </cell>
          <cell r="AZ120">
            <v>0</v>
          </cell>
          <cell r="BA120">
            <v>0</v>
          </cell>
          <cell r="BB120" t="str">
            <v>X</v>
          </cell>
          <cell r="BC120">
            <v>0</v>
          </cell>
          <cell r="BD120">
            <v>0</v>
          </cell>
          <cell r="BE120" t="str">
            <v>X</v>
          </cell>
          <cell r="BF120">
            <v>0</v>
          </cell>
          <cell r="BG120">
            <v>0</v>
          </cell>
          <cell r="BH120" t="str">
            <v/>
          </cell>
          <cell r="BI120">
            <v>0</v>
          </cell>
          <cell r="BJ120">
            <v>0</v>
          </cell>
          <cell r="BK120" t="str">
            <v>X</v>
          </cell>
          <cell r="BL120">
            <v>0</v>
          </cell>
          <cell r="BM120">
            <v>0</v>
          </cell>
          <cell r="BN120" t="str">
            <v>X</v>
          </cell>
          <cell r="BO120">
            <v>0</v>
          </cell>
          <cell r="BP120">
            <v>0</v>
          </cell>
          <cell r="BQ120">
            <v>11</v>
          </cell>
          <cell r="BR120">
            <v>0</v>
          </cell>
          <cell r="BS120">
            <v>0</v>
          </cell>
          <cell r="BT120">
            <v>0</v>
          </cell>
          <cell r="BU120">
            <v>0</v>
          </cell>
          <cell r="BV120">
            <v>0</v>
          </cell>
          <cell r="CC120">
            <v>11</v>
          </cell>
          <cell r="CD120">
            <v>0</v>
          </cell>
          <cell r="CE120">
            <v>0</v>
          </cell>
          <cell r="CF120">
            <v>0</v>
          </cell>
          <cell r="CG120">
            <v>0</v>
          </cell>
          <cell r="CH120">
            <v>0</v>
          </cell>
          <cell r="CI120">
            <v>0</v>
          </cell>
          <cell r="CJ120">
            <v>0</v>
          </cell>
          <cell r="CK120">
            <v>0</v>
          </cell>
          <cell r="CL120">
            <v>1</v>
          </cell>
          <cell r="CM120">
            <v>1</v>
          </cell>
          <cell r="CN120">
            <v>0</v>
          </cell>
          <cell r="CO120">
            <v>0</v>
          </cell>
          <cell r="CP120">
            <v>0</v>
          </cell>
          <cell r="CQ120">
            <v>0</v>
          </cell>
          <cell r="CR120">
            <v>0</v>
          </cell>
          <cell r="CS120">
            <v>0</v>
          </cell>
          <cell r="CT120">
            <v>0</v>
          </cell>
          <cell r="CU120">
            <v>0</v>
          </cell>
          <cell r="CV120">
            <v>0</v>
          </cell>
          <cell r="CW120">
            <v>0</v>
          </cell>
          <cell r="CX120">
            <v>0</v>
          </cell>
          <cell r="CY120">
            <v>0</v>
          </cell>
          <cell r="CZ120">
            <v>0</v>
          </cell>
          <cell r="DC120">
            <v>13</v>
          </cell>
          <cell r="DM120" t="str">
            <v>X</v>
          </cell>
          <cell r="DN120">
            <v>0</v>
          </cell>
          <cell r="DO120">
            <v>0</v>
          </cell>
          <cell r="DP120" t="str">
            <v>X</v>
          </cell>
          <cell r="DQ120">
            <v>0</v>
          </cell>
          <cell r="DR120">
            <v>0</v>
          </cell>
          <cell r="DS120" t="str">
            <v>X</v>
          </cell>
          <cell r="DT120">
            <v>0</v>
          </cell>
          <cell r="DU120">
            <v>0</v>
          </cell>
          <cell r="DV120" t="str">
            <v>X</v>
          </cell>
          <cell r="DW120">
            <v>0</v>
          </cell>
          <cell r="DX120">
            <v>0</v>
          </cell>
          <cell r="DY120" t="str">
            <v/>
          </cell>
          <cell r="DZ120">
            <v>0</v>
          </cell>
          <cell r="EA120">
            <v>0</v>
          </cell>
          <cell r="EB120" t="str">
            <v>X</v>
          </cell>
          <cell r="EC120">
            <v>0</v>
          </cell>
          <cell r="ED120">
            <v>0</v>
          </cell>
          <cell r="EE120" t="str">
            <v>X</v>
          </cell>
          <cell r="EF120">
            <v>0</v>
          </cell>
          <cell r="EG120">
            <v>0</v>
          </cell>
          <cell r="EH120" t="str">
            <v>X</v>
          </cell>
          <cell r="EI120">
            <v>0</v>
          </cell>
          <cell r="EJ120">
            <v>0</v>
          </cell>
          <cell r="EK120" t="str">
            <v>X</v>
          </cell>
          <cell r="EL120">
            <v>0</v>
          </cell>
          <cell r="EM120">
            <v>0</v>
          </cell>
          <cell r="EN120" t="str">
            <v>X</v>
          </cell>
          <cell r="EO120">
            <v>0</v>
          </cell>
          <cell r="EP120">
            <v>0</v>
          </cell>
          <cell r="EQ120" t="str">
            <v>X</v>
          </cell>
          <cell r="ER120">
            <v>0</v>
          </cell>
          <cell r="ES120">
            <v>0</v>
          </cell>
          <cell r="ET120" t="str">
            <v/>
          </cell>
          <cell r="EU120">
            <v>0</v>
          </cell>
          <cell r="EV120">
            <v>0</v>
          </cell>
          <cell r="EW120" t="str">
            <v>X</v>
          </cell>
          <cell r="EX120">
            <v>0</v>
          </cell>
          <cell r="EY120">
            <v>0</v>
          </cell>
          <cell r="EZ120" t="str">
            <v>X</v>
          </cell>
          <cell r="FA120">
            <v>0</v>
          </cell>
          <cell r="FB120">
            <v>0</v>
          </cell>
          <cell r="FC120" t="str">
            <v>NL</v>
          </cell>
          <cell r="FD120">
            <v>0</v>
          </cell>
          <cell r="FE120">
            <v>0</v>
          </cell>
          <cell r="FI120">
            <v>12</v>
          </cell>
          <cell r="FJ120">
            <v>0</v>
          </cell>
          <cell r="FK120">
            <v>0</v>
          </cell>
          <cell r="FL120">
            <v>0</v>
          </cell>
          <cell r="FM120">
            <v>0</v>
          </cell>
          <cell r="FN120">
            <v>0</v>
          </cell>
          <cell r="FU120">
            <v>12</v>
          </cell>
          <cell r="FV120">
            <v>0</v>
          </cell>
          <cell r="FW120">
            <v>0</v>
          </cell>
          <cell r="FX120">
            <v>0</v>
          </cell>
          <cell r="FY120">
            <v>0</v>
          </cell>
          <cell r="FZ120">
            <v>0</v>
          </cell>
          <cell r="GA120">
            <v>0</v>
          </cell>
          <cell r="GB120">
            <v>0</v>
          </cell>
          <cell r="GC120">
            <v>0</v>
          </cell>
          <cell r="GD120">
            <v>1</v>
          </cell>
          <cell r="GE120">
            <v>0</v>
          </cell>
          <cell r="GF120">
            <v>0</v>
          </cell>
          <cell r="GG120">
            <v>0</v>
          </cell>
          <cell r="GH120">
            <v>0</v>
          </cell>
          <cell r="GI120">
            <v>0</v>
          </cell>
          <cell r="GJ120">
            <v>0</v>
          </cell>
          <cell r="GK120">
            <v>0</v>
          </cell>
          <cell r="GL120">
            <v>0</v>
          </cell>
          <cell r="GM120">
            <v>0</v>
          </cell>
          <cell r="GN120">
            <v>0</v>
          </cell>
          <cell r="GO120">
            <v>0</v>
          </cell>
          <cell r="GP120">
            <v>0</v>
          </cell>
          <cell r="GQ120">
            <v>0</v>
          </cell>
          <cell r="GR120">
            <v>0</v>
          </cell>
          <cell r="GU120">
            <v>13</v>
          </cell>
          <cell r="GV120">
            <v>0</v>
          </cell>
          <cell r="GW120">
            <v>0</v>
          </cell>
          <cell r="GX120">
            <v>0</v>
          </cell>
          <cell r="GY120">
            <v>0</v>
          </cell>
          <cell r="GZ120">
            <v>0</v>
          </cell>
          <cell r="HA120">
            <v>0</v>
          </cell>
          <cell r="HB120">
            <v>0</v>
          </cell>
          <cell r="HC120">
            <v>0</v>
          </cell>
          <cell r="HD120">
            <v>0</v>
          </cell>
          <cell r="HE120">
            <v>0</v>
          </cell>
          <cell r="HF120">
            <v>0</v>
          </cell>
          <cell r="HG120">
            <v>0</v>
          </cell>
          <cell r="HH120">
            <v>0</v>
          </cell>
          <cell r="HI120">
            <v>0</v>
          </cell>
          <cell r="HJ120">
            <v>0</v>
          </cell>
          <cell r="HK120">
            <v>0</v>
          </cell>
          <cell r="HL120">
            <v>0</v>
          </cell>
          <cell r="HM120">
            <v>0</v>
          </cell>
          <cell r="HN120">
            <v>0</v>
          </cell>
          <cell r="HO120">
            <v>0</v>
          </cell>
          <cell r="HP120">
            <v>23</v>
          </cell>
          <cell r="HQ120">
            <v>0</v>
          </cell>
          <cell r="HR120">
            <v>0</v>
          </cell>
          <cell r="HS120">
            <v>0</v>
          </cell>
          <cell r="HT120">
            <v>0</v>
          </cell>
          <cell r="HU120">
            <v>0</v>
          </cell>
          <cell r="HV120">
            <v>0</v>
          </cell>
          <cell r="HW120">
            <v>1</v>
          </cell>
          <cell r="HX120">
            <v>0</v>
          </cell>
          <cell r="HY120">
            <v>0</v>
          </cell>
          <cell r="HZ120">
            <v>0</v>
          </cell>
          <cell r="IA120">
            <v>1</v>
          </cell>
          <cell r="IB120">
            <v>0</v>
          </cell>
          <cell r="IC120">
            <v>2</v>
          </cell>
          <cell r="ID120">
            <v>0</v>
          </cell>
          <cell r="IE120">
            <v>0</v>
          </cell>
          <cell r="IF120">
            <v>0</v>
          </cell>
          <cell r="IG120">
            <v>0</v>
          </cell>
          <cell r="IH120">
            <v>0</v>
          </cell>
          <cell r="II120">
            <v>0</v>
          </cell>
          <cell r="IJ120">
            <v>0</v>
          </cell>
          <cell r="IK120">
            <v>0</v>
          </cell>
          <cell r="IL120">
            <v>0</v>
          </cell>
          <cell r="IM120">
            <v>0</v>
          </cell>
          <cell r="IN120">
            <v>0</v>
          </cell>
          <cell r="IO120">
            <v>0</v>
          </cell>
          <cell r="IP120">
            <v>0</v>
          </cell>
          <cell r="IQ120">
            <v>0</v>
          </cell>
          <cell r="IR120">
            <v>0</v>
          </cell>
          <cell r="IS120">
            <v>0</v>
          </cell>
          <cell r="IT120">
            <v>0</v>
          </cell>
          <cell r="IU120">
            <v>0</v>
          </cell>
          <cell r="IV120">
            <v>3</v>
          </cell>
          <cell r="IW120">
            <v>4</v>
          </cell>
          <cell r="IX120">
            <v>1</v>
          </cell>
          <cell r="IY120">
            <v>3</v>
          </cell>
          <cell r="IZ120">
            <v>26</v>
          </cell>
          <cell r="JA120">
            <v>4.6666666666666661</v>
          </cell>
          <cell r="JB120">
            <v>4.6666666666666661</v>
          </cell>
          <cell r="JC120">
            <v>2.58</v>
          </cell>
          <cell r="JD120">
            <v>2.58</v>
          </cell>
          <cell r="JE120">
            <v>0</v>
          </cell>
          <cell r="JF120">
            <v>2.58</v>
          </cell>
          <cell r="JG120">
            <v>0</v>
          </cell>
        </row>
        <row r="121">
          <cell r="B121" t="str">
            <v>1106100</v>
          </cell>
          <cell r="C121" t="str">
            <v>Đỗ Quang Thắng</v>
          </cell>
          <cell r="D121" t="str">
            <v>Ban CNTT</v>
          </cell>
          <cell r="E121" t="str">
            <v>Công ty TNHH Tập đoàn Công nghiệp Trường Hải</v>
          </cell>
          <cell r="F121" t="str">
            <v>Lương tháng</v>
          </cell>
          <cell r="V121">
            <v>0</v>
          </cell>
          <cell r="W121">
            <v>0</v>
          </cell>
          <cell r="X121" t="str">
            <v>X</v>
          </cell>
          <cell r="Y121">
            <v>0</v>
          </cell>
          <cell r="Z121">
            <v>0</v>
          </cell>
          <cell r="AA121" t="str">
            <v>X</v>
          </cell>
          <cell r="AB121">
            <v>0</v>
          </cell>
          <cell r="AC121">
            <v>0</v>
          </cell>
          <cell r="AD121" t="str">
            <v>X</v>
          </cell>
          <cell r="AE121">
            <v>0</v>
          </cell>
          <cell r="AF121">
            <v>0</v>
          </cell>
          <cell r="AG121" t="str">
            <v>X</v>
          </cell>
          <cell r="AH121">
            <v>0</v>
          </cell>
          <cell r="AI121">
            <v>0</v>
          </cell>
          <cell r="AJ121" t="str">
            <v>T7</v>
          </cell>
          <cell r="AK121">
            <v>0</v>
          </cell>
          <cell r="AL121">
            <v>0</v>
          </cell>
          <cell r="AM121" t="str">
            <v/>
          </cell>
          <cell r="AN121">
            <v>0</v>
          </cell>
          <cell r="AO121">
            <v>0</v>
          </cell>
          <cell r="AP121" t="str">
            <v>NL</v>
          </cell>
          <cell r="AQ121">
            <v>0</v>
          </cell>
          <cell r="AR121">
            <v>0</v>
          </cell>
          <cell r="AS121" t="str">
            <v>X</v>
          </cell>
          <cell r="AT121">
            <v>0</v>
          </cell>
          <cell r="AU121">
            <v>0</v>
          </cell>
          <cell r="AV121" t="str">
            <v>X</v>
          </cell>
          <cell r="AW121">
            <v>0</v>
          </cell>
          <cell r="AX121">
            <v>0</v>
          </cell>
          <cell r="AY121" t="str">
            <v>B7\</v>
          </cell>
          <cell r="AZ121">
            <v>0</v>
          </cell>
          <cell r="BA121">
            <v>0</v>
          </cell>
          <cell r="BB121" t="str">
            <v>X</v>
          </cell>
          <cell r="BC121">
            <v>0</v>
          </cell>
          <cell r="BD121">
            <v>0</v>
          </cell>
          <cell r="BE121" t="str">
            <v>X</v>
          </cell>
          <cell r="BF121">
            <v>0</v>
          </cell>
          <cell r="BG121">
            <v>0</v>
          </cell>
          <cell r="BH121" t="str">
            <v/>
          </cell>
          <cell r="BI121">
            <v>0</v>
          </cell>
          <cell r="BJ121">
            <v>0</v>
          </cell>
          <cell r="BK121" t="str">
            <v>X</v>
          </cell>
          <cell r="BL121">
            <v>0</v>
          </cell>
          <cell r="BM121">
            <v>0</v>
          </cell>
          <cell r="BN121" t="str">
            <v>X</v>
          </cell>
          <cell r="BO121">
            <v>0</v>
          </cell>
          <cell r="BP121">
            <v>0</v>
          </cell>
          <cell r="BQ121">
            <v>11</v>
          </cell>
          <cell r="BR121">
            <v>0</v>
          </cell>
          <cell r="BS121">
            <v>0</v>
          </cell>
          <cell r="BT121">
            <v>0</v>
          </cell>
          <cell r="BU121">
            <v>0</v>
          </cell>
          <cell r="BV121">
            <v>0</v>
          </cell>
          <cell r="CC121">
            <v>11</v>
          </cell>
          <cell r="CD121">
            <v>0</v>
          </cell>
          <cell r="CE121">
            <v>0</v>
          </cell>
          <cell r="CF121">
            <v>0</v>
          </cell>
          <cell r="CG121">
            <v>0</v>
          </cell>
          <cell r="CH121">
            <v>0</v>
          </cell>
          <cell r="CI121">
            <v>0</v>
          </cell>
          <cell r="CJ121">
            <v>0</v>
          </cell>
          <cell r="CK121">
            <v>0</v>
          </cell>
          <cell r="CL121">
            <v>1</v>
          </cell>
          <cell r="CM121">
            <v>1</v>
          </cell>
          <cell r="CN121">
            <v>0.5</v>
          </cell>
          <cell r="CO121">
            <v>0</v>
          </cell>
          <cell r="CP121">
            <v>0</v>
          </cell>
          <cell r="CQ121">
            <v>0</v>
          </cell>
          <cell r="CR121">
            <v>0</v>
          </cell>
          <cell r="CS121">
            <v>0</v>
          </cell>
          <cell r="CT121">
            <v>0</v>
          </cell>
          <cell r="CU121">
            <v>0</v>
          </cell>
          <cell r="CV121">
            <v>0</v>
          </cell>
          <cell r="CW121">
            <v>0</v>
          </cell>
          <cell r="CX121">
            <v>0</v>
          </cell>
          <cell r="CY121">
            <v>0</v>
          </cell>
          <cell r="CZ121">
            <v>0</v>
          </cell>
          <cell r="DC121">
            <v>13</v>
          </cell>
          <cell r="DM121" t="str">
            <v>X</v>
          </cell>
          <cell r="DN121">
            <v>0</v>
          </cell>
          <cell r="DO121">
            <v>0</v>
          </cell>
          <cell r="DP121" t="str">
            <v>X</v>
          </cell>
          <cell r="DQ121">
            <v>0</v>
          </cell>
          <cell r="DR121">
            <v>0</v>
          </cell>
          <cell r="DS121" t="str">
            <v>X</v>
          </cell>
          <cell r="DT121">
            <v>0</v>
          </cell>
          <cell r="DU121">
            <v>0</v>
          </cell>
          <cell r="DV121" t="str">
            <v>X</v>
          </cell>
          <cell r="DW121">
            <v>0</v>
          </cell>
          <cell r="DX121">
            <v>0</v>
          </cell>
          <cell r="DY121" t="str">
            <v/>
          </cell>
          <cell r="DZ121">
            <v>0</v>
          </cell>
          <cell r="EA121">
            <v>0</v>
          </cell>
          <cell r="EB121" t="str">
            <v>X</v>
          </cell>
          <cell r="EC121">
            <v>0</v>
          </cell>
          <cell r="ED121">
            <v>0</v>
          </cell>
          <cell r="EE121" t="str">
            <v>X</v>
          </cell>
          <cell r="EF121">
            <v>0</v>
          </cell>
          <cell r="EG121">
            <v>0</v>
          </cell>
          <cell r="EH121" t="str">
            <v>X</v>
          </cell>
          <cell r="EI121">
            <v>0</v>
          </cell>
          <cell r="EJ121">
            <v>0</v>
          </cell>
          <cell r="EK121" t="str">
            <v>X</v>
          </cell>
          <cell r="EL121">
            <v>0</v>
          </cell>
          <cell r="EM121">
            <v>0</v>
          </cell>
          <cell r="EN121" t="str">
            <v>X</v>
          </cell>
          <cell r="EO121">
            <v>0</v>
          </cell>
          <cell r="EP121">
            <v>0</v>
          </cell>
          <cell r="EQ121" t="str">
            <v>X</v>
          </cell>
          <cell r="ER121">
            <v>0</v>
          </cell>
          <cell r="ES121">
            <v>0</v>
          </cell>
          <cell r="ET121" t="str">
            <v/>
          </cell>
          <cell r="EU121">
            <v>0</v>
          </cell>
          <cell r="EV121">
            <v>0</v>
          </cell>
          <cell r="EW121" t="str">
            <v>X</v>
          </cell>
          <cell r="EX121">
            <v>0</v>
          </cell>
          <cell r="EY121">
            <v>0</v>
          </cell>
          <cell r="EZ121" t="str">
            <v>X</v>
          </cell>
          <cell r="FA121">
            <v>0</v>
          </cell>
          <cell r="FB121">
            <v>0</v>
          </cell>
          <cell r="FC121" t="str">
            <v>NL</v>
          </cell>
          <cell r="FD121">
            <v>0</v>
          </cell>
          <cell r="FE121">
            <v>0</v>
          </cell>
          <cell r="FI121">
            <v>12</v>
          </cell>
          <cell r="FJ121">
            <v>0</v>
          </cell>
          <cell r="FK121">
            <v>0</v>
          </cell>
          <cell r="FL121">
            <v>0</v>
          </cell>
          <cell r="FM121">
            <v>0</v>
          </cell>
          <cell r="FN121">
            <v>0</v>
          </cell>
          <cell r="FU121">
            <v>12</v>
          </cell>
          <cell r="FV121">
            <v>0</v>
          </cell>
          <cell r="FW121">
            <v>0</v>
          </cell>
          <cell r="FX121">
            <v>0</v>
          </cell>
          <cell r="FY121">
            <v>0</v>
          </cell>
          <cell r="FZ121">
            <v>0</v>
          </cell>
          <cell r="GA121">
            <v>0</v>
          </cell>
          <cell r="GB121">
            <v>0</v>
          </cell>
          <cell r="GC121">
            <v>0</v>
          </cell>
          <cell r="GD121">
            <v>1</v>
          </cell>
          <cell r="GE121">
            <v>0</v>
          </cell>
          <cell r="GF121">
            <v>0</v>
          </cell>
          <cell r="GG121">
            <v>0</v>
          </cell>
          <cell r="GH121">
            <v>0</v>
          </cell>
          <cell r="GI121">
            <v>0</v>
          </cell>
          <cell r="GJ121">
            <v>0</v>
          </cell>
          <cell r="GK121">
            <v>0</v>
          </cell>
          <cell r="GL121">
            <v>0</v>
          </cell>
          <cell r="GM121">
            <v>0</v>
          </cell>
          <cell r="GN121">
            <v>0</v>
          </cell>
          <cell r="GO121">
            <v>0</v>
          </cell>
          <cell r="GP121">
            <v>0</v>
          </cell>
          <cell r="GQ121">
            <v>0</v>
          </cell>
          <cell r="GR121">
            <v>0</v>
          </cell>
          <cell r="GU121">
            <v>13</v>
          </cell>
          <cell r="GV121">
            <v>0</v>
          </cell>
          <cell r="GW121">
            <v>0</v>
          </cell>
          <cell r="GX121">
            <v>0</v>
          </cell>
          <cell r="GY121">
            <v>0</v>
          </cell>
          <cell r="GZ121">
            <v>0</v>
          </cell>
          <cell r="HA121">
            <v>0</v>
          </cell>
          <cell r="HB121">
            <v>0</v>
          </cell>
          <cell r="HC121">
            <v>0</v>
          </cell>
          <cell r="HD121">
            <v>0</v>
          </cell>
          <cell r="HE121">
            <v>0</v>
          </cell>
          <cell r="HF121">
            <v>0</v>
          </cell>
          <cell r="HG121">
            <v>0</v>
          </cell>
          <cell r="HH121">
            <v>0</v>
          </cell>
          <cell r="HI121">
            <v>0</v>
          </cell>
          <cell r="HJ121">
            <v>0</v>
          </cell>
          <cell r="HK121">
            <v>0</v>
          </cell>
          <cell r="HL121">
            <v>0</v>
          </cell>
          <cell r="HM121">
            <v>0</v>
          </cell>
          <cell r="HN121">
            <v>0</v>
          </cell>
          <cell r="HO121">
            <v>0</v>
          </cell>
          <cell r="HP121">
            <v>23</v>
          </cell>
          <cell r="HQ121">
            <v>0</v>
          </cell>
          <cell r="HR121">
            <v>0</v>
          </cell>
          <cell r="HS121">
            <v>0</v>
          </cell>
          <cell r="HT121">
            <v>0</v>
          </cell>
          <cell r="HU121">
            <v>0</v>
          </cell>
          <cell r="HV121">
            <v>0</v>
          </cell>
          <cell r="HW121">
            <v>1</v>
          </cell>
          <cell r="HX121">
            <v>0</v>
          </cell>
          <cell r="HY121">
            <v>0.5</v>
          </cell>
          <cell r="HZ121">
            <v>0</v>
          </cell>
          <cell r="IA121">
            <v>1</v>
          </cell>
          <cell r="IB121">
            <v>0</v>
          </cell>
          <cell r="IC121">
            <v>2</v>
          </cell>
          <cell r="ID121">
            <v>0</v>
          </cell>
          <cell r="IE121">
            <v>0</v>
          </cell>
          <cell r="IF121">
            <v>0</v>
          </cell>
          <cell r="IG121">
            <v>0</v>
          </cell>
          <cell r="IH121">
            <v>0</v>
          </cell>
          <cell r="II121">
            <v>0</v>
          </cell>
          <cell r="IJ121">
            <v>0</v>
          </cell>
          <cell r="IK121">
            <v>0</v>
          </cell>
          <cell r="IL121">
            <v>0</v>
          </cell>
          <cell r="IM121">
            <v>0</v>
          </cell>
          <cell r="IN121">
            <v>0</v>
          </cell>
          <cell r="IO121">
            <v>0</v>
          </cell>
          <cell r="IP121">
            <v>0</v>
          </cell>
          <cell r="IQ121">
            <v>0</v>
          </cell>
          <cell r="IR121">
            <v>0</v>
          </cell>
          <cell r="IS121">
            <v>0</v>
          </cell>
          <cell r="IT121">
            <v>0</v>
          </cell>
          <cell r="IU121">
            <v>0</v>
          </cell>
          <cell r="IV121">
            <v>17</v>
          </cell>
          <cell r="IW121">
            <v>18</v>
          </cell>
          <cell r="IX121">
            <v>1.5</v>
          </cell>
          <cell r="IY121">
            <v>16.5</v>
          </cell>
          <cell r="IZ121">
            <v>26</v>
          </cell>
          <cell r="JA121">
            <v>4.333333333333333</v>
          </cell>
          <cell r="JB121">
            <v>4.333333333333333</v>
          </cell>
          <cell r="JC121">
            <v>3.37</v>
          </cell>
          <cell r="JD121">
            <v>3.37</v>
          </cell>
          <cell r="JE121">
            <v>0</v>
          </cell>
          <cell r="JF121">
            <v>3.37</v>
          </cell>
          <cell r="JG121">
            <v>0</v>
          </cell>
        </row>
        <row r="122">
          <cell r="B122" t="str">
            <v>1503906</v>
          </cell>
          <cell r="C122" t="str">
            <v>Nguyễn Văn Thắng</v>
          </cell>
          <cell r="D122" t="str">
            <v>Ban CNTT</v>
          </cell>
          <cell r="E122" t="str">
            <v>Công ty TNHH Tập đoàn Công nghiệp Trường Hải</v>
          </cell>
          <cell r="F122" t="str">
            <v>Lương tháng</v>
          </cell>
          <cell r="V122">
            <v>0</v>
          </cell>
          <cell r="W122">
            <v>0</v>
          </cell>
          <cell r="X122" t="str">
            <v>X</v>
          </cell>
          <cell r="Y122">
            <v>0</v>
          </cell>
          <cell r="Z122">
            <v>0</v>
          </cell>
          <cell r="AA122" t="str">
            <v>X</v>
          </cell>
          <cell r="AB122">
            <v>0</v>
          </cell>
          <cell r="AC122">
            <v>0</v>
          </cell>
          <cell r="AD122" t="str">
            <v>X</v>
          </cell>
          <cell r="AE122">
            <v>0</v>
          </cell>
          <cell r="AF122">
            <v>0</v>
          </cell>
          <cell r="AG122" t="str">
            <v>X</v>
          </cell>
          <cell r="AH122">
            <v>0</v>
          </cell>
          <cell r="AI122">
            <v>0</v>
          </cell>
          <cell r="AJ122" t="str">
            <v>T7</v>
          </cell>
          <cell r="AK122">
            <v>0</v>
          </cell>
          <cell r="AL122">
            <v>0</v>
          </cell>
          <cell r="AM122" t="str">
            <v/>
          </cell>
          <cell r="AN122">
            <v>0</v>
          </cell>
          <cell r="AO122">
            <v>0</v>
          </cell>
          <cell r="AP122" t="str">
            <v>NL</v>
          </cell>
          <cell r="AQ122">
            <v>0</v>
          </cell>
          <cell r="AR122">
            <v>0</v>
          </cell>
          <cell r="AS122" t="str">
            <v>X</v>
          </cell>
          <cell r="AT122">
            <v>0</v>
          </cell>
          <cell r="AU122">
            <v>0</v>
          </cell>
          <cell r="AV122" t="str">
            <v>X</v>
          </cell>
          <cell r="AW122">
            <v>0</v>
          </cell>
          <cell r="AX122">
            <v>0</v>
          </cell>
          <cell r="AY122" t="str">
            <v>X</v>
          </cell>
          <cell r="AZ122">
            <v>0</v>
          </cell>
          <cell r="BA122">
            <v>0</v>
          </cell>
          <cell r="BB122" t="str">
            <v>X</v>
          </cell>
          <cell r="BC122">
            <v>0</v>
          </cell>
          <cell r="BD122">
            <v>0</v>
          </cell>
          <cell r="BE122" t="str">
            <v>X</v>
          </cell>
          <cell r="BF122">
            <v>0</v>
          </cell>
          <cell r="BG122">
            <v>0</v>
          </cell>
          <cell r="BH122" t="str">
            <v/>
          </cell>
          <cell r="BI122">
            <v>0</v>
          </cell>
          <cell r="BJ122">
            <v>0</v>
          </cell>
          <cell r="BK122" t="str">
            <v>X</v>
          </cell>
          <cell r="BL122">
            <v>0</v>
          </cell>
          <cell r="BM122">
            <v>0</v>
          </cell>
          <cell r="BN122" t="str">
            <v>X</v>
          </cell>
          <cell r="BO122">
            <v>0</v>
          </cell>
          <cell r="BP122">
            <v>0</v>
          </cell>
          <cell r="BQ122">
            <v>11</v>
          </cell>
          <cell r="BR122">
            <v>0</v>
          </cell>
          <cell r="BS122">
            <v>0</v>
          </cell>
          <cell r="BT122">
            <v>0</v>
          </cell>
          <cell r="BU122">
            <v>0</v>
          </cell>
          <cell r="BV122">
            <v>0</v>
          </cell>
          <cell r="CC122">
            <v>11</v>
          </cell>
          <cell r="CD122">
            <v>0</v>
          </cell>
          <cell r="CE122">
            <v>0</v>
          </cell>
          <cell r="CF122">
            <v>0</v>
          </cell>
          <cell r="CG122">
            <v>0</v>
          </cell>
          <cell r="CH122">
            <v>0</v>
          </cell>
          <cell r="CI122">
            <v>0</v>
          </cell>
          <cell r="CJ122">
            <v>0</v>
          </cell>
          <cell r="CK122">
            <v>0</v>
          </cell>
          <cell r="CL122">
            <v>1</v>
          </cell>
          <cell r="CM122">
            <v>1</v>
          </cell>
          <cell r="CN122">
            <v>0</v>
          </cell>
          <cell r="CO122">
            <v>0</v>
          </cell>
          <cell r="CP122">
            <v>0</v>
          </cell>
          <cell r="CQ122">
            <v>0</v>
          </cell>
          <cell r="CR122">
            <v>0</v>
          </cell>
          <cell r="CS122">
            <v>0</v>
          </cell>
          <cell r="CT122">
            <v>0</v>
          </cell>
          <cell r="CU122">
            <v>0</v>
          </cell>
          <cell r="CV122">
            <v>0</v>
          </cell>
          <cell r="CW122">
            <v>0</v>
          </cell>
          <cell r="CX122">
            <v>0</v>
          </cell>
          <cell r="CY122">
            <v>0</v>
          </cell>
          <cell r="CZ122">
            <v>0</v>
          </cell>
          <cell r="DC122">
            <v>13</v>
          </cell>
          <cell r="DM122" t="str">
            <v>X</v>
          </cell>
          <cell r="DN122">
            <v>0</v>
          </cell>
          <cell r="DO122">
            <v>0</v>
          </cell>
          <cell r="DP122" t="str">
            <v>X</v>
          </cell>
          <cell r="DQ122">
            <v>0</v>
          </cell>
          <cell r="DR122">
            <v>0</v>
          </cell>
          <cell r="DS122" t="str">
            <v>X</v>
          </cell>
          <cell r="DT122">
            <v>0</v>
          </cell>
          <cell r="DU122">
            <v>0</v>
          </cell>
          <cell r="DV122" t="str">
            <v>B7</v>
          </cell>
          <cell r="DW122">
            <v>0</v>
          </cell>
          <cell r="DX122">
            <v>0</v>
          </cell>
          <cell r="DY122" t="str">
            <v/>
          </cell>
          <cell r="DZ122">
            <v>0</v>
          </cell>
          <cell r="EA122">
            <v>0</v>
          </cell>
          <cell r="EB122" t="str">
            <v>X</v>
          </cell>
          <cell r="EC122">
            <v>0</v>
          </cell>
          <cell r="ED122">
            <v>0</v>
          </cell>
          <cell r="EE122" t="str">
            <v>X</v>
          </cell>
          <cell r="EF122">
            <v>0</v>
          </cell>
          <cell r="EG122">
            <v>0</v>
          </cell>
          <cell r="EH122" t="str">
            <v>X</v>
          </cell>
          <cell r="EI122">
            <v>0</v>
          </cell>
          <cell r="EJ122">
            <v>0</v>
          </cell>
          <cell r="EK122" t="str">
            <v>X</v>
          </cell>
          <cell r="EL122">
            <v>0</v>
          </cell>
          <cell r="EM122">
            <v>0</v>
          </cell>
          <cell r="EN122" t="str">
            <v>X</v>
          </cell>
          <cell r="EO122">
            <v>0</v>
          </cell>
          <cell r="EP122">
            <v>0</v>
          </cell>
          <cell r="EQ122" t="str">
            <v>X</v>
          </cell>
          <cell r="ER122">
            <v>0</v>
          </cell>
          <cell r="ES122">
            <v>0</v>
          </cell>
          <cell r="ET122" t="str">
            <v/>
          </cell>
          <cell r="EU122">
            <v>0</v>
          </cell>
          <cell r="EV122">
            <v>0</v>
          </cell>
          <cell r="EW122" t="str">
            <v>X</v>
          </cell>
          <cell r="EX122">
            <v>0</v>
          </cell>
          <cell r="EY122">
            <v>0</v>
          </cell>
          <cell r="EZ122" t="str">
            <v>X</v>
          </cell>
          <cell r="FA122">
            <v>0</v>
          </cell>
          <cell r="FB122">
            <v>0</v>
          </cell>
          <cell r="FC122" t="str">
            <v>NL</v>
          </cell>
          <cell r="FD122">
            <v>0</v>
          </cell>
          <cell r="FE122">
            <v>0</v>
          </cell>
          <cell r="FI122">
            <v>12</v>
          </cell>
          <cell r="FJ122">
            <v>0</v>
          </cell>
          <cell r="FK122">
            <v>0</v>
          </cell>
          <cell r="FL122">
            <v>0</v>
          </cell>
          <cell r="FM122">
            <v>0</v>
          </cell>
          <cell r="FN122">
            <v>0</v>
          </cell>
          <cell r="FU122">
            <v>12</v>
          </cell>
          <cell r="FV122">
            <v>0</v>
          </cell>
          <cell r="FW122">
            <v>0</v>
          </cell>
          <cell r="FX122">
            <v>0</v>
          </cell>
          <cell r="FY122">
            <v>0</v>
          </cell>
          <cell r="FZ122">
            <v>0</v>
          </cell>
          <cell r="GA122">
            <v>0</v>
          </cell>
          <cell r="GB122">
            <v>0</v>
          </cell>
          <cell r="GC122">
            <v>0</v>
          </cell>
          <cell r="GD122">
            <v>1</v>
          </cell>
          <cell r="GE122">
            <v>0</v>
          </cell>
          <cell r="GF122">
            <v>1</v>
          </cell>
          <cell r="GG122">
            <v>0</v>
          </cell>
          <cell r="GH122">
            <v>0</v>
          </cell>
          <cell r="GI122">
            <v>0</v>
          </cell>
          <cell r="GJ122">
            <v>0</v>
          </cell>
          <cell r="GK122">
            <v>0</v>
          </cell>
          <cell r="GL122">
            <v>0</v>
          </cell>
          <cell r="GM122">
            <v>0</v>
          </cell>
          <cell r="GN122">
            <v>0</v>
          </cell>
          <cell r="GO122">
            <v>0</v>
          </cell>
          <cell r="GP122">
            <v>0</v>
          </cell>
          <cell r="GQ122">
            <v>0</v>
          </cell>
          <cell r="GR122">
            <v>0</v>
          </cell>
          <cell r="GU122">
            <v>13</v>
          </cell>
          <cell r="GV122">
            <v>0</v>
          </cell>
          <cell r="GW122">
            <v>0</v>
          </cell>
          <cell r="GX122">
            <v>0</v>
          </cell>
          <cell r="GY122">
            <v>0</v>
          </cell>
          <cell r="GZ122">
            <v>0</v>
          </cell>
          <cell r="HA122">
            <v>0</v>
          </cell>
          <cell r="HB122">
            <v>0</v>
          </cell>
          <cell r="HC122">
            <v>0</v>
          </cell>
          <cell r="HD122">
            <v>0</v>
          </cell>
          <cell r="HE122">
            <v>0</v>
          </cell>
          <cell r="HF122">
            <v>0</v>
          </cell>
          <cell r="HG122">
            <v>0</v>
          </cell>
          <cell r="HH122">
            <v>0</v>
          </cell>
          <cell r="HI122">
            <v>0</v>
          </cell>
          <cell r="HJ122">
            <v>0</v>
          </cell>
          <cell r="HK122">
            <v>0</v>
          </cell>
          <cell r="HL122">
            <v>0</v>
          </cell>
          <cell r="HM122">
            <v>0</v>
          </cell>
          <cell r="HN122">
            <v>0</v>
          </cell>
          <cell r="HO122">
            <v>0</v>
          </cell>
          <cell r="HP122">
            <v>23</v>
          </cell>
          <cell r="HQ122">
            <v>0</v>
          </cell>
          <cell r="HR122">
            <v>0</v>
          </cell>
          <cell r="HS122">
            <v>0</v>
          </cell>
          <cell r="HT122">
            <v>0</v>
          </cell>
          <cell r="HU122">
            <v>0</v>
          </cell>
          <cell r="HV122">
            <v>0</v>
          </cell>
          <cell r="HW122">
            <v>1</v>
          </cell>
          <cell r="HX122">
            <v>0</v>
          </cell>
          <cell r="HY122">
            <v>1</v>
          </cell>
          <cell r="HZ122">
            <v>0</v>
          </cell>
          <cell r="IA122">
            <v>1</v>
          </cell>
          <cell r="IB122">
            <v>0</v>
          </cell>
          <cell r="IC122">
            <v>2</v>
          </cell>
          <cell r="ID122">
            <v>0</v>
          </cell>
          <cell r="IE122">
            <v>0</v>
          </cell>
          <cell r="IF122">
            <v>0</v>
          </cell>
          <cell r="IG122">
            <v>0</v>
          </cell>
          <cell r="IH122">
            <v>0</v>
          </cell>
          <cell r="II122">
            <v>0</v>
          </cell>
          <cell r="IJ122">
            <v>0</v>
          </cell>
          <cell r="IK122">
            <v>0</v>
          </cell>
          <cell r="IL122">
            <v>0</v>
          </cell>
          <cell r="IM122">
            <v>0</v>
          </cell>
          <cell r="IN122">
            <v>0</v>
          </cell>
          <cell r="IO122">
            <v>0</v>
          </cell>
          <cell r="IP122">
            <v>0</v>
          </cell>
          <cell r="IQ122">
            <v>0</v>
          </cell>
          <cell r="IR122">
            <v>0</v>
          </cell>
          <cell r="IS122">
            <v>0</v>
          </cell>
          <cell r="IT122">
            <v>0</v>
          </cell>
          <cell r="IU122">
            <v>0</v>
          </cell>
          <cell r="IV122">
            <v>3.5</v>
          </cell>
          <cell r="IW122">
            <v>4.5</v>
          </cell>
          <cell r="IX122">
            <v>2</v>
          </cell>
          <cell r="IY122">
            <v>2.5</v>
          </cell>
          <cell r="IZ122">
            <v>26</v>
          </cell>
          <cell r="JA122">
            <v>4.6666666666666661</v>
          </cell>
          <cell r="JB122">
            <v>4.6666666666666661</v>
          </cell>
          <cell r="JC122">
            <v>0</v>
          </cell>
          <cell r="JD122">
            <v>0</v>
          </cell>
          <cell r="JE122">
            <v>0</v>
          </cell>
          <cell r="JF122">
            <v>0</v>
          </cell>
          <cell r="JG122">
            <v>0</v>
          </cell>
        </row>
        <row r="123">
          <cell r="B123" t="str">
            <v>1907018</v>
          </cell>
          <cell r="C123" t="str">
            <v>Doãn Bá Tâm</v>
          </cell>
          <cell r="D123" t="str">
            <v>Ban CNTT</v>
          </cell>
          <cell r="E123" t="str">
            <v>Công ty TNHH Tập đoàn Công nghiệp Trường Hải</v>
          </cell>
          <cell r="F123" t="str">
            <v>Lương tháng</v>
          </cell>
          <cell r="V123">
            <v>0</v>
          </cell>
          <cell r="W123">
            <v>0</v>
          </cell>
          <cell r="X123" t="str">
            <v>B7</v>
          </cell>
          <cell r="Y123">
            <v>0</v>
          </cell>
          <cell r="Z123">
            <v>0</v>
          </cell>
          <cell r="AA123" t="str">
            <v>X</v>
          </cell>
          <cell r="AB123">
            <v>0</v>
          </cell>
          <cell r="AC123">
            <v>0</v>
          </cell>
          <cell r="AD123" t="str">
            <v>X</v>
          </cell>
          <cell r="AE123">
            <v>0</v>
          </cell>
          <cell r="AF123">
            <v>0</v>
          </cell>
          <cell r="AG123" t="str">
            <v>X</v>
          </cell>
          <cell r="AH123">
            <v>0</v>
          </cell>
          <cell r="AI123">
            <v>0</v>
          </cell>
          <cell r="AJ123" t="str">
            <v>X</v>
          </cell>
          <cell r="AK123">
            <v>0</v>
          </cell>
          <cell r="AL123">
            <v>0</v>
          </cell>
          <cell r="AM123" t="str">
            <v/>
          </cell>
          <cell r="AN123">
            <v>0</v>
          </cell>
          <cell r="AO123">
            <v>0</v>
          </cell>
          <cell r="AP123" t="str">
            <v>NL</v>
          </cell>
          <cell r="AQ123">
            <v>0</v>
          </cell>
          <cell r="AR123">
            <v>0</v>
          </cell>
          <cell r="AS123" t="str">
            <v>B7</v>
          </cell>
          <cell r="AT123">
            <v>0</v>
          </cell>
          <cell r="AU123">
            <v>0</v>
          </cell>
          <cell r="AV123" t="str">
            <v>B7</v>
          </cell>
          <cell r="AW123">
            <v>0</v>
          </cell>
          <cell r="AX123">
            <v>0</v>
          </cell>
          <cell r="AY123" t="str">
            <v>B7</v>
          </cell>
          <cell r="AZ123">
            <v>0</v>
          </cell>
          <cell r="BA123">
            <v>0</v>
          </cell>
          <cell r="BB123" t="str">
            <v>X</v>
          </cell>
          <cell r="BC123">
            <v>0</v>
          </cell>
          <cell r="BD123">
            <v>0</v>
          </cell>
          <cell r="BE123" t="str">
            <v>X</v>
          </cell>
          <cell r="BF123">
            <v>0</v>
          </cell>
          <cell r="BG123">
            <v>0</v>
          </cell>
          <cell r="BH123" t="str">
            <v/>
          </cell>
          <cell r="BI123">
            <v>0</v>
          </cell>
          <cell r="BJ123">
            <v>0</v>
          </cell>
          <cell r="BK123" t="str">
            <v>X</v>
          </cell>
          <cell r="BL123">
            <v>0</v>
          </cell>
          <cell r="BM123">
            <v>0</v>
          </cell>
          <cell r="BN123" t="str">
            <v>X</v>
          </cell>
          <cell r="BO123">
            <v>0</v>
          </cell>
          <cell r="BP123">
            <v>0</v>
          </cell>
          <cell r="BQ123">
            <v>12</v>
          </cell>
          <cell r="BR123">
            <v>0</v>
          </cell>
          <cell r="BS123">
            <v>0</v>
          </cell>
          <cell r="BT123">
            <v>0</v>
          </cell>
          <cell r="BU123">
            <v>0</v>
          </cell>
          <cell r="BV123">
            <v>0</v>
          </cell>
          <cell r="CC123">
            <v>12</v>
          </cell>
          <cell r="CD123">
            <v>0</v>
          </cell>
          <cell r="CE123">
            <v>0</v>
          </cell>
          <cell r="CF123">
            <v>0</v>
          </cell>
          <cell r="CG123">
            <v>0</v>
          </cell>
          <cell r="CH123">
            <v>0</v>
          </cell>
          <cell r="CI123">
            <v>0</v>
          </cell>
          <cell r="CJ123">
            <v>0</v>
          </cell>
          <cell r="CK123">
            <v>0</v>
          </cell>
          <cell r="CL123">
            <v>1</v>
          </cell>
          <cell r="CM123">
            <v>0</v>
          </cell>
          <cell r="CN123">
            <v>4</v>
          </cell>
          <cell r="CO123">
            <v>0</v>
          </cell>
          <cell r="CP123">
            <v>0</v>
          </cell>
          <cell r="CQ123">
            <v>0</v>
          </cell>
          <cell r="CR123">
            <v>0</v>
          </cell>
          <cell r="CS123">
            <v>0</v>
          </cell>
          <cell r="CT123">
            <v>0</v>
          </cell>
          <cell r="CU123">
            <v>0</v>
          </cell>
          <cell r="CV123">
            <v>0</v>
          </cell>
          <cell r="CW123">
            <v>0</v>
          </cell>
          <cell r="CX123">
            <v>0</v>
          </cell>
          <cell r="CY123">
            <v>0</v>
          </cell>
          <cell r="CZ123">
            <v>0</v>
          </cell>
          <cell r="DC123">
            <v>13</v>
          </cell>
          <cell r="DM123" t="str">
            <v>X</v>
          </cell>
          <cell r="DN123">
            <v>0</v>
          </cell>
          <cell r="DO123">
            <v>0</v>
          </cell>
          <cell r="DP123" t="str">
            <v>X</v>
          </cell>
          <cell r="DQ123">
            <v>0</v>
          </cell>
          <cell r="DR123">
            <v>0</v>
          </cell>
          <cell r="DS123" t="str">
            <v>X</v>
          </cell>
          <cell r="DT123">
            <v>0</v>
          </cell>
          <cell r="DU123">
            <v>0</v>
          </cell>
          <cell r="DV123" t="str">
            <v>X</v>
          </cell>
          <cell r="DW123">
            <v>0</v>
          </cell>
          <cell r="DX123">
            <v>0</v>
          </cell>
          <cell r="DY123" t="str">
            <v/>
          </cell>
          <cell r="DZ123">
            <v>0</v>
          </cell>
          <cell r="EA123">
            <v>0</v>
          </cell>
          <cell r="EB123" t="str">
            <v>X</v>
          </cell>
          <cell r="EC123">
            <v>0</v>
          </cell>
          <cell r="ED123">
            <v>0</v>
          </cell>
          <cell r="EE123" t="str">
            <v>X</v>
          </cell>
          <cell r="EF123">
            <v>0</v>
          </cell>
          <cell r="EG123">
            <v>0</v>
          </cell>
          <cell r="EH123" t="str">
            <v>X</v>
          </cell>
          <cell r="EI123">
            <v>0</v>
          </cell>
          <cell r="EJ123">
            <v>0</v>
          </cell>
          <cell r="EK123" t="str">
            <v>X</v>
          </cell>
          <cell r="EL123">
            <v>0</v>
          </cell>
          <cell r="EM123">
            <v>0</v>
          </cell>
          <cell r="EN123" t="str">
            <v>X</v>
          </cell>
          <cell r="EO123">
            <v>0</v>
          </cell>
          <cell r="EP123">
            <v>0</v>
          </cell>
          <cell r="EQ123" t="str">
            <v>X</v>
          </cell>
          <cell r="ER123">
            <v>0</v>
          </cell>
          <cell r="ES123">
            <v>0</v>
          </cell>
          <cell r="ET123" t="str">
            <v/>
          </cell>
          <cell r="EU123">
            <v>0</v>
          </cell>
          <cell r="EV123">
            <v>0</v>
          </cell>
          <cell r="EW123" t="str">
            <v>X</v>
          </cell>
          <cell r="EX123">
            <v>0</v>
          </cell>
          <cell r="EY123">
            <v>0</v>
          </cell>
          <cell r="EZ123" t="str">
            <v>X</v>
          </cell>
          <cell r="FA123">
            <v>0</v>
          </cell>
          <cell r="FB123">
            <v>0</v>
          </cell>
          <cell r="FC123" t="str">
            <v>NL</v>
          </cell>
          <cell r="FD123">
            <v>0</v>
          </cell>
          <cell r="FE123">
            <v>0</v>
          </cell>
          <cell r="FI123">
            <v>12</v>
          </cell>
          <cell r="FJ123">
            <v>0</v>
          </cell>
          <cell r="FK123">
            <v>0</v>
          </cell>
          <cell r="FL123">
            <v>0</v>
          </cell>
          <cell r="FM123">
            <v>0</v>
          </cell>
          <cell r="FN123">
            <v>0</v>
          </cell>
          <cell r="FU123">
            <v>12</v>
          </cell>
          <cell r="FV123">
            <v>0</v>
          </cell>
          <cell r="FW123">
            <v>0</v>
          </cell>
          <cell r="FX123">
            <v>0</v>
          </cell>
          <cell r="FY123">
            <v>0</v>
          </cell>
          <cell r="FZ123">
            <v>0</v>
          </cell>
          <cell r="GA123">
            <v>0</v>
          </cell>
          <cell r="GB123">
            <v>0</v>
          </cell>
          <cell r="GC123">
            <v>0</v>
          </cell>
          <cell r="GD123">
            <v>1</v>
          </cell>
          <cell r="GE123">
            <v>0</v>
          </cell>
          <cell r="GF123">
            <v>0</v>
          </cell>
          <cell r="GG123">
            <v>0</v>
          </cell>
          <cell r="GH123">
            <v>0</v>
          </cell>
          <cell r="GI123">
            <v>0</v>
          </cell>
          <cell r="GJ123">
            <v>0</v>
          </cell>
          <cell r="GK123">
            <v>0</v>
          </cell>
          <cell r="GL123">
            <v>0</v>
          </cell>
          <cell r="GM123">
            <v>0</v>
          </cell>
          <cell r="GN123">
            <v>0</v>
          </cell>
          <cell r="GO123">
            <v>0</v>
          </cell>
          <cell r="GP123">
            <v>0</v>
          </cell>
          <cell r="GQ123">
            <v>0</v>
          </cell>
          <cell r="GR123">
            <v>0</v>
          </cell>
          <cell r="GU123">
            <v>13</v>
          </cell>
          <cell r="GV123">
            <v>0</v>
          </cell>
          <cell r="GW123">
            <v>0</v>
          </cell>
          <cell r="GX123">
            <v>0</v>
          </cell>
          <cell r="GY123">
            <v>0</v>
          </cell>
          <cell r="GZ123">
            <v>0</v>
          </cell>
          <cell r="HA123">
            <v>0</v>
          </cell>
          <cell r="HB123">
            <v>0</v>
          </cell>
          <cell r="HC123">
            <v>0</v>
          </cell>
          <cell r="HD123">
            <v>0</v>
          </cell>
          <cell r="HE123">
            <v>0</v>
          </cell>
          <cell r="HF123">
            <v>0</v>
          </cell>
          <cell r="HG123">
            <v>0</v>
          </cell>
          <cell r="HH123">
            <v>0</v>
          </cell>
          <cell r="HI123">
            <v>0</v>
          </cell>
          <cell r="HJ123">
            <v>0</v>
          </cell>
          <cell r="HK123">
            <v>0</v>
          </cell>
          <cell r="HL123">
            <v>0</v>
          </cell>
          <cell r="HM123">
            <v>0</v>
          </cell>
          <cell r="HN123">
            <v>0</v>
          </cell>
          <cell r="HO123">
            <v>0</v>
          </cell>
          <cell r="HP123">
            <v>24</v>
          </cell>
          <cell r="HQ123">
            <v>0</v>
          </cell>
          <cell r="HR123">
            <v>0</v>
          </cell>
          <cell r="HS123">
            <v>0</v>
          </cell>
          <cell r="HT123">
            <v>0</v>
          </cell>
          <cell r="HU123">
            <v>0</v>
          </cell>
          <cell r="HV123">
            <v>1</v>
          </cell>
          <cell r="HW123">
            <v>0</v>
          </cell>
          <cell r="HX123">
            <v>0</v>
          </cell>
          <cell r="HY123">
            <v>4</v>
          </cell>
          <cell r="HZ123">
            <v>0</v>
          </cell>
          <cell r="IA123">
            <v>0</v>
          </cell>
          <cell r="IB123">
            <v>1</v>
          </cell>
          <cell r="IC123">
            <v>2</v>
          </cell>
          <cell r="ID123">
            <v>0</v>
          </cell>
          <cell r="IE123">
            <v>0</v>
          </cell>
          <cell r="IF123">
            <v>0</v>
          </cell>
          <cell r="IG123">
            <v>0</v>
          </cell>
          <cell r="IH123">
            <v>0</v>
          </cell>
          <cell r="II123">
            <v>0</v>
          </cell>
          <cell r="IJ123">
            <v>0</v>
          </cell>
          <cell r="IK123">
            <v>0</v>
          </cell>
          <cell r="IL123">
            <v>0</v>
          </cell>
          <cell r="IM123">
            <v>0</v>
          </cell>
          <cell r="IN123">
            <v>0</v>
          </cell>
          <cell r="IO123">
            <v>0</v>
          </cell>
          <cell r="IP123">
            <v>0</v>
          </cell>
          <cell r="IQ123">
            <v>0</v>
          </cell>
          <cell r="IR123">
            <v>0</v>
          </cell>
          <cell r="IS123">
            <v>0</v>
          </cell>
          <cell r="IT123">
            <v>0</v>
          </cell>
          <cell r="IU123">
            <v>0</v>
          </cell>
          <cell r="IV123">
            <v>7</v>
          </cell>
          <cell r="IW123">
            <v>8</v>
          </cell>
          <cell r="IX123">
            <v>4</v>
          </cell>
          <cell r="IY123">
            <v>4</v>
          </cell>
          <cell r="IZ123">
            <v>26</v>
          </cell>
          <cell r="JA123">
            <v>4.333333333333333</v>
          </cell>
          <cell r="JB123">
            <v>4.333333333333333</v>
          </cell>
          <cell r="JC123">
            <v>1.08</v>
          </cell>
          <cell r="JD123">
            <v>1.08</v>
          </cell>
          <cell r="JE123">
            <v>0</v>
          </cell>
          <cell r="JF123">
            <v>1.08</v>
          </cell>
          <cell r="JG123">
            <v>0</v>
          </cell>
        </row>
        <row r="124">
          <cell r="B124" t="str">
            <v>1908473</v>
          </cell>
          <cell r="C124" t="str">
            <v>Võ Song Thịnh</v>
          </cell>
          <cell r="D124" t="str">
            <v>Ban CNTT</v>
          </cell>
          <cell r="E124" t="str">
            <v>Công ty TNHH Tập đoàn Công nghiệp Trường Hải</v>
          </cell>
          <cell r="F124" t="str">
            <v>Lương ngày</v>
          </cell>
          <cell r="V124">
            <v>0</v>
          </cell>
          <cell r="W124">
            <v>0</v>
          </cell>
          <cell r="X124" t="str">
            <v>X</v>
          </cell>
          <cell r="Y124">
            <v>0</v>
          </cell>
          <cell r="Z124">
            <v>0</v>
          </cell>
          <cell r="AA124" t="str">
            <v>X</v>
          </cell>
          <cell r="AB124">
            <v>0</v>
          </cell>
          <cell r="AC124">
            <v>0</v>
          </cell>
          <cell r="AD124" t="str">
            <v>X</v>
          </cell>
          <cell r="AE124">
            <v>0</v>
          </cell>
          <cell r="AF124">
            <v>0</v>
          </cell>
          <cell r="AG124" t="str">
            <v>X</v>
          </cell>
          <cell r="AH124">
            <v>0</v>
          </cell>
          <cell r="AI124">
            <v>0</v>
          </cell>
          <cell r="AJ124" t="str">
            <v>X</v>
          </cell>
          <cell r="AK124">
            <v>0</v>
          </cell>
          <cell r="AL124">
            <v>0</v>
          </cell>
          <cell r="AM124" t="str">
            <v/>
          </cell>
          <cell r="AN124">
            <v>0</v>
          </cell>
          <cell r="AO124">
            <v>0</v>
          </cell>
          <cell r="AP124" t="str">
            <v>NL</v>
          </cell>
          <cell r="AQ124">
            <v>0</v>
          </cell>
          <cell r="AR124">
            <v>0</v>
          </cell>
          <cell r="AS124" t="str">
            <v>X</v>
          </cell>
          <cell r="AT124">
            <v>0</v>
          </cell>
          <cell r="AU124">
            <v>0</v>
          </cell>
          <cell r="AV124" t="str">
            <v>X</v>
          </cell>
          <cell r="AW124">
            <v>0</v>
          </cell>
          <cell r="AX124">
            <v>0</v>
          </cell>
          <cell r="AY124" t="str">
            <v>X</v>
          </cell>
          <cell r="AZ124">
            <v>0</v>
          </cell>
          <cell r="BA124">
            <v>0</v>
          </cell>
          <cell r="BB124" t="str">
            <v>X</v>
          </cell>
          <cell r="BC124">
            <v>0</v>
          </cell>
          <cell r="BD124">
            <v>0</v>
          </cell>
          <cell r="BE124" t="str">
            <v>X</v>
          </cell>
          <cell r="BF124">
            <v>0</v>
          </cell>
          <cell r="BG124">
            <v>0</v>
          </cell>
          <cell r="BH124" t="str">
            <v/>
          </cell>
          <cell r="BI124">
            <v>0</v>
          </cell>
          <cell r="BJ124">
            <v>0</v>
          </cell>
          <cell r="BK124" t="str">
            <v>X</v>
          </cell>
          <cell r="BL124">
            <v>2</v>
          </cell>
          <cell r="BM124">
            <v>0</v>
          </cell>
          <cell r="BN124" t="str">
            <v>X</v>
          </cell>
          <cell r="BO124">
            <v>0</v>
          </cell>
          <cell r="BP124">
            <v>0</v>
          </cell>
          <cell r="BQ124">
            <v>12</v>
          </cell>
          <cell r="BR124">
            <v>0.28999999999999998</v>
          </cell>
          <cell r="BS124">
            <v>0</v>
          </cell>
          <cell r="BT124">
            <v>0</v>
          </cell>
          <cell r="BU124">
            <v>0</v>
          </cell>
          <cell r="BV124">
            <v>0</v>
          </cell>
          <cell r="CC124">
            <v>12</v>
          </cell>
          <cell r="CD124">
            <v>0.28999999999999998</v>
          </cell>
          <cell r="CE124">
            <v>0</v>
          </cell>
          <cell r="CF124">
            <v>0</v>
          </cell>
          <cell r="CG124">
            <v>0</v>
          </cell>
          <cell r="CH124">
            <v>0</v>
          </cell>
          <cell r="CI124">
            <v>0</v>
          </cell>
          <cell r="CJ124">
            <v>0</v>
          </cell>
          <cell r="CK124">
            <v>0</v>
          </cell>
          <cell r="CL124">
            <v>1</v>
          </cell>
          <cell r="CM124">
            <v>0</v>
          </cell>
          <cell r="CN124">
            <v>0</v>
          </cell>
          <cell r="CO124">
            <v>0</v>
          </cell>
          <cell r="CP124">
            <v>0</v>
          </cell>
          <cell r="CQ124">
            <v>0</v>
          </cell>
          <cell r="CR124">
            <v>0</v>
          </cell>
          <cell r="CS124">
            <v>0</v>
          </cell>
          <cell r="CT124">
            <v>0</v>
          </cell>
          <cell r="CU124">
            <v>0</v>
          </cell>
          <cell r="CV124">
            <v>0</v>
          </cell>
          <cell r="CW124">
            <v>0</v>
          </cell>
          <cell r="CX124">
            <v>0</v>
          </cell>
          <cell r="CY124">
            <v>0</v>
          </cell>
          <cell r="CZ124">
            <v>0</v>
          </cell>
          <cell r="DC124">
            <v>13.29</v>
          </cell>
          <cell r="DM124" t="str">
            <v>X</v>
          </cell>
          <cell r="DN124">
            <v>0</v>
          </cell>
          <cell r="DO124">
            <v>0</v>
          </cell>
          <cell r="DP124" t="str">
            <v>X</v>
          </cell>
          <cell r="DQ124">
            <v>0</v>
          </cell>
          <cell r="DR124">
            <v>0</v>
          </cell>
          <cell r="DS124" t="str">
            <v>X</v>
          </cell>
          <cell r="DT124">
            <v>0</v>
          </cell>
          <cell r="DU124">
            <v>0</v>
          </cell>
          <cell r="DV124" t="str">
            <v>X</v>
          </cell>
          <cell r="DW124">
            <v>0</v>
          </cell>
          <cell r="DX124">
            <v>0</v>
          </cell>
          <cell r="DY124" t="str">
            <v/>
          </cell>
          <cell r="DZ124">
            <v>0</v>
          </cell>
          <cell r="EA124">
            <v>0</v>
          </cell>
          <cell r="EB124" t="str">
            <v>X</v>
          </cell>
          <cell r="EC124">
            <v>3.5</v>
          </cell>
          <cell r="ED124">
            <v>0</v>
          </cell>
          <cell r="EE124" t="str">
            <v>X</v>
          </cell>
          <cell r="EF124">
            <v>0</v>
          </cell>
          <cell r="EG124">
            <v>0</v>
          </cell>
          <cell r="EH124" t="str">
            <v>X</v>
          </cell>
          <cell r="EI124">
            <v>0</v>
          </cell>
          <cell r="EJ124">
            <v>0</v>
          </cell>
          <cell r="EK124" t="str">
            <v>X</v>
          </cell>
          <cell r="EL124">
            <v>0</v>
          </cell>
          <cell r="EM124">
            <v>0</v>
          </cell>
          <cell r="EN124" t="str">
            <v>X</v>
          </cell>
          <cell r="EO124">
            <v>0</v>
          </cell>
          <cell r="EP124">
            <v>0</v>
          </cell>
          <cell r="EQ124" t="str">
            <v>X</v>
          </cell>
          <cell r="ER124">
            <v>0</v>
          </cell>
          <cell r="ES124">
            <v>0</v>
          </cell>
          <cell r="ET124" t="str">
            <v/>
          </cell>
          <cell r="EU124">
            <v>0</v>
          </cell>
          <cell r="EV124">
            <v>0</v>
          </cell>
          <cell r="EW124" t="str">
            <v>X</v>
          </cell>
          <cell r="EX124">
            <v>0</v>
          </cell>
          <cell r="EY124">
            <v>0</v>
          </cell>
          <cell r="EZ124" t="str">
            <v>X</v>
          </cell>
          <cell r="FA124">
            <v>0</v>
          </cell>
          <cell r="FB124">
            <v>0</v>
          </cell>
          <cell r="FC124" t="str">
            <v>NL</v>
          </cell>
          <cell r="FD124">
            <v>0</v>
          </cell>
          <cell r="FE124">
            <v>0</v>
          </cell>
          <cell r="FI124">
            <v>12</v>
          </cell>
          <cell r="FJ124">
            <v>0.5</v>
          </cell>
          <cell r="FK124">
            <v>0</v>
          </cell>
          <cell r="FL124">
            <v>0</v>
          </cell>
          <cell r="FM124">
            <v>0</v>
          </cell>
          <cell r="FN124">
            <v>0</v>
          </cell>
          <cell r="FU124">
            <v>12</v>
          </cell>
          <cell r="FV124">
            <v>0.5</v>
          </cell>
          <cell r="FW124">
            <v>0</v>
          </cell>
          <cell r="FX124">
            <v>0</v>
          </cell>
          <cell r="FY124">
            <v>0</v>
          </cell>
          <cell r="FZ124">
            <v>0</v>
          </cell>
          <cell r="GA124">
            <v>0</v>
          </cell>
          <cell r="GB124">
            <v>0</v>
          </cell>
          <cell r="GC124">
            <v>0</v>
          </cell>
          <cell r="GD124">
            <v>1</v>
          </cell>
          <cell r="GE124">
            <v>0</v>
          </cell>
          <cell r="GF124">
            <v>0</v>
          </cell>
          <cell r="GG124">
            <v>0</v>
          </cell>
          <cell r="GH124">
            <v>0</v>
          </cell>
          <cell r="GI124">
            <v>0</v>
          </cell>
          <cell r="GJ124">
            <v>0</v>
          </cell>
          <cell r="GK124">
            <v>0</v>
          </cell>
          <cell r="GL124">
            <v>0</v>
          </cell>
          <cell r="GM124">
            <v>0</v>
          </cell>
          <cell r="GN124">
            <v>0</v>
          </cell>
          <cell r="GO124">
            <v>0</v>
          </cell>
          <cell r="GP124">
            <v>0</v>
          </cell>
          <cell r="GQ124">
            <v>0</v>
          </cell>
          <cell r="GR124">
            <v>0</v>
          </cell>
          <cell r="GU124">
            <v>13.5</v>
          </cell>
          <cell r="GV124">
            <v>0</v>
          </cell>
          <cell r="GW124">
            <v>0</v>
          </cell>
          <cell r="GX124">
            <v>0</v>
          </cell>
          <cell r="GY124">
            <v>0</v>
          </cell>
          <cell r="GZ124">
            <v>0</v>
          </cell>
          <cell r="HA124">
            <v>0</v>
          </cell>
          <cell r="HB124">
            <v>0</v>
          </cell>
          <cell r="HC124">
            <v>0</v>
          </cell>
          <cell r="HD124">
            <v>0</v>
          </cell>
          <cell r="HE124">
            <v>0</v>
          </cell>
          <cell r="HF124">
            <v>0</v>
          </cell>
          <cell r="HG124">
            <v>0</v>
          </cell>
          <cell r="HH124">
            <v>0</v>
          </cell>
          <cell r="HI124">
            <v>0</v>
          </cell>
          <cell r="HJ124">
            <v>0</v>
          </cell>
          <cell r="HK124">
            <v>0</v>
          </cell>
          <cell r="HL124">
            <v>0</v>
          </cell>
          <cell r="HM124">
            <v>0</v>
          </cell>
          <cell r="HN124">
            <v>0.79</v>
          </cell>
          <cell r="HO124">
            <v>0</v>
          </cell>
          <cell r="HP124">
            <v>24</v>
          </cell>
          <cell r="HQ124">
            <v>0.79</v>
          </cell>
          <cell r="HR124">
            <v>0</v>
          </cell>
          <cell r="HS124">
            <v>0</v>
          </cell>
          <cell r="HT124">
            <v>0</v>
          </cell>
          <cell r="HU124">
            <v>0</v>
          </cell>
          <cell r="HV124">
            <v>1</v>
          </cell>
          <cell r="HW124">
            <v>0</v>
          </cell>
          <cell r="HX124">
            <v>0</v>
          </cell>
          <cell r="HY124">
            <v>0</v>
          </cell>
          <cell r="HZ124">
            <v>1</v>
          </cell>
          <cell r="IA124">
            <v>0</v>
          </cell>
          <cell r="IB124">
            <v>0</v>
          </cell>
          <cell r="IC124">
            <v>2</v>
          </cell>
          <cell r="ID124">
            <v>0</v>
          </cell>
          <cell r="IE124">
            <v>0</v>
          </cell>
          <cell r="IF124">
            <v>0</v>
          </cell>
          <cell r="IG124">
            <v>0</v>
          </cell>
          <cell r="IH124">
            <v>0</v>
          </cell>
          <cell r="II124">
            <v>0</v>
          </cell>
          <cell r="IJ124">
            <v>0</v>
          </cell>
          <cell r="IK124">
            <v>0</v>
          </cell>
          <cell r="IL124">
            <v>0</v>
          </cell>
          <cell r="IM124">
            <v>0</v>
          </cell>
          <cell r="IN124">
            <v>0</v>
          </cell>
          <cell r="IO124">
            <v>0</v>
          </cell>
          <cell r="IP124">
            <v>0</v>
          </cell>
          <cell r="IQ124">
            <v>0</v>
          </cell>
          <cell r="IR124">
            <v>0</v>
          </cell>
          <cell r="IS124">
            <v>0</v>
          </cell>
          <cell r="IT124">
            <v>0</v>
          </cell>
          <cell r="IU124">
            <v>0</v>
          </cell>
          <cell r="IV124">
            <v>0</v>
          </cell>
          <cell r="IW124">
            <v>1</v>
          </cell>
          <cell r="IX124">
            <v>0</v>
          </cell>
          <cell r="IY124">
            <v>0</v>
          </cell>
          <cell r="IZ124">
            <v>27.79</v>
          </cell>
          <cell r="JA124">
            <v>4.333333333333333</v>
          </cell>
          <cell r="JB124">
            <v>4.333333333333333</v>
          </cell>
          <cell r="JC124">
            <v>0</v>
          </cell>
          <cell r="JD124">
            <v>0</v>
          </cell>
          <cell r="JE124">
            <v>0</v>
          </cell>
          <cell r="JF124">
            <v>0</v>
          </cell>
          <cell r="JG124">
            <v>0</v>
          </cell>
        </row>
        <row r="125">
          <cell r="B125" t="str">
            <v>2106226</v>
          </cell>
          <cell r="C125" t="str">
            <v>Trần Đức Thiện</v>
          </cell>
          <cell r="D125" t="str">
            <v>Ban CNTT</v>
          </cell>
          <cell r="E125" t="str">
            <v>Công ty TNHH Tập đoàn Công nghiệp Trường Hải</v>
          </cell>
          <cell r="F125" t="str">
            <v>Lương tháng</v>
          </cell>
          <cell r="V125">
            <v>0</v>
          </cell>
          <cell r="W125">
            <v>0</v>
          </cell>
          <cell r="X125" t="str">
            <v>X</v>
          </cell>
          <cell r="Y125">
            <v>0</v>
          </cell>
          <cell r="Z125">
            <v>0</v>
          </cell>
          <cell r="AA125" t="str">
            <v>X</v>
          </cell>
          <cell r="AB125">
            <v>0</v>
          </cell>
          <cell r="AC125">
            <v>0</v>
          </cell>
          <cell r="AD125" t="str">
            <v>X</v>
          </cell>
          <cell r="AE125">
            <v>0</v>
          </cell>
          <cell r="AF125">
            <v>0</v>
          </cell>
          <cell r="AG125" t="str">
            <v>X</v>
          </cell>
          <cell r="AH125">
            <v>0</v>
          </cell>
          <cell r="AI125">
            <v>0</v>
          </cell>
          <cell r="AJ125" t="str">
            <v>T7\</v>
          </cell>
          <cell r="AK125">
            <v>0</v>
          </cell>
          <cell r="AL125">
            <v>0</v>
          </cell>
          <cell r="AM125" t="str">
            <v/>
          </cell>
          <cell r="AN125">
            <v>0</v>
          </cell>
          <cell r="AO125">
            <v>0</v>
          </cell>
          <cell r="AP125" t="str">
            <v>NL</v>
          </cell>
          <cell r="AQ125">
            <v>0</v>
          </cell>
          <cell r="AR125">
            <v>0</v>
          </cell>
          <cell r="AS125" t="str">
            <v>X</v>
          </cell>
          <cell r="AT125">
            <v>0</v>
          </cell>
          <cell r="AU125">
            <v>0</v>
          </cell>
          <cell r="AV125" t="str">
            <v>X</v>
          </cell>
          <cell r="AW125">
            <v>3.5</v>
          </cell>
          <cell r="AX125">
            <v>0</v>
          </cell>
          <cell r="AY125" t="str">
            <v>X</v>
          </cell>
          <cell r="AZ125">
            <v>0</v>
          </cell>
          <cell r="BA125">
            <v>0</v>
          </cell>
          <cell r="BB125" t="str">
            <v>X</v>
          </cell>
          <cell r="BC125">
            <v>0</v>
          </cell>
          <cell r="BD125">
            <v>0</v>
          </cell>
          <cell r="BE125" t="str">
            <v>X</v>
          </cell>
          <cell r="BF125">
            <v>0</v>
          </cell>
          <cell r="BG125">
            <v>0</v>
          </cell>
          <cell r="BH125" t="str">
            <v/>
          </cell>
          <cell r="BI125">
            <v>0</v>
          </cell>
          <cell r="BJ125">
            <v>0</v>
          </cell>
          <cell r="BK125" t="str">
            <v>X</v>
          </cell>
          <cell r="BL125">
            <v>0</v>
          </cell>
          <cell r="BM125">
            <v>0</v>
          </cell>
          <cell r="BN125" t="str">
            <v>X</v>
          </cell>
          <cell r="BO125">
            <v>0</v>
          </cell>
          <cell r="BP125">
            <v>0</v>
          </cell>
          <cell r="BQ125">
            <v>11.5</v>
          </cell>
          <cell r="BR125">
            <v>0.5</v>
          </cell>
          <cell r="BS125">
            <v>0</v>
          </cell>
          <cell r="BT125">
            <v>0</v>
          </cell>
          <cell r="BU125">
            <v>0</v>
          </cell>
          <cell r="BV125">
            <v>0</v>
          </cell>
          <cell r="CC125">
            <v>11.5</v>
          </cell>
          <cell r="CD125">
            <v>0.5</v>
          </cell>
          <cell r="CE125">
            <v>0</v>
          </cell>
          <cell r="CF125">
            <v>0</v>
          </cell>
          <cell r="CG125">
            <v>0</v>
          </cell>
          <cell r="CH125">
            <v>0</v>
          </cell>
          <cell r="CI125">
            <v>0</v>
          </cell>
          <cell r="CJ125">
            <v>0</v>
          </cell>
          <cell r="CK125">
            <v>0</v>
          </cell>
          <cell r="CL125">
            <v>1</v>
          </cell>
          <cell r="CM125">
            <v>0.5</v>
          </cell>
          <cell r="CN125">
            <v>0</v>
          </cell>
          <cell r="CO125">
            <v>0</v>
          </cell>
          <cell r="CP125">
            <v>0</v>
          </cell>
          <cell r="CQ125">
            <v>0</v>
          </cell>
          <cell r="CR125">
            <v>0</v>
          </cell>
          <cell r="CS125">
            <v>0</v>
          </cell>
          <cell r="CT125">
            <v>0</v>
          </cell>
          <cell r="CU125">
            <v>0</v>
          </cell>
          <cell r="CV125">
            <v>0</v>
          </cell>
          <cell r="CW125">
            <v>0</v>
          </cell>
          <cell r="CX125">
            <v>0</v>
          </cell>
          <cell r="CY125">
            <v>0</v>
          </cell>
          <cell r="CZ125">
            <v>0</v>
          </cell>
          <cell r="DC125">
            <v>13.5</v>
          </cell>
          <cell r="DM125" t="str">
            <v>B7</v>
          </cell>
          <cell r="DN125">
            <v>0</v>
          </cell>
          <cell r="DO125">
            <v>0</v>
          </cell>
          <cell r="DP125" t="str">
            <v>B7</v>
          </cell>
          <cell r="DQ125">
            <v>0</v>
          </cell>
          <cell r="DR125">
            <v>0</v>
          </cell>
          <cell r="DS125" t="str">
            <v>X</v>
          </cell>
          <cell r="DT125">
            <v>0</v>
          </cell>
          <cell r="DU125">
            <v>0</v>
          </cell>
          <cell r="DV125" t="str">
            <v>X</v>
          </cell>
          <cell r="DW125">
            <v>0</v>
          </cell>
          <cell r="DX125">
            <v>0</v>
          </cell>
          <cell r="DY125" t="str">
            <v/>
          </cell>
          <cell r="DZ125">
            <v>0</v>
          </cell>
          <cell r="EA125">
            <v>0</v>
          </cell>
          <cell r="EB125" t="str">
            <v>X</v>
          </cell>
          <cell r="EC125">
            <v>0</v>
          </cell>
          <cell r="ED125">
            <v>0</v>
          </cell>
          <cell r="EE125" t="str">
            <v>X</v>
          </cell>
          <cell r="EF125">
            <v>0</v>
          </cell>
          <cell r="EG125">
            <v>0</v>
          </cell>
          <cell r="EH125" t="str">
            <v>X</v>
          </cell>
          <cell r="EI125">
            <v>0</v>
          </cell>
          <cell r="EJ125">
            <v>0</v>
          </cell>
          <cell r="EK125" t="str">
            <v>X</v>
          </cell>
          <cell r="EL125">
            <v>2</v>
          </cell>
          <cell r="EM125">
            <v>0</v>
          </cell>
          <cell r="EN125" t="str">
            <v>X</v>
          </cell>
          <cell r="EO125">
            <v>2</v>
          </cell>
          <cell r="EP125">
            <v>0</v>
          </cell>
          <cell r="EQ125" t="str">
            <v>X</v>
          </cell>
          <cell r="ER125">
            <v>0</v>
          </cell>
          <cell r="ES125">
            <v>0</v>
          </cell>
          <cell r="ET125" t="str">
            <v/>
          </cell>
          <cell r="EU125">
            <v>0</v>
          </cell>
          <cell r="EV125">
            <v>0</v>
          </cell>
          <cell r="EW125" t="str">
            <v>X</v>
          </cell>
          <cell r="EX125">
            <v>0</v>
          </cell>
          <cell r="EY125">
            <v>0</v>
          </cell>
          <cell r="EZ125" t="str">
            <v>X</v>
          </cell>
          <cell r="FA125">
            <v>0</v>
          </cell>
          <cell r="FB125">
            <v>0</v>
          </cell>
          <cell r="FC125" t="str">
            <v>NL</v>
          </cell>
          <cell r="FD125">
            <v>0</v>
          </cell>
          <cell r="FE125">
            <v>0</v>
          </cell>
          <cell r="FI125">
            <v>12</v>
          </cell>
          <cell r="FJ125">
            <v>0.56999999999999995</v>
          </cell>
          <cell r="FK125">
            <v>0</v>
          </cell>
          <cell r="FL125">
            <v>0</v>
          </cell>
          <cell r="FM125">
            <v>0</v>
          </cell>
          <cell r="FN125">
            <v>0</v>
          </cell>
          <cell r="FU125">
            <v>12</v>
          </cell>
          <cell r="FV125">
            <v>0.56999999999999995</v>
          </cell>
          <cell r="FW125">
            <v>0</v>
          </cell>
          <cell r="FX125">
            <v>0</v>
          </cell>
          <cell r="FY125">
            <v>0</v>
          </cell>
          <cell r="FZ125">
            <v>0</v>
          </cell>
          <cell r="GA125">
            <v>0</v>
          </cell>
          <cell r="GB125">
            <v>0</v>
          </cell>
          <cell r="GC125">
            <v>0</v>
          </cell>
          <cell r="GD125">
            <v>1</v>
          </cell>
          <cell r="GE125">
            <v>0</v>
          </cell>
          <cell r="GF125">
            <v>2</v>
          </cell>
          <cell r="GG125">
            <v>0</v>
          </cell>
          <cell r="GH125">
            <v>0</v>
          </cell>
          <cell r="GI125">
            <v>0</v>
          </cell>
          <cell r="GJ125">
            <v>0</v>
          </cell>
          <cell r="GK125">
            <v>0</v>
          </cell>
          <cell r="GL125">
            <v>0</v>
          </cell>
          <cell r="GM125">
            <v>0</v>
          </cell>
          <cell r="GN125">
            <v>0</v>
          </cell>
          <cell r="GO125">
            <v>0</v>
          </cell>
          <cell r="GP125">
            <v>0</v>
          </cell>
          <cell r="GQ125">
            <v>0</v>
          </cell>
          <cell r="GR125">
            <v>0</v>
          </cell>
          <cell r="GU125">
            <v>13.57</v>
          </cell>
          <cell r="GV125">
            <v>0</v>
          </cell>
          <cell r="GW125">
            <v>0</v>
          </cell>
          <cell r="GX125">
            <v>0</v>
          </cell>
          <cell r="GY125">
            <v>0</v>
          </cell>
          <cell r="GZ125">
            <v>0</v>
          </cell>
          <cell r="HA125">
            <v>0</v>
          </cell>
          <cell r="HB125">
            <v>0</v>
          </cell>
          <cell r="HC125">
            <v>0</v>
          </cell>
          <cell r="HD125">
            <v>0</v>
          </cell>
          <cell r="HE125">
            <v>0</v>
          </cell>
          <cell r="HF125">
            <v>0</v>
          </cell>
          <cell r="HG125">
            <v>0</v>
          </cell>
          <cell r="HH125">
            <v>0</v>
          </cell>
          <cell r="HI125">
            <v>0</v>
          </cell>
          <cell r="HJ125">
            <v>0</v>
          </cell>
          <cell r="HK125">
            <v>0</v>
          </cell>
          <cell r="HL125">
            <v>0</v>
          </cell>
          <cell r="HM125">
            <v>0</v>
          </cell>
          <cell r="HN125">
            <v>1.0699999999999998</v>
          </cell>
          <cell r="HO125">
            <v>0</v>
          </cell>
          <cell r="HP125">
            <v>23.5</v>
          </cell>
          <cell r="HQ125">
            <v>1.0699999999999998</v>
          </cell>
          <cell r="HR125">
            <v>0</v>
          </cell>
          <cell r="HS125">
            <v>0</v>
          </cell>
          <cell r="HT125">
            <v>0</v>
          </cell>
          <cell r="HU125">
            <v>0</v>
          </cell>
          <cell r="HV125">
            <v>0.5</v>
          </cell>
          <cell r="HW125">
            <v>0.5</v>
          </cell>
          <cell r="HX125">
            <v>0</v>
          </cell>
          <cell r="HY125">
            <v>2</v>
          </cell>
          <cell r="HZ125">
            <v>0</v>
          </cell>
          <cell r="IA125">
            <v>0.5</v>
          </cell>
          <cell r="IB125">
            <v>0.5</v>
          </cell>
          <cell r="IC125">
            <v>2</v>
          </cell>
          <cell r="ID125">
            <v>0</v>
          </cell>
          <cell r="IE125">
            <v>0</v>
          </cell>
          <cell r="IF125">
            <v>0</v>
          </cell>
          <cell r="IG125">
            <v>0</v>
          </cell>
          <cell r="IH125">
            <v>0</v>
          </cell>
          <cell r="II125">
            <v>0</v>
          </cell>
          <cell r="IJ125">
            <v>0</v>
          </cell>
          <cell r="IK125">
            <v>0</v>
          </cell>
          <cell r="IL125">
            <v>0</v>
          </cell>
          <cell r="IM125">
            <v>0</v>
          </cell>
          <cell r="IN125">
            <v>0</v>
          </cell>
          <cell r="IO125">
            <v>0</v>
          </cell>
          <cell r="IP125">
            <v>0</v>
          </cell>
          <cell r="IQ125">
            <v>0</v>
          </cell>
          <cell r="IR125">
            <v>0</v>
          </cell>
          <cell r="IS125">
            <v>0</v>
          </cell>
          <cell r="IT125">
            <v>0</v>
          </cell>
          <cell r="IU125">
            <v>0</v>
          </cell>
          <cell r="IV125">
            <v>8</v>
          </cell>
          <cell r="IW125">
            <v>9</v>
          </cell>
          <cell r="IX125">
            <v>2.5</v>
          </cell>
          <cell r="IY125">
            <v>6.5</v>
          </cell>
          <cell r="IZ125">
            <v>27.07</v>
          </cell>
          <cell r="JA125">
            <v>4</v>
          </cell>
          <cell r="JB125">
            <v>4</v>
          </cell>
          <cell r="JC125">
            <v>0.28999999999999998</v>
          </cell>
          <cell r="JD125">
            <v>1.3599999999999999</v>
          </cell>
          <cell r="JE125">
            <v>0</v>
          </cell>
          <cell r="JF125">
            <v>1.3599999999999999</v>
          </cell>
          <cell r="JG125">
            <v>0</v>
          </cell>
        </row>
        <row r="126">
          <cell r="B126" t="str">
            <v>2204496</v>
          </cell>
          <cell r="C126" t="str">
            <v>Nguyễn Hồng Định</v>
          </cell>
          <cell r="D126" t="str">
            <v>Ban CNTT</v>
          </cell>
          <cell r="E126" t="str">
            <v>Công ty TNHH Tập đoàn Công nghiệp Trường Hải</v>
          </cell>
          <cell r="F126" t="str">
            <v>Lương ngày</v>
          </cell>
          <cell r="V126">
            <v>0</v>
          </cell>
          <cell r="W126">
            <v>0</v>
          </cell>
          <cell r="X126" t="str">
            <v>X</v>
          </cell>
          <cell r="Y126">
            <v>0</v>
          </cell>
          <cell r="Z126">
            <v>0</v>
          </cell>
          <cell r="AA126" t="str">
            <v>X</v>
          </cell>
          <cell r="AB126">
            <v>0</v>
          </cell>
          <cell r="AC126">
            <v>0</v>
          </cell>
          <cell r="AD126" t="str">
            <v>X</v>
          </cell>
          <cell r="AE126">
            <v>0</v>
          </cell>
          <cell r="AF126">
            <v>0</v>
          </cell>
          <cell r="AG126" t="str">
            <v>X</v>
          </cell>
          <cell r="AH126">
            <v>0</v>
          </cell>
          <cell r="AI126">
            <v>0</v>
          </cell>
          <cell r="AJ126" t="str">
            <v>T7</v>
          </cell>
          <cell r="AK126">
            <v>0</v>
          </cell>
          <cell r="AL126">
            <v>0</v>
          </cell>
          <cell r="AM126" t="str">
            <v/>
          </cell>
          <cell r="AN126">
            <v>0</v>
          </cell>
          <cell r="AO126">
            <v>0</v>
          </cell>
          <cell r="AP126" t="str">
            <v>NL</v>
          </cell>
          <cell r="AQ126">
            <v>0</v>
          </cell>
          <cell r="AR126">
            <v>0</v>
          </cell>
          <cell r="AS126" t="str">
            <v>X</v>
          </cell>
          <cell r="AT126">
            <v>0</v>
          </cell>
          <cell r="AU126">
            <v>0</v>
          </cell>
          <cell r="AV126" t="str">
            <v>X</v>
          </cell>
          <cell r="AW126">
            <v>0</v>
          </cell>
          <cell r="AX126">
            <v>0</v>
          </cell>
          <cell r="AY126" t="str">
            <v>X</v>
          </cell>
          <cell r="AZ126">
            <v>0</v>
          </cell>
          <cell r="BA126">
            <v>0</v>
          </cell>
          <cell r="BB126" t="str">
            <v>X</v>
          </cell>
          <cell r="BC126">
            <v>0</v>
          </cell>
          <cell r="BD126">
            <v>0</v>
          </cell>
          <cell r="BE126" t="str">
            <v>X</v>
          </cell>
          <cell r="BF126">
            <v>0</v>
          </cell>
          <cell r="BG126">
            <v>0</v>
          </cell>
          <cell r="BH126" t="str">
            <v/>
          </cell>
          <cell r="BI126">
            <v>0</v>
          </cell>
          <cell r="BJ126">
            <v>0</v>
          </cell>
          <cell r="BK126" t="str">
            <v>X</v>
          </cell>
          <cell r="BL126">
            <v>0</v>
          </cell>
          <cell r="BM126">
            <v>0</v>
          </cell>
          <cell r="BN126" t="str">
            <v>X</v>
          </cell>
          <cell r="BO126">
            <v>0</v>
          </cell>
          <cell r="BP126">
            <v>0</v>
          </cell>
          <cell r="BQ126">
            <v>11</v>
          </cell>
          <cell r="BR126">
            <v>0</v>
          </cell>
          <cell r="BS126">
            <v>0</v>
          </cell>
          <cell r="BT126">
            <v>0</v>
          </cell>
          <cell r="BU126">
            <v>0</v>
          </cell>
          <cell r="BV126">
            <v>0</v>
          </cell>
          <cell r="CC126">
            <v>11</v>
          </cell>
          <cell r="CD126">
            <v>0</v>
          </cell>
          <cell r="CE126">
            <v>0</v>
          </cell>
          <cell r="CF126">
            <v>0</v>
          </cell>
          <cell r="CG126">
            <v>0</v>
          </cell>
          <cell r="CH126">
            <v>0</v>
          </cell>
          <cell r="CI126">
            <v>0</v>
          </cell>
          <cell r="CJ126">
            <v>0</v>
          </cell>
          <cell r="CK126">
            <v>0</v>
          </cell>
          <cell r="CL126">
            <v>1</v>
          </cell>
          <cell r="CM126">
            <v>1</v>
          </cell>
          <cell r="CN126">
            <v>0</v>
          </cell>
          <cell r="CO126">
            <v>0</v>
          </cell>
          <cell r="CP126">
            <v>0</v>
          </cell>
          <cell r="CQ126">
            <v>0</v>
          </cell>
          <cell r="CR126">
            <v>0</v>
          </cell>
          <cell r="CS126">
            <v>0</v>
          </cell>
          <cell r="CT126">
            <v>0</v>
          </cell>
          <cell r="CU126">
            <v>0</v>
          </cell>
          <cell r="CV126">
            <v>0</v>
          </cell>
          <cell r="CW126">
            <v>0</v>
          </cell>
          <cell r="CX126">
            <v>0</v>
          </cell>
          <cell r="CY126">
            <v>0</v>
          </cell>
          <cell r="CZ126">
            <v>0</v>
          </cell>
          <cell r="DC126">
            <v>13</v>
          </cell>
          <cell r="DM126" t="str">
            <v>X</v>
          </cell>
          <cell r="DN126">
            <v>0</v>
          </cell>
          <cell r="DO126">
            <v>0</v>
          </cell>
          <cell r="DP126" t="str">
            <v>X</v>
          </cell>
          <cell r="DQ126">
            <v>0</v>
          </cell>
          <cell r="DR126">
            <v>0</v>
          </cell>
          <cell r="DS126" t="str">
            <v>X</v>
          </cell>
          <cell r="DT126">
            <v>0</v>
          </cell>
          <cell r="DU126">
            <v>0</v>
          </cell>
          <cell r="DV126" t="str">
            <v>X</v>
          </cell>
          <cell r="DW126">
            <v>0</v>
          </cell>
          <cell r="DX126">
            <v>0</v>
          </cell>
          <cell r="DY126" t="str">
            <v/>
          </cell>
          <cell r="DZ126">
            <v>0</v>
          </cell>
          <cell r="EA126">
            <v>0</v>
          </cell>
          <cell r="EB126" t="str">
            <v>X</v>
          </cell>
          <cell r="EC126">
            <v>0</v>
          </cell>
          <cell r="ED126">
            <v>0</v>
          </cell>
          <cell r="EE126" t="str">
            <v>X</v>
          </cell>
          <cell r="EF126">
            <v>0</v>
          </cell>
          <cell r="EG126">
            <v>0</v>
          </cell>
          <cell r="EH126" t="str">
            <v>X</v>
          </cell>
          <cell r="EI126">
            <v>0</v>
          </cell>
          <cell r="EJ126">
            <v>0</v>
          </cell>
          <cell r="EK126" t="str">
            <v>X</v>
          </cell>
          <cell r="EL126">
            <v>0</v>
          </cell>
          <cell r="EM126">
            <v>0</v>
          </cell>
          <cell r="EN126" t="str">
            <v>X</v>
          </cell>
          <cell r="EO126">
            <v>0</v>
          </cell>
          <cell r="EP126">
            <v>0</v>
          </cell>
          <cell r="EQ126" t="str">
            <v>X</v>
          </cell>
          <cell r="ER126">
            <v>0</v>
          </cell>
          <cell r="ES126">
            <v>0</v>
          </cell>
          <cell r="ET126" t="str">
            <v/>
          </cell>
          <cell r="EU126">
            <v>0</v>
          </cell>
          <cell r="EV126">
            <v>0</v>
          </cell>
          <cell r="EW126" t="str">
            <v>X</v>
          </cell>
          <cell r="EX126">
            <v>0</v>
          </cell>
          <cell r="EY126">
            <v>0</v>
          </cell>
          <cell r="EZ126" t="str">
            <v>X</v>
          </cell>
          <cell r="FA126">
            <v>0</v>
          </cell>
          <cell r="FB126">
            <v>0</v>
          </cell>
          <cell r="FC126" t="str">
            <v>NL</v>
          </cell>
          <cell r="FD126">
            <v>0</v>
          </cell>
          <cell r="FE126">
            <v>0</v>
          </cell>
          <cell r="FI126">
            <v>12</v>
          </cell>
          <cell r="FJ126">
            <v>0</v>
          </cell>
          <cell r="FK126">
            <v>0</v>
          </cell>
          <cell r="FL126">
            <v>0</v>
          </cell>
          <cell r="FM126">
            <v>0</v>
          </cell>
          <cell r="FN126">
            <v>0</v>
          </cell>
          <cell r="FU126">
            <v>12</v>
          </cell>
          <cell r="FV126">
            <v>0</v>
          </cell>
          <cell r="FW126">
            <v>0</v>
          </cell>
          <cell r="FX126">
            <v>0</v>
          </cell>
          <cell r="FY126">
            <v>0</v>
          </cell>
          <cell r="FZ126">
            <v>0</v>
          </cell>
          <cell r="GA126">
            <v>0</v>
          </cell>
          <cell r="GB126">
            <v>0</v>
          </cell>
          <cell r="GC126">
            <v>0</v>
          </cell>
          <cell r="GD126">
            <v>1</v>
          </cell>
          <cell r="GE126">
            <v>0</v>
          </cell>
          <cell r="GF126">
            <v>0</v>
          </cell>
          <cell r="GG126">
            <v>0</v>
          </cell>
          <cell r="GH126">
            <v>0</v>
          </cell>
          <cell r="GI126">
            <v>0</v>
          </cell>
          <cell r="GJ126">
            <v>0</v>
          </cell>
          <cell r="GK126">
            <v>0</v>
          </cell>
          <cell r="GL126">
            <v>0</v>
          </cell>
          <cell r="GM126">
            <v>0</v>
          </cell>
          <cell r="GN126">
            <v>0</v>
          </cell>
          <cell r="GO126">
            <v>0</v>
          </cell>
          <cell r="GP126">
            <v>0</v>
          </cell>
          <cell r="GQ126">
            <v>0</v>
          </cell>
          <cell r="GR126">
            <v>0</v>
          </cell>
          <cell r="GU126">
            <v>13</v>
          </cell>
          <cell r="GV126">
            <v>0</v>
          </cell>
          <cell r="GW126">
            <v>0</v>
          </cell>
          <cell r="GX126">
            <v>0</v>
          </cell>
          <cell r="GY126">
            <v>0</v>
          </cell>
          <cell r="GZ126">
            <v>0</v>
          </cell>
          <cell r="HA126">
            <v>0</v>
          </cell>
          <cell r="HB126">
            <v>0</v>
          </cell>
          <cell r="HC126">
            <v>0</v>
          </cell>
          <cell r="HD126">
            <v>0</v>
          </cell>
          <cell r="HE126">
            <v>0</v>
          </cell>
          <cell r="HF126">
            <v>0</v>
          </cell>
          <cell r="HG126">
            <v>0</v>
          </cell>
          <cell r="HH126">
            <v>0</v>
          </cell>
          <cell r="HI126">
            <v>0</v>
          </cell>
          <cell r="HJ126">
            <v>0</v>
          </cell>
          <cell r="HK126">
            <v>0</v>
          </cell>
          <cell r="HL126">
            <v>0</v>
          </cell>
          <cell r="HM126">
            <v>0</v>
          </cell>
          <cell r="HN126">
            <v>0</v>
          </cell>
          <cell r="HO126">
            <v>0</v>
          </cell>
          <cell r="HP126">
            <v>23</v>
          </cell>
          <cell r="HQ126">
            <v>0</v>
          </cell>
          <cell r="HR126">
            <v>0</v>
          </cell>
          <cell r="HS126">
            <v>0</v>
          </cell>
          <cell r="HT126">
            <v>0</v>
          </cell>
          <cell r="HU126">
            <v>0</v>
          </cell>
          <cell r="HV126">
            <v>0</v>
          </cell>
          <cell r="HW126">
            <v>1</v>
          </cell>
          <cell r="HX126">
            <v>0</v>
          </cell>
          <cell r="HY126">
            <v>0</v>
          </cell>
          <cell r="HZ126">
            <v>0</v>
          </cell>
          <cell r="IA126">
            <v>1</v>
          </cell>
          <cell r="IB126">
            <v>0</v>
          </cell>
          <cell r="IC126">
            <v>2</v>
          </cell>
          <cell r="ID126">
            <v>0</v>
          </cell>
          <cell r="IE126">
            <v>0</v>
          </cell>
          <cell r="IF126">
            <v>0</v>
          </cell>
          <cell r="IG126">
            <v>0</v>
          </cell>
          <cell r="IH126">
            <v>0</v>
          </cell>
          <cell r="II126">
            <v>0</v>
          </cell>
          <cell r="IJ126">
            <v>0</v>
          </cell>
          <cell r="IK126">
            <v>0</v>
          </cell>
          <cell r="IL126">
            <v>0</v>
          </cell>
          <cell r="IM126">
            <v>0</v>
          </cell>
          <cell r="IN126">
            <v>0</v>
          </cell>
          <cell r="IO126">
            <v>0</v>
          </cell>
          <cell r="IP126">
            <v>0</v>
          </cell>
          <cell r="IQ126">
            <v>0</v>
          </cell>
          <cell r="IR126">
            <v>0</v>
          </cell>
          <cell r="IS126">
            <v>0</v>
          </cell>
          <cell r="IT126">
            <v>0</v>
          </cell>
          <cell r="IU126">
            <v>0</v>
          </cell>
          <cell r="IV126">
            <v>0</v>
          </cell>
          <cell r="IW126">
            <v>1</v>
          </cell>
          <cell r="IX126">
            <v>1</v>
          </cell>
          <cell r="IY126">
            <v>0</v>
          </cell>
          <cell r="IZ126">
            <v>26</v>
          </cell>
          <cell r="JA126">
            <v>4</v>
          </cell>
          <cell r="JB126">
            <v>4</v>
          </cell>
          <cell r="JC126">
            <v>0</v>
          </cell>
          <cell r="JD126">
            <v>0</v>
          </cell>
          <cell r="JE126">
            <v>0</v>
          </cell>
          <cell r="JF126">
            <v>0</v>
          </cell>
          <cell r="JG126">
            <v>0</v>
          </cell>
        </row>
        <row r="127">
          <cell r="B127" t="str">
            <v>2208893</v>
          </cell>
          <cell r="C127" t="str">
            <v>Trần Minh Trí</v>
          </cell>
          <cell r="D127" t="str">
            <v>Ban CNTT</v>
          </cell>
          <cell r="E127" t="str">
            <v>Công ty TNHH Tập đoàn Công nghiệp Trường Hải</v>
          </cell>
          <cell r="F127" t="str">
            <v>Lương ngày</v>
          </cell>
          <cell r="V127">
            <v>0</v>
          </cell>
          <cell r="W127">
            <v>0</v>
          </cell>
          <cell r="X127" t="str">
            <v>X</v>
          </cell>
          <cell r="Y127">
            <v>0</v>
          </cell>
          <cell r="Z127">
            <v>0</v>
          </cell>
          <cell r="AA127" t="str">
            <v>X</v>
          </cell>
          <cell r="AB127">
            <v>0</v>
          </cell>
          <cell r="AC127">
            <v>0</v>
          </cell>
          <cell r="AD127" t="str">
            <v>X</v>
          </cell>
          <cell r="AE127">
            <v>0</v>
          </cell>
          <cell r="AF127">
            <v>0</v>
          </cell>
          <cell r="AG127" t="str">
            <v>X</v>
          </cell>
          <cell r="AH127">
            <v>0</v>
          </cell>
          <cell r="AI127">
            <v>0</v>
          </cell>
          <cell r="AJ127" t="str">
            <v>T7</v>
          </cell>
          <cell r="AK127">
            <v>0</v>
          </cell>
          <cell r="AL127">
            <v>0</v>
          </cell>
          <cell r="AM127" t="str">
            <v/>
          </cell>
          <cell r="AN127">
            <v>0</v>
          </cell>
          <cell r="AO127">
            <v>0</v>
          </cell>
          <cell r="AP127" t="str">
            <v>NL</v>
          </cell>
          <cell r="AQ127">
            <v>0</v>
          </cell>
          <cell r="AR127">
            <v>0</v>
          </cell>
          <cell r="AS127" t="str">
            <v>X</v>
          </cell>
          <cell r="AT127">
            <v>0</v>
          </cell>
          <cell r="AU127">
            <v>0</v>
          </cell>
          <cell r="AV127" t="str">
            <v>X</v>
          </cell>
          <cell r="AW127">
            <v>0</v>
          </cell>
          <cell r="AX127">
            <v>0</v>
          </cell>
          <cell r="AY127" t="str">
            <v>X</v>
          </cell>
          <cell r="AZ127">
            <v>0</v>
          </cell>
          <cell r="BA127">
            <v>0</v>
          </cell>
          <cell r="BB127" t="str">
            <v>X</v>
          </cell>
          <cell r="BC127">
            <v>0</v>
          </cell>
          <cell r="BD127">
            <v>0</v>
          </cell>
          <cell r="BE127" t="str">
            <v>X</v>
          </cell>
          <cell r="BF127">
            <v>0</v>
          </cell>
          <cell r="BG127">
            <v>0</v>
          </cell>
          <cell r="BH127" t="str">
            <v/>
          </cell>
          <cell r="BI127">
            <v>0</v>
          </cell>
          <cell r="BJ127">
            <v>0</v>
          </cell>
          <cell r="BK127" t="str">
            <v>X</v>
          </cell>
          <cell r="BL127">
            <v>0</v>
          </cell>
          <cell r="BM127">
            <v>0</v>
          </cell>
          <cell r="BN127" t="str">
            <v>X</v>
          </cell>
          <cell r="BO127">
            <v>0</v>
          </cell>
          <cell r="BP127">
            <v>0</v>
          </cell>
          <cell r="BQ127">
            <v>11</v>
          </cell>
          <cell r="BR127">
            <v>0</v>
          </cell>
          <cell r="BS127">
            <v>0</v>
          </cell>
          <cell r="BT127">
            <v>0</v>
          </cell>
          <cell r="BU127">
            <v>0</v>
          </cell>
          <cell r="BV127">
            <v>0</v>
          </cell>
          <cell r="CC127">
            <v>11</v>
          </cell>
          <cell r="CD127">
            <v>0</v>
          </cell>
          <cell r="CE127">
            <v>0</v>
          </cell>
          <cell r="CF127">
            <v>0</v>
          </cell>
          <cell r="CG127">
            <v>0</v>
          </cell>
          <cell r="CH127">
            <v>0</v>
          </cell>
          <cell r="CI127">
            <v>0</v>
          </cell>
          <cell r="CJ127">
            <v>0</v>
          </cell>
          <cell r="CK127">
            <v>0</v>
          </cell>
          <cell r="CL127">
            <v>1</v>
          </cell>
          <cell r="CM127">
            <v>1</v>
          </cell>
          <cell r="CN127">
            <v>0</v>
          </cell>
          <cell r="CO127">
            <v>0</v>
          </cell>
          <cell r="CP127">
            <v>0</v>
          </cell>
          <cell r="CQ127">
            <v>0</v>
          </cell>
          <cell r="CR127">
            <v>0</v>
          </cell>
          <cell r="CS127">
            <v>0</v>
          </cell>
          <cell r="CT127">
            <v>0</v>
          </cell>
          <cell r="CU127">
            <v>0</v>
          </cell>
          <cell r="CV127">
            <v>0</v>
          </cell>
          <cell r="CW127">
            <v>0</v>
          </cell>
          <cell r="CX127">
            <v>0</v>
          </cell>
          <cell r="CY127">
            <v>0</v>
          </cell>
          <cell r="CZ127">
            <v>0</v>
          </cell>
          <cell r="DC127">
            <v>13</v>
          </cell>
          <cell r="DM127" t="str">
            <v>X</v>
          </cell>
          <cell r="DN127">
            <v>0</v>
          </cell>
          <cell r="DO127">
            <v>0</v>
          </cell>
          <cell r="DP127" t="str">
            <v>X</v>
          </cell>
          <cell r="DQ127">
            <v>0</v>
          </cell>
          <cell r="DR127">
            <v>0</v>
          </cell>
          <cell r="DS127" t="str">
            <v>X</v>
          </cell>
          <cell r="DT127">
            <v>0</v>
          </cell>
          <cell r="DU127">
            <v>0</v>
          </cell>
          <cell r="DV127" t="str">
            <v>X</v>
          </cell>
          <cell r="DW127">
            <v>0</v>
          </cell>
          <cell r="DX127">
            <v>0</v>
          </cell>
          <cell r="DY127" t="str">
            <v/>
          </cell>
          <cell r="DZ127">
            <v>0</v>
          </cell>
          <cell r="EA127">
            <v>0</v>
          </cell>
          <cell r="EB127" t="str">
            <v>X</v>
          </cell>
          <cell r="EC127">
            <v>0</v>
          </cell>
          <cell r="ED127">
            <v>0</v>
          </cell>
          <cell r="EE127" t="str">
            <v>X</v>
          </cell>
          <cell r="EF127">
            <v>0</v>
          </cell>
          <cell r="EG127">
            <v>0</v>
          </cell>
          <cell r="EH127" t="str">
            <v>X</v>
          </cell>
          <cell r="EI127">
            <v>0</v>
          </cell>
          <cell r="EJ127">
            <v>0</v>
          </cell>
          <cell r="EK127" t="str">
            <v>X</v>
          </cell>
          <cell r="EL127">
            <v>0</v>
          </cell>
          <cell r="EM127">
            <v>0</v>
          </cell>
          <cell r="EN127" t="str">
            <v>X</v>
          </cell>
          <cell r="EO127">
            <v>0</v>
          </cell>
          <cell r="EP127">
            <v>0</v>
          </cell>
          <cell r="EQ127" t="str">
            <v>X</v>
          </cell>
          <cell r="ER127">
            <v>0</v>
          </cell>
          <cell r="ES127">
            <v>0</v>
          </cell>
          <cell r="ET127" t="str">
            <v>CN</v>
          </cell>
          <cell r="EU127">
            <v>0</v>
          </cell>
          <cell r="EV127">
            <v>0</v>
          </cell>
          <cell r="EW127" t="str">
            <v>X</v>
          </cell>
          <cell r="EX127">
            <v>0</v>
          </cell>
          <cell r="EY127">
            <v>0</v>
          </cell>
          <cell r="EZ127" t="str">
            <v>X</v>
          </cell>
          <cell r="FA127">
            <v>0</v>
          </cell>
          <cell r="FB127">
            <v>0</v>
          </cell>
          <cell r="FC127" t="str">
            <v>NL</v>
          </cell>
          <cell r="FD127">
            <v>0</v>
          </cell>
          <cell r="FE127">
            <v>0</v>
          </cell>
          <cell r="FI127">
            <v>12</v>
          </cell>
          <cell r="FJ127">
            <v>0</v>
          </cell>
          <cell r="FK127">
            <v>0</v>
          </cell>
          <cell r="FL127">
            <v>1</v>
          </cell>
          <cell r="FM127">
            <v>0</v>
          </cell>
          <cell r="FN127">
            <v>0</v>
          </cell>
          <cell r="FU127">
            <v>12</v>
          </cell>
          <cell r="FV127">
            <v>0</v>
          </cell>
          <cell r="FW127">
            <v>0</v>
          </cell>
          <cell r="FX127">
            <v>1</v>
          </cell>
          <cell r="FY127">
            <v>0</v>
          </cell>
          <cell r="FZ127">
            <v>0</v>
          </cell>
          <cell r="GA127">
            <v>0</v>
          </cell>
          <cell r="GB127">
            <v>0</v>
          </cell>
          <cell r="GC127">
            <v>0</v>
          </cell>
          <cell r="GD127">
            <v>1</v>
          </cell>
          <cell r="GE127">
            <v>0</v>
          </cell>
          <cell r="GF127">
            <v>0</v>
          </cell>
          <cell r="GG127">
            <v>0</v>
          </cell>
          <cell r="GH127">
            <v>0</v>
          </cell>
          <cell r="GI127">
            <v>0</v>
          </cell>
          <cell r="GJ127">
            <v>0</v>
          </cell>
          <cell r="GK127">
            <v>0</v>
          </cell>
          <cell r="GL127">
            <v>0</v>
          </cell>
          <cell r="GM127">
            <v>0</v>
          </cell>
          <cell r="GN127">
            <v>0</v>
          </cell>
          <cell r="GO127">
            <v>0</v>
          </cell>
          <cell r="GP127">
            <v>0</v>
          </cell>
          <cell r="GQ127">
            <v>0</v>
          </cell>
          <cell r="GR127">
            <v>0</v>
          </cell>
          <cell r="GU127">
            <v>14</v>
          </cell>
          <cell r="GV127">
            <v>0</v>
          </cell>
          <cell r="GW127">
            <v>0</v>
          </cell>
          <cell r="GX127">
            <v>0</v>
          </cell>
          <cell r="GY127">
            <v>0</v>
          </cell>
          <cell r="GZ127">
            <v>0</v>
          </cell>
          <cell r="HA127">
            <v>0</v>
          </cell>
          <cell r="HB127">
            <v>0</v>
          </cell>
          <cell r="HC127">
            <v>0</v>
          </cell>
          <cell r="HD127">
            <v>0</v>
          </cell>
          <cell r="HE127">
            <v>0</v>
          </cell>
          <cell r="HF127">
            <v>0</v>
          </cell>
          <cell r="HG127">
            <v>0</v>
          </cell>
          <cell r="HH127">
            <v>0</v>
          </cell>
          <cell r="HI127">
            <v>0</v>
          </cell>
          <cell r="HJ127">
            <v>0</v>
          </cell>
          <cell r="HK127">
            <v>0</v>
          </cell>
          <cell r="HL127">
            <v>0</v>
          </cell>
          <cell r="HM127">
            <v>0</v>
          </cell>
          <cell r="HN127">
            <v>1</v>
          </cell>
          <cell r="HO127">
            <v>0</v>
          </cell>
          <cell r="HP127">
            <v>23</v>
          </cell>
          <cell r="HQ127">
            <v>0</v>
          </cell>
          <cell r="HR127">
            <v>0</v>
          </cell>
          <cell r="HS127">
            <v>1</v>
          </cell>
          <cell r="HT127">
            <v>0</v>
          </cell>
          <cell r="HU127">
            <v>0</v>
          </cell>
          <cell r="HV127">
            <v>0</v>
          </cell>
          <cell r="HW127">
            <v>1</v>
          </cell>
          <cell r="HX127">
            <v>0</v>
          </cell>
          <cell r="HY127">
            <v>0</v>
          </cell>
          <cell r="HZ127">
            <v>0</v>
          </cell>
          <cell r="IA127">
            <v>1</v>
          </cell>
          <cell r="IB127">
            <v>0</v>
          </cell>
          <cell r="IC127">
            <v>2</v>
          </cell>
          <cell r="ID127">
            <v>0</v>
          </cell>
          <cell r="IE127">
            <v>0</v>
          </cell>
          <cell r="IF127">
            <v>0</v>
          </cell>
          <cell r="IG127">
            <v>0</v>
          </cell>
          <cell r="IH127">
            <v>0</v>
          </cell>
          <cell r="II127">
            <v>0</v>
          </cell>
          <cell r="IJ127">
            <v>0</v>
          </cell>
          <cell r="IK127">
            <v>0</v>
          </cell>
          <cell r="IL127">
            <v>0</v>
          </cell>
          <cell r="IM127">
            <v>0</v>
          </cell>
          <cell r="IN127">
            <v>0</v>
          </cell>
          <cell r="IO127">
            <v>0</v>
          </cell>
          <cell r="IP127">
            <v>0</v>
          </cell>
          <cell r="IQ127">
            <v>0</v>
          </cell>
          <cell r="IR127">
            <v>0</v>
          </cell>
          <cell r="IS127">
            <v>0</v>
          </cell>
          <cell r="IT127">
            <v>0</v>
          </cell>
          <cell r="IU127">
            <v>0</v>
          </cell>
          <cell r="IV127">
            <v>0</v>
          </cell>
          <cell r="IW127">
            <v>1</v>
          </cell>
          <cell r="IX127">
            <v>1</v>
          </cell>
          <cell r="IY127">
            <v>0</v>
          </cell>
          <cell r="IZ127">
            <v>27</v>
          </cell>
          <cell r="JA127">
            <v>4</v>
          </cell>
          <cell r="JB127">
            <v>4</v>
          </cell>
          <cell r="JC127">
            <v>0</v>
          </cell>
          <cell r="JD127">
            <v>0</v>
          </cell>
          <cell r="JE127">
            <v>0</v>
          </cell>
          <cell r="JF127">
            <v>0</v>
          </cell>
          <cell r="JG127">
            <v>0</v>
          </cell>
        </row>
        <row r="128">
          <cell r="B128" t="str">
            <v>22091010</v>
          </cell>
          <cell r="C128" t="str">
            <v>Trần Thanh Hào</v>
          </cell>
          <cell r="D128" t="str">
            <v>Ban CNTT</v>
          </cell>
          <cell r="E128" t="str">
            <v>Công ty TNHH Tập đoàn Công nghiệp Trường Hải</v>
          </cell>
          <cell r="F128" t="str">
            <v>Lương ngày</v>
          </cell>
          <cell r="V128">
            <v>0</v>
          </cell>
          <cell r="W128">
            <v>0</v>
          </cell>
          <cell r="X128" t="str">
            <v>X</v>
          </cell>
          <cell r="Y128">
            <v>0</v>
          </cell>
          <cell r="Z128">
            <v>0</v>
          </cell>
          <cell r="AA128" t="str">
            <v>X</v>
          </cell>
          <cell r="AB128">
            <v>0</v>
          </cell>
          <cell r="AC128">
            <v>0</v>
          </cell>
          <cell r="AD128" t="str">
            <v>X</v>
          </cell>
          <cell r="AE128">
            <v>0</v>
          </cell>
          <cell r="AF128">
            <v>0</v>
          </cell>
          <cell r="AG128" t="str">
            <v>X</v>
          </cell>
          <cell r="AH128">
            <v>0</v>
          </cell>
          <cell r="AI128">
            <v>0</v>
          </cell>
          <cell r="AJ128" t="str">
            <v>T7</v>
          </cell>
          <cell r="AK128">
            <v>0</v>
          </cell>
          <cell r="AL128">
            <v>0</v>
          </cell>
          <cell r="AM128" t="str">
            <v/>
          </cell>
          <cell r="AN128">
            <v>0</v>
          </cell>
          <cell r="AO128">
            <v>0</v>
          </cell>
          <cell r="AP128" t="str">
            <v>NL</v>
          </cell>
          <cell r="AQ128">
            <v>0</v>
          </cell>
          <cell r="AR128">
            <v>0</v>
          </cell>
          <cell r="AS128" t="str">
            <v>X</v>
          </cell>
          <cell r="AT128">
            <v>0</v>
          </cell>
          <cell r="AU128">
            <v>0</v>
          </cell>
          <cell r="AV128" t="str">
            <v>X</v>
          </cell>
          <cell r="AW128">
            <v>0</v>
          </cell>
          <cell r="AX128">
            <v>0</v>
          </cell>
          <cell r="AY128" t="str">
            <v>X</v>
          </cell>
          <cell r="AZ128">
            <v>0</v>
          </cell>
          <cell r="BA128">
            <v>0</v>
          </cell>
          <cell r="BB128" t="str">
            <v>X</v>
          </cell>
          <cell r="BC128">
            <v>0</v>
          </cell>
          <cell r="BD128">
            <v>0</v>
          </cell>
          <cell r="BE128" t="str">
            <v>X</v>
          </cell>
          <cell r="BF128">
            <v>0</v>
          </cell>
          <cell r="BG128">
            <v>0</v>
          </cell>
          <cell r="BH128" t="str">
            <v/>
          </cell>
          <cell r="BI128">
            <v>0</v>
          </cell>
          <cell r="BJ128">
            <v>0</v>
          </cell>
          <cell r="BK128" t="str">
            <v>X</v>
          </cell>
          <cell r="BL128">
            <v>0</v>
          </cell>
          <cell r="BM128">
            <v>0</v>
          </cell>
          <cell r="BN128" t="str">
            <v>X</v>
          </cell>
          <cell r="BO128">
            <v>0</v>
          </cell>
          <cell r="BP128">
            <v>0</v>
          </cell>
          <cell r="BQ128">
            <v>11</v>
          </cell>
          <cell r="BR128">
            <v>0</v>
          </cell>
          <cell r="BS128">
            <v>0</v>
          </cell>
          <cell r="BT128">
            <v>0</v>
          </cell>
          <cell r="BU128">
            <v>0</v>
          </cell>
          <cell r="BV128">
            <v>0</v>
          </cell>
          <cell r="CC128">
            <v>11</v>
          </cell>
          <cell r="CD128">
            <v>0</v>
          </cell>
          <cell r="CE128">
            <v>0</v>
          </cell>
          <cell r="CF128">
            <v>0</v>
          </cell>
          <cell r="CG128">
            <v>0</v>
          </cell>
          <cell r="CH128">
            <v>0</v>
          </cell>
          <cell r="CI128">
            <v>0</v>
          </cell>
          <cell r="CJ128">
            <v>0</v>
          </cell>
          <cell r="CK128">
            <v>0</v>
          </cell>
          <cell r="CL128">
            <v>1</v>
          </cell>
          <cell r="CM128">
            <v>1</v>
          </cell>
          <cell r="CN128">
            <v>0</v>
          </cell>
          <cell r="CO128">
            <v>0</v>
          </cell>
          <cell r="CP128">
            <v>0</v>
          </cell>
          <cell r="CQ128">
            <v>0</v>
          </cell>
          <cell r="CR128">
            <v>0</v>
          </cell>
          <cell r="CS128">
            <v>0</v>
          </cell>
          <cell r="CT128">
            <v>0</v>
          </cell>
          <cell r="CU128">
            <v>0</v>
          </cell>
          <cell r="CV128">
            <v>0</v>
          </cell>
          <cell r="CW128">
            <v>0</v>
          </cell>
          <cell r="CX128">
            <v>0</v>
          </cell>
          <cell r="CY128">
            <v>0</v>
          </cell>
          <cell r="CZ128">
            <v>0</v>
          </cell>
          <cell r="DC128">
            <v>13</v>
          </cell>
          <cell r="DM128" t="str">
            <v>X</v>
          </cell>
          <cell r="DN128">
            <v>0</v>
          </cell>
          <cell r="DO128">
            <v>0</v>
          </cell>
          <cell r="DP128" t="str">
            <v>X</v>
          </cell>
          <cell r="DQ128">
            <v>0</v>
          </cell>
          <cell r="DR128">
            <v>0</v>
          </cell>
          <cell r="DS128" t="str">
            <v>X</v>
          </cell>
          <cell r="DT128">
            <v>0</v>
          </cell>
          <cell r="DU128">
            <v>0</v>
          </cell>
          <cell r="DV128" t="str">
            <v>X</v>
          </cell>
          <cell r="DW128">
            <v>0</v>
          </cell>
          <cell r="DX128">
            <v>0</v>
          </cell>
          <cell r="DY128" t="str">
            <v/>
          </cell>
          <cell r="DZ128">
            <v>0</v>
          </cell>
          <cell r="EA128">
            <v>0</v>
          </cell>
          <cell r="EB128" t="str">
            <v>X</v>
          </cell>
          <cell r="EC128">
            <v>0</v>
          </cell>
          <cell r="ED128">
            <v>0</v>
          </cell>
          <cell r="EE128" t="str">
            <v>X</v>
          </cell>
          <cell r="EF128">
            <v>0</v>
          </cell>
          <cell r="EG128">
            <v>0</v>
          </cell>
          <cell r="EH128" t="str">
            <v>X</v>
          </cell>
          <cell r="EI128">
            <v>0</v>
          </cell>
          <cell r="EJ128">
            <v>0</v>
          </cell>
          <cell r="EK128" t="str">
            <v>X</v>
          </cell>
          <cell r="EL128">
            <v>0</v>
          </cell>
          <cell r="EM128">
            <v>0</v>
          </cell>
          <cell r="EN128" t="str">
            <v>X</v>
          </cell>
          <cell r="EO128">
            <v>0</v>
          </cell>
          <cell r="EP128">
            <v>0</v>
          </cell>
          <cell r="EQ128" t="str">
            <v>X</v>
          </cell>
          <cell r="ER128">
            <v>0</v>
          </cell>
          <cell r="ES128">
            <v>0</v>
          </cell>
          <cell r="ET128" t="str">
            <v/>
          </cell>
          <cell r="EU128">
            <v>0</v>
          </cell>
          <cell r="EV128">
            <v>0</v>
          </cell>
          <cell r="EW128" t="str">
            <v>X</v>
          </cell>
          <cell r="EX128">
            <v>0</v>
          </cell>
          <cell r="EY128">
            <v>0</v>
          </cell>
          <cell r="EZ128" t="str">
            <v>X</v>
          </cell>
          <cell r="FA128">
            <v>0</v>
          </cell>
          <cell r="FB128">
            <v>0</v>
          </cell>
          <cell r="FC128" t="str">
            <v>NL</v>
          </cell>
          <cell r="FD128">
            <v>0</v>
          </cell>
          <cell r="FE128">
            <v>0</v>
          </cell>
          <cell r="FI128">
            <v>12</v>
          </cell>
          <cell r="FJ128">
            <v>0</v>
          </cell>
          <cell r="FK128">
            <v>0</v>
          </cell>
          <cell r="FL128">
            <v>0</v>
          </cell>
          <cell r="FM128">
            <v>0</v>
          </cell>
          <cell r="FN128">
            <v>0</v>
          </cell>
          <cell r="FU128">
            <v>12</v>
          </cell>
          <cell r="FV128">
            <v>0</v>
          </cell>
          <cell r="FW128">
            <v>0</v>
          </cell>
          <cell r="FX128">
            <v>0</v>
          </cell>
          <cell r="FY128">
            <v>0</v>
          </cell>
          <cell r="FZ128">
            <v>0</v>
          </cell>
          <cell r="GA128">
            <v>0</v>
          </cell>
          <cell r="GB128">
            <v>0</v>
          </cell>
          <cell r="GC128">
            <v>0</v>
          </cell>
          <cell r="GD128">
            <v>1</v>
          </cell>
          <cell r="GE128">
            <v>0</v>
          </cell>
          <cell r="GF128">
            <v>0</v>
          </cell>
          <cell r="GG128">
            <v>0</v>
          </cell>
          <cell r="GH128">
            <v>0</v>
          </cell>
          <cell r="GI128">
            <v>0</v>
          </cell>
          <cell r="GJ128">
            <v>0</v>
          </cell>
          <cell r="GK128">
            <v>0</v>
          </cell>
          <cell r="GL128">
            <v>0</v>
          </cell>
          <cell r="GM128">
            <v>0</v>
          </cell>
          <cell r="GN128">
            <v>0</v>
          </cell>
          <cell r="GO128">
            <v>0</v>
          </cell>
          <cell r="GP128">
            <v>0</v>
          </cell>
          <cell r="GQ128">
            <v>0</v>
          </cell>
          <cell r="GR128">
            <v>0</v>
          </cell>
          <cell r="GU128">
            <v>13</v>
          </cell>
          <cell r="GV128">
            <v>0</v>
          </cell>
          <cell r="GW128">
            <v>0</v>
          </cell>
          <cell r="GX128">
            <v>0</v>
          </cell>
          <cell r="GY128">
            <v>0</v>
          </cell>
          <cell r="GZ128">
            <v>0</v>
          </cell>
          <cell r="HA128">
            <v>0</v>
          </cell>
          <cell r="HB128">
            <v>0</v>
          </cell>
          <cell r="HC128">
            <v>0</v>
          </cell>
          <cell r="HD128">
            <v>0</v>
          </cell>
          <cell r="HE128">
            <v>0</v>
          </cell>
          <cell r="HF128">
            <v>0</v>
          </cell>
          <cell r="HG128">
            <v>0</v>
          </cell>
          <cell r="HH128">
            <v>0</v>
          </cell>
          <cell r="HI128">
            <v>0</v>
          </cell>
          <cell r="HJ128">
            <v>0</v>
          </cell>
          <cell r="HK128">
            <v>0</v>
          </cell>
          <cell r="HL128">
            <v>0</v>
          </cell>
          <cell r="HM128">
            <v>0</v>
          </cell>
          <cell r="HN128">
            <v>0</v>
          </cell>
          <cell r="HO128">
            <v>0</v>
          </cell>
          <cell r="HP128">
            <v>23</v>
          </cell>
          <cell r="HQ128">
            <v>0</v>
          </cell>
          <cell r="HR128">
            <v>0</v>
          </cell>
          <cell r="HS128">
            <v>0</v>
          </cell>
          <cell r="HT128">
            <v>0</v>
          </cell>
          <cell r="HU128">
            <v>0</v>
          </cell>
          <cell r="HV128">
            <v>0</v>
          </cell>
          <cell r="HW128">
            <v>1</v>
          </cell>
          <cell r="HX128">
            <v>0</v>
          </cell>
          <cell r="HY128">
            <v>0</v>
          </cell>
          <cell r="HZ128">
            <v>0</v>
          </cell>
          <cell r="IA128">
            <v>1</v>
          </cell>
          <cell r="IB128">
            <v>0</v>
          </cell>
          <cell r="IC128">
            <v>2</v>
          </cell>
          <cell r="ID128">
            <v>0</v>
          </cell>
          <cell r="IE128">
            <v>0</v>
          </cell>
          <cell r="IF128">
            <v>0</v>
          </cell>
          <cell r="IG128">
            <v>0</v>
          </cell>
          <cell r="IH128">
            <v>0</v>
          </cell>
          <cell r="II128">
            <v>0</v>
          </cell>
          <cell r="IJ128">
            <v>0</v>
          </cell>
          <cell r="IK128">
            <v>0</v>
          </cell>
          <cell r="IL128">
            <v>0</v>
          </cell>
          <cell r="IM128">
            <v>0</v>
          </cell>
          <cell r="IN128">
            <v>0</v>
          </cell>
          <cell r="IO128">
            <v>0</v>
          </cell>
          <cell r="IP128">
            <v>0</v>
          </cell>
          <cell r="IQ128">
            <v>0</v>
          </cell>
          <cell r="IR128">
            <v>0</v>
          </cell>
          <cell r="IS128">
            <v>0</v>
          </cell>
          <cell r="IT128">
            <v>0</v>
          </cell>
          <cell r="IU128">
            <v>0</v>
          </cell>
          <cell r="IV128">
            <v>0</v>
          </cell>
          <cell r="IW128">
            <v>1</v>
          </cell>
          <cell r="IX128">
            <v>1</v>
          </cell>
          <cell r="IY128">
            <v>0</v>
          </cell>
          <cell r="IZ128">
            <v>26</v>
          </cell>
          <cell r="JA128">
            <v>4</v>
          </cell>
          <cell r="JB128">
            <v>4</v>
          </cell>
          <cell r="JC128">
            <v>0</v>
          </cell>
          <cell r="JD128">
            <v>0</v>
          </cell>
          <cell r="JE128">
            <v>0</v>
          </cell>
          <cell r="JF128">
            <v>0</v>
          </cell>
          <cell r="JG128">
            <v>0</v>
          </cell>
        </row>
        <row r="129">
          <cell r="B129" t="str">
            <v>22111132</v>
          </cell>
          <cell r="C129" t="str">
            <v>Ngô Tuấn Vũ</v>
          </cell>
          <cell r="D129" t="str">
            <v>Ban CNTT</v>
          </cell>
          <cell r="E129" t="str">
            <v>Công ty TNHH Tập đoàn Công nghiệp Trường Hải</v>
          </cell>
          <cell r="F129" t="str">
            <v>Lương ngày</v>
          </cell>
          <cell r="V129">
            <v>0</v>
          </cell>
          <cell r="W129">
            <v>0</v>
          </cell>
          <cell r="X129" t="str">
            <v>X</v>
          </cell>
          <cell r="Y129">
            <v>0</v>
          </cell>
          <cell r="Z129">
            <v>0</v>
          </cell>
          <cell r="AA129" t="str">
            <v>X</v>
          </cell>
          <cell r="AB129">
            <v>0</v>
          </cell>
          <cell r="AC129">
            <v>0</v>
          </cell>
          <cell r="AD129" t="str">
            <v>X</v>
          </cell>
          <cell r="AE129">
            <v>0</v>
          </cell>
          <cell r="AF129">
            <v>0</v>
          </cell>
          <cell r="AG129" t="str">
            <v>X</v>
          </cell>
          <cell r="AH129">
            <v>0</v>
          </cell>
          <cell r="AI129">
            <v>0</v>
          </cell>
          <cell r="AJ129" t="str">
            <v>T7</v>
          </cell>
          <cell r="AK129">
            <v>0</v>
          </cell>
          <cell r="AL129">
            <v>0</v>
          </cell>
          <cell r="AM129" t="str">
            <v/>
          </cell>
          <cell r="AN129">
            <v>0</v>
          </cell>
          <cell r="AO129">
            <v>0</v>
          </cell>
          <cell r="AP129" t="str">
            <v>NL</v>
          </cell>
          <cell r="AQ129">
            <v>0</v>
          </cell>
          <cell r="AR129">
            <v>0</v>
          </cell>
          <cell r="AS129" t="str">
            <v>X</v>
          </cell>
          <cell r="AT129">
            <v>0</v>
          </cell>
          <cell r="AU129">
            <v>0</v>
          </cell>
          <cell r="AV129" t="str">
            <v>X</v>
          </cell>
          <cell r="AW129">
            <v>0</v>
          </cell>
          <cell r="AX129">
            <v>0</v>
          </cell>
          <cell r="AY129" t="str">
            <v>X</v>
          </cell>
          <cell r="AZ129">
            <v>0</v>
          </cell>
          <cell r="BA129">
            <v>0</v>
          </cell>
          <cell r="BB129" t="str">
            <v>X</v>
          </cell>
          <cell r="BC129">
            <v>0</v>
          </cell>
          <cell r="BD129">
            <v>0</v>
          </cell>
          <cell r="BE129" t="str">
            <v>X</v>
          </cell>
          <cell r="BF129">
            <v>0</v>
          </cell>
          <cell r="BG129">
            <v>0</v>
          </cell>
          <cell r="BH129" t="str">
            <v/>
          </cell>
          <cell r="BI129">
            <v>0</v>
          </cell>
          <cell r="BJ129">
            <v>0</v>
          </cell>
          <cell r="BK129" t="str">
            <v>X</v>
          </cell>
          <cell r="BL129">
            <v>0</v>
          </cell>
          <cell r="BM129">
            <v>0</v>
          </cell>
          <cell r="BN129" t="str">
            <v>X</v>
          </cell>
          <cell r="BO129">
            <v>0</v>
          </cell>
          <cell r="BP129">
            <v>0</v>
          </cell>
          <cell r="BQ129">
            <v>11</v>
          </cell>
          <cell r="BR129">
            <v>0</v>
          </cell>
          <cell r="BS129">
            <v>0</v>
          </cell>
          <cell r="BT129">
            <v>0</v>
          </cell>
          <cell r="BU129">
            <v>0</v>
          </cell>
          <cell r="BV129">
            <v>0</v>
          </cell>
          <cell r="CC129">
            <v>11</v>
          </cell>
          <cell r="CD129">
            <v>0</v>
          </cell>
          <cell r="CE129">
            <v>0</v>
          </cell>
          <cell r="CF129">
            <v>0</v>
          </cell>
          <cell r="CG129">
            <v>0</v>
          </cell>
          <cell r="CH129">
            <v>0</v>
          </cell>
          <cell r="CI129">
            <v>0</v>
          </cell>
          <cell r="CJ129">
            <v>0</v>
          </cell>
          <cell r="CK129">
            <v>0</v>
          </cell>
          <cell r="CL129">
            <v>1</v>
          </cell>
          <cell r="CM129">
            <v>1</v>
          </cell>
          <cell r="CN129">
            <v>0</v>
          </cell>
          <cell r="CO129">
            <v>0</v>
          </cell>
          <cell r="CP129">
            <v>0</v>
          </cell>
          <cell r="CQ129">
            <v>0</v>
          </cell>
          <cell r="CR129">
            <v>0</v>
          </cell>
          <cell r="CS129">
            <v>0</v>
          </cell>
          <cell r="CT129">
            <v>0</v>
          </cell>
          <cell r="CU129">
            <v>0</v>
          </cell>
          <cell r="CV129">
            <v>0</v>
          </cell>
          <cell r="CW129">
            <v>0</v>
          </cell>
          <cell r="CX129">
            <v>0</v>
          </cell>
          <cell r="CY129">
            <v>0</v>
          </cell>
          <cell r="CZ129">
            <v>0</v>
          </cell>
          <cell r="DC129">
            <v>13</v>
          </cell>
          <cell r="DM129" t="str">
            <v>X</v>
          </cell>
          <cell r="DN129">
            <v>0</v>
          </cell>
          <cell r="DO129">
            <v>0</v>
          </cell>
          <cell r="DP129" t="str">
            <v>X</v>
          </cell>
          <cell r="DQ129">
            <v>0</v>
          </cell>
          <cell r="DR129">
            <v>0</v>
          </cell>
          <cell r="DS129" t="str">
            <v>X</v>
          </cell>
          <cell r="DT129">
            <v>0</v>
          </cell>
          <cell r="DU129">
            <v>0</v>
          </cell>
          <cell r="DV129" t="str">
            <v>X</v>
          </cell>
          <cell r="DW129">
            <v>0</v>
          </cell>
          <cell r="DX129">
            <v>0</v>
          </cell>
          <cell r="DY129" t="str">
            <v/>
          </cell>
          <cell r="DZ129">
            <v>0</v>
          </cell>
          <cell r="EA129">
            <v>0</v>
          </cell>
          <cell r="EB129" t="str">
            <v>X</v>
          </cell>
          <cell r="EC129">
            <v>0</v>
          </cell>
          <cell r="ED129">
            <v>0</v>
          </cell>
          <cell r="EE129" t="str">
            <v>X</v>
          </cell>
          <cell r="EF129">
            <v>0</v>
          </cell>
          <cell r="EG129">
            <v>0</v>
          </cell>
          <cell r="EH129" t="str">
            <v>X</v>
          </cell>
          <cell r="EI129">
            <v>0</v>
          </cell>
          <cell r="EJ129">
            <v>0</v>
          </cell>
          <cell r="EK129" t="str">
            <v>X</v>
          </cell>
          <cell r="EL129">
            <v>0</v>
          </cell>
          <cell r="EM129">
            <v>0</v>
          </cell>
          <cell r="EN129" t="str">
            <v>X</v>
          </cell>
          <cell r="EO129">
            <v>0</v>
          </cell>
          <cell r="EP129">
            <v>0</v>
          </cell>
          <cell r="EQ129" t="str">
            <v>X</v>
          </cell>
          <cell r="ER129">
            <v>0</v>
          </cell>
          <cell r="ES129">
            <v>0</v>
          </cell>
          <cell r="ET129" t="str">
            <v>CN</v>
          </cell>
          <cell r="EU129">
            <v>0</v>
          </cell>
          <cell r="EV129">
            <v>0</v>
          </cell>
          <cell r="EW129" t="str">
            <v>X</v>
          </cell>
          <cell r="EX129">
            <v>0</v>
          </cell>
          <cell r="EY129">
            <v>0</v>
          </cell>
          <cell r="EZ129" t="str">
            <v>X</v>
          </cell>
          <cell r="FA129">
            <v>0</v>
          </cell>
          <cell r="FB129">
            <v>0</v>
          </cell>
          <cell r="FC129" t="str">
            <v>NL</v>
          </cell>
          <cell r="FD129">
            <v>0</v>
          </cell>
          <cell r="FE129">
            <v>0</v>
          </cell>
          <cell r="FI129">
            <v>12</v>
          </cell>
          <cell r="FJ129">
            <v>0</v>
          </cell>
          <cell r="FK129">
            <v>0</v>
          </cell>
          <cell r="FL129">
            <v>1</v>
          </cell>
          <cell r="FM129">
            <v>0</v>
          </cell>
          <cell r="FN129">
            <v>0</v>
          </cell>
          <cell r="FU129">
            <v>12</v>
          </cell>
          <cell r="FV129">
            <v>0</v>
          </cell>
          <cell r="FW129">
            <v>0</v>
          </cell>
          <cell r="FX129">
            <v>1</v>
          </cell>
          <cell r="FY129">
            <v>0</v>
          </cell>
          <cell r="FZ129">
            <v>0</v>
          </cell>
          <cell r="GA129">
            <v>0</v>
          </cell>
          <cell r="GB129">
            <v>0</v>
          </cell>
          <cell r="GC129">
            <v>0</v>
          </cell>
          <cell r="GD129">
            <v>1</v>
          </cell>
          <cell r="GE129">
            <v>0</v>
          </cell>
          <cell r="GF129">
            <v>0</v>
          </cell>
          <cell r="GG129">
            <v>0</v>
          </cell>
          <cell r="GH129">
            <v>0</v>
          </cell>
          <cell r="GI129">
            <v>0</v>
          </cell>
          <cell r="GJ129">
            <v>0</v>
          </cell>
          <cell r="GK129">
            <v>0</v>
          </cell>
          <cell r="GL129">
            <v>0</v>
          </cell>
          <cell r="GM129">
            <v>0</v>
          </cell>
          <cell r="GN129">
            <v>0</v>
          </cell>
          <cell r="GO129">
            <v>0</v>
          </cell>
          <cell r="GP129">
            <v>0</v>
          </cell>
          <cell r="GQ129">
            <v>0</v>
          </cell>
          <cell r="GR129">
            <v>0</v>
          </cell>
          <cell r="GU129">
            <v>14</v>
          </cell>
          <cell r="GV129">
            <v>0</v>
          </cell>
          <cell r="GW129">
            <v>0</v>
          </cell>
          <cell r="GX129">
            <v>0</v>
          </cell>
          <cell r="GY129">
            <v>0</v>
          </cell>
          <cell r="GZ129">
            <v>0</v>
          </cell>
          <cell r="HA129">
            <v>0</v>
          </cell>
          <cell r="HB129">
            <v>0</v>
          </cell>
          <cell r="HC129">
            <v>0</v>
          </cell>
          <cell r="HD129">
            <v>0</v>
          </cell>
          <cell r="HE129">
            <v>0</v>
          </cell>
          <cell r="HF129">
            <v>0</v>
          </cell>
          <cell r="HG129">
            <v>0</v>
          </cell>
          <cell r="HH129">
            <v>0</v>
          </cell>
          <cell r="HI129">
            <v>0</v>
          </cell>
          <cell r="HJ129">
            <v>0</v>
          </cell>
          <cell r="HK129">
            <v>0</v>
          </cell>
          <cell r="HL129">
            <v>0</v>
          </cell>
          <cell r="HM129">
            <v>0</v>
          </cell>
          <cell r="HN129">
            <v>1</v>
          </cell>
          <cell r="HO129">
            <v>0</v>
          </cell>
          <cell r="HP129">
            <v>23</v>
          </cell>
          <cell r="HQ129">
            <v>0</v>
          </cell>
          <cell r="HR129">
            <v>0</v>
          </cell>
          <cell r="HS129">
            <v>1</v>
          </cell>
          <cell r="HT129">
            <v>0</v>
          </cell>
          <cell r="HU129">
            <v>0</v>
          </cell>
          <cell r="HV129">
            <v>0</v>
          </cell>
          <cell r="HW129">
            <v>1</v>
          </cell>
          <cell r="HX129">
            <v>0</v>
          </cell>
          <cell r="HY129">
            <v>0</v>
          </cell>
          <cell r="HZ129">
            <v>0</v>
          </cell>
          <cell r="IA129">
            <v>1</v>
          </cell>
          <cell r="IB129">
            <v>0</v>
          </cell>
          <cell r="IC129">
            <v>2</v>
          </cell>
          <cell r="ID129">
            <v>0</v>
          </cell>
          <cell r="IE129">
            <v>0</v>
          </cell>
          <cell r="IF129">
            <v>0</v>
          </cell>
          <cell r="IG129">
            <v>0</v>
          </cell>
          <cell r="IH129">
            <v>0</v>
          </cell>
          <cell r="II129">
            <v>0</v>
          </cell>
          <cell r="IJ129">
            <v>0</v>
          </cell>
          <cell r="IK129">
            <v>0</v>
          </cell>
          <cell r="IL129">
            <v>0</v>
          </cell>
          <cell r="IM129">
            <v>0</v>
          </cell>
          <cell r="IN129">
            <v>0</v>
          </cell>
          <cell r="IO129">
            <v>0</v>
          </cell>
          <cell r="IP129">
            <v>0</v>
          </cell>
          <cell r="IQ129">
            <v>0</v>
          </cell>
          <cell r="IR129">
            <v>0</v>
          </cell>
          <cell r="IS129">
            <v>0</v>
          </cell>
          <cell r="IT129">
            <v>0</v>
          </cell>
          <cell r="IU129">
            <v>0</v>
          </cell>
          <cell r="IV129">
            <v>0</v>
          </cell>
          <cell r="IW129">
            <v>1</v>
          </cell>
          <cell r="IX129">
            <v>1</v>
          </cell>
          <cell r="IY129">
            <v>0</v>
          </cell>
          <cell r="IZ129">
            <v>27</v>
          </cell>
          <cell r="JA129">
            <v>4</v>
          </cell>
          <cell r="JB129">
            <v>4</v>
          </cell>
          <cell r="JC129">
            <v>0</v>
          </cell>
          <cell r="JD129">
            <v>0</v>
          </cell>
          <cell r="JE129">
            <v>0</v>
          </cell>
          <cell r="JF129">
            <v>0</v>
          </cell>
          <cell r="JG129">
            <v>0</v>
          </cell>
        </row>
        <row r="130">
          <cell r="B130" t="str">
            <v>2212108</v>
          </cell>
          <cell r="C130" t="str">
            <v>Hồ Văn Dưỡng</v>
          </cell>
          <cell r="D130" t="str">
            <v>Ban CNTT</v>
          </cell>
          <cell r="E130" t="str">
            <v>Công ty TNHH Tập đoàn Công nghiệp Trường Hải</v>
          </cell>
          <cell r="F130" t="str">
            <v>Lương ngày</v>
          </cell>
          <cell r="V130">
            <v>0</v>
          </cell>
          <cell r="W130">
            <v>0</v>
          </cell>
          <cell r="X130" t="str">
            <v>X</v>
          </cell>
          <cell r="Y130">
            <v>0</v>
          </cell>
          <cell r="Z130">
            <v>0</v>
          </cell>
          <cell r="AA130" t="str">
            <v>X</v>
          </cell>
          <cell r="AB130">
            <v>0</v>
          </cell>
          <cell r="AC130">
            <v>0</v>
          </cell>
          <cell r="AD130" t="str">
            <v>X</v>
          </cell>
          <cell r="AE130">
            <v>0</v>
          </cell>
          <cell r="AF130">
            <v>0</v>
          </cell>
          <cell r="AG130" t="str">
            <v>X</v>
          </cell>
          <cell r="AH130">
            <v>0</v>
          </cell>
          <cell r="AI130">
            <v>0</v>
          </cell>
          <cell r="AJ130" t="str">
            <v>T7</v>
          </cell>
          <cell r="AK130">
            <v>0</v>
          </cell>
          <cell r="AL130">
            <v>0</v>
          </cell>
          <cell r="AM130" t="str">
            <v/>
          </cell>
          <cell r="AN130">
            <v>0</v>
          </cell>
          <cell r="AO130">
            <v>0</v>
          </cell>
          <cell r="AP130" t="str">
            <v>NL</v>
          </cell>
          <cell r="AQ130">
            <v>0</v>
          </cell>
          <cell r="AR130">
            <v>0</v>
          </cell>
          <cell r="AS130" t="str">
            <v>X</v>
          </cell>
          <cell r="AT130">
            <v>0</v>
          </cell>
          <cell r="AU130">
            <v>0</v>
          </cell>
          <cell r="AV130" t="str">
            <v>X</v>
          </cell>
          <cell r="AW130">
            <v>0</v>
          </cell>
          <cell r="AX130">
            <v>0</v>
          </cell>
          <cell r="AY130" t="str">
            <v>X</v>
          </cell>
          <cell r="AZ130">
            <v>0</v>
          </cell>
          <cell r="BA130">
            <v>0</v>
          </cell>
          <cell r="BB130" t="str">
            <v>X</v>
          </cell>
          <cell r="BC130">
            <v>0</v>
          </cell>
          <cell r="BD130">
            <v>0</v>
          </cell>
          <cell r="BE130" t="str">
            <v>X</v>
          </cell>
          <cell r="BF130">
            <v>0</v>
          </cell>
          <cell r="BG130">
            <v>0</v>
          </cell>
          <cell r="BH130" t="str">
            <v/>
          </cell>
          <cell r="BI130">
            <v>0</v>
          </cell>
          <cell r="BJ130">
            <v>0</v>
          </cell>
          <cell r="BK130" t="str">
            <v>X</v>
          </cell>
          <cell r="BL130">
            <v>0</v>
          </cell>
          <cell r="BM130">
            <v>0</v>
          </cell>
          <cell r="BN130" t="str">
            <v>X</v>
          </cell>
          <cell r="BO130">
            <v>0</v>
          </cell>
          <cell r="BP130">
            <v>0</v>
          </cell>
          <cell r="BQ130">
            <v>11</v>
          </cell>
          <cell r="BR130">
            <v>0</v>
          </cell>
          <cell r="BS130">
            <v>0</v>
          </cell>
          <cell r="BT130">
            <v>0</v>
          </cell>
          <cell r="BU130">
            <v>0</v>
          </cell>
          <cell r="BV130">
            <v>0</v>
          </cell>
          <cell r="CC130">
            <v>11</v>
          </cell>
          <cell r="CD130">
            <v>0</v>
          </cell>
          <cell r="CE130">
            <v>0</v>
          </cell>
          <cell r="CF130">
            <v>0</v>
          </cell>
          <cell r="CG130">
            <v>0</v>
          </cell>
          <cell r="CH130">
            <v>0</v>
          </cell>
          <cell r="CI130">
            <v>0</v>
          </cell>
          <cell r="CJ130">
            <v>0</v>
          </cell>
          <cell r="CK130">
            <v>0</v>
          </cell>
          <cell r="CL130">
            <v>1</v>
          </cell>
          <cell r="CM130">
            <v>1</v>
          </cell>
          <cell r="CN130">
            <v>0</v>
          </cell>
          <cell r="CO130">
            <v>0</v>
          </cell>
          <cell r="CP130">
            <v>0</v>
          </cell>
          <cell r="CQ130">
            <v>0</v>
          </cell>
          <cell r="CR130">
            <v>0</v>
          </cell>
          <cell r="CS130">
            <v>0</v>
          </cell>
          <cell r="CT130">
            <v>0</v>
          </cell>
          <cell r="CU130">
            <v>0</v>
          </cell>
          <cell r="CV130">
            <v>0</v>
          </cell>
          <cell r="CW130">
            <v>0</v>
          </cell>
          <cell r="CX130">
            <v>0</v>
          </cell>
          <cell r="CY130">
            <v>0</v>
          </cell>
          <cell r="CZ130">
            <v>0</v>
          </cell>
          <cell r="DC130">
            <v>13</v>
          </cell>
          <cell r="DM130" t="str">
            <v>X</v>
          </cell>
          <cell r="DN130">
            <v>0</v>
          </cell>
          <cell r="DO130">
            <v>0</v>
          </cell>
          <cell r="DP130" t="str">
            <v>X</v>
          </cell>
          <cell r="DQ130">
            <v>0</v>
          </cell>
          <cell r="DR130">
            <v>0</v>
          </cell>
          <cell r="DS130" t="str">
            <v>X</v>
          </cell>
          <cell r="DT130">
            <v>0</v>
          </cell>
          <cell r="DU130">
            <v>0</v>
          </cell>
          <cell r="DV130" t="str">
            <v>X</v>
          </cell>
          <cell r="DW130">
            <v>0</v>
          </cell>
          <cell r="DX130">
            <v>0</v>
          </cell>
          <cell r="DY130" t="str">
            <v/>
          </cell>
          <cell r="DZ130">
            <v>0</v>
          </cell>
          <cell r="EA130">
            <v>0</v>
          </cell>
          <cell r="EB130" t="str">
            <v>X</v>
          </cell>
          <cell r="EC130">
            <v>0</v>
          </cell>
          <cell r="ED130">
            <v>0</v>
          </cell>
          <cell r="EE130" t="str">
            <v>X</v>
          </cell>
          <cell r="EF130">
            <v>0</v>
          </cell>
          <cell r="EG130">
            <v>0</v>
          </cell>
          <cell r="EH130" t="str">
            <v>X</v>
          </cell>
          <cell r="EI130">
            <v>0</v>
          </cell>
          <cell r="EJ130">
            <v>0</v>
          </cell>
          <cell r="EK130" t="str">
            <v>X</v>
          </cell>
          <cell r="EL130">
            <v>0</v>
          </cell>
          <cell r="EM130">
            <v>0</v>
          </cell>
          <cell r="EN130" t="str">
            <v>X</v>
          </cell>
          <cell r="EO130">
            <v>0</v>
          </cell>
          <cell r="EP130">
            <v>0</v>
          </cell>
          <cell r="EQ130" t="str">
            <v>X</v>
          </cell>
          <cell r="ER130">
            <v>0</v>
          </cell>
          <cell r="ES130">
            <v>0</v>
          </cell>
          <cell r="ET130" t="str">
            <v>CN</v>
          </cell>
          <cell r="EU130">
            <v>0</v>
          </cell>
          <cell r="EV130">
            <v>0</v>
          </cell>
          <cell r="EW130" t="str">
            <v>X</v>
          </cell>
          <cell r="EX130">
            <v>0</v>
          </cell>
          <cell r="EY130">
            <v>0</v>
          </cell>
          <cell r="EZ130" t="str">
            <v>X</v>
          </cell>
          <cell r="FA130">
            <v>0</v>
          </cell>
          <cell r="FB130">
            <v>0</v>
          </cell>
          <cell r="FC130" t="str">
            <v>NL</v>
          </cell>
          <cell r="FD130">
            <v>0</v>
          </cell>
          <cell r="FE130">
            <v>0</v>
          </cell>
          <cell r="FI130">
            <v>12</v>
          </cell>
          <cell r="FJ130">
            <v>0</v>
          </cell>
          <cell r="FK130">
            <v>0</v>
          </cell>
          <cell r="FL130">
            <v>1</v>
          </cell>
          <cell r="FM130">
            <v>0</v>
          </cell>
          <cell r="FN130">
            <v>0</v>
          </cell>
          <cell r="FU130">
            <v>12</v>
          </cell>
          <cell r="FV130">
            <v>0</v>
          </cell>
          <cell r="FW130">
            <v>0</v>
          </cell>
          <cell r="FX130">
            <v>1</v>
          </cell>
          <cell r="FY130">
            <v>0</v>
          </cell>
          <cell r="FZ130">
            <v>0</v>
          </cell>
          <cell r="GA130">
            <v>0</v>
          </cell>
          <cell r="GB130">
            <v>0</v>
          </cell>
          <cell r="GC130">
            <v>0</v>
          </cell>
          <cell r="GD130">
            <v>1</v>
          </cell>
          <cell r="GE130">
            <v>0</v>
          </cell>
          <cell r="GF130">
            <v>0</v>
          </cell>
          <cell r="GG130">
            <v>0</v>
          </cell>
          <cell r="GH130">
            <v>0</v>
          </cell>
          <cell r="GI130">
            <v>0</v>
          </cell>
          <cell r="GJ130">
            <v>0</v>
          </cell>
          <cell r="GK130">
            <v>0</v>
          </cell>
          <cell r="GL130">
            <v>0</v>
          </cell>
          <cell r="GM130">
            <v>0</v>
          </cell>
          <cell r="GN130">
            <v>0</v>
          </cell>
          <cell r="GO130">
            <v>0</v>
          </cell>
          <cell r="GP130">
            <v>0</v>
          </cell>
          <cell r="GQ130">
            <v>0</v>
          </cell>
          <cell r="GR130">
            <v>0</v>
          </cell>
          <cell r="GU130">
            <v>14</v>
          </cell>
          <cell r="GV130">
            <v>0</v>
          </cell>
          <cell r="GW130">
            <v>0</v>
          </cell>
          <cell r="GX130">
            <v>0</v>
          </cell>
          <cell r="GY130">
            <v>0</v>
          </cell>
          <cell r="GZ130">
            <v>0</v>
          </cell>
          <cell r="HA130">
            <v>0</v>
          </cell>
          <cell r="HB130">
            <v>0</v>
          </cell>
          <cell r="HC130">
            <v>0</v>
          </cell>
          <cell r="HD130">
            <v>0</v>
          </cell>
          <cell r="HE130">
            <v>0</v>
          </cell>
          <cell r="HF130">
            <v>0</v>
          </cell>
          <cell r="HG130">
            <v>0</v>
          </cell>
          <cell r="HH130">
            <v>0</v>
          </cell>
          <cell r="HI130">
            <v>0</v>
          </cell>
          <cell r="HJ130">
            <v>0</v>
          </cell>
          <cell r="HK130">
            <v>0</v>
          </cell>
          <cell r="HL130">
            <v>0</v>
          </cell>
          <cell r="HM130">
            <v>0</v>
          </cell>
          <cell r="HN130">
            <v>1</v>
          </cell>
          <cell r="HO130">
            <v>0</v>
          </cell>
          <cell r="HP130">
            <v>23</v>
          </cell>
          <cell r="HQ130">
            <v>0</v>
          </cell>
          <cell r="HR130">
            <v>0</v>
          </cell>
          <cell r="HS130">
            <v>1</v>
          </cell>
          <cell r="HT130">
            <v>0</v>
          </cell>
          <cell r="HU130">
            <v>0</v>
          </cell>
          <cell r="HV130">
            <v>0</v>
          </cell>
          <cell r="HW130">
            <v>1</v>
          </cell>
          <cell r="HX130">
            <v>0</v>
          </cell>
          <cell r="HY130">
            <v>0</v>
          </cell>
          <cell r="HZ130">
            <v>0</v>
          </cell>
          <cell r="IA130">
            <v>1</v>
          </cell>
          <cell r="IB130">
            <v>0</v>
          </cell>
          <cell r="IC130">
            <v>2</v>
          </cell>
          <cell r="ID130">
            <v>0</v>
          </cell>
          <cell r="IE130">
            <v>0</v>
          </cell>
          <cell r="IF130">
            <v>0</v>
          </cell>
          <cell r="IG130">
            <v>0</v>
          </cell>
          <cell r="IH130">
            <v>0</v>
          </cell>
          <cell r="II130">
            <v>0</v>
          </cell>
          <cell r="IJ130">
            <v>0</v>
          </cell>
          <cell r="IK130">
            <v>0</v>
          </cell>
          <cell r="IL130">
            <v>0</v>
          </cell>
          <cell r="IM130">
            <v>0</v>
          </cell>
          <cell r="IN130">
            <v>0</v>
          </cell>
          <cell r="IO130">
            <v>0</v>
          </cell>
          <cell r="IP130">
            <v>0</v>
          </cell>
          <cell r="IQ130">
            <v>0</v>
          </cell>
          <cell r="IR130">
            <v>0</v>
          </cell>
          <cell r="IS130">
            <v>0</v>
          </cell>
          <cell r="IT130">
            <v>0</v>
          </cell>
          <cell r="IU130">
            <v>0</v>
          </cell>
          <cell r="IV130">
            <v>0</v>
          </cell>
          <cell r="IW130">
            <v>1</v>
          </cell>
          <cell r="IX130">
            <v>1</v>
          </cell>
          <cell r="IY130">
            <v>0</v>
          </cell>
          <cell r="IZ130">
            <v>27</v>
          </cell>
          <cell r="JA130">
            <v>2</v>
          </cell>
          <cell r="JB130">
            <v>2</v>
          </cell>
          <cell r="JC130">
            <v>0</v>
          </cell>
          <cell r="JD130">
            <v>0</v>
          </cell>
          <cell r="JE130">
            <v>0</v>
          </cell>
          <cell r="JF130">
            <v>0</v>
          </cell>
          <cell r="JG130">
            <v>0</v>
          </cell>
        </row>
        <row r="131">
          <cell r="B131" t="str">
            <v>2212387</v>
          </cell>
          <cell r="C131" t="str">
            <v>Nguyễn Ngọc Tiến</v>
          </cell>
          <cell r="D131" t="str">
            <v>Ban CNTT</v>
          </cell>
          <cell r="E131" t="str">
            <v>Công ty TNHH Tập đoàn Công nghiệp Trường Hải</v>
          </cell>
          <cell r="F131" t="str">
            <v>Lương ngày</v>
          </cell>
          <cell r="V131">
            <v>0</v>
          </cell>
          <cell r="W131">
            <v>0</v>
          </cell>
          <cell r="X131" t="str">
            <v>X</v>
          </cell>
          <cell r="Y131">
            <v>0</v>
          </cell>
          <cell r="Z131">
            <v>0</v>
          </cell>
          <cell r="AA131" t="str">
            <v>X</v>
          </cell>
          <cell r="AB131">
            <v>3.5</v>
          </cell>
          <cell r="AC131">
            <v>0</v>
          </cell>
          <cell r="AD131" t="str">
            <v>X</v>
          </cell>
          <cell r="AE131">
            <v>0</v>
          </cell>
          <cell r="AF131">
            <v>0</v>
          </cell>
          <cell r="AG131" t="str">
            <v>X</v>
          </cell>
          <cell r="AH131">
            <v>0</v>
          </cell>
          <cell r="AI131">
            <v>0</v>
          </cell>
          <cell r="AJ131" t="str">
            <v>X</v>
          </cell>
          <cell r="AK131">
            <v>0</v>
          </cell>
          <cell r="AL131">
            <v>0</v>
          </cell>
          <cell r="AM131" t="str">
            <v/>
          </cell>
          <cell r="AN131">
            <v>0</v>
          </cell>
          <cell r="AO131">
            <v>0</v>
          </cell>
          <cell r="AP131" t="str">
            <v>NL</v>
          </cell>
          <cell r="AQ131">
            <v>0</v>
          </cell>
          <cell r="AR131">
            <v>0</v>
          </cell>
          <cell r="AS131" t="str">
            <v>X</v>
          </cell>
          <cell r="AT131">
            <v>0</v>
          </cell>
          <cell r="AU131">
            <v>0</v>
          </cell>
          <cell r="AV131" t="str">
            <v>X</v>
          </cell>
          <cell r="AW131">
            <v>0</v>
          </cell>
          <cell r="AX131">
            <v>0</v>
          </cell>
          <cell r="AY131" t="str">
            <v>X</v>
          </cell>
          <cell r="AZ131">
            <v>0</v>
          </cell>
          <cell r="BA131">
            <v>0</v>
          </cell>
          <cell r="BB131" t="str">
            <v>X</v>
          </cell>
          <cell r="BC131">
            <v>0</v>
          </cell>
          <cell r="BD131">
            <v>0</v>
          </cell>
          <cell r="BE131" t="str">
            <v>X</v>
          </cell>
          <cell r="BF131">
            <v>0</v>
          </cell>
          <cell r="BG131">
            <v>0</v>
          </cell>
          <cell r="BH131" t="str">
            <v/>
          </cell>
          <cell r="BI131">
            <v>0</v>
          </cell>
          <cell r="BJ131">
            <v>0</v>
          </cell>
          <cell r="BK131" t="str">
            <v>X</v>
          </cell>
          <cell r="BL131">
            <v>0</v>
          </cell>
          <cell r="BM131">
            <v>0</v>
          </cell>
          <cell r="BN131" t="str">
            <v>X</v>
          </cell>
          <cell r="BO131">
            <v>0</v>
          </cell>
          <cell r="BP131">
            <v>0</v>
          </cell>
          <cell r="BQ131">
            <v>12</v>
          </cell>
          <cell r="BR131">
            <v>0.5</v>
          </cell>
          <cell r="BS131">
            <v>0</v>
          </cell>
          <cell r="BT131">
            <v>0</v>
          </cell>
          <cell r="BU131">
            <v>0</v>
          </cell>
          <cell r="BV131">
            <v>0</v>
          </cell>
          <cell r="CC131">
            <v>12</v>
          </cell>
          <cell r="CD131">
            <v>0.5</v>
          </cell>
          <cell r="CE131">
            <v>0</v>
          </cell>
          <cell r="CF131">
            <v>0</v>
          </cell>
          <cell r="CG131">
            <v>0</v>
          </cell>
          <cell r="CH131">
            <v>0</v>
          </cell>
          <cell r="CI131">
            <v>0</v>
          </cell>
          <cell r="CJ131">
            <v>0</v>
          </cell>
          <cell r="CK131">
            <v>0</v>
          </cell>
          <cell r="CL131">
            <v>1</v>
          </cell>
          <cell r="CM131">
            <v>0</v>
          </cell>
          <cell r="CN131">
            <v>0</v>
          </cell>
          <cell r="CO131">
            <v>0</v>
          </cell>
          <cell r="CP131">
            <v>0</v>
          </cell>
          <cell r="CQ131">
            <v>0</v>
          </cell>
          <cell r="CR131">
            <v>0</v>
          </cell>
          <cell r="CS131">
            <v>0</v>
          </cell>
          <cell r="CT131">
            <v>0</v>
          </cell>
          <cell r="CU131">
            <v>0</v>
          </cell>
          <cell r="CV131">
            <v>0</v>
          </cell>
          <cell r="CW131">
            <v>0</v>
          </cell>
          <cell r="CX131">
            <v>0</v>
          </cell>
          <cell r="CY131">
            <v>0</v>
          </cell>
          <cell r="CZ131">
            <v>0</v>
          </cell>
          <cell r="DC131">
            <v>13.5</v>
          </cell>
          <cell r="DM131" t="str">
            <v>X</v>
          </cell>
          <cell r="DN131">
            <v>0</v>
          </cell>
          <cell r="DO131">
            <v>0</v>
          </cell>
          <cell r="DP131" t="str">
            <v>X</v>
          </cell>
          <cell r="DQ131">
            <v>0</v>
          </cell>
          <cell r="DR131">
            <v>0</v>
          </cell>
          <cell r="DS131" t="str">
            <v>X</v>
          </cell>
          <cell r="DT131">
            <v>0</v>
          </cell>
          <cell r="DU131">
            <v>0</v>
          </cell>
          <cell r="DV131" t="str">
            <v>X</v>
          </cell>
          <cell r="DW131">
            <v>0</v>
          </cell>
          <cell r="DX131">
            <v>0</v>
          </cell>
          <cell r="DY131" t="str">
            <v/>
          </cell>
          <cell r="DZ131">
            <v>0</v>
          </cell>
          <cell r="EA131">
            <v>0</v>
          </cell>
          <cell r="EB131" t="str">
            <v>X</v>
          </cell>
          <cell r="EC131">
            <v>0</v>
          </cell>
          <cell r="ED131">
            <v>0</v>
          </cell>
          <cell r="EE131" t="str">
            <v>X</v>
          </cell>
          <cell r="EF131">
            <v>0</v>
          </cell>
          <cell r="EG131">
            <v>0</v>
          </cell>
          <cell r="EH131" t="str">
            <v>X</v>
          </cell>
          <cell r="EI131">
            <v>0</v>
          </cell>
          <cell r="EJ131">
            <v>0</v>
          </cell>
          <cell r="EK131" t="str">
            <v>X</v>
          </cell>
          <cell r="EL131">
            <v>0</v>
          </cell>
          <cell r="EM131">
            <v>0</v>
          </cell>
          <cell r="EN131" t="str">
            <v>X</v>
          </cell>
          <cell r="EO131">
            <v>0</v>
          </cell>
          <cell r="EP131">
            <v>0</v>
          </cell>
          <cell r="EQ131" t="str">
            <v>X</v>
          </cell>
          <cell r="ER131">
            <v>0</v>
          </cell>
          <cell r="ES131">
            <v>0</v>
          </cell>
          <cell r="ET131" t="str">
            <v/>
          </cell>
          <cell r="EU131">
            <v>0</v>
          </cell>
          <cell r="EV131">
            <v>0</v>
          </cell>
          <cell r="EW131" t="str">
            <v>X</v>
          </cell>
          <cell r="EX131">
            <v>0</v>
          </cell>
          <cell r="EY131">
            <v>0</v>
          </cell>
          <cell r="EZ131" t="str">
            <v>X</v>
          </cell>
          <cell r="FA131">
            <v>0</v>
          </cell>
          <cell r="FB131">
            <v>0</v>
          </cell>
          <cell r="FC131" t="str">
            <v>NL</v>
          </cell>
          <cell r="FD131">
            <v>0</v>
          </cell>
          <cell r="FE131">
            <v>0</v>
          </cell>
          <cell r="FI131">
            <v>12</v>
          </cell>
          <cell r="FJ131">
            <v>0</v>
          </cell>
          <cell r="FK131">
            <v>0</v>
          </cell>
          <cell r="FL131">
            <v>0</v>
          </cell>
          <cell r="FM131">
            <v>0</v>
          </cell>
          <cell r="FN131">
            <v>0</v>
          </cell>
          <cell r="FU131">
            <v>12</v>
          </cell>
          <cell r="FV131">
            <v>0</v>
          </cell>
          <cell r="FW131">
            <v>0</v>
          </cell>
          <cell r="FX131">
            <v>0</v>
          </cell>
          <cell r="FY131">
            <v>0</v>
          </cell>
          <cell r="FZ131">
            <v>0</v>
          </cell>
          <cell r="GA131">
            <v>0</v>
          </cell>
          <cell r="GB131">
            <v>0</v>
          </cell>
          <cell r="GC131">
            <v>0</v>
          </cell>
          <cell r="GD131">
            <v>1</v>
          </cell>
          <cell r="GE131">
            <v>0</v>
          </cell>
          <cell r="GF131">
            <v>0</v>
          </cell>
          <cell r="GG131">
            <v>0</v>
          </cell>
          <cell r="GH131">
            <v>0</v>
          </cell>
          <cell r="GI131">
            <v>0</v>
          </cell>
          <cell r="GJ131">
            <v>0</v>
          </cell>
          <cell r="GK131">
            <v>0</v>
          </cell>
          <cell r="GL131">
            <v>0</v>
          </cell>
          <cell r="GM131">
            <v>0</v>
          </cell>
          <cell r="GN131">
            <v>0</v>
          </cell>
          <cell r="GO131">
            <v>0</v>
          </cell>
          <cell r="GP131">
            <v>0</v>
          </cell>
          <cell r="GQ131">
            <v>0</v>
          </cell>
          <cell r="GR131">
            <v>0</v>
          </cell>
          <cell r="GU131">
            <v>13</v>
          </cell>
          <cell r="GV131">
            <v>0</v>
          </cell>
          <cell r="GW131">
            <v>0</v>
          </cell>
          <cell r="GX131">
            <v>0</v>
          </cell>
          <cell r="GY131">
            <v>0</v>
          </cell>
          <cell r="GZ131">
            <v>0</v>
          </cell>
          <cell r="HA131">
            <v>0</v>
          </cell>
          <cell r="HB131">
            <v>0</v>
          </cell>
          <cell r="HC131">
            <v>0</v>
          </cell>
          <cell r="HD131">
            <v>0</v>
          </cell>
          <cell r="HE131">
            <v>0</v>
          </cell>
          <cell r="HF131">
            <v>0</v>
          </cell>
          <cell r="HG131">
            <v>0</v>
          </cell>
          <cell r="HH131">
            <v>0</v>
          </cell>
          <cell r="HI131">
            <v>0</v>
          </cell>
          <cell r="HJ131">
            <v>0</v>
          </cell>
          <cell r="HK131">
            <v>0</v>
          </cell>
          <cell r="HL131">
            <v>0</v>
          </cell>
          <cell r="HM131">
            <v>0</v>
          </cell>
          <cell r="HN131">
            <v>0.5</v>
          </cell>
          <cell r="HO131">
            <v>0</v>
          </cell>
          <cell r="HP131">
            <v>24</v>
          </cell>
          <cell r="HQ131">
            <v>0.5</v>
          </cell>
          <cell r="HR131">
            <v>0</v>
          </cell>
          <cell r="HS131">
            <v>0</v>
          </cell>
          <cell r="HT131">
            <v>0</v>
          </cell>
          <cell r="HU131">
            <v>0</v>
          </cell>
          <cell r="HV131">
            <v>1</v>
          </cell>
          <cell r="HW131">
            <v>0</v>
          </cell>
          <cell r="HX131">
            <v>0</v>
          </cell>
          <cell r="HY131">
            <v>0</v>
          </cell>
          <cell r="HZ131">
            <v>1</v>
          </cell>
          <cell r="IA131">
            <v>0</v>
          </cell>
          <cell r="IB131">
            <v>0</v>
          </cell>
          <cell r="IC131">
            <v>2</v>
          </cell>
          <cell r="ID131">
            <v>0</v>
          </cell>
          <cell r="IE131">
            <v>0</v>
          </cell>
          <cell r="IF131">
            <v>0</v>
          </cell>
          <cell r="IG131">
            <v>0</v>
          </cell>
          <cell r="IH131">
            <v>0</v>
          </cell>
          <cell r="II131">
            <v>0</v>
          </cell>
          <cell r="IJ131">
            <v>0</v>
          </cell>
          <cell r="IK131">
            <v>0</v>
          </cell>
          <cell r="IL131">
            <v>0</v>
          </cell>
          <cell r="IM131">
            <v>0</v>
          </cell>
          <cell r="IN131">
            <v>0</v>
          </cell>
          <cell r="IO131">
            <v>0</v>
          </cell>
          <cell r="IP131">
            <v>0</v>
          </cell>
          <cell r="IQ131">
            <v>0</v>
          </cell>
          <cell r="IR131">
            <v>0</v>
          </cell>
          <cell r="IS131">
            <v>0</v>
          </cell>
          <cell r="IT131">
            <v>0</v>
          </cell>
          <cell r="IU131">
            <v>0</v>
          </cell>
          <cell r="IV131">
            <v>0</v>
          </cell>
          <cell r="IW131">
            <v>1</v>
          </cell>
          <cell r="IX131">
            <v>0</v>
          </cell>
          <cell r="IY131">
            <v>0</v>
          </cell>
          <cell r="IZ131">
            <v>27.5</v>
          </cell>
          <cell r="JA131">
            <v>4</v>
          </cell>
          <cell r="JB131">
            <v>4</v>
          </cell>
          <cell r="JC131">
            <v>0</v>
          </cell>
          <cell r="JD131">
            <v>0</v>
          </cell>
          <cell r="JE131">
            <v>0</v>
          </cell>
          <cell r="JF131">
            <v>0</v>
          </cell>
          <cell r="JG131">
            <v>0</v>
          </cell>
        </row>
        <row r="132">
          <cell r="B132" t="str">
            <v>2303029</v>
          </cell>
          <cell r="C132" t="str">
            <v>Châu Quốc Việt</v>
          </cell>
          <cell r="D132" t="str">
            <v>Ban CNTT</v>
          </cell>
          <cell r="E132" t="str">
            <v>Công ty TNHH Tập đoàn Công nghiệp Trường Hải</v>
          </cell>
          <cell r="F132" t="str">
            <v>Lương ngày</v>
          </cell>
          <cell r="V132">
            <v>0</v>
          </cell>
          <cell r="W132">
            <v>0</v>
          </cell>
          <cell r="X132" t="str">
            <v>X</v>
          </cell>
          <cell r="Y132">
            <v>3.5</v>
          </cell>
          <cell r="Z132">
            <v>0</v>
          </cell>
          <cell r="AA132" t="str">
            <v>X</v>
          </cell>
          <cell r="AB132">
            <v>0</v>
          </cell>
          <cell r="AC132">
            <v>0</v>
          </cell>
          <cell r="AD132" t="str">
            <v>X</v>
          </cell>
          <cell r="AE132">
            <v>0</v>
          </cell>
          <cell r="AF132">
            <v>0</v>
          </cell>
          <cell r="AG132" t="str">
            <v>X</v>
          </cell>
          <cell r="AH132">
            <v>0</v>
          </cell>
          <cell r="AI132">
            <v>0</v>
          </cell>
          <cell r="AJ132" t="str">
            <v>X</v>
          </cell>
          <cell r="AK132">
            <v>0</v>
          </cell>
          <cell r="AL132">
            <v>0</v>
          </cell>
          <cell r="AM132" t="str">
            <v/>
          </cell>
          <cell r="AN132">
            <v>0</v>
          </cell>
          <cell r="AO132">
            <v>0</v>
          </cell>
          <cell r="AP132" t="str">
            <v>NL</v>
          </cell>
          <cell r="AQ132">
            <v>0</v>
          </cell>
          <cell r="AR132">
            <v>0</v>
          </cell>
          <cell r="AS132" t="str">
            <v>X</v>
          </cell>
          <cell r="AT132">
            <v>0</v>
          </cell>
          <cell r="AU132">
            <v>0</v>
          </cell>
          <cell r="AV132" t="str">
            <v>X</v>
          </cell>
          <cell r="AW132">
            <v>0</v>
          </cell>
          <cell r="AX132">
            <v>0</v>
          </cell>
          <cell r="AY132" t="str">
            <v>X</v>
          </cell>
          <cell r="AZ132">
            <v>0</v>
          </cell>
          <cell r="BA132">
            <v>0</v>
          </cell>
          <cell r="BB132" t="str">
            <v>X</v>
          </cell>
          <cell r="BC132">
            <v>0</v>
          </cell>
          <cell r="BD132">
            <v>0</v>
          </cell>
          <cell r="BE132" t="str">
            <v>X</v>
          </cell>
          <cell r="BF132">
            <v>0</v>
          </cell>
          <cell r="BG132">
            <v>0</v>
          </cell>
          <cell r="BH132" t="str">
            <v/>
          </cell>
          <cell r="BI132">
            <v>0</v>
          </cell>
          <cell r="BJ132">
            <v>0</v>
          </cell>
          <cell r="BK132" t="str">
            <v>X</v>
          </cell>
          <cell r="BL132">
            <v>0</v>
          </cell>
          <cell r="BM132">
            <v>0</v>
          </cell>
          <cell r="BN132" t="str">
            <v>X</v>
          </cell>
          <cell r="BO132">
            <v>0</v>
          </cell>
          <cell r="BP132">
            <v>0</v>
          </cell>
          <cell r="BQ132">
            <v>12</v>
          </cell>
          <cell r="BR132">
            <v>0.5</v>
          </cell>
          <cell r="BS132">
            <v>0</v>
          </cell>
          <cell r="BT132">
            <v>0</v>
          </cell>
          <cell r="BU132">
            <v>0</v>
          </cell>
          <cell r="BV132">
            <v>0</v>
          </cell>
          <cell r="CC132">
            <v>12</v>
          </cell>
          <cell r="CD132">
            <v>0.5</v>
          </cell>
          <cell r="CE132">
            <v>0</v>
          </cell>
          <cell r="CF132">
            <v>0</v>
          </cell>
          <cell r="CG132">
            <v>0</v>
          </cell>
          <cell r="CH132">
            <v>0</v>
          </cell>
          <cell r="CI132">
            <v>0</v>
          </cell>
          <cell r="CJ132">
            <v>0</v>
          </cell>
          <cell r="CK132">
            <v>0</v>
          </cell>
          <cell r="CL132">
            <v>1</v>
          </cell>
          <cell r="CM132">
            <v>0</v>
          </cell>
          <cell r="CN132">
            <v>0</v>
          </cell>
          <cell r="CO132">
            <v>0</v>
          </cell>
          <cell r="CP132">
            <v>0</v>
          </cell>
          <cell r="CQ132">
            <v>0</v>
          </cell>
          <cell r="CR132">
            <v>0</v>
          </cell>
          <cell r="CS132">
            <v>0</v>
          </cell>
          <cell r="CT132">
            <v>0</v>
          </cell>
          <cell r="CU132">
            <v>0</v>
          </cell>
          <cell r="CV132">
            <v>0</v>
          </cell>
          <cell r="CW132">
            <v>0</v>
          </cell>
          <cell r="CX132">
            <v>0</v>
          </cell>
          <cell r="CY132">
            <v>0</v>
          </cell>
          <cell r="CZ132">
            <v>0</v>
          </cell>
          <cell r="DC132">
            <v>13.5</v>
          </cell>
          <cell r="DM132" t="str">
            <v>X</v>
          </cell>
          <cell r="DN132">
            <v>0</v>
          </cell>
          <cell r="DO132">
            <v>0</v>
          </cell>
          <cell r="DP132" t="str">
            <v>X</v>
          </cell>
          <cell r="DQ132">
            <v>0</v>
          </cell>
          <cell r="DR132">
            <v>0</v>
          </cell>
          <cell r="DS132" t="str">
            <v>X</v>
          </cell>
          <cell r="DT132">
            <v>0</v>
          </cell>
          <cell r="DU132">
            <v>0</v>
          </cell>
          <cell r="DV132" t="str">
            <v>X</v>
          </cell>
          <cell r="DW132">
            <v>0</v>
          </cell>
          <cell r="DX132">
            <v>0</v>
          </cell>
          <cell r="DY132" t="str">
            <v/>
          </cell>
          <cell r="DZ132">
            <v>0</v>
          </cell>
          <cell r="EA132">
            <v>0</v>
          </cell>
          <cell r="EB132" t="str">
            <v>X</v>
          </cell>
          <cell r="EC132">
            <v>0</v>
          </cell>
          <cell r="ED132">
            <v>0</v>
          </cell>
          <cell r="EE132" t="str">
            <v>X</v>
          </cell>
          <cell r="EF132">
            <v>0</v>
          </cell>
          <cell r="EG132">
            <v>0</v>
          </cell>
          <cell r="EH132" t="str">
            <v>X</v>
          </cell>
          <cell r="EI132">
            <v>0</v>
          </cell>
          <cell r="EJ132">
            <v>0</v>
          </cell>
          <cell r="EK132" t="str">
            <v>X</v>
          </cell>
          <cell r="EL132">
            <v>0</v>
          </cell>
          <cell r="EM132">
            <v>0</v>
          </cell>
          <cell r="EN132" t="str">
            <v>X</v>
          </cell>
          <cell r="EO132">
            <v>0</v>
          </cell>
          <cell r="EP132">
            <v>0</v>
          </cell>
          <cell r="EQ132" t="str">
            <v>X</v>
          </cell>
          <cell r="ER132">
            <v>0</v>
          </cell>
          <cell r="ES132">
            <v>0</v>
          </cell>
          <cell r="ET132" t="str">
            <v/>
          </cell>
          <cell r="EU132">
            <v>0</v>
          </cell>
          <cell r="EV132">
            <v>0</v>
          </cell>
          <cell r="EW132" t="str">
            <v>X</v>
          </cell>
          <cell r="EX132">
            <v>0</v>
          </cell>
          <cell r="EY132">
            <v>0</v>
          </cell>
          <cell r="EZ132" t="str">
            <v>X</v>
          </cell>
          <cell r="FA132">
            <v>0</v>
          </cell>
          <cell r="FB132">
            <v>0</v>
          </cell>
          <cell r="FC132" t="str">
            <v>NL</v>
          </cell>
          <cell r="FD132">
            <v>0</v>
          </cell>
          <cell r="FE132">
            <v>0</v>
          </cell>
          <cell r="FI132">
            <v>12</v>
          </cell>
          <cell r="FJ132">
            <v>0</v>
          </cell>
          <cell r="FK132">
            <v>0</v>
          </cell>
          <cell r="FL132">
            <v>0</v>
          </cell>
          <cell r="FM132">
            <v>0</v>
          </cell>
          <cell r="FN132">
            <v>0</v>
          </cell>
          <cell r="FU132">
            <v>12</v>
          </cell>
          <cell r="FV132">
            <v>0</v>
          </cell>
          <cell r="FW132">
            <v>0</v>
          </cell>
          <cell r="FX132">
            <v>0</v>
          </cell>
          <cell r="FY132">
            <v>0</v>
          </cell>
          <cell r="FZ132">
            <v>0</v>
          </cell>
          <cell r="GA132">
            <v>0</v>
          </cell>
          <cell r="GB132">
            <v>0</v>
          </cell>
          <cell r="GC132">
            <v>0</v>
          </cell>
          <cell r="GD132">
            <v>1</v>
          </cell>
          <cell r="GE132">
            <v>0</v>
          </cell>
          <cell r="GF132">
            <v>0</v>
          </cell>
          <cell r="GG132">
            <v>0</v>
          </cell>
          <cell r="GH132">
            <v>0</v>
          </cell>
          <cell r="GI132">
            <v>0</v>
          </cell>
          <cell r="GJ132">
            <v>0</v>
          </cell>
          <cell r="GK132">
            <v>0</v>
          </cell>
          <cell r="GL132">
            <v>0</v>
          </cell>
          <cell r="GM132">
            <v>0</v>
          </cell>
          <cell r="GN132">
            <v>0</v>
          </cell>
          <cell r="GO132">
            <v>0</v>
          </cell>
          <cell r="GP132">
            <v>0</v>
          </cell>
          <cell r="GQ132">
            <v>0</v>
          </cell>
          <cell r="GR132">
            <v>0</v>
          </cell>
          <cell r="GU132">
            <v>13</v>
          </cell>
          <cell r="GV132">
            <v>0</v>
          </cell>
          <cell r="GW132">
            <v>0</v>
          </cell>
          <cell r="GX132">
            <v>0</v>
          </cell>
          <cell r="GY132">
            <v>0</v>
          </cell>
          <cell r="GZ132">
            <v>0</v>
          </cell>
          <cell r="HA132">
            <v>0</v>
          </cell>
          <cell r="HB132">
            <v>0</v>
          </cell>
          <cell r="HC132">
            <v>0</v>
          </cell>
          <cell r="HD132">
            <v>0</v>
          </cell>
          <cell r="HE132">
            <v>0</v>
          </cell>
          <cell r="HF132">
            <v>0</v>
          </cell>
          <cell r="HG132">
            <v>0</v>
          </cell>
          <cell r="HH132">
            <v>0</v>
          </cell>
          <cell r="HI132">
            <v>0</v>
          </cell>
          <cell r="HJ132">
            <v>0</v>
          </cell>
          <cell r="HK132">
            <v>0</v>
          </cell>
          <cell r="HL132">
            <v>0</v>
          </cell>
          <cell r="HM132">
            <v>0</v>
          </cell>
          <cell r="HN132">
            <v>0.5</v>
          </cell>
          <cell r="HO132">
            <v>0</v>
          </cell>
          <cell r="HP132">
            <v>24</v>
          </cell>
          <cell r="HQ132">
            <v>0.5</v>
          </cell>
          <cell r="HR132">
            <v>0</v>
          </cell>
          <cell r="HS132">
            <v>0</v>
          </cell>
          <cell r="HT132">
            <v>0</v>
          </cell>
          <cell r="HU132">
            <v>0</v>
          </cell>
          <cell r="HV132">
            <v>1</v>
          </cell>
          <cell r="HW132">
            <v>0</v>
          </cell>
          <cell r="HX132">
            <v>0</v>
          </cell>
          <cell r="HY132">
            <v>0</v>
          </cell>
          <cell r="HZ132">
            <v>1</v>
          </cell>
          <cell r="IA132">
            <v>0</v>
          </cell>
          <cell r="IB132">
            <v>0</v>
          </cell>
          <cell r="IC132">
            <v>2</v>
          </cell>
          <cell r="ID132">
            <v>0</v>
          </cell>
          <cell r="IE132">
            <v>0</v>
          </cell>
          <cell r="IF132">
            <v>0</v>
          </cell>
          <cell r="IG132">
            <v>0</v>
          </cell>
          <cell r="IH132">
            <v>0</v>
          </cell>
          <cell r="II132">
            <v>0</v>
          </cell>
          <cell r="IJ132">
            <v>0</v>
          </cell>
          <cell r="IK132">
            <v>0</v>
          </cell>
          <cell r="IL132">
            <v>0</v>
          </cell>
          <cell r="IM132">
            <v>0</v>
          </cell>
          <cell r="IN132">
            <v>0</v>
          </cell>
          <cell r="IO132">
            <v>0</v>
          </cell>
          <cell r="IP132">
            <v>0</v>
          </cell>
          <cell r="IQ132">
            <v>0</v>
          </cell>
          <cell r="IR132">
            <v>0</v>
          </cell>
          <cell r="IS132">
            <v>0</v>
          </cell>
          <cell r="IT132">
            <v>0</v>
          </cell>
          <cell r="IU132">
            <v>0</v>
          </cell>
          <cell r="IV132">
            <v>0</v>
          </cell>
          <cell r="IW132">
            <v>1</v>
          </cell>
          <cell r="IX132">
            <v>0</v>
          </cell>
          <cell r="IY132">
            <v>0</v>
          </cell>
          <cell r="IZ132">
            <v>27.5</v>
          </cell>
          <cell r="JA132">
            <v>3</v>
          </cell>
          <cell r="JB132">
            <v>3</v>
          </cell>
          <cell r="JC132">
            <v>0</v>
          </cell>
          <cell r="JD132">
            <v>0</v>
          </cell>
          <cell r="JE132">
            <v>0</v>
          </cell>
          <cell r="JF132">
            <v>0</v>
          </cell>
          <cell r="JG132">
            <v>0</v>
          </cell>
        </row>
        <row r="133">
          <cell r="B133" t="str">
            <v>2303030</v>
          </cell>
          <cell r="C133" t="str">
            <v>Lương Thị Kiều Duyên</v>
          </cell>
          <cell r="D133" t="str">
            <v>Ban CNTT</v>
          </cell>
          <cell r="E133" t="str">
            <v>Công ty TNHH Tập đoàn Công nghiệp Trường Hải</v>
          </cell>
          <cell r="F133" t="str">
            <v>Lương ngày</v>
          </cell>
          <cell r="V133">
            <v>0</v>
          </cell>
          <cell r="W133">
            <v>0</v>
          </cell>
          <cell r="X133" t="str">
            <v>X</v>
          </cell>
          <cell r="Y133">
            <v>0</v>
          </cell>
          <cell r="Z133">
            <v>0</v>
          </cell>
          <cell r="AA133" t="str">
            <v>X</v>
          </cell>
          <cell r="AB133">
            <v>0</v>
          </cell>
          <cell r="AC133">
            <v>0</v>
          </cell>
          <cell r="AD133" t="str">
            <v>X</v>
          </cell>
          <cell r="AE133">
            <v>0</v>
          </cell>
          <cell r="AF133">
            <v>0</v>
          </cell>
          <cell r="AG133" t="str">
            <v>X</v>
          </cell>
          <cell r="AH133">
            <v>0</v>
          </cell>
          <cell r="AI133">
            <v>0</v>
          </cell>
          <cell r="AJ133" t="str">
            <v>X</v>
          </cell>
          <cell r="AK133">
            <v>0</v>
          </cell>
          <cell r="AL133">
            <v>0</v>
          </cell>
          <cell r="AM133" t="str">
            <v/>
          </cell>
          <cell r="AN133">
            <v>0</v>
          </cell>
          <cell r="AO133">
            <v>0</v>
          </cell>
          <cell r="AP133" t="str">
            <v>NL</v>
          </cell>
          <cell r="AQ133">
            <v>0</v>
          </cell>
          <cell r="AR133">
            <v>0</v>
          </cell>
          <cell r="AS133" t="str">
            <v>X</v>
          </cell>
          <cell r="AT133">
            <v>0</v>
          </cell>
          <cell r="AU133">
            <v>0</v>
          </cell>
          <cell r="AV133" t="str">
            <v>X</v>
          </cell>
          <cell r="AW133">
            <v>0</v>
          </cell>
          <cell r="AX133">
            <v>0</v>
          </cell>
          <cell r="AY133" t="str">
            <v>X</v>
          </cell>
          <cell r="AZ133">
            <v>0</v>
          </cell>
          <cell r="BA133">
            <v>0</v>
          </cell>
          <cell r="BB133" t="str">
            <v>X</v>
          </cell>
          <cell r="BC133">
            <v>0</v>
          </cell>
          <cell r="BD133">
            <v>0</v>
          </cell>
          <cell r="BE133" t="str">
            <v>X</v>
          </cell>
          <cell r="BF133">
            <v>0</v>
          </cell>
          <cell r="BG133">
            <v>0</v>
          </cell>
          <cell r="BH133" t="str">
            <v/>
          </cell>
          <cell r="BI133">
            <v>0</v>
          </cell>
          <cell r="BJ133">
            <v>0</v>
          </cell>
          <cell r="BK133" t="str">
            <v>T7</v>
          </cell>
          <cell r="BL133">
            <v>0</v>
          </cell>
          <cell r="BM133">
            <v>0</v>
          </cell>
          <cell r="BN133" t="str">
            <v>X</v>
          </cell>
          <cell r="BO133">
            <v>0</v>
          </cell>
          <cell r="BP133">
            <v>0</v>
          </cell>
          <cell r="BQ133">
            <v>11</v>
          </cell>
          <cell r="BR133">
            <v>0</v>
          </cell>
          <cell r="BS133">
            <v>0</v>
          </cell>
          <cell r="BT133">
            <v>0</v>
          </cell>
          <cell r="BU133">
            <v>0</v>
          </cell>
          <cell r="BV133">
            <v>0</v>
          </cell>
          <cell r="CC133">
            <v>11</v>
          </cell>
          <cell r="CD133">
            <v>0</v>
          </cell>
          <cell r="CE133">
            <v>0</v>
          </cell>
          <cell r="CF133">
            <v>0</v>
          </cell>
          <cell r="CG133">
            <v>0</v>
          </cell>
          <cell r="CH133">
            <v>0</v>
          </cell>
          <cell r="CI133">
            <v>0</v>
          </cell>
          <cell r="CJ133">
            <v>0</v>
          </cell>
          <cell r="CK133">
            <v>0</v>
          </cell>
          <cell r="CL133">
            <v>1</v>
          </cell>
          <cell r="CM133">
            <v>1</v>
          </cell>
          <cell r="CN133">
            <v>0</v>
          </cell>
          <cell r="CO133">
            <v>0</v>
          </cell>
          <cell r="CP133">
            <v>0</v>
          </cell>
          <cell r="CQ133">
            <v>0</v>
          </cell>
          <cell r="CR133">
            <v>0</v>
          </cell>
          <cell r="CS133">
            <v>0</v>
          </cell>
          <cell r="CT133">
            <v>0</v>
          </cell>
          <cell r="CU133">
            <v>0</v>
          </cell>
          <cell r="CV133">
            <v>0</v>
          </cell>
          <cell r="CW133">
            <v>0</v>
          </cell>
          <cell r="CX133">
            <v>0</v>
          </cell>
          <cell r="CY133">
            <v>0</v>
          </cell>
          <cell r="CZ133">
            <v>0</v>
          </cell>
          <cell r="DC133">
            <v>13</v>
          </cell>
          <cell r="DM133" t="str">
            <v>X</v>
          </cell>
          <cell r="DN133">
            <v>0</v>
          </cell>
          <cell r="DO133">
            <v>0</v>
          </cell>
          <cell r="DP133" t="str">
            <v>X</v>
          </cell>
          <cell r="DQ133">
            <v>0</v>
          </cell>
          <cell r="DR133">
            <v>0</v>
          </cell>
          <cell r="DS133" t="str">
            <v>X</v>
          </cell>
          <cell r="DT133">
            <v>0</v>
          </cell>
          <cell r="DU133">
            <v>0</v>
          </cell>
          <cell r="DV133" t="str">
            <v>X</v>
          </cell>
          <cell r="DW133">
            <v>0</v>
          </cell>
          <cell r="DX133">
            <v>0</v>
          </cell>
          <cell r="DY133" t="str">
            <v/>
          </cell>
          <cell r="DZ133">
            <v>0</v>
          </cell>
          <cell r="EA133">
            <v>0</v>
          </cell>
          <cell r="EB133" t="str">
            <v>X</v>
          </cell>
          <cell r="EC133">
            <v>0</v>
          </cell>
          <cell r="ED133">
            <v>0</v>
          </cell>
          <cell r="EE133" t="str">
            <v>X</v>
          </cell>
          <cell r="EF133">
            <v>0</v>
          </cell>
          <cell r="EG133">
            <v>0</v>
          </cell>
          <cell r="EH133" t="str">
            <v>P</v>
          </cell>
          <cell r="EI133">
            <v>0</v>
          </cell>
          <cell r="EJ133">
            <v>0</v>
          </cell>
          <cell r="EK133" t="str">
            <v>X</v>
          </cell>
          <cell r="EL133">
            <v>0</v>
          </cell>
          <cell r="EM133">
            <v>0</v>
          </cell>
          <cell r="EN133" t="str">
            <v>X</v>
          </cell>
          <cell r="EO133">
            <v>0</v>
          </cell>
          <cell r="EP133">
            <v>0</v>
          </cell>
          <cell r="EQ133" t="str">
            <v>X</v>
          </cell>
          <cell r="ER133">
            <v>0</v>
          </cell>
          <cell r="ES133">
            <v>0</v>
          </cell>
          <cell r="ET133" t="str">
            <v/>
          </cell>
          <cell r="EU133">
            <v>0</v>
          </cell>
          <cell r="EV133">
            <v>0</v>
          </cell>
          <cell r="EW133" t="str">
            <v>X</v>
          </cell>
          <cell r="EX133">
            <v>0</v>
          </cell>
          <cell r="EY133">
            <v>0</v>
          </cell>
          <cell r="EZ133" t="str">
            <v>X</v>
          </cell>
          <cell r="FA133">
            <v>0</v>
          </cell>
          <cell r="FB133">
            <v>0</v>
          </cell>
          <cell r="FC133" t="str">
            <v>NL</v>
          </cell>
          <cell r="FD133">
            <v>0</v>
          </cell>
          <cell r="FE133">
            <v>0</v>
          </cell>
          <cell r="FI133">
            <v>11</v>
          </cell>
          <cell r="FJ133">
            <v>0</v>
          </cell>
          <cell r="FK133">
            <v>0</v>
          </cell>
          <cell r="FL133">
            <v>0</v>
          </cell>
          <cell r="FM133">
            <v>0</v>
          </cell>
          <cell r="FN133">
            <v>0</v>
          </cell>
          <cell r="FU133">
            <v>11</v>
          </cell>
          <cell r="FV133">
            <v>0</v>
          </cell>
          <cell r="FW133">
            <v>0</v>
          </cell>
          <cell r="FX133">
            <v>0</v>
          </cell>
          <cell r="FY133">
            <v>0</v>
          </cell>
          <cell r="FZ133">
            <v>0</v>
          </cell>
          <cell r="GA133">
            <v>0</v>
          </cell>
          <cell r="GB133">
            <v>0</v>
          </cell>
          <cell r="GC133">
            <v>0</v>
          </cell>
          <cell r="GD133">
            <v>1</v>
          </cell>
          <cell r="GE133">
            <v>0</v>
          </cell>
          <cell r="GF133">
            <v>0</v>
          </cell>
          <cell r="GG133">
            <v>0</v>
          </cell>
          <cell r="GH133">
            <v>0</v>
          </cell>
          <cell r="GI133">
            <v>0</v>
          </cell>
          <cell r="GJ133">
            <v>0</v>
          </cell>
          <cell r="GK133">
            <v>0</v>
          </cell>
          <cell r="GL133">
            <v>0</v>
          </cell>
          <cell r="GM133">
            <v>0</v>
          </cell>
          <cell r="GN133">
            <v>0</v>
          </cell>
          <cell r="GO133">
            <v>0</v>
          </cell>
          <cell r="GP133">
            <v>0</v>
          </cell>
          <cell r="GQ133">
            <v>0</v>
          </cell>
          <cell r="GR133">
            <v>0</v>
          </cell>
          <cell r="GU133">
            <v>12</v>
          </cell>
          <cell r="GV133">
            <v>0</v>
          </cell>
          <cell r="GW133">
            <v>0</v>
          </cell>
          <cell r="GX133">
            <v>0</v>
          </cell>
          <cell r="GY133">
            <v>0</v>
          </cell>
          <cell r="GZ133">
            <v>0</v>
          </cell>
          <cell r="HA133">
            <v>0</v>
          </cell>
          <cell r="HB133">
            <v>0</v>
          </cell>
          <cell r="HC133">
            <v>0</v>
          </cell>
          <cell r="HD133">
            <v>0</v>
          </cell>
          <cell r="HE133">
            <v>0</v>
          </cell>
          <cell r="HF133">
            <v>0</v>
          </cell>
          <cell r="HG133">
            <v>0</v>
          </cell>
          <cell r="HH133">
            <v>1</v>
          </cell>
          <cell r="HI133">
            <v>0</v>
          </cell>
          <cell r="HJ133">
            <v>0</v>
          </cell>
          <cell r="HK133">
            <v>0</v>
          </cell>
          <cell r="HL133">
            <v>0</v>
          </cell>
          <cell r="HM133">
            <v>1</v>
          </cell>
          <cell r="HN133">
            <v>0</v>
          </cell>
          <cell r="HO133">
            <v>1</v>
          </cell>
          <cell r="HP133">
            <v>22</v>
          </cell>
          <cell r="HQ133">
            <v>0</v>
          </cell>
          <cell r="HR133">
            <v>0</v>
          </cell>
          <cell r="HS133">
            <v>0</v>
          </cell>
          <cell r="HT133">
            <v>0</v>
          </cell>
          <cell r="HU133">
            <v>0</v>
          </cell>
          <cell r="HV133">
            <v>1</v>
          </cell>
          <cell r="HW133">
            <v>0</v>
          </cell>
          <cell r="HX133">
            <v>1</v>
          </cell>
          <cell r="HY133">
            <v>0</v>
          </cell>
          <cell r="HZ133">
            <v>0</v>
          </cell>
          <cell r="IA133">
            <v>1</v>
          </cell>
          <cell r="IB133">
            <v>0</v>
          </cell>
          <cell r="IC133">
            <v>2</v>
          </cell>
          <cell r="ID133">
            <v>0</v>
          </cell>
          <cell r="IE133">
            <v>0</v>
          </cell>
          <cell r="IF133">
            <v>0</v>
          </cell>
          <cell r="IG133">
            <v>1</v>
          </cell>
          <cell r="IH133">
            <v>0</v>
          </cell>
          <cell r="II133">
            <v>0</v>
          </cell>
          <cell r="IJ133">
            <v>0</v>
          </cell>
          <cell r="IK133">
            <v>0</v>
          </cell>
          <cell r="IL133">
            <v>0</v>
          </cell>
          <cell r="IM133">
            <v>0</v>
          </cell>
          <cell r="IN133">
            <v>0</v>
          </cell>
          <cell r="IO133">
            <v>0</v>
          </cell>
          <cell r="IP133">
            <v>0</v>
          </cell>
          <cell r="IQ133">
            <v>0</v>
          </cell>
          <cell r="IR133">
            <v>0</v>
          </cell>
          <cell r="IS133">
            <v>0</v>
          </cell>
          <cell r="IT133">
            <v>0</v>
          </cell>
          <cell r="IU133">
            <v>0</v>
          </cell>
          <cell r="IV133">
            <v>0</v>
          </cell>
          <cell r="IW133">
            <v>1</v>
          </cell>
          <cell r="IX133">
            <v>1</v>
          </cell>
          <cell r="IY133">
            <v>0</v>
          </cell>
          <cell r="IZ133">
            <v>26</v>
          </cell>
          <cell r="JA133">
            <v>2</v>
          </cell>
          <cell r="JB133">
            <v>1</v>
          </cell>
          <cell r="JC133">
            <v>0</v>
          </cell>
          <cell r="JD133">
            <v>0</v>
          </cell>
          <cell r="JE133">
            <v>0</v>
          </cell>
          <cell r="JF133">
            <v>0</v>
          </cell>
          <cell r="JG133">
            <v>0</v>
          </cell>
        </row>
        <row r="134">
          <cell r="B134" t="str">
            <v>2303031</v>
          </cell>
          <cell r="C134" t="str">
            <v>Nguyễn Thị Hoanh Kiều</v>
          </cell>
          <cell r="D134" t="str">
            <v>Ban CNTT</v>
          </cell>
          <cell r="E134" t="str">
            <v>Công ty TNHH Tập đoàn Công nghiệp Trường Hải</v>
          </cell>
          <cell r="F134" t="str">
            <v>Lương ngày</v>
          </cell>
          <cell r="V134">
            <v>0</v>
          </cell>
          <cell r="W134">
            <v>0</v>
          </cell>
          <cell r="X134" t="str">
            <v>X</v>
          </cell>
          <cell r="Y134">
            <v>0</v>
          </cell>
          <cell r="Z134">
            <v>0</v>
          </cell>
          <cell r="AA134" t="str">
            <v>X</v>
          </cell>
          <cell r="AB134">
            <v>0</v>
          </cell>
          <cell r="AC134">
            <v>0</v>
          </cell>
          <cell r="AD134" t="str">
            <v>X</v>
          </cell>
          <cell r="AE134">
            <v>0</v>
          </cell>
          <cell r="AF134">
            <v>0</v>
          </cell>
          <cell r="AG134" t="str">
            <v>X</v>
          </cell>
          <cell r="AH134">
            <v>0</v>
          </cell>
          <cell r="AI134">
            <v>0</v>
          </cell>
          <cell r="AJ134" t="str">
            <v>X</v>
          </cell>
          <cell r="AK134">
            <v>0</v>
          </cell>
          <cell r="AL134">
            <v>0</v>
          </cell>
          <cell r="AM134" t="str">
            <v/>
          </cell>
          <cell r="AN134">
            <v>0</v>
          </cell>
          <cell r="AO134">
            <v>0</v>
          </cell>
          <cell r="AP134" t="str">
            <v>NL</v>
          </cell>
          <cell r="AQ134">
            <v>0</v>
          </cell>
          <cell r="AR134">
            <v>0</v>
          </cell>
          <cell r="AS134" t="str">
            <v>X</v>
          </cell>
          <cell r="AT134">
            <v>0</v>
          </cell>
          <cell r="AU134">
            <v>0</v>
          </cell>
          <cell r="AV134" t="str">
            <v>X</v>
          </cell>
          <cell r="AW134">
            <v>0</v>
          </cell>
          <cell r="AX134">
            <v>0</v>
          </cell>
          <cell r="AY134" t="str">
            <v>X</v>
          </cell>
          <cell r="AZ134">
            <v>0</v>
          </cell>
          <cell r="BA134">
            <v>0</v>
          </cell>
          <cell r="BB134" t="str">
            <v>X</v>
          </cell>
          <cell r="BC134">
            <v>0</v>
          </cell>
          <cell r="BD134">
            <v>0</v>
          </cell>
          <cell r="BE134" t="str">
            <v>X</v>
          </cell>
          <cell r="BF134">
            <v>0</v>
          </cell>
          <cell r="BG134">
            <v>0</v>
          </cell>
          <cell r="BH134" t="str">
            <v/>
          </cell>
          <cell r="BI134">
            <v>0</v>
          </cell>
          <cell r="BJ134">
            <v>0</v>
          </cell>
          <cell r="BK134" t="str">
            <v>X</v>
          </cell>
          <cell r="BL134">
            <v>0</v>
          </cell>
          <cell r="BM134">
            <v>0</v>
          </cell>
          <cell r="BN134" t="str">
            <v>X</v>
          </cell>
          <cell r="BO134">
            <v>3.5</v>
          </cell>
          <cell r="BP134">
            <v>0</v>
          </cell>
          <cell r="BQ134">
            <v>12</v>
          </cell>
          <cell r="BR134">
            <v>0.5</v>
          </cell>
          <cell r="BS134">
            <v>0</v>
          </cell>
          <cell r="BT134">
            <v>0</v>
          </cell>
          <cell r="BU134">
            <v>0</v>
          </cell>
          <cell r="BV134">
            <v>0</v>
          </cell>
          <cell r="CC134">
            <v>12</v>
          </cell>
          <cell r="CD134">
            <v>0.5</v>
          </cell>
          <cell r="CE134">
            <v>0</v>
          </cell>
          <cell r="CF134">
            <v>0</v>
          </cell>
          <cell r="CG134">
            <v>0</v>
          </cell>
          <cell r="CH134">
            <v>0</v>
          </cell>
          <cell r="CI134">
            <v>0</v>
          </cell>
          <cell r="CJ134">
            <v>0</v>
          </cell>
          <cell r="CK134">
            <v>0</v>
          </cell>
          <cell r="CL134">
            <v>1</v>
          </cell>
          <cell r="CM134">
            <v>0</v>
          </cell>
          <cell r="CN134">
            <v>0</v>
          </cell>
          <cell r="CO134">
            <v>0</v>
          </cell>
          <cell r="CP134">
            <v>0</v>
          </cell>
          <cell r="CQ134">
            <v>0</v>
          </cell>
          <cell r="CR134">
            <v>0</v>
          </cell>
          <cell r="CS134">
            <v>0</v>
          </cell>
          <cell r="CT134">
            <v>0</v>
          </cell>
          <cell r="CU134">
            <v>0</v>
          </cell>
          <cell r="CV134">
            <v>0</v>
          </cell>
          <cell r="CW134">
            <v>0</v>
          </cell>
          <cell r="CX134">
            <v>0</v>
          </cell>
          <cell r="CY134">
            <v>0</v>
          </cell>
          <cell r="CZ134">
            <v>0</v>
          </cell>
          <cell r="DC134">
            <v>13.5</v>
          </cell>
          <cell r="DM134" t="str">
            <v>X</v>
          </cell>
          <cell r="DN134">
            <v>0</v>
          </cell>
          <cell r="DO134">
            <v>0</v>
          </cell>
          <cell r="DP134" t="str">
            <v>X</v>
          </cell>
          <cell r="DQ134">
            <v>0</v>
          </cell>
          <cell r="DR134">
            <v>0</v>
          </cell>
          <cell r="DS134" t="str">
            <v>X</v>
          </cell>
          <cell r="DT134">
            <v>0</v>
          </cell>
          <cell r="DU134">
            <v>0</v>
          </cell>
          <cell r="DV134" t="str">
            <v>X</v>
          </cell>
          <cell r="DW134">
            <v>0</v>
          </cell>
          <cell r="DX134">
            <v>0</v>
          </cell>
          <cell r="DY134" t="str">
            <v/>
          </cell>
          <cell r="DZ134">
            <v>0</v>
          </cell>
          <cell r="EA134">
            <v>0</v>
          </cell>
          <cell r="EB134" t="str">
            <v>X</v>
          </cell>
          <cell r="EC134">
            <v>0</v>
          </cell>
          <cell r="ED134">
            <v>0</v>
          </cell>
          <cell r="EE134" t="str">
            <v>X</v>
          </cell>
          <cell r="EF134">
            <v>0</v>
          </cell>
          <cell r="EG134">
            <v>0</v>
          </cell>
          <cell r="EH134" t="str">
            <v>X</v>
          </cell>
          <cell r="EI134">
            <v>0</v>
          </cell>
          <cell r="EJ134">
            <v>0</v>
          </cell>
          <cell r="EK134" t="str">
            <v>X</v>
          </cell>
          <cell r="EL134">
            <v>0</v>
          </cell>
          <cell r="EM134">
            <v>0</v>
          </cell>
          <cell r="EN134" t="str">
            <v>X</v>
          </cell>
          <cell r="EO134">
            <v>0</v>
          </cell>
          <cell r="EP134">
            <v>0</v>
          </cell>
          <cell r="EQ134" t="str">
            <v>X</v>
          </cell>
          <cell r="ER134">
            <v>0</v>
          </cell>
          <cell r="ES134">
            <v>0</v>
          </cell>
          <cell r="ET134" t="str">
            <v/>
          </cell>
          <cell r="EU134">
            <v>0</v>
          </cell>
          <cell r="EV134">
            <v>0</v>
          </cell>
          <cell r="EW134" t="str">
            <v>X</v>
          </cell>
          <cell r="EX134">
            <v>0</v>
          </cell>
          <cell r="EY134">
            <v>0</v>
          </cell>
          <cell r="EZ134" t="str">
            <v>X</v>
          </cell>
          <cell r="FA134">
            <v>0</v>
          </cell>
          <cell r="FB134">
            <v>0</v>
          </cell>
          <cell r="FC134" t="str">
            <v>NL</v>
          </cell>
          <cell r="FD134">
            <v>0</v>
          </cell>
          <cell r="FE134">
            <v>0</v>
          </cell>
          <cell r="FI134">
            <v>12</v>
          </cell>
          <cell r="FJ134">
            <v>0</v>
          </cell>
          <cell r="FK134">
            <v>0</v>
          </cell>
          <cell r="FL134">
            <v>0</v>
          </cell>
          <cell r="FM134">
            <v>0</v>
          </cell>
          <cell r="FN134">
            <v>0</v>
          </cell>
          <cell r="FU134">
            <v>12</v>
          </cell>
          <cell r="FV134">
            <v>0</v>
          </cell>
          <cell r="FW134">
            <v>0</v>
          </cell>
          <cell r="FX134">
            <v>0</v>
          </cell>
          <cell r="FY134">
            <v>0</v>
          </cell>
          <cell r="FZ134">
            <v>0</v>
          </cell>
          <cell r="GA134">
            <v>0</v>
          </cell>
          <cell r="GB134">
            <v>0</v>
          </cell>
          <cell r="GC134">
            <v>0</v>
          </cell>
          <cell r="GD134">
            <v>1</v>
          </cell>
          <cell r="GE134">
            <v>0</v>
          </cell>
          <cell r="GF134">
            <v>0</v>
          </cell>
          <cell r="GG134">
            <v>0</v>
          </cell>
          <cell r="GH134">
            <v>0</v>
          </cell>
          <cell r="GI134">
            <v>0</v>
          </cell>
          <cell r="GJ134">
            <v>0</v>
          </cell>
          <cell r="GK134">
            <v>0</v>
          </cell>
          <cell r="GL134">
            <v>0</v>
          </cell>
          <cell r="GM134">
            <v>0</v>
          </cell>
          <cell r="GN134">
            <v>0</v>
          </cell>
          <cell r="GO134">
            <v>0</v>
          </cell>
          <cell r="GP134">
            <v>0</v>
          </cell>
          <cell r="GQ134">
            <v>0</v>
          </cell>
          <cell r="GR134">
            <v>0</v>
          </cell>
          <cell r="GU134">
            <v>13</v>
          </cell>
          <cell r="GV134">
            <v>0</v>
          </cell>
          <cell r="GW134">
            <v>0</v>
          </cell>
          <cell r="GX134">
            <v>0</v>
          </cell>
          <cell r="GY134">
            <v>0</v>
          </cell>
          <cell r="GZ134">
            <v>0</v>
          </cell>
          <cell r="HA134">
            <v>0</v>
          </cell>
          <cell r="HB134">
            <v>0</v>
          </cell>
          <cell r="HC134">
            <v>0</v>
          </cell>
          <cell r="HD134">
            <v>0</v>
          </cell>
          <cell r="HE134">
            <v>0</v>
          </cell>
          <cell r="HF134">
            <v>0</v>
          </cell>
          <cell r="HG134">
            <v>0</v>
          </cell>
          <cell r="HH134">
            <v>0</v>
          </cell>
          <cell r="HI134">
            <v>0</v>
          </cell>
          <cell r="HJ134">
            <v>0</v>
          </cell>
          <cell r="HK134">
            <v>0</v>
          </cell>
          <cell r="HL134">
            <v>0</v>
          </cell>
          <cell r="HM134">
            <v>0</v>
          </cell>
          <cell r="HN134">
            <v>0.5</v>
          </cell>
          <cell r="HO134">
            <v>0</v>
          </cell>
          <cell r="HP134">
            <v>24</v>
          </cell>
          <cell r="HQ134">
            <v>0.5</v>
          </cell>
          <cell r="HR134">
            <v>0</v>
          </cell>
          <cell r="HS134">
            <v>0</v>
          </cell>
          <cell r="HT134">
            <v>0</v>
          </cell>
          <cell r="HU134">
            <v>0</v>
          </cell>
          <cell r="HV134">
            <v>1</v>
          </cell>
          <cell r="HW134">
            <v>0</v>
          </cell>
          <cell r="HX134">
            <v>0</v>
          </cell>
          <cell r="HY134">
            <v>0</v>
          </cell>
          <cell r="HZ134">
            <v>1</v>
          </cell>
          <cell r="IA134">
            <v>0</v>
          </cell>
          <cell r="IB134">
            <v>0</v>
          </cell>
          <cell r="IC134">
            <v>2</v>
          </cell>
          <cell r="ID134">
            <v>0</v>
          </cell>
          <cell r="IE134">
            <v>0</v>
          </cell>
          <cell r="IF134">
            <v>0</v>
          </cell>
          <cell r="IG134">
            <v>0</v>
          </cell>
          <cell r="IH134">
            <v>0</v>
          </cell>
          <cell r="II134">
            <v>0</v>
          </cell>
          <cell r="IJ134">
            <v>0</v>
          </cell>
          <cell r="IK134">
            <v>0</v>
          </cell>
          <cell r="IL134">
            <v>0</v>
          </cell>
          <cell r="IM134">
            <v>0</v>
          </cell>
          <cell r="IN134">
            <v>0</v>
          </cell>
          <cell r="IO134">
            <v>0</v>
          </cell>
          <cell r="IP134">
            <v>0</v>
          </cell>
          <cell r="IQ134">
            <v>0</v>
          </cell>
          <cell r="IR134">
            <v>0</v>
          </cell>
          <cell r="IS134">
            <v>0</v>
          </cell>
          <cell r="IT134">
            <v>0</v>
          </cell>
          <cell r="IU134">
            <v>0</v>
          </cell>
          <cell r="IV134">
            <v>0</v>
          </cell>
          <cell r="IW134">
            <v>1</v>
          </cell>
          <cell r="IX134">
            <v>0</v>
          </cell>
          <cell r="IY134">
            <v>0</v>
          </cell>
          <cell r="IZ134">
            <v>27.5</v>
          </cell>
          <cell r="JA134">
            <v>3</v>
          </cell>
          <cell r="JB134">
            <v>3</v>
          </cell>
          <cell r="JC134">
            <v>0</v>
          </cell>
          <cell r="JD134">
            <v>0</v>
          </cell>
          <cell r="JE134">
            <v>0</v>
          </cell>
          <cell r="JF134">
            <v>0</v>
          </cell>
          <cell r="JG134">
            <v>0</v>
          </cell>
        </row>
        <row r="135">
          <cell r="B135" t="str">
            <v>2303032</v>
          </cell>
          <cell r="C135" t="str">
            <v>Lê Vinh Dự</v>
          </cell>
          <cell r="D135" t="str">
            <v>Ban CNTT</v>
          </cell>
          <cell r="E135" t="str">
            <v>Công ty TNHH Tập đoàn Công nghiệp Trường Hải</v>
          </cell>
          <cell r="F135" t="str">
            <v>Lương ngày</v>
          </cell>
          <cell r="V135">
            <v>0</v>
          </cell>
          <cell r="W135">
            <v>0</v>
          </cell>
          <cell r="X135" t="str">
            <v>X</v>
          </cell>
          <cell r="Y135">
            <v>0</v>
          </cell>
          <cell r="Z135">
            <v>0</v>
          </cell>
          <cell r="AA135" t="str">
            <v>X</v>
          </cell>
          <cell r="AB135">
            <v>0</v>
          </cell>
          <cell r="AC135">
            <v>0</v>
          </cell>
          <cell r="AD135" t="str">
            <v>X</v>
          </cell>
          <cell r="AE135">
            <v>0</v>
          </cell>
          <cell r="AF135">
            <v>0</v>
          </cell>
          <cell r="AG135" t="str">
            <v>X</v>
          </cell>
          <cell r="AH135">
            <v>0</v>
          </cell>
          <cell r="AI135">
            <v>0</v>
          </cell>
          <cell r="AJ135" t="str">
            <v>X</v>
          </cell>
          <cell r="AK135">
            <v>0</v>
          </cell>
          <cell r="AL135">
            <v>0</v>
          </cell>
          <cell r="AM135" t="str">
            <v/>
          </cell>
          <cell r="AN135">
            <v>0</v>
          </cell>
          <cell r="AO135">
            <v>0</v>
          </cell>
          <cell r="AP135" t="str">
            <v>NL</v>
          </cell>
          <cell r="AQ135">
            <v>0</v>
          </cell>
          <cell r="AR135">
            <v>0</v>
          </cell>
          <cell r="AS135" t="str">
            <v>X</v>
          </cell>
          <cell r="AT135">
            <v>0</v>
          </cell>
          <cell r="AU135">
            <v>0</v>
          </cell>
          <cell r="AV135" t="str">
            <v>X</v>
          </cell>
          <cell r="AW135">
            <v>0</v>
          </cell>
          <cell r="AX135">
            <v>0</v>
          </cell>
          <cell r="AY135" t="str">
            <v>X</v>
          </cell>
          <cell r="AZ135">
            <v>3.5</v>
          </cell>
          <cell r="BA135">
            <v>0</v>
          </cell>
          <cell r="BB135" t="str">
            <v>X</v>
          </cell>
          <cell r="BC135">
            <v>0</v>
          </cell>
          <cell r="BD135">
            <v>0</v>
          </cell>
          <cell r="BE135" t="str">
            <v>X</v>
          </cell>
          <cell r="BF135">
            <v>0</v>
          </cell>
          <cell r="BG135">
            <v>0</v>
          </cell>
          <cell r="BH135" t="str">
            <v/>
          </cell>
          <cell r="BI135">
            <v>0</v>
          </cell>
          <cell r="BJ135">
            <v>0</v>
          </cell>
          <cell r="BK135" t="str">
            <v>X</v>
          </cell>
          <cell r="BL135">
            <v>3.5</v>
          </cell>
          <cell r="BM135">
            <v>0</v>
          </cell>
          <cell r="BN135" t="str">
            <v>T7</v>
          </cell>
          <cell r="BO135">
            <v>0</v>
          </cell>
          <cell r="BP135">
            <v>0</v>
          </cell>
          <cell r="BQ135">
            <v>11</v>
          </cell>
          <cell r="BR135">
            <v>1</v>
          </cell>
          <cell r="BS135">
            <v>0</v>
          </cell>
          <cell r="BT135">
            <v>0</v>
          </cell>
          <cell r="BU135">
            <v>0</v>
          </cell>
          <cell r="BV135">
            <v>0</v>
          </cell>
          <cell r="CC135">
            <v>11</v>
          </cell>
          <cell r="CD135">
            <v>1</v>
          </cell>
          <cell r="CE135">
            <v>0</v>
          </cell>
          <cell r="CF135">
            <v>0</v>
          </cell>
          <cell r="CG135">
            <v>0</v>
          </cell>
          <cell r="CH135">
            <v>0</v>
          </cell>
          <cell r="CI135">
            <v>0</v>
          </cell>
          <cell r="CJ135">
            <v>0</v>
          </cell>
          <cell r="CK135">
            <v>0</v>
          </cell>
          <cell r="CL135">
            <v>1</v>
          </cell>
          <cell r="CM135">
            <v>1</v>
          </cell>
          <cell r="CN135">
            <v>0</v>
          </cell>
          <cell r="CO135">
            <v>0</v>
          </cell>
          <cell r="CP135">
            <v>0</v>
          </cell>
          <cell r="CQ135">
            <v>0</v>
          </cell>
          <cell r="CR135">
            <v>0</v>
          </cell>
          <cell r="CS135">
            <v>0</v>
          </cell>
          <cell r="CT135">
            <v>0</v>
          </cell>
          <cell r="CU135">
            <v>0</v>
          </cell>
          <cell r="CV135">
            <v>0</v>
          </cell>
          <cell r="CW135">
            <v>0</v>
          </cell>
          <cell r="CX135">
            <v>0</v>
          </cell>
          <cell r="CY135">
            <v>0</v>
          </cell>
          <cell r="CZ135">
            <v>0</v>
          </cell>
          <cell r="DC135">
            <v>14</v>
          </cell>
          <cell r="DM135" t="str">
            <v>X</v>
          </cell>
          <cell r="DN135">
            <v>0</v>
          </cell>
          <cell r="DO135">
            <v>0</v>
          </cell>
          <cell r="DP135" t="str">
            <v>X</v>
          </cell>
          <cell r="DQ135">
            <v>0</v>
          </cell>
          <cell r="DR135">
            <v>0</v>
          </cell>
          <cell r="DS135" t="str">
            <v>X</v>
          </cell>
          <cell r="DT135">
            <v>0</v>
          </cell>
          <cell r="DU135">
            <v>0</v>
          </cell>
          <cell r="DV135" t="str">
            <v>X</v>
          </cell>
          <cell r="DW135">
            <v>0</v>
          </cell>
          <cell r="DX135">
            <v>0</v>
          </cell>
          <cell r="DY135" t="str">
            <v/>
          </cell>
          <cell r="DZ135">
            <v>0</v>
          </cell>
          <cell r="EA135">
            <v>0</v>
          </cell>
          <cell r="EB135" t="str">
            <v>X</v>
          </cell>
          <cell r="EC135">
            <v>0</v>
          </cell>
          <cell r="ED135">
            <v>0</v>
          </cell>
          <cell r="EE135" t="str">
            <v>X</v>
          </cell>
          <cell r="EF135">
            <v>0</v>
          </cell>
          <cell r="EG135">
            <v>0</v>
          </cell>
          <cell r="EH135" t="str">
            <v>X</v>
          </cell>
          <cell r="EI135">
            <v>0</v>
          </cell>
          <cell r="EJ135">
            <v>0</v>
          </cell>
          <cell r="EK135" t="str">
            <v>X</v>
          </cell>
          <cell r="EL135">
            <v>0</v>
          </cell>
          <cell r="EM135">
            <v>0</v>
          </cell>
          <cell r="EN135" t="str">
            <v>X</v>
          </cell>
          <cell r="EO135">
            <v>0</v>
          </cell>
          <cell r="EP135">
            <v>0</v>
          </cell>
          <cell r="EQ135" t="str">
            <v>X</v>
          </cell>
          <cell r="ER135">
            <v>0</v>
          </cell>
          <cell r="ES135">
            <v>0</v>
          </cell>
          <cell r="ET135" t="str">
            <v/>
          </cell>
          <cell r="EU135">
            <v>0</v>
          </cell>
          <cell r="EV135">
            <v>0</v>
          </cell>
          <cell r="EW135" t="str">
            <v>X</v>
          </cell>
          <cell r="EX135">
            <v>0</v>
          </cell>
          <cell r="EY135">
            <v>0</v>
          </cell>
          <cell r="EZ135" t="str">
            <v>X</v>
          </cell>
          <cell r="FA135">
            <v>0</v>
          </cell>
          <cell r="FB135">
            <v>0</v>
          </cell>
          <cell r="FC135" t="str">
            <v>NL</v>
          </cell>
          <cell r="FD135">
            <v>0</v>
          </cell>
          <cell r="FE135">
            <v>0</v>
          </cell>
          <cell r="FI135">
            <v>12</v>
          </cell>
          <cell r="FJ135">
            <v>0</v>
          </cell>
          <cell r="FK135">
            <v>0</v>
          </cell>
          <cell r="FL135">
            <v>0</v>
          </cell>
          <cell r="FM135">
            <v>0</v>
          </cell>
          <cell r="FN135">
            <v>0</v>
          </cell>
          <cell r="FU135">
            <v>12</v>
          </cell>
          <cell r="FV135">
            <v>0</v>
          </cell>
          <cell r="FW135">
            <v>0</v>
          </cell>
          <cell r="FX135">
            <v>0</v>
          </cell>
          <cell r="FY135">
            <v>0</v>
          </cell>
          <cell r="FZ135">
            <v>0</v>
          </cell>
          <cell r="GA135">
            <v>0</v>
          </cell>
          <cell r="GB135">
            <v>0</v>
          </cell>
          <cell r="GC135">
            <v>0</v>
          </cell>
          <cell r="GD135">
            <v>1</v>
          </cell>
          <cell r="GE135">
            <v>0</v>
          </cell>
          <cell r="GF135">
            <v>0</v>
          </cell>
          <cell r="GG135">
            <v>0</v>
          </cell>
          <cell r="GH135">
            <v>0</v>
          </cell>
          <cell r="GI135">
            <v>0</v>
          </cell>
          <cell r="GJ135">
            <v>0</v>
          </cell>
          <cell r="GK135">
            <v>0</v>
          </cell>
          <cell r="GL135">
            <v>0</v>
          </cell>
          <cell r="GM135">
            <v>0</v>
          </cell>
          <cell r="GN135">
            <v>0</v>
          </cell>
          <cell r="GO135">
            <v>0</v>
          </cell>
          <cell r="GP135">
            <v>0</v>
          </cell>
          <cell r="GQ135">
            <v>0</v>
          </cell>
          <cell r="GR135">
            <v>0</v>
          </cell>
          <cell r="GU135">
            <v>13</v>
          </cell>
          <cell r="GV135">
            <v>0</v>
          </cell>
          <cell r="GW135">
            <v>0</v>
          </cell>
          <cell r="GX135">
            <v>0</v>
          </cell>
          <cell r="GY135">
            <v>0</v>
          </cell>
          <cell r="GZ135">
            <v>0</v>
          </cell>
          <cell r="HA135">
            <v>0</v>
          </cell>
          <cell r="HB135">
            <v>0</v>
          </cell>
          <cell r="HC135">
            <v>0</v>
          </cell>
          <cell r="HD135">
            <v>0</v>
          </cell>
          <cell r="HE135">
            <v>0</v>
          </cell>
          <cell r="HF135">
            <v>0</v>
          </cell>
          <cell r="HG135">
            <v>0</v>
          </cell>
          <cell r="HH135">
            <v>0</v>
          </cell>
          <cell r="HI135">
            <v>0</v>
          </cell>
          <cell r="HJ135">
            <v>0</v>
          </cell>
          <cell r="HK135">
            <v>0</v>
          </cell>
          <cell r="HL135">
            <v>0</v>
          </cell>
          <cell r="HM135">
            <v>0</v>
          </cell>
          <cell r="HN135">
            <v>1</v>
          </cell>
          <cell r="HO135">
            <v>0</v>
          </cell>
          <cell r="HP135">
            <v>23</v>
          </cell>
          <cell r="HQ135">
            <v>1</v>
          </cell>
          <cell r="HR135">
            <v>0</v>
          </cell>
          <cell r="HS135">
            <v>0</v>
          </cell>
          <cell r="HT135">
            <v>0</v>
          </cell>
          <cell r="HU135">
            <v>0</v>
          </cell>
          <cell r="HV135">
            <v>1</v>
          </cell>
          <cell r="HW135">
            <v>0</v>
          </cell>
          <cell r="HX135">
            <v>1</v>
          </cell>
          <cell r="HY135">
            <v>0</v>
          </cell>
          <cell r="HZ135">
            <v>0</v>
          </cell>
          <cell r="IA135">
            <v>1</v>
          </cell>
          <cell r="IB135">
            <v>0</v>
          </cell>
          <cell r="IC135">
            <v>2</v>
          </cell>
          <cell r="ID135">
            <v>0</v>
          </cell>
          <cell r="IE135">
            <v>0</v>
          </cell>
          <cell r="IF135">
            <v>0</v>
          </cell>
          <cell r="IG135">
            <v>0</v>
          </cell>
          <cell r="IH135">
            <v>0</v>
          </cell>
          <cell r="II135">
            <v>0</v>
          </cell>
          <cell r="IJ135">
            <v>0</v>
          </cell>
          <cell r="IK135">
            <v>0</v>
          </cell>
          <cell r="IL135">
            <v>0</v>
          </cell>
          <cell r="IM135">
            <v>0</v>
          </cell>
          <cell r="IN135">
            <v>0</v>
          </cell>
          <cell r="IO135">
            <v>0</v>
          </cell>
          <cell r="IP135">
            <v>0</v>
          </cell>
          <cell r="IQ135">
            <v>0</v>
          </cell>
          <cell r="IR135">
            <v>0</v>
          </cell>
          <cell r="IS135">
            <v>0</v>
          </cell>
          <cell r="IT135">
            <v>0</v>
          </cell>
          <cell r="IU135">
            <v>0</v>
          </cell>
          <cell r="IV135">
            <v>0</v>
          </cell>
          <cell r="IW135">
            <v>1</v>
          </cell>
          <cell r="IX135">
            <v>1</v>
          </cell>
          <cell r="IY135">
            <v>0</v>
          </cell>
          <cell r="IZ135">
            <v>27</v>
          </cell>
          <cell r="JA135">
            <v>4</v>
          </cell>
          <cell r="JB135">
            <v>4</v>
          </cell>
          <cell r="JC135">
            <v>0</v>
          </cell>
          <cell r="JD135">
            <v>0</v>
          </cell>
          <cell r="JE135">
            <v>0</v>
          </cell>
          <cell r="JF135">
            <v>0</v>
          </cell>
          <cell r="JG135">
            <v>0</v>
          </cell>
        </row>
        <row r="136">
          <cell r="B136" t="str">
            <v>2303035</v>
          </cell>
          <cell r="C136" t="str">
            <v>Bích Văn Điền</v>
          </cell>
          <cell r="D136" t="str">
            <v>Ban CNTT</v>
          </cell>
          <cell r="E136" t="str">
            <v>Công ty TNHH Tập đoàn Công nghiệp Trường Hải</v>
          </cell>
          <cell r="F136" t="str">
            <v>Lương ngày</v>
          </cell>
          <cell r="V136">
            <v>1.5</v>
          </cell>
          <cell r="W136">
            <v>0</v>
          </cell>
          <cell r="X136" t="str">
            <v>X</v>
          </cell>
          <cell r="Y136">
            <v>0</v>
          </cell>
          <cell r="Z136">
            <v>0</v>
          </cell>
          <cell r="AA136" t="str">
            <v>X</v>
          </cell>
          <cell r="AB136">
            <v>0</v>
          </cell>
          <cell r="AC136">
            <v>0</v>
          </cell>
          <cell r="AD136" t="str">
            <v>X</v>
          </cell>
          <cell r="AE136">
            <v>0</v>
          </cell>
          <cell r="AF136">
            <v>0</v>
          </cell>
          <cell r="AG136" t="str">
            <v>X</v>
          </cell>
          <cell r="AH136">
            <v>0</v>
          </cell>
          <cell r="AI136">
            <v>0</v>
          </cell>
          <cell r="AJ136" t="str">
            <v>T7</v>
          </cell>
          <cell r="AK136">
            <v>0</v>
          </cell>
          <cell r="AL136">
            <v>0</v>
          </cell>
          <cell r="AM136" t="str">
            <v/>
          </cell>
          <cell r="AN136">
            <v>0</v>
          </cell>
          <cell r="AO136">
            <v>0</v>
          </cell>
          <cell r="AP136" t="str">
            <v>NL</v>
          </cell>
          <cell r="AQ136">
            <v>0</v>
          </cell>
          <cell r="AR136">
            <v>0</v>
          </cell>
          <cell r="AS136" t="str">
            <v>X</v>
          </cell>
          <cell r="AT136">
            <v>0</v>
          </cell>
          <cell r="AU136">
            <v>0</v>
          </cell>
          <cell r="AV136" t="str">
            <v>X</v>
          </cell>
          <cell r="AW136">
            <v>0</v>
          </cell>
          <cell r="AX136">
            <v>0</v>
          </cell>
          <cell r="AY136" t="str">
            <v>X</v>
          </cell>
          <cell r="AZ136">
            <v>0</v>
          </cell>
          <cell r="BA136">
            <v>0</v>
          </cell>
          <cell r="BB136" t="str">
            <v>X</v>
          </cell>
          <cell r="BC136">
            <v>0</v>
          </cell>
          <cell r="BD136">
            <v>0</v>
          </cell>
          <cell r="BE136" t="str">
            <v>X</v>
          </cell>
          <cell r="BF136">
            <v>0</v>
          </cell>
          <cell r="BG136">
            <v>0</v>
          </cell>
          <cell r="BH136" t="str">
            <v/>
          </cell>
          <cell r="BI136">
            <v>0</v>
          </cell>
          <cell r="BJ136">
            <v>0</v>
          </cell>
          <cell r="BK136" t="str">
            <v>X</v>
          </cell>
          <cell r="BL136">
            <v>1.5</v>
          </cell>
          <cell r="BM136">
            <v>0</v>
          </cell>
          <cell r="BN136" t="str">
            <v>X</v>
          </cell>
          <cell r="BO136">
            <v>0</v>
          </cell>
          <cell r="BP136">
            <v>0</v>
          </cell>
          <cell r="BQ136">
            <v>11</v>
          </cell>
          <cell r="BR136">
            <v>0.43</v>
          </cell>
          <cell r="BS136">
            <v>0</v>
          </cell>
          <cell r="BT136">
            <v>0</v>
          </cell>
          <cell r="BU136">
            <v>0</v>
          </cell>
          <cell r="BV136">
            <v>0</v>
          </cell>
          <cell r="CC136">
            <v>11</v>
          </cell>
          <cell r="CD136">
            <v>0.43</v>
          </cell>
          <cell r="CE136">
            <v>0</v>
          </cell>
          <cell r="CF136">
            <v>0</v>
          </cell>
          <cell r="CG136">
            <v>0</v>
          </cell>
          <cell r="CH136">
            <v>0</v>
          </cell>
          <cell r="CI136">
            <v>0</v>
          </cell>
          <cell r="CJ136">
            <v>0</v>
          </cell>
          <cell r="CK136">
            <v>0</v>
          </cell>
          <cell r="CL136">
            <v>1</v>
          </cell>
          <cell r="CM136">
            <v>1</v>
          </cell>
          <cell r="CN136">
            <v>0</v>
          </cell>
          <cell r="CO136">
            <v>0</v>
          </cell>
          <cell r="CP136">
            <v>0</v>
          </cell>
          <cell r="CQ136">
            <v>0</v>
          </cell>
          <cell r="CR136">
            <v>0</v>
          </cell>
          <cell r="CS136">
            <v>0</v>
          </cell>
          <cell r="CT136">
            <v>0</v>
          </cell>
          <cell r="CU136">
            <v>0</v>
          </cell>
          <cell r="CV136">
            <v>0</v>
          </cell>
          <cell r="CW136">
            <v>0</v>
          </cell>
          <cell r="CX136">
            <v>0</v>
          </cell>
          <cell r="CY136">
            <v>0</v>
          </cell>
          <cell r="CZ136">
            <v>0</v>
          </cell>
          <cell r="DC136">
            <v>13.43</v>
          </cell>
          <cell r="DM136" t="str">
            <v>X</v>
          </cell>
          <cell r="DN136">
            <v>0</v>
          </cell>
          <cell r="DO136">
            <v>0</v>
          </cell>
          <cell r="DP136" t="str">
            <v>X</v>
          </cell>
          <cell r="DQ136">
            <v>0</v>
          </cell>
          <cell r="DR136">
            <v>0</v>
          </cell>
          <cell r="DS136" t="str">
            <v>X</v>
          </cell>
          <cell r="DT136">
            <v>0</v>
          </cell>
          <cell r="DU136">
            <v>0</v>
          </cell>
          <cell r="DV136" t="str">
            <v>X</v>
          </cell>
          <cell r="DW136">
            <v>0</v>
          </cell>
          <cell r="DX136">
            <v>0</v>
          </cell>
          <cell r="DY136" t="str">
            <v/>
          </cell>
          <cell r="DZ136">
            <v>0</v>
          </cell>
          <cell r="EA136">
            <v>0</v>
          </cell>
          <cell r="EB136" t="str">
            <v>X</v>
          </cell>
          <cell r="EC136">
            <v>1.5</v>
          </cell>
          <cell r="ED136">
            <v>0</v>
          </cell>
          <cell r="EE136" t="str">
            <v>X</v>
          </cell>
          <cell r="EF136">
            <v>0</v>
          </cell>
          <cell r="EG136">
            <v>0</v>
          </cell>
          <cell r="EH136" t="str">
            <v>X</v>
          </cell>
          <cell r="EI136">
            <v>0</v>
          </cell>
          <cell r="EJ136">
            <v>0</v>
          </cell>
          <cell r="EK136" t="str">
            <v>X</v>
          </cell>
          <cell r="EL136">
            <v>0</v>
          </cell>
          <cell r="EM136">
            <v>0</v>
          </cell>
          <cell r="EN136" t="str">
            <v>X</v>
          </cell>
          <cell r="EO136">
            <v>0</v>
          </cell>
          <cell r="EP136">
            <v>0</v>
          </cell>
          <cell r="EQ136" t="str">
            <v>X</v>
          </cell>
          <cell r="ER136">
            <v>0</v>
          </cell>
          <cell r="ES136">
            <v>0</v>
          </cell>
          <cell r="ET136" t="str">
            <v/>
          </cell>
          <cell r="EU136">
            <v>0</v>
          </cell>
          <cell r="EV136">
            <v>0</v>
          </cell>
          <cell r="EW136" t="str">
            <v>X</v>
          </cell>
          <cell r="EX136">
            <v>1.5</v>
          </cell>
          <cell r="EY136">
            <v>0</v>
          </cell>
          <cell r="EZ136" t="str">
            <v>X</v>
          </cell>
          <cell r="FA136">
            <v>0</v>
          </cell>
          <cell r="FB136">
            <v>0</v>
          </cell>
          <cell r="FC136" t="str">
            <v>NL</v>
          </cell>
          <cell r="FD136">
            <v>0</v>
          </cell>
          <cell r="FE136">
            <v>0</v>
          </cell>
          <cell r="FI136">
            <v>12</v>
          </cell>
          <cell r="FJ136">
            <v>0.43</v>
          </cell>
          <cell r="FK136">
            <v>0</v>
          </cell>
          <cell r="FL136">
            <v>0</v>
          </cell>
          <cell r="FM136">
            <v>0</v>
          </cell>
          <cell r="FN136">
            <v>0</v>
          </cell>
          <cell r="FU136">
            <v>12</v>
          </cell>
          <cell r="FV136">
            <v>0.43</v>
          </cell>
          <cell r="FW136">
            <v>0</v>
          </cell>
          <cell r="FX136">
            <v>0</v>
          </cell>
          <cell r="FY136">
            <v>0</v>
          </cell>
          <cell r="FZ136">
            <v>0</v>
          </cell>
          <cell r="GA136">
            <v>0</v>
          </cell>
          <cell r="GB136">
            <v>0</v>
          </cell>
          <cell r="GC136">
            <v>0</v>
          </cell>
          <cell r="GD136">
            <v>1</v>
          </cell>
          <cell r="GE136">
            <v>0</v>
          </cell>
          <cell r="GF136">
            <v>0</v>
          </cell>
          <cell r="GG136">
            <v>0</v>
          </cell>
          <cell r="GH136">
            <v>0</v>
          </cell>
          <cell r="GI136">
            <v>0</v>
          </cell>
          <cell r="GJ136">
            <v>0</v>
          </cell>
          <cell r="GK136">
            <v>0</v>
          </cell>
          <cell r="GL136">
            <v>0</v>
          </cell>
          <cell r="GM136">
            <v>0</v>
          </cell>
          <cell r="GN136">
            <v>0</v>
          </cell>
          <cell r="GO136">
            <v>0</v>
          </cell>
          <cell r="GP136">
            <v>0</v>
          </cell>
          <cell r="GQ136">
            <v>0</v>
          </cell>
          <cell r="GR136">
            <v>0</v>
          </cell>
          <cell r="GU136">
            <v>13.43</v>
          </cell>
          <cell r="GV136">
            <v>0</v>
          </cell>
          <cell r="GW136">
            <v>0</v>
          </cell>
          <cell r="GX136">
            <v>0</v>
          </cell>
          <cell r="GY136">
            <v>0</v>
          </cell>
          <cell r="GZ136">
            <v>0</v>
          </cell>
          <cell r="HA136">
            <v>0</v>
          </cell>
          <cell r="HB136">
            <v>0</v>
          </cell>
          <cell r="HC136">
            <v>0</v>
          </cell>
          <cell r="HD136">
            <v>0</v>
          </cell>
          <cell r="HE136">
            <v>0</v>
          </cell>
          <cell r="HF136">
            <v>0</v>
          </cell>
          <cell r="HG136">
            <v>0</v>
          </cell>
          <cell r="HH136">
            <v>0</v>
          </cell>
          <cell r="HI136">
            <v>0</v>
          </cell>
          <cell r="HJ136">
            <v>0</v>
          </cell>
          <cell r="HK136">
            <v>0</v>
          </cell>
          <cell r="HL136">
            <v>0</v>
          </cell>
          <cell r="HM136">
            <v>0</v>
          </cell>
          <cell r="HN136">
            <v>0.86</v>
          </cell>
          <cell r="HO136">
            <v>0</v>
          </cell>
          <cell r="HP136">
            <v>23</v>
          </cell>
          <cell r="HQ136">
            <v>0.86</v>
          </cell>
          <cell r="HR136">
            <v>0</v>
          </cell>
          <cell r="HS136">
            <v>0</v>
          </cell>
          <cell r="HT136">
            <v>0</v>
          </cell>
          <cell r="HU136">
            <v>0</v>
          </cell>
          <cell r="HV136">
            <v>0</v>
          </cell>
          <cell r="HW136">
            <v>1</v>
          </cell>
          <cell r="HX136">
            <v>0</v>
          </cell>
          <cell r="HY136">
            <v>0</v>
          </cell>
          <cell r="HZ136">
            <v>0</v>
          </cell>
          <cell r="IA136">
            <v>1</v>
          </cell>
          <cell r="IB136">
            <v>0</v>
          </cell>
          <cell r="IC136">
            <v>2</v>
          </cell>
          <cell r="ID136">
            <v>0</v>
          </cell>
          <cell r="IE136">
            <v>0</v>
          </cell>
          <cell r="IF136">
            <v>0</v>
          </cell>
          <cell r="IG136">
            <v>0</v>
          </cell>
          <cell r="IH136">
            <v>0</v>
          </cell>
          <cell r="II136">
            <v>0</v>
          </cell>
          <cell r="IJ136">
            <v>0</v>
          </cell>
          <cell r="IK136">
            <v>0</v>
          </cell>
          <cell r="IL136">
            <v>0</v>
          </cell>
          <cell r="IM136">
            <v>0</v>
          </cell>
          <cell r="IN136">
            <v>0</v>
          </cell>
          <cell r="IO136">
            <v>0</v>
          </cell>
          <cell r="IP136">
            <v>0</v>
          </cell>
          <cell r="IQ136">
            <v>0</v>
          </cell>
          <cell r="IR136">
            <v>0</v>
          </cell>
          <cell r="IS136">
            <v>0</v>
          </cell>
          <cell r="IT136">
            <v>0</v>
          </cell>
          <cell r="IU136">
            <v>0</v>
          </cell>
          <cell r="IV136">
            <v>0</v>
          </cell>
          <cell r="IW136">
            <v>1</v>
          </cell>
          <cell r="IX136">
            <v>1</v>
          </cell>
          <cell r="IY136">
            <v>0</v>
          </cell>
          <cell r="IZ136">
            <v>26.86</v>
          </cell>
          <cell r="JA136">
            <v>4</v>
          </cell>
          <cell r="JB136">
            <v>4</v>
          </cell>
          <cell r="JC136">
            <v>0</v>
          </cell>
          <cell r="JD136">
            <v>0</v>
          </cell>
          <cell r="JE136">
            <v>0</v>
          </cell>
          <cell r="JF136">
            <v>0</v>
          </cell>
          <cell r="JG136">
            <v>0</v>
          </cell>
        </row>
        <row r="137">
          <cell r="B137" t="str">
            <v>2303246</v>
          </cell>
          <cell r="C137" t="str">
            <v>Ngô Xuân Cả</v>
          </cell>
          <cell r="D137" t="str">
            <v>Ban CNTT</v>
          </cell>
          <cell r="E137" t="str">
            <v>Công ty TNHH Tập đoàn Công nghiệp Trường Hải</v>
          </cell>
          <cell r="F137" t="str">
            <v>Lương ngày</v>
          </cell>
          <cell r="V137">
            <v>0</v>
          </cell>
          <cell r="W137">
            <v>0</v>
          </cell>
          <cell r="X137" t="str">
            <v>X</v>
          </cell>
          <cell r="Y137">
            <v>0</v>
          </cell>
          <cell r="Z137">
            <v>0</v>
          </cell>
          <cell r="AA137" t="str">
            <v>X</v>
          </cell>
          <cell r="AB137">
            <v>0</v>
          </cell>
          <cell r="AC137">
            <v>0</v>
          </cell>
          <cell r="AD137" t="str">
            <v>X</v>
          </cell>
          <cell r="AE137">
            <v>0</v>
          </cell>
          <cell r="AF137">
            <v>0</v>
          </cell>
          <cell r="AG137" t="str">
            <v>X</v>
          </cell>
          <cell r="AH137">
            <v>0</v>
          </cell>
          <cell r="AI137">
            <v>0</v>
          </cell>
          <cell r="AJ137" t="str">
            <v>X</v>
          </cell>
          <cell r="AK137">
            <v>0</v>
          </cell>
          <cell r="AL137">
            <v>0</v>
          </cell>
          <cell r="AM137" t="str">
            <v/>
          </cell>
          <cell r="AN137">
            <v>0</v>
          </cell>
          <cell r="AO137">
            <v>0</v>
          </cell>
          <cell r="AP137" t="str">
            <v>NL</v>
          </cell>
          <cell r="AQ137">
            <v>0</v>
          </cell>
          <cell r="AR137">
            <v>0</v>
          </cell>
          <cell r="AS137" t="str">
            <v>X</v>
          </cell>
          <cell r="AT137">
            <v>0</v>
          </cell>
          <cell r="AU137">
            <v>0</v>
          </cell>
          <cell r="AV137" t="str">
            <v>X</v>
          </cell>
          <cell r="AW137">
            <v>0</v>
          </cell>
          <cell r="AX137">
            <v>0</v>
          </cell>
          <cell r="AY137" t="str">
            <v>X</v>
          </cell>
          <cell r="AZ137">
            <v>0</v>
          </cell>
          <cell r="BA137">
            <v>0</v>
          </cell>
          <cell r="BB137" t="str">
            <v>X</v>
          </cell>
          <cell r="BC137">
            <v>0</v>
          </cell>
          <cell r="BD137">
            <v>0</v>
          </cell>
          <cell r="BE137" t="str">
            <v>X</v>
          </cell>
          <cell r="BF137">
            <v>0</v>
          </cell>
          <cell r="BG137">
            <v>0</v>
          </cell>
          <cell r="BH137" t="str">
            <v/>
          </cell>
          <cell r="BI137">
            <v>0</v>
          </cell>
          <cell r="BJ137">
            <v>0</v>
          </cell>
          <cell r="BK137" t="str">
            <v>X</v>
          </cell>
          <cell r="BL137">
            <v>0</v>
          </cell>
          <cell r="BM137">
            <v>0</v>
          </cell>
          <cell r="BN137" t="str">
            <v>X</v>
          </cell>
          <cell r="BO137">
            <v>0</v>
          </cell>
          <cell r="BP137">
            <v>0</v>
          </cell>
          <cell r="BQ137">
            <v>12</v>
          </cell>
          <cell r="BR137">
            <v>0</v>
          </cell>
          <cell r="BS137">
            <v>0</v>
          </cell>
          <cell r="BT137">
            <v>0</v>
          </cell>
          <cell r="BU137">
            <v>0</v>
          </cell>
          <cell r="BV137">
            <v>0</v>
          </cell>
          <cell r="CC137">
            <v>12</v>
          </cell>
          <cell r="CD137">
            <v>0</v>
          </cell>
          <cell r="CE137">
            <v>0</v>
          </cell>
          <cell r="CF137">
            <v>0</v>
          </cell>
          <cell r="CG137">
            <v>0</v>
          </cell>
          <cell r="CH137">
            <v>0</v>
          </cell>
          <cell r="CI137">
            <v>0</v>
          </cell>
          <cell r="CJ137">
            <v>0</v>
          </cell>
          <cell r="CK137">
            <v>0</v>
          </cell>
          <cell r="CL137">
            <v>1</v>
          </cell>
          <cell r="CM137">
            <v>0</v>
          </cell>
          <cell r="CN137">
            <v>0</v>
          </cell>
          <cell r="CO137">
            <v>0</v>
          </cell>
          <cell r="CP137">
            <v>0</v>
          </cell>
          <cell r="CQ137">
            <v>0</v>
          </cell>
          <cell r="CR137">
            <v>0</v>
          </cell>
          <cell r="CS137">
            <v>0</v>
          </cell>
          <cell r="CT137">
            <v>0</v>
          </cell>
          <cell r="CU137">
            <v>0</v>
          </cell>
          <cell r="CV137">
            <v>0</v>
          </cell>
          <cell r="CW137">
            <v>0</v>
          </cell>
          <cell r="CX137">
            <v>0</v>
          </cell>
          <cell r="CY137">
            <v>0</v>
          </cell>
          <cell r="CZ137">
            <v>0</v>
          </cell>
          <cell r="DC137">
            <v>13</v>
          </cell>
          <cell r="DM137" t="str">
            <v>X</v>
          </cell>
          <cell r="DN137">
            <v>0</v>
          </cell>
          <cell r="DO137">
            <v>0</v>
          </cell>
          <cell r="DP137" t="str">
            <v>X</v>
          </cell>
          <cell r="DQ137">
            <v>0</v>
          </cell>
          <cell r="DR137">
            <v>0</v>
          </cell>
          <cell r="DS137" t="str">
            <v>X</v>
          </cell>
          <cell r="DT137">
            <v>0</v>
          </cell>
          <cell r="DU137">
            <v>0</v>
          </cell>
          <cell r="DV137" t="str">
            <v>X</v>
          </cell>
          <cell r="DW137">
            <v>0</v>
          </cell>
          <cell r="DX137">
            <v>0</v>
          </cell>
          <cell r="DY137" t="str">
            <v/>
          </cell>
          <cell r="DZ137">
            <v>0</v>
          </cell>
          <cell r="EA137">
            <v>0</v>
          </cell>
          <cell r="EB137" t="str">
            <v>X</v>
          </cell>
          <cell r="EC137">
            <v>0</v>
          </cell>
          <cell r="ED137">
            <v>0</v>
          </cell>
          <cell r="EE137" t="str">
            <v>X</v>
          </cell>
          <cell r="EF137">
            <v>0</v>
          </cell>
          <cell r="EG137">
            <v>0</v>
          </cell>
          <cell r="EH137" t="str">
            <v>X</v>
          </cell>
          <cell r="EI137">
            <v>0</v>
          </cell>
          <cell r="EJ137">
            <v>0</v>
          </cell>
          <cell r="EK137" t="str">
            <v>X</v>
          </cell>
          <cell r="EL137">
            <v>0</v>
          </cell>
          <cell r="EM137">
            <v>0</v>
          </cell>
          <cell r="EN137" t="str">
            <v>X</v>
          </cell>
          <cell r="EO137">
            <v>0</v>
          </cell>
          <cell r="EP137">
            <v>0</v>
          </cell>
          <cell r="EQ137" t="str">
            <v>X</v>
          </cell>
          <cell r="ER137">
            <v>0</v>
          </cell>
          <cell r="ES137">
            <v>0</v>
          </cell>
          <cell r="ET137" t="str">
            <v/>
          </cell>
          <cell r="EU137">
            <v>0</v>
          </cell>
          <cell r="EV137">
            <v>0</v>
          </cell>
          <cell r="EW137" t="str">
            <v>X</v>
          </cell>
          <cell r="EX137">
            <v>0</v>
          </cell>
          <cell r="EY137">
            <v>0</v>
          </cell>
          <cell r="EZ137" t="str">
            <v>X</v>
          </cell>
          <cell r="FA137">
            <v>0</v>
          </cell>
          <cell r="FB137">
            <v>0</v>
          </cell>
          <cell r="FC137" t="str">
            <v>NL</v>
          </cell>
          <cell r="FD137">
            <v>0</v>
          </cell>
          <cell r="FE137">
            <v>0</v>
          </cell>
          <cell r="FI137">
            <v>12</v>
          </cell>
          <cell r="FJ137">
            <v>0</v>
          </cell>
          <cell r="FK137">
            <v>0</v>
          </cell>
          <cell r="FL137">
            <v>0</v>
          </cell>
          <cell r="FM137">
            <v>0</v>
          </cell>
          <cell r="FN137">
            <v>0</v>
          </cell>
          <cell r="FU137">
            <v>12</v>
          </cell>
          <cell r="FV137">
            <v>0</v>
          </cell>
          <cell r="FW137">
            <v>0</v>
          </cell>
          <cell r="FX137">
            <v>0</v>
          </cell>
          <cell r="FY137">
            <v>0</v>
          </cell>
          <cell r="FZ137">
            <v>0</v>
          </cell>
          <cell r="GA137">
            <v>0</v>
          </cell>
          <cell r="GB137">
            <v>0</v>
          </cell>
          <cell r="GC137">
            <v>0</v>
          </cell>
          <cell r="GD137">
            <v>1</v>
          </cell>
          <cell r="GE137">
            <v>0</v>
          </cell>
          <cell r="GF137">
            <v>0</v>
          </cell>
          <cell r="GG137">
            <v>0</v>
          </cell>
          <cell r="GH137">
            <v>0</v>
          </cell>
          <cell r="GI137">
            <v>0</v>
          </cell>
          <cell r="GJ137">
            <v>0</v>
          </cell>
          <cell r="GK137">
            <v>0</v>
          </cell>
          <cell r="GL137">
            <v>0</v>
          </cell>
          <cell r="GM137">
            <v>0</v>
          </cell>
          <cell r="GN137">
            <v>0</v>
          </cell>
          <cell r="GO137">
            <v>0</v>
          </cell>
          <cell r="GP137">
            <v>0</v>
          </cell>
          <cell r="GQ137">
            <v>0</v>
          </cell>
          <cell r="GR137">
            <v>0</v>
          </cell>
          <cell r="GU137">
            <v>13</v>
          </cell>
          <cell r="GV137">
            <v>0</v>
          </cell>
          <cell r="GW137">
            <v>0</v>
          </cell>
          <cell r="GX137">
            <v>0</v>
          </cell>
          <cell r="GY137">
            <v>0</v>
          </cell>
          <cell r="GZ137">
            <v>0</v>
          </cell>
          <cell r="HA137">
            <v>0</v>
          </cell>
          <cell r="HB137">
            <v>0</v>
          </cell>
          <cell r="HC137">
            <v>0</v>
          </cell>
          <cell r="HD137">
            <v>0</v>
          </cell>
          <cell r="HE137">
            <v>0</v>
          </cell>
          <cell r="HF137">
            <v>0</v>
          </cell>
          <cell r="HG137">
            <v>0</v>
          </cell>
          <cell r="HH137">
            <v>0</v>
          </cell>
          <cell r="HI137">
            <v>0</v>
          </cell>
          <cell r="HJ137">
            <v>0</v>
          </cell>
          <cell r="HK137">
            <v>0</v>
          </cell>
          <cell r="HL137">
            <v>0</v>
          </cell>
          <cell r="HM137">
            <v>0</v>
          </cell>
          <cell r="HN137">
            <v>0</v>
          </cell>
          <cell r="HO137">
            <v>0</v>
          </cell>
          <cell r="HP137">
            <v>24</v>
          </cell>
          <cell r="HQ137">
            <v>0</v>
          </cell>
          <cell r="HR137">
            <v>0</v>
          </cell>
          <cell r="HS137">
            <v>0</v>
          </cell>
          <cell r="HT137">
            <v>0</v>
          </cell>
          <cell r="HU137">
            <v>0</v>
          </cell>
          <cell r="HV137">
            <v>1</v>
          </cell>
          <cell r="HW137">
            <v>0</v>
          </cell>
          <cell r="HX137">
            <v>0</v>
          </cell>
          <cell r="HY137">
            <v>0</v>
          </cell>
          <cell r="HZ137">
            <v>1</v>
          </cell>
          <cell r="IA137">
            <v>0</v>
          </cell>
          <cell r="IB137">
            <v>0</v>
          </cell>
          <cell r="IC137">
            <v>2</v>
          </cell>
          <cell r="ID137">
            <v>0</v>
          </cell>
          <cell r="IE137">
            <v>0</v>
          </cell>
          <cell r="IF137">
            <v>0</v>
          </cell>
          <cell r="IG137">
            <v>0</v>
          </cell>
          <cell r="IH137">
            <v>0</v>
          </cell>
          <cell r="II137">
            <v>0</v>
          </cell>
          <cell r="IJ137">
            <v>0</v>
          </cell>
          <cell r="IK137">
            <v>0</v>
          </cell>
          <cell r="IL137">
            <v>0</v>
          </cell>
          <cell r="IM137">
            <v>0</v>
          </cell>
          <cell r="IN137">
            <v>0</v>
          </cell>
          <cell r="IO137">
            <v>0</v>
          </cell>
          <cell r="IP137">
            <v>0</v>
          </cell>
          <cell r="IQ137">
            <v>0</v>
          </cell>
          <cell r="IR137">
            <v>0</v>
          </cell>
          <cell r="IS137">
            <v>0</v>
          </cell>
          <cell r="IT137">
            <v>0</v>
          </cell>
          <cell r="IU137">
            <v>0</v>
          </cell>
          <cell r="IV137">
            <v>0</v>
          </cell>
          <cell r="IW137">
            <v>1</v>
          </cell>
          <cell r="IX137">
            <v>0</v>
          </cell>
          <cell r="IY137">
            <v>0</v>
          </cell>
          <cell r="IZ137">
            <v>27</v>
          </cell>
          <cell r="JA137">
            <v>4</v>
          </cell>
          <cell r="JB137">
            <v>4</v>
          </cell>
          <cell r="JC137">
            <v>0</v>
          </cell>
          <cell r="JD137">
            <v>0</v>
          </cell>
          <cell r="JE137">
            <v>0</v>
          </cell>
          <cell r="JF137">
            <v>0</v>
          </cell>
          <cell r="JG137">
            <v>0</v>
          </cell>
        </row>
        <row r="138">
          <cell r="B138" t="str">
            <v>2303495</v>
          </cell>
          <cell r="C138" t="str">
            <v>Nguyễn Văn Sữ</v>
          </cell>
          <cell r="D138" t="str">
            <v>Ban CNTT</v>
          </cell>
          <cell r="E138" t="str">
            <v>Công ty TNHH Tập đoàn Công nghiệp Trường Hải</v>
          </cell>
          <cell r="F138" t="str">
            <v>Lương ngày</v>
          </cell>
          <cell r="V138">
            <v>0</v>
          </cell>
          <cell r="W138">
            <v>0</v>
          </cell>
          <cell r="X138" t="str">
            <v>X</v>
          </cell>
          <cell r="Y138">
            <v>0</v>
          </cell>
          <cell r="Z138">
            <v>0</v>
          </cell>
          <cell r="AA138" t="str">
            <v>X</v>
          </cell>
          <cell r="AB138">
            <v>0</v>
          </cell>
          <cell r="AC138">
            <v>0</v>
          </cell>
          <cell r="AD138" t="str">
            <v>X</v>
          </cell>
          <cell r="AE138">
            <v>0</v>
          </cell>
          <cell r="AF138">
            <v>0</v>
          </cell>
          <cell r="AG138" t="str">
            <v>X</v>
          </cell>
          <cell r="AH138">
            <v>0</v>
          </cell>
          <cell r="AI138">
            <v>0</v>
          </cell>
          <cell r="AJ138" t="str">
            <v>T7</v>
          </cell>
          <cell r="AK138">
            <v>0</v>
          </cell>
          <cell r="AL138">
            <v>0</v>
          </cell>
          <cell r="AM138" t="str">
            <v/>
          </cell>
          <cell r="AN138">
            <v>0</v>
          </cell>
          <cell r="AO138">
            <v>0</v>
          </cell>
          <cell r="AP138" t="str">
            <v>NL</v>
          </cell>
          <cell r="AQ138">
            <v>0</v>
          </cell>
          <cell r="AR138">
            <v>0</v>
          </cell>
          <cell r="AS138" t="str">
            <v>X</v>
          </cell>
          <cell r="AT138">
            <v>0</v>
          </cell>
          <cell r="AU138">
            <v>0</v>
          </cell>
          <cell r="AV138" t="str">
            <v>X</v>
          </cell>
          <cell r="AW138">
            <v>0</v>
          </cell>
          <cell r="AX138">
            <v>0</v>
          </cell>
          <cell r="AY138" t="str">
            <v>X</v>
          </cell>
          <cell r="AZ138">
            <v>0</v>
          </cell>
          <cell r="BA138">
            <v>0</v>
          </cell>
          <cell r="BB138" t="str">
            <v>X</v>
          </cell>
          <cell r="BC138">
            <v>0</v>
          </cell>
          <cell r="BD138">
            <v>0</v>
          </cell>
          <cell r="BE138" t="str">
            <v>X</v>
          </cell>
          <cell r="BF138">
            <v>0</v>
          </cell>
          <cell r="BG138">
            <v>0</v>
          </cell>
          <cell r="BH138" t="str">
            <v/>
          </cell>
          <cell r="BI138">
            <v>0</v>
          </cell>
          <cell r="BJ138">
            <v>0</v>
          </cell>
          <cell r="BK138" t="str">
            <v>X</v>
          </cell>
          <cell r="BL138">
            <v>0</v>
          </cell>
          <cell r="BM138">
            <v>0</v>
          </cell>
          <cell r="BN138" t="str">
            <v>X</v>
          </cell>
          <cell r="BO138">
            <v>0</v>
          </cell>
          <cell r="BP138">
            <v>0</v>
          </cell>
          <cell r="BQ138">
            <v>11</v>
          </cell>
          <cell r="BR138">
            <v>0</v>
          </cell>
          <cell r="BS138">
            <v>0</v>
          </cell>
          <cell r="BT138">
            <v>0</v>
          </cell>
          <cell r="BU138">
            <v>0</v>
          </cell>
          <cell r="BV138">
            <v>0</v>
          </cell>
          <cell r="CC138">
            <v>11</v>
          </cell>
          <cell r="CD138">
            <v>0</v>
          </cell>
          <cell r="CE138">
            <v>0</v>
          </cell>
          <cell r="CF138">
            <v>0</v>
          </cell>
          <cell r="CG138">
            <v>0</v>
          </cell>
          <cell r="CH138">
            <v>0</v>
          </cell>
          <cell r="CI138">
            <v>0</v>
          </cell>
          <cell r="CJ138">
            <v>0</v>
          </cell>
          <cell r="CK138">
            <v>0</v>
          </cell>
          <cell r="CL138">
            <v>1</v>
          </cell>
          <cell r="CM138">
            <v>1</v>
          </cell>
          <cell r="CN138">
            <v>0</v>
          </cell>
          <cell r="CO138">
            <v>0</v>
          </cell>
          <cell r="CP138">
            <v>0</v>
          </cell>
          <cell r="CQ138">
            <v>0</v>
          </cell>
          <cell r="CR138">
            <v>0</v>
          </cell>
          <cell r="CS138">
            <v>0</v>
          </cell>
          <cell r="CT138">
            <v>0</v>
          </cell>
          <cell r="CU138">
            <v>0</v>
          </cell>
          <cell r="CV138">
            <v>0</v>
          </cell>
          <cell r="CW138">
            <v>0</v>
          </cell>
          <cell r="CX138">
            <v>0</v>
          </cell>
          <cell r="CY138">
            <v>0</v>
          </cell>
          <cell r="CZ138">
            <v>0</v>
          </cell>
          <cell r="DC138">
            <v>13</v>
          </cell>
          <cell r="DM138" t="str">
            <v>X</v>
          </cell>
          <cell r="DN138">
            <v>0</v>
          </cell>
          <cell r="DO138">
            <v>0</v>
          </cell>
          <cell r="DP138" t="str">
            <v>X</v>
          </cell>
          <cell r="DQ138">
            <v>0</v>
          </cell>
          <cell r="DR138">
            <v>0</v>
          </cell>
          <cell r="DS138" t="str">
            <v>X</v>
          </cell>
          <cell r="DT138">
            <v>0</v>
          </cell>
          <cell r="DU138">
            <v>0</v>
          </cell>
          <cell r="DV138" t="str">
            <v>X</v>
          </cell>
          <cell r="DW138">
            <v>0</v>
          </cell>
          <cell r="DX138">
            <v>0</v>
          </cell>
          <cell r="DY138" t="str">
            <v/>
          </cell>
          <cell r="DZ138">
            <v>0</v>
          </cell>
          <cell r="EA138">
            <v>0</v>
          </cell>
          <cell r="EB138" t="str">
            <v>X</v>
          </cell>
          <cell r="EC138">
            <v>0</v>
          </cell>
          <cell r="ED138">
            <v>0</v>
          </cell>
          <cell r="EE138" t="str">
            <v>X</v>
          </cell>
          <cell r="EF138">
            <v>0</v>
          </cell>
          <cell r="EG138">
            <v>0</v>
          </cell>
          <cell r="EH138" t="str">
            <v>X</v>
          </cell>
          <cell r="EI138">
            <v>0</v>
          </cell>
          <cell r="EJ138">
            <v>0</v>
          </cell>
          <cell r="EK138" t="str">
            <v>X</v>
          </cell>
          <cell r="EL138">
            <v>0</v>
          </cell>
          <cell r="EM138">
            <v>0</v>
          </cell>
          <cell r="EN138" t="str">
            <v>X</v>
          </cell>
          <cell r="EO138">
            <v>0</v>
          </cell>
          <cell r="EP138">
            <v>0</v>
          </cell>
          <cell r="EQ138" t="str">
            <v>X</v>
          </cell>
          <cell r="ER138">
            <v>0</v>
          </cell>
          <cell r="ES138">
            <v>0</v>
          </cell>
          <cell r="ET138" t="str">
            <v/>
          </cell>
          <cell r="EU138">
            <v>0</v>
          </cell>
          <cell r="EV138">
            <v>0</v>
          </cell>
          <cell r="EW138" t="str">
            <v>X</v>
          </cell>
          <cell r="EX138">
            <v>0</v>
          </cell>
          <cell r="EY138">
            <v>0</v>
          </cell>
          <cell r="EZ138" t="str">
            <v>X</v>
          </cell>
          <cell r="FA138">
            <v>0</v>
          </cell>
          <cell r="FB138">
            <v>0</v>
          </cell>
          <cell r="FC138" t="str">
            <v>NL</v>
          </cell>
          <cell r="FD138">
            <v>0</v>
          </cell>
          <cell r="FE138">
            <v>0</v>
          </cell>
          <cell r="FI138">
            <v>12</v>
          </cell>
          <cell r="FJ138">
            <v>0</v>
          </cell>
          <cell r="FK138">
            <v>0</v>
          </cell>
          <cell r="FL138">
            <v>0</v>
          </cell>
          <cell r="FM138">
            <v>0</v>
          </cell>
          <cell r="FN138">
            <v>0</v>
          </cell>
          <cell r="FU138">
            <v>12</v>
          </cell>
          <cell r="FV138">
            <v>0</v>
          </cell>
          <cell r="FW138">
            <v>0</v>
          </cell>
          <cell r="FX138">
            <v>0</v>
          </cell>
          <cell r="FY138">
            <v>0</v>
          </cell>
          <cell r="FZ138">
            <v>0</v>
          </cell>
          <cell r="GA138">
            <v>0</v>
          </cell>
          <cell r="GB138">
            <v>0</v>
          </cell>
          <cell r="GC138">
            <v>0</v>
          </cell>
          <cell r="GD138">
            <v>1</v>
          </cell>
          <cell r="GE138">
            <v>0</v>
          </cell>
          <cell r="GF138">
            <v>0</v>
          </cell>
          <cell r="GG138">
            <v>0</v>
          </cell>
          <cell r="GH138">
            <v>0</v>
          </cell>
          <cell r="GI138">
            <v>0</v>
          </cell>
          <cell r="GJ138">
            <v>0</v>
          </cell>
          <cell r="GK138">
            <v>0</v>
          </cell>
          <cell r="GL138">
            <v>0</v>
          </cell>
          <cell r="GM138">
            <v>0</v>
          </cell>
          <cell r="GN138">
            <v>0</v>
          </cell>
          <cell r="GO138">
            <v>0</v>
          </cell>
          <cell r="GP138">
            <v>0</v>
          </cell>
          <cell r="GQ138">
            <v>0</v>
          </cell>
          <cell r="GR138">
            <v>0</v>
          </cell>
          <cell r="GU138">
            <v>13</v>
          </cell>
          <cell r="GV138">
            <v>0</v>
          </cell>
          <cell r="GW138">
            <v>0</v>
          </cell>
          <cell r="GX138">
            <v>0</v>
          </cell>
          <cell r="GY138">
            <v>0</v>
          </cell>
          <cell r="GZ138">
            <v>0</v>
          </cell>
          <cell r="HA138">
            <v>0</v>
          </cell>
          <cell r="HB138">
            <v>0</v>
          </cell>
          <cell r="HC138">
            <v>0</v>
          </cell>
          <cell r="HD138">
            <v>0</v>
          </cell>
          <cell r="HE138">
            <v>0</v>
          </cell>
          <cell r="HF138">
            <v>0</v>
          </cell>
          <cell r="HG138">
            <v>0</v>
          </cell>
          <cell r="HH138">
            <v>0</v>
          </cell>
          <cell r="HI138">
            <v>0</v>
          </cell>
          <cell r="HJ138">
            <v>0</v>
          </cell>
          <cell r="HK138">
            <v>0</v>
          </cell>
          <cell r="HL138">
            <v>0</v>
          </cell>
          <cell r="HM138">
            <v>0</v>
          </cell>
          <cell r="HN138">
            <v>0</v>
          </cell>
          <cell r="HO138">
            <v>0</v>
          </cell>
          <cell r="HP138">
            <v>23</v>
          </cell>
          <cell r="HQ138">
            <v>0</v>
          </cell>
          <cell r="HR138">
            <v>0</v>
          </cell>
          <cell r="HS138">
            <v>0</v>
          </cell>
          <cell r="HT138">
            <v>0</v>
          </cell>
          <cell r="HU138">
            <v>0</v>
          </cell>
          <cell r="HV138">
            <v>0</v>
          </cell>
          <cell r="HW138">
            <v>1</v>
          </cell>
          <cell r="HX138">
            <v>0</v>
          </cell>
          <cell r="HY138">
            <v>0</v>
          </cell>
          <cell r="HZ138">
            <v>0</v>
          </cell>
          <cell r="IA138">
            <v>1</v>
          </cell>
          <cell r="IB138">
            <v>0</v>
          </cell>
          <cell r="IC138">
            <v>2</v>
          </cell>
          <cell r="ID138">
            <v>0</v>
          </cell>
          <cell r="IE138">
            <v>0</v>
          </cell>
          <cell r="IF138">
            <v>0</v>
          </cell>
          <cell r="IG138">
            <v>0</v>
          </cell>
          <cell r="IH138">
            <v>0</v>
          </cell>
          <cell r="II138">
            <v>0</v>
          </cell>
          <cell r="IJ138">
            <v>0</v>
          </cell>
          <cell r="IK138">
            <v>0</v>
          </cell>
          <cell r="IL138">
            <v>0</v>
          </cell>
          <cell r="IM138">
            <v>0</v>
          </cell>
          <cell r="IN138">
            <v>0</v>
          </cell>
          <cell r="IO138">
            <v>0</v>
          </cell>
          <cell r="IP138">
            <v>0</v>
          </cell>
          <cell r="IQ138">
            <v>0</v>
          </cell>
          <cell r="IR138">
            <v>0</v>
          </cell>
          <cell r="IS138">
            <v>0</v>
          </cell>
          <cell r="IT138">
            <v>0</v>
          </cell>
          <cell r="IU138">
            <v>0</v>
          </cell>
          <cell r="IV138">
            <v>0</v>
          </cell>
          <cell r="IW138">
            <v>1</v>
          </cell>
          <cell r="IX138">
            <v>1</v>
          </cell>
          <cell r="IY138">
            <v>0</v>
          </cell>
          <cell r="IZ138">
            <v>26</v>
          </cell>
          <cell r="JA138">
            <v>4</v>
          </cell>
          <cell r="JB138">
            <v>4</v>
          </cell>
          <cell r="JC138">
            <v>0</v>
          </cell>
          <cell r="JD138">
            <v>0</v>
          </cell>
          <cell r="JE138">
            <v>0</v>
          </cell>
          <cell r="JF138">
            <v>0</v>
          </cell>
          <cell r="JG138">
            <v>0</v>
          </cell>
        </row>
        <row r="139">
          <cell r="B139" t="str">
            <v>2303989</v>
          </cell>
          <cell r="C139" t="str">
            <v>Nguyễn Thị Phương Thảo</v>
          </cell>
          <cell r="D139" t="str">
            <v>Ban CNTT</v>
          </cell>
          <cell r="E139" t="str">
            <v>Công ty TNHH Tập đoàn Công nghiệp Trường Hải</v>
          </cell>
          <cell r="F139" t="str">
            <v>Lương ngày</v>
          </cell>
          <cell r="V139">
            <v>0</v>
          </cell>
          <cell r="W139">
            <v>0</v>
          </cell>
          <cell r="X139" t="str">
            <v>KH</v>
          </cell>
          <cell r="Y139">
            <v>0</v>
          </cell>
          <cell r="Z139">
            <v>0</v>
          </cell>
          <cell r="AA139" t="str">
            <v>X</v>
          </cell>
          <cell r="AB139">
            <v>0</v>
          </cell>
          <cell r="AC139">
            <v>0</v>
          </cell>
          <cell r="AD139" t="str">
            <v>X</v>
          </cell>
          <cell r="AE139">
            <v>0</v>
          </cell>
          <cell r="AF139">
            <v>0</v>
          </cell>
          <cell r="AG139" t="str">
            <v>X</v>
          </cell>
          <cell r="AH139">
            <v>0</v>
          </cell>
          <cell r="AI139">
            <v>0</v>
          </cell>
          <cell r="AJ139" t="str">
            <v>X</v>
          </cell>
          <cell r="AK139">
            <v>0</v>
          </cell>
          <cell r="AL139">
            <v>0</v>
          </cell>
          <cell r="AM139" t="str">
            <v/>
          </cell>
          <cell r="AN139">
            <v>0</v>
          </cell>
          <cell r="AO139">
            <v>0</v>
          </cell>
          <cell r="AP139" t="str">
            <v>NL</v>
          </cell>
          <cell r="AQ139">
            <v>0</v>
          </cell>
          <cell r="AR139">
            <v>0</v>
          </cell>
          <cell r="AS139" t="str">
            <v>X</v>
          </cell>
          <cell r="AT139">
            <v>0</v>
          </cell>
          <cell r="AU139">
            <v>0</v>
          </cell>
          <cell r="AV139" t="str">
            <v>X</v>
          </cell>
          <cell r="AW139">
            <v>3.5</v>
          </cell>
          <cell r="AX139">
            <v>0</v>
          </cell>
          <cell r="AY139" t="str">
            <v>X</v>
          </cell>
          <cell r="AZ139">
            <v>3.5</v>
          </cell>
          <cell r="BA139">
            <v>0</v>
          </cell>
          <cell r="BB139" t="str">
            <v>X</v>
          </cell>
          <cell r="BC139">
            <v>0</v>
          </cell>
          <cell r="BD139">
            <v>0</v>
          </cell>
          <cell r="BE139" t="str">
            <v>X</v>
          </cell>
          <cell r="BF139">
            <v>0</v>
          </cell>
          <cell r="BG139">
            <v>0</v>
          </cell>
          <cell r="BH139" t="str">
            <v/>
          </cell>
          <cell r="BI139">
            <v>0</v>
          </cell>
          <cell r="BJ139">
            <v>0</v>
          </cell>
          <cell r="BK139" t="str">
            <v>X</v>
          </cell>
          <cell r="BL139">
            <v>0</v>
          </cell>
          <cell r="BM139">
            <v>0</v>
          </cell>
          <cell r="BN139" t="str">
            <v>X</v>
          </cell>
          <cell r="BO139">
            <v>0</v>
          </cell>
          <cell r="BP139">
            <v>0</v>
          </cell>
          <cell r="BQ139">
            <v>11</v>
          </cell>
          <cell r="BR139">
            <v>1</v>
          </cell>
          <cell r="BS139">
            <v>0</v>
          </cell>
          <cell r="BT139">
            <v>0</v>
          </cell>
          <cell r="BU139">
            <v>0</v>
          </cell>
          <cell r="BV139">
            <v>0</v>
          </cell>
          <cell r="CC139">
            <v>11</v>
          </cell>
          <cell r="CD139">
            <v>1</v>
          </cell>
          <cell r="CE139">
            <v>0</v>
          </cell>
          <cell r="CF139">
            <v>0</v>
          </cell>
          <cell r="CG139">
            <v>0</v>
          </cell>
          <cell r="CH139">
            <v>0</v>
          </cell>
          <cell r="CI139">
            <v>0</v>
          </cell>
          <cell r="CJ139">
            <v>0</v>
          </cell>
          <cell r="CK139">
            <v>0</v>
          </cell>
          <cell r="CL139">
            <v>1</v>
          </cell>
          <cell r="CM139">
            <v>0</v>
          </cell>
          <cell r="CN139">
            <v>0</v>
          </cell>
          <cell r="CO139">
            <v>0</v>
          </cell>
          <cell r="CP139">
            <v>0</v>
          </cell>
          <cell r="CQ139">
            <v>0</v>
          </cell>
          <cell r="CR139">
            <v>0</v>
          </cell>
          <cell r="CS139">
            <v>0</v>
          </cell>
          <cell r="CT139">
            <v>1</v>
          </cell>
          <cell r="CU139">
            <v>0</v>
          </cell>
          <cell r="CV139">
            <v>0</v>
          </cell>
          <cell r="CW139">
            <v>0</v>
          </cell>
          <cell r="CX139">
            <v>0</v>
          </cell>
          <cell r="CY139">
            <v>0</v>
          </cell>
          <cell r="CZ139">
            <v>0</v>
          </cell>
          <cell r="DC139">
            <v>14</v>
          </cell>
          <cell r="DM139" t="str">
            <v>X</v>
          </cell>
          <cell r="DN139">
            <v>0</v>
          </cell>
          <cell r="DO139">
            <v>0</v>
          </cell>
          <cell r="DP139" t="str">
            <v>X</v>
          </cell>
          <cell r="DQ139">
            <v>0</v>
          </cell>
          <cell r="DR139">
            <v>0</v>
          </cell>
          <cell r="DS139" t="str">
            <v>X</v>
          </cell>
          <cell r="DT139">
            <v>0</v>
          </cell>
          <cell r="DU139">
            <v>0</v>
          </cell>
          <cell r="DV139" t="str">
            <v>X</v>
          </cell>
          <cell r="DW139">
            <v>0</v>
          </cell>
          <cell r="DX139">
            <v>0</v>
          </cell>
          <cell r="DY139" t="str">
            <v/>
          </cell>
          <cell r="DZ139">
            <v>0</v>
          </cell>
          <cell r="EA139">
            <v>0</v>
          </cell>
          <cell r="EB139" t="str">
            <v>X</v>
          </cell>
          <cell r="EC139">
            <v>0</v>
          </cell>
          <cell r="ED139">
            <v>0</v>
          </cell>
          <cell r="EE139" t="str">
            <v>X</v>
          </cell>
          <cell r="EF139">
            <v>0</v>
          </cell>
          <cell r="EG139">
            <v>0</v>
          </cell>
          <cell r="EH139" t="str">
            <v>X</v>
          </cell>
          <cell r="EI139">
            <v>0</v>
          </cell>
          <cell r="EJ139">
            <v>0</v>
          </cell>
          <cell r="EK139" t="str">
            <v>X</v>
          </cell>
          <cell r="EL139">
            <v>0</v>
          </cell>
          <cell r="EM139">
            <v>0</v>
          </cell>
          <cell r="EN139" t="str">
            <v>X</v>
          </cell>
          <cell r="EO139">
            <v>0</v>
          </cell>
          <cell r="EP139">
            <v>0</v>
          </cell>
          <cell r="EQ139" t="str">
            <v>X</v>
          </cell>
          <cell r="ER139">
            <v>0</v>
          </cell>
          <cell r="ES139">
            <v>0</v>
          </cell>
          <cell r="ET139" t="str">
            <v/>
          </cell>
          <cell r="EU139">
            <v>0</v>
          </cell>
          <cell r="EV139">
            <v>0</v>
          </cell>
          <cell r="EW139" t="str">
            <v>X</v>
          </cell>
          <cell r="EX139">
            <v>0</v>
          </cell>
          <cell r="EY139">
            <v>0</v>
          </cell>
          <cell r="EZ139" t="str">
            <v>X</v>
          </cell>
          <cell r="FA139">
            <v>0</v>
          </cell>
          <cell r="FB139">
            <v>0</v>
          </cell>
          <cell r="FC139" t="str">
            <v>NL</v>
          </cell>
          <cell r="FD139">
            <v>0</v>
          </cell>
          <cell r="FE139">
            <v>0</v>
          </cell>
          <cell r="FI139">
            <v>12</v>
          </cell>
          <cell r="FJ139">
            <v>0</v>
          </cell>
          <cell r="FK139">
            <v>0</v>
          </cell>
          <cell r="FL139">
            <v>0</v>
          </cell>
          <cell r="FM139">
            <v>0</v>
          </cell>
          <cell r="FN139">
            <v>0</v>
          </cell>
          <cell r="FU139">
            <v>12</v>
          </cell>
          <cell r="FV139">
            <v>0</v>
          </cell>
          <cell r="FW139">
            <v>0</v>
          </cell>
          <cell r="FX139">
            <v>0</v>
          </cell>
          <cell r="FY139">
            <v>0</v>
          </cell>
          <cell r="FZ139">
            <v>0</v>
          </cell>
          <cell r="GA139">
            <v>0</v>
          </cell>
          <cell r="GB139">
            <v>0</v>
          </cell>
          <cell r="GC139">
            <v>0</v>
          </cell>
          <cell r="GD139">
            <v>1</v>
          </cell>
          <cell r="GE139">
            <v>0</v>
          </cell>
          <cell r="GF139">
            <v>0</v>
          </cell>
          <cell r="GG139">
            <v>0</v>
          </cell>
          <cell r="GH139">
            <v>0</v>
          </cell>
          <cell r="GI139">
            <v>0</v>
          </cell>
          <cell r="GJ139">
            <v>0</v>
          </cell>
          <cell r="GK139">
            <v>0</v>
          </cell>
          <cell r="GL139">
            <v>0</v>
          </cell>
          <cell r="GM139">
            <v>0</v>
          </cell>
          <cell r="GN139">
            <v>0</v>
          </cell>
          <cell r="GO139">
            <v>0</v>
          </cell>
          <cell r="GP139">
            <v>0</v>
          </cell>
          <cell r="GQ139">
            <v>0</v>
          </cell>
          <cell r="GR139">
            <v>0</v>
          </cell>
          <cell r="GU139">
            <v>13</v>
          </cell>
          <cell r="GV139">
            <v>0</v>
          </cell>
          <cell r="GW139">
            <v>0</v>
          </cell>
          <cell r="GX139">
            <v>0</v>
          </cell>
          <cell r="GY139">
            <v>0</v>
          </cell>
          <cell r="GZ139">
            <v>0</v>
          </cell>
          <cell r="HA139">
            <v>0</v>
          </cell>
          <cell r="HB139">
            <v>0</v>
          </cell>
          <cell r="HC139">
            <v>0</v>
          </cell>
          <cell r="HD139">
            <v>0</v>
          </cell>
          <cell r="HE139">
            <v>0</v>
          </cell>
          <cell r="HF139">
            <v>0</v>
          </cell>
          <cell r="HG139">
            <v>0</v>
          </cell>
          <cell r="HH139">
            <v>0</v>
          </cell>
          <cell r="HI139">
            <v>0</v>
          </cell>
          <cell r="HJ139">
            <v>1</v>
          </cell>
          <cell r="HK139">
            <v>0</v>
          </cell>
          <cell r="HL139">
            <v>0</v>
          </cell>
          <cell r="HM139">
            <v>1</v>
          </cell>
          <cell r="HN139">
            <v>1</v>
          </cell>
          <cell r="HO139">
            <v>0</v>
          </cell>
          <cell r="HP139">
            <v>23</v>
          </cell>
          <cell r="HQ139">
            <v>1</v>
          </cell>
          <cell r="HR139">
            <v>0</v>
          </cell>
          <cell r="HS139">
            <v>0</v>
          </cell>
          <cell r="HT139">
            <v>0</v>
          </cell>
          <cell r="HU139">
            <v>0</v>
          </cell>
          <cell r="HV139">
            <v>1</v>
          </cell>
          <cell r="HW139">
            <v>0</v>
          </cell>
          <cell r="HX139">
            <v>0</v>
          </cell>
          <cell r="HY139">
            <v>0</v>
          </cell>
          <cell r="HZ139">
            <v>1</v>
          </cell>
          <cell r="IA139">
            <v>0</v>
          </cell>
          <cell r="IB139">
            <v>0</v>
          </cell>
          <cell r="IC139">
            <v>2</v>
          </cell>
          <cell r="ID139">
            <v>0</v>
          </cell>
          <cell r="IE139">
            <v>0</v>
          </cell>
          <cell r="IF139">
            <v>0</v>
          </cell>
          <cell r="IG139">
            <v>0</v>
          </cell>
          <cell r="IH139">
            <v>0</v>
          </cell>
          <cell r="II139">
            <v>0</v>
          </cell>
          <cell r="IJ139">
            <v>0</v>
          </cell>
          <cell r="IK139">
            <v>0</v>
          </cell>
          <cell r="IL139">
            <v>0</v>
          </cell>
          <cell r="IM139">
            <v>1</v>
          </cell>
          <cell r="IN139">
            <v>0</v>
          </cell>
          <cell r="IO139">
            <v>0</v>
          </cell>
          <cell r="IP139">
            <v>0</v>
          </cell>
          <cell r="IQ139">
            <v>0</v>
          </cell>
          <cell r="IR139">
            <v>0</v>
          </cell>
          <cell r="IS139">
            <v>0</v>
          </cell>
          <cell r="IT139">
            <v>0</v>
          </cell>
          <cell r="IU139">
            <v>0</v>
          </cell>
          <cell r="IV139">
            <v>0</v>
          </cell>
          <cell r="IW139">
            <v>1</v>
          </cell>
          <cell r="IX139">
            <v>0</v>
          </cell>
          <cell r="IY139">
            <v>0</v>
          </cell>
          <cell r="IZ139">
            <v>27</v>
          </cell>
          <cell r="JA139">
            <v>4</v>
          </cell>
          <cell r="JB139">
            <v>4</v>
          </cell>
          <cell r="JC139">
            <v>0</v>
          </cell>
          <cell r="JD139">
            <v>0</v>
          </cell>
          <cell r="JE139">
            <v>0</v>
          </cell>
          <cell r="JF139">
            <v>0</v>
          </cell>
          <cell r="JG139">
            <v>0</v>
          </cell>
        </row>
        <row r="140">
          <cell r="B140" t="str">
            <v>2305982</v>
          </cell>
          <cell r="C140" t="str">
            <v>Phạm Tấn Dũng</v>
          </cell>
          <cell r="D140" t="str">
            <v>Ban CNTT</v>
          </cell>
          <cell r="E140" t="str">
            <v>Công ty TNHH Tập đoàn Công nghiệp Trường Hải</v>
          </cell>
          <cell r="F140" t="str">
            <v>Lương ngày</v>
          </cell>
          <cell r="V140">
            <v>0</v>
          </cell>
          <cell r="W140">
            <v>0</v>
          </cell>
          <cell r="X140" t="str">
            <v>X</v>
          </cell>
          <cell r="Y140">
            <v>0</v>
          </cell>
          <cell r="Z140">
            <v>0</v>
          </cell>
          <cell r="AA140" t="str">
            <v>X</v>
          </cell>
          <cell r="AB140">
            <v>0</v>
          </cell>
          <cell r="AC140">
            <v>0</v>
          </cell>
          <cell r="AD140" t="str">
            <v>X</v>
          </cell>
          <cell r="AE140">
            <v>0</v>
          </cell>
          <cell r="AF140">
            <v>0</v>
          </cell>
          <cell r="AG140" t="str">
            <v>X</v>
          </cell>
          <cell r="AH140">
            <v>0</v>
          </cell>
          <cell r="AI140">
            <v>0</v>
          </cell>
          <cell r="AJ140" t="str">
            <v>X</v>
          </cell>
          <cell r="AK140">
            <v>0</v>
          </cell>
          <cell r="AL140">
            <v>0</v>
          </cell>
          <cell r="AM140" t="str">
            <v/>
          </cell>
          <cell r="AN140">
            <v>0</v>
          </cell>
          <cell r="AO140">
            <v>0</v>
          </cell>
          <cell r="AP140" t="str">
            <v>NL</v>
          </cell>
          <cell r="AQ140">
            <v>0</v>
          </cell>
          <cell r="AR140">
            <v>0</v>
          </cell>
          <cell r="AS140" t="str">
            <v>X</v>
          </cell>
          <cell r="AT140">
            <v>0</v>
          </cell>
          <cell r="AU140">
            <v>0</v>
          </cell>
          <cell r="AV140" t="str">
            <v>X</v>
          </cell>
          <cell r="AW140">
            <v>0</v>
          </cell>
          <cell r="AX140">
            <v>0</v>
          </cell>
          <cell r="AY140" t="str">
            <v>X</v>
          </cell>
          <cell r="AZ140">
            <v>0</v>
          </cell>
          <cell r="BA140">
            <v>0</v>
          </cell>
          <cell r="BB140" t="str">
            <v>X</v>
          </cell>
          <cell r="BC140">
            <v>0</v>
          </cell>
          <cell r="BD140">
            <v>0</v>
          </cell>
          <cell r="BE140" t="str">
            <v>X</v>
          </cell>
          <cell r="BF140">
            <v>0</v>
          </cell>
          <cell r="BG140">
            <v>0</v>
          </cell>
          <cell r="BH140" t="str">
            <v/>
          </cell>
          <cell r="BI140">
            <v>0</v>
          </cell>
          <cell r="BJ140">
            <v>0</v>
          </cell>
          <cell r="BK140" t="str">
            <v>X</v>
          </cell>
          <cell r="BL140">
            <v>0</v>
          </cell>
          <cell r="BM140">
            <v>0</v>
          </cell>
          <cell r="BN140" t="str">
            <v>X</v>
          </cell>
          <cell r="BO140">
            <v>0</v>
          </cell>
          <cell r="BP140">
            <v>0</v>
          </cell>
          <cell r="BQ140">
            <v>12</v>
          </cell>
          <cell r="BR140">
            <v>0</v>
          </cell>
          <cell r="BS140">
            <v>0</v>
          </cell>
          <cell r="BT140">
            <v>0</v>
          </cell>
          <cell r="BU140">
            <v>0</v>
          </cell>
          <cell r="BV140">
            <v>0</v>
          </cell>
          <cell r="CC140">
            <v>12</v>
          </cell>
          <cell r="CD140">
            <v>0</v>
          </cell>
          <cell r="CE140">
            <v>0</v>
          </cell>
          <cell r="CF140">
            <v>0</v>
          </cell>
          <cell r="CG140">
            <v>0</v>
          </cell>
          <cell r="CH140">
            <v>0</v>
          </cell>
          <cell r="CI140">
            <v>0</v>
          </cell>
          <cell r="CJ140">
            <v>0</v>
          </cell>
          <cell r="CK140">
            <v>0</v>
          </cell>
          <cell r="CL140">
            <v>1</v>
          </cell>
          <cell r="CM140">
            <v>0</v>
          </cell>
          <cell r="CN140">
            <v>0</v>
          </cell>
          <cell r="CO140">
            <v>0</v>
          </cell>
          <cell r="CP140">
            <v>0</v>
          </cell>
          <cell r="CQ140">
            <v>0</v>
          </cell>
          <cell r="CR140">
            <v>0</v>
          </cell>
          <cell r="CS140">
            <v>0</v>
          </cell>
          <cell r="CT140">
            <v>0</v>
          </cell>
          <cell r="CU140">
            <v>0</v>
          </cell>
          <cell r="CV140">
            <v>0</v>
          </cell>
          <cell r="CW140">
            <v>0</v>
          </cell>
          <cell r="CX140">
            <v>0</v>
          </cell>
          <cell r="CY140">
            <v>0</v>
          </cell>
          <cell r="CZ140">
            <v>0</v>
          </cell>
          <cell r="DC140">
            <v>13</v>
          </cell>
          <cell r="DM140" t="str">
            <v>X</v>
          </cell>
          <cell r="DN140">
            <v>0</v>
          </cell>
          <cell r="DO140">
            <v>0</v>
          </cell>
          <cell r="DP140" t="str">
            <v>X</v>
          </cell>
          <cell r="DQ140">
            <v>0</v>
          </cell>
          <cell r="DR140">
            <v>0</v>
          </cell>
          <cell r="DS140" t="str">
            <v>X</v>
          </cell>
          <cell r="DT140">
            <v>0</v>
          </cell>
          <cell r="DU140">
            <v>0</v>
          </cell>
          <cell r="DV140" t="str">
            <v>X</v>
          </cell>
          <cell r="DW140">
            <v>0</v>
          </cell>
          <cell r="DX140">
            <v>0</v>
          </cell>
          <cell r="DY140" t="str">
            <v/>
          </cell>
          <cell r="DZ140">
            <v>0</v>
          </cell>
          <cell r="EA140">
            <v>0</v>
          </cell>
          <cell r="EB140" t="str">
            <v>X</v>
          </cell>
          <cell r="EC140">
            <v>0</v>
          </cell>
          <cell r="ED140">
            <v>0</v>
          </cell>
          <cell r="EE140" t="str">
            <v>X</v>
          </cell>
          <cell r="EF140">
            <v>0</v>
          </cell>
          <cell r="EG140">
            <v>0</v>
          </cell>
          <cell r="EH140" t="str">
            <v>X</v>
          </cell>
          <cell r="EI140">
            <v>0</v>
          </cell>
          <cell r="EJ140">
            <v>0</v>
          </cell>
          <cell r="EK140" t="str">
            <v>X</v>
          </cell>
          <cell r="EL140">
            <v>0</v>
          </cell>
          <cell r="EM140">
            <v>0</v>
          </cell>
          <cell r="EN140" t="str">
            <v>X</v>
          </cell>
          <cell r="EO140">
            <v>0</v>
          </cell>
          <cell r="EP140">
            <v>0</v>
          </cell>
          <cell r="EQ140" t="str">
            <v>X</v>
          </cell>
          <cell r="ER140">
            <v>0</v>
          </cell>
          <cell r="ES140">
            <v>0</v>
          </cell>
          <cell r="ET140" t="str">
            <v/>
          </cell>
          <cell r="EU140">
            <v>0</v>
          </cell>
          <cell r="EV140">
            <v>0</v>
          </cell>
          <cell r="EW140" t="str">
            <v>X</v>
          </cell>
          <cell r="EX140">
            <v>0</v>
          </cell>
          <cell r="EY140">
            <v>0</v>
          </cell>
          <cell r="EZ140" t="str">
            <v>X</v>
          </cell>
          <cell r="FA140">
            <v>0</v>
          </cell>
          <cell r="FB140">
            <v>0</v>
          </cell>
          <cell r="FC140" t="str">
            <v>NL</v>
          </cell>
          <cell r="FD140">
            <v>0</v>
          </cell>
          <cell r="FE140">
            <v>0</v>
          </cell>
          <cell r="FI140">
            <v>12</v>
          </cell>
          <cell r="FJ140">
            <v>0</v>
          </cell>
          <cell r="FK140">
            <v>0</v>
          </cell>
          <cell r="FL140">
            <v>0</v>
          </cell>
          <cell r="FM140">
            <v>0</v>
          </cell>
          <cell r="FN140">
            <v>0</v>
          </cell>
          <cell r="FU140">
            <v>12</v>
          </cell>
          <cell r="FV140">
            <v>0</v>
          </cell>
          <cell r="FW140">
            <v>0</v>
          </cell>
          <cell r="FX140">
            <v>0</v>
          </cell>
          <cell r="FY140">
            <v>0</v>
          </cell>
          <cell r="FZ140">
            <v>0</v>
          </cell>
          <cell r="GA140">
            <v>0</v>
          </cell>
          <cell r="GB140">
            <v>0</v>
          </cell>
          <cell r="GC140">
            <v>0</v>
          </cell>
          <cell r="GD140">
            <v>1</v>
          </cell>
          <cell r="GE140">
            <v>0</v>
          </cell>
          <cell r="GF140">
            <v>0</v>
          </cell>
          <cell r="GG140">
            <v>0</v>
          </cell>
          <cell r="GH140">
            <v>0</v>
          </cell>
          <cell r="GI140">
            <v>0</v>
          </cell>
          <cell r="GJ140">
            <v>0</v>
          </cell>
          <cell r="GK140">
            <v>0</v>
          </cell>
          <cell r="GL140">
            <v>0</v>
          </cell>
          <cell r="GM140">
            <v>0</v>
          </cell>
          <cell r="GN140">
            <v>0</v>
          </cell>
          <cell r="GO140">
            <v>0</v>
          </cell>
          <cell r="GP140">
            <v>0</v>
          </cell>
          <cell r="GQ140">
            <v>0</v>
          </cell>
          <cell r="GR140">
            <v>0</v>
          </cell>
          <cell r="GU140">
            <v>13</v>
          </cell>
          <cell r="GV140">
            <v>0</v>
          </cell>
          <cell r="GW140">
            <v>0</v>
          </cell>
          <cell r="GX140">
            <v>0</v>
          </cell>
          <cell r="GY140">
            <v>0</v>
          </cell>
          <cell r="GZ140">
            <v>0</v>
          </cell>
          <cell r="HA140">
            <v>0</v>
          </cell>
          <cell r="HB140">
            <v>0</v>
          </cell>
          <cell r="HC140">
            <v>0</v>
          </cell>
          <cell r="HD140">
            <v>0</v>
          </cell>
          <cell r="HE140">
            <v>0</v>
          </cell>
          <cell r="HF140">
            <v>0</v>
          </cell>
          <cell r="HG140">
            <v>0</v>
          </cell>
          <cell r="HH140">
            <v>0</v>
          </cell>
          <cell r="HI140">
            <v>0</v>
          </cell>
          <cell r="HJ140">
            <v>0</v>
          </cell>
          <cell r="HK140">
            <v>0</v>
          </cell>
          <cell r="HL140">
            <v>0</v>
          </cell>
          <cell r="HM140">
            <v>0</v>
          </cell>
          <cell r="HN140">
            <v>0</v>
          </cell>
          <cell r="HO140">
            <v>0</v>
          </cell>
          <cell r="HP140">
            <v>24</v>
          </cell>
          <cell r="HQ140">
            <v>0</v>
          </cell>
          <cell r="HR140">
            <v>0</v>
          </cell>
          <cell r="HS140">
            <v>0</v>
          </cell>
          <cell r="HT140">
            <v>0</v>
          </cell>
          <cell r="HU140">
            <v>0</v>
          </cell>
          <cell r="HV140">
            <v>1</v>
          </cell>
          <cell r="HW140">
            <v>0</v>
          </cell>
          <cell r="HX140">
            <v>0</v>
          </cell>
          <cell r="HY140">
            <v>0</v>
          </cell>
          <cell r="HZ140">
            <v>1</v>
          </cell>
          <cell r="IA140">
            <v>0</v>
          </cell>
          <cell r="IB140">
            <v>0</v>
          </cell>
          <cell r="IC140">
            <v>2</v>
          </cell>
          <cell r="ID140">
            <v>0</v>
          </cell>
          <cell r="IE140">
            <v>0</v>
          </cell>
          <cell r="IF140">
            <v>0</v>
          </cell>
          <cell r="IG140">
            <v>0</v>
          </cell>
          <cell r="IH140">
            <v>0</v>
          </cell>
          <cell r="II140">
            <v>0</v>
          </cell>
          <cell r="IJ140">
            <v>0</v>
          </cell>
          <cell r="IK140">
            <v>0</v>
          </cell>
          <cell r="IL140">
            <v>0</v>
          </cell>
          <cell r="IM140">
            <v>0</v>
          </cell>
          <cell r="IN140">
            <v>0</v>
          </cell>
          <cell r="IO140">
            <v>0</v>
          </cell>
          <cell r="IP140">
            <v>0</v>
          </cell>
          <cell r="IQ140">
            <v>0</v>
          </cell>
          <cell r="IR140">
            <v>0</v>
          </cell>
          <cell r="IS140">
            <v>0</v>
          </cell>
          <cell r="IT140">
            <v>0</v>
          </cell>
          <cell r="IU140">
            <v>0</v>
          </cell>
          <cell r="IV140">
            <v>0</v>
          </cell>
          <cell r="IW140">
            <v>1</v>
          </cell>
          <cell r="IX140">
            <v>0</v>
          </cell>
          <cell r="IY140">
            <v>0</v>
          </cell>
          <cell r="IZ140">
            <v>27</v>
          </cell>
          <cell r="JA140">
            <v>3</v>
          </cell>
          <cell r="JB140">
            <v>3</v>
          </cell>
          <cell r="JC140">
            <v>0</v>
          </cell>
          <cell r="JD140">
            <v>0</v>
          </cell>
          <cell r="JE140">
            <v>0</v>
          </cell>
          <cell r="JF140">
            <v>0</v>
          </cell>
          <cell r="JG140">
            <v>0</v>
          </cell>
        </row>
        <row r="141">
          <cell r="B141" t="str">
            <v>2305992</v>
          </cell>
          <cell r="C141" t="str">
            <v>Nguyễn Văn Đợi</v>
          </cell>
          <cell r="D141" t="str">
            <v>Ban CNTT</v>
          </cell>
          <cell r="E141" t="str">
            <v>Công ty TNHH Tập đoàn Công nghiệp Trường Hải</v>
          </cell>
          <cell r="F141" t="str">
            <v>Lương ngày</v>
          </cell>
          <cell r="V141">
            <v>0</v>
          </cell>
          <cell r="W141">
            <v>0</v>
          </cell>
          <cell r="X141" t="str">
            <v>X</v>
          </cell>
          <cell r="Y141">
            <v>0</v>
          </cell>
          <cell r="Z141">
            <v>0</v>
          </cell>
          <cell r="AA141" t="str">
            <v>X</v>
          </cell>
          <cell r="AB141">
            <v>0</v>
          </cell>
          <cell r="AC141">
            <v>0</v>
          </cell>
          <cell r="AD141" t="str">
            <v>X</v>
          </cell>
          <cell r="AE141">
            <v>0</v>
          </cell>
          <cell r="AF141">
            <v>0</v>
          </cell>
          <cell r="AG141" t="str">
            <v>X</v>
          </cell>
          <cell r="AH141">
            <v>0</v>
          </cell>
          <cell r="AI141">
            <v>0</v>
          </cell>
          <cell r="AJ141" t="str">
            <v>X</v>
          </cell>
          <cell r="AK141">
            <v>0</v>
          </cell>
          <cell r="AL141">
            <v>0</v>
          </cell>
          <cell r="AM141" t="str">
            <v/>
          </cell>
          <cell r="AN141">
            <v>0</v>
          </cell>
          <cell r="AO141">
            <v>0</v>
          </cell>
          <cell r="AP141" t="str">
            <v>NL</v>
          </cell>
          <cell r="AQ141">
            <v>0</v>
          </cell>
          <cell r="AR141">
            <v>0</v>
          </cell>
          <cell r="AS141" t="str">
            <v>X</v>
          </cell>
          <cell r="AT141">
            <v>0</v>
          </cell>
          <cell r="AU141">
            <v>0</v>
          </cell>
          <cell r="AV141" t="str">
            <v>X</v>
          </cell>
          <cell r="AW141">
            <v>0</v>
          </cell>
          <cell r="AX141">
            <v>0</v>
          </cell>
          <cell r="AY141" t="str">
            <v>X</v>
          </cell>
          <cell r="AZ141">
            <v>0</v>
          </cell>
          <cell r="BA141">
            <v>0</v>
          </cell>
          <cell r="BB141" t="str">
            <v>X</v>
          </cell>
          <cell r="BC141">
            <v>0</v>
          </cell>
          <cell r="BD141">
            <v>0</v>
          </cell>
          <cell r="BE141" t="str">
            <v>X</v>
          </cell>
          <cell r="BF141">
            <v>0</v>
          </cell>
          <cell r="BG141">
            <v>0</v>
          </cell>
          <cell r="BH141" t="str">
            <v/>
          </cell>
          <cell r="BI141">
            <v>0</v>
          </cell>
          <cell r="BJ141">
            <v>0</v>
          </cell>
          <cell r="BK141" t="str">
            <v>X</v>
          </cell>
          <cell r="BL141">
            <v>0</v>
          </cell>
          <cell r="BM141">
            <v>0</v>
          </cell>
          <cell r="BN141" t="str">
            <v>X</v>
          </cell>
          <cell r="BO141">
            <v>0</v>
          </cell>
          <cell r="BP141">
            <v>0</v>
          </cell>
          <cell r="BQ141">
            <v>12</v>
          </cell>
          <cell r="BR141">
            <v>0</v>
          </cell>
          <cell r="BS141">
            <v>0</v>
          </cell>
          <cell r="BT141">
            <v>0</v>
          </cell>
          <cell r="BU141">
            <v>0</v>
          </cell>
          <cell r="BV141">
            <v>0</v>
          </cell>
          <cell r="CC141">
            <v>12</v>
          </cell>
          <cell r="CD141">
            <v>0</v>
          </cell>
          <cell r="CE141">
            <v>0</v>
          </cell>
          <cell r="CF141">
            <v>0</v>
          </cell>
          <cell r="CG141">
            <v>0</v>
          </cell>
          <cell r="CH141">
            <v>0</v>
          </cell>
          <cell r="CI141">
            <v>0</v>
          </cell>
          <cell r="CJ141">
            <v>0</v>
          </cell>
          <cell r="CK141">
            <v>0</v>
          </cell>
          <cell r="CL141">
            <v>1</v>
          </cell>
          <cell r="CM141">
            <v>0</v>
          </cell>
          <cell r="CN141">
            <v>0</v>
          </cell>
          <cell r="CO141">
            <v>0</v>
          </cell>
          <cell r="CP141">
            <v>0</v>
          </cell>
          <cell r="CQ141">
            <v>0</v>
          </cell>
          <cell r="CR141">
            <v>0</v>
          </cell>
          <cell r="CS141">
            <v>0</v>
          </cell>
          <cell r="CT141">
            <v>0</v>
          </cell>
          <cell r="CU141">
            <v>0</v>
          </cell>
          <cell r="CV141">
            <v>0</v>
          </cell>
          <cell r="CW141">
            <v>0</v>
          </cell>
          <cell r="CX141">
            <v>0</v>
          </cell>
          <cell r="CY141">
            <v>0</v>
          </cell>
          <cell r="CZ141">
            <v>0</v>
          </cell>
          <cell r="DC141">
            <v>13</v>
          </cell>
          <cell r="DM141" t="str">
            <v>X</v>
          </cell>
          <cell r="DN141">
            <v>0</v>
          </cell>
          <cell r="DO141">
            <v>0</v>
          </cell>
          <cell r="DP141" t="str">
            <v>X</v>
          </cell>
          <cell r="DQ141">
            <v>0</v>
          </cell>
          <cell r="DR141">
            <v>0</v>
          </cell>
          <cell r="DS141" t="str">
            <v>X</v>
          </cell>
          <cell r="DT141">
            <v>0</v>
          </cell>
          <cell r="DU141">
            <v>0</v>
          </cell>
          <cell r="DV141" t="str">
            <v>X</v>
          </cell>
          <cell r="DW141">
            <v>0</v>
          </cell>
          <cell r="DX141">
            <v>0</v>
          </cell>
          <cell r="DY141" t="str">
            <v/>
          </cell>
          <cell r="DZ141">
            <v>0</v>
          </cell>
          <cell r="EA141">
            <v>0</v>
          </cell>
          <cell r="EB141" t="str">
            <v>X</v>
          </cell>
          <cell r="EC141">
            <v>0</v>
          </cell>
          <cell r="ED141">
            <v>0</v>
          </cell>
          <cell r="EE141" t="str">
            <v>X</v>
          </cell>
          <cell r="EF141">
            <v>0</v>
          </cell>
          <cell r="EG141">
            <v>0</v>
          </cell>
          <cell r="EH141" t="str">
            <v>X</v>
          </cell>
          <cell r="EI141">
            <v>0</v>
          </cell>
          <cell r="EJ141">
            <v>0</v>
          </cell>
          <cell r="EK141" t="str">
            <v>X</v>
          </cell>
          <cell r="EL141">
            <v>0</v>
          </cell>
          <cell r="EM141">
            <v>0</v>
          </cell>
          <cell r="EN141" t="str">
            <v>X</v>
          </cell>
          <cell r="EO141">
            <v>0</v>
          </cell>
          <cell r="EP141">
            <v>0</v>
          </cell>
          <cell r="EQ141" t="str">
            <v>X</v>
          </cell>
          <cell r="ER141">
            <v>0</v>
          </cell>
          <cell r="ES141">
            <v>0</v>
          </cell>
          <cell r="ET141" t="str">
            <v>CN</v>
          </cell>
          <cell r="EU141">
            <v>0</v>
          </cell>
          <cell r="EV141">
            <v>0</v>
          </cell>
          <cell r="EW141" t="str">
            <v>X</v>
          </cell>
          <cell r="EX141">
            <v>0</v>
          </cell>
          <cell r="EY141">
            <v>0</v>
          </cell>
          <cell r="EZ141" t="str">
            <v>X</v>
          </cell>
          <cell r="FA141">
            <v>0</v>
          </cell>
          <cell r="FB141">
            <v>0</v>
          </cell>
          <cell r="FC141" t="str">
            <v>NL</v>
          </cell>
          <cell r="FD141">
            <v>0</v>
          </cell>
          <cell r="FE141">
            <v>0</v>
          </cell>
          <cell r="FI141">
            <v>12</v>
          </cell>
          <cell r="FJ141">
            <v>0</v>
          </cell>
          <cell r="FK141">
            <v>0</v>
          </cell>
          <cell r="FL141">
            <v>1</v>
          </cell>
          <cell r="FM141">
            <v>0</v>
          </cell>
          <cell r="FN141">
            <v>0</v>
          </cell>
          <cell r="FU141">
            <v>12</v>
          </cell>
          <cell r="FV141">
            <v>0</v>
          </cell>
          <cell r="FW141">
            <v>0</v>
          </cell>
          <cell r="FX141">
            <v>1</v>
          </cell>
          <cell r="FY141">
            <v>0</v>
          </cell>
          <cell r="FZ141">
            <v>0</v>
          </cell>
          <cell r="GA141">
            <v>0</v>
          </cell>
          <cell r="GB141">
            <v>0</v>
          </cell>
          <cell r="GC141">
            <v>0</v>
          </cell>
          <cell r="GD141">
            <v>1</v>
          </cell>
          <cell r="GE141">
            <v>0</v>
          </cell>
          <cell r="GF141">
            <v>0</v>
          </cell>
          <cell r="GG141">
            <v>0</v>
          </cell>
          <cell r="GH141">
            <v>0</v>
          </cell>
          <cell r="GI141">
            <v>0</v>
          </cell>
          <cell r="GJ141">
            <v>0</v>
          </cell>
          <cell r="GK141">
            <v>0</v>
          </cell>
          <cell r="GL141">
            <v>0</v>
          </cell>
          <cell r="GM141">
            <v>0</v>
          </cell>
          <cell r="GN141">
            <v>0</v>
          </cell>
          <cell r="GO141">
            <v>0</v>
          </cell>
          <cell r="GP141">
            <v>0</v>
          </cell>
          <cell r="GQ141">
            <v>0</v>
          </cell>
          <cell r="GR141">
            <v>0</v>
          </cell>
          <cell r="GU141">
            <v>14</v>
          </cell>
          <cell r="GV141">
            <v>0</v>
          </cell>
          <cell r="GW141">
            <v>0</v>
          </cell>
          <cell r="GX141">
            <v>0</v>
          </cell>
          <cell r="GY141">
            <v>0</v>
          </cell>
          <cell r="GZ141">
            <v>0</v>
          </cell>
          <cell r="HA141">
            <v>0</v>
          </cell>
          <cell r="HB141">
            <v>0</v>
          </cell>
          <cell r="HC141">
            <v>0</v>
          </cell>
          <cell r="HD141">
            <v>0</v>
          </cell>
          <cell r="HE141">
            <v>0</v>
          </cell>
          <cell r="HF141">
            <v>0</v>
          </cell>
          <cell r="HG141">
            <v>0</v>
          </cell>
          <cell r="HH141">
            <v>0</v>
          </cell>
          <cell r="HI141">
            <v>0</v>
          </cell>
          <cell r="HJ141">
            <v>0</v>
          </cell>
          <cell r="HK141">
            <v>0</v>
          </cell>
          <cell r="HL141">
            <v>0</v>
          </cell>
          <cell r="HM141">
            <v>0</v>
          </cell>
          <cell r="HN141">
            <v>1</v>
          </cell>
          <cell r="HO141">
            <v>0</v>
          </cell>
          <cell r="HP141">
            <v>24</v>
          </cell>
          <cell r="HQ141">
            <v>0</v>
          </cell>
          <cell r="HR141">
            <v>0</v>
          </cell>
          <cell r="HS141">
            <v>1</v>
          </cell>
          <cell r="HT141">
            <v>0</v>
          </cell>
          <cell r="HU141">
            <v>0</v>
          </cell>
          <cell r="HV141">
            <v>1</v>
          </cell>
          <cell r="HW141">
            <v>0</v>
          </cell>
          <cell r="HX141">
            <v>0</v>
          </cell>
          <cell r="HY141">
            <v>0</v>
          </cell>
          <cell r="HZ141">
            <v>1</v>
          </cell>
          <cell r="IA141">
            <v>0</v>
          </cell>
          <cell r="IB141">
            <v>0</v>
          </cell>
          <cell r="IC141">
            <v>2</v>
          </cell>
          <cell r="ID141">
            <v>0</v>
          </cell>
          <cell r="IE141">
            <v>0</v>
          </cell>
          <cell r="IF141">
            <v>0</v>
          </cell>
          <cell r="IG141">
            <v>0</v>
          </cell>
          <cell r="IH141">
            <v>0</v>
          </cell>
          <cell r="II141">
            <v>0</v>
          </cell>
          <cell r="IJ141">
            <v>0</v>
          </cell>
          <cell r="IK141">
            <v>0</v>
          </cell>
          <cell r="IL141">
            <v>0</v>
          </cell>
          <cell r="IM141">
            <v>0</v>
          </cell>
          <cell r="IN141">
            <v>0</v>
          </cell>
          <cell r="IO141">
            <v>0</v>
          </cell>
          <cell r="IP141">
            <v>0</v>
          </cell>
          <cell r="IQ141">
            <v>0</v>
          </cell>
          <cell r="IR141">
            <v>0</v>
          </cell>
          <cell r="IS141">
            <v>0</v>
          </cell>
          <cell r="IT141">
            <v>0</v>
          </cell>
          <cell r="IU141">
            <v>0</v>
          </cell>
          <cell r="IV141">
            <v>0</v>
          </cell>
          <cell r="IW141">
            <v>1</v>
          </cell>
          <cell r="IX141">
            <v>0</v>
          </cell>
          <cell r="IY141">
            <v>0</v>
          </cell>
          <cell r="IZ141">
            <v>28</v>
          </cell>
          <cell r="JA141">
            <v>3</v>
          </cell>
          <cell r="JB141">
            <v>3</v>
          </cell>
          <cell r="JC141">
            <v>0</v>
          </cell>
          <cell r="JD141">
            <v>0</v>
          </cell>
          <cell r="JE141">
            <v>0</v>
          </cell>
          <cell r="JF141">
            <v>0</v>
          </cell>
          <cell r="JG141">
            <v>0</v>
          </cell>
        </row>
        <row r="142">
          <cell r="B142" t="str">
            <v>2305994</v>
          </cell>
          <cell r="C142" t="str">
            <v>Đinh Ngọc Phúc</v>
          </cell>
          <cell r="D142" t="str">
            <v>Ban CNTT</v>
          </cell>
          <cell r="E142" t="str">
            <v>Công ty TNHH Tập đoàn Công nghiệp Trường Hải</v>
          </cell>
          <cell r="F142" t="str">
            <v>Lương ngày</v>
          </cell>
          <cell r="V142">
            <v>0</v>
          </cell>
          <cell r="W142">
            <v>0</v>
          </cell>
          <cell r="X142" t="str">
            <v>X</v>
          </cell>
          <cell r="Y142">
            <v>0</v>
          </cell>
          <cell r="Z142">
            <v>0</v>
          </cell>
          <cell r="AA142" t="str">
            <v>X</v>
          </cell>
          <cell r="AB142">
            <v>3.5</v>
          </cell>
          <cell r="AC142">
            <v>0</v>
          </cell>
          <cell r="AD142" t="str">
            <v>X</v>
          </cell>
          <cell r="AE142">
            <v>0</v>
          </cell>
          <cell r="AF142">
            <v>0</v>
          </cell>
          <cell r="AG142" t="str">
            <v>X</v>
          </cell>
          <cell r="AH142">
            <v>0</v>
          </cell>
          <cell r="AI142">
            <v>0</v>
          </cell>
          <cell r="AJ142" t="str">
            <v>X</v>
          </cell>
          <cell r="AK142">
            <v>0</v>
          </cell>
          <cell r="AL142">
            <v>0</v>
          </cell>
          <cell r="AM142" t="str">
            <v/>
          </cell>
          <cell r="AN142">
            <v>0</v>
          </cell>
          <cell r="AO142">
            <v>0</v>
          </cell>
          <cell r="AP142" t="str">
            <v>NL</v>
          </cell>
          <cell r="AQ142">
            <v>0</v>
          </cell>
          <cell r="AR142">
            <v>0</v>
          </cell>
          <cell r="AS142" t="str">
            <v>X</v>
          </cell>
          <cell r="AT142">
            <v>3.5</v>
          </cell>
          <cell r="AU142">
            <v>0</v>
          </cell>
          <cell r="AV142" t="str">
            <v>X</v>
          </cell>
          <cell r="AW142">
            <v>0</v>
          </cell>
          <cell r="AX142">
            <v>0</v>
          </cell>
          <cell r="AY142" t="str">
            <v>X</v>
          </cell>
          <cell r="AZ142">
            <v>3.5</v>
          </cell>
          <cell r="BA142">
            <v>0</v>
          </cell>
          <cell r="BB142" t="str">
            <v>X</v>
          </cell>
          <cell r="BC142">
            <v>2</v>
          </cell>
          <cell r="BD142">
            <v>0</v>
          </cell>
          <cell r="BE142" t="str">
            <v>X</v>
          </cell>
          <cell r="BF142">
            <v>0</v>
          </cell>
          <cell r="BG142">
            <v>0</v>
          </cell>
          <cell r="BH142" t="str">
            <v/>
          </cell>
          <cell r="BI142">
            <v>0</v>
          </cell>
          <cell r="BJ142">
            <v>0</v>
          </cell>
          <cell r="BK142" t="str">
            <v>X</v>
          </cell>
          <cell r="BL142">
            <v>3.5</v>
          </cell>
          <cell r="BM142">
            <v>0</v>
          </cell>
          <cell r="BN142" t="str">
            <v>X</v>
          </cell>
          <cell r="BO142">
            <v>0</v>
          </cell>
          <cell r="BP142">
            <v>0</v>
          </cell>
          <cell r="BQ142">
            <v>12</v>
          </cell>
          <cell r="BR142">
            <v>2.29</v>
          </cell>
          <cell r="BS142">
            <v>0</v>
          </cell>
          <cell r="BT142">
            <v>0</v>
          </cell>
          <cell r="BU142">
            <v>0</v>
          </cell>
          <cell r="BV142">
            <v>0</v>
          </cell>
          <cell r="CC142">
            <v>12</v>
          </cell>
          <cell r="CD142">
            <v>2.29</v>
          </cell>
          <cell r="CE142">
            <v>0</v>
          </cell>
          <cell r="CF142">
            <v>0</v>
          </cell>
          <cell r="CG142">
            <v>0</v>
          </cell>
          <cell r="CH142">
            <v>0</v>
          </cell>
          <cell r="CI142">
            <v>0</v>
          </cell>
          <cell r="CJ142">
            <v>0</v>
          </cell>
          <cell r="CK142">
            <v>0</v>
          </cell>
          <cell r="CL142">
            <v>1</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C142">
            <v>15.29</v>
          </cell>
          <cell r="DM142" t="str">
            <v>X</v>
          </cell>
          <cell r="DN142">
            <v>0</v>
          </cell>
          <cell r="DO142">
            <v>0</v>
          </cell>
          <cell r="DP142" t="str">
            <v>X</v>
          </cell>
          <cell r="DQ142">
            <v>0</v>
          </cell>
          <cell r="DR142">
            <v>0</v>
          </cell>
          <cell r="DS142" t="str">
            <v>X</v>
          </cell>
          <cell r="DT142">
            <v>0</v>
          </cell>
          <cell r="DU142">
            <v>0</v>
          </cell>
          <cell r="DV142" t="str">
            <v>X</v>
          </cell>
          <cell r="DW142">
            <v>0</v>
          </cell>
          <cell r="DX142">
            <v>0</v>
          </cell>
          <cell r="DY142" t="str">
            <v/>
          </cell>
          <cell r="DZ142">
            <v>0</v>
          </cell>
          <cell r="EA142">
            <v>0</v>
          </cell>
          <cell r="EB142" t="str">
            <v>X</v>
          </cell>
          <cell r="EC142">
            <v>0</v>
          </cell>
          <cell r="ED142">
            <v>0</v>
          </cell>
          <cell r="EE142" t="str">
            <v>X</v>
          </cell>
          <cell r="EF142">
            <v>0</v>
          </cell>
          <cell r="EG142">
            <v>0</v>
          </cell>
          <cell r="EH142" t="str">
            <v>X</v>
          </cell>
          <cell r="EI142">
            <v>0</v>
          </cell>
          <cell r="EJ142">
            <v>0</v>
          </cell>
          <cell r="EK142" t="str">
            <v>X</v>
          </cell>
          <cell r="EL142">
            <v>0</v>
          </cell>
          <cell r="EM142">
            <v>0</v>
          </cell>
          <cell r="EN142" t="str">
            <v>X</v>
          </cell>
          <cell r="EO142">
            <v>0</v>
          </cell>
          <cell r="EP142">
            <v>0</v>
          </cell>
          <cell r="EQ142" t="str">
            <v>X</v>
          </cell>
          <cell r="ER142">
            <v>0</v>
          </cell>
          <cell r="ES142">
            <v>0</v>
          </cell>
          <cell r="ET142" t="str">
            <v/>
          </cell>
          <cell r="EU142">
            <v>0</v>
          </cell>
          <cell r="EV142">
            <v>0</v>
          </cell>
          <cell r="EW142" t="str">
            <v>X</v>
          </cell>
          <cell r="EX142">
            <v>0</v>
          </cell>
          <cell r="EY142">
            <v>0</v>
          </cell>
          <cell r="EZ142" t="str">
            <v>X</v>
          </cell>
          <cell r="FA142">
            <v>0</v>
          </cell>
          <cell r="FB142">
            <v>0</v>
          </cell>
          <cell r="FC142" t="str">
            <v>NL</v>
          </cell>
          <cell r="FD142">
            <v>0</v>
          </cell>
          <cell r="FE142">
            <v>0</v>
          </cell>
          <cell r="FI142">
            <v>12</v>
          </cell>
          <cell r="FJ142">
            <v>0</v>
          </cell>
          <cell r="FK142">
            <v>0</v>
          </cell>
          <cell r="FL142">
            <v>0</v>
          </cell>
          <cell r="FM142">
            <v>0</v>
          </cell>
          <cell r="FN142">
            <v>0</v>
          </cell>
          <cell r="FU142">
            <v>12</v>
          </cell>
          <cell r="FV142">
            <v>0</v>
          </cell>
          <cell r="FW142">
            <v>0</v>
          </cell>
          <cell r="FX142">
            <v>0</v>
          </cell>
          <cell r="FY142">
            <v>0</v>
          </cell>
          <cell r="FZ142">
            <v>0</v>
          </cell>
          <cell r="GA142">
            <v>0</v>
          </cell>
          <cell r="GB142">
            <v>0</v>
          </cell>
          <cell r="GC142">
            <v>0</v>
          </cell>
          <cell r="GD142">
            <v>1</v>
          </cell>
          <cell r="GE142">
            <v>0</v>
          </cell>
          <cell r="GF142">
            <v>0</v>
          </cell>
          <cell r="GG142">
            <v>0</v>
          </cell>
          <cell r="GH142">
            <v>0</v>
          </cell>
          <cell r="GI142">
            <v>0</v>
          </cell>
          <cell r="GJ142">
            <v>0</v>
          </cell>
          <cell r="GK142">
            <v>0</v>
          </cell>
          <cell r="GL142">
            <v>0</v>
          </cell>
          <cell r="GM142">
            <v>0</v>
          </cell>
          <cell r="GN142">
            <v>0</v>
          </cell>
          <cell r="GO142">
            <v>0</v>
          </cell>
          <cell r="GP142">
            <v>0</v>
          </cell>
          <cell r="GQ142">
            <v>0</v>
          </cell>
          <cell r="GR142">
            <v>0</v>
          </cell>
          <cell r="GU142">
            <v>13</v>
          </cell>
          <cell r="GV142">
            <v>0</v>
          </cell>
          <cell r="GW142">
            <v>0</v>
          </cell>
          <cell r="GX142">
            <v>0</v>
          </cell>
          <cell r="GY142">
            <v>0</v>
          </cell>
          <cell r="GZ142">
            <v>0</v>
          </cell>
          <cell r="HA142">
            <v>0</v>
          </cell>
          <cell r="HB142">
            <v>0</v>
          </cell>
          <cell r="HC142">
            <v>0</v>
          </cell>
          <cell r="HD142">
            <v>0</v>
          </cell>
          <cell r="HE142">
            <v>0</v>
          </cell>
          <cell r="HF142">
            <v>0</v>
          </cell>
          <cell r="HG142">
            <v>0</v>
          </cell>
          <cell r="HH142">
            <v>0</v>
          </cell>
          <cell r="HI142">
            <v>0</v>
          </cell>
          <cell r="HJ142">
            <v>0</v>
          </cell>
          <cell r="HK142">
            <v>0</v>
          </cell>
          <cell r="HL142">
            <v>0</v>
          </cell>
          <cell r="HM142">
            <v>0</v>
          </cell>
          <cell r="HN142">
            <v>2.29</v>
          </cell>
          <cell r="HO142">
            <v>0</v>
          </cell>
          <cell r="HP142">
            <v>24</v>
          </cell>
          <cell r="HQ142">
            <v>2.29</v>
          </cell>
          <cell r="HR142">
            <v>0</v>
          </cell>
          <cell r="HS142">
            <v>0</v>
          </cell>
          <cell r="HT142">
            <v>0</v>
          </cell>
          <cell r="HU142">
            <v>0</v>
          </cell>
          <cell r="HV142">
            <v>1</v>
          </cell>
          <cell r="HW142">
            <v>0</v>
          </cell>
          <cell r="HX142">
            <v>0</v>
          </cell>
          <cell r="HY142">
            <v>0</v>
          </cell>
          <cell r="HZ142">
            <v>1</v>
          </cell>
          <cell r="IA142">
            <v>0</v>
          </cell>
          <cell r="IB142">
            <v>0</v>
          </cell>
          <cell r="IC142">
            <v>2</v>
          </cell>
          <cell r="ID142">
            <v>0</v>
          </cell>
          <cell r="IE142">
            <v>0</v>
          </cell>
          <cell r="IF142">
            <v>0</v>
          </cell>
          <cell r="IG142">
            <v>0</v>
          </cell>
          <cell r="IH142">
            <v>0</v>
          </cell>
          <cell r="II142">
            <v>0</v>
          </cell>
          <cell r="IJ142">
            <v>0</v>
          </cell>
          <cell r="IK142">
            <v>0</v>
          </cell>
          <cell r="IL142">
            <v>0</v>
          </cell>
          <cell r="IM142">
            <v>0</v>
          </cell>
          <cell r="IN142">
            <v>0</v>
          </cell>
          <cell r="IO142">
            <v>0</v>
          </cell>
          <cell r="IP142">
            <v>0</v>
          </cell>
          <cell r="IQ142">
            <v>0</v>
          </cell>
          <cell r="IR142">
            <v>0</v>
          </cell>
          <cell r="IS142">
            <v>0</v>
          </cell>
          <cell r="IT142">
            <v>0</v>
          </cell>
          <cell r="IU142">
            <v>0</v>
          </cell>
          <cell r="IV142">
            <v>0</v>
          </cell>
          <cell r="IW142">
            <v>1</v>
          </cell>
          <cell r="IX142">
            <v>0</v>
          </cell>
          <cell r="IY142">
            <v>0</v>
          </cell>
          <cell r="IZ142">
            <v>29.29</v>
          </cell>
          <cell r="JA142">
            <v>4</v>
          </cell>
          <cell r="JB142">
            <v>4</v>
          </cell>
          <cell r="JC142">
            <v>0</v>
          </cell>
          <cell r="JD142">
            <v>0</v>
          </cell>
          <cell r="JE142">
            <v>0</v>
          </cell>
          <cell r="JF142">
            <v>0</v>
          </cell>
          <cell r="JG142">
            <v>0</v>
          </cell>
        </row>
        <row r="143">
          <cell r="B143" t="str">
            <v>2306896</v>
          </cell>
          <cell r="C143" t="str">
            <v>Nguyễn Thị Lan Vi</v>
          </cell>
          <cell r="D143" t="str">
            <v>Ban CNTT</v>
          </cell>
          <cell r="E143" t="str">
            <v>Công ty TNHH Tập đoàn Công nghiệp Trường Hải</v>
          </cell>
          <cell r="F143" t="str">
            <v>Lương ngày</v>
          </cell>
          <cell r="V143">
            <v>0</v>
          </cell>
          <cell r="W143">
            <v>0</v>
          </cell>
          <cell r="X143" t="str">
            <v>X</v>
          </cell>
          <cell r="Y143">
            <v>0</v>
          </cell>
          <cell r="Z143">
            <v>0</v>
          </cell>
          <cell r="AA143" t="str">
            <v>X</v>
          </cell>
          <cell r="AB143">
            <v>0</v>
          </cell>
          <cell r="AC143">
            <v>0</v>
          </cell>
          <cell r="AD143" t="str">
            <v>X</v>
          </cell>
          <cell r="AE143">
            <v>0</v>
          </cell>
          <cell r="AF143">
            <v>0</v>
          </cell>
          <cell r="AG143" t="str">
            <v>X</v>
          </cell>
          <cell r="AH143">
            <v>0</v>
          </cell>
          <cell r="AI143">
            <v>0</v>
          </cell>
          <cell r="AJ143" t="str">
            <v>T7</v>
          </cell>
          <cell r="AK143">
            <v>0</v>
          </cell>
          <cell r="AL143">
            <v>0</v>
          </cell>
          <cell r="AM143" t="str">
            <v/>
          </cell>
          <cell r="AN143">
            <v>0</v>
          </cell>
          <cell r="AO143">
            <v>0</v>
          </cell>
          <cell r="AP143" t="str">
            <v>NL</v>
          </cell>
          <cell r="AQ143">
            <v>0</v>
          </cell>
          <cell r="AR143">
            <v>0</v>
          </cell>
          <cell r="AS143" t="str">
            <v>X</v>
          </cell>
          <cell r="AT143">
            <v>0</v>
          </cell>
          <cell r="AU143">
            <v>0</v>
          </cell>
          <cell r="AV143" t="str">
            <v>X</v>
          </cell>
          <cell r="AW143">
            <v>0</v>
          </cell>
          <cell r="AX143">
            <v>0</v>
          </cell>
          <cell r="AY143" t="str">
            <v>X</v>
          </cell>
          <cell r="AZ143">
            <v>0</v>
          </cell>
          <cell r="BA143">
            <v>0</v>
          </cell>
          <cell r="BB143" t="str">
            <v>X</v>
          </cell>
          <cell r="BC143">
            <v>0</v>
          </cell>
          <cell r="BD143">
            <v>0</v>
          </cell>
          <cell r="BE143" t="str">
            <v>X</v>
          </cell>
          <cell r="BF143">
            <v>0</v>
          </cell>
          <cell r="BG143">
            <v>0</v>
          </cell>
          <cell r="BH143" t="str">
            <v/>
          </cell>
          <cell r="BI143">
            <v>0</v>
          </cell>
          <cell r="BJ143">
            <v>0</v>
          </cell>
          <cell r="BK143" t="str">
            <v>X</v>
          </cell>
          <cell r="BL143">
            <v>0</v>
          </cell>
          <cell r="BM143">
            <v>0</v>
          </cell>
          <cell r="BN143" t="str">
            <v>X</v>
          </cell>
          <cell r="BO143">
            <v>0</v>
          </cell>
          <cell r="BP143">
            <v>0</v>
          </cell>
          <cell r="BQ143">
            <v>11</v>
          </cell>
          <cell r="BR143">
            <v>0</v>
          </cell>
          <cell r="BS143">
            <v>0</v>
          </cell>
          <cell r="BT143">
            <v>0</v>
          </cell>
          <cell r="BU143">
            <v>0</v>
          </cell>
          <cell r="BV143">
            <v>0</v>
          </cell>
          <cell r="CC143">
            <v>11</v>
          </cell>
          <cell r="CD143">
            <v>0</v>
          </cell>
          <cell r="CE143">
            <v>0</v>
          </cell>
          <cell r="CF143">
            <v>0</v>
          </cell>
          <cell r="CG143">
            <v>0</v>
          </cell>
          <cell r="CH143">
            <v>0</v>
          </cell>
          <cell r="CI143">
            <v>0</v>
          </cell>
          <cell r="CJ143">
            <v>0</v>
          </cell>
          <cell r="CK143">
            <v>0</v>
          </cell>
          <cell r="CL143">
            <v>1</v>
          </cell>
          <cell r="CM143">
            <v>1</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C143">
            <v>13</v>
          </cell>
          <cell r="DM143" t="str">
            <v>X</v>
          </cell>
          <cell r="DN143">
            <v>0</v>
          </cell>
          <cell r="DO143">
            <v>0</v>
          </cell>
          <cell r="DP143" t="str">
            <v>X</v>
          </cell>
          <cell r="DQ143">
            <v>0</v>
          </cell>
          <cell r="DR143">
            <v>0</v>
          </cell>
          <cell r="DS143" t="str">
            <v>X</v>
          </cell>
          <cell r="DT143">
            <v>0</v>
          </cell>
          <cell r="DU143">
            <v>0</v>
          </cell>
          <cell r="DV143" t="str">
            <v>X</v>
          </cell>
          <cell r="DW143">
            <v>0</v>
          </cell>
          <cell r="DX143">
            <v>0</v>
          </cell>
          <cell r="DY143" t="str">
            <v/>
          </cell>
          <cell r="DZ143">
            <v>0</v>
          </cell>
          <cell r="EA143">
            <v>0</v>
          </cell>
          <cell r="EB143" t="str">
            <v>X</v>
          </cell>
          <cell r="EC143">
            <v>0</v>
          </cell>
          <cell r="ED143">
            <v>0</v>
          </cell>
          <cell r="EE143" t="str">
            <v>X</v>
          </cell>
          <cell r="EF143">
            <v>0</v>
          </cell>
          <cell r="EG143">
            <v>0</v>
          </cell>
          <cell r="EH143" t="str">
            <v>X</v>
          </cell>
          <cell r="EI143">
            <v>0</v>
          </cell>
          <cell r="EJ143">
            <v>0</v>
          </cell>
          <cell r="EK143" t="str">
            <v>X</v>
          </cell>
          <cell r="EL143">
            <v>0</v>
          </cell>
          <cell r="EM143">
            <v>0</v>
          </cell>
          <cell r="EN143" t="str">
            <v>X</v>
          </cell>
          <cell r="EO143">
            <v>0</v>
          </cell>
          <cell r="EP143">
            <v>0</v>
          </cell>
          <cell r="EQ143" t="str">
            <v>X</v>
          </cell>
          <cell r="ER143">
            <v>0</v>
          </cell>
          <cell r="ES143">
            <v>0</v>
          </cell>
          <cell r="ET143" t="str">
            <v/>
          </cell>
          <cell r="EU143">
            <v>0</v>
          </cell>
          <cell r="EV143">
            <v>0</v>
          </cell>
          <cell r="EW143" t="str">
            <v>X</v>
          </cell>
          <cell r="EX143">
            <v>0</v>
          </cell>
          <cell r="EY143">
            <v>0</v>
          </cell>
          <cell r="EZ143" t="str">
            <v>X</v>
          </cell>
          <cell r="FA143">
            <v>0</v>
          </cell>
          <cell r="FB143">
            <v>0</v>
          </cell>
          <cell r="FC143" t="str">
            <v>NL</v>
          </cell>
          <cell r="FD143">
            <v>0</v>
          </cell>
          <cell r="FE143">
            <v>0</v>
          </cell>
          <cell r="FI143">
            <v>12</v>
          </cell>
          <cell r="FJ143">
            <v>0</v>
          </cell>
          <cell r="FK143">
            <v>0</v>
          </cell>
          <cell r="FL143">
            <v>0</v>
          </cell>
          <cell r="FM143">
            <v>0</v>
          </cell>
          <cell r="FN143">
            <v>0</v>
          </cell>
          <cell r="FU143">
            <v>12</v>
          </cell>
          <cell r="FV143">
            <v>0</v>
          </cell>
          <cell r="FW143">
            <v>0</v>
          </cell>
          <cell r="FX143">
            <v>0</v>
          </cell>
          <cell r="FY143">
            <v>0</v>
          </cell>
          <cell r="FZ143">
            <v>0</v>
          </cell>
          <cell r="GA143">
            <v>0</v>
          </cell>
          <cell r="GB143">
            <v>0</v>
          </cell>
          <cell r="GC143">
            <v>0</v>
          </cell>
          <cell r="GD143">
            <v>1</v>
          </cell>
          <cell r="GE143">
            <v>0</v>
          </cell>
          <cell r="GF143">
            <v>0</v>
          </cell>
          <cell r="GG143">
            <v>0</v>
          </cell>
          <cell r="GH143">
            <v>0</v>
          </cell>
          <cell r="GI143">
            <v>0</v>
          </cell>
          <cell r="GJ143">
            <v>0</v>
          </cell>
          <cell r="GK143">
            <v>0</v>
          </cell>
          <cell r="GL143">
            <v>0</v>
          </cell>
          <cell r="GM143">
            <v>0</v>
          </cell>
          <cell r="GN143">
            <v>0</v>
          </cell>
          <cell r="GO143">
            <v>0</v>
          </cell>
          <cell r="GP143">
            <v>0</v>
          </cell>
          <cell r="GQ143">
            <v>0</v>
          </cell>
          <cell r="GR143">
            <v>0</v>
          </cell>
          <cell r="GU143">
            <v>13</v>
          </cell>
          <cell r="GV143">
            <v>0</v>
          </cell>
          <cell r="GW143">
            <v>0</v>
          </cell>
          <cell r="GX143">
            <v>0</v>
          </cell>
          <cell r="GY143">
            <v>0</v>
          </cell>
          <cell r="GZ143">
            <v>0</v>
          </cell>
          <cell r="HA143">
            <v>0</v>
          </cell>
          <cell r="HB143">
            <v>0</v>
          </cell>
          <cell r="HC143">
            <v>0</v>
          </cell>
          <cell r="HD143">
            <v>0</v>
          </cell>
          <cell r="HE143">
            <v>0</v>
          </cell>
          <cell r="HF143">
            <v>0</v>
          </cell>
          <cell r="HG143">
            <v>0</v>
          </cell>
          <cell r="HH143">
            <v>0</v>
          </cell>
          <cell r="HI143">
            <v>0</v>
          </cell>
          <cell r="HJ143">
            <v>0</v>
          </cell>
          <cell r="HK143">
            <v>0</v>
          </cell>
          <cell r="HL143">
            <v>0</v>
          </cell>
          <cell r="HM143">
            <v>0</v>
          </cell>
          <cell r="HN143">
            <v>0</v>
          </cell>
          <cell r="HO143">
            <v>0</v>
          </cell>
          <cell r="HP143">
            <v>23</v>
          </cell>
          <cell r="HQ143">
            <v>0</v>
          </cell>
          <cell r="HR143">
            <v>0</v>
          </cell>
          <cell r="HS143">
            <v>0</v>
          </cell>
          <cell r="HT143">
            <v>0</v>
          </cell>
          <cell r="HU143">
            <v>0</v>
          </cell>
          <cell r="HV143">
            <v>0</v>
          </cell>
          <cell r="HW143">
            <v>1</v>
          </cell>
          <cell r="HX143">
            <v>0</v>
          </cell>
          <cell r="HY143">
            <v>0</v>
          </cell>
          <cell r="HZ143">
            <v>0</v>
          </cell>
          <cell r="IA143">
            <v>1</v>
          </cell>
          <cell r="IB143">
            <v>0</v>
          </cell>
          <cell r="IC143">
            <v>2</v>
          </cell>
          <cell r="ID143">
            <v>0</v>
          </cell>
          <cell r="IE143">
            <v>0</v>
          </cell>
          <cell r="IF143">
            <v>0</v>
          </cell>
          <cell r="IG143">
            <v>0</v>
          </cell>
          <cell r="IH143">
            <v>0</v>
          </cell>
          <cell r="II143">
            <v>0</v>
          </cell>
          <cell r="IJ143">
            <v>0</v>
          </cell>
          <cell r="IK143">
            <v>0</v>
          </cell>
          <cell r="IL143">
            <v>0</v>
          </cell>
          <cell r="IM143">
            <v>0</v>
          </cell>
          <cell r="IN143">
            <v>0</v>
          </cell>
          <cell r="IO143">
            <v>0</v>
          </cell>
          <cell r="IP143">
            <v>0</v>
          </cell>
          <cell r="IQ143">
            <v>0</v>
          </cell>
          <cell r="IR143">
            <v>0</v>
          </cell>
          <cell r="IS143">
            <v>0</v>
          </cell>
          <cell r="IT143">
            <v>0</v>
          </cell>
          <cell r="IU143">
            <v>0</v>
          </cell>
          <cell r="IV143">
            <v>0</v>
          </cell>
          <cell r="IW143">
            <v>1</v>
          </cell>
          <cell r="IX143">
            <v>1</v>
          </cell>
          <cell r="IY143">
            <v>0</v>
          </cell>
          <cell r="IZ143">
            <v>26</v>
          </cell>
          <cell r="JA143">
            <v>4</v>
          </cell>
          <cell r="JB143">
            <v>4</v>
          </cell>
          <cell r="JC143">
            <v>0</v>
          </cell>
          <cell r="JD143">
            <v>0</v>
          </cell>
          <cell r="JE143">
            <v>0</v>
          </cell>
          <cell r="JF143">
            <v>0</v>
          </cell>
          <cell r="JG143">
            <v>0</v>
          </cell>
        </row>
        <row r="144">
          <cell r="B144" t="str">
            <v>2307104</v>
          </cell>
          <cell r="C144" t="str">
            <v>Lê Đức Tài</v>
          </cell>
          <cell r="D144" t="str">
            <v>Ban CNTT</v>
          </cell>
          <cell r="E144" t="str">
            <v>Công ty TNHH Tập đoàn Công nghiệp Trường Hải</v>
          </cell>
          <cell r="F144" t="str">
            <v>Lương ngày</v>
          </cell>
          <cell r="V144">
            <v>0</v>
          </cell>
          <cell r="W144">
            <v>0</v>
          </cell>
          <cell r="X144" t="str">
            <v>X</v>
          </cell>
          <cell r="Y144">
            <v>0</v>
          </cell>
          <cell r="Z144">
            <v>0</v>
          </cell>
          <cell r="AA144" t="str">
            <v>X</v>
          </cell>
          <cell r="AB144">
            <v>3.5</v>
          </cell>
          <cell r="AC144">
            <v>0</v>
          </cell>
          <cell r="AD144" t="str">
            <v>X</v>
          </cell>
          <cell r="AE144">
            <v>0</v>
          </cell>
          <cell r="AF144">
            <v>0</v>
          </cell>
          <cell r="AG144" t="str">
            <v>X</v>
          </cell>
          <cell r="AH144">
            <v>3.5</v>
          </cell>
          <cell r="AI144">
            <v>0</v>
          </cell>
          <cell r="AJ144" t="str">
            <v>X</v>
          </cell>
          <cell r="AK144">
            <v>0</v>
          </cell>
          <cell r="AL144">
            <v>0</v>
          </cell>
          <cell r="AM144" t="str">
            <v/>
          </cell>
          <cell r="AN144">
            <v>0</v>
          </cell>
          <cell r="AO144">
            <v>0</v>
          </cell>
          <cell r="AP144" t="str">
            <v>NL</v>
          </cell>
          <cell r="AQ144">
            <v>0</v>
          </cell>
          <cell r="AR144">
            <v>0</v>
          </cell>
          <cell r="AS144" t="str">
            <v>X</v>
          </cell>
          <cell r="AT144">
            <v>3.5</v>
          </cell>
          <cell r="AU144">
            <v>0</v>
          </cell>
          <cell r="AV144" t="str">
            <v>X</v>
          </cell>
          <cell r="AW144">
            <v>3.5</v>
          </cell>
          <cell r="AX144">
            <v>0</v>
          </cell>
          <cell r="AY144" t="str">
            <v>X</v>
          </cell>
          <cell r="AZ144">
            <v>3.5</v>
          </cell>
          <cell r="BA144">
            <v>0</v>
          </cell>
          <cell r="BB144" t="str">
            <v>X</v>
          </cell>
          <cell r="BC144">
            <v>3.5</v>
          </cell>
          <cell r="BD144">
            <v>0</v>
          </cell>
          <cell r="BE144" t="str">
            <v>X</v>
          </cell>
          <cell r="BF144">
            <v>0</v>
          </cell>
          <cell r="BG144">
            <v>0</v>
          </cell>
          <cell r="BH144" t="str">
            <v/>
          </cell>
          <cell r="BI144">
            <v>0</v>
          </cell>
          <cell r="BJ144">
            <v>0</v>
          </cell>
          <cell r="BK144" t="str">
            <v>X</v>
          </cell>
          <cell r="BL144">
            <v>3.5</v>
          </cell>
          <cell r="BM144">
            <v>0</v>
          </cell>
          <cell r="BN144" t="str">
            <v>X</v>
          </cell>
          <cell r="BO144">
            <v>3.5</v>
          </cell>
          <cell r="BP144">
            <v>0</v>
          </cell>
          <cell r="BQ144">
            <v>12</v>
          </cell>
          <cell r="BR144">
            <v>4</v>
          </cell>
          <cell r="BS144">
            <v>0</v>
          </cell>
          <cell r="BT144">
            <v>0</v>
          </cell>
          <cell r="BU144">
            <v>0</v>
          </cell>
          <cell r="BV144">
            <v>0</v>
          </cell>
          <cell r="CC144">
            <v>12</v>
          </cell>
          <cell r="CD144">
            <v>4</v>
          </cell>
          <cell r="CE144">
            <v>0</v>
          </cell>
          <cell r="CF144">
            <v>0</v>
          </cell>
          <cell r="CG144">
            <v>0</v>
          </cell>
          <cell r="CH144">
            <v>0</v>
          </cell>
          <cell r="CI144">
            <v>0</v>
          </cell>
          <cell r="CJ144">
            <v>0</v>
          </cell>
          <cell r="CK144">
            <v>0</v>
          </cell>
          <cell r="CL144">
            <v>1</v>
          </cell>
          <cell r="CM144">
            <v>0</v>
          </cell>
          <cell r="CN144">
            <v>0</v>
          </cell>
          <cell r="CO144">
            <v>0</v>
          </cell>
          <cell r="CP144">
            <v>0</v>
          </cell>
          <cell r="CQ144">
            <v>0</v>
          </cell>
          <cell r="CR144">
            <v>0</v>
          </cell>
          <cell r="CS144">
            <v>0</v>
          </cell>
          <cell r="CT144">
            <v>0</v>
          </cell>
          <cell r="CU144">
            <v>0</v>
          </cell>
          <cell r="CV144">
            <v>0</v>
          </cell>
          <cell r="CW144">
            <v>0</v>
          </cell>
          <cell r="CX144">
            <v>0</v>
          </cell>
          <cell r="CY144">
            <v>0</v>
          </cell>
          <cell r="CZ144">
            <v>0</v>
          </cell>
          <cell r="DC144">
            <v>17</v>
          </cell>
          <cell r="DM144" t="str">
            <v>X</v>
          </cell>
          <cell r="DN144">
            <v>0</v>
          </cell>
          <cell r="DO144">
            <v>0</v>
          </cell>
          <cell r="DP144" t="str">
            <v>X</v>
          </cell>
          <cell r="DQ144">
            <v>0</v>
          </cell>
          <cell r="DR144">
            <v>0</v>
          </cell>
          <cell r="DS144" t="str">
            <v>X</v>
          </cell>
          <cell r="DT144">
            <v>0</v>
          </cell>
          <cell r="DU144">
            <v>0</v>
          </cell>
          <cell r="DV144" t="str">
            <v>X</v>
          </cell>
          <cell r="DW144">
            <v>0</v>
          </cell>
          <cell r="DX144">
            <v>0</v>
          </cell>
          <cell r="DY144" t="str">
            <v/>
          </cell>
          <cell r="DZ144">
            <v>0</v>
          </cell>
          <cell r="EA144">
            <v>0</v>
          </cell>
          <cell r="EB144" t="str">
            <v>X</v>
          </cell>
          <cell r="EC144">
            <v>0</v>
          </cell>
          <cell r="ED144">
            <v>0</v>
          </cell>
          <cell r="EE144" t="str">
            <v>X</v>
          </cell>
          <cell r="EF144">
            <v>0</v>
          </cell>
          <cell r="EG144">
            <v>0</v>
          </cell>
          <cell r="EH144" t="str">
            <v>X</v>
          </cell>
          <cell r="EI144">
            <v>0</v>
          </cell>
          <cell r="EJ144">
            <v>0</v>
          </cell>
          <cell r="EK144" t="str">
            <v>X</v>
          </cell>
          <cell r="EL144">
            <v>0</v>
          </cell>
          <cell r="EM144">
            <v>0</v>
          </cell>
          <cell r="EN144" t="str">
            <v>X</v>
          </cell>
          <cell r="EO144">
            <v>0</v>
          </cell>
          <cell r="EP144">
            <v>0</v>
          </cell>
          <cell r="EQ144" t="str">
            <v>X</v>
          </cell>
          <cell r="ER144">
            <v>0</v>
          </cell>
          <cell r="ES144">
            <v>0</v>
          </cell>
          <cell r="ET144" t="str">
            <v/>
          </cell>
          <cell r="EU144">
            <v>0</v>
          </cell>
          <cell r="EV144">
            <v>0</v>
          </cell>
          <cell r="EW144" t="str">
            <v>X</v>
          </cell>
          <cell r="EX144">
            <v>0</v>
          </cell>
          <cell r="EY144">
            <v>0</v>
          </cell>
          <cell r="EZ144" t="str">
            <v>X</v>
          </cell>
          <cell r="FA144">
            <v>0</v>
          </cell>
          <cell r="FB144">
            <v>0</v>
          </cell>
          <cell r="FC144" t="str">
            <v>NL</v>
          </cell>
          <cell r="FD144">
            <v>0</v>
          </cell>
          <cell r="FE144">
            <v>0</v>
          </cell>
          <cell r="FI144">
            <v>12</v>
          </cell>
          <cell r="FJ144">
            <v>0</v>
          </cell>
          <cell r="FK144">
            <v>0</v>
          </cell>
          <cell r="FL144">
            <v>0</v>
          </cell>
          <cell r="FM144">
            <v>0</v>
          </cell>
          <cell r="FN144">
            <v>0</v>
          </cell>
          <cell r="FU144">
            <v>12</v>
          </cell>
          <cell r="FV144">
            <v>0</v>
          </cell>
          <cell r="FW144">
            <v>0</v>
          </cell>
          <cell r="FX144">
            <v>0</v>
          </cell>
          <cell r="FY144">
            <v>0</v>
          </cell>
          <cell r="FZ144">
            <v>0</v>
          </cell>
          <cell r="GA144">
            <v>0</v>
          </cell>
          <cell r="GB144">
            <v>0</v>
          </cell>
          <cell r="GC144">
            <v>0</v>
          </cell>
          <cell r="GD144">
            <v>1</v>
          </cell>
          <cell r="GE144">
            <v>0</v>
          </cell>
          <cell r="GF144">
            <v>0</v>
          </cell>
          <cell r="GG144">
            <v>0</v>
          </cell>
          <cell r="GH144">
            <v>0</v>
          </cell>
          <cell r="GI144">
            <v>0</v>
          </cell>
          <cell r="GJ144">
            <v>0</v>
          </cell>
          <cell r="GK144">
            <v>0</v>
          </cell>
          <cell r="GL144">
            <v>0</v>
          </cell>
          <cell r="GM144">
            <v>0</v>
          </cell>
          <cell r="GN144">
            <v>0</v>
          </cell>
          <cell r="GO144">
            <v>0</v>
          </cell>
          <cell r="GP144">
            <v>0</v>
          </cell>
          <cell r="GQ144">
            <v>0</v>
          </cell>
          <cell r="GR144">
            <v>0</v>
          </cell>
          <cell r="GU144">
            <v>13</v>
          </cell>
          <cell r="GV144">
            <v>0</v>
          </cell>
          <cell r="GW144">
            <v>0</v>
          </cell>
          <cell r="GX144">
            <v>0</v>
          </cell>
          <cell r="GY144">
            <v>0</v>
          </cell>
          <cell r="GZ144">
            <v>0</v>
          </cell>
          <cell r="HA144">
            <v>0</v>
          </cell>
          <cell r="HB144">
            <v>0</v>
          </cell>
          <cell r="HC144">
            <v>0</v>
          </cell>
          <cell r="HD144">
            <v>0</v>
          </cell>
          <cell r="HE144">
            <v>0</v>
          </cell>
          <cell r="HF144">
            <v>0</v>
          </cell>
          <cell r="HG144">
            <v>0</v>
          </cell>
          <cell r="HH144">
            <v>0</v>
          </cell>
          <cell r="HI144">
            <v>0</v>
          </cell>
          <cell r="HJ144">
            <v>0</v>
          </cell>
          <cell r="HK144">
            <v>0</v>
          </cell>
          <cell r="HL144">
            <v>0</v>
          </cell>
          <cell r="HM144">
            <v>0</v>
          </cell>
          <cell r="HN144">
            <v>4</v>
          </cell>
          <cell r="HO144">
            <v>0</v>
          </cell>
          <cell r="HP144">
            <v>24</v>
          </cell>
          <cell r="HQ144">
            <v>4</v>
          </cell>
          <cell r="HR144">
            <v>0</v>
          </cell>
          <cell r="HS144">
            <v>0</v>
          </cell>
          <cell r="HT144">
            <v>0</v>
          </cell>
          <cell r="HU144">
            <v>0</v>
          </cell>
          <cell r="HV144">
            <v>1</v>
          </cell>
          <cell r="HW144">
            <v>0</v>
          </cell>
          <cell r="HX144">
            <v>0</v>
          </cell>
          <cell r="HY144">
            <v>0</v>
          </cell>
          <cell r="HZ144">
            <v>1</v>
          </cell>
          <cell r="IA144">
            <v>0</v>
          </cell>
          <cell r="IB144">
            <v>0</v>
          </cell>
          <cell r="IC144">
            <v>2</v>
          </cell>
          <cell r="ID144">
            <v>0</v>
          </cell>
          <cell r="IE144">
            <v>0</v>
          </cell>
          <cell r="IF144">
            <v>0</v>
          </cell>
          <cell r="IG144">
            <v>0</v>
          </cell>
          <cell r="IH144">
            <v>0</v>
          </cell>
          <cell r="II144">
            <v>0</v>
          </cell>
          <cell r="IJ144">
            <v>0</v>
          </cell>
          <cell r="IK144">
            <v>0</v>
          </cell>
          <cell r="IL144">
            <v>0</v>
          </cell>
          <cell r="IM144">
            <v>0</v>
          </cell>
          <cell r="IN144">
            <v>0</v>
          </cell>
          <cell r="IO144">
            <v>0</v>
          </cell>
          <cell r="IP144">
            <v>0</v>
          </cell>
          <cell r="IQ144">
            <v>0</v>
          </cell>
          <cell r="IR144">
            <v>0</v>
          </cell>
          <cell r="IS144">
            <v>0</v>
          </cell>
          <cell r="IT144">
            <v>0</v>
          </cell>
          <cell r="IU144">
            <v>0</v>
          </cell>
          <cell r="IV144">
            <v>0</v>
          </cell>
          <cell r="IW144">
            <v>1</v>
          </cell>
          <cell r="IX144">
            <v>0</v>
          </cell>
          <cell r="IY144">
            <v>0</v>
          </cell>
          <cell r="IZ144">
            <v>31</v>
          </cell>
          <cell r="JA144">
            <v>2</v>
          </cell>
          <cell r="JB144">
            <v>2</v>
          </cell>
          <cell r="JC144">
            <v>0</v>
          </cell>
          <cell r="JD144">
            <v>0</v>
          </cell>
          <cell r="JE144">
            <v>0</v>
          </cell>
          <cell r="JF144">
            <v>0</v>
          </cell>
          <cell r="JG144">
            <v>0</v>
          </cell>
        </row>
        <row r="145">
          <cell r="B145" t="str">
            <v>2307223</v>
          </cell>
          <cell r="C145" t="str">
            <v>Ngô Thanh Hà</v>
          </cell>
          <cell r="D145" t="str">
            <v>Ban CNTT</v>
          </cell>
          <cell r="E145" t="str">
            <v>Công ty TNHH Tập đoàn Công nghiệp Trường Hải</v>
          </cell>
          <cell r="F145" t="str">
            <v>Lương ngày</v>
          </cell>
          <cell r="V145">
            <v>0</v>
          </cell>
          <cell r="W145">
            <v>0</v>
          </cell>
          <cell r="X145" t="str">
            <v>X</v>
          </cell>
          <cell r="Y145">
            <v>0</v>
          </cell>
          <cell r="Z145">
            <v>0</v>
          </cell>
          <cell r="AA145" t="str">
            <v>X</v>
          </cell>
          <cell r="AB145">
            <v>3.5</v>
          </cell>
          <cell r="AC145">
            <v>0</v>
          </cell>
          <cell r="AD145" t="str">
            <v>X</v>
          </cell>
          <cell r="AE145">
            <v>0</v>
          </cell>
          <cell r="AF145">
            <v>0</v>
          </cell>
          <cell r="AG145" t="str">
            <v>X</v>
          </cell>
          <cell r="AH145">
            <v>3.5</v>
          </cell>
          <cell r="AI145">
            <v>0</v>
          </cell>
          <cell r="AJ145" t="str">
            <v>X</v>
          </cell>
          <cell r="AK145">
            <v>0</v>
          </cell>
          <cell r="AL145">
            <v>0</v>
          </cell>
          <cell r="AM145" t="str">
            <v/>
          </cell>
          <cell r="AN145">
            <v>0</v>
          </cell>
          <cell r="AO145">
            <v>0</v>
          </cell>
          <cell r="AP145" t="str">
            <v>NL</v>
          </cell>
          <cell r="AQ145">
            <v>0</v>
          </cell>
          <cell r="AR145">
            <v>0</v>
          </cell>
          <cell r="AS145" t="str">
            <v>X</v>
          </cell>
          <cell r="AT145">
            <v>3.5</v>
          </cell>
          <cell r="AU145">
            <v>0</v>
          </cell>
          <cell r="AV145" t="str">
            <v>X</v>
          </cell>
          <cell r="AW145">
            <v>0</v>
          </cell>
          <cell r="AX145">
            <v>0</v>
          </cell>
          <cell r="AY145" t="str">
            <v>X</v>
          </cell>
          <cell r="AZ145">
            <v>3.5</v>
          </cell>
          <cell r="BA145">
            <v>0</v>
          </cell>
          <cell r="BB145" t="str">
            <v>X</v>
          </cell>
          <cell r="BC145">
            <v>2</v>
          </cell>
          <cell r="BD145">
            <v>0</v>
          </cell>
          <cell r="BE145" t="str">
            <v>X</v>
          </cell>
          <cell r="BF145">
            <v>0</v>
          </cell>
          <cell r="BG145">
            <v>0</v>
          </cell>
          <cell r="BH145" t="str">
            <v/>
          </cell>
          <cell r="BI145">
            <v>0</v>
          </cell>
          <cell r="BJ145">
            <v>0</v>
          </cell>
          <cell r="BK145" t="str">
            <v>X</v>
          </cell>
          <cell r="BL145">
            <v>0</v>
          </cell>
          <cell r="BM145">
            <v>0</v>
          </cell>
          <cell r="BN145" t="str">
            <v>X</v>
          </cell>
          <cell r="BO145">
            <v>0</v>
          </cell>
          <cell r="BP145">
            <v>0</v>
          </cell>
          <cell r="BQ145">
            <v>12</v>
          </cell>
          <cell r="BR145">
            <v>2.29</v>
          </cell>
          <cell r="BS145">
            <v>0</v>
          </cell>
          <cell r="BT145">
            <v>0</v>
          </cell>
          <cell r="BU145">
            <v>0</v>
          </cell>
          <cell r="BV145">
            <v>0</v>
          </cell>
          <cell r="CC145">
            <v>12</v>
          </cell>
          <cell r="CD145">
            <v>2.29</v>
          </cell>
          <cell r="CE145">
            <v>0</v>
          </cell>
          <cell r="CF145">
            <v>0</v>
          </cell>
          <cell r="CG145">
            <v>0</v>
          </cell>
          <cell r="CH145">
            <v>0</v>
          </cell>
          <cell r="CI145">
            <v>0</v>
          </cell>
          <cell r="CJ145">
            <v>0</v>
          </cell>
          <cell r="CK145">
            <v>0</v>
          </cell>
          <cell r="CL145">
            <v>1</v>
          </cell>
          <cell r="CM145">
            <v>0</v>
          </cell>
          <cell r="CN145">
            <v>0</v>
          </cell>
          <cell r="CO145">
            <v>0</v>
          </cell>
          <cell r="CP145">
            <v>0</v>
          </cell>
          <cell r="CQ145">
            <v>0</v>
          </cell>
          <cell r="CR145">
            <v>0</v>
          </cell>
          <cell r="CS145">
            <v>0</v>
          </cell>
          <cell r="CT145">
            <v>0</v>
          </cell>
          <cell r="CU145">
            <v>0</v>
          </cell>
          <cell r="CV145">
            <v>0</v>
          </cell>
          <cell r="CW145">
            <v>0</v>
          </cell>
          <cell r="CX145">
            <v>0</v>
          </cell>
          <cell r="CY145">
            <v>0</v>
          </cell>
          <cell r="CZ145">
            <v>0</v>
          </cell>
          <cell r="DC145">
            <v>15.29</v>
          </cell>
          <cell r="DM145" t="str">
            <v>X</v>
          </cell>
          <cell r="DN145">
            <v>0</v>
          </cell>
          <cell r="DO145">
            <v>0</v>
          </cell>
          <cell r="DP145" t="str">
            <v>X</v>
          </cell>
          <cell r="DQ145">
            <v>0</v>
          </cell>
          <cell r="DR145">
            <v>0</v>
          </cell>
          <cell r="DS145" t="str">
            <v>X</v>
          </cell>
          <cell r="DT145">
            <v>0</v>
          </cell>
          <cell r="DU145">
            <v>0</v>
          </cell>
          <cell r="DV145" t="str">
            <v>X</v>
          </cell>
          <cell r="DW145">
            <v>0</v>
          </cell>
          <cell r="DX145">
            <v>0</v>
          </cell>
          <cell r="DY145" t="str">
            <v/>
          </cell>
          <cell r="DZ145">
            <v>0</v>
          </cell>
          <cell r="EA145">
            <v>0</v>
          </cell>
          <cell r="EB145" t="str">
            <v>X</v>
          </cell>
          <cell r="EC145">
            <v>0</v>
          </cell>
          <cell r="ED145">
            <v>0</v>
          </cell>
          <cell r="EE145" t="str">
            <v>X</v>
          </cell>
          <cell r="EF145">
            <v>0</v>
          </cell>
          <cell r="EG145">
            <v>0</v>
          </cell>
          <cell r="EH145" t="str">
            <v>X</v>
          </cell>
          <cell r="EI145">
            <v>0</v>
          </cell>
          <cell r="EJ145">
            <v>0</v>
          </cell>
          <cell r="EK145" t="str">
            <v>X</v>
          </cell>
          <cell r="EL145">
            <v>0</v>
          </cell>
          <cell r="EM145">
            <v>0</v>
          </cell>
          <cell r="EN145" t="str">
            <v>X</v>
          </cell>
          <cell r="EO145">
            <v>0</v>
          </cell>
          <cell r="EP145">
            <v>0</v>
          </cell>
          <cell r="EQ145" t="str">
            <v>X</v>
          </cell>
          <cell r="ER145">
            <v>0</v>
          </cell>
          <cell r="ES145">
            <v>0</v>
          </cell>
          <cell r="ET145" t="str">
            <v/>
          </cell>
          <cell r="EU145">
            <v>0</v>
          </cell>
          <cell r="EV145">
            <v>0</v>
          </cell>
          <cell r="EW145" t="str">
            <v>X</v>
          </cell>
          <cell r="EX145">
            <v>0</v>
          </cell>
          <cell r="EY145">
            <v>0</v>
          </cell>
          <cell r="EZ145" t="str">
            <v>X</v>
          </cell>
          <cell r="FA145">
            <v>0</v>
          </cell>
          <cell r="FB145">
            <v>0</v>
          </cell>
          <cell r="FC145" t="str">
            <v>NL</v>
          </cell>
          <cell r="FD145">
            <v>0</v>
          </cell>
          <cell r="FE145">
            <v>0</v>
          </cell>
          <cell r="FI145">
            <v>12</v>
          </cell>
          <cell r="FJ145">
            <v>0</v>
          </cell>
          <cell r="FK145">
            <v>0</v>
          </cell>
          <cell r="FL145">
            <v>0</v>
          </cell>
          <cell r="FM145">
            <v>0</v>
          </cell>
          <cell r="FN145">
            <v>0</v>
          </cell>
          <cell r="FU145">
            <v>12</v>
          </cell>
          <cell r="FV145">
            <v>0</v>
          </cell>
          <cell r="FW145">
            <v>0</v>
          </cell>
          <cell r="FX145">
            <v>0</v>
          </cell>
          <cell r="FY145">
            <v>0</v>
          </cell>
          <cell r="FZ145">
            <v>0</v>
          </cell>
          <cell r="GA145">
            <v>0</v>
          </cell>
          <cell r="GB145">
            <v>0</v>
          </cell>
          <cell r="GC145">
            <v>0</v>
          </cell>
          <cell r="GD145">
            <v>1</v>
          </cell>
          <cell r="GE145">
            <v>0</v>
          </cell>
          <cell r="GF145">
            <v>0</v>
          </cell>
          <cell r="GG145">
            <v>0</v>
          </cell>
          <cell r="GH145">
            <v>0</v>
          </cell>
          <cell r="GI145">
            <v>0</v>
          </cell>
          <cell r="GJ145">
            <v>0</v>
          </cell>
          <cell r="GK145">
            <v>0</v>
          </cell>
          <cell r="GL145">
            <v>0</v>
          </cell>
          <cell r="GM145">
            <v>0</v>
          </cell>
          <cell r="GN145">
            <v>0</v>
          </cell>
          <cell r="GO145">
            <v>0</v>
          </cell>
          <cell r="GP145">
            <v>0</v>
          </cell>
          <cell r="GQ145">
            <v>0</v>
          </cell>
          <cell r="GR145">
            <v>0</v>
          </cell>
          <cell r="GU145">
            <v>13</v>
          </cell>
          <cell r="GV145">
            <v>0</v>
          </cell>
          <cell r="GW145">
            <v>0</v>
          </cell>
          <cell r="GX145">
            <v>0</v>
          </cell>
          <cell r="GY145">
            <v>0</v>
          </cell>
          <cell r="GZ145">
            <v>0</v>
          </cell>
          <cell r="HA145">
            <v>0</v>
          </cell>
          <cell r="HB145">
            <v>0</v>
          </cell>
          <cell r="HC145">
            <v>0</v>
          </cell>
          <cell r="HD145">
            <v>0</v>
          </cell>
          <cell r="HE145">
            <v>0</v>
          </cell>
          <cell r="HF145">
            <v>0</v>
          </cell>
          <cell r="HG145">
            <v>0</v>
          </cell>
          <cell r="HH145">
            <v>0</v>
          </cell>
          <cell r="HI145">
            <v>0</v>
          </cell>
          <cell r="HJ145">
            <v>0</v>
          </cell>
          <cell r="HK145">
            <v>0</v>
          </cell>
          <cell r="HL145">
            <v>0</v>
          </cell>
          <cell r="HM145">
            <v>0</v>
          </cell>
          <cell r="HN145">
            <v>2.29</v>
          </cell>
          <cell r="HO145">
            <v>0</v>
          </cell>
          <cell r="HP145">
            <v>24</v>
          </cell>
          <cell r="HQ145">
            <v>2.29</v>
          </cell>
          <cell r="HR145">
            <v>0</v>
          </cell>
          <cell r="HS145">
            <v>0</v>
          </cell>
          <cell r="HT145">
            <v>0</v>
          </cell>
          <cell r="HU145">
            <v>0</v>
          </cell>
          <cell r="HV145">
            <v>1</v>
          </cell>
          <cell r="HW145">
            <v>0</v>
          </cell>
          <cell r="HX145">
            <v>0</v>
          </cell>
          <cell r="HY145">
            <v>0</v>
          </cell>
          <cell r="HZ145">
            <v>1</v>
          </cell>
          <cell r="IA145">
            <v>0</v>
          </cell>
          <cell r="IB145">
            <v>0</v>
          </cell>
          <cell r="IC145">
            <v>2</v>
          </cell>
          <cell r="ID145">
            <v>0</v>
          </cell>
          <cell r="IE145">
            <v>0</v>
          </cell>
          <cell r="IF145">
            <v>0</v>
          </cell>
          <cell r="IG145">
            <v>0</v>
          </cell>
          <cell r="IH145">
            <v>0</v>
          </cell>
          <cell r="II145">
            <v>0</v>
          </cell>
          <cell r="IJ145">
            <v>0</v>
          </cell>
          <cell r="IK145">
            <v>0</v>
          </cell>
          <cell r="IL145">
            <v>0</v>
          </cell>
          <cell r="IM145">
            <v>0</v>
          </cell>
          <cell r="IN145">
            <v>0</v>
          </cell>
          <cell r="IO145">
            <v>0</v>
          </cell>
          <cell r="IP145">
            <v>0</v>
          </cell>
          <cell r="IQ145">
            <v>0</v>
          </cell>
          <cell r="IR145">
            <v>0</v>
          </cell>
          <cell r="IS145">
            <v>0</v>
          </cell>
          <cell r="IT145">
            <v>0</v>
          </cell>
          <cell r="IU145">
            <v>0</v>
          </cell>
          <cell r="IV145">
            <v>0</v>
          </cell>
          <cell r="IW145">
            <v>1</v>
          </cell>
          <cell r="IX145">
            <v>0</v>
          </cell>
          <cell r="IY145">
            <v>0</v>
          </cell>
          <cell r="IZ145">
            <v>29.29</v>
          </cell>
          <cell r="JA145">
            <v>3</v>
          </cell>
          <cell r="JB145">
            <v>3</v>
          </cell>
          <cell r="JC145">
            <v>0</v>
          </cell>
          <cell r="JD145">
            <v>0</v>
          </cell>
          <cell r="JE145">
            <v>0</v>
          </cell>
          <cell r="JF145">
            <v>0</v>
          </cell>
          <cell r="JG145">
            <v>0</v>
          </cell>
        </row>
        <row r="146">
          <cell r="B146" t="str">
            <v>23081344</v>
          </cell>
          <cell r="C146" t="str">
            <v>Phạm Văn Hùng</v>
          </cell>
          <cell r="D146" t="str">
            <v>Ban CNTT</v>
          </cell>
          <cell r="E146" t="str">
            <v>Công ty TNHH Tập đoàn Công nghiệp Trường Hải</v>
          </cell>
          <cell r="F146" t="str">
            <v>Lương ngày</v>
          </cell>
          <cell r="V146">
            <v>0</v>
          </cell>
          <cell r="W146">
            <v>0</v>
          </cell>
          <cell r="X146" t="str">
            <v>X</v>
          </cell>
          <cell r="Y146">
            <v>0</v>
          </cell>
          <cell r="Z146">
            <v>0</v>
          </cell>
          <cell r="AA146" t="str">
            <v>X</v>
          </cell>
          <cell r="AB146">
            <v>3.5</v>
          </cell>
          <cell r="AC146">
            <v>0</v>
          </cell>
          <cell r="AD146" t="str">
            <v>X</v>
          </cell>
          <cell r="AE146">
            <v>0</v>
          </cell>
          <cell r="AF146">
            <v>0</v>
          </cell>
          <cell r="AG146" t="str">
            <v>X</v>
          </cell>
          <cell r="AH146">
            <v>3.5</v>
          </cell>
          <cell r="AI146">
            <v>0</v>
          </cell>
          <cell r="AJ146" t="str">
            <v>X</v>
          </cell>
          <cell r="AK146">
            <v>0</v>
          </cell>
          <cell r="AL146">
            <v>0</v>
          </cell>
          <cell r="AM146" t="str">
            <v/>
          </cell>
          <cell r="AN146">
            <v>0</v>
          </cell>
          <cell r="AO146">
            <v>0</v>
          </cell>
          <cell r="AP146" t="str">
            <v>NL</v>
          </cell>
          <cell r="AQ146">
            <v>0</v>
          </cell>
          <cell r="AR146">
            <v>0</v>
          </cell>
          <cell r="AS146" t="str">
            <v>X</v>
          </cell>
          <cell r="AT146">
            <v>3.5</v>
          </cell>
          <cell r="AU146">
            <v>0</v>
          </cell>
          <cell r="AV146" t="str">
            <v>X</v>
          </cell>
          <cell r="AW146">
            <v>3.5</v>
          </cell>
          <cell r="AX146">
            <v>0</v>
          </cell>
          <cell r="AY146" t="str">
            <v>X</v>
          </cell>
          <cell r="AZ146">
            <v>3.5</v>
          </cell>
          <cell r="BA146">
            <v>0</v>
          </cell>
          <cell r="BB146" t="str">
            <v>X</v>
          </cell>
          <cell r="BC146">
            <v>3.5</v>
          </cell>
          <cell r="BD146">
            <v>0</v>
          </cell>
          <cell r="BE146" t="str">
            <v>X</v>
          </cell>
          <cell r="BF146">
            <v>0</v>
          </cell>
          <cell r="BG146">
            <v>0</v>
          </cell>
          <cell r="BH146" t="str">
            <v/>
          </cell>
          <cell r="BI146">
            <v>0</v>
          </cell>
          <cell r="BJ146">
            <v>0</v>
          </cell>
          <cell r="BK146" t="str">
            <v>X</v>
          </cell>
          <cell r="BL146">
            <v>3.5</v>
          </cell>
          <cell r="BM146">
            <v>0</v>
          </cell>
          <cell r="BN146" t="str">
            <v>X</v>
          </cell>
          <cell r="BO146">
            <v>3.5</v>
          </cell>
          <cell r="BP146">
            <v>0</v>
          </cell>
          <cell r="BQ146">
            <v>12</v>
          </cell>
          <cell r="BR146">
            <v>4</v>
          </cell>
          <cell r="BS146">
            <v>0</v>
          </cell>
          <cell r="BT146">
            <v>0</v>
          </cell>
          <cell r="BU146">
            <v>0</v>
          </cell>
          <cell r="BV146">
            <v>0</v>
          </cell>
          <cell r="CC146">
            <v>12</v>
          </cell>
          <cell r="CD146">
            <v>4</v>
          </cell>
          <cell r="CE146">
            <v>0</v>
          </cell>
          <cell r="CF146">
            <v>0</v>
          </cell>
          <cell r="CG146">
            <v>0</v>
          </cell>
          <cell r="CH146">
            <v>0</v>
          </cell>
          <cell r="CI146">
            <v>0</v>
          </cell>
          <cell r="CJ146">
            <v>0</v>
          </cell>
          <cell r="CK146">
            <v>0</v>
          </cell>
          <cell r="CL146">
            <v>1</v>
          </cell>
          <cell r="CM146">
            <v>0</v>
          </cell>
          <cell r="CN146">
            <v>0</v>
          </cell>
          <cell r="CO146">
            <v>0</v>
          </cell>
          <cell r="CP146">
            <v>0</v>
          </cell>
          <cell r="CQ146">
            <v>0</v>
          </cell>
          <cell r="CR146">
            <v>0</v>
          </cell>
          <cell r="CS146">
            <v>0</v>
          </cell>
          <cell r="CT146">
            <v>0</v>
          </cell>
          <cell r="CU146">
            <v>0</v>
          </cell>
          <cell r="CV146">
            <v>0</v>
          </cell>
          <cell r="CW146">
            <v>0</v>
          </cell>
          <cell r="CX146">
            <v>0</v>
          </cell>
          <cell r="CY146">
            <v>0</v>
          </cell>
          <cell r="CZ146">
            <v>0</v>
          </cell>
          <cell r="DC146">
            <v>17</v>
          </cell>
          <cell r="DM146" t="str">
            <v>X</v>
          </cell>
          <cell r="DN146">
            <v>0</v>
          </cell>
          <cell r="DO146">
            <v>0</v>
          </cell>
          <cell r="DP146" t="str">
            <v>X</v>
          </cell>
          <cell r="DQ146">
            <v>0</v>
          </cell>
          <cell r="DR146">
            <v>0</v>
          </cell>
          <cell r="DS146" t="str">
            <v>T7</v>
          </cell>
          <cell r="DT146">
            <v>0</v>
          </cell>
          <cell r="DU146">
            <v>0</v>
          </cell>
          <cell r="DV146" t="str">
            <v>X</v>
          </cell>
          <cell r="DW146">
            <v>0</v>
          </cell>
          <cell r="DX146">
            <v>0</v>
          </cell>
          <cell r="DY146" t="str">
            <v/>
          </cell>
          <cell r="DZ146">
            <v>0</v>
          </cell>
          <cell r="EA146">
            <v>0</v>
          </cell>
          <cell r="EB146" t="str">
            <v>X</v>
          </cell>
          <cell r="EC146">
            <v>0</v>
          </cell>
          <cell r="ED146">
            <v>0</v>
          </cell>
          <cell r="EE146" t="str">
            <v>X</v>
          </cell>
          <cell r="EF146">
            <v>0</v>
          </cell>
          <cell r="EG146">
            <v>0</v>
          </cell>
          <cell r="EH146" t="str">
            <v>X</v>
          </cell>
          <cell r="EI146">
            <v>0</v>
          </cell>
          <cell r="EJ146">
            <v>0</v>
          </cell>
          <cell r="EK146" t="str">
            <v>X</v>
          </cell>
          <cell r="EL146">
            <v>0</v>
          </cell>
          <cell r="EM146">
            <v>0</v>
          </cell>
          <cell r="EN146" t="str">
            <v>X</v>
          </cell>
          <cell r="EO146">
            <v>0</v>
          </cell>
          <cell r="EP146">
            <v>0</v>
          </cell>
          <cell r="EQ146" t="str">
            <v>X</v>
          </cell>
          <cell r="ER146">
            <v>0</v>
          </cell>
          <cell r="ES146">
            <v>0</v>
          </cell>
          <cell r="ET146" t="str">
            <v/>
          </cell>
          <cell r="EU146">
            <v>0</v>
          </cell>
          <cell r="EV146">
            <v>0</v>
          </cell>
          <cell r="EW146" t="str">
            <v>X</v>
          </cell>
          <cell r="EX146">
            <v>0</v>
          </cell>
          <cell r="EY146">
            <v>0</v>
          </cell>
          <cell r="EZ146" t="str">
            <v>X</v>
          </cell>
          <cell r="FA146">
            <v>0</v>
          </cell>
          <cell r="FB146">
            <v>0</v>
          </cell>
          <cell r="FC146" t="str">
            <v>NL</v>
          </cell>
          <cell r="FD146">
            <v>0</v>
          </cell>
          <cell r="FE146">
            <v>0</v>
          </cell>
          <cell r="FI146">
            <v>11</v>
          </cell>
          <cell r="FJ146">
            <v>0</v>
          </cell>
          <cell r="FK146">
            <v>0</v>
          </cell>
          <cell r="FL146">
            <v>0</v>
          </cell>
          <cell r="FM146">
            <v>0</v>
          </cell>
          <cell r="FN146">
            <v>0</v>
          </cell>
          <cell r="FU146">
            <v>11</v>
          </cell>
          <cell r="FV146">
            <v>0</v>
          </cell>
          <cell r="FW146">
            <v>0</v>
          </cell>
          <cell r="FX146">
            <v>0</v>
          </cell>
          <cell r="FY146">
            <v>0</v>
          </cell>
          <cell r="FZ146">
            <v>0</v>
          </cell>
          <cell r="GA146">
            <v>0</v>
          </cell>
          <cell r="GB146">
            <v>0</v>
          </cell>
          <cell r="GC146">
            <v>0</v>
          </cell>
          <cell r="GD146">
            <v>1</v>
          </cell>
          <cell r="GE146">
            <v>1</v>
          </cell>
          <cell r="GF146">
            <v>0</v>
          </cell>
          <cell r="GG146">
            <v>0</v>
          </cell>
          <cell r="GH146">
            <v>0</v>
          </cell>
          <cell r="GI146">
            <v>0</v>
          </cell>
          <cell r="GJ146">
            <v>0</v>
          </cell>
          <cell r="GK146">
            <v>0</v>
          </cell>
          <cell r="GL146">
            <v>0</v>
          </cell>
          <cell r="GM146">
            <v>0</v>
          </cell>
          <cell r="GN146">
            <v>0</v>
          </cell>
          <cell r="GO146">
            <v>0</v>
          </cell>
          <cell r="GP146">
            <v>0</v>
          </cell>
          <cell r="GQ146">
            <v>0</v>
          </cell>
          <cell r="GR146">
            <v>0</v>
          </cell>
          <cell r="GU146">
            <v>13</v>
          </cell>
          <cell r="GV146">
            <v>0</v>
          </cell>
          <cell r="GW146">
            <v>0</v>
          </cell>
          <cell r="GX146">
            <v>0</v>
          </cell>
          <cell r="GY146">
            <v>0</v>
          </cell>
          <cell r="GZ146">
            <v>0</v>
          </cell>
          <cell r="HA146">
            <v>0</v>
          </cell>
          <cell r="HB146">
            <v>0</v>
          </cell>
          <cell r="HC146">
            <v>0</v>
          </cell>
          <cell r="HD146">
            <v>0</v>
          </cell>
          <cell r="HE146">
            <v>0</v>
          </cell>
          <cell r="HF146">
            <v>0</v>
          </cell>
          <cell r="HG146">
            <v>0</v>
          </cell>
          <cell r="HH146">
            <v>0</v>
          </cell>
          <cell r="HI146">
            <v>0</v>
          </cell>
          <cell r="HJ146">
            <v>0</v>
          </cell>
          <cell r="HK146">
            <v>0</v>
          </cell>
          <cell r="HL146">
            <v>0</v>
          </cell>
          <cell r="HM146">
            <v>0</v>
          </cell>
          <cell r="HN146">
            <v>4</v>
          </cell>
          <cell r="HO146">
            <v>0</v>
          </cell>
          <cell r="HP146">
            <v>23</v>
          </cell>
          <cell r="HQ146">
            <v>4</v>
          </cell>
          <cell r="HR146">
            <v>0</v>
          </cell>
          <cell r="HS146">
            <v>0</v>
          </cell>
          <cell r="HT146">
            <v>0</v>
          </cell>
          <cell r="HU146">
            <v>0</v>
          </cell>
          <cell r="HV146">
            <v>1</v>
          </cell>
          <cell r="HW146">
            <v>0</v>
          </cell>
          <cell r="HX146">
            <v>1</v>
          </cell>
          <cell r="HY146">
            <v>0</v>
          </cell>
          <cell r="HZ146">
            <v>0</v>
          </cell>
          <cell r="IA146">
            <v>1</v>
          </cell>
          <cell r="IB146">
            <v>0</v>
          </cell>
          <cell r="IC146">
            <v>2</v>
          </cell>
          <cell r="ID146">
            <v>0</v>
          </cell>
          <cell r="IE146">
            <v>0</v>
          </cell>
          <cell r="IF146">
            <v>0</v>
          </cell>
          <cell r="IG146">
            <v>0</v>
          </cell>
          <cell r="IH146">
            <v>0</v>
          </cell>
          <cell r="II146">
            <v>0</v>
          </cell>
          <cell r="IJ146">
            <v>0</v>
          </cell>
          <cell r="IK146">
            <v>0</v>
          </cell>
          <cell r="IL146">
            <v>0</v>
          </cell>
          <cell r="IM146">
            <v>0</v>
          </cell>
          <cell r="IN146">
            <v>0</v>
          </cell>
          <cell r="IO146">
            <v>0</v>
          </cell>
          <cell r="IP146">
            <v>0</v>
          </cell>
          <cell r="IQ146">
            <v>0</v>
          </cell>
          <cell r="IR146">
            <v>0</v>
          </cell>
          <cell r="IS146">
            <v>0</v>
          </cell>
          <cell r="IT146">
            <v>0</v>
          </cell>
          <cell r="IU146">
            <v>0</v>
          </cell>
          <cell r="IV146">
            <v>0</v>
          </cell>
          <cell r="IW146">
            <v>1</v>
          </cell>
          <cell r="IX146">
            <v>1</v>
          </cell>
          <cell r="IY146">
            <v>0</v>
          </cell>
          <cell r="IZ146">
            <v>30</v>
          </cell>
          <cell r="JA146">
            <v>4</v>
          </cell>
          <cell r="JB146">
            <v>4</v>
          </cell>
          <cell r="JC146">
            <v>0</v>
          </cell>
          <cell r="JD146">
            <v>0</v>
          </cell>
          <cell r="JE146">
            <v>0</v>
          </cell>
          <cell r="JF146">
            <v>0</v>
          </cell>
          <cell r="JG146">
            <v>0</v>
          </cell>
        </row>
        <row r="147">
          <cell r="B147" t="str">
            <v>2308901</v>
          </cell>
          <cell r="C147" t="str">
            <v>Trương Việt Nam Trân</v>
          </cell>
          <cell r="D147" t="str">
            <v>Ban CNTT</v>
          </cell>
          <cell r="E147" t="str">
            <v>Công ty TNHH Tập đoàn Công nghiệp Trường Hải</v>
          </cell>
          <cell r="F147" t="str">
            <v>Lương ngày</v>
          </cell>
          <cell r="V147">
            <v>0</v>
          </cell>
          <cell r="W147">
            <v>0</v>
          </cell>
          <cell r="X147" t="str">
            <v>X</v>
          </cell>
          <cell r="Y147">
            <v>0</v>
          </cell>
          <cell r="Z147">
            <v>0</v>
          </cell>
          <cell r="AA147" t="str">
            <v>X</v>
          </cell>
          <cell r="AB147">
            <v>3.5</v>
          </cell>
          <cell r="AC147">
            <v>0</v>
          </cell>
          <cell r="AD147" t="str">
            <v>X</v>
          </cell>
          <cell r="AE147">
            <v>0</v>
          </cell>
          <cell r="AF147">
            <v>0</v>
          </cell>
          <cell r="AG147" t="str">
            <v>X</v>
          </cell>
          <cell r="AH147">
            <v>2</v>
          </cell>
          <cell r="AI147">
            <v>0</v>
          </cell>
          <cell r="AJ147" t="str">
            <v>X</v>
          </cell>
          <cell r="AK147">
            <v>0</v>
          </cell>
          <cell r="AL147">
            <v>0</v>
          </cell>
          <cell r="AM147" t="str">
            <v/>
          </cell>
          <cell r="AN147">
            <v>0</v>
          </cell>
          <cell r="AO147">
            <v>0</v>
          </cell>
          <cell r="AP147" t="str">
            <v>NL</v>
          </cell>
          <cell r="AQ147">
            <v>0</v>
          </cell>
          <cell r="AR147">
            <v>0</v>
          </cell>
          <cell r="AS147" t="str">
            <v>X</v>
          </cell>
          <cell r="AT147">
            <v>3.5</v>
          </cell>
          <cell r="AU147">
            <v>0</v>
          </cell>
          <cell r="AV147" t="str">
            <v>X</v>
          </cell>
          <cell r="AW147">
            <v>3.5</v>
          </cell>
          <cell r="AX147">
            <v>0</v>
          </cell>
          <cell r="AY147" t="str">
            <v>X</v>
          </cell>
          <cell r="AZ147">
            <v>3.5</v>
          </cell>
          <cell r="BA147">
            <v>0</v>
          </cell>
          <cell r="BB147" t="str">
            <v>X</v>
          </cell>
          <cell r="BC147">
            <v>3.5</v>
          </cell>
          <cell r="BD147">
            <v>0</v>
          </cell>
          <cell r="BE147" t="str">
            <v>X</v>
          </cell>
          <cell r="BF147">
            <v>0</v>
          </cell>
          <cell r="BG147">
            <v>0</v>
          </cell>
          <cell r="BH147" t="str">
            <v/>
          </cell>
          <cell r="BI147">
            <v>0</v>
          </cell>
          <cell r="BJ147">
            <v>0</v>
          </cell>
          <cell r="BK147" t="str">
            <v>X</v>
          </cell>
          <cell r="BL147">
            <v>3.5</v>
          </cell>
          <cell r="BM147">
            <v>0</v>
          </cell>
          <cell r="BN147" t="str">
            <v>X</v>
          </cell>
          <cell r="BO147">
            <v>3.5</v>
          </cell>
          <cell r="BP147">
            <v>0</v>
          </cell>
          <cell r="BQ147">
            <v>12</v>
          </cell>
          <cell r="BR147">
            <v>3.79</v>
          </cell>
          <cell r="BS147">
            <v>0</v>
          </cell>
          <cell r="BT147">
            <v>0</v>
          </cell>
          <cell r="BU147">
            <v>0</v>
          </cell>
          <cell r="BV147">
            <v>0</v>
          </cell>
          <cell r="CC147">
            <v>12</v>
          </cell>
          <cell r="CD147">
            <v>3.79</v>
          </cell>
          <cell r="CE147">
            <v>0</v>
          </cell>
          <cell r="CF147">
            <v>0</v>
          </cell>
          <cell r="CG147">
            <v>0</v>
          </cell>
          <cell r="CH147">
            <v>0</v>
          </cell>
          <cell r="CI147">
            <v>0</v>
          </cell>
          <cell r="CJ147">
            <v>0</v>
          </cell>
          <cell r="CK147">
            <v>0</v>
          </cell>
          <cell r="CL147">
            <v>1</v>
          </cell>
          <cell r="CM147">
            <v>0</v>
          </cell>
          <cell r="CN147">
            <v>0</v>
          </cell>
          <cell r="CO147">
            <v>0</v>
          </cell>
          <cell r="CP147">
            <v>0</v>
          </cell>
          <cell r="CQ147">
            <v>0</v>
          </cell>
          <cell r="CR147">
            <v>0</v>
          </cell>
          <cell r="CS147">
            <v>0</v>
          </cell>
          <cell r="CT147">
            <v>0</v>
          </cell>
          <cell r="CU147">
            <v>0</v>
          </cell>
          <cell r="CV147">
            <v>0</v>
          </cell>
          <cell r="CW147">
            <v>0</v>
          </cell>
          <cell r="CX147">
            <v>0</v>
          </cell>
          <cell r="CY147">
            <v>0</v>
          </cell>
          <cell r="CZ147">
            <v>0</v>
          </cell>
          <cell r="DC147">
            <v>16.79</v>
          </cell>
          <cell r="DM147" t="str">
            <v>X</v>
          </cell>
          <cell r="DN147">
            <v>3.5</v>
          </cell>
          <cell r="DO147">
            <v>0</v>
          </cell>
          <cell r="DP147" t="str">
            <v>X</v>
          </cell>
          <cell r="DQ147">
            <v>0</v>
          </cell>
          <cell r="DR147">
            <v>0</v>
          </cell>
          <cell r="DS147" t="str">
            <v>X</v>
          </cell>
          <cell r="DT147">
            <v>0</v>
          </cell>
          <cell r="DU147">
            <v>0</v>
          </cell>
          <cell r="DV147" t="str">
            <v>T7</v>
          </cell>
          <cell r="DW147">
            <v>0</v>
          </cell>
          <cell r="DX147">
            <v>0</v>
          </cell>
          <cell r="DY147" t="str">
            <v/>
          </cell>
          <cell r="DZ147">
            <v>0</v>
          </cell>
          <cell r="EA147">
            <v>0</v>
          </cell>
          <cell r="EB147" t="str">
            <v>X</v>
          </cell>
          <cell r="EC147">
            <v>0</v>
          </cell>
          <cell r="ED147">
            <v>0</v>
          </cell>
          <cell r="EE147" t="str">
            <v>X</v>
          </cell>
          <cell r="EF147">
            <v>0</v>
          </cell>
          <cell r="EG147">
            <v>0</v>
          </cell>
          <cell r="EH147" t="str">
            <v>X</v>
          </cell>
          <cell r="EI147">
            <v>0</v>
          </cell>
          <cell r="EJ147">
            <v>0</v>
          </cell>
          <cell r="EK147" t="str">
            <v>X</v>
          </cell>
          <cell r="EL147">
            <v>0</v>
          </cell>
          <cell r="EM147">
            <v>0</v>
          </cell>
          <cell r="EN147" t="str">
            <v>X</v>
          </cell>
          <cell r="EO147">
            <v>0</v>
          </cell>
          <cell r="EP147">
            <v>0</v>
          </cell>
          <cell r="EQ147" t="str">
            <v>X</v>
          </cell>
          <cell r="ER147">
            <v>0</v>
          </cell>
          <cell r="ES147">
            <v>0</v>
          </cell>
          <cell r="ET147" t="str">
            <v/>
          </cell>
          <cell r="EU147">
            <v>0</v>
          </cell>
          <cell r="EV147">
            <v>0</v>
          </cell>
          <cell r="EW147" t="str">
            <v>X</v>
          </cell>
          <cell r="EX147">
            <v>0</v>
          </cell>
          <cell r="EY147">
            <v>0</v>
          </cell>
          <cell r="EZ147" t="str">
            <v>X</v>
          </cell>
          <cell r="FA147">
            <v>0</v>
          </cell>
          <cell r="FB147">
            <v>0</v>
          </cell>
          <cell r="FC147" t="str">
            <v>NL</v>
          </cell>
          <cell r="FD147">
            <v>0</v>
          </cell>
          <cell r="FE147">
            <v>0</v>
          </cell>
          <cell r="FI147">
            <v>11</v>
          </cell>
          <cell r="FJ147">
            <v>0.5</v>
          </cell>
          <cell r="FK147">
            <v>0</v>
          </cell>
          <cell r="FL147">
            <v>0</v>
          </cell>
          <cell r="FM147">
            <v>0</v>
          </cell>
          <cell r="FN147">
            <v>0</v>
          </cell>
          <cell r="FU147">
            <v>11</v>
          </cell>
          <cell r="FV147">
            <v>0.5</v>
          </cell>
          <cell r="FW147">
            <v>0</v>
          </cell>
          <cell r="FX147">
            <v>0</v>
          </cell>
          <cell r="FY147">
            <v>0</v>
          </cell>
          <cell r="FZ147">
            <v>0</v>
          </cell>
          <cell r="GA147">
            <v>0</v>
          </cell>
          <cell r="GB147">
            <v>0</v>
          </cell>
          <cell r="GC147">
            <v>0</v>
          </cell>
          <cell r="GD147">
            <v>1</v>
          </cell>
          <cell r="GE147">
            <v>1</v>
          </cell>
          <cell r="GF147">
            <v>0</v>
          </cell>
          <cell r="GG147">
            <v>0</v>
          </cell>
          <cell r="GH147">
            <v>0</v>
          </cell>
          <cell r="GI147">
            <v>0</v>
          </cell>
          <cell r="GJ147">
            <v>0</v>
          </cell>
          <cell r="GK147">
            <v>0</v>
          </cell>
          <cell r="GL147">
            <v>0</v>
          </cell>
          <cell r="GM147">
            <v>0</v>
          </cell>
          <cell r="GN147">
            <v>0</v>
          </cell>
          <cell r="GO147">
            <v>0</v>
          </cell>
          <cell r="GP147">
            <v>0</v>
          </cell>
          <cell r="GQ147">
            <v>0</v>
          </cell>
          <cell r="GR147">
            <v>0</v>
          </cell>
          <cell r="GU147">
            <v>13.5</v>
          </cell>
          <cell r="GV147">
            <v>0</v>
          </cell>
          <cell r="GW147">
            <v>0</v>
          </cell>
          <cell r="GX147">
            <v>0</v>
          </cell>
          <cell r="GY147">
            <v>0</v>
          </cell>
          <cell r="GZ147">
            <v>0</v>
          </cell>
          <cell r="HA147">
            <v>0</v>
          </cell>
          <cell r="HB147">
            <v>0</v>
          </cell>
          <cell r="HC147">
            <v>0</v>
          </cell>
          <cell r="HD147">
            <v>0</v>
          </cell>
          <cell r="HE147">
            <v>0</v>
          </cell>
          <cell r="HF147">
            <v>0</v>
          </cell>
          <cell r="HG147">
            <v>0</v>
          </cell>
          <cell r="HH147">
            <v>0</v>
          </cell>
          <cell r="HI147">
            <v>0</v>
          </cell>
          <cell r="HJ147">
            <v>0</v>
          </cell>
          <cell r="HK147">
            <v>0</v>
          </cell>
          <cell r="HL147">
            <v>0</v>
          </cell>
          <cell r="HM147">
            <v>0</v>
          </cell>
          <cell r="HN147">
            <v>4.29</v>
          </cell>
          <cell r="HO147">
            <v>0</v>
          </cell>
          <cell r="HP147">
            <v>23</v>
          </cell>
          <cell r="HQ147">
            <v>4.29</v>
          </cell>
          <cell r="HR147">
            <v>0</v>
          </cell>
          <cell r="HS147">
            <v>0</v>
          </cell>
          <cell r="HT147">
            <v>0</v>
          </cell>
          <cell r="HU147">
            <v>0</v>
          </cell>
          <cell r="HV147">
            <v>1</v>
          </cell>
          <cell r="HW147">
            <v>0</v>
          </cell>
          <cell r="HX147">
            <v>1</v>
          </cell>
          <cell r="HY147">
            <v>0</v>
          </cell>
          <cell r="HZ147">
            <v>0</v>
          </cell>
          <cell r="IA147">
            <v>1</v>
          </cell>
          <cell r="IB147">
            <v>0</v>
          </cell>
          <cell r="IC147">
            <v>2</v>
          </cell>
          <cell r="ID147">
            <v>0</v>
          </cell>
          <cell r="IE147">
            <v>0</v>
          </cell>
          <cell r="IF147">
            <v>0</v>
          </cell>
          <cell r="IG147">
            <v>0</v>
          </cell>
          <cell r="IH147">
            <v>0</v>
          </cell>
          <cell r="II147">
            <v>0</v>
          </cell>
          <cell r="IJ147">
            <v>0</v>
          </cell>
          <cell r="IK147">
            <v>0</v>
          </cell>
          <cell r="IL147">
            <v>0</v>
          </cell>
          <cell r="IM147">
            <v>0</v>
          </cell>
          <cell r="IN147">
            <v>0</v>
          </cell>
          <cell r="IO147">
            <v>0</v>
          </cell>
          <cell r="IP147">
            <v>0</v>
          </cell>
          <cell r="IQ147">
            <v>0</v>
          </cell>
          <cell r="IR147">
            <v>0</v>
          </cell>
          <cell r="IS147">
            <v>0</v>
          </cell>
          <cell r="IT147">
            <v>0</v>
          </cell>
          <cell r="IU147">
            <v>0</v>
          </cell>
          <cell r="IV147">
            <v>0</v>
          </cell>
          <cell r="IW147">
            <v>1</v>
          </cell>
          <cell r="IX147">
            <v>1</v>
          </cell>
          <cell r="IY147">
            <v>0</v>
          </cell>
          <cell r="IZ147">
            <v>30.29</v>
          </cell>
          <cell r="JA147">
            <v>3</v>
          </cell>
          <cell r="JB147">
            <v>3</v>
          </cell>
          <cell r="JC147">
            <v>0</v>
          </cell>
          <cell r="JD147">
            <v>0</v>
          </cell>
          <cell r="JE147">
            <v>0</v>
          </cell>
          <cell r="JF147">
            <v>0</v>
          </cell>
          <cell r="JG147">
            <v>0</v>
          </cell>
        </row>
        <row r="148">
          <cell r="B148" t="str">
            <v>2401023</v>
          </cell>
          <cell r="C148" t="str">
            <v>Phan Chí Bảo</v>
          </cell>
          <cell r="D148" t="str">
            <v>Ban CNTT</v>
          </cell>
          <cell r="E148" t="str">
            <v>Công ty TNHH Tập đoàn Công nghiệp Trường Hải</v>
          </cell>
          <cell r="F148" t="str">
            <v>Lương ngày</v>
          </cell>
          <cell r="V148">
            <v>0</v>
          </cell>
          <cell r="W148">
            <v>0</v>
          </cell>
          <cell r="X148" t="str">
            <v>X</v>
          </cell>
          <cell r="Y148">
            <v>0</v>
          </cell>
          <cell r="Z148">
            <v>0</v>
          </cell>
          <cell r="AA148" t="str">
            <v>X</v>
          </cell>
          <cell r="AB148">
            <v>0</v>
          </cell>
          <cell r="AC148">
            <v>0</v>
          </cell>
          <cell r="AD148" t="str">
            <v>X</v>
          </cell>
          <cell r="AE148">
            <v>0</v>
          </cell>
          <cell r="AF148">
            <v>0</v>
          </cell>
          <cell r="AG148" t="str">
            <v>X</v>
          </cell>
          <cell r="AH148">
            <v>0</v>
          </cell>
          <cell r="AI148">
            <v>0</v>
          </cell>
          <cell r="AJ148" t="str">
            <v>X</v>
          </cell>
          <cell r="AK148">
            <v>0</v>
          </cell>
          <cell r="AL148">
            <v>0</v>
          </cell>
          <cell r="AM148" t="str">
            <v/>
          </cell>
          <cell r="AN148">
            <v>0</v>
          </cell>
          <cell r="AO148">
            <v>0</v>
          </cell>
          <cell r="AP148" t="str">
            <v>NL</v>
          </cell>
          <cell r="AQ148">
            <v>0</v>
          </cell>
          <cell r="AR148">
            <v>0</v>
          </cell>
          <cell r="AS148" t="str">
            <v>X</v>
          </cell>
          <cell r="AT148">
            <v>0</v>
          </cell>
          <cell r="AU148">
            <v>0</v>
          </cell>
          <cell r="AV148" t="str">
            <v>X</v>
          </cell>
          <cell r="AW148">
            <v>3.5</v>
          </cell>
          <cell r="AX148">
            <v>0</v>
          </cell>
          <cell r="AY148" t="str">
            <v>X</v>
          </cell>
          <cell r="AZ148">
            <v>0</v>
          </cell>
          <cell r="BA148">
            <v>0</v>
          </cell>
          <cell r="BB148" t="str">
            <v>X</v>
          </cell>
          <cell r="BC148">
            <v>0</v>
          </cell>
          <cell r="BD148">
            <v>0</v>
          </cell>
          <cell r="BE148" t="str">
            <v>X</v>
          </cell>
          <cell r="BF148">
            <v>0</v>
          </cell>
          <cell r="BG148">
            <v>0</v>
          </cell>
          <cell r="BH148" t="str">
            <v/>
          </cell>
          <cell r="BI148">
            <v>0</v>
          </cell>
          <cell r="BJ148">
            <v>0</v>
          </cell>
          <cell r="BK148" t="str">
            <v>X</v>
          </cell>
          <cell r="BL148">
            <v>0</v>
          </cell>
          <cell r="BM148">
            <v>0</v>
          </cell>
          <cell r="BN148" t="str">
            <v>X</v>
          </cell>
          <cell r="BO148">
            <v>0</v>
          </cell>
          <cell r="BP148">
            <v>0</v>
          </cell>
          <cell r="BQ148">
            <v>12</v>
          </cell>
          <cell r="BR148">
            <v>0.5</v>
          </cell>
          <cell r="BS148">
            <v>0</v>
          </cell>
          <cell r="BT148">
            <v>0</v>
          </cell>
          <cell r="BU148">
            <v>0</v>
          </cell>
          <cell r="BV148">
            <v>0</v>
          </cell>
          <cell r="CC148">
            <v>12</v>
          </cell>
          <cell r="CD148">
            <v>0.5</v>
          </cell>
          <cell r="CE148">
            <v>0</v>
          </cell>
          <cell r="CF148">
            <v>0</v>
          </cell>
          <cell r="CG148">
            <v>0</v>
          </cell>
          <cell r="CH148">
            <v>0</v>
          </cell>
          <cell r="CI148">
            <v>0</v>
          </cell>
          <cell r="CJ148">
            <v>0</v>
          </cell>
          <cell r="CK148">
            <v>0</v>
          </cell>
          <cell r="CL148">
            <v>1</v>
          </cell>
          <cell r="CM148">
            <v>0</v>
          </cell>
          <cell r="CN148">
            <v>0</v>
          </cell>
          <cell r="CO148">
            <v>0</v>
          </cell>
          <cell r="CP148">
            <v>0</v>
          </cell>
          <cell r="CQ148">
            <v>0</v>
          </cell>
          <cell r="CR148">
            <v>0</v>
          </cell>
          <cell r="CS148">
            <v>0</v>
          </cell>
          <cell r="CT148">
            <v>0</v>
          </cell>
          <cell r="CU148">
            <v>0</v>
          </cell>
          <cell r="CV148">
            <v>0</v>
          </cell>
          <cell r="CW148">
            <v>0</v>
          </cell>
          <cell r="CX148">
            <v>0</v>
          </cell>
          <cell r="CY148">
            <v>0</v>
          </cell>
          <cell r="CZ148">
            <v>0</v>
          </cell>
          <cell r="DC148">
            <v>13.5</v>
          </cell>
          <cell r="DM148" t="str">
            <v>X</v>
          </cell>
          <cell r="DN148">
            <v>0</v>
          </cell>
          <cell r="DO148">
            <v>0</v>
          </cell>
          <cell r="DP148" t="str">
            <v>X</v>
          </cell>
          <cell r="DQ148">
            <v>0</v>
          </cell>
          <cell r="DR148">
            <v>0</v>
          </cell>
          <cell r="DS148" t="str">
            <v>X</v>
          </cell>
          <cell r="DT148">
            <v>0</v>
          </cell>
          <cell r="DU148">
            <v>0</v>
          </cell>
          <cell r="DV148" t="str">
            <v>X</v>
          </cell>
          <cell r="DW148">
            <v>0</v>
          </cell>
          <cell r="DX148">
            <v>0</v>
          </cell>
          <cell r="DY148" t="str">
            <v/>
          </cell>
          <cell r="DZ148">
            <v>0</v>
          </cell>
          <cell r="EA148">
            <v>0</v>
          </cell>
          <cell r="EB148" t="str">
            <v>X</v>
          </cell>
          <cell r="EC148">
            <v>0</v>
          </cell>
          <cell r="ED148">
            <v>0</v>
          </cell>
          <cell r="EE148" t="str">
            <v>X</v>
          </cell>
          <cell r="EF148">
            <v>0</v>
          </cell>
          <cell r="EG148">
            <v>0</v>
          </cell>
          <cell r="EH148" t="str">
            <v>X</v>
          </cell>
          <cell r="EI148">
            <v>0</v>
          </cell>
          <cell r="EJ148">
            <v>0</v>
          </cell>
          <cell r="EK148" t="str">
            <v>X</v>
          </cell>
          <cell r="EL148">
            <v>0</v>
          </cell>
          <cell r="EM148">
            <v>0</v>
          </cell>
          <cell r="EN148" t="str">
            <v>X</v>
          </cell>
          <cell r="EO148">
            <v>2</v>
          </cell>
          <cell r="EP148">
            <v>0</v>
          </cell>
          <cell r="EQ148" t="str">
            <v>X</v>
          </cell>
          <cell r="ER148">
            <v>0</v>
          </cell>
          <cell r="ES148">
            <v>0</v>
          </cell>
          <cell r="ET148" t="str">
            <v/>
          </cell>
          <cell r="EU148">
            <v>0</v>
          </cell>
          <cell r="EV148">
            <v>0</v>
          </cell>
          <cell r="EW148" t="str">
            <v>X</v>
          </cell>
          <cell r="EX148">
            <v>0</v>
          </cell>
          <cell r="EY148">
            <v>0</v>
          </cell>
          <cell r="EZ148" t="str">
            <v>X</v>
          </cell>
          <cell r="FA148">
            <v>0</v>
          </cell>
          <cell r="FB148">
            <v>0</v>
          </cell>
          <cell r="FC148" t="str">
            <v>NL</v>
          </cell>
          <cell r="FD148">
            <v>0</v>
          </cell>
          <cell r="FE148">
            <v>0</v>
          </cell>
          <cell r="FI148">
            <v>12</v>
          </cell>
          <cell r="FJ148">
            <v>0.28999999999999998</v>
          </cell>
          <cell r="FK148">
            <v>0</v>
          </cell>
          <cell r="FL148">
            <v>0</v>
          </cell>
          <cell r="FM148">
            <v>0</v>
          </cell>
          <cell r="FN148">
            <v>0</v>
          </cell>
          <cell r="FU148">
            <v>12</v>
          </cell>
          <cell r="FV148">
            <v>0.28999999999999998</v>
          </cell>
          <cell r="FW148">
            <v>0</v>
          </cell>
          <cell r="FX148">
            <v>0</v>
          </cell>
          <cell r="FY148">
            <v>0</v>
          </cell>
          <cell r="FZ148">
            <v>0</v>
          </cell>
          <cell r="GA148">
            <v>0</v>
          </cell>
          <cell r="GB148">
            <v>0</v>
          </cell>
          <cell r="GC148">
            <v>0</v>
          </cell>
          <cell r="GD148">
            <v>1</v>
          </cell>
          <cell r="GE148">
            <v>0</v>
          </cell>
          <cell r="GF148">
            <v>0</v>
          </cell>
          <cell r="GG148">
            <v>0</v>
          </cell>
          <cell r="GH148">
            <v>0</v>
          </cell>
          <cell r="GI148">
            <v>0</v>
          </cell>
          <cell r="GJ148">
            <v>0</v>
          </cell>
          <cell r="GK148">
            <v>0</v>
          </cell>
          <cell r="GL148">
            <v>0</v>
          </cell>
          <cell r="GM148">
            <v>0</v>
          </cell>
          <cell r="GN148">
            <v>0</v>
          </cell>
          <cell r="GO148">
            <v>0</v>
          </cell>
          <cell r="GP148">
            <v>0</v>
          </cell>
          <cell r="GQ148">
            <v>0</v>
          </cell>
          <cell r="GR148">
            <v>0</v>
          </cell>
          <cell r="GU148">
            <v>13.29</v>
          </cell>
          <cell r="GV148">
            <v>0</v>
          </cell>
          <cell r="GW148">
            <v>0</v>
          </cell>
          <cell r="GX148">
            <v>0</v>
          </cell>
          <cell r="GY148">
            <v>0</v>
          </cell>
          <cell r="GZ148">
            <v>0</v>
          </cell>
          <cell r="HA148">
            <v>0</v>
          </cell>
          <cell r="HB148">
            <v>0</v>
          </cell>
          <cell r="HC148">
            <v>0</v>
          </cell>
          <cell r="HD148">
            <v>0</v>
          </cell>
          <cell r="HE148">
            <v>0</v>
          </cell>
          <cell r="HF148">
            <v>0</v>
          </cell>
          <cell r="HG148">
            <v>0</v>
          </cell>
          <cell r="HH148">
            <v>0</v>
          </cell>
          <cell r="HI148">
            <v>0</v>
          </cell>
          <cell r="HJ148">
            <v>0</v>
          </cell>
          <cell r="HK148">
            <v>0</v>
          </cell>
          <cell r="HL148">
            <v>0</v>
          </cell>
          <cell r="HM148">
            <v>0</v>
          </cell>
          <cell r="HN148">
            <v>0.79</v>
          </cell>
          <cell r="HO148">
            <v>0</v>
          </cell>
          <cell r="HP148">
            <v>24</v>
          </cell>
          <cell r="HQ148">
            <v>0.79</v>
          </cell>
          <cell r="HR148">
            <v>0</v>
          </cell>
          <cell r="HS148">
            <v>0</v>
          </cell>
          <cell r="HT148">
            <v>0</v>
          </cell>
          <cell r="HU148">
            <v>0</v>
          </cell>
          <cell r="HV148">
            <v>1</v>
          </cell>
          <cell r="HW148">
            <v>0</v>
          </cell>
          <cell r="HX148">
            <v>0</v>
          </cell>
          <cell r="HY148">
            <v>0</v>
          </cell>
          <cell r="HZ148">
            <v>1</v>
          </cell>
          <cell r="IA148">
            <v>0</v>
          </cell>
          <cell r="IB148">
            <v>0</v>
          </cell>
          <cell r="IC148">
            <v>2</v>
          </cell>
          <cell r="ID148">
            <v>0</v>
          </cell>
          <cell r="IE148">
            <v>0</v>
          </cell>
          <cell r="IF148">
            <v>0</v>
          </cell>
          <cell r="IG148">
            <v>0</v>
          </cell>
          <cell r="IH148">
            <v>0</v>
          </cell>
          <cell r="II148">
            <v>0</v>
          </cell>
          <cell r="IJ148">
            <v>0</v>
          </cell>
          <cell r="IK148">
            <v>0</v>
          </cell>
          <cell r="IL148">
            <v>0</v>
          </cell>
          <cell r="IM148">
            <v>0</v>
          </cell>
          <cell r="IN148">
            <v>0</v>
          </cell>
          <cell r="IO148">
            <v>0</v>
          </cell>
          <cell r="IP148">
            <v>0</v>
          </cell>
          <cell r="IQ148">
            <v>0</v>
          </cell>
          <cell r="IR148">
            <v>0</v>
          </cell>
          <cell r="IS148">
            <v>0</v>
          </cell>
          <cell r="IT148">
            <v>0</v>
          </cell>
          <cell r="IU148">
            <v>0</v>
          </cell>
          <cell r="IV148">
            <v>0</v>
          </cell>
          <cell r="IW148">
            <v>1</v>
          </cell>
          <cell r="IX148">
            <v>0</v>
          </cell>
          <cell r="IY148">
            <v>0</v>
          </cell>
          <cell r="IZ148">
            <v>27.79</v>
          </cell>
          <cell r="JA148">
            <v>4</v>
          </cell>
          <cell r="JB148">
            <v>4</v>
          </cell>
          <cell r="JC148">
            <v>0</v>
          </cell>
          <cell r="JD148">
            <v>0</v>
          </cell>
          <cell r="JE148">
            <v>0</v>
          </cell>
          <cell r="JF148">
            <v>0</v>
          </cell>
          <cell r="JG148">
            <v>0</v>
          </cell>
        </row>
        <row r="149">
          <cell r="B149" t="str">
            <v>2401026</v>
          </cell>
          <cell r="C149" t="str">
            <v>Võ Quốc Hùng</v>
          </cell>
          <cell r="D149" t="str">
            <v>Ban CNTT</v>
          </cell>
          <cell r="E149" t="str">
            <v>Công ty TNHH Tập đoàn Công nghiệp Trường Hải</v>
          </cell>
          <cell r="F149" t="str">
            <v>Lương ngày</v>
          </cell>
          <cell r="V149">
            <v>0</v>
          </cell>
          <cell r="W149">
            <v>0</v>
          </cell>
          <cell r="X149" t="str">
            <v>X</v>
          </cell>
          <cell r="Y149">
            <v>0</v>
          </cell>
          <cell r="Z149">
            <v>0</v>
          </cell>
          <cell r="AA149" t="str">
            <v>X</v>
          </cell>
          <cell r="AB149">
            <v>0</v>
          </cell>
          <cell r="AC149">
            <v>0</v>
          </cell>
          <cell r="AD149" t="str">
            <v>X</v>
          </cell>
          <cell r="AE149">
            <v>0</v>
          </cell>
          <cell r="AF149">
            <v>0</v>
          </cell>
          <cell r="AG149" t="str">
            <v>X</v>
          </cell>
          <cell r="AH149">
            <v>0</v>
          </cell>
          <cell r="AI149">
            <v>0</v>
          </cell>
          <cell r="AJ149" t="str">
            <v>X</v>
          </cell>
          <cell r="AK149">
            <v>0</v>
          </cell>
          <cell r="AL149">
            <v>0</v>
          </cell>
          <cell r="AM149" t="str">
            <v/>
          </cell>
          <cell r="AN149">
            <v>0</v>
          </cell>
          <cell r="AO149">
            <v>0</v>
          </cell>
          <cell r="AP149" t="str">
            <v>NL</v>
          </cell>
          <cell r="AQ149">
            <v>0</v>
          </cell>
          <cell r="AR149">
            <v>0</v>
          </cell>
          <cell r="AS149" t="str">
            <v>X</v>
          </cell>
          <cell r="AT149">
            <v>0</v>
          </cell>
          <cell r="AU149">
            <v>0</v>
          </cell>
          <cell r="AV149" t="str">
            <v>X</v>
          </cell>
          <cell r="AW149">
            <v>0</v>
          </cell>
          <cell r="AX149">
            <v>0</v>
          </cell>
          <cell r="AY149" t="str">
            <v>X</v>
          </cell>
          <cell r="AZ149">
            <v>3.5</v>
          </cell>
          <cell r="BA149">
            <v>0</v>
          </cell>
          <cell r="BB149" t="str">
            <v>X</v>
          </cell>
          <cell r="BC149">
            <v>0</v>
          </cell>
          <cell r="BD149">
            <v>0</v>
          </cell>
          <cell r="BE149" t="str">
            <v>X</v>
          </cell>
          <cell r="BF149">
            <v>0</v>
          </cell>
          <cell r="BG149">
            <v>0</v>
          </cell>
          <cell r="BH149" t="str">
            <v/>
          </cell>
          <cell r="BI149">
            <v>0</v>
          </cell>
          <cell r="BJ149">
            <v>0</v>
          </cell>
          <cell r="BK149" t="str">
            <v>X</v>
          </cell>
          <cell r="BL149">
            <v>0</v>
          </cell>
          <cell r="BM149">
            <v>0</v>
          </cell>
          <cell r="BN149" t="str">
            <v>X</v>
          </cell>
          <cell r="BO149">
            <v>0</v>
          </cell>
          <cell r="BP149">
            <v>0</v>
          </cell>
          <cell r="BQ149">
            <v>12</v>
          </cell>
          <cell r="BR149">
            <v>0.5</v>
          </cell>
          <cell r="BS149">
            <v>0</v>
          </cell>
          <cell r="BT149">
            <v>0</v>
          </cell>
          <cell r="BU149">
            <v>0</v>
          </cell>
          <cell r="BV149">
            <v>0</v>
          </cell>
          <cell r="CC149">
            <v>12</v>
          </cell>
          <cell r="CD149">
            <v>0.5</v>
          </cell>
          <cell r="CE149">
            <v>0</v>
          </cell>
          <cell r="CF149">
            <v>0</v>
          </cell>
          <cell r="CG149">
            <v>0</v>
          </cell>
          <cell r="CH149">
            <v>0</v>
          </cell>
          <cell r="CI149">
            <v>0</v>
          </cell>
          <cell r="CJ149">
            <v>0</v>
          </cell>
          <cell r="CK149">
            <v>0</v>
          </cell>
          <cell r="CL149">
            <v>1</v>
          </cell>
          <cell r="CM149">
            <v>0</v>
          </cell>
          <cell r="CN149">
            <v>0</v>
          </cell>
          <cell r="CO149">
            <v>0</v>
          </cell>
          <cell r="CP149">
            <v>0</v>
          </cell>
          <cell r="CQ149">
            <v>0</v>
          </cell>
          <cell r="CR149">
            <v>0</v>
          </cell>
          <cell r="CS149">
            <v>0</v>
          </cell>
          <cell r="CT149">
            <v>0</v>
          </cell>
          <cell r="CU149">
            <v>0</v>
          </cell>
          <cell r="CV149">
            <v>0</v>
          </cell>
          <cell r="CW149">
            <v>0</v>
          </cell>
          <cell r="CX149">
            <v>0</v>
          </cell>
          <cell r="CY149">
            <v>0</v>
          </cell>
          <cell r="CZ149">
            <v>0</v>
          </cell>
          <cell r="DC149">
            <v>13.5</v>
          </cell>
          <cell r="DM149" t="str">
            <v>X</v>
          </cell>
          <cell r="DN149">
            <v>0</v>
          </cell>
          <cell r="DO149">
            <v>0</v>
          </cell>
          <cell r="DP149" t="str">
            <v>X</v>
          </cell>
          <cell r="DQ149">
            <v>0</v>
          </cell>
          <cell r="DR149">
            <v>0</v>
          </cell>
          <cell r="DS149" t="str">
            <v>X</v>
          </cell>
          <cell r="DT149">
            <v>0</v>
          </cell>
          <cell r="DU149">
            <v>0</v>
          </cell>
          <cell r="DV149" t="str">
            <v>X</v>
          </cell>
          <cell r="DW149">
            <v>0</v>
          </cell>
          <cell r="DX149">
            <v>0</v>
          </cell>
          <cell r="DY149" t="str">
            <v/>
          </cell>
          <cell r="DZ149">
            <v>0</v>
          </cell>
          <cell r="EA149">
            <v>0</v>
          </cell>
          <cell r="EB149" t="str">
            <v>X</v>
          </cell>
          <cell r="EC149">
            <v>0</v>
          </cell>
          <cell r="ED149">
            <v>0</v>
          </cell>
          <cell r="EE149" t="str">
            <v>X</v>
          </cell>
          <cell r="EF149">
            <v>0</v>
          </cell>
          <cell r="EG149">
            <v>0</v>
          </cell>
          <cell r="EH149" t="str">
            <v>X</v>
          </cell>
          <cell r="EI149">
            <v>0</v>
          </cell>
          <cell r="EJ149">
            <v>0</v>
          </cell>
          <cell r="EK149" t="str">
            <v>X</v>
          </cell>
          <cell r="EL149">
            <v>0</v>
          </cell>
          <cell r="EM149">
            <v>0</v>
          </cell>
          <cell r="EN149" t="str">
            <v>X</v>
          </cell>
          <cell r="EO149">
            <v>0</v>
          </cell>
          <cell r="EP149">
            <v>0</v>
          </cell>
          <cell r="EQ149" t="str">
            <v>X</v>
          </cell>
          <cell r="ER149">
            <v>0</v>
          </cell>
          <cell r="ES149">
            <v>0</v>
          </cell>
          <cell r="ET149" t="str">
            <v/>
          </cell>
          <cell r="EU149">
            <v>0</v>
          </cell>
          <cell r="EV149">
            <v>0</v>
          </cell>
          <cell r="EW149" t="str">
            <v>X</v>
          </cell>
          <cell r="EX149">
            <v>0</v>
          </cell>
          <cell r="EY149">
            <v>0</v>
          </cell>
          <cell r="EZ149" t="str">
            <v>X</v>
          </cell>
          <cell r="FA149">
            <v>0</v>
          </cell>
          <cell r="FB149">
            <v>0</v>
          </cell>
          <cell r="FC149" t="str">
            <v>NL</v>
          </cell>
          <cell r="FD149">
            <v>0</v>
          </cell>
          <cell r="FE149">
            <v>0</v>
          </cell>
          <cell r="FI149">
            <v>12</v>
          </cell>
          <cell r="FJ149">
            <v>0</v>
          </cell>
          <cell r="FK149">
            <v>0</v>
          </cell>
          <cell r="FL149">
            <v>0</v>
          </cell>
          <cell r="FM149">
            <v>0</v>
          </cell>
          <cell r="FN149">
            <v>0</v>
          </cell>
          <cell r="FU149">
            <v>12</v>
          </cell>
          <cell r="FV149">
            <v>0</v>
          </cell>
          <cell r="FW149">
            <v>0</v>
          </cell>
          <cell r="FX149">
            <v>0</v>
          </cell>
          <cell r="FY149">
            <v>0</v>
          </cell>
          <cell r="FZ149">
            <v>0</v>
          </cell>
          <cell r="GA149">
            <v>0</v>
          </cell>
          <cell r="GB149">
            <v>0</v>
          </cell>
          <cell r="GC149">
            <v>0</v>
          </cell>
          <cell r="GD149">
            <v>1</v>
          </cell>
          <cell r="GE149">
            <v>0</v>
          </cell>
          <cell r="GF149">
            <v>0</v>
          </cell>
          <cell r="GG149">
            <v>0</v>
          </cell>
          <cell r="GH149">
            <v>0</v>
          </cell>
          <cell r="GI149">
            <v>0</v>
          </cell>
          <cell r="GJ149">
            <v>0</v>
          </cell>
          <cell r="GK149">
            <v>0</v>
          </cell>
          <cell r="GL149">
            <v>0</v>
          </cell>
          <cell r="GM149">
            <v>0</v>
          </cell>
          <cell r="GN149">
            <v>0</v>
          </cell>
          <cell r="GO149">
            <v>0</v>
          </cell>
          <cell r="GP149">
            <v>0</v>
          </cell>
          <cell r="GQ149">
            <v>0</v>
          </cell>
          <cell r="GR149">
            <v>0</v>
          </cell>
          <cell r="GU149">
            <v>13</v>
          </cell>
          <cell r="GV149">
            <v>0</v>
          </cell>
          <cell r="GW149">
            <v>0</v>
          </cell>
          <cell r="GX149">
            <v>0</v>
          </cell>
          <cell r="GY149">
            <v>0</v>
          </cell>
          <cell r="GZ149">
            <v>0</v>
          </cell>
          <cell r="HA149">
            <v>0</v>
          </cell>
          <cell r="HB149">
            <v>0</v>
          </cell>
          <cell r="HC149">
            <v>0</v>
          </cell>
          <cell r="HD149">
            <v>0</v>
          </cell>
          <cell r="HE149">
            <v>0</v>
          </cell>
          <cell r="HF149">
            <v>0</v>
          </cell>
          <cell r="HG149">
            <v>0</v>
          </cell>
          <cell r="HH149">
            <v>0</v>
          </cell>
          <cell r="HI149">
            <v>0</v>
          </cell>
          <cell r="HJ149">
            <v>0</v>
          </cell>
          <cell r="HK149">
            <v>0</v>
          </cell>
          <cell r="HL149">
            <v>0</v>
          </cell>
          <cell r="HM149">
            <v>0</v>
          </cell>
          <cell r="HN149">
            <v>0.5</v>
          </cell>
          <cell r="HO149">
            <v>0</v>
          </cell>
          <cell r="HP149">
            <v>24</v>
          </cell>
          <cell r="HQ149">
            <v>0.5</v>
          </cell>
          <cell r="HR149">
            <v>0</v>
          </cell>
          <cell r="HS149">
            <v>0</v>
          </cell>
          <cell r="HT149">
            <v>0</v>
          </cell>
          <cell r="HU149">
            <v>0</v>
          </cell>
          <cell r="HV149">
            <v>1</v>
          </cell>
          <cell r="HW149">
            <v>0</v>
          </cell>
          <cell r="HX149">
            <v>0</v>
          </cell>
          <cell r="HY149">
            <v>0</v>
          </cell>
          <cell r="HZ149">
            <v>1</v>
          </cell>
          <cell r="IA149">
            <v>0</v>
          </cell>
          <cell r="IB149">
            <v>0</v>
          </cell>
          <cell r="IC149">
            <v>2</v>
          </cell>
          <cell r="ID149">
            <v>0</v>
          </cell>
          <cell r="IE149">
            <v>0</v>
          </cell>
          <cell r="IF149">
            <v>0</v>
          </cell>
          <cell r="IG149">
            <v>0</v>
          </cell>
          <cell r="IH149">
            <v>0</v>
          </cell>
          <cell r="II149">
            <v>0</v>
          </cell>
          <cell r="IJ149">
            <v>0</v>
          </cell>
          <cell r="IK149">
            <v>0</v>
          </cell>
          <cell r="IL149">
            <v>0</v>
          </cell>
          <cell r="IM149">
            <v>0</v>
          </cell>
          <cell r="IN149">
            <v>0</v>
          </cell>
          <cell r="IO149">
            <v>0</v>
          </cell>
          <cell r="IP149">
            <v>0</v>
          </cell>
          <cell r="IQ149">
            <v>0</v>
          </cell>
          <cell r="IR149">
            <v>0</v>
          </cell>
          <cell r="IS149">
            <v>0</v>
          </cell>
          <cell r="IT149">
            <v>0</v>
          </cell>
          <cell r="IU149">
            <v>0</v>
          </cell>
          <cell r="IV149">
            <v>0</v>
          </cell>
          <cell r="IW149">
            <v>1</v>
          </cell>
          <cell r="IX149">
            <v>0</v>
          </cell>
          <cell r="IY149">
            <v>0</v>
          </cell>
          <cell r="IZ149">
            <v>27.5</v>
          </cell>
          <cell r="JA149">
            <v>4</v>
          </cell>
          <cell r="JB149">
            <v>4</v>
          </cell>
          <cell r="JC149">
            <v>0</v>
          </cell>
          <cell r="JD149">
            <v>0</v>
          </cell>
          <cell r="JE149">
            <v>0</v>
          </cell>
          <cell r="JF149">
            <v>0</v>
          </cell>
          <cell r="JG149">
            <v>0</v>
          </cell>
        </row>
        <row r="150">
          <cell r="B150" t="str">
            <v>2402284</v>
          </cell>
          <cell r="C150" t="str">
            <v>Huỳnh Tấn Bằng</v>
          </cell>
          <cell r="D150" t="str">
            <v>Ban CNTT</v>
          </cell>
          <cell r="E150" t="str">
            <v>Công ty TNHH Tập đoàn Công nghiệp Trường Hải</v>
          </cell>
          <cell r="F150" t="str">
            <v>Lương ngày</v>
          </cell>
          <cell r="V150">
            <v>3.5</v>
          </cell>
          <cell r="W150">
            <v>0</v>
          </cell>
          <cell r="X150" t="str">
            <v>X</v>
          </cell>
          <cell r="Y150">
            <v>0</v>
          </cell>
          <cell r="Z150">
            <v>0</v>
          </cell>
          <cell r="AA150" t="str">
            <v>X</v>
          </cell>
          <cell r="AB150">
            <v>0</v>
          </cell>
          <cell r="AC150">
            <v>0</v>
          </cell>
          <cell r="AD150" t="str">
            <v>X</v>
          </cell>
          <cell r="AE150">
            <v>0</v>
          </cell>
          <cell r="AF150">
            <v>0</v>
          </cell>
          <cell r="AG150" t="str">
            <v>X</v>
          </cell>
          <cell r="AH150">
            <v>0</v>
          </cell>
          <cell r="AI150">
            <v>0</v>
          </cell>
          <cell r="AJ150" t="str">
            <v>X</v>
          </cell>
          <cell r="AK150">
            <v>0</v>
          </cell>
          <cell r="AL150">
            <v>0</v>
          </cell>
          <cell r="AM150" t="str">
            <v/>
          </cell>
          <cell r="AN150">
            <v>0</v>
          </cell>
          <cell r="AO150">
            <v>0</v>
          </cell>
          <cell r="AP150" t="str">
            <v>NL</v>
          </cell>
          <cell r="AQ150">
            <v>0</v>
          </cell>
          <cell r="AR150">
            <v>0</v>
          </cell>
          <cell r="AS150" t="str">
            <v>X</v>
          </cell>
          <cell r="AT150">
            <v>0</v>
          </cell>
          <cell r="AU150">
            <v>0</v>
          </cell>
          <cell r="AV150" t="str">
            <v>X</v>
          </cell>
          <cell r="AW150">
            <v>0</v>
          </cell>
          <cell r="AX150">
            <v>0</v>
          </cell>
          <cell r="AY150" t="str">
            <v>X</v>
          </cell>
          <cell r="AZ150">
            <v>0</v>
          </cell>
          <cell r="BA150">
            <v>0</v>
          </cell>
          <cell r="BB150" t="str">
            <v>X</v>
          </cell>
          <cell r="BC150">
            <v>0</v>
          </cell>
          <cell r="BD150">
            <v>0</v>
          </cell>
          <cell r="BE150" t="str">
            <v>X</v>
          </cell>
          <cell r="BF150">
            <v>0</v>
          </cell>
          <cell r="BG150">
            <v>0</v>
          </cell>
          <cell r="BH150" t="str">
            <v/>
          </cell>
          <cell r="BI150">
            <v>0</v>
          </cell>
          <cell r="BJ150">
            <v>0</v>
          </cell>
          <cell r="BK150" t="str">
            <v>X</v>
          </cell>
          <cell r="BL150">
            <v>0</v>
          </cell>
          <cell r="BM150">
            <v>0</v>
          </cell>
          <cell r="BN150" t="str">
            <v>X</v>
          </cell>
          <cell r="BO150">
            <v>2</v>
          </cell>
          <cell r="BP150">
            <v>0</v>
          </cell>
          <cell r="BQ150">
            <v>12</v>
          </cell>
          <cell r="BR150">
            <v>0.79</v>
          </cell>
          <cell r="BS150">
            <v>0</v>
          </cell>
          <cell r="BT150">
            <v>0</v>
          </cell>
          <cell r="BU150">
            <v>0</v>
          </cell>
          <cell r="BV150">
            <v>0</v>
          </cell>
          <cell r="CC150">
            <v>12</v>
          </cell>
          <cell r="CD150">
            <v>0.79</v>
          </cell>
          <cell r="CE150">
            <v>0</v>
          </cell>
          <cell r="CF150">
            <v>0</v>
          </cell>
          <cell r="CG150">
            <v>0</v>
          </cell>
          <cell r="CH150">
            <v>0</v>
          </cell>
          <cell r="CI150">
            <v>0</v>
          </cell>
          <cell r="CJ150">
            <v>0</v>
          </cell>
          <cell r="CK150">
            <v>0</v>
          </cell>
          <cell r="CL150">
            <v>1</v>
          </cell>
          <cell r="CM150">
            <v>0</v>
          </cell>
          <cell r="CN150">
            <v>0</v>
          </cell>
          <cell r="CO150">
            <v>0</v>
          </cell>
          <cell r="CP150">
            <v>0</v>
          </cell>
          <cell r="CQ150">
            <v>0</v>
          </cell>
          <cell r="CR150">
            <v>0</v>
          </cell>
          <cell r="CS150">
            <v>0</v>
          </cell>
          <cell r="CT150">
            <v>0</v>
          </cell>
          <cell r="CU150">
            <v>0</v>
          </cell>
          <cell r="CV150">
            <v>0</v>
          </cell>
          <cell r="CW150">
            <v>0</v>
          </cell>
          <cell r="CX150">
            <v>0</v>
          </cell>
          <cell r="CY150">
            <v>0</v>
          </cell>
          <cell r="CZ150">
            <v>0</v>
          </cell>
          <cell r="DC150">
            <v>13.79</v>
          </cell>
          <cell r="DM150" t="str">
            <v>X</v>
          </cell>
          <cell r="DN150">
            <v>0</v>
          </cell>
          <cell r="DO150">
            <v>0</v>
          </cell>
          <cell r="DP150" t="str">
            <v>X</v>
          </cell>
          <cell r="DQ150">
            <v>0</v>
          </cell>
          <cell r="DR150">
            <v>0</v>
          </cell>
          <cell r="DS150" t="str">
            <v>X</v>
          </cell>
          <cell r="DT150">
            <v>0</v>
          </cell>
          <cell r="DU150">
            <v>0</v>
          </cell>
          <cell r="DV150" t="str">
            <v>X</v>
          </cell>
          <cell r="DW150">
            <v>0</v>
          </cell>
          <cell r="DX150">
            <v>0</v>
          </cell>
          <cell r="DY150" t="str">
            <v/>
          </cell>
          <cell r="DZ150">
            <v>0</v>
          </cell>
          <cell r="EA150">
            <v>0</v>
          </cell>
          <cell r="EB150" t="str">
            <v>X</v>
          </cell>
          <cell r="EC150">
            <v>0</v>
          </cell>
          <cell r="ED150">
            <v>0</v>
          </cell>
          <cell r="EE150" t="str">
            <v>X</v>
          </cell>
          <cell r="EF150">
            <v>0</v>
          </cell>
          <cell r="EG150">
            <v>0</v>
          </cell>
          <cell r="EH150" t="str">
            <v>X</v>
          </cell>
          <cell r="EI150">
            <v>0</v>
          </cell>
          <cell r="EJ150">
            <v>0</v>
          </cell>
          <cell r="EK150" t="str">
            <v>X</v>
          </cell>
          <cell r="EL150">
            <v>0</v>
          </cell>
          <cell r="EM150">
            <v>0</v>
          </cell>
          <cell r="EN150" t="str">
            <v>X</v>
          </cell>
          <cell r="EO150">
            <v>0</v>
          </cell>
          <cell r="EP150">
            <v>0</v>
          </cell>
          <cell r="EQ150" t="str">
            <v>X</v>
          </cell>
          <cell r="ER150">
            <v>0</v>
          </cell>
          <cell r="ES150">
            <v>0</v>
          </cell>
          <cell r="ET150" t="str">
            <v>CN</v>
          </cell>
          <cell r="EU150">
            <v>0</v>
          </cell>
          <cell r="EV150">
            <v>0</v>
          </cell>
          <cell r="EW150" t="str">
            <v>X</v>
          </cell>
          <cell r="EX150">
            <v>0</v>
          </cell>
          <cell r="EY150">
            <v>0</v>
          </cell>
          <cell r="EZ150" t="str">
            <v>X</v>
          </cell>
          <cell r="FA150">
            <v>0</v>
          </cell>
          <cell r="FB150">
            <v>0</v>
          </cell>
          <cell r="FC150" t="str">
            <v>NL</v>
          </cell>
          <cell r="FD150">
            <v>0</v>
          </cell>
          <cell r="FE150">
            <v>0</v>
          </cell>
          <cell r="FI150">
            <v>12</v>
          </cell>
          <cell r="FJ150">
            <v>0</v>
          </cell>
          <cell r="FK150">
            <v>0</v>
          </cell>
          <cell r="FL150">
            <v>1</v>
          </cell>
          <cell r="FM150">
            <v>0</v>
          </cell>
          <cell r="FN150">
            <v>0</v>
          </cell>
          <cell r="FU150">
            <v>12</v>
          </cell>
          <cell r="FV150">
            <v>0</v>
          </cell>
          <cell r="FW150">
            <v>0</v>
          </cell>
          <cell r="FX150">
            <v>1</v>
          </cell>
          <cell r="FY150">
            <v>0</v>
          </cell>
          <cell r="FZ150">
            <v>0</v>
          </cell>
          <cell r="GA150">
            <v>0</v>
          </cell>
          <cell r="GB150">
            <v>0</v>
          </cell>
          <cell r="GC150">
            <v>0</v>
          </cell>
          <cell r="GD150">
            <v>1</v>
          </cell>
          <cell r="GE150">
            <v>0</v>
          </cell>
          <cell r="GF150">
            <v>0</v>
          </cell>
          <cell r="GG150">
            <v>0</v>
          </cell>
          <cell r="GH150">
            <v>0</v>
          </cell>
          <cell r="GI150">
            <v>0</v>
          </cell>
          <cell r="GJ150">
            <v>0</v>
          </cell>
          <cell r="GK150">
            <v>0</v>
          </cell>
          <cell r="GL150">
            <v>0</v>
          </cell>
          <cell r="GM150">
            <v>0</v>
          </cell>
          <cell r="GN150">
            <v>0</v>
          </cell>
          <cell r="GO150">
            <v>0</v>
          </cell>
          <cell r="GP150">
            <v>0</v>
          </cell>
          <cell r="GQ150">
            <v>0</v>
          </cell>
          <cell r="GR150">
            <v>0</v>
          </cell>
          <cell r="GU150">
            <v>14</v>
          </cell>
          <cell r="GV150">
            <v>0</v>
          </cell>
          <cell r="GW150">
            <v>0</v>
          </cell>
          <cell r="GX150">
            <v>0</v>
          </cell>
          <cell r="GY150">
            <v>0</v>
          </cell>
          <cell r="GZ150">
            <v>0</v>
          </cell>
          <cell r="HA150">
            <v>0</v>
          </cell>
          <cell r="HB150">
            <v>0</v>
          </cell>
          <cell r="HC150">
            <v>0</v>
          </cell>
          <cell r="HD150">
            <v>0</v>
          </cell>
          <cell r="HE150">
            <v>0</v>
          </cell>
          <cell r="HF150">
            <v>0</v>
          </cell>
          <cell r="HG150">
            <v>0</v>
          </cell>
          <cell r="HH150">
            <v>0</v>
          </cell>
          <cell r="HI150">
            <v>0</v>
          </cell>
          <cell r="HJ150">
            <v>0</v>
          </cell>
          <cell r="HK150">
            <v>0</v>
          </cell>
          <cell r="HL150">
            <v>0</v>
          </cell>
          <cell r="HM150">
            <v>0</v>
          </cell>
          <cell r="HN150">
            <v>1.79</v>
          </cell>
          <cell r="HO150">
            <v>0</v>
          </cell>
          <cell r="HP150">
            <v>24</v>
          </cell>
          <cell r="HQ150">
            <v>0.79</v>
          </cell>
          <cell r="HR150">
            <v>0</v>
          </cell>
          <cell r="HS150">
            <v>1</v>
          </cell>
          <cell r="HT150">
            <v>0</v>
          </cell>
          <cell r="HU150">
            <v>0</v>
          </cell>
          <cell r="HV150">
            <v>1</v>
          </cell>
          <cell r="HW150">
            <v>0</v>
          </cell>
          <cell r="HX150">
            <v>0</v>
          </cell>
          <cell r="HY150">
            <v>0</v>
          </cell>
          <cell r="HZ150">
            <v>1</v>
          </cell>
          <cell r="IA150">
            <v>0</v>
          </cell>
          <cell r="IB150">
            <v>0</v>
          </cell>
          <cell r="IC150">
            <v>2</v>
          </cell>
          <cell r="ID150">
            <v>0</v>
          </cell>
          <cell r="IE150">
            <v>0</v>
          </cell>
          <cell r="IF150">
            <v>0</v>
          </cell>
          <cell r="IG150">
            <v>0</v>
          </cell>
          <cell r="IH150">
            <v>0</v>
          </cell>
          <cell r="II150">
            <v>0</v>
          </cell>
          <cell r="IJ150">
            <v>0</v>
          </cell>
          <cell r="IK150">
            <v>0</v>
          </cell>
          <cell r="IL150">
            <v>0</v>
          </cell>
          <cell r="IM150">
            <v>0</v>
          </cell>
          <cell r="IN150">
            <v>0</v>
          </cell>
          <cell r="IO150">
            <v>0</v>
          </cell>
          <cell r="IP150">
            <v>0</v>
          </cell>
          <cell r="IQ150">
            <v>0</v>
          </cell>
          <cell r="IR150">
            <v>0</v>
          </cell>
          <cell r="IS150">
            <v>0</v>
          </cell>
          <cell r="IT150">
            <v>0</v>
          </cell>
          <cell r="IU150">
            <v>0</v>
          </cell>
          <cell r="IV150">
            <v>0</v>
          </cell>
          <cell r="IW150">
            <v>1</v>
          </cell>
          <cell r="IX150">
            <v>0</v>
          </cell>
          <cell r="IY150">
            <v>0</v>
          </cell>
          <cell r="IZ150">
            <v>28.79</v>
          </cell>
          <cell r="JA150">
            <v>4</v>
          </cell>
          <cell r="JB150">
            <v>4</v>
          </cell>
          <cell r="JC150">
            <v>0</v>
          </cell>
          <cell r="JD150">
            <v>0</v>
          </cell>
          <cell r="JE150">
            <v>0</v>
          </cell>
          <cell r="JF150">
            <v>0</v>
          </cell>
          <cell r="JG150">
            <v>0</v>
          </cell>
        </row>
        <row r="151">
          <cell r="B151" t="str">
            <v>24082331</v>
          </cell>
          <cell r="C151" t="str">
            <v>Nguyễn Xuân Hoàng</v>
          </cell>
          <cell r="D151" t="str">
            <v>Ban CNTT</v>
          </cell>
          <cell r="E151" t="str">
            <v>Công ty TNHH Tập đoàn Công nghiệp Trường Hải</v>
          </cell>
          <cell r="F151" t="str">
            <v>Lương ngày</v>
          </cell>
          <cell r="V151">
            <v>0</v>
          </cell>
          <cell r="W151">
            <v>0</v>
          </cell>
          <cell r="X151" t="str">
            <v>X</v>
          </cell>
          <cell r="Y151">
            <v>0</v>
          </cell>
          <cell r="Z151">
            <v>0</v>
          </cell>
          <cell r="AA151" t="str">
            <v>X</v>
          </cell>
          <cell r="AB151">
            <v>0</v>
          </cell>
          <cell r="AC151">
            <v>0</v>
          </cell>
          <cell r="AD151" t="str">
            <v>X</v>
          </cell>
          <cell r="AE151">
            <v>0</v>
          </cell>
          <cell r="AF151">
            <v>0</v>
          </cell>
          <cell r="AG151" t="str">
            <v>X</v>
          </cell>
          <cell r="AH151">
            <v>0</v>
          </cell>
          <cell r="AI151">
            <v>0</v>
          </cell>
          <cell r="AJ151" t="str">
            <v>X</v>
          </cell>
          <cell r="AK151">
            <v>0</v>
          </cell>
          <cell r="AL151">
            <v>0</v>
          </cell>
          <cell r="AM151" t="str">
            <v/>
          </cell>
          <cell r="AN151">
            <v>0</v>
          </cell>
          <cell r="AO151">
            <v>0</v>
          </cell>
          <cell r="AP151" t="str">
            <v>NL</v>
          </cell>
          <cell r="AQ151">
            <v>0</v>
          </cell>
          <cell r="AR151">
            <v>0</v>
          </cell>
          <cell r="AS151" t="str">
            <v>X</v>
          </cell>
          <cell r="AT151">
            <v>0</v>
          </cell>
          <cell r="AU151">
            <v>0</v>
          </cell>
          <cell r="AV151" t="str">
            <v>X</v>
          </cell>
          <cell r="AW151">
            <v>0</v>
          </cell>
          <cell r="AX151">
            <v>0</v>
          </cell>
          <cell r="AY151" t="str">
            <v>X</v>
          </cell>
          <cell r="AZ151">
            <v>0</v>
          </cell>
          <cell r="BA151">
            <v>0</v>
          </cell>
          <cell r="BB151" t="str">
            <v>X</v>
          </cell>
          <cell r="BC151">
            <v>0</v>
          </cell>
          <cell r="BD151">
            <v>0</v>
          </cell>
          <cell r="BE151" t="str">
            <v>X</v>
          </cell>
          <cell r="BF151">
            <v>0</v>
          </cell>
          <cell r="BG151">
            <v>0</v>
          </cell>
          <cell r="BH151" t="str">
            <v/>
          </cell>
          <cell r="BI151">
            <v>0</v>
          </cell>
          <cell r="BJ151">
            <v>0</v>
          </cell>
          <cell r="BK151" t="str">
            <v>X</v>
          </cell>
          <cell r="BL151">
            <v>0</v>
          </cell>
          <cell r="BM151">
            <v>0</v>
          </cell>
          <cell r="BN151" t="str">
            <v>X</v>
          </cell>
          <cell r="BO151">
            <v>0</v>
          </cell>
          <cell r="BP151">
            <v>0</v>
          </cell>
          <cell r="BQ151">
            <v>12</v>
          </cell>
          <cell r="BR151">
            <v>0</v>
          </cell>
          <cell r="BS151">
            <v>0</v>
          </cell>
          <cell r="BT151">
            <v>0</v>
          </cell>
          <cell r="BU151">
            <v>0</v>
          </cell>
          <cell r="BV151">
            <v>0</v>
          </cell>
          <cell r="CC151">
            <v>12</v>
          </cell>
          <cell r="CD151">
            <v>0</v>
          </cell>
          <cell r="CE151">
            <v>0</v>
          </cell>
          <cell r="CF151">
            <v>0</v>
          </cell>
          <cell r="CG151">
            <v>0</v>
          </cell>
          <cell r="CH151">
            <v>0</v>
          </cell>
          <cell r="CI151">
            <v>0</v>
          </cell>
          <cell r="CJ151">
            <v>0</v>
          </cell>
          <cell r="CK151">
            <v>0</v>
          </cell>
          <cell r="CL151">
            <v>1</v>
          </cell>
          <cell r="CM151">
            <v>0</v>
          </cell>
          <cell r="CN151">
            <v>0</v>
          </cell>
          <cell r="CO151">
            <v>0</v>
          </cell>
          <cell r="CP151">
            <v>0</v>
          </cell>
          <cell r="CQ151">
            <v>0</v>
          </cell>
          <cell r="CR151">
            <v>0</v>
          </cell>
          <cell r="CS151">
            <v>0</v>
          </cell>
          <cell r="CT151">
            <v>0</v>
          </cell>
          <cell r="CU151">
            <v>0</v>
          </cell>
          <cell r="CV151">
            <v>0</v>
          </cell>
          <cell r="CW151">
            <v>0</v>
          </cell>
          <cell r="CX151">
            <v>0</v>
          </cell>
          <cell r="CY151">
            <v>0</v>
          </cell>
          <cell r="CZ151">
            <v>0</v>
          </cell>
          <cell r="DC151">
            <v>13</v>
          </cell>
          <cell r="DM151" t="str">
            <v>X</v>
          </cell>
          <cell r="DN151">
            <v>0</v>
          </cell>
          <cell r="DO151">
            <v>0</v>
          </cell>
          <cell r="DP151" t="str">
            <v>X</v>
          </cell>
          <cell r="DQ151">
            <v>0</v>
          </cell>
          <cell r="DR151">
            <v>0</v>
          </cell>
          <cell r="DS151" t="str">
            <v>X</v>
          </cell>
          <cell r="DT151">
            <v>0</v>
          </cell>
          <cell r="DU151">
            <v>0</v>
          </cell>
          <cell r="DV151" t="str">
            <v>X</v>
          </cell>
          <cell r="DW151">
            <v>0</v>
          </cell>
          <cell r="DX151">
            <v>0</v>
          </cell>
          <cell r="DY151" t="str">
            <v/>
          </cell>
          <cell r="DZ151">
            <v>0</v>
          </cell>
          <cell r="EA151">
            <v>0</v>
          </cell>
          <cell r="EB151" t="str">
            <v>X</v>
          </cell>
          <cell r="EC151">
            <v>0</v>
          </cell>
          <cell r="ED151">
            <v>0</v>
          </cell>
          <cell r="EE151" t="str">
            <v>X</v>
          </cell>
          <cell r="EF151">
            <v>0</v>
          </cell>
          <cell r="EG151">
            <v>0</v>
          </cell>
          <cell r="EH151" t="str">
            <v>X</v>
          </cell>
          <cell r="EI151">
            <v>0</v>
          </cell>
          <cell r="EJ151">
            <v>0</v>
          </cell>
          <cell r="EK151" t="str">
            <v>X</v>
          </cell>
          <cell r="EL151">
            <v>0</v>
          </cell>
          <cell r="EM151">
            <v>0</v>
          </cell>
          <cell r="EN151" t="str">
            <v>X</v>
          </cell>
          <cell r="EO151">
            <v>0</v>
          </cell>
          <cell r="EP151">
            <v>0</v>
          </cell>
          <cell r="EQ151" t="str">
            <v>X</v>
          </cell>
          <cell r="ER151">
            <v>0</v>
          </cell>
          <cell r="ES151">
            <v>0</v>
          </cell>
          <cell r="ET151" t="str">
            <v/>
          </cell>
          <cell r="EU151">
            <v>0</v>
          </cell>
          <cell r="EV151">
            <v>0</v>
          </cell>
          <cell r="EW151" t="str">
            <v>X</v>
          </cell>
          <cell r="EX151">
            <v>0</v>
          </cell>
          <cell r="EY151">
            <v>0</v>
          </cell>
          <cell r="EZ151" t="str">
            <v>X</v>
          </cell>
          <cell r="FA151">
            <v>0</v>
          </cell>
          <cell r="FB151">
            <v>0</v>
          </cell>
          <cell r="FC151" t="str">
            <v>NL</v>
          </cell>
          <cell r="FD151">
            <v>0</v>
          </cell>
          <cell r="FE151">
            <v>0</v>
          </cell>
          <cell r="FI151">
            <v>12</v>
          </cell>
          <cell r="FJ151">
            <v>0</v>
          </cell>
          <cell r="FK151">
            <v>0</v>
          </cell>
          <cell r="FL151">
            <v>0</v>
          </cell>
          <cell r="FM151">
            <v>0</v>
          </cell>
          <cell r="FN151">
            <v>0</v>
          </cell>
          <cell r="FU151">
            <v>12</v>
          </cell>
          <cell r="FV151">
            <v>0</v>
          </cell>
          <cell r="FW151">
            <v>0</v>
          </cell>
          <cell r="FX151">
            <v>0</v>
          </cell>
          <cell r="FY151">
            <v>0</v>
          </cell>
          <cell r="FZ151">
            <v>0</v>
          </cell>
          <cell r="GA151">
            <v>0</v>
          </cell>
          <cell r="GB151">
            <v>0</v>
          </cell>
          <cell r="GC151">
            <v>0</v>
          </cell>
          <cell r="GD151">
            <v>1</v>
          </cell>
          <cell r="GE151">
            <v>0</v>
          </cell>
          <cell r="GF151">
            <v>0</v>
          </cell>
          <cell r="GG151">
            <v>0</v>
          </cell>
          <cell r="GH151">
            <v>0</v>
          </cell>
          <cell r="GI151">
            <v>0</v>
          </cell>
          <cell r="GJ151">
            <v>0</v>
          </cell>
          <cell r="GK151">
            <v>0</v>
          </cell>
          <cell r="GL151">
            <v>0</v>
          </cell>
          <cell r="GM151">
            <v>0</v>
          </cell>
          <cell r="GN151">
            <v>0</v>
          </cell>
          <cell r="GO151">
            <v>0</v>
          </cell>
          <cell r="GP151">
            <v>0</v>
          </cell>
          <cell r="GQ151">
            <v>0</v>
          </cell>
          <cell r="GR151">
            <v>0</v>
          </cell>
          <cell r="GU151">
            <v>13</v>
          </cell>
          <cell r="GV151">
            <v>0</v>
          </cell>
          <cell r="GW151">
            <v>0</v>
          </cell>
          <cell r="GX151">
            <v>0</v>
          </cell>
          <cell r="GY151">
            <v>0</v>
          </cell>
          <cell r="GZ151">
            <v>0</v>
          </cell>
          <cell r="HA151">
            <v>0</v>
          </cell>
          <cell r="HB151">
            <v>0</v>
          </cell>
          <cell r="HC151">
            <v>0</v>
          </cell>
          <cell r="HD151">
            <v>0</v>
          </cell>
          <cell r="HE151">
            <v>0</v>
          </cell>
          <cell r="HF151">
            <v>0</v>
          </cell>
          <cell r="HG151">
            <v>0</v>
          </cell>
          <cell r="HH151">
            <v>0</v>
          </cell>
          <cell r="HI151">
            <v>0</v>
          </cell>
          <cell r="HJ151">
            <v>0</v>
          </cell>
          <cell r="HK151">
            <v>0</v>
          </cell>
          <cell r="HL151">
            <v>0</v>
          </cell>
          <cell r="HM151">
            <v>0</v>
          </cell>
          <cell r="HN151">
            <v>0</v>
          </cell>
          <cell r="HO151">
            <v>0</v>
          </cell>
          <cell r="HP151">
            <v>24</v>
          </cell>
          <cell r="HQ151">
            <v>0</v>
          </cell>
          <cell r="HR151">
            <v>0</v>
          </cell>
          <cell r="HS151">
            <v>0</v>
          </cell>
          <cell r="HT151">
            <v>0</v>
          </cell>
          <cell r="HU151">
            <v>0</v>
          </cell>
          <cell r="HV151">
            <v>1</v>
          </cell>
          <cell r="HW151">
            <v>0</v>
          </cell>
          <cell r="HX151">
            <v>0</v>
          </cell>
          <cell r="HY151">
            <v>0</v>
          </cell>
          <cell r="HZ151">
            <v>1</v>
          </cell>
          <cell r="IA151">
            <v>0</v>
          </cell>
          <cell r="IB151">
            <v>0</v>
          </cell>
          <cell r="IC151">
            <v>2</v>
          </cell>
          <cell r="ID151">
            <v>0</v>
          </cell>
          <cell r="IE151">
            <v>0</v>
          </cell>
          <cell r="IF151">
            <v>0</v>
          </cell>
          <cell r="IG151">
            <v>0</v>
          </cell>
          <cell r="IH151">
            <v>0</v>
          </cell>
          <cell r="II151">
            <v>0</v>
          </cell>
          <cell r="IJ151">
            <v>0</v>
          </cell>
          <cell r="IK151">
            <v>0</v>
          </cell>
          <cell r="IL151">
            <v>0</v>
          </cell>
          <cell r="IM151">
            <v>0</v>
          </cell>
          <cell r="IN151">
            <v>0</v>
          </cell>
          <cell r="IO151">
            <v>0</v>
          </cell>
          <cell r="IP151">
            <v>0</v>
          </cell>
          <cell r="IQ151">
            <v>0</v>
          </cell>
          <cell r="IR151">
            <v>0</v>
          </cell>
          <cell r="IS151">
            <v>0</v>
          </cell>
          <cell r="IT151">
            <v>0</v>
          </cell>
          <cell r="IU151">
            <v>0</v>
          </cell>
          <cell r="IV151">
            <v>0</v>
          </cell>
          <cell r="IW151">
            <v>1</v>
          </cell>
          <cell r="IX151">
            <v>0</v>
          </cell>
          <cell r="IY151">
            <v>0</v>
          </cell>
          <cell r="IZ151">
            <v>27</v>
          </cell>
          <cell r="JA151">
            <v>4</v>
          </cell>
          <cell r="JB151">
            <v>4</v>
          </cell>
          <cell r="JC151">
            <v>0</v>
          </cell>
          <cell r="JD151">
            <v>0</v>
          </cell>
          <cell r="JE151">
            <v>0</v>
          </cell>
          <cell r="JF151">
            <v>0</v>
          </cell>
          <cell r="JG151">
            <v>0</v>
          </cell>
        </row>
        <row r="152">
          <cell r="B152" t="str">
            <v>24082888</v>
          </cell>
          <cell r="C152" t="str">
            <v>Nguyễn Thị Thảo Uyên</v>
          </cell>
          <cell r="D152" t="str">
            <v>Ban CNTT</v>
          </cell>
          <cell r="E152" t="str">
            <v>Công ty TNHH Tập đoàn Công nghiệp Trường Hải</v>
          </cell>
          <cell r="F152" t="str">
            <v>Lương ngày</v>
          </cell>
          <cell r="V152">
            <v>0</v>
          </cell>
          <cell r="W152">
            <v>0</v>
          </cell>
          <cell r="X152" t="str">
            <v>X</v>
          </cell>
          <cell r="Y152">
            <v>0</v>
          </cell>
          <cell r="Z152">
            <v>0</v>
          </cell>
          <cell r="AA152" t="str">
            <v>X</v>
          </cell>
          <cell r="AB152">
            <v>0</v>
          </cell>
          <cell r="AC152">
            <v>0</v>
          </cell>
          <cell r="AD152" t="str">
            <v>X</v>
          </cell>
          <cell r="AE152">
            <v>0</v>
          </cell>
          <cell r="AF152">
            <v>0</v>
          </cell>
          <cell r="AG152" t="str">
            <v>X</v>
          </cell>
          <cell r="AH152">
            <v>0</v>
          </cell>
          <cell r="AI152">
            <v>0</v>
          </cell>
          <cell r="AJ152" t="str">
            <v>X</v>
          </cell>
          <cell r="AK152">
            <v>0</v>
          </cell>
          <cell r="AL152">
            <v>0</v>
          </cell>
          <cell r="AM152" t="str">
            <v/>
          </cell>
          <cell r="AN152">
            <v>0</v>
          </cell>
          <cell r="AO152">
            <v>0</v>
          </cell>
          <cell r="AP152" t="str">
            <v>NL</v>
          </cell>
          <cell r="AQ152">
            <v>0</v>
          </cell>
          <cell r="AR152">
            <v>0</v>
          </cell>
          <cell r="AS152" t="str">
            <v>X</v>
          </cell>
          <cell r="AT152">
            <v>0</v>
          </cell>
          <cell r="AU152">
            <v>0</v>
          </cell>
          <cell r="AV152" t="str">
            <v>X</v>
          </cell>
          <cell r="AW152">
            <v>0</v>
          </cell>
          <cell r="AX152">
            <v>0</v>
          </cell>
          <cell r="AY152" t="str">
            <v>X</v>
          </cell>
          <cell r="AZ152">
            <v>0</v>
          </cell>
          <cell r="BA152">
            <v>0</v>
          </cell>
          <cell r="BB152" t="str">
            <v>X</v>
          </cell>
          <cell r="BC152">
            <v>0</v>
          </cell>
          <cell r="BD152">
            <v>0</v>
          </cell>
          <cell r="BE152" t="str">
            <v>X</v>
          </cell>
          <cell r="BF152">
            <v>0</v>
          </cell>
          <cell r="BG152">
            <v>0</v>
          </cell>
          <cell r="BH152" t="str">
            <v/>
          </cell>
          <cell r="BI152">
            <v>0</v>
          </cell>
          <cell r="BJ152">
            <v>0</v>
          </cell>
          <cell r="BK152" t="str">
            <v>X</v>
          </cell>
          <cell r="BL152">
            <v>0</v>
          </cell>
          <cell r="BM152">
            <v>0</v>
          </cell>
          <cell r="BN152" t="str">
            <v>X</v>
          </cell>
          <cell r="BO152">
            <v>3.5</v>
          </cell>
          <cell r="BP152">
            <v>0</v>
          </cell>
          <cell r="BQ152">
            <v>12</v>
          </cell>
          <cell r="BR152">
            <v>0.5</v>
          </cell>
          <cell r="BS152">
            <v>0</v>
          </cell>
          <cell r="BT152">
            <v>0</v>
          </cell>
          <cell r="BU152">
            <v>0</v>
          </cell>
          <cell r="BV152">
            <v>0</v>
          </cell>
          <cell r="CC152">
            <v>12</v>
          </cell>
          <cell r="CD152">
            <v>0.5</v>
          </cell>
          <cell r="CE152">
            <v>0</v>
          </cell>
          <cell r="CF152">
            <v>0</v>
          </cell>
          <cell r="CG152">
            <v>0</v>
          </cell>
          <cell r="CH152">
            <v>0</v>
          </cell>
          <cell r="CI152">
            <v>0</v>
          </cell>
          <cell r="CJ152">
            <v>0</v>
          </cell>
          <cell r="CK152">
            <v>0</v>
          </cell>
          <cell r="CL152">
            <v>1</v>
          </cell>
          <cell r="CM152">
            <v>0</v>
          </cell>
          <cell r="CN152">
            <v>0</v>
          </cell>
          <cell r="CO152">
            <v>0</v>
          </cell>
          <cell r="CP152">
            <v>0</v>
          </cell>
          <cell r="CQ152">
            <v>0</v>
          </cell>
          <cell r="CR152">
            <v>0</v>
          </cell>
          <cell r="CS152">
            <v>0</v>
          </cell>
          <cell r="CT152">
            <v>0</v>
          </cell>
          <cell r="CU152">
            <v>0</v>
          </cell>
          <cell r="CV152">
            <v>0</v>
          </cell>
          <cell r="CW152">
            <v>0</v>
          </cell>
          <cell r="CX152">
            <v>0</v>
          </cell>
          <cell r="CY152">
            <v>0</v>
          </cell>
          <cell r="CZ152">
            <v>0</v>
          </cell>
          <cell r="DC152">
            <v>13.5</v>
          </cell>
          <cell r="DM152" t="str">
            <v>X</v>
          </cell>
          <cell r="DN152">
            <v>0</v>
          </cell>
          <cell r="DO152">
            <v>0</v>
          </cell>
          <cell r="DP152" t="str">
            <v>X</v>
          </cell>
          <cell r="DQ152">
            <v>0</v>
          </cell>
          <cell r="DR152">
            <v>0</v>
          </cell>
          <cell r="DS152" t="str">
            <v>X</v>
          </cell>
          <cell r="DT152">
            <v>0</v>
          </cell>
          <cell r="DU152">
            <v>0</v>
          </cell>
          <cell r="DV152" t="str">
            <v>X</v>
          </cell>
          <cell r="DW152">
            <v>0</v>
          </cell>
          <cell r="DX152">
            <v>0</v>
          </cell>
          <cell r="DY152" t="str">
            <v/>
          </cell>
          <cell r="DZ152">
            <v>0</v>
          </cell>
          <cell r="EA152">
            <v>0</v>
          </cell>
          <cell r="EB152" t="str">
            <v>X</v>
          </cell>
          <cell r="EC152">
            <v>0</v>
          </cell>
          <cell r="ED152">
            <v>0</v>
          </cell>
          <cell r="EE152" t="str">
            <v>X</v>
          </cell>
          <cell r="EF152">
            <v>0</v>
          </cell>
          <cell r="EG152">
            <v>0</v>
          </cell>
          <cell r="EH152" t="str">
            <v>X</v>
          </cell>
          <cell r="EI152">
            <v>0</v>
          </cell>
          <cell r="EJ152">
            <v>0</v>
          </cell>
          <cell r="EK152" t="str">
            <v>X</v>
          </cell>
          <cell r="EL152">
            <v>0</v>
          </cell>
          <cell r="EM152">
            <v>0</v>
          </cell>
          <cell r="EN152" t="str">
            <v>X</v>
          </cell>
          <cell r="EO152">
            <v>0</v>
          </cell>
          <cell r="EP152">
            <v>0</v>
          </cell>
          <cell r="EQ152" t="str">
            <v>X</v>
          </cell>
          <cell r="ER152">
            <v>0</v>
          </cell>
          <cell r="ES152">
            <v>0</v>
          </cell>
          <cell r="ET152" t="str">
            <v/>
          </cell>
          <cell r="EU152">
            <v>0</v>
          </cell>
          <cell r="EV152">
            <v>0</v>
          </cell>
          <cell r="EW152" t="str">
            <v>X</v>
          </cell>
          <cell r="EX152">
            <v>0</v>
          </cell>
          <cell r="EY152">
            <v>0</v>
          </cell>
          <cell r="EZ152" t="str">
            <v>X</v>
          </cell>
          <cell r="FA152">
            <v>0</v>
          </cell>
          <cell r="FB152">
            <v>0</v>
          </cell>
          <cell r="FC152" t="str">
            <v>NL</v>
          </cell>
          <cell r="FD152">
            <v>0</v>
          </cell>
          <cell r="FE152">
            <v>0</v>
          </cell>
          <cell r="FI152">
            <v>12</v>
          </cell>
          <cell r="FJ152">
            <v>0</v>
          </cell>
          <cell r="FK152">
            <v>0</v>
          </cell>
          <cell r="FL152">
            <v>0</v>
          </cell>
          <cell r="FM152">
            <v>0</v>
          </cell>
          <cell r="FN152">
            <v>0</v>
          </cell>
          <cell r="FU152">
            <v>12</v>
          </cell>
          <cell r="FV152">
            <v>0</v>
          </cell>
          <cell r="FW152">
            <v>0</v>
          </cell>
          <cell r="FX152">
            <v>0</v>
          </cell>
          <cell r="FY152">
            <v>0</v>
          </cell>
          <cell r="FZ152">
            <v>0</v>
          </cell>
          <cell r="GA152">
            <v>0</v>
          </cell>
          <cell r="GB152">
            <v>0</v>
          </cell>
          <cell r="GC152">
            <v>0</v>
          </cell>
          <cell r="GD152">
            <v>1</v>
          </cell>
          <cell r="GE152">
            <v>0</v>
          </cell>
          <cell r="GF152">
            <v>0</v>
          </cell>
          <cell r="GG152">
            <v>0</v>
          </cell>
          <cell r="GH152">
            <v>0</v>
          </cell>
          <cell r="GI152">
            <v>0</v>
          </cell>
          <cell r="GJ152">
            <v>0</v>
          </cell>
          <cell r="GK152">
            <v>0</v>
          </cell>
          <cell r="GL152">
            <v>0</v>
          </cell>
          <cell r="GM152">
            <v>0</v>
          </cell>
          <cell r="GN152">
            <v>0</v>
          </cell>
          <cell r="GO152">
            <v>0</v>
          </cell>
          <cell r="GP152">
            <v>0</v>
          </cell>
          <cell r="GQ152">
            <v>0</v>
          </cell>
          <cell r="GR152">
            <v>0</v>
          </cell>
          <cell r="GU152">
            <v>13</v>
          </cell>
          <cell r="GV152">
            <v>0</v>
          </cell>
          <cell r="GW152">
            <v>0</v>
          </cell>
          <cell r="GX152">
            <v>0</v>
          </cell>
          <cell r="GY152">
            <v>0</v>
          </cell>
          <cell r="GZ152">
            <v>0</v>
          </cell>
          <cell r="HA152">
            <v>0</v>
          </cell>
          <cell r="HB152">
            <v>0</v>
          </cell>
          <cell r="HC152">
            <v>0</v>
          </cell>
          <cell r="HD152">
            <v>0</v>
          </cell>
          <cell r="HE152">
            <v>0</v>
          </cell>
          <cell r="HF152">
            <v>0</v>
          </cell>
          <cell r="HG152">
            <v>0</v>
          </cell>
          <cell r="HH152">
            <v>0</v>
          </cell>
          <cell r="HI152">
            <v>0</v>
          </cell>
          <cell r="HJ152">
            <v>0</v>
          </cell>
          <cell r="HK152">
            <v>0</v>
          </cell>
          <cell r="HL152">
            <v>0</v>
          </cell>
          <cell r="HM152">
            <v>0</v>
          </cell>
          <cell r="HN152">
            <v>0.5</v>
          </cell>
          <cell r="HO152">
            <v>0</v>
          </cell>
          <cell r="HP152">
            <v>24</v>
          </cell>
          <cell r="HQ152">
            <v>0.5</v>
          </cell>
          <cell r="HR152">
            <v>0</v>
          </cell>
          <cell r="HS152">
            <v>0</v>
          </cell>
          <cell r="HT152">
            <v>0</v>
          </cell>
          <cell r="HU152">
            <v>0</v>
          </cell>
          <cell r="HV152">
            <v>1</v>
          </cell>
          <cell r="HW152">
            <v>0</v>
          </cell>
          <cell r="HX152">
            <v>0</v>
          </cell>
          <cell r="HY152">
            <v>0</v>
          </cell>
          <cell r="HZ152">
            <v>1</v>
          </cell>
          <cell r="IA152">
            <v>0</v>
          </cell>
          <cell r="IB152">
            <v>0</v>
          </cell>
          <cell r="IC152">
            <v>2</v>
          </cell>
          <cell r="ID152">
            <v>0</v>
          </cell>
          <cell r="IE152">
            <v>0</v>
          </cell>
          <cell r="IF152">
            <v>0</v>
          </cell>
          <cell r="IG152">
            <v>0</v>
          </cell>
          <cell r="IH152">
            <v>0</v>
          </cell>
          <cell r="II152">
            <v>0</v>
          </cell>
          <cell r="IJ152">
            <v>0</v>
          </cell>
          <cell r="IK152">
            <v>0</v>
          </cell>
          <cell r="IL152">
            <v>0</v>
          </cell>
          <cell r="IM152">
            <v>0</v>
          </cell>
          <cell r="IN152">
            <v>0</v>
          </cell>
          <cell r="IO152">
            <v>0</v>
          </cell>
          <cell r="IP152">
            <v>0</v>
          </cell>
          <cell r="IQ152">
            <v>0</v>
          </cell>
          <cell r="IR152">
            <v>0</v>
          </cell>
          <cell r="IS152">
            <v>0</v>
          </cell>
          <cell r="IT152">
            <v>0</v>
          </cell>
          <cell r="IU152">
            <v>0</v>
          </cell>
          <cell r="IV152">
            <v>0</v>
          </cell>
          <cell r="IW152">
            <v>1</v>
          </cell>
          <cell r="IX152">
            <v>0</v>
          </cell>
          <cell r="IY152">
            <v>0</v>
          </cell>
          <cell r="IZ152">
            <v>27.5</v>
          </cell>
          <cell r="JA152">
            <v>4</v>
          </cell>
          <cell r="JB152">
            <v>4</v>
          </cell>
          <cell r="JC152">
            <v>0</v>
          </cell>
          <cell r="JD152">
            <v>0</v>
          </cell>
          <cell r="JE152">
            <v>0</v>
          </cell>
          <cell r="JF152">
            <v>0</v>
          </cell>
          <cell r="JG152">
            <v>0</v>
          </cell>
        </row>
        <row r="153">
          <cell r="B153" t="str">
            <v>24112175</v>
          </cell>
          <cell r="C153" t="str">
            <v>Nguyễn Duy Linh</v>
          </cell>
          <cell r="D153" t="str">
            <v>Ban CNTT</v>
          </cell>
          <cell r="E153" t="str">
            <v>Công ty TNHH Tập đoàn Công nghiệp Trường Hải</v>
          </cell>
          <cell r="F153" t="str">
            <v>Lương ngày</v>
          </cell>
          <cell r="V153">
            <v>0</v>
          </cell>
          <cell r="W153">
            <v>0</v>
          </cell>
          <cell r="X153" t="str">
            <v>X</v>
          </cell>
          <cell r="Y153">
            <v>0</v>
          </cell>
          <cell r="Z153">
            <v>0</v>
          </cell>
          <cell r="AA153" t="str">
            <v>X</v>
          </cell>
          <cell r="AB153">
            <v>0</v>
          </cell>
          <cell r="AC153">
            <v>0</v>
          </cell>
          <cell r="AD153" t="str">
            <v>X</v>
          </cell>
          <cell r="AE153">
            <v>0</v>
          </cell>
          <cell r="AF153">
            <v>0</v>
          </cell>
          <cell r="AG153" t="str">
            <v>X</v>
          </cell>
          <cell r="AH153">
            <v>0</v>
          </cell>
          <cell r="AI153">
            <v>0</v>
          </cell>
          <cell r="AJ153" t="str">
            <v>T7</v>
          </cell>
          <cell r="AK153">
            <v>0</v>
          </cell>
          <cell r="AL153">
            <v>0</v>
          </cell>
          <cell r="AM153" t="str">
            <v/>
          </cell>
          <cell r="AN153">
            <v>0</v>
          </cell>
          <cell r="AO153">
            <v>0</v>
          </cell>
          <cell r="AP153" t="str">
            <v>NL</v>
          </cell>
          <cell r="AQ153">
            <v>0</v>
          </cell>
          <cell r="AR153">
            <v>0</v>
          </cell>
          <cell r="AS153" t="str">
            <v>X</v>
          </cell>
          <cell r="AT153">
            <v>0</v>
          </cell>
          <cell r="AU153">
            <v>0</v>
          </cell>
          <cell r="AV153" t="str">
            <v>X</v>
          </cell>
          <cell r="AW153">
            <v>0</v>
          </cell>
          <cell r="AX153">
            <v>0</v>
          </cell>
          <cell r="AY153" t="str">
            <v>X</v>
          </cell>
          <cell r="AZ153">
            <v>0</v>
          </cell>
          <cell r="BA153">
            <v>0</v>
          </cell>
          <cell r="BB153" t="str">
            <v>X</v>
          </cell>
          <cell r="BC153">
            <v>0</v>
          </cell>
          <cell r="BD153">
            <v>0</v>
          </cell>
          <cell r="BE153" t="str">
            <v>X</v>
          </cell>
          <cell r="BF153">
            <v>0</v>
          </cell>
          <cell r="BG153">
            <v>0</v>
          </cell>
          <cell r="BH153" t="str">
            <v/>
          </cell>
          <cell r="BI153">
            <v>0</v>
          </cell>
          <cell r="BJ153">
            <v>0</v>
          </cell>
          <cell r="BK153" t="str">
            <v>X</v>
          </cell>
          <cell r="BL153">
            <v>0</v>
          </cell>
          <cell r="BM153">
            <v>0</v>
          </cell>
          <cell r="BN153" t="str">
            <v>X</v>
          </cell>
          <cell r="BO153">
            <v>0</v>
          </cell>
          <cell r="BP153">
            <v>0</v>
          </cell>
          <cell r="BQ153">
            <v>11</v>
          </cell>
          <cell r="BR153">
            <v>0</v>
          </cell>
          <cell r="BS153">
            <v>0</v>
          </cell>
          <cell r="BT153">
            <v>0</v>
          </cell>
          <cell r="BU153">
            <v>0</v>
          </cell>
          <cell r="BV153">
            <v>0</v>
          </cell>
          <cell r="CC153">
            <v>11</v>
          </cell>
          <cell r="CD153">
            <v>0</v>
          </cell>
          <cell r="CE153">
            <v>0</v>
          </cell>
          <cell r="CF153">
            <v>0</v>
          </cell>
          <cell r="CG153">
            <v>0</v>
          </cell>
          <cell r="CH153">
            <v>0</v>
          </cell>
          <cell r="CI153">
            <v>0</v>
          </cell>
          <cell r="CJ153">
            <v>0</v>
          </cell>
          <cell r="CK153">
            <v>0</v>
          </cell>
          <cell r="CL153">
            <v>1</v>
          </cell>
          <cell r="CM153">
            <v>1</v>
          </cell>
          <cell r="CN153">
            <v>0</v>
          </cell>
          <cell r="CO153">
            <v>0</v>
          </cell>
          <cell r="CP153">
            <v>0</v>
          </cell>
          <cell r="CQ153">
            <v>0</v>
          </cell>
          <cell r="CR153">
            <v>0</v>
          </cell>
          <cell r="CS153">
            <v>0</v>
          </cell>
          <cell r="CT153">
            <v>0</v>
          </cell>
          <cell r="CU153">
            <v>0</v>
          </cell>
          <cell r="CV153">
            <v>0</v>
          </cell>
          <cell r="CW153">
            <v>0</v>
          </cell>
          <cell r="CX153">
            <v>0</v>
          </cell>
          <cell r="CY153">
            <v>0</v>
          </cell>
          <cell r="CZ153">
            <v>0</v>
          </cell>
          <cell r="DC153">
            <v>13</v>
          </cell>
          <cell r="DM153" t="str">
            <v>X</v>
          </cell>
          <cell r="DN153">
            <v>0</v>
          </cell>
          <cell r="DO153">
            <v>0</v>
          </cell>
          <cell r="DP153" t="str">
            <v>X</v>
          </cell>
          <cell r="DQ153">
            <v>0</v>
          </cell>
          <cell r="DR153">
            <v>0</v>
          </cell>
          <cell r="DS153" t="str">
            <v>X</v>
          </cell>
          <cell r="DT153">
            <v>0</v>
          </cell>
          <cell r="DU153">
            <v>0</v>
          </cell>
          <cell r="DV153" t="str">
            <v>X</v>
          </cell>
          <cell r="DW153">
            <v>0</v>
          </cell>
          <cell r="DX153">
            <v>0</v>
          </cell>
          <cell r="DY153" t="str">
            <v/>
          </cell>
          <cell r="DZ153">
            <v>0</v>
          </cell>
          <cell r="EA153">
            <v>0</v>
          </cell>
          <cell r="EB153" t="str">
            <v>X</v>
          </cell>
          <cell r="EC153">
            <v>0</v>
          </cell>
          <cell r="ED153">
            <v>0</v>
          </cell>
          <cell r="EE153" t="str">
            <v>X</v>
          </cell>
          <cell r="EF153">
            <v>0</v>
          </cell>
          <cell r="EG153">
            <v>0</v>
          </cell>
          <cell r="EH153" t="str">
            <v>X</v>
          </cell>
          <cell r="EI153">
            <v>0</v>
          </cell>
          <cell r="EJ153">
            <v>0</v>
          </cell>
          <cell r="EK153" t="str">
            <v>X</v>
          </cell>
          <cell r="EL153">
            <v>0</v>
          </cell>
          <cell r="EM153">
            <v>0</v>
          </cell>
          <cell r="EN153" t="str">
            <v>X</v>
          </cell>
          <cell r="EO153">
            <v>0</v>
          </cell>
          <cell r="EP153">
            <v>0</v>
          </cell>
          <cell r="EQ153" t="str">
            <v>X</v>
          </cell>
          <cell r="ER153">
            <v>0</v>
          </cell>
          <cell r="ES153">
            <v>0</v>
          </cell>
          <cell r="ET153" t="str">
            <v/>
          </cell>
          <cell r="EU153">
            <v>0</v>
          </cell>
          <cell r="EV153">
            <v>0</v>
          </cell>
          <cell r="EW153" t="str">
            <v>X</v>
          </cell>
          <cell r="EX153">
            <v>0</v>
          </cell>
          <cell r="EY153">
            <v>0</v>
          </cell>
          <cell r="EZ153" t="str">
            <v>X</v>
          </cell>
          <cell r="FA153">
            <v>0</v>
          </cell>
          <cell r="FB153">
            <v>0</v>
          </cell>
          <cell r="FC153" t="str">
            <v>NL</v>
          </cell>
          <cell r="FD153">
            <v>0</v>
          </cell>
          <cell r="FE153">
            <v>0</v>
          </cell>
          <cell r="FI153">
            <v>12</v>
          </cell>
          <cell r="FJ153">
            <v>0</v>
          </cell>
          <cell r="FK153">
            <v>0</v>
          </cell>
          <cell r="FL153">
            <v>0</v>
          </cell>
          <cell r="FM153">
            <v>0</v>
          </cell>
          <cell r="FN153">
            <v>0</v>
          </cell>
          <cell r="FU153">
            <v>12</v>
          </cell>
          <cell r="FV153">
            <v>0</v>
          </cell>
          <cell r="FW153">
            <v>0</v>
          </cell>
          <cell r="FX153">
            <v>0</v>
          </cell>
          <cell r="FY153">
            <v>0</v>
          </cell>
          <cell r="FZ153">
            <v>0</v>
          </cell>
          <cell r="GA153">
            <v>0</v>
          </cell>
          <cell r="GB153">
            <v>0</v>
          </cell>
          <cell r="GC153">
            <v>0</v>
          </cell>
          <cell r="GD153">
            <v>1</v>
          </cell>
          <cell r="GE153">
            <v>0</v>
          </cell>
          <cell r="GF153">
            <v>0</v>
          </cell>
          <cell r="GG153">
            <v>0</v>
          </cell>
          <cell r="GH153">
            <v>0</v>
          </cell>
          <cell r="GI153">
            <v>0</v>
          </cell>
          <cell r="GJ153">
            <v>0</v>
          </cell>
          <cell r="GK153">
            <v>0</v>
          </cell>
          <cell r="GL153">
            <v>0</v>
          </cell>
          <cell r="GM153">
            <v>0</v>
          </cell>
          <cell r="GN153">
            <v>0</v>
          </cell>
          <cell r="GO153">
            <v>0</v>
          </cell>
          <cell r="GP153">
            <v>0</v>
          </cell>
          <cell r="GQ153">
            <v>0</v>
          </cell>
          <cell r="GR153">
            <v>0</v>
          </cell>
          <cell r="GU153">
            <v>13</v>
          </cell>
          <cell r="GV153">
            <v>0</v>
          </cell>
          <cell r="GW153">
            <v>0</v>
          </cell>
          <cell r="GX153">
            <v>0</v>
          </cell>
          <cell r="GY153">
            <v>0</v>
          </cell>
          <cell r="GZ153">
            <v>0</v>
          </cell>
          <cell r="HA153">
            <v>0</v>
          </cell>
          <cell r="HB153">
            <v>0</v>
          </cell>
          <cell r="HC153">
            <v>0</v>
          </cell>
          <cell r="HD153">
            <v>0</v>
          </cell>
          <cell r="HE153">
            <v>0</v>
          </cell>
          <cell r="HF153">
            <v>0</v>
          </cell>
          <cell r="HG153">
            <v>0</v>
          </cell>
          <cell r="HH153">
            <v>0</v>
          </cell>
          <cell r="HI153">
            <v>0</v>
          </cell>
          <cell r="HJ153">
            <v>0</v>
          </cell>
          <cell r="HK153">
            <v>0</v>
          </cell>
          <cell r="HL153">
            <v>0</v>
          </cell>
          <cell r="HM153">
            <v>0</v>
          </cell>
          <cell r="HN153">
            <v>0</v>
          </cell>
          <cell r="HO153">
            <v>0</v>
          </cell>
          <cell r="HP153">
            <v>23</v>
          </cell>
          <cell r="HQ153">
            <v>0</v>
          </cell>
          <cell r="HR153">
            <v>0</v>
          </cell>
          <cell r="HS153">
            <v>0</v>
          </cell>
          <cell r="HT153">
            <v>0</v>
          </cell>
          <cell r="HU153">
            <v>0</v>
          </cell>
          <cell r="HV153">
            <v>0</v>
          </cell>
          <cell r="HW153">
            <v>1</v>
          </cell>
          <cell r="HX153">
            <v>0</v>
          </cell>
          <cell r="HY153">
            <v>0</v>
          </cell>
          <cell r="HZ153">
            <v>0</v>
          </cell>
          <cell r="IA153">
            <v>1</v>
          </cell>
          <cell r="IB153">
            <v>0</v>
          </cell>
          <cell r="IC153">
            <v>2</v>
          </cell>
          <cell r="ID153">
            <v>0</v>
          </cell>
          <cell r="IE153">
            <v>0</v>
          </cell>
          <cell r="IF153">
            <v>0</v>
          </cell>
          <cell r="IG153">
            <v>0</v>
          </cell>
          <cell r="IH153">
            <v>0</v>
          </cell>
          <cell r="II153">
            <v>0</v>
          </cell>
          <cell r="IJ153">
            <v>0</v>
          </cell>
          <cell r="IK153">
            <v>0</v>
          </cell>
          <cell r="IL153">
            <v>0</v>
          </cell>
          <cell r="IM153">
            <v>0</v>
          </cell>
          <cell r="IN153">
            <v>0</v>
          </cell>
          <cell r="IO153">
            <v>0</v>
          </cell>
          <cell r="IP153">
            <v>0</v>
          </cell>
          <cell r="IQ153">
            <v>0</v>
          </cell>
          <cell r="IR153">
            <v>0</v>
          </cell>
          <cell r="IS153">
            <v>0</v>
          </cell>
          <cell r="IT153">
            <v>0</v>
          </cell>
          <cell r="IU153">
            <v>0</v>
          </cell>
          <cell r="IV153">
            <v>0</v>
          </cell>
          <cell r="IW153">
            <v>1</v>
          </cell>
          <cell r="IX153">
            <v>1</v>
          </cell>
          <cell r="IY153">
            <v>0</v>
          </cell>
          <cell r="IZ153">
            <v>26</v>
          </cell>
          <cell r="JA153">
            <v>5</v>
          </cell>
          <cell r="JB153">
            <v>5</v>
          </cell>
          <cell r="JC153">
            <v>0</v>
          </cell>
          <cell r="JD153">
            <v>0</v>
          </cell>
          <cell r="JE153">
            <v>0</v>
          </cell>
          <cell r="JF153">
            <v>0</v>
          </cell>
          <cell r="JG153">
            <v>0</v>
          </cell>
        </row>
        <row r="154">
          <cell r="B154" t="str">
            <v>24122708</v>
          </cell>
          <cell r="C154" t="str">
            <v>Phạm Đắc Lực</v>
          </cell>
          <cell r="D154" t="str">
            <v>Ban CNTT</v>
          </cell>
          <cell r="E154" t="str">
            <v>Công ty TNHH Tập đoàn Công nghiệp Trường Hải</v>
          </cell>
          <cell r="F154" t="str">
            <v>Lương ngày</v>
          </cell>
          <cell r="V154">
            <v>0</v>
          </cell>
          <cell r="W154">
            <v>0</v>
          </cell>
          <cell r="X154" t="str">
            <v>X</v>
          </cell>
          <cell r="Y154">
            <v>0</v>
          </cell>
          <cell r="Z154">
            <v>0</v>
          </cell>
          <cell r="AA154" t="str">
            <v>X</v>
          </cell>
          <cell r="AB154">
            <v>0</v>
          </cell>
          <cell r="AC154">
            <v>0</v>
          </cell>
          <cell r="AD154" t="str">
            <v>X</v>
          </cell>
          <cell r="AE154">
            <v>0</v>
          </cell>
          <cell r="AF154">
            <v>0</v>
          </cell>
          <cell r="AG154" t="str">
            <v>X</v>
          </cell>
          <cell r="AH154">
            <v>0</v>
          </cell>
          <cell r="AI154">
            <v>0</v>
          </cell>
          <cell r="AJ154" t="str">
            <v>X</v>
          </cell>
          <cell r="AK154">
            <v>0</v>
          </cell>
          <cell r="AL154">
            <v>0</v>
          </cell>
          <cell r="AM154" t="str">
            <v/>
          </cell>
          <cell r="AN154">
            <v>0</v>
          </cell>
          <cell r="AO154">
            <v>0</v>
          </cell>
          <cell r="AP154" t="str">
            <v>NL</v>
          </cell>
          <cell r="AQ154">
            <v>0</v>
          </cell>
          <cell r="AR154">
            <v>0</v>
          </cell>
          <cell r="AS154" t="str">
            <v>X</v>
          </cell>
          <cell r="AT154">
            <v>0</v>
          </cell>
          <cell r="AU154">
            <v>0</v>
          </cell>
          <cell r="AV154" t="str">
            <v>X</v>
          </cell>
          <cell r="AW154">
            <v>0</v>
          </cell>
          <cell r="AX154">
            <v>0</v>
          </cell>
          <cell r="AY154" t="str">
            <v>X</v>
          </cell>
          <cell r="AZ154">
            <v>0</v>
          </cell>
          <cell r="BA154">
            <v>0</v>
          </cell>
          <cell r="BB154" t="str">
            <v>X</v>
          </cell>
          <cell r="BC154">
            <v>0</v>
          </cell>
          <cell r="BD154">
            <v>0</v>
          </cell>
          <cell r="BE154" t="str">
            <v>X</v>
          </cell>
          <cell r="BF154">
            <v>0</v>
          </cell>
          <cell r="BG154">
            <v>0</v>
          </cell>
          <cell r="BH154" t="str">
            <v/>
          </cell>
          <cell r="BI154">
            <v>0</v>
          </cell>
          <cell r="BJ154">
            <v>0</v>
          </cell>
          <cell r="BK154" t="str">
            <v>X</v>
          </cell>
          <cell r="BL154">
            <v>2</v>
          </cell>
          <cell r="BM154">
            <v>0</v>
          </cell>
          <cell r="BN154" t="str">
            <v>X</v>
          </cell>
          <cell r="BO154">
            <v>0</v>
          </cell>
          <cell r="BP154">
            <v>0</v>
          </cell>
          <cell r="BQ154">
            <v>12</v>
          </cell>
          <cell r="BR154">
            <v>0.28999999999999998</v>
          </cell>
          <cell r="BS154">
            <v>0</v>
          </cell>
          <cell r="BT154">
            <v>0</v>
          </cell>
          <cell r="BU154">
            <v>0</v>
          </cell>
          <cell r="BV154">
            <v>0</v>
          </cell>
          <cell r="CC154">
            <v>12</v>
          </cell>
          <cell r="CD154">
            <v>0.28999999999999998</v>
          </cell>
          <cell r="CE154">
            <v>0</v>
          </cell>
          <cell r="CF154">
            <v>0</v>
          </cell>
          <cell r="CG154">
            <v>0</v>
          </cell>
          <cell r="CH154">
            <v>0</v>
          </cell>
          <cell r="CI154">
            <v>0</v>
          </cell>
          <cell r="CJ154">
            <v>0</v>
          </cell>
          <cell r="CK154">
            <v>0</v>
          </cell>
          <cell r="CL154">
            <v>1</v>
          </cell>
          <cell r="CM154">
            <v>0</v>
          </cell>
          <cell r="CN154">
            <v>0</v>
          </cell>
          <cell r="CO154">
            <v>0</v>
          </cell>
          <cell r="CP154">
            <v>0</v>
          </cell>
          <cell r="CQ154">
            <v>0</v>
          </cell>
          <cell r="CR154">
            <v>0</v>
          </cell>
          <cell r="CS154">
            <v>0</v>
          </cell>
          <cell r="CT154">
            <v>0</v>
          </cell>
          <cell r="CU154">
            <v>0</v>
          </cell>
          <cell r="CV154">
            <v>0</v>
          </cell>
          <cell r="CW154">
            <v>0</v>
          </cell>
          <cell r="CX154">
            <v>0</v>
          </cell>
          <cell r="CY154">
            <v>0</v>
          </cell>
          <cell r="CZ154">
            <v>0</v>
          </cell>
          <cell r="DC154">
            <v>13.29</v>
          </cell>
          <cell r="DM154" t="str">
            <v>X</v>
          </cell>
          <cell r="DN154">
            <v>0</v>
          </cell>
          <cell r="DO154">
            <v>0</v>
          </cell>
          <cell r="DP154" t="str">
            <v>X</v>
          </cell>
          <cell r="DQ154">
            <v>0</v>
          </cell>
          <cell r="DR154">
            <v>0</v>
          </cell>
          <cell r="DS154" t="str">
            <v>X</v>
          </cell>
          <cell r="DT154">
            <v>0</v>
          </cell>
          <cell r="DU154">
            <v>0</v>
          </cell>
          <cell r="DV154" t="str">
            <v>X</v>
          </cell>
          <cell r="DW154">
            <v>0</v>
          </cell>
          <cell r="DX154">
            <v>0</v>
          </cell>
          <cell r="DY154" t="str">
            <v/>
          </cell>
          <cell r="DZ154">
            <v>0</v>
          </cell>
          <cell r="EA154">
            <v>0</v>
          </cell>
          <cell r="EB154" t="str">
            <v>X</v>
          </cell>
          <cell r="EC154">
            <v>3.5</v>
          </cell>
          <cell r="ED154">
            <v>0</v>
          </cell>
          <cell r="EE154" t="str">
            <v>X</v>
          </cell>
          <cell r="EF154">
            <v>0</v>
          </cell>
          <cell r="EG154">
            <v>0</v>
          </cell>
          <cell r="EH154" t="str">
            <v>X</v>
          </cell>
          <cell r="EI154">
            <v>0</v>
          </cell>
          <cell r="EJ154">
            <v>0</v>
          </cell>
          <cell r="EK154" t="str">
            <v>X</v>
          </cell>
          <cell r="EL154">
            <v>0</v>
          </cell>
          <cell r="EM154">
            <v>0</v>
          </cell>
          <cell r="EN154" t="str">
            <v>X</v>
          </cell>
          <cell r="EO154">
            <v>0</v>
          </cell>
          <cell r="EP154">
            <v>0</v>
          </cell>
          <cell r="EQ154" t="str">
            <v>X</v>
          </cell>
          <cell r="ER154">
            <v>0</v>
          </cell>
          <cell r="ES154">
            <v>0</v>
          </cell>
          <cell r="ET154" t="str">
            <v/>
          </cell>
          <cell r="EU154">
            <v>0</v>
          </cell>
          <cell r="EV154">
            <v>0</v>
          </cell>
          <cell r="EW154" t="str">
            <v>X</v>
          </cell>
          <cell r="EX154">
            <v>0</v>
          </cell>
          <cell r="EY154">
            <v>0</v>
          </cell>
          <cell r="EZ154" t="str">
            <v>X</v>
          </cell>
          <cell r="FA154">
            <v>0</v>
          </cell>
          <cell r="FB154">
            <v>0</v>
          </cell>
          <cell r="FC154" t="str">
            <v>NL</v>
          </cell>
          <cell r="FD154">
            <v>0</v>
          </cell>
          <cell r="FE154">
            <v>0</v>
          </cell>
          <cell r="FI154">
            <v>12</v>
          </cell>
          <cell r="FJ154">
            <v>0.5</v>
          </cell>
          <cell r="FK154">
            <v>0</v>
          </cell>
          <cell r="FL154">
            <v>0</v>
          </cell>
          <cell r="FM154">
            <v>0</v>
          </cell>
          <cell r="FN154">
            <v>0</v>
          </cell>
          <cell r="FU154">
            <v>12</v>
          </cell>
          <cell r="FV154">
            <v>0.5</v>
          </cell>
          <cell r="FW154">
            <v>0</v>
          </cell>
          <cell r="FX154">
            <v>0</v>
          </cell>
          <cell r="FY154">
            <v>0</v>
          </cell>
          <cell r="FZ154">
            <v>0</v>
          </cell>
          <cell r="GA154">
            <v>0</v>
          </cell>
          <cell r="GB154">
            <v>0</v>
          </cell>
          <cell r="GC154">
            <v>0</v>
          </cell>
          <cell r="GD154">
            <v>1</v>
          </cell>
          <cell r="GE154">
            <v>0</v>
          </cell>
          <cell r="GF154">
            <v>0</v>
          </cell>
          <cell r="GG154">
            <v>0</v>
          </cell>
          <cell r="GH154">
            <v>0</v>
          </cell>
          <cell r="GI154">
            <v>0</v>
          </cell>
          <cell r="GJ154">
            <v>0</v>
          </cell>
          <cell r="GK154">
            <v>0</v>
          </cell>
          <cell r="GL154">
            <v>0</v>
          </cell>
          <cell r="GM154">
            <v>0</v>
          </cell>
          <cell r="GN154">
            <v>0</v>
          </cell>
          <cell r="GO154">
            <v>0</v>
          </cell>
          <cell r="GP154">
            <v>0</v>
          </cell>
          <cell r="GQ154">
            <v>0</v>
          </cell>
          <cell r="GR154">
            <v>0</v>
          </cell>
          <cell r="GU154">
            <v>13.5</v>
          </cell>
          <cell r="GV154">
            <v>0</v>
          </cell>
          <cell r="GW154">
            <v>0</v>
          </cell>
          <cell r="GX154">
            <v>0</v>
          </cell>
          <cell r="GY154">
            <v>0</v>
          </cell>
          <cell r="GZ154">
            <v>0</v>
          </cell>
          <cell r="HA154">
            <v>0</v>
          </cell>
          <cell r="HB154">
            <v>0</v>
          </cell>
          <cell r="HC154">
            <v>0</v>
          </cell>
          <cell r="HD154">
            <v>0</v>
          </cell>
          <cell r="HE154">
            <v>0</v>
          </cell>
          <cell r="HF154">
            <v>0</v>
          </cell>
          <cell r="HG154">
            <v>0</v>
          </cell>
          <cell r="HH154">
            <v>0</v>
          </cell>
          <cell r="HI154">
            <v>0</v>
          </cell>
          <cell r="HJ154">
            <v>0</v>
          </cell>
          <cell r="HK154">
            <v>0</v>
          </cell>
          <cell r="HL154">
            <v>0</v>
          </cell>
          <cell r="HM154">
            <v>0</v>
          </cell>
          <cell r="HN154">
            <v>0.79</v>
          </cell>
          <cell r="HO154">
            <v>0</v>
          </cell>
          <cell r="HP154">
            <v>24</v>
          </cell>
          <cell r="HQ154">
            <v>0.79</v>
          </cell>
          <cell r="HR154">
            <v>0</v>
          </cell>
          <cell r="HS154">
            <v>0</v>
          </cell>
          <cell r="HT154">
            <v>0</v>
          </cell>
          <cell r="HU154">
            <v>0</v>
          </cell>
          <cell r="HV154">
            <v>1</v>
          </cell>
          <cell r="HW154">
            <v>0</v>
          </cell>
          <cell r="HX154">
            <v>0</v>
          </cell>
          <cell r="HY154">
            <v>0</v>
          </cell>
          <cell r="HZ154">
            <v>1</v>
          </cell>
          <cell r="IA154">
            <v>0</v>
          </cell>
          <cell r="IB154">
            <v>0</v>
          </cell>
          <cell r="IC154">
            <v>2</v>
          </cell>
          <cell r="ID154">
            <v>0</v>
          </cell>
          <cell r="IE154">
            <v>0</v>
          </cell>
          <cell r="IF154">
            <v>0</v>
          </cell>
          <cell r="IG154">
            <v>0</v>
          </cell>
          <cell r="IH154">
            <v>0</v>
          </cell>
          <cell r="II154">
            <v>0</v>
          </cell>
          <cell r="IJ154">
            <v>0</v>
          </cell>
          <cell r="IK154">
            <v>0</v>
          </cell>
          <cell r="IL154">
            <v>0</v>
          </cell>
          <cell r="IM154">
            <v>0</v>
          </cell>
          <cell r="IN154">
            <v>0</v>
          </cell>
          <cell r="IO154">
            <v>0</v>
          </cell>
          <cell r="IP154">
            <v>0</v>
          </cell>
          <cell r="IQ154">
            <v>0</v>
          </cell>
          <cell r="IR154">
            <v>0</v>
          </cell>
          <cell r="IS154">
            <v>0</v>
          </cell>
          <cell r="IT154">
            <v>0</v>
          </cell>
          <cell r="IU154">
            <v>0</v>
          </cell>
          <cell r="IV154">
            <v>0</v>
          </cell>
          <cell r="IW154">
            <v>1</v>
          </cell>
          <cell r="IX154">
            <v>0</v>
          </cell>
          <cell r="IY154">
            <v>0</v>
          </cell>
          <cell r="IZ154">
            <v>27.79</v>
          </cell>
          <cell r="JA154">
            <v>4</v>
          </cell>
          <cell r="JB154">
            <v>4</v>
          </cell>
          <cell r="JC154">
            <v>0</v>
          </cell>
          <cell r="JD154">
            <v>0</v>
          </cell>
          <cell r="JE154">
            <v>0</v>
          </cell>
          <cell r="JF154">
            <v>0</v>
          </cell>
          <cell r="JG154">
            <v>0</v>
          </cell>
        </row>
        <row r="155">
          <cell r="B155" t="str">
            <v>25022579</v>
          </cell>
          <cell r="C155" t="str">
            <v>Nguyễn Tất Kỳ</v>
          </cell>
          <cell r="D155" t="str">
            <v>Ban CNTT</v>
          </cell>
          <cell r="E155" t="str">
            <v>Công ty TNHH Tập đoàn Công nghiệp Trường Hải</v>
          </cell>
          <cell r="F155" t="str">
            <v>Lương ngày</v>
          </cell>
          <cell r="V155">
            <v>0</v>
          </cell>
          <cell r="W155">
            <v>0</v>
          </cell>
          <cell r="X155" t="str">
            <v>X</v>
          </cell>
          <cell r="Y155">
            <v>0</v>
          </cell>
          <cell r="Z155">
            <v>0</v>
          </cell>
          <cell r="AA155" t="str">
            <v>X</v>
          </cell>
          <cell r="AB155">
            <v>0</v>
          </cell>
          <cell r="AC155">
            <v>0</v>
          </cell>
          <cell r="AD155" t="str">
            <v>X</v>
          </cell>
          <cell r="AE155">
            <v>0</v>
          </cell>
          <cell r="AF155">
            <v>0</v>
          </cell>
          <cell r="AG155" t="str">
            <v>X</v>
          </cell>
          <cell r="AH155">
            <v>0</v>
          </cell>
          <cell r="AI155">
            <v>0</v>
          </cell>
          <cell r="AJ155" t="str">
            <v>X</v>
          </cell>
          <cell r="AK155">
            <v>0</v>
          </cell>
          <cell r="AL155">
            <v>0</v>
          </cell>
          <cell r="AM155" t="str">
            <v/>
          </cell>
          <cell r="AN155">
            <v>0</v>
          </cell>
          <cell r="AO155">
            <v>0</v>
          </cell>
          <cell r="AP155" t="str">
            <v>NL</v>
          </cell>
          <cell r="AQ155">
            <v>0</v>
          </cell>
          <cell r="AR155">
            <v>0</v>
          </cell>
          <cell r="AS155" t="str">
            <v>X</v>
          </cell>
          <cell r="AT155">
            <v>0</v>
          </cell>
          <cell r="AU155">
            <v>0</v>
          </cell>
          <cell r="AV155" t="str">
            <v>X</v>
          </cell>
          <cell r="AW155">
            <v>0</v>
          </cell>
          <cell r="AX155">
            <v>0</v>
          </cell>
          <cell r="AY155" t="str">
            <v>X</v>
          </cell>
          <cell r="AZ155">
            <v>0</v>
          </cell>
          <cell r="BA155">
            <v>0</v>
          </cell>
          <cell r="BB155" t="str">
            <v>X</v>
          </cell>
          <cell r="BC155">
            <v>0</v>
          </cell>
          <cell r="BD155">
            <v>0</v>
          </cell>
          <cell r="BE155" t="str">
            <v>T7</v>
          </cell>
          <cell r="BF155">
            <v>0</v>
          </cell>
          <cell r="BG155">
            <v>0</v>
          </cell>
          <cell r="BH155" t="str">
            <v/>
          </cell>
          <cell r="BI155">
            <v>0</v>
          </cell>
          <cell r="BJ155">
            <v>0</v>
          </cell>
          <cell r="BK155" t="str">
            <v>X</v>
          </cell>
          <cell r="BL155">
            <v>0</v>
          </cell>
          <cell r="BM155">
            <v>0</v>
          </cell>
          <cell r="BN155" t="str">
            <v>X</v>
          </cell>
          <cell r="BO155">
            <v>0</v>
          </cell>
          <cell r="BP155">
            <v>0</v>
          </cell>
          <cell r="BQ155">
            <v>11</v>
          </cell>
          <cell r="BR155">
            <v>0</v>
          </cell>
          <cell r="BS155">
            <v>0</v>
          </cell>
          <cell r="BT155">
            <v>0</v>
          </cell>
          <cell r="BU155">
            <v>0</v>
          </cell>
          <cell r="BV155">
            <v>0</v>
          </cell>
          <cell r="CC155">
            <v>11</v>
          </cell>
          <cell r="CD155">
            <v>0</v>
          </cell>
          <cell r="CE155">
            <v>0</v>
          </cell>
          <cell r="CF155">
            <v>0</v>
          </cell>
          <cell r="CG155">
            <v>0</v>
          </cell>
          <cell r="CH155">
            <v>0</v>
          </cell>
          <cell r="CI155">
            <v>0</v>
          </cell>
          <cell r="CJ155">
            <v>0</v>
          </cell>
          <cell r="CK155">
            <v>0</v>
          </cell>
          <cell r="CL155">
            <v>1</v>
          </cell>
          <cell r="CM155">
            <v>1</v>
          </cell>
          <cell r="CN155">
            <v>0</v>
          </cell>
          <cell r="CO155">
            <v>0</v>
          </cell>
          <cell r="CP155">
            <v>0</v>
          </cell>
          <cell r="CQ155">
            <v>0</v>
          </cell>
          <cell r="CR155">
            <v>0</v>
          </cell>
          <cell r="CS155">
            <v>0</v>
          </cell>
          <cell r="CT155">
            <v>0</v>
          </cell>
          <cell r="CU155">
            <v>0</v>
          </cell>
          <cell r="CV155">
            <v>0</v>
          </cell>
          <cell r="CW155">
            <v>0</v>
          </cell>
          <cell r="CX155">
            <v>0</v>
          </cell>
          <cell r="CY155">
            <v>0</v>
          </cell>
          <cell r="CZ155">
            <v>0</v>
          </cell>
          <cell r="DC155">
            <v>13</v>
          </cell>
          <cell r="DM155" t="str">
            <v>X</v>
          </cell>
          <cell r="DN155">
            <v>0</v>
          </cell>
          <cell r="DO155">
            <v>0</v>
          </cell>
          <cell r="DP155" t="str">
            <v>X</v>
          </cell>
          <cell r="DQ155">
            <v>0</v>
          </cell>
          <cell r="DR155">
            <v>0</v>
          </cell>
          <cell r="DS155" t="str">
            <v>X</v>
          </cell>
          <cell r="DT155">
            <v>0</v>
          </cell>
          <cell r="DU155">
            <v>0</v>
          </cell>
          <cell r="DV155" t="str">
            <v>X</v>
          </cell>
          <cell r="DW155">
            <v>0</v>
          </cell>
          <cell r="DX155">
            <v>0</v>
          </cell>
          <cell r="DY155" t="str">
            <v/>
          </cell>
          <cell r="DZ155">
            <v>0</v>
          </cell>
          <cell r="EA155">
            <v>0</v>
          </cell>
          <cell r="EB155" t="str">
            <v>X</v>
          </cell>
          <cell r="EC155">
            <v>0</v>
          </cell>
          <cell r="ED155">
            <v>0</v>
          </cell>
          <cell r="EE155" t="str">
            <v>X</v>
          </cell>
          <cell r="EF155">
            <v>0</v>
          </cell>
          <cell r="EG155">
            <v>0</v>
          </cell>
          <cell r="EH155" t="str">
            <v>X</v>
          </cell>
          <cell r="EI155">
            <v>0</v>
          </cell>
          <cell r="EJ155">
            <v>0</v>
          </cell>
          <cell r="EK155" t="str">
            <v>X</v>
          </cell>
          <cell r="EL155">
            <v>0</v>
          </cell>
          <cell r="EM155">
            <v>0</v>
          </cell>
          <cell r="EN155" t="str">
            <v>X</v>
          </cell>
          <cell r="EO155">
            <v>0</v>
          </cell>
          <cell r="EP155">
            <v>0</v>
          </cell>
          <cell r="EQ155" t="str">
            <v>X</v>
          </cell>
          <cell r="ER155">
            <v>0</v>
          </cell>
          <cell r="ES155">
            <v>0</v>
          </cell>
          <cell r="ET155" t="str">
            <v/>
          </cell>
          <cell r="EU155">
            <v>0</v>
          </cell>
          <cell r="EV155">
            <v>0</v>
          </cell>
          <cell r="EW155" t="str">
            <v>X</v>
          </cell>
          <cell r="EX155">
            <v>0</v>
          </cell>
          <cell r="EY155">
            <v>0</v>
          </cell>
          <cell r="EZ155" t="str">
            <v>X</v>
          </cell>
          <cell r="FA155">
            <v>0</v>
          </cell>
          <cell r="FB155">
            <v>0</v>
          </cell>
          <cell r="FC155" t="str">
            <v>NL</v>
          </cell>
          <cell r="FD155">
            <v>0</v>
          </cell>
          <cell r="FE155">
            <v>0</v>
          </cell>
          <cell r="FI155">
            <v>12</v>
          </cell>
          <cell r="FJ155">
            <v>0</v>
          </cell>
          <cell r="FK155">
            <v>0</v>
          </cell>
          <cell r="FL155">
            <v>0</v>
          </cell>
          <cell r="FM155">
            <v>0</v>
          </cell>
          <cell r="FN155">
            <v>0</v>
          </cell>
          <cell r="FU155">
            <v>12</v>
          </cell>
          <cell r="FV155">
            <v>0</v>
          </cell>
          <cell r="FW155">
            <v>0</v>
          </cell>
          <cell r="FX155">
            <v>0</v>
          </cell>
          <cell r="FY155">
            <v>0</v>
          </cell>
          <cell r="FZ155">
            <v>0</v>
          </cell>
          <cell r="GA155">
            <v>0</v>
          </cell>
          <cell r="GB155">
            <v>0</v>
          </cell>
          <cell r="GC155">
            <v>0</v>
          </cell>
          <cell r="GD155">
            <v>1</v>
          </cell>
          <cell r="GE155">
            <v>0</v>
          </cell>
          <cell r="GF155">
            <v>0</v>
          </cell>
          <cell r="GG155">
            <v>0</v>
          </cell>
          <cell r="GH155">
            <v>0</v>
          </cell>
          <cell r="GI155">
            <v>0</v>
          </cell>
          <cell r="GJ155">
            <v>0</v>
          </cell>
          <cell r="GK155">
            <v>0</v>
          </cell>
          <cell r="GL155">
            <v>0</v>
          </cell>
          <cell r="GM155">
            <v>0</v>
          </cell>
          <cell r="GN155">
            <v>0</v>
          </cell>
          <cell r="GO155">
            <v>0</v>
          </cell>
          <cell r="GP155">
            <v>0</v>
          </cell>
          <cell r="GQ155">
            <v>0</v>
          </cell>
          <cell r="GR155">
            <v>0</v>
          </cell>
          <cell r="GU155">
            <v>13</v>
          </cell>
          <cell r="GV155">
            <v>0</v>
          </cell>
          <cell r="GW155">
            <v>0</v>
          </cell>
          <cell r="GX155">
            <v>0</v>
          </cell>
          <cell r="GY155">
            <v>0</v>
          </cell>
          <cell r="GZ155">
            <v>0</v>
          </cell>
          <cell r="HA155">
            <v>0</v>
          </cell>
          <cell r="HB155">
            <v>0</v>
          </cell>
          <cell r="HC155">
            <v>0</v>
          </cell>
          <cell r="HD155">
            <v>0</v>
          </cell>
          <cell r="HE155">
            <v>0</v>
          </cell>
          <cell r="HF155">
            <v>0</v>
          </cell>
          <cell r="HG155">
            <v>0</v>
          </cell>
          <cell r="HH155">
            <v>0</v>
          </cell>
          <cell r="HI155">
            <v>0</v>
          </cell>
          <cell r="HJ155">
            <v>0</v>
          </cell>
          <cell r="HK155">
            <v>0</v>
          </cell>
          <cell r="HL155">
            <v>0</v>
          </cell>
          <cell r="HM155">
            <v>0</v>
          </cell>
          <cell r="HN155">
            <v>0</v>
          </cell>
          <cell r="HO155">
            <v>0</v>
          </cell>
          <cell r="HP155">
            <v>23</v>
          </cell>
          <cell r="HQ155">
            <v>0</v>
          </cell>
          <cell r="HR155">
            <v>0</v>
          </cell>
          <cell r="HS155">
            <v>0</v>
          </cell>
          <cell r="HT155">
            <v>0</v>
          </cell>
          <cell r="HU155">
            <v>0</v>
          </cell>
          <cell r="HV155">
            <v>1</v>
          </cell>
          <cell r="HW155">
            <v>0</v>
          </cell>
          <cell r="HX155">
            <v>1</v>
          </cell>
          <cell r="HY155">
            <v>0</v>
          </cell>
          <cell r="HZ155">
            <v>0</v>
          </cell>
          <cell r="IA155">
            <v>1</v>
          </cell>
          <cell r="IB155">
            <v>0</v>
          </cell>
          <cell r="IC155">
            <v>2</v>
          </cell>
          <cell r="ID155">
            <v>0</v>
          </cell>
          <cell r="IE155">
            <v>0</v>
          </cell>
          <cell r="IF155">
            <v>0</v>
          </cell>
          <cell r="IG155">
            <v>0</v>
          </cell>
          <cell r="IH155">
            <v>0</v>
          </cell>
          <cell r="II155">
            <v>0</v>
          </cell>
          <cell r="IJ155">
            <v>0</v>
          </cell>
          <cell r="IK155">
            <v>0</v>
          </cell>
          <cell r="IL155">
            <v>0</v>
          </cell>
          <cell r="IM155">
            <v>0</v>
          </cell>
          <cell r="IN155">
            <v>0</v>
          </cell>
          <cell r="IO155">
            <v>0</v>
          </cell>
          <cell r="IP155">
            <v>0</v>
          </cell>
          <cell r="IQ155">
            <v>0</v>
          </cell>
          <cell r="IR155">
            <v>0</v>
          </cell>
          <cell r="IS155">
            <v>0</v>
          </cell>
          <cell r="IT155">
            <v>0</v>
          </cell>
          <cell r="IU155">
            <v>0</v>
          </cell>
          <cell r="IV155">
            <v>0</v>
          </cell>
          <cell r="IW155">
            <v>1</v>
          </cell>
          <cell r="IX155">
            <v>1</v>
          </cell>
          <cell r="IY155">
            <v>0</v>
          </cell>
          <cell r="IZ155">
            <v>26</v>
          </cell>
          <cell r="JA155">
            <v>2</v>
          </cell>
          <cell r="JB155">
            <v>2</v>
          </cell>
          <cell r="JC155">
            <v>0</v>
          </cell>
          <cell r="JD155">
            <v>0</v>
          </cell>
          <cell r="JE155">
            <v>0</v>
          </cell>
          <cell r="JF155">
            <v>0</v>
          </cell>
          <cell r="JG155">
            <v>0</v>
          </cell>
        </row>
        <row r="156">
          <cell r="B156" t="str">
            <v>25030968</v>
          </cell>
          <cell r="C156" t="str">
            <v>Nguyễn Trung Thực</v>
          </cell>
          <cell r="D156" t="str">
            <v>Ban CNTT</v>
          </cell>
          <cell r="E156" t="str">
            <v>Công ty TNHH Tập đoàn Công nghiệp Trường Hải</v>
          </cell>
          <cell r="F156" t="str">
            <v>Lương ngày</v>
          </cell>
          <cell r="V156">
            <v>0</v>
          </cell>
          <cell r="W156">
            <v>0</v>
          </cell>
          <cell r="X156" t="str">
            <v>X</v>
          </cell>
          <cell r="Y156">
            <v>0</v>
          </cell>
          <cell r="Z156">
            <v>0</v>
          </cell>
          <cell r="AA156" t="str">
            <v>X</v>
          </cell>
          <cell r="AB156">
            <v>0</v>
          </cell>
          <cell r="AC156">
            <v>0</v>
          </cell>
          <cell r="AD156" t="str">
            <v>X</v>
          </cell>
          <cell r="AE156">
            <v>0</v>
          </cell>
          <cell r="AF156">
            <v>0</v>
          </cell>
          <cell r="AG156" t="str">
            <v>X</v>
          </cell>
          <cell r="AH156">
            <v>0</v>
          </cell>
          <cell r="AI156">
            <v>0</v>
          </cell>
          <cell r="AJ156" t="str">
            <v>X</v>
          </cell>
          <cell r="AK156">
            <v>0</v>
          </cell>
          <cell r="AL156">
            <v>0</v>
          </cell>
          <cell r="AM156" t="str">
            <v/>
          </cell>
          <cell r="AN156">
            <v>0</v>
          </cell>
          <cell r="AO156">
            <v>0</v>
          </cell>
          <cell r="AP156" t="str">
            <v>NL</v>
          </cell>
          <cell r="AQ156">
            <v>0</v>
          </cell>
          <cell r="AR156">
            <v>0</v>
          </cell>
          <cell r="AS156" t="str">
            <v>X</v>
          </cell>
          <cell r="AT156">
            <v>0</v>
          </cell>
          <cell r="AU156">
            <v>0</v>
          </cell>
          <cell r="AV156" t="str">
            <v>X</v>
          </cell>
          <cell r="AW156">
            <v>0</v>
          </cell>
          <cell r="AX156">
            <v>0</v>
          </cell>
          <cell r="AY156" t="str">
            <v>X</v>
          </cell>
          <cell r="AZ156">
            <v>0</v>
          </cell>
          <cell r="BA156">
            <v>0</v>
          </cell>
          <cell r="BB156" t="str">
            <v>X</v>
          </cell>
          <cell r="BC156">
            <v>0</v>
          </cell>
          <cell r="BD156">
            <v>0</v>
          </cell>
          <cell r="BE156" t="str">
            <v>X</v>
          </cell>
          <cell r="BF156">
            <v>0</v>
          </cell>
          <cell r="BG156">
            <v>0</v>
          </cell>
          <cell r="BH156" t="str">
            <v/>
          </cell>
          <cell r="BI156">
            <v>0</v>
          </cell>
          <cell r="BJ156">
            <v>0</v>
          </cell>
          <cell r="BK156" t="str">
            <v>X</v>
          </cell>
          <cell r="BL156">
            <v>0</v>
          </cell>
          <cell r="BM156">
            <v>0</v>
          </cell>
          <cell r="BN156" t="str">
            <v>X</v>
          </cell>
          <cell r="BO156">
            <v>0</v>
          </cell>
          <cell r="BP156">
            <v>0</v>
          </cell>
          <cell r="BQ156">
            <v>12</v>
          </cell>
          <cell r="BR156">
            <v>0</v>
          </cell>
          <cell r="BS156">
            <v>0</v>
          </cell>
          <cell r="BT156">
            <v>0</v>
          </cell>
          <cell r="BU156">
            <v>0</v>
          </cell>
          <cell r="BV156">
            <v>0</v>
          </cell>
          <cell r="CC156">
            <v>12</v>
          </cell>
          <cell r="CD156">
            <v>0</v>
          </cell>
          <cell r="CE156">
            <v>0</v>
          </cell>
          <cell r="CF156">
            <v>0</v>
          </cell>
          <cell r="CG156">
            <v>0</v>
          </cell>
          <cell r="CH156">
            <v>0</v>
          </cell>
          <cell r="CI156">
            <v>0</v>
          </cell>
          <cell r="CJ156">
            <v>0</v>
          </cell>
          <cell r="CK156">
            <v>0</v>
          </cell>
          <cell r="CL156">
            <v>1</v>
          </cell>
          <cell r="CM156">
            <v>0</v>
          </cell>
          <cell r="CN156">
            <v>0</v>
          </cell>
          <cell r="CO156">
            <v>0</v>
          </cell>
          <cell r="CP156">
            <v>0</v>
          </cell>
          <cell r="CQ156">
            <v>0</v>
          </cell>
          <cell r="CR156">
            <v>0</v>
          </cell>
          <cell r="CS156">
            <v>0</v>
          </cell>
          <cell r="CT156">
            <v>0</v>
          </cell>
          <cell r="CU156">
            <v>0</v>
          </cell>
          <cell r="CV156">
            <v>0</v>
          </cell>
          <cell r="CW156">
            <v>0</v>
          </cell>
          <cell r="CX156">
            <v>0</v>
          </cell>
          <cell r="CY156">
            <v>0</v>
          </cell>
          <cell r="CZ156">
            <v>0</v>
          </cell>
          <cell r="DC156">
            <v>13</v>
          </cell>
          <cell r="DM156" t="str">
            <v>X</v>
          </cell>
          <cell r="DN156">
            <v>0</v>
          </cell>
          <cell r="DO156">
            <v>0</v>
          </cell>
          <cell r="DP156" t="str">
            <v>X</v>
          </cell>
          <cell r="DQ156">
            <v>0</v>
          </cell>
          <cell r="DR156">
            <v>0</v>
          </cell>
          <cell r="DS156" t="str">
            <v>X</v>
          </cell>
          <cell r="DT156">
            <v>0</v>
          </cell>
          <cell r="DU156">
            <v>0</v>
          </cell>
          <cell r="DV156" t="str">
            <v>X</v>
          </cell>
          <cell r="DW156">
            <v>0</v>
          </cell>
          <cell r="DX156">
            <v>0</v>
          </cell>
          <cell r="DY156" t="str">
            <v/>
          </cell>
          <cell r="DZ156">
            <v>0</v>
          </cell>
          <cell r="EA156">
            <v>0</v>
          </cell>
          <cell r="EB156" t="str">
            <v>X</v>
          </cell>
          <cell r="EC156">
            <v>3.5</v>
          </cell>
          <cell r="ED156">
            <v>0</v>
          </cell>
          <cell r="EE156" t="str">
            <v>X</v>
          </cell>
          <cell r="EF156">
            <v>0</v>
          </cell>
          <cell r="EG156">
            <v>0</v>
          </cell>
          <cell r="EH156" t="str">
            <v>X</v>
          </cell>
          <cell r="EI156">
            <v>0</v>
          </cell>
          <cell r="EJ156">
            <v>0</v>
          </cell>
          <cell r="EK156" t="str">
            <v>X</v>
          </cell>
          <cell r="EL156">
            <v>0</v>
          </cell>
          <cell r="EM156">
            <v>0</v>
          </cell>
          <cell r="EN156" t="str">
            <v>X</v>
          </cell>
          <cell r="EO156">
            <v>0</v>
          </cell>
          <cell r="EP156">
            <v>0</v>
          </cell>
          <cell r="EQ156" t="str">
            <v>X</v>
          </cell>
          <cell r="ER156">
            <v>0</v>
          </cell>
          <cell r="ES156">
            <v>0</v>
          </cell>
          <cell r="ET156" t="str">
            <v/>
          </cell>
          <cell r="EU156">
            <v>0</v>
          </cell>
          <cell r="EV156">
            <v>0</v>
          </cell>
          <cell r="EW156" t="str">
            <v>X</v>
          </cell>
          <cell r="EX156">
            <v>0</v>
          </cell>
          <cell r="EY156">
            <v>0</v>
          </cell>
          <cell r="EZ156" t="str">
            <v>X</v>
          </cell>
          <cell r="FA156">
            <v>0</v>
          </cell>
          <cell r="FB156">
            <v>0</v>
          </cell>
          <cell r="FC156" t="str">
            <v>NL</v>
          </cell>
          <cell r="FD156">
            <v>0</v>
          </cell>
          <cell r="FE156">
            <v>0</v>
          </cell>
          <cell r="FI156">
            <v>12</v>
          </cell>
          <cell r="FJ156">
            <v>0.5</v>
          </cell>
          <cell r="FK156">
            <v>0</v>
          </cell>
          <cell r="FL156">
            <v>0</v>
          </cell>
          <cell r="FM156">
            <v>0</v>
          </cell>
          <cell r="FN156">
            <v>0</v>
          </cell>
          <cell r="FU156">
            <v>12</v>
          </cell>
          <cell r="FV156">
            <v>0.5</v>
          </cell>
          <cell r="FW156">
            <v>0</v>
          </cell>
          <cell r="FX156">
            <v>0</v>
          </cell>
          <cell r="FY156">
            <v>0</v>
          </cell>
          <cell r="FZ156">
            <v>0</v>
          </cell>
          <cell r="GA156">
            <v>0</v>
          </cell>
          <cell r="GB156">
            <v>0</v>
          </cell>
          <cell r="GC156">
            <v>0</v>
          </cell>
          <cell r="GD156">
            <v>1</v>
          </cell>
          <cell r="GE156">
            <v>0</v>
          </cell>
          <cell r="GF156">
            <v>0</v>
          </cell>
          <cell r="GG156">
            <v>0</v>
          </cell>
          <cell r="GH156">
            <v>0</v>
          </cell>
          <cell r="GI156">
            <v>0</v>
          </cell>
          <cell r="GJ156">
            <v>0</v>
          </cell>
          <cell r="GK156">
            <v>0</v>
          </cell>
          <cell r="GL156">
            <v>0</v>
          </cell>
          <cell r="GM156">
            <v>0</v>
          </cell>
          <cell r="GN156">
            <v>0</v>
          </cell>
          <cell r="GO156">
            <v>0</v>
          </cell>
          <cell r="GP156">
            <v>0</v>
          </cell>
          <cell r="GQ156">
            <v>0</v>
          </cell>
          <cell r="GR156">
            <v>0</v>
          </cell>
          <cell r="GU156">
            <v>13.5</v>
          </cell>
          <cell r="GV156">
            <v>0</v>
          </cell>
          <cell r="GW156">
            <v>0</v>
          </cell>
          <cell r="GX156">
            <v>0</v>
          </cell>
          <cell r="GY156">
            <v>0</v>
          </cell>
          <cell r="GZ156">
            <v>0</v>
          </cell>
          <cell r="HA156">
            <v>0</v>
          </cell>
          <cell r="HB156">
            <v>0</v>
          </cell>
          <cell r="HC156">
            <v>0</v>
          </cell>
          <cell r="HD156">
            <v>0</v>
          </cell>
          <cell r="HE156">
            <v>0</v>
          </cell>
          <cell r="HF156">
            <v>0</v>
          </cell>
          <cell r="HG156">
            <v>0</v>
          </cell>
          <cell r="HH156">
            <v>0</v>
          </cell>
          <cell r="HI156">
            <v>0</v>
          </cell>
          <cell r="HJ156">
            <v>0</v>
          </cell>
          <cell r="HK156">
            <v>0</v>
          </cell>
          <cell r="HL156">
            <v>0</v>
          </cell>
          <cell r="HM156">
            <v>0</v>
          </cell>
          <cell r="HN156">
            <v>0.5</v>
          </cell>
          <cell r="HO156">
            <v>0</v>
          </cell>
          <cell r="HP156">
            <v>24</v>
          </cell>
          <cell r="HQ156">
            <v>0.5</v>
          </cell>
          <cell r="HR156">
            <v>0</v>
          </cell>
          <cell r="HS156">
            <v>0</v>
          </cell>
          <cell r="HT156">
            <v>0</v>
          </cell>
          <cell r="HU156">
            <v>0</v>
          </cell>
          <cell r="HV156">
            <v>1</v>
          </cell>
          <cell r="HW156">
            <v>0</v>
          </cell>
          <cell r="HX156">
            <v>0</v>
          </cell>
          <cell r="HY156">
            <v>0</v>
          </cell>
          <cell r="HZ156">
            <v>1</v>
          </cell>
          <cell r="IA156">
            <v>0</v>
          </cell>
          <cell r="IB156">
            <v>0</v>
          </cell>
          <cell r="IC156">
            <v>2</v>
          </cell>
          <cell r="ID156">
            <v>0</v>
          </cell>
          <cell r="IE156">
            <v>0</v>
          </cell>
          <cell r="IF156">
            <v>0</v>
          </cell>
          <cell r="IG156">
            <v>0</v>
          </cell>
          <cell r="IH156">
            <v>0</v>
          </cell>
          <cell r="II156">
            <v>0</v>
          </cell>
          <cell r="IJ156">
            <v>0</v>
          </cell>
          <cell r="IK156">
            <v>0</v>
          </cell>
          <cell r="IL156">
            <v>0</v>
          </cell>
          <cell r="IM156">
            <v>0</v>
          </cell>
          <cell r="IN156">
            <v>0</v>
          </cell>
          <cell r="IO156">
            <v>0</v>
          </cell>
          <cell r="IP156">
            <v>0</v>
          </cell>
          <cell r="IQ156">
            <v>0</v>
          </cell>
          <cell r="IR156">
            <v>0</v>
          </cell>
          <cell r="IS156">
            <v>0</v>
          </cell>
          <cell r="IT156">
            <v>0</v>
          </cell>
          <cell r="IU156">
            <v>0</v>
          </cell>
          <cell r="IV156">
            <v>0</v>
          </cell>
          <cell r="IW156">
            <v>1</v>
          </cell>
          <cell r="IX156">
            <v>0</v>
          </cell>
          <cell r="IY156">
            <v>0</v>
          </cell>
          <cell r="IZ156">
            <v>27.5</v>
          </cell>
          <cell r="JA156">
            <v>2</v>
          </cell>
          <cell r="JB156">
            <v>2</v>
          </cell>
          <cell r="JC156">
            <v>0</v>
          </cell>
          <cell r="JD156">
            <v>0</v>
          </cell>
          <cell r="JE156">
            <v>0</v>
          </cell>
          <cell r="JF156">
            <v>0</v>
          </cell>
          <cell r="JG156">
            <v>0</v>
          </cell>
        </row>
        <row r="157">
          <cell r="B157" t="str">
            <v>25030975</v>
          </cell>
          <cell r="C157" t="str">
            <v>Nguyễn Trương Quân</v>
          </cell>
          <cell r="D157" t="str">
            <v>Ban CNTT</v>
          </cell>
          <cell r="E157" t="str">
            <v>Công ty TNHH Tập đoàn Công nghiệp Trường Hải</v>
          </cell>
          <cell r="F157" t="str">
            <v>Lương ngày</v>
          </cell>
          <cell r="V157">
            <v>0</v>
          </cell>
          <cell r="W157">
            <v>0</v>
          </cell>
          <cell r="X157" t="str">
            <v>X</v>
          </cell>
          <cell r="Y157">
            <v>0</v>
          </cell>
          <cell r="Z157">
            <v>0</v>
          </cell>
          <cell r="AA157" t="str">
            <v>X</v>
          </cell>
          <cell r="AB157">
            <v>0</v>
          </cell>
          <cell r="AC157">
            <v>0</v>
          </cell>
          <cell r="AD157" t="str">
            <v>X</v>
          </cell>
          <cell r="AE157">
            <v>0</v>
          </cell>
          <cell r="AF157">
            <v>0</v>
          </cell>
          <cell r="AG157" t="str">
            <v>X</v>
          </cell>
          <cell r="AH157">
            <v>0</v>
          </cell>
          <cell r="AI157">
            <v>0</v>
          </cell>
          <cell r="AJ157" t="str">
            <v>X</v>
          </cell>
          <cell r="AK157">
            <v>0</v>
          </cell>
          <cell r="AL157">
            <v>0</v>
          </cell>
          <cell r="AM157" t="str">
            <v/>
          </cell>
          <cell r="AN157">
            <v>0</v>
          </cell>
          <cell r="AO157">
            <v>0</v>
          </cell>
          <cell r="AP157" t="str">
            <v>NL</v>
          </cell>
          <cell r="AQ157">
            <v>0</v>
          </cell>
          <cell r="AR157">
            <v>0</v>
          </cell>
          <cell r="AS157" t="str">
            <v>X</v>
          </cell>
          <cell r="AT157">
            <v>0</v>
          </cell>
          <cell r="AU157">
            <v>0</v>
          </cell>
          <cell r="AV157" t="str">
            <v>X</v>
          </cell>
          <cell r="AW157">
            <v>0</v>
          </cell>
          <cell r="AX157">
            <v>0</v>
          </cell>
          <cell r="AY157" t="str">
            <v>X</v>
          </cell>
          <cell r="AZ157">
            <v>0</v>
          </cell>
          <cell r="BA157">
            <v>0</v>
          </cell>
          <cell r="BB157" t="str">
            <v>X</v>
          </cell>
          <cell r="BC157">
            <v>0</v>
          </cell>
          <cell r="BD157">
            <v>0</v>
          </cell>
          <cell r="BE157" t="str">
            <v>X</v>
          </cell>
          <cell r="BF157">
            <v>0</v>
          </cell>
          <cell r="BG157">
            <v>0</v>
          </cell>
          <cell r="BH157" t="str">
            <v/>
          </cell>
          <cell r="BI157">
            <v>0</v>
          </cell>
          <cell r="BJ157">
            <v>0</v>
          </cell>
          <cell r="BK157" t="str">
            <v>X</v>
          </cell>
          <cell r="BL157">
            <v>0</v>
          </cell>
          <cell r="BM157">
            <v>0</v>
          </cell>
          <cell r="BN157" t="str">
            <v>X</v>
          </cell>
          <cell r="BO157">
            <v>0</v>
          </cell>
          <cell r="BP157">
            <v>0</v>
          </cell>
          <cell r="BQ157">
            <v>12</v>
          </cell>
          <cell r="BR157">
            <v>0</v>
          </cell>
          <cell r="BS157">
            <v>0</v>
          </cell>
          <cell r="BT157">
            <v>0</v>
          </cell>
          <cell r="BU157">
            <v>0</v>
          </cell>
          <cell r="BV157">
            <v>0</v>
          </cell>
          <cell r="CC157">
            <v>12</v>
          </cell>
          <cell r="CD157">
            <v>0</v>
          </cell>
          <cell r="CE157">
            <v>0</v>
          </cell>
          <cell r="CF157">
            <v>0</v>
          </cell>
          <cell r="CG157">
            <v>0</v>
          </cell>
          <cell r="CH157">
            <v>0</v>
          </cell>
          <cell r="CI157">
            <v>0</v>
          </cell>
          <cell r="CJ157">
            <v>0</v>
          </cell>
          <cell r="CK157">
            <v>0</v>
          </cell>
          <cell r="CL157">
            <v>1</v>
          </cell>
          <cell r="CM157">
            <v>0</v>
          </cell>
          <cell r="CN157">
            <v>0</v>
          </cell>
          <cell r="CO157">
            <v>0</v>
          </cell>
          <cell r="CP157">
            <v>0</v>
          </cell>
          <cell r="CQ157">
            <v>0</v>
          </cell>
          <cell r="CR157">
            <v>0</v>
          </cell>
          <cell r="CS157">
            <v>0</v>
          </cell>
          <cell r="CT157">
            <v>0</v>
          </cell>
          <cell r="CU157">
            <v>0</v>
          </cell>
          <cell r="CV157">
            <v>0</v>
          </cell>
          <cell r="CW157">
            <v>0</v>
          </cell>
          <cell r="CX157">
            <v>0</v>
          </cell>
          <cell r="CY157">
            <v>0</v>
          </cell>
          <cell r="CZ157">
            <v>0</v>
          </cell>
          <cell r="DC157">
            <v>13</v>
          </cell>
          <cell r="DM157" t="str">
            <v>X</v>
          </cell>
          <cell r="DN157">
            <v>0</v>
          </cell>
          <cell r="DO157">
            <v>0</v>
          </cell>
          <cell r="DP157" t="str">
            <v>X</v>
          </cell>
          <cell r="DQ157">
            <v>0</v>
          </cell>
          <cell r="DR157">
            <v>0</v>
          </cell>
          <cell r="DS157" t="str">
            <v>T7</v>
          </cell>
          <cell r="DT157">
            <v>0</v>
          </cell>
          <cell r="DU157">
            <v>0</v>
          </cell>
          <cell r="DV157" t="str">
            <v>X</v>
          </cell>
          <cell r="DW157">
            <v>0</v>
          </cell>
          <cell r="DX157">
            <v>0</v>
          </cell>
          <cell r="DY157" t="str">
            <v/>
          </cell>
          <cell r="DZ157">
            <v>0</v>
          </cell>
          <cell r="EA157">
            <v>0</v>
          </cell>
          <cell r="EB157" t="str">
            <v>KLV</v>
          </cell>
          <cell r="EC157">
            <v>0</v>
          </cell>
          <cell r="ED157">
            <v>0</v>
          </cell>
          <cell r="EE157" t="str">
            <v>KLV</v>
          </cell>
          <cell r="EF157">
            <v>0</v>
          </cell>
          <cell r="EG157">
            <v>0</v>
          </cell>
          <cell r="EH157" t="str">
            <v>KLV</v>
          </cell>
          <cell r="EI157">
            <v>0</v>
          </cell>
          <cell r="EJ157">
            <v>0</v>
          </cell>
          <cell r="EK157" t="str">
            <v>KLV</v>
          </cell>
          <cell r="EL157">
            <v>0</v>
          </cell>
          <cell r="EM157">
            <v>0</v>
          </cell>
          <cell r="EN157" t="str">
            <v>KLV</v>
          </cell>
          <cell r="EO157">
            <v>0</v>
          </cell>
          <cell r="EP157">
            <v>0</v>
          </cell>
          <cell r="EQ157" t="str">
            <v>KLV</v>
          </cell>
          <cell r="ER157">
            <v>0</v>
          </cell>
          <cell r="ES157">
            <v>0</v>
          </cell>
          <cell r="ET157" t="str">
            <v/>
          </cell>
          <cell r="EU157">
            <v>0</v>
          </cell>
          <cell r="EV157">
            <v>0</v>
          </cell>
          <cell r="EW157" t="str">
            <v>KLV</v>
          </cell>
          <cell r="EX157">
            <v>0</v>
          </cell>
          <cell r="EY157">
            <v>0</v>
          </cell>
          <cell r="EZ157" t="str">
            <v>KLV</v>
          </cell>
          <cell r="FA157">
            <v>0</v>
          </cell>
          <cell r="FB157">
            <v>0</v>
          </cell>
          <cell r="FC157" t="str">
            <v>KLV</v>
          </cell>
          <cell r="FD157">
            <v>0</v>
          </cell>
          <cell r="FE157">
            <v>0</v>
          </cell>
          <cell r="FI157">
            <v>3</v>
          </cell>
          <cell r="FJ157">
            <v>0</v>
          </cell>
          <cell r="FK157">
            <v>0</v>
          </cell>
          <cell r="FL157">
            <v>0</v>
          </cell>
          <cell r="FM157">
            <v>0</v>
          </cell>
          <cell r="FN157">
            <v>0</v>
          </cell>
          <cell r="FU157">
            <v>3</v>
          </cell>
          <cell r="FV157">
            <v>0</v>
          </cell>
          <cell r="FW157">
            <v>0</v>
          </cell>
          <cell r="FX157">
            <v>0</v>
          </cell>
          <cell r="FY157">
            <v>0</v>
          </cell>
          <cell r="FZ157">
            <v>0</v>
          </cell>
          <cell r="GA157">
            <v>0</v>
          </cell>
          <cell r="GB157">
            <v>0</v>
          </cell>
          <cell r="GC157">
            <v>0</v>
          </cell>
          <cell r="GD157">
            <v>0</v>
          </cell>
          <cell r="GE157">
            <v>1</v>
          </cell>
          <cell r="GF157">
            <v>0</v>
          </cell>
          <cell r="GG157">
            <v>0</v>
          </cell>
          <cell r="GH157">
            <v>0</v>
          </cell>
          <cell r="GI157">
            <v>0</v>
          </cell>
          <cell r="GJ157">
            <v>0</v>
          </cell>
          <cell r="GK157">
            <v>0</v>
          </cell>
          <cell r="GL157">
            <v>0</v>
          </cell>
          <cell r="GM157">
            <v>0</v>
          </cell>
          <cell r="GN157">
            <v>0</v>
          </cell>
          <cell r="GO157">
            <v>0</v>
          </cell>
          <cell r="GP157">
            <v>9</v>
          </cell>
          <cell r="GQ157">
            <v>9</v>
          </cell>
          <cell r="GR157">
            <v>0</v>
          </cell>
          <cell r="GU157">
            <v>4</v>
          </cell>
          <cell r="GV157">
            <v>0</v>
          </cell>
          <cell r="GW157">
            <v>0</v>
          </cell>
          <cell r="GX157">
            <v>0</v>
          </cell>
          <cell r="GY157">
            <v>0</v>
          </cell>
          <cell r="GZ157">
            <v>0</v>
          </cell>
          <cell r="HA157">
            <v>0</v>
          </cell>
          <cell r="HB157">
            <v>9</v>
          </cell>
          <cell r="HC157">
            <v>0</v>
          </cell>
          <cell r="HD157">
            <v>0</v>
          </cell>
          <cell r="HE157">
            <v>0</v>
          </cell>
          <cell r="HF157">
            <v>0</v>
          </cell>
          <cell r="HG157">
            <v>0</v>
          </cell>
          <cell r="HH157">
            <v>0</v>
          </cell>
          <cell r="HI157">
            <v>0</v>
          </cell>
          <cell r="HJ157">
            <v>0</v>
          </cell>
          <cell r="HK157">
            <v>0</v>
          </cell>
          <cell r="HL157">
            <v>0</v>
          </cell>
          <cell r="HM157">
            <v>9</v>
          </cell>
          <cell r="HN157">
            <v>0</v>
          </cell>
          <cell r="HO157">
            <v>0</v>
          </cell>
          <cell r="HP157">
            <v>15</v>
          </cell>
          <cell r="HQ157">
            <v>0</v>
          </cell>
          <cell r="HR157">
            <v>0</v>
          </cell>
          <cell r="HS157">
            <v>0</v>
          </cell>
          <cell r="HT157">
            <v>0</v>
          </cell>
          <cell r="HU157">
            <v>0</v>
          </cell>
          <cell r="HV157">
            <v>1</v>
          </cell>
          <cell r="HW157">
            <v>0</v>
          </cell>
          <cell r="HX157">
            <v>1</v>
          </cell>
          <cell r="HY157">
            <v>0</v>
          </cell>
          <cell r="HZ157">
            <v>0</v>
          </cell>
          <cell r="IA157">
            <v>1</v>
          </cell>
          <cell r="IB157">
            <v>0</v>
          </cell>
          <cell r="IC157">
            <v>1</v>
          </cell>
          <cell r="ID157">
            <v>0</v>
          </cell>
          <cell r="IE157">
            <v>0</v>
          </cell>
          <cell r="IF157">
            <v>0</v>
          </cell>
          <cell r="IG157">
            <v>0</v>
          </cell>
          <cell r="IH157">
            <v>0</v>
          </cell>
          <cell r="II157">
            <v>0</v>
          </cell>
          <cell r="IJ157">
            <v>0</v>
          </cell>
          <cell r="IK157">
            <v>0</v>
          </cell>
          <cell r="IL157">
            <v>0</v>
          </cell>
          <cell r="IM157">
            <v>0</v>
          </cell>
          <cell r="IN157">
            <v>0</v>
          </cell>
          <cell r="IO157">
            <v>0</v>
          </cell>
          <cell r="IP157">
            <v>0</v>
          </cell>
          <cell r="IQ157">
            <v>9</v>
          </cell>
          <cell r="IR157">
            <v>9</v>
          </cell>
          <cell r="IS157">
            <v>0</v>
          </cell>
          <cell r="IT157">
            <v>0</v>
          </cell>
          <cell r="IU157">
            <v>0</v>
          </cell>
          <cell r="IV157">
            <v>0</v>
          </cell>
          <cell r="IW157">
            <v>1</v>
          </cell>
          <cell r="IX157">
            <v>1</v>
          </cell>
          <cell r="IY157">
            <v>0</v>
          </cell>
          <cell r="IZ157">
            <v>17</v>
          </cell>
          <cell r="JA157">
            <v>2</v>
          </cell>
          <cell r="JB157">
            <v>2</v>
          </cell>
          <cell r="JC157">
            <v>0</v>
          </cell>
          <cell r="JD157">
            <v>0</v>
          </cell>
          <cell r="JE157">
            <v>0</v>
          </cell>
          <cell r="JF157">
            <v>0</v>
          </cell>
          <cell r="JG157">
            <v>0</v>
          </cell>
        </row>
        <row r="158">
          <cell r="B158" t="str">
            <v>25030994</v>
          </cell>
          <cell r="C158" t="str">
            <v>Phan Nhật Hoàng</v>
          </cell>
          <cell r="D158" t="str">
            <v>Ban CNTT</v>
          </cell>
          <cell r="E158" t="str">
            <v>Công ty TNHH Tập đoàn Công nghiệp Trường Hải</v>
          </cell>
          <cell r="F158" t="str">
            <v>Lương ngày</v>
          </cell>
          <cell r="V158">
            <v>0</v>
          </cell>
          <cell r="W158">
            <v>0</v>
          </cell>
          <cell r="X158" t="str">
            <v>X</v>
          </cell>
          <cell r="Y158">
            <v>0</v>
          </cell>
          <cell r="Z158">
            <v>0</v>
          </cell>
          <cell r="AA158" t="str">
            <v>X</v>
          </cell>
          <cell r="AB158">
            <v>0</v>
          </cell>
          <cell r="AC158">
            <v>0</v>
          </cell>
          <cell r="AD158" t="str">
            <v>X</v>
          </cell>
          <cell r="AE158">
            <v>0</v>
          </cell>
          <cell r="AF158">
            <v>0</v>
          </cell>
          <cell r="AG158" t="str">
            <v>X</v>
          </cell>
          <cell r="AH158">
            <v>0</v>
          </cell>
          <cell r="AI158">
            <v>0</v>
          </cell>
          <cell r="AJ158" t="str">
            <v>X</v>
          </cell>
          <cell r="AK158">
            <v>0</v>
          </cell>
          <cell r="AL158">
            <v>0</v>
          </cell>
          <cell r="AM158" t="str">
            <v/>
          </cell>
          <cell r="AN158">
            <v>0</v>
          </cell>
          <cell r="AO158">
            <v>0</v>
          </cell>
          <cell r="AP158" t="str">
            <v>NL</v>
          </cell>
          <cell r="AQ158">
            <v>0</v>
          </cell>
          <cell r="AR158">
            <v>0</v>
          </cell>
          <cell r="AS158" t="str">
            <v>X</v>
          </cell>
          <cell r="AT158">
            <v>0</v>
          </cell>
          <cell r="AU158">
            <v>0</v>
          </cell>
          <cell r="AV158" t="str">
            <v>X</v>
          </cell>
          <cell r="AW158">
            <v>0</v>
          </cell>
          <cell r="AX158">
            <v>0</v>
          </cell>
          <cell r="AY158" t="str">
            <v>X</v>
          </cell>
          <cell r="AZ158">
            <v>0</v>
          </cell>
          <cell r="BA158">
            <v>0</v>
          </cell>
          <cell r="BB158" t="str">
            <v>X</v>
          </cell>
          <cell r="BC158">
            <v>0</v>
          </cell>
          <cell r="BD158">
            <v>0</v>
          </cell>
          <cell r="BE158" t="str">
            <v>X</v>
          </cell>
          <cell r="BF158">
            <v>0</v>
          </cell>
          <cell r="BG158">
            <v>0</v>
          </cell>
          <cell r="BH158" t="str">
            <v/>
          </cell>
          <cell r="BI158">
            <v>0</v>
          </cell>
          <cell r="BJ158">
            <v>0</v>
          </cell>
          <cell r="BK158" t="str">
            <v>X</v>
          </cell>
          <cell r="BL158">
            <v>0</v>
          </cell>
          <cell r="BM158">
            <v>0</v>
          </cell>
          <cell r="BN158" t="str">
            <v>X</v>
          </cell>
          <cell r="BO158">
            <v>0</v>
          </cell>
          <cell r="BP158">
            <v>0</v>
          </cell>
          <cell r="BQ158">
            <v>12</v>
          </cell>
          <cell r="BR158">
            <v>0</v>
          </cell>
          <cell r="BS158">
            <v>0</v>
          </cell>
          <cell r="BT158">
            <v>0</v>
          </cell>
          <cell r="BU158">
            <v>0</v>
          </cell>
          <cell r="BV158">
            <v>0</v>
          </cell>
          <cell r="CC158">
            <v>12</v>
          </cell>
          <cell r="CD158">
            <v>0</v>
          </cell>
          <cell r="CE158">
            <v>0</v>
          </cell>
          <cell r="CF158">
            <v>0</v>
          </cell>
          <cell r="CG158">
            <v>0</v>
          </cell>
          <cell r="CH158">
            <v>0</v>
          </cell>
          <cell r="CI158">
            <v>0</v>
          </cell>
          <cell r="CJ158">
            <v>0</v>
          </cell>
          <cell r="CK158">
            <v>0</v>
          </cell>
          <cell r="CL158">
            <v>1</v>
          </cell>
          <cell r="CM158">
            <v>0</v>
          </cell>
          <cell r="CN158">
            <v>0</v>
          </cell>
          <cell r="CO158">
            <v>0</v>
          </cell>
          <cell r="CP158">
            <v>0</v>
          </cell>
          <cell r="CQ158">
            <v>0</v>
          </cell>
          <cell r="CR158">
            <v>0</v>
          </cell>
          <cell r="CS158">
            <v>0</v>
          </cell>
          <cell r="CT158">
            <v>0</v>
          </cell>
          <cell r="CU158">
            <v>0</v>
          </cell>
          <cell r="CV158">
            <v>0</v>
          </cell>
          <cell r="CW158">
            <v>0</v>
          </cell>
          <cell r="CX158">
            <v>0</v>
          </cell>
          <cell r="CY158">
            <v>0</v>
          </cell>
          <cell r="CZ158">
            <v>0</v>
          </cell>
          <cell r="DC158">
            <v>13</v>
          </cell>
          <cell r="DM158" t="str">
            <v>X</v>
          </cell>
          <cell r="DN158">
            <v>0</v>
          </cell>
          <cell r="DO158">
            <v>0</v>
          </cell>
          <cell r="DP158" t="str">
            <v>X</v>
          </cell>
          <cell r="DQ158">
            <v>0</v>
          </cell>
          <cell r="DR158">
            <v>0</v>
          </cell>
          <cell r="DS158" t="str">
            <v>X</v>
          </cell>
          <cell r="DT158">
            <v>0</v>
          </cell>
          <cell r="DU158">
            <v>0</v>
          </cell>
          <cell r="DV158" t="str">
            <v>X</v>
          </cell>
          <cell r="DW158">
            <v>0</v>
          </cell>
          <cell r="DX158">
            <v>0</v>
          </cell>
          <cell r="DY158" t="str">
            <v/>
          </cell>
          <cell r="DZ158">
            <v>0</v>
          </cell>
          <cell r="EA158">
            <v>0</v>
          </cell>
          <cell r="EB158" t="str">
            <v>X</v>
          </cell>
          <cell r="EC158">
            <v>0</v>
          </cell>
          <cell r="ED158">
            <v>0</v>
          </cell>
          <cell r="EE158" t="str">
            <v>X</v>
          </cell>
          <cell r="EF158">
            <v>0</v>
          </cell>
          <cell r="EG158">
            <v>0</v>
          </cell>
          <cell r="EH158" t="str">
            <v>X</v>
          </cell>
          <cell r="EI158">
            <v>0</v>
          </cell>
          <cell r="EJ158">
            <v>0</v>
          </cell>
          <cell r="EK158" t="str">
            <v>X</v>
          </cell>
          <cell r="EL158">
            <v>2</v>
          </cell>
          <cell r="EM158">
            <v>0</v>
          </cell>
          <cell r="EN158" t="str">
            <v>X</v>
          </cell>
          <cell r="EO158">
            <v>2</v>
          </cell>
          <cell r="EP158">
            <v>0</v>
          </cell>
          <cell r="EQ158" t="str">
            <v>X</v>
          </cell>
          <cell r="ER158">
            <v>0</v>
          </cell>
          <cell r="ES158">
            <v>0</v>
          </cell>
          <cell r="ET158" t="str">
            <v/>
          </cell>
          <cell r="EU158">
            <v>0</v>
          </cell>
          <cell r="EV158">
            <v>0</v>
          </cell>
          <cell r="EW158" t="str">
            <v>X</v>
          </cell>
          <cell r="EX158">
            <v>0</v>
          </cell>
          <cell r="EY158">
            <v>0</v>
          </cell>
          <cell r="EZ158" t="str">
            <v>X</v>
          </cell>
          <cell r="FA158">
            <v>0</v>
          </cell>
          <cell r="FB158">
            <v>0</v>
          </cell>
          <cell r="FC158" t="str">
            <v>NL</v>
          </cell>
          <cell r="FD158">
            <v>0</v>
          </cell>
          <cell r="FE158">
            <v>0</v>
          </cell>
          <cell r="FI158">
            <v>12</v>
          </cell>
          <cell r="FJ158">
            <v>0.56999999999999995</v>
          </cell>
          <cell r="FK158">
            <v>0</v>
          </cell>
          <cell r="FL158">
            <v>0</v>
          </cell>
          <cell r="FM158">
            <v>0</v>
          </cell>
          <cell r="FN158">
            <v>0</v>
          </cell>
          <cell r="FU158">
            <v>12</v>
          </cell>
          <cell r="FV158">
            <v>0.56999999999999995</v>
          </cell>
          <cell r="FW158">
            <v>0</v>
          </cell>
          <cell r="FX158">
            <v>0</v>
          </cell>
          <cell r="FY158">
            <v>0</v>
          </cell>
          <cell r="FZ158">
            <v>0</v>
          </cell>
          <cell r="GA158">
            <v>0</v>
          </cell>
          <cell r="GB158">
            <v>0</v>
          </cell>
          <cell r="GC158">
            <v>0</v>
          </cell>
          <cell r="GD158">
            <v>1</v>
          </cell>
          <cell r="GE158">
            <v>0</v>
          </cell>
          <cell r="GF158">
            <v>0</v>
          </cell>
          <cell r="GG158">
            <v>0</v>
          </cell>
          <cell r="GH158">
            <v>0</v>
          </cell>
          <cell r="GI158">
            <v>0</v>
          </cell>
          <cell r="GJ158">
            <v>0</v>
          </cell>
          <cell r="GK158">
            <v>0</v>
          </cell>
          <cell r="GL158">
            <v>0</v>
          </cell>
          <cell r="GM158">
            <v>0</v>
          </cell>
          <cell r="GN158">
            <v>0</v>
          </cell>
          <cell r="GO158">
            <v>0</v>
          </cell>
          <cell r="GP158">
            <v>0</v>
          </cell>
          <cell r="GQ158">
            <v>0</v>
          </cell>
          <cell r="GR158">
            <v>0</v>
          </cell>
          <cell r="GU158">
            <v>13.57</v>
          </cell>
          <cell r="GV158">
            <v>0</v>
          </cell>
          <cell r="GW158">
            <v>0</v>
          </cell>
          <cell r="GX158">
            <v>0</v>
          </cell>
          <cell r="GY158">
            <v>0</v>
          </cell>
          <cell r="GZ158">
            <v>0</v>
          </cell>
          <cell r="HA158">
            <v>0</v>
          </cell>
          <cell r="HB158">
            <v>0</v>
          </cell>
          <cell r="HC158">
            <v>0</v>
          </cell>
          <cell r="HD158">
            <v>0</v>
          </cell>
          <cell r="HE158">
            <v>0</v>
          </cell>
          <cell r="HF158">
            <v>0</v>
          </cell>
          <cell r="HG158">
            <v>0</v>
          </cell>
          <cell r="HH158">
            <v>0</v>
          </cell>
          <cell r="HI158">
            <v>0</v>
          </cell>
          <cell r="HJ158">
            <v>0</v>
          </cell>
          <cell r="HK158">
            <v>0</v>
          </cell>
          <cell r="HL158">
            <v>0</v>
          </cell>
          <cell r="HM158">
            <v>0</v>
          </cell>
          <cell r="HN158">
            <v>0.56999999999999995</v>
          </cell>
          <cell r="HO158">
            <v>0</v>
          </cell>
          <cell r="HP158">
            <v>24</v>
          </cell>
          <cell r="HQ158">
            <v>0.56999999999999995</v>
          </cell>
          <cell r="HR158">
            <v>0</v>
          </cell>
          <cell r="HS158">
            <v>0</v>
          </cell>
          <cell r="HT158">
            <v>0</v>
          </cell>
          <cell r="HU158">
            <v>0</v>
          </cell>
          <cell r="HV158">
            <v>1</v>
          </cell>
          <cell r="HW158">
            <v>0</v>
          </cell>
          <cell r="HX158">
            <v>0</v>
          </cell>
          <cell r="HY158">
            <v>0</v>
          </cell>
          <cell r="HZ158">
            <v>1</v>
          </cell>
          <cell r="IA158">
            <v>0</v>
          </cell>
          <cell r="IB158">
            <v>0</v>
          </cell>
          <cell r="IC158">
            <v>2</v>
          </cell>
          <cell r="ID158">
            <v>0</v>
          </cell>
          <cell r="IE158">
            <v>0</v>
          </cell>
          <cell r="IF158">
            <v>0</v>
          </cell>
          <cell r="IG158">
            <v>0</v>
          </cell>
          <cell r="IH158">
            <v>0</v>
          </cell>
          <cell r="II158">
            <v>0</v>
          </cell>
          <cell r="IJ158">
            <v>0</v>
          </cell>
          <cell r="IK158">
            <v>0</v>
          </cell>
          <cell r="IL158">
            <v>0</v>
          </cell>
          <cell r="IM158">
            <v>0</v>
          </cell>
          <cell r="IN158">
            <v>0</v>
          </cell>
          <cell r="IO158">
            <v>0</v>
          </cell>
          <cell r="IP158">
            <v>0</v>
          </cell>
          <cell r="IQ158">
            <v>0</v>
          </cell>
          <cell r="IR158">
            <v>0</v>
          </cell>
          <cell r="IS158">
            <v>0</v>
          </cell>
          <cell r="IT158">
            <v>0</v>
          </cell>
          <cell r="IU158">
            <v>0</v>
          </cell>
          <cell r="IV158">
            <v>0</v>
          </cell>
          <cell r="IW158">
            <v>1</v>
          </cell>
          <cell r="IX158">
            <v>0</v>
          </cell>
          <cell r="IY158">
            <v>0</v>
          </cell>
          <cell r="IZ158">
            <v>27.57</v>
          </cell>
          <cell r="JA158">
            <v>2</v>
          </cell>
          <cell r="JB158">
            <v>2</v>
          </cell>
          <cell r="JC158">
            <v>0</v>
          </cell>
          <cell r="JD158">
            <v>0</v>
          </cell>
          <cell r="JE158">
            <v>0</v>
          </cell>
          <cell r="JF158">
            <v>0</v>
          </cell>
          <cell r="JG158">
            <v>0</v>
          </cell>
        </row>
        <row r="159">
          <cell r="B159" t="str">
            <v>2004003</v>
          </cell>
          <cell r="C159" t="str">
            <v>Phạm Trường Tùng</v>
          </cell>
          <cell r="D159" t="str">
            <v>Ban kỹ thuật công nghệ</v>
          </cell>
          <cell r="E159" t="str">
            <v>Công ty TNHH Tập đoàn Công nghiệp Trường Hải</v>
          </cell>
          <cell r="F159" t="str">
            <v>Lương tháng</v>
          </cell>
          <cell r="V159">
            <v>0</v>
          </cell>
          <cell r="W159">
            <v>0</v>
          </cell>
          <cell r="X159" t="str">
            <v>X</v>
          </cell>
          <cell r="Y159">
            <v>0</v>
          </cell>
          <cell r="Z159">
            <v>0</v>
          </cell>
          <cell r="AA159" t="str">
            <v>X</v>
          </cell>
          <cell r="AB159">
            <v>0</v>
          </cell>
          <cell r="AC159">
            <v>0</v>
          </cell>
          <cell r="AD159" t="str">
            <v>CT</v>
          </cell>
          <cell r="AE159">
            <v>0</v>
          </cell>
          <cell r="AF159">
            <v>0</v>
          </cell>
          <cell r="AG159" t="str">
            <v>CT</v>
          </cell>
          <cell r="AH159">
            <v>0</v>
          </cell>
          <cell r="AI159">
            <v>0</v>
          </cell>
          <cell r="AJ159" t="str">
            <v>X</v>
          </cell>
          <cell r="AK159">
            <v>0</v>
          </cell>
          <cell r="AL159">
            <v>0</v>
          </cell>
          <cell r="AM159" t="str">
            <v/>
          </cell>
          <cell r="AN159">
            <v>0</v>
          </cell>
          <cell r="AO159">
            <v>0</v>
          </cell>
          <cell r="AP159" t="str">
            <v>NL</v>
          </cell>
          <cell r="AQ159">
            <v>0</v>
          </cell>
          <cell r="AR159">
            <v>0</v>
          </cell>
          <cell r="AS159" t="str">
            <v>X</v>
          </cell>
          <cell r="AT159">
            <v>0</v>
          </cell>
          <cell r="AU159">
            <v>0</v>
          </cell>
          <cell r="AV159" t="str">
            <v>X</v>
          </cell>
          <cell r="AW159">
            <v>0</v>
          </cell>
          <cell r="AX159">
            <v>0</v>
          </cell>
          <cell r="AY159" t="str">
            <v>X</v>
          </cell>
          <cell r="AZ159">
            <v>0</v>
          </cell>
          <cell r="BA159">
            <v>0</v>
          </cell>
          <cell r="BB159" t="str">
            <v>X</v>
          </cell>
          <cell r="BC159">
            <v>0</v>
          </cell>
          <cell r="BD159">
            <v>0</v>
          </cell>
          <cell r="BE159" t="str">
            <v>X</v>
          </cell>
          <cell r="BF159">
            <v>0</v>
          </cell>
          <cell r="BG159">
            <v>0</v>
          </cell>
          <cell r="BH159" t="str">
            <v/>
          </cell>
          <cell r="BI159">
            <v>0</v>
          </cell>
          <cell r="BJ159">
            <v>0</v>
          </cell>
          <cell r="BK159" t="str">
            <v>X</v>
          </cell>
          <cell r="BL159">
            <v>0</v>
          </cell>
          <cell r="BM159">
            <v>0</v>
          </cell>
          <cell r="BN159" t="str">
            <v>X</v>
          </cell>
          <cell r="BO159">
            <v>0</v>
          </cell>
          <cell r="BP159">
            <v>0</v>
          </cell>
          <cell r="BQ159">
            <v>12</v>
          </cell>
          <cell r="BR159">
            <v>0</v>
          </cell>
          <cell r="BS159">
            <v>0</v>
          </cell>
          <cell r="BT159">
            <v>0</v>
          </cell>
          <cell r="BU159">
            <v>0</v>
          </cell>
          <cell r="BV159">
            <v>0</v>
          </cell>
          <cell r="CC159">
            <v>12</v>
          </cell>
          <cell r="CD159">
            <v>0</v>
          </cell>
          <cell r="CE159">
            <v>0</v>
          </cell>
          <cell r="CF159">
            <v>0</v>
          </cell>
          <cell r="CG159">
            <v>0</v>
          </cell>
          <cell r="CH159">
            <v>0</v>
          </cell>
          <cell r="CI159">
            <v>0</v>
          </cell>
          <cell r="CJ159">
            <v>0</v>
          </cell>
          <cell r="CK159">
            <v>0</v>
          </cell>
          <cell r="CL159">
            <v>1</v>
          </cell>
          <cell r="CM159">
            <v>0</v>
          </cell>
          <cell r="CN159">
            <v>0</v>
          </cell>
          <cell r="CO159">
            <v>0</v>
          </cell>
          <cell r="CP159">
            <v>0</v>
          </cell>
          <cell r="CQ159">
            <v>0</v>
          </cell>
          <cell r="CR159">
            <v>0</v>
          </cell>
          <cell r="CS159">
            <v>0</v>
          </cell>
          <cell r="CT159">
            <v>0</v>
          </cell>
          <cell r="CU159">
            <v>0</v>
          </cell>
          <cell r="CV159">
            <v>0</v>
          </cell>
          <cell r="CW159">
            <v>0</v>
          </cell>
          <cell r="CX159">
            <v>0</v>
          </cell>
          <cell r="CY159">
            <v>0</v>
          </cell>
          <cell r="CZ159">
            <v>0</v>
          </cell>
          <cell r="DC159">
            <v>13</v>
          </cell>
          <cell r="DM159" t="str">
            <v>X</v>
          </cell>
          <cell r="DN159">
            <v>0</v>
          </cell>
          <cell r="DO159">
            <v>0</v>
          </cell>
          <cell r="DP159" t="str">
            <v>X</v>
          </cell>
          <cell r="DQ159">
            <v>0</v>
          </cell>
          <cell r="DR159">
            <v>0</v>
          </cell>
          <cell r="DS159" t="str">
            <v>CT</v>
          </cell>
          <cell r="DT159">
            <v>0</v>
          </cell>
          <cell r="DU159">
            <v>0</v>
          </cell>
          <cell r="DV159" t="str">
            <v>X</v>
          </cell>
          <cell r="DW159">
            <v>0</v>
          </cell>
          <cell r="DX159">
            <v>0</v>
          </cell>
          <cell r="DY159" t="str">
            <v/>
          </cell>
          <cell r="DZ159">
            <v>0</v>
          </cell>
          <cell r="EA159">
            <v>0</v>
          </cell>
          <cell r="EB159" t="str">
            <v>X</v>
          </cell>
          <cell r="EC159">
            <v>0</v>
          </cell>
          <cell r="ED159">
            <v>0</v>
          </cell>
          <cell r="EE159" t="str">
            <v>X</v>
          </cell>
          <cell r="EF159">
            <v>0</v>
          </cell>
          <cell r="EG159">
            <v>0</v>
          </cell>
          <cell r="EH159" t="str">
            <v>X</v>
          </cell>
          <cell r="EI159">
            <v>0</v>
          </cell>
          <cell r="EJ159">
            <v>0</v>
          </cell>
          <cell r="EK159" t="str">
            <v>CT</v>
          </cell>
          <cell r="EL159">
            <v>0</v>
          </cell>
          <cell r="EM159">
            <v>0</v>
          </cell>
          <cell r="EN159" t="str">
            <v>X</v>
          </cell>
          <cell r="EO159">
            <v>0</v>
          </cell>
          <cell r="EP159">
            <v>0</v>
          </cell>
          <cell r="EQ159" t="str">
            <v>CT</v>
          </cell>
          <cell r="ER159">
            <v>0</v>
          </cell>
          <cell r="ES159">
            <v>0</v>
          </cell>
          <cell r="ET159" t="str">
            <v/>
          </cell>
          <cell r="EU159">
            <v>0</v>
          </cell>
          <cell r="EV159">
            <v>0</v>
          </cell>
          <cell r="EW159" t="str">
            <v>X</v>
          </cell>
          <cell r="EX159">
            <v>0</v>
          </cell>
          <cell r="EY159">
            <v>0</v>
          </cell>
          <cell r="EZ159" t="str">
            <v>X</v>
          </cell>
          <cell r="FA159">
            <v>0</v>
          </cell>
          <cell r="FB159">
            <v>0</v>
          </cell>
          <cell r="FC159" t="str">
            <v>NL</v>
          </cell>
          <cell r="FD159">
            <v>0</v>
          </cell>
          <cell r="FE159">
            <v>0</v>
          </cell>
          <cell r="FI159">
            <v>12</v>
          </cell>
          <cell r="FJ159">
            <v>0</v>
          </cell>
          <cell r="FK159">
            <v>0</v>
          </cell>
          <cell r="FL159">
            <v>0</v>
          </cell>
          <cell r="FM159">
            <v>0</v>
          </cell>
          <cell r="FN159">
            <v>0</v>
          </cell>
          <cell r="FU159">
            <v>12</v>
          </cell>
          <cell r="FV159">
            <v>0</v>
          </cell>
          <cell r="FW159">
            <v>0</v>
          </cell>
          <cell r="FX159">
            <v>0</v>
          </cell>
          <cell r="FY159">
            <v>0</v>
          </cell>
          <cell r="FZ159">
            <v>0</v>
          </cell>
          <cell r="GA159">
            <v>0</v>
          </cell>
          <cell r="GB159">
            <v>0</v>
          </cell>
          <cell r="GC159">
            <v>0</v>
          </cell>
          <cell r="GD159">
            <v>1</v>
          </cell>
          <cell r="GE159">
            <v>0</v>
          </cell>
          <cell r="GF159">
            <v>0</v>
          </cell>
          <cell r="GG159">
            <v>0</v>
          </cell>
          <cell r="GH159">
            <v>0</v>
          </cell>
          <cell r="GI159">
            <v>0</v>
          </cell>
          <cell r="GJ159">
            <v>0</v>
          </cell>
          <cell r="GK159">
            <v>0</v>
          </cell>
          <cell r="GL159">
            <v>0</v>
          </cell>
          <cell r="GM159">
            <v>0</v>
          </cell>
          <cell r="GN159">
            <v>0</v>
          </cell>
          <cell r="GO159">
            <v>0</v>
          </cell>
          <cell r="GP159">
            <v>0</v>
          </cell>
          <cell r="GQ159">
            <v>0</v>
          </cell>
          <cell r="GR159">
            <v>0</v>
          </cell>
          <cell r="GU159">
            <v>13</v>
          </cell>
          <cell r="GV159">
            <v>0</v>
          </cell>
          <cell r="GW159">
            <v>0</v>
          </cell>
          <cell r="GX159">
            <v>0</v>
          </cell>
          <cell r="GY159">
            <v>0</v>
          </cell>
          <cell r="GZ159">
            <v>0</v>
          </cell>
          <cell r="HA159">
            <v>0</v>
          </cell>
          <cell r="HB159">
            <v>0</v>
          </cell>
          <cell r="HC159">
            <v>0</v>
          </cell>
          <cell r="HD159">
            <v>0</v>
          </cell>
          <cell r="HE159">
            <v>0</v>
          </cell>
          <cell r="HF159">
            <v>0</v>
          </cell>
          <cell r="HG159">
            <v>0</v>
          </cell>
          <cell r="HH159">
            <v>0</v>
          </cell>
          <cell r="HI159">
            <v>0</v>
          </cell>
          <cell r="HJ159">
            <v>0</v>
          </cell>
          <cell r="HK159">
            <v>0</v>
          </cell>
          <cell r="HL159">
            <v>0</v>
          </cell>
          <cell r="HM159">
            <v>0</v>
          </cell>
          <cell r="HN159">
            <v>0</v>
          </cell>
          <cell r="HO159">
            <v>0</v>
          </cell>
          <cell r="HP159">
            <v>24</v>
          </cell>
          <cell r="HQ159">
            <v>0</v>
          </cell>
          <cell r="HR159">
            <v>0</v>
          </cell>
          <cell r="HS159">
            <v>0</v>
          </cell>
          <cell r="HT159">
            <v>0</v>
          </cell>
          <cell r="HU159">
            <v>0</v>
          </cell>
          <cell r="HV159">
            <v>1</v>
          </cell>
          <cell r="HW159">
            <v>0</v>
          </cell>
          <cell r="HX159">
            <v>0</v>
          </cell>
          <cell r="HY159">
            <v>0</v>
          </cell>
          <cell r="HZ159">
            <v>0</v>
          </cell>
          <cell r="IA159">
            <v>0</v>
          </cell>
          <cell r="IB159">
            <v>1</v>
          </cell>
          <cell r="IC159">
            <v>2</v>
          </cell>
          <cell r="ID159">
            <v>0</v>
          </cell>
          <cell r="IE159">
            <v>0</v>
          </cell>
          <cell r="IF159">
            <v>0</v>
          </cell>
          <cell r="IG159">
            <v>0</v>
          </cell>
          <cell r="IH159">
            <v>0</v>
          </cell>
          <cell r="II159">
            <v>0</v>
          </cell>
          <cell r="IJ159">
            <v>0</v>
          </cell>
          <cell r="IK159">
            <v>0</v>
          </cell>
          <cell r="IL159">
            <v>0</v>
          </cell>
          <cell r="IM159">
            <v>0</v>
          </cell>
          <cell r="IN159">
            <v>0</v>
          </cell>
          <cell r="IO159">
            <v>0</v>
          </cell>
          <cell r="IP159">
            <v>0</v>
          </cell>
          <cell r="IQ159">
            <v>0</v>
          </cell>
          <cell r="IR159">
            <v>0</v>
          </cell>
          <cell r="IS159">
            <v>0</v>
          </cell>
          <cell r="IT159">
            <v>0</v>
          </cell>
          <cell r="IU159">
            <v>0</v>
          </cell>
          <cell r="IV159">
            <v>10.5</v>
          </cell>
          <cell r="IW159">
            <v>11.5</v>
          </cell>
          <cell r="IX159">
            <v>0</v>
          </cell>
          <cell r="IY159">
            <v>10.5</v>
          </cell>
          <cell r="IZ159">
            <v>26</v>
          </cell>
          <cell r="JA159">
            <v>4.333333333333333</v>
          </cell>
          <cell r="JB159">
            <v>4.333333333333333</v>
          </cell>
          <cell r="JC159">
            <v>0.5</v>
          </cell>
          <cell r="JD159">
            <v>0.5</v>
          </cell>
          <cell r="JE159">
            <v>0</v>
          </cell>
          <cell r="JF159">
            <v>0.5</v>
          </cell>
          <cell r="JG159" t="str">
            <v>Phạm Trường Tùng</v>
          </cell>
        </row>
        <row r="160">
          <cell r="B160" t="str">
            <v>0710035</v>
          </cell>
          <cell r="C160" t="str">
            <v>Ngô Thanh Sơn</v>
          </cell>
          <cell r="D160" t="str">
            <v>Ban kỹ thuật công nghệ</v>
          </cell>
          <cell r="E160" t="str">
            <v>Công ty TNHH Tập đoàn Công nghiệp Trường Hải</v>
          </cell>
          <cell r="F160" t="str">
            <v>Lương tháng</v>
          </cell>
          <cell r="V160">
            <v>0</v>
          </cell>
          <cell r="W160">
            <v>0</v>
          </cell>
          <cell r="X160" t="str">
            <v>X</v>
          </cell>
          <cell r="Y160">
            <v>0</v>
          </cell>
          <cell r="Z160">
            <v>0</v>
          </cell>
          <cell r="AA160" t="str">
            <v>X</v>
          </cell>
          <cell r="AB160">
            <v>0</v>
          </cell>
          <cell r="AC160">
            <v>0</v>
          </cell>
          <cell r="AD160" t="str">
            <v>X</v>
          </cell>
          <cell r="AE160">
            <v>0</v>
          </cell>
          <cell r="AF160">
            <v>0</v>
          </cell>
          <cell r="AG160" t="str">
            <v>X</v>
          </cell>
          <cell r="AH160">
            <v>0</v>
          </cell>
          <cell r="AI160">
            <v>0</v>
          </cell>
          <cell r="AJ160" t="str">
            <v>X</v>
          </cell>
          <cell r="AK160">
            <v>0</v>
          </cell>
          <cell r="AL160">
            <v>0</v>
          </cell>
          <cell r="AM160" t="str">
            <v/>
          </cell>
          <cell r="AN160">
            <v>0</v>
          </cell>
          <cell r="AO160">
            <v>0</v>
          </cell>
          <cell r="AP160" t="str">
            <v>NL</v>
          </cell>
          <cell r="AQ160">
            <v>0</v>
          </cell>
          <cell r="AR160">
            <v>0</v>
          </cell>
          <cell r="AS160" t="str">
            <v>X</v>
          </cell>
          <cell r="AT160">
            <v>0</v>
          </cell>
          <cell r="AU160">
            <v>0</v>
          </cell>
          <cell r="AV160" t="str">
            <v>X</v>
          </cell>
          <cell r="AW160">
            <v>0</v>
          </cell>
          <cell r="AX160">
            <v>0</v>
          </cell>
          <cell r="AY160" t="str">
            <v>X</v>
          </cell>
          <cell r="AZ160">
            <v>0</v>
          </cell>
          <cell r="BA160">
            <v>0</v>
          </cell>
          <cell r="BB160" t="str">
            <v>X</v>
          </cell>
          <cell r="BC160">
            <v>0</v>
          </cell>
          <cell r="BD160">
            <v>0</v>
          </cell>
          <cell r="BE160" t="str">
            <v>X</v>
          </cell>
          <cell r="BF160">
            <v>0</v>
          </cell>
          <cell r="BG160">
            <v>0</v>
          </cell>
          <cell r="BH160" t="str">
            <v/>
          </cell>
          <cell r="BI160">
            <v>0</v>
          </cell>
          <cell r="BJ160">
            <v>0</v>
          </cell>
          <cell r="BK160" t="str">
            <v>X</v>
          </cell>
          <cell r="BL160">
            <v>0</v>
          </cell>
          <cell r="BM160">
            <v>0</v>
          </cell>
          <cell r="BN160" t="str">
            <v>X</v>
          </cell>
          <cell r="BO160">
            <v>0</v>
          </cell>
          <cell r="BP160">
            <v>0</v>
          </cell>
          <cell r="BQ160">
            <v>12</v>
          </cell>
          <cell r="BR160">
            <v>0</v>
          </cell>
          <cell r="BS160">
            <v>0</v>
          </cell>
          <cell r="BT160">
            <v>0</v>
          </cell>
          <cell r="BU160">
            <v>0</v>
          </cell>
          <cell r="BV160">
            <v>0</v>
          </cell>
          <cell r="CC160">
            <v>12</v>
          </cell>
          <cell r="CD160">
            <v>0</v>
          </cell>
          <cell r="CE160">
            <v>0</v>
          </cell>
          <cell r="CF160">
            <v>0</v>
          </cell>
          <cell r="CG160">
            <v>0</v>
          </cell>
          <cell r="CH160">
            <v>0</v>
          </cell>
          <cell r="CI160">
            <v>0</v>
          </cell>
          <cell r="CJ160">
            <v>0</v>
          </cell>
          <cell r="CK160">
            <v>0</v>
          </cell>
          <cell r="CL160">
            <v>1</v>
          </cell>
          <cell r="CM160">
            <v>0</v>
          </cell>
          <cell r="CN160">
            <v>0</v>
          </cell>
          <cell r="CO160">
            <v>0</v>
          </cell>
          <cell r="CP160">
            <v>0</v>
          </cell>
          <cell r="CQ160">
            <v>0</v>
          </cell>
          <cell r="CR160">
            <v>0</v>
          </cell>
          <cell r="CS160">
            <v>0</v>
          </cell>
          <cell r="CT160">
            <v>0</v>
          </cell>
          <cell r="CU160">
            <v>0</v>
          </cell>
          <cell r="CV160">
            <v>0</v>
          </cell>
          <cell r="CW160">
            <v>0</v>
          </cell>
          <cell r="CX160">
            <v>0</v>
          </cell>
          <cell r="CY160">
            <v>0</v>
          </cell>
          <cell r="CZ160">
            <v>0</v>
          </cell>
          <cell r="DC160">
            <v>13</v>
          </cell>
          <cell r="DM160" t="str">
            <v>X</v>
          </cell>
          <cell r="DN160">
            <v>0</v>
          </cell>
          <cell r="DO160">
            <v>0</v>
          </cell>
          <cell r="DP160" t="str">
            <v>X</v>
          </cell>
          <cell r="DQ160">
            <v>0</v>
          </cell>
          <cell r="DR160">
            <v>0</v>
          </cell>
          <cell r="DS160" t="str">
            <v>X</v>
          </cell>
          <cell r="DT160">
            <v>0</v>
          </cell>
          <cell r="DU160">
            <v>0</v>
          </cell>
          <cell r="DV160" t="str">
            <v>X</v>
          </cell>
          <cell r="DW160">
            <v>0</v>
          </cell>
          <cell r="DX160">
            <v>0</v>
          </cell>
          <cell r="DY160" t="str">
            <v/>
          </cell>
          <cell r="DZ160">
            <v>0</v>
          </cell>
          <cell r="EA160">
            <v>0</v>
          </cell>
          <cell r="EB160" t="str">
            <v>X</v>
          </cell>
          <cell r="EC160">
            <v>0</v>
          </cell>
          <cell r="ED160">
            <v>0</v>
          </cell>
          <cell r="EE160" t="str">
            <v>X</v>
          </cell>
          <cell r="EF160">
            <v>0</v>
          </cell>
          <cell r="EG160">
            <v>0</v>
          </cell>
          <cell r="EH160" t="str">
            <v>B7\</v>
          </cell>
          <cell r="EI160">
            <v>0</v>
          </cell>
          <cell r="EJ160">
            <v>0</v>
          </cell>
          <cell r="EK160" t="str">
            <v>X</v>
          </cell>
          <cell r="EL160">
            <v>0</v>
          </cell>
          <cell r="EM160">
            <v>0</v>
          </cell>
          <cell r="EN160" t="str">
            <v>CT</v>
          </cell>
          <cell r="EO160">
            <v>0</v>
          </cell>
          <cell r="EP160">
            <v>0</v>
          </cell>
          <cell r="EQ160" t="str">
            <v>X</v>
          </cell>
          <cell r="ER160">
            <v>0</v>
          </cell>
          <cell r="ES160">
            <v>0</v>
          </cell>
          <cell r="ET160" t="str">
            <v/>
          </cell>
          <cell r="EU160">
            <v>0</v>
          </cell>
          <cell r="EV160">
            <v>0</v>
          </cell>
          <cell r="EW160" t="str">
            <v>X</v>
          </cell>
          <cell r="EX160">
            <v>0</v>
          </cell>
          <cell r="EY160">
            <v>0</v>
          </cell>
          <cell r="EZ160" t="str">
            <v>X</v>
          </cell>
          <cell r="FA160">
            <v>0</v>
          </cell>
          <cell r="FB160">
            <v>0</v>
          </cell>
          <cell r="FC160" t="str">
            <v>NL</v>
          </cell>
          <cell r="FD160">
            <v>0</v>
          </cell>
          <cell r="FE160">
            <v>0</v>
          </cell>
          <cell r="FI160">
            <v>12</v>
          </cell>
          <cell r="FJ160">
            <v>0</v>
          </cell>
          <cell r="FK160">
            <v>0</v>
          </cell>
          <cell r="FL160">
            <v>0</v>
          </cell>
          <cell r="FM160">
            <v>0</v>
          </cell>
          <cell r="FN160">
            <v>0</v>
          </cell>
          <cell r="FU160">
            <v>12</v>
          </cell>
          <cell r="FV160">
            <v>0</v>
          </cell>
          <cell r="FW160">
            <v>0</v>
          </cell>
          <cell r="FX160">
            <v>0</v>
          </cell>
          <cell r="FY160">
            <v>0</v>
          </cell>
          <cell r="FZ160">
            <v>0</v>
          </cell>
          <cell r="GA160">
            <v>0</v>
          </cell>
          <cell r="GB160">
            <v>0</v>
          </cell>
          <cell r="GC160">
            <v>0</v>
          </cell>
          <cell r="GD160">
            <v>1</v>
          </cell>
          <cell r="GE160">
            <v>0</v>
          </cell>
          <cell r="GF160">
            <v>0.5</v>
          </cell>
          <cell r="GG160">
            <v>0</v>
          </cell>
          <cell r="GH160">
            <v>0</v>
          </cell>
          <cell r="GI160">
            <v>0</v>
          </cell>
          <cell r="GJ160">
            <v>0</v>
          </cell>
          <cell r="GK160">
            <v>0</v>
          </cell>
          <cell r="GL160">
            <v>0</v>
          </cell>
          <cell r="GM160">
            <v>0</v>
          </cell>
          <cell r="GN160">
            <v>0</v>
          </cell>
          <cell r="GO160">
            <v>0</v>
          </cell>
          <cell r="GP160">
            <v>0</v>
          </cell>
          <cell r="GQ160">
            <v>0</v>
          </cell>
          <cell r="GR160">
            <v>0</v>
          </cell>
          <cell r="GU160">
            <v>13</v>
          </cell>
          <cell r="GV160">
            <v>0</v>
          </cell>
          <cell r="GW160">
            <v>0</v>
          </cell>
          <cell r="GX160">
            <v>0</v>
          </cell>
          <cell r="GY160">
            <v>0</v>
          </cell>
          <cell r="GZ160">
            <v>0</v>
          </cell>
          <cell r="HA160">
            <v>0</v>
          </cell>
          <cell r="HB160">
            <v>0</v>
          </cell>
          <cell r="HC160">
            <v>0</v>
          </cell>
          <cell r="HD160">
            <v>0</v>
          </cell>
          <cell r="HE160">
            <v>0</v>
          </cell>
          <cell r="HF160">
            <v>0</v>
          </cell>
          <cell r="HG160">
            <v>0</v>
          </cell>
          <cell r="HH160">
            <v>0</v>
          </cell>
          <cell r="HI160">
            <v>0</v>
          </cell>
          <cell r="HJ160">
            <v>0</v>
          </cell>
          <cell r="HK160">
            <v>0</v>
          </cell>
          <cell r="HL160">
            <v>0</v>
          </cell>
          <cell r="HM160">
            <v>0</v>
          </cell>
          <cell r="HN160">
            <v>0</v>
          </cell>
          <cell r="HO160">
            <v>0</v>
          </cell>
          <cell r="HP160">
            <v>24</v>
          </cell>
          <cell r="HQ160">
            <v>0</v>
          </cell>
          <cell r="HR160">
            <v>0</v>
          </cell>
          <cell r="HS160">
            <v>0</v>
          </cell>
          <cell r="HT160">
            <v>0</v>
          </cell>
          <cell r="HU160">
            <v>0</v>
          </cell>
          <cell r="HV160">
            <v>1</v>
          </cell>
          <cell r="HW160">
            <v>0</v>
          </cell>
          <cell r="HX160">
            <v>0</v>
          </cell>
          <cell r="HY160">
            <v>0.5</v>
          </cell>
          <cell r="HZ160">
            <v>0</v>
          </cell>
          <cell r="IA160">
            <v>0</v>
          </cell>
          <cell r="IB160">
            <v>1</v>
          </cell>
          <cell r="IC160">
            <v>2</v>
          </cell>
          <cell r="ID160">
            <v>0</v>
          </cell>
          <cell r="IE160">
            <v>0</v>
          </cell>
          <cell r="IF160">
            <v>0</v>
          </cell>
          <cell r="IG160">
            <v>0</v>
          </cell>
          <cell r="IH160">
            <v>0</v>
          </cell>
          <cell r="II160">
            <v>0</v>
          </cell>
          <cell r="IJ160">
            <v>0</v>
          </cell>
          <cell r="IK160">
            <v>0</v>
          </cell>
          <cell r="IL160">
            <v>0</v>
          </cell>
          <cell r="IM160">
            <v>0</v>
          </cell>
          <cell r="IN160">
            <v>0</v>
          </cell>
          <cell r="IO160">
            <v>0</v>
          </cell>
          <cell r="IP160">
            <v>0</v>
          </cell>
          <cell r="IQ160">
            <v>0</v>
          </cell>
          <cell r="IR160">
            <v>0</v>
          </cell>
          <cell r="IS160">
            <v>0</v>
          </cell>
          <cell r="IT160">
            <v>0</v>
          </cell>
          <cell r="IU160">
            <v>0</v>
          </cell>
          <cell r="IV160">
            <v>9</v>
          </cell>
          <cell r="IW160">
            <v>10</v>
          </cell>
          <cell r="IX160">
            <v>0.5</v>
          </cell>
          <cell r="IY160">
            <v>9.5</v>
          </cell>
          <cell r="IZ160">
            <v>26</v>
          </cell>
          <cell r="JA160">
            <v>4.3333333333333339</v>
          </cell>
          <cell r="JB160">
            <v>4.3333333333333339</v>
          </cell>
          <cell r="JC160">
            <v>0</v>
          </cell>
          <cell r="JD160">
            <v>0</v>
          </cell>
          <cell r="JE160">
            <v>0</v>
          </cell>
          <cell r="JF160">
            <v>0</v>
          </cell>
          <cell r="JG160">
            <v>0</v>
          </cell>
        </row>
        <row r="161">
          <cell r="B161" t="str">
            <v>0903294</v>
          </cell>
          <cell r="C161" t="str">
            <v>Nguyễn Lân</v>
          </cell>
          <cell r="D161" t="str">
            <v>Ban kỹ thuật công nghệ</v>
          </cell>
          <cell r="E161" t="str">
            <v>Công ty TNHH Tập đoàn Công nghiệp Trường Hải</v>
          </cell>
          <cell r="F161" t="str">
            <v>Lương tháng</v>
          </cell>
          <cell r="V161">
            <v>0</v>
          </cell>
          <cell r="W161">
            <v>0</v>
          </cell>
          <cell r="X161" t="str">
            <v>X</v>
          </cell>
          <cell r="Y161">
            <v>0</v>
          </cell>
          <cell r="Z161">
            <v>0</v>
          </cell>
          <cell r="AA161" t="str">
            <v>X</v>
          </cell>
          <cell r="AB161">
            <v>0</v>
          </cell>
          <cell r="AC161">
            <v>0</v>
          </cell>
          <cell r="AD161" t="str">
            <v>X</v>
          </cell>
          <cell r="AE161">
            <v>0</v>
          </cell>
          <cell r="AF161">
            <v>0</v>
          </cell>
          <cell r="AG161" t="str">
            <v>X</v>
          </cell>
          <cell r="AH161">
            <v>0</v>
          </cell>
          <cell r="AI161">
            <v>0</v>
          </cell>
          <cell r="AJ161" t="str">
            <v>X</v>
          </cell>
          <cell r="AK161">
            <v>0</v>
          </cell>
          <cell r="AL161">
            <v>0</v>
          </cell>
          <cell r="AM161" t="str">
            <v/>
          </cell>
          <cell r="AN161">
            <v>0</v>
          </cell>
          <cell r="AO161">
            <v>0</v>
          </cell>
          <cell r="AP161" t="str">
            <v>NL</v>
          </cell>
          <cell r="AQ161">
            <v>0</v>
          </cell>
          <cell r="AR161">
            <v>0</v>
          </cell>
          <cell r="AS161" t="str">
            <v>X</v>
          </cell>
          <cell r="AT161">
            <v>0</v>
          </cell>
          <cell r="AU161">
            <v>0</v>
          </cell>
          <cell r="AV161" t="str">
            <v>X</v>
          </cell>
          <cell r="AW161">
            <v>0</v>
          </cell>
          <cell r="AX161">
            <v>0</v>
          </cell>
          <cell r="AY161" t="str">
            <v>X</v>
          </cell>
          <cell r="AZ161">
            <v>3.5</v>
          </cell>
          <cell r="BA161">
            <v>0</v>
          </cell>
          <cell r="BB161" t="str">
            <v>X</v>
          </cell>
          <cell r="BC161">
            <v>0</v>
          </cell>
          <cell r="BD161">
            <v>0</v>
          </cell>
          <cell r="BE161" t="str">
            <v>X</v>
          </cell>
          <cell r="BF161">
            <v>0</v>
          </cell>
          <cell r="BG161">
            <v>0</v>
          </cell>
          <cell r="BH161" t="str">
            <v/>
          </cell>
          <cell r="BI161">
            <v>0</v>
          </cell>
          <cell r="BJ161">
            <v>0</v>
          </cell>
          <cell r="BK161" t="str">
            <v>X</v>
          </cell>
          <cell r="BL161">
            <v>0</v>
          </cell>
          <cell r="BM161">
            <v>0</v>
          </cell>
          <cell r="BN161" t="str">
            <v>X</v>
          </cell>
          <cell r="BO161">
            <v>0</v>
          </cell>
          <cell r="BP161">
            <v>0</v>
          </cell>
          <cell r="BQ161">
            <v>12</v>
          </cell>
          <cell r="BR161">
            <v>0.5</v>
          </cell>
          <cell r="BS161">
            <v>0</v>
          </cell>
          <cell r="BT161">
            <v>0</v>
          </cell>
          <cell r="BU161">
            <v>0</v>
          </cell>
          <cell r="BV161">
            <v>0</v>
          </cell>
          <cell r="CC161">
            <v>12</v>
          </cell>
          <cell r="CD161">
            <v>0.5</v>
          </cell>
          <cell r="CE161">
            <v>0</v>
          </cell>
          <cell r="CF161">
            <v>0</v>
          </cell>
          <cell r="CG161">
            <v>0</v>
          </cell>
          <cell r="CH161">
            <v>0</v>
          </cell>
          <cell r="CI161">
            <v>0</v>
          </cell>
          <cell r="CJ161">
            <v>0</v>
          </cell>
          <cell r="CK161">
            <v>0</v>
          </cell>
          <cell r="CL161">
            <v>1</v>
          </cell>
          <cell r="CM161">
            <v>0</v>
          </cell>
          <cell r="CN161">
            <v>0</v>
          </cell>
          <cell r="CO161">
            <v>0</v>
          </cell>
          <cell r="CP161">
            <v>0</v>
          </cell>
          <cell r="CQ161">
            <v>0</v>
          </cell>
          <cell r="CR161">
            <v>0</v>
          </cell>
          <cell r="CS161">
            <v>0</v>
          </cell>
          <cell r="CT161">
            <v>0</v>
          </cell>
          <cell r="CU161">
            <v>0</v>
          </cell>
          <cell r="CV161">
            <v>0</v>
          </cell>
          <cell r="CW161">
            <v>0</v>
          </cell>
          <cell r="CX161">
            <v>0</v>
          </cell>
          <cell r="CY161">
            <v>0</v>
          </cell>
          <cell r="CZ161">
            <v>0</v>
          </cell>
          <cell r="DC161">
            <v>13.5</v>
          </cell>
          <cell r="DM161" t="str">
            <v>X</v>
          </cell>
          <cell r="DN161">
            <v>0</v>
          </cell>
          <cell r="DO161">
            <v>0</v>
          </cell>
          <cell r="DP161" t="str">
            <v>X</v>
          </cell>
          <cell r="DQ161">
            <v>0</v>
          </cell>
          <cell r="DR161">
            <v>0</v>
          </cell>
          <cell r="DS161" t="str">
            <v>X</v>
          </cell>
          <cell r="DT161">
            <v>0</v>
          </cell>
          <cell r="DU161">
            <v>0</v>
          </cell>
          <cell r="DV161" t="str">
            <v>X</v>
          </cell>
          <cell r="DW161">
            <v>0</v>
          </cell>
          <cell r="DX161">
            <v>0</v>
          </cell>
          <cell r="DY161" t="str">
            <v/>
          </cell>
          <cell r="DZ161">
            <v>0</v>
          </cell>
          <cell r="EA161">
            <v>0</v>
          </cell>
          <cell r="EB161" t="str">
            <v>X</v>
          </cell>
          <cell r="EC161">
            <v>0</v>
          </cell>
          <cell r="ED161">
            <v>0</v>
          </cell>
          <cell r="EE161" t="str">
            <v>X</v>
          </cell>
          <cell r="EF161">
            <v>0</v>
          </cell>
          <cell r="EG161">
            <v>0</v>
          </cell>
          <cell r="EH161" t="str">
            <v>X</v>
          </cell>
          <cell r="EI161">
            <v>0</v>
          </cell>
          <cell r="EJ161">
            <v>0</v>
          </cell>
          <cell r="EK161" t="str">
            <v>X</v>
          </cell>
          <cell r="EL161">
            <v>0</v>
          </cell>
          <cell r="EM161">
            <v>0</v>
          </cell>
          <cell r="EN161" t="str">
            <v>X</v>
          </cell>
          <cell r="EO161">
            <v>0</v>
          </cell>
          <cell r="EP161">
            <v>0</v>
          </cell>
          <cell r="EQ161" t="str">
            <v>X</v>
          </cell>
          <cell r="ER161">
            <v>0</v>
          </cell>
          <cell r="ES161">
            <v>0</v>
          </cell>
          <cell r="ET161" t="str">
            <v/>
          </cell>
          <cell r="EU161">
            <v>0</v>
          </cell>
          <cell r="EV161">
            <v>0</v>
          </cell>
          <cell r="EW161" t="str">
            <v>X</v>
          </cell>
          <cell r="EX161">
            <v>0</v>
          </cell>
          <cell r="EY161">
            <v>0</v>
          </cell>
          <cell r="EZ161" t="str">
            <v>X</v>
          </cell>
          <cell r="FA161">
            <v>0</v>
          </cell>
          <cell r="FB161">
            <v>0</v>
          </cell>
          <cell r="FC161" t="str">
            <v>NL</v>
          </cell>
          <cell r="FD161">
            <v>0</v>
          </cell>
          <cell r="FE161">
            <v>0</v>
          </cell>
          <cell r="FI161">
            <v>12</v>
          </cell>
          <cell r="FJ161">
            <v>0</v>
          </cell>
          <cell r="FK161">
            <v>0</v>
          </cell>
          <cell r="FL161">
            <v>0</v>
          </cell>
          <cell r="FM161">
            <v>0</v>
          </cell>
          <cell r="FN161">
            <v>0</v>
          </cell>
          <cell r="FU161">
            <v>12</v>
          </cell>
          <cell r="FV161">
            <v>0</v>
          </cell>
          <cell r="FW161">
            <v>0</v>
          </cell>
          <cell r="FX161">
            <v>0</v>
          </cell>
          <cell r="FY161">
            <v>0</v>
          </cell>
          <cell r="FZ161">
            <v>0</v>
          </cell>
          <cell r="GA161">
            <v>0</v>
          </cell>
          <cell r="GB161">
            <v>0</v>
          </cell>
          <cell r="GC161">
            <v>0</v>
          </cell>
          <cell r="GD161">
            <v>1</v>
          </cell>
          <cell r="GE161">
            <v>0</v>
          </cell>
          <cell r="GF161">
            <v>0</v>
          </cell>
          <cell r="GG161">
            <v>0</v>
          </cell>
          <cell r="GH161">
            <v>0</v>
          </cell>
          <cell r="GI161">
            <v>0</v>
          </cell>
          <cell r="GJ161">
            <v>0</v>
          </cell>
          <cell r="GK161">
            <v>0</v>
          </cell>
          <cell r="GL161">
            <v>0</v>
          </cell>
          <cell r="GM161">
            <v>0</v>
          </cell>
          <cell r="GN161">
            <v>0</v>
          </cell>
          <cell r="GO161">
            <v>0</v>
          </cell>
          <cell r="GP161">
            <v>0</v>
          </cell>
          <cell r="GQ161">
            <v>0</v>
          </cell>
          <cell r="GR161">
            <v>0</v>
          </cell>
          <cell r="GU161">
            <v>13</v>
          </cell>
          <cell r="GV161">
            <v>0</v>
          </cell>
          <cell r="GW161">
            <v>0</v>
          </cell>
          <cell r="GX161">
            <v>0</v>
          </cell>
          <cell r="GY161">
            <v>0</v>
          </cell>
          <cell r="GZ161">
            <v>0</v>
          </cell>
          <cell r="HA161">
            <v>0</v>
          </cell>
          <cell r="HB161">
            <v>0</v>
          </cell>
          <cell r="HC161">
            <v>0</v>
          </cell>
          <cell r="HD161">
            <v>0</v>
          </cell>
          <cell r="HE161">
            <v>0</v>
          </cell>
          <cell r="HF161">
            <v>0</v>
          </cell>
          <cell r="HG161">
            <v>0</v>
          </cell>
          <cell r="HH161">
            <v>0</v>
          </cell>
          <cell r="HI161">
            <v>0</v>
          </cell>
          <cell r="HJ161">
            <v>0</v>
          </cell>
          <cell r="HK161">
            <v>0</v>
          </cell>
          <cell r="HL161">
            <v>0</v>
          </cell>
          <cell r="HM161">
            <v>0</v>
          </cell>
          <cell r="HN161">
            <v>0.5</v>
          </cell>
          <cell r="HO161">
            <v>0</v>
          </cell>
          <cell r="HP161">
            <v>24</v>
          </cell>
          <cell r="HQ161">
            <v>0.5</v>
          </cell>
          <cell r="HR161">
            <v>0</v>
          </cell>
          <cell r="HS161">
            <v>0</v>
          </cell>
          <cell r="HT161">
            <v>0</v>
          </cell>
          <cell r="HU161">
            <v>0</v>
          </cell>
          <cell r="HV161">
            <v>1</v>
          </cell>
          <cell r="HW161">
            <v>0</v>
          </cell>
          <cell r="HX161">
            <v>0</v>
          </cell>
          <cell r="HY161">
            <v>0</v>
          </cell>
          <cell r="HZ161">
            <v>0</v>
          </cell>
          <cell r="IA161">
            <v>0</v>
          </cell>
          <cell r="IB161">
            <v>1</v>
          </cell>
          <cell r="IC161">
            <v>2</v>
          </cell>
          <cell r="ID161">
            <v>0</v>
          </cell>
          <cell r="IE161">
            <v>0</v>
          </cell>
          <cell r="IF161">
            <v>0</v>
          </cell>
          <cell r="IG161">
            <v>0</v>
          </cell>
          <cell r="IH161">
            <v>0</v>
          </cell>
          <cell r="II161">
            <v>0</v>
          </cell>
          <cell r="IJ161">
            <v>0</v>
          </cell>
          <cell r="IK161">
            <v>0</v>
          </cell>
          <cell r="IL161">
            <v>0</v>
          </cell>
          <cell r="IM161">
            <v>0</v>
          </cell>
          <cell r="IN161">
            <v>0</v>
          </cell>
          <cell r="IO161">
            <v>0</v>
          </cell>
          <cell r="IP161">
            <v>0</v>
          </cell>
          <cell r="IQ161">
            <v>0</v>
          </cell>
          <cell r="IR161">
            <v>0</v>
          </cell>
          <cell r="IS161">
            <v>0</v>
          </cell>
          <cell r="IT161">
            <v>0</v>
          </cell>
          <cell r="IU161">
            <v>0</v>
          </cell>
          <cell r="IV161">
            <v>21</v>
          </cell>
          <cell r="IW161">
            <v>22</v>
          </cell>
          <cell r="IX161">
            <v>0</v>
          </cell>
          <cell r="IY161">
            <v>22</v>
          </cell>
          <cell r="IZ161">
            <v>26.5</v>
          </cell>
          <cell r="JA161">
            <v>4.6666666666666661</v>
          </cell>
          <cell r="JB161">
            <v>4.6666666666666661</v>
          </cell>
          <cell r="JC161">
            <v>2</v>
          </cell>
          <cell r="JD161">
            <v>2.5</v>
          </cell>
          <cell r="JE161">
            <v>0</v>
          </cell>
          <cell r="JF161">
            <v>2.5</v>
          </cell>
          <cell r="JG161">
            <v>0</v>
          </cell>
        </row>
        <row r="162">
          <cell r="B162" t="str">
            <v>1404097</v>
          </cell>
          <cell r="C162" t="str">
            <v>Trần Xuân Ngọc</v>
          </cell>
          <cell r="D162" t="str">
            <v>Ban kỹ thuật công nghệ</v>
          </cell>
          <cell r="E162" t="str">
            <v>Công ty TNHH Tập đoàn Công nghiệp Trường Hải</v>
          </cell>
          <cell r="F162" t="str">
            <v>Lương ngày</v>
          </cell>
          <cell r="V162">
            <v>3.5</v>
          </cell>
          <cell r="W162">
            <v>0</v>
          </cell>
          <cell r="X162" t="str">
            <v>X</v>
          </cell>
          <cell r="Y162">
            <v>2</v>
          </cell>
          <cell r="Z162">
            <v>0</v>
          </cell>
          <cell r="AA162" t="str">
            <v>X</v>
          </cell>
          <cell r="AB162">
            <v>3.5</v>
          </cell>
          <cell r="AC162">
            <v>0</v>
          </cell>
          <cell r="AD162" t="str">
            <v>X</v>
          </cell>
          <cell r="AE162">
            <v>0</v>
          </cell>
          <cell r="AF162">
            <v>0</v>
          </cell>
          <cell r="AG162" t="str">
            <v>X</v>
          </cell>
          <cell r="AH162">
            <v>2</v>
          </cell>
          <cell r="AI162">
            <v>0</v>
          </cell>
          <cell r="AJ162" t="str">
            <v>T7</v>
          </cell>
          <cell r="AK162">
            <v>0</v>
          </cell>
          <cell r="AL162">
            <v>0</v>
          </cell>
          <cell r="AM162" t="str">
            <v/>
          </cell>
          <cell r="AN162">
            <v>0</v>
          </cell>
          <cell r="AO162">
            <v>0</v>
          </cell>
          <cell r="AP162" t="str">
            <v>NL</v>
          </cell>
          <cell r="AQ162">
            <v>0</v>
          </cell>
          <cell r="AR162">
            <v>0</v>
          </cell>
          <cell r="AS162" t="str">
            <v>X</v>
          </cell>
          <cell r="AT162">
            <v>3.5</v>
          </cell>
          <cell r="AU162">
            <v>0</v>
          </cell>
          <cell r="AV162" t="str">
            <v>X</v>
          </cell>
          <cell r="AW162">
            <v>0</v>
          </cell>
          <cell r="AX162">
            <v>0</v>
          </cell>
          <cell r="AY162" t="str">
            <v>X</v>
          </cell>
          <cell r="AZ162">
            <v>0</v>
          </cell>
          <cell r="BA162">
            <v>0</v>
          </cell>
          <cell r="BB162" t="str">
            <v>X</v>
          </cell>
          <cell r="BC162">
            <v>0</v>
          </cell>
          <cell r="BD162">
            <v>0</v>
          </cell>
          <cell r="BE162" t="str">
            <v>X</v>
          </cell>
          <cell r="BF162">
            <v>0</v>
          </cell>
          <cell r="BG162">
            <v>0</v>
          </cell>
          <cell r="BH162" t="str">
            <v/>
          </cell>
          <cell r="BI162">
            <v>0</v>
          </cell>
          <cell r="BJ162">
            <v>0</v>
          </cell>
          <cell r="BK162" t="str">
            <v>X</v>
          </cell>
          <cell r="BL162">
            <v>3.5</v>
          </cell>
          <cell r="BM162">
            <v>0</v>
          </cell>
          <cell r="BN162" t="str">
            <v>X</v>
          </cell>
          <cell r="BO162">
            <v>0</v>
          </cell>
          <cell r="BP162">
            <v>0</v>
          </cell>
          <cell r="BQ162">
            <v>11</v>
          </cell>
          <cell r="BR162">
            <v>2.57</v>
          </cell>
          <cell r="BS162">
            <v>0</v>
          </cell>
          <cell r="BT162">
            <v>0</v>
          </cell>
          <cell r="BU162">
            <v>0</v>
          </cell>
          <cell r="BV162">
            <v>0</v>
          </cell>
          <cell r="CC162">
            <v>11</v>
          </cell>
          <cell r="CD162">
            <v>2.57</v>
          </cell>
          <cell r="CE162">
            <v>0</v>
          </cell>
          <cell r="CF162">
            <v>0</v>
          </cell>
          <cell r="CG162">
            <v>0</v>
          </cell>
          <cell r="CH162">
            <v>0</v>
          </cell>
          <cell r="CI162">
            <v>0</v>
          </cell>
          <cell r="CJ162">
            <v>0</v>
          </cell>
          <cell r="CK162">
            <v>0</v>
          </cell>
          <cell r="CL162">
            <v>1</v>
          </cell>
          <cell r="CM162">
            <v>1</v>
          </cell>
          <cell r="CN162">
            <v>0</v>
          </cell>
          <cell r="CO162">
            <v>0</v>
          </cell>
          <cell r="CP162">
            <v>0</v>
          </cell>
          <cell r="CQ162">
            <v>0</v>
          </cell>
          <cell r="CR162">
            <v>0</v>
          </cell>
          <cell r="CS162">
            <v>0</v>
          </cell>
          <cell r="CT162">
            <v>0</v>
          </cell>
          <cell r="CU162">
            <v>0</v>
          </cell>
          <cell r="CV162">
            <v>0</v>
          </cell>
          <cell r="CW162">
            <v>0</v>
          </cell>
          <cell r="CX162">
            <v>0</v>
          </cell>
          <cell r="CY162">
            <v>0</v>
          </cell>
          <cell r="CZ162">
            <v>0</v>
          </cell>
          <cell r="DC162">
            <v>15.57</v>
          </cell>
          <cell r="DM162" t="str">
            <v>X</v>
          </cell>
          <cell r="DN162">
            <v>0</v>
          </cell>
          <cell r="DO162">
            <v>0</v>
          </cell>
          <cell r="DP162" t="str">
            <v>X</v>
          </cell>
          <cell r="DQ162">
            <v>2</v>
          </cell>
          <cell r="DR162">
            <v>0</v>
          </cell>
          <cell r="DS162" t="str">
            <v>X</v>
          </cell>
          <cell r="DT162">
            <v>0</v>
          </cell>
          <cell r="DU162">
            <v>0</v>
          </cell>
          <cell r="DV162" t="str">
            <v>X</v>
          </cell>
          <cell r="DW162">
            <v>2</v>
          </cell>
          <cell r="DX162">
            <v>0</v>
          </cell>
          <cell r="DY162" t="str">
            <v/>
          </cell>
          <cell r="DZ162">
            <v>0</v>
          </cell>
          <cell r="EA162">
            <v>0</v>
          </cell>
          <cell r="EB162" t="str">
            <v>X</v>
          </cell>
          <cell r="EC162">
            <v>3.5</v>
          </cell>
          <cell r="ED162">
            <v>0</v>
          </cell>
          <cell r="EE162" t="str">
            <v>X</v>
          </cell>
          <cell r="EF162">
            <v>0</v>
          </cell>
          <cell r="EG162">
            <v>0</v>
          </cell>
          <cell r="EH162" t="str">
            <v>X</v>
          </cell>
          <cell r="EI162">
            <v>3.5</v>
          </cell>
          <cell r="EJ162">
            <v>0</v>
          </cell>
          <cell r="EK162" t="str">
            <v>X</v>
          </cell>
          <cell r="EL162">
            <v>0</v>
          </cell>
          <cell r="EM162">
            <v>0</v>
          </cell>
          <cell r="EN162" t="str">
            <v>X</v>
          </cell>
          <cell r="EO162">
            <v>0</v>
          </cell>
          <cell r="EP162">
            <v>0</v>
          </cell>
          <cell r="EQ162" t="str">
            <v>X</v>
          </cell>
          <cell r="ER162">
            <v>0</v>
          </cell>
          <cell r="ES162">
            <v>0</v>
          </cell>
          <cell r="ET162" t="str">
            <v>CN</v>
          </cell>
          <cell r="EU162">
            <v>0</v>
          </cell>
          <cell r="EV162">
            <v>0</v>
          </cell>
          <cell r="EW162" t="str">
            <v>X</v>
          </cell>
          <cell r="EX162">
            <v>0</v>
          </cell>
          <cell r="EY162">
            <v>0</v>
          </cell>
          <cell r="EZ162" t="str">
            <v>X</v>
          </cell>
          <cell r="FA162">
            <v>0</v>
          </cell>
          <cell r="FB162">
            <v>0</v>
          </cell>
          <cell r="FC162" t="str">
            <v>NL</v>
          </cell>
          <cell r="FD162">
            <v>0</v>
          </cell>
          <cell r="FE162">
            <v>0</v>
          </cell>
          <cell r="FI162">
            <v>12</v>
          </cell>
          <cell r="FJ162">
            <v>1.57</v>
          </cell>
          <cell r="FK162">
            <v>0</v>
          </cell>
          <cell r="FL162">
            <v>1</v>
          </cell>
          <cell r="FM162">
            <v>0</v>
          </cell>
          <cell r="FN162">
            <v>0</v>
          </cell>
          <cell r="FU162">
            <v>12</v>
          </cell>
          <cell r="FV162">
            <v>1.57</v>
          </cell>
          <cell r="FW162">
            <v>0</v>
          </cell>
          <cell r="FX162">
            <v>1</v>
          </cell>
          <cell r="FY162">
            <v>0</v>
          </cell>
          <cell r="FZ162">
            <v>0</v>
          </cell>
          <cell r="GA162">
            <v>0</v>
          </cell>
          <cell r="GB162">
            <v>0</v>
          </cell>
          <cell r="GC162">
            <v>0</v>
          </cell>
          <cell r="GD162">
            <v>1</v>
          </cell>
          <cell r="GE162">
            <v>0</v>
          </cell>
          <cell r="GF162">
            <v>0</v>
          </cell>
          <cell r="GG162">
            <v>0</v>
          </cell>
          <cell r="GH162">
            <v>0</v>
          </cell>
          <cell r="GI162">
            <v>0</v>
          </cell>
          <cell r="GJ162">
            <v>0</v>
          </cell>
          <cell r="GK162">
            <v>0</v>
          </cell>
          <cell r="GL162">
            <v>0</v>
          </cell>
          <cell r="GM162">
            <v>0</v>
          </cell>
          <cell r="GN162">
            <v>0</v>
          </cell>
          <cell r="GO162">
            <v>0</v>
          </cell>
          <cell r="GP162">
            <v>0</v>
          </cell>
          <cell r="GQ162">
            <v>0</v>
          </cell>
          <cell r="GR162">
            <v>0</v>
          </cell>
          <cell r="GU162">
            <v>15.57</v>
          </cell>
          <cell r="GV162">
            <v>0</v>
          </cell>
          <cell r="GW162">
            <v>0</v>
          </cell>
          <cell r="GX162">
            <v>0</v>
          </cell>
          <cell r="GY162">
            <v>0</v>
          </cell>
          <cell r="GZ162">
            <v>0</v>
          </cell>
          <cell r="HA162">
            <v>0</v>
          </cell>
          <cell r="HB162">
            <v>0</v>
          </cell>
          <cell r="HC162">
            <v>0</v>
          </cell>
          <cell r="HD162">
            <v>0</v>
          </cell>
          <cell r="HE162">
            <v>0</v>
          </cell>
          <cell r="HF162">
            <v>0</v>
          </cell>
          <cell r="HG162">
            <v>0</v>
          </cell>
          <cell r="HH162">
            <v>0</v>
          </cell>
          <cell r="HI162">
            <v>0</v>
          </cell>
          <cell r="HJ162">
            <v>0</v>
          </cell>
          <cell r="HK162">
            <v>0</v>
          </cell>
          <cell r="HL162">
            <v>0</v>
          </cell>
          <cell r="HM162">
            <v>0</v>
          </cell>
          <cell r="HN162">
            <v>5.14</v>
          </cell>
          <cell r="HO162">
            <v>0</v>
          </cell>
          <cell r="HP162">
            <v>23</v>
          </cell>
          <cell r="HQ162">
            <v>4.1399999999999997</v>
          </cell>
          <cell r="HR162">
            <v>0</v>
          </cell>
          <cell r="HS162">
            <v>1</v>
          </cell>
          <cell r="HT162">
            <v>0</v>
          </cell>
          <cell r="HU162">
            <v>0</v>
          </cell>
          <cell r="HV162">
            <v>0</v>
          </cell>
          <cell r="HW162">
            <v>1</v>
          </cell>
          <cell r="HX162">
            <v>0</v>
          </cell>
          <cell r="HY162">
            <v>0</v>
          </cell>
          <cell r="HZ162">
            <v>0</v>
          </cell>
          <cell r="IA162">
            <v>1</v>
          </cell>
          <cell r="IB162">
            <v>0</v>
          </cell>
          <cell r="IC162">
            <v>2</v>
          </cell>
          <cell r="ID162">
            <v>0</v>
          </cell>
          <cell r="IE162">
            <v>0</v>
          </cell>
          <cell r="IF162">
            <v>0</v>
          </cell>
          <cell r="IG162">
            <v>0</v>
          </cell>
          <cell r="IH162">
            <v>0</v>
          </cell>
          <cell r="II162">
            <v>0</v>
          </cell>
          <cell r="IJ162">
            <v>0</v>
          </cell>
          <cell r="IK162">
            <v>0</v>
          </cell>
          <cell r="IL162">
            <v>0</v>
          </cell>
          <cell r="IM162">
            <v>0</v>
          </cell>
          <cell r="IN162">
            <v>0</v>
          </cell>
          <cell r="IO162">
            <v>0</v>
          </cell>
          <cell r="IP162">
            <v>0</v>
          </cell>
          <cell r="IQ162">
            <v>0</v>
          </cell>
          <cell r="IR162">
            <v>0</v>
          </cell>
          <cell r="IS162">
            <v>0</v>
          </cell>
          <cell r="IT162">
            <v>0</v>
          </cell>
          <cell r="IU162">
            <v>0</v>
          </cell>
          <cell r="IV162">
            <v>0</v>
          </cell>
          <cell r="IW162">
            <v>1</v>
          </cell>
          <cell r="IX162">
            <v>1</v>
          </cell>
          <cell r="IY162">
            <v>0</v>
          </cell>
          <cell r="IZ162">
            <v>31.14</v>
          </cell>
          <cell r="JA162">
            <v>3</v>
          </cell>
          <cell r="JB162">
            <v>3</v>
          </cell>
          <cell r="JC162">
            <v>0</v>
          </cell>
          <cell r="JD162">
            <v>0</v>
          </cell>
          <cell r="JE162">
            <v>0</v>
          </cell>
          <cell r="JF162">
            <v>0</v>
          </cell>
          <cell r="JG162">
            <v>0</v>
          </cell>
        </row>
        <row r="163">
          <cell r="B163" t="str">
            <v>1503546</v>
          </cell>
          <cell r="C163" t="str">
            <v>Bùi Văn Tùng</v>
          </cell>
          <cell r="D163" t="str">
            <v>Ban kỹ thuật công nghệ</v>
          </cell>
          <cell r="E163" t="str">
            <v>Công ty TNHH Tập đoàn Công nghiệp Trường Hải</v>
          </cell>
          <cell r="F163" t="str">
            <v>Lương tháng</v>
          </cell>
          <cell r="V163">
            <v>0</v>
          </cell>
          <cell r="W163">
            <v>0</v>
          </cell>
          <cell r="X163" t="str">
            <v>X</v>
          </cell>
          <cell r="Y163">
            <v>0</v>
          </cell>
          <cell r="Z163">
            <v>0</v>
          </cell>
          <cell r="AA163" t="str">
            <v>X</v>
          </cell>
          <cell r="AB163">
            <v>0</v>
          </cell>
          <cell r="AC163">
            <v>0</v>
          </cell>
          <cell r="AD163" t="str">
            <v>X</v>
          </cell>
          <cell r="AE163">
            <v>0</v>
          </cell>
          <cell r="AF163">
            <v>0</v>
          </cell>
          <cell r="AG163" t="str">
            <v>X</v>
          </cell>
          <cell r="AH163">
            <v>0</v>
          </cell>
          <cell r="AI163">
            <v>0</v>
          </cell>
          <cell r="AJ163" t="str">
            <v>T7</v>
          </cell>
          <cell r="AK163">
            <v>0</v>
          </cell>
          <cell r="AL163">
            <v>0</v>
          </cell>
          <cell r="AM163" t="str">
            <v/>
          </cell>
          <cell r="AN163">
            <v>0</v>
          </cell>
          <cell r="AO163">
            <v>0</v>
          </cell>
          <cell r="AP163" t="str">
            <v>NL</v>
          </cell>
          <cell r="AQ163">
            <v>0</v>
          </cell>
          <cell r="AR163">
            <v>0</v>
          </cell>
          <cell r="AS163" t="str">
            <v>X</v>
          </cell>
          <cell r="AT163">
            <v>0</v>
          </cell>
          <cell r="AU163">
            <v>0</v>
          </cell>
          <cell r="AV163" t="str">
            <v>X</v>
          </cell>
          <cell r="AW163">
            <v>0</v>
          </cell>
          <cell r="AX163">
            <v>0</v>
          </cell>
          <cell r="AY163" t="str">
            <v>X</v>
          </cell>
          <cell r="AZ163">
            <v>0</v>
          </cell>
          <cell r="BA163">
            <v>0</v>
          </cell>
          <cell r="BB163" t="str">
            <v>X</v>
          </cell>
          <cell r="BC163">
            <v>0</v>
          </cell>
          <cell r="BD163">
            <v>0</v>
          </cell>
          <cell r="BE163" t="str">
            <v>X</v>
          </cell>
          <cell r="BF163">
            <v>0</v>
          </cell>
          <cell r="BG163">
            <v>0</v>
          </cell>
          <cell r="BH163" t="str">
            <v/>
          </cell>
          <cell r="BI163">
            <v>0</v>
          </cell>
          <cell r="BJ163">
            <v>0</v>
          </cell>
          <cell r="BK163" t="str">
            <v>X</v>
          </cell>
          <cell r="BL163">
            <v>0</v>
          </cell>
          <cell r="BM163">
            <v>0</v>
          </cell>
          <cell r="BN163" t="str">
            <v>X</v>
          </cell>
          <cell r="BO163">
            <v>0</v>
          </cell>
          <cell r="BP163">
            <v>0</v>
          </cell>
          <cell r="BQ163">
            <v>11</v>
          </cell>
          <cell r="BR163">
            <v>0</v>
          </cell>
          <cell r="BS163">
            <v>0</v>
          </cell>
          <cell r="BT163">
            <v>0</v>
          </cell>
          <cell r="BU163">
            <v>0</v>
          </cell>
          <cell r="BV163">
            <v>0</v>
          </cell>
          <cell r="CC163">
            <v>11</v>
          </cell>
          <cell r="CD163">
            <v>0</v>
          </cell>
          <cell r="CE163">
            <v>0</v>
          </cell>
          <cell r="CF163">
            <v>0</v>
          </cell>
          <cell r="CG163">
            <v>0</v>
          </cell>
          <cell r="CH163">
            <v>0</v>
          </cell>
          <cell r="CI163">
            <v>0</v>
          </cell>
          <cell r="CJ163">
            <v>0</v>
          </cell>
          <cell r="CK163">
            <v>0</v>
          </cell>
          <cell r="CL163">
            <v>1</v>
          </cell>
          <cell r="CM163">
            <v>1</v>
          </cell>
          <cell r="CN163">
            <v>0</v>
          </cell>
          <cell r="CO163">
            <v>0</v>
          </cell>
          <cell r="CP163">
            <v>0</v>
          </cell>
          <cell r="CQ163">
            <v>0</v>
          </cell>
          <cell r="CR163">
            <v>0</v>
          </cell>
          <cell r="CS163">
            <v>0</v>
          </cell>
          <cell r="CT163">
            <v>0</v>
          </cell>
          <cell r="CU163">
            <v>0</v>
          </cell>
          <cell r="CV163">
            <v>0</v>
          </cell>
          <cell r="CW163">
            <v>0</v>
          </cell>
          <cell r="CX163">
            <v>0</v>
          </cell>
          <cell r="CY163">
            <v>0</v>
          </cell>
          <cell r="CZ163">
            <v>0</v>
          </cell>
          <cell r="DC163">
            <v>13</v>
          </cell>
          <cell r="DM163" t="str">
            <v>CT</v>
          </cell>
          <cell r="DN163">
            <v>0</v>
          </cell>
          <cell r="DO163">
            <v>0</v>
          </cell>
          <cell r="DP163" t="str">
            <v>CT</v>
          </cell>
          <cell r="DQ163">
            <v>0</v>
          </cell>
          <cell r="DR163">
            <v>0</v>
          </cell>
          <cell r="DS163" t="str">
            <v>CT</v>
          </cell>
          <cell r="DT163">
            <v>0</v>
          </cell>
          <cell r="DU163">
            <v>0</v>
          </cell>
          <cell r="DV163" t="str">
            <v>CT</v>
          </cell>
          <cell r="DW163">
            <v>0</v>
          </cell>
          <cell r="DX163">
            <v>0</v>
          </cell>
          <cell r="DY163" t="str">
            <v/>
          </cell>
          <cell r="DZ163">
            <v>0</v>
          </cell>
          <cell r="EA163">
            <v>0</v>
          </cell>
          <cell r="EB163" t="str">
            <v>X</v>
          </cell>
          <cell r="EC163">
            <v>0</v>
          </cell>
          <cell r="ED163">
            <v>0</v>
          </cell>
          <cell r="EE163" t="str">
            <v>X</v>
          </cell>
          <cell r="EF163">
            <v>0</v>
          </cell>
          <cell r="EG163">
            <v>0</v>
          </cell>
          <cell r="EH163" t="str">
            <v>X</v>
          </cell>
          <cell r="EI163">
            <v>0</v>
          </cell>
          <cell r="EJ163">
            <v>0</v>
          </cell>
          <cell r="EK163" t="str">
            <v>X</v>
          </cell>
          <cell r="EL163">
            <v>0</v>
          </cell>
          <cell r="EM163">
            <v>0</v>
          </cell>
          <cell r="EN163" t="str">
            <v>X</v>
          </cell>
          <cell r="EO163">
            <v>0</v>
          </cell>
          <cell r="EP163">
            <v>0</v>
          </cell>
          <cell r="EQ163" t="str">
            <v>X</v>
          </cell>
          <cell r="ER163">
            <v>0</v>
          </cell>
          <cell r="ES163">
            <v>0</v>
          </cell>
          <cell r="ET163" t="str">
            <v/>
          </cell>
          <cell r="EU163">
            <v>0</v>
          </cell>
          <cell r="EV163">
            <v>0</v>
          </cell>
          <cell r="EW163" t="str">
            <v>X</v>
          </cell>
          <cell r="EX163">
            <v>0</v>
          </cell>
          <cell r="EY163">
            <v>0</v>
          </cell>
          <cell r="EZ163" t="str">
            <v>X</v>
          </cell>
          <cell r="FA163">
            <v>0</v>
          </cell>
          <cell r="FB163">
            <v>0</v>
          </cell>
          <cell r="FC163" t="str">
            <v>NL</v>
          </cell>
          <cell r="FD163">
            <v>0</v>
          </cell>
          <cell r="FE163">
            <v>0</v>
          </cell>
          <cell r="FI163">
            <v>12</v>
          </cell>
          <cell r="FJ163">
            <v>0</v>
          </cell>
          <cell r="FK163">
            <v>0</v>
          </cell>
          <cell r="FL163">
            <v>0</v>
          </cell>
          <cell r="FM163">
            <v>0</v>
          </cell>
          <cell r="FN163">
            <v>0</v>
          </cell>
          <cell r="FU163">
            <v>12</v>
          </cell>
          <cell r="FV163">
            <v>0</v>
          </cell>
          <cell r="FW163">
            <v>0</v>
          </cell>
          <cell r="FX163">
            <v>0</v>
          </cell>
          <cell r="FY163">
            <v>0</v>
          </cell>
          <cell r="FZ163">
            <v>0</v>
          </cell>
          <cell r="GA163">
            <v>0</v>
          </cell>
          <cell r="GB163">
            <v>0</v>
          </cell>
          <cell r="GC163">
            <v>0</v>
          </cell>
          <cell r="GD163">
            <v>1</v>
          </cell>
          <cell r="GE163">
            <v>0</v>
          </cell>
          <cell r="GF163">
            <v>0</v>
          </cell>
          <cell r="GG163">
            <v>0</v>
          </cell>
          <cell r="GH163">
            <v>0</v>
          </cell>
          <cell r="GI163">
            <v>0</v>
          </cell>
          <cell r="GJ163">
            <v>0</v>
          </cell>
          <cell r="GK163">
            <v>0</v>
          </cell>
          <cell r="GL163">
            <v>0</v>
          </cell>
          <cell r="GM163">
            <v>0</v>
          </cell>
          <cell r="GN163">
            <v>0</v>
          </cell>
          <cell r="GO163">
            <v>0</v>
          </cell>
          <cell r="GP163">
            <v>0</v>
          </cell>
          <cell r="GQ163">
            <v>0</v>
          </cell>
          <cell r="GR163">
            <v>0</v>
          </cell>
          <cell r="GU163">
            <v>13</v>
          </cell>
          <cell r="GV163">
            <v>0</v>
          </cell>
          <cell r="GW163">
            <v>0</v>
          </cell>
          <cell r="GX163">
            <v>0</v>
          </cell>
          <cell r="GY163">
            <v>0</v>
          </cell>
          <cell r="GZ163">
            <v>0</v>
          </cell>
          <cell r="HA163">
            <v>0</v>
          </cell>
          <cell r="HB163">
            <v>0</v>
          </cell>
          <cell r="HC163">
            <v>0</v>
          </cell>
          <cell r="HD163">
            <v>0</v>
          </cell>
          <cell r="HE163">
            <v>0</v>
          </cell>
          <cell r="HF163">
            <v>0</v>
          </cell>
          <cell r="HG163">
            <v>0</v>
          </cell>
          <cell r="HH163">
            <v>0</v>
          </cell>
          <cell r="HI163">
            <v>0</v>
          </cell>
          <cell r="HJ163">
            <v>0</v>
          </cell>
          <cell r="HK163">
            <v>0</v>
          </cell>
          <cell r="HL163">
            <v>0</v>
          </cell>
          <cell r="HM163">
            <v>0</v>
          </cell>
          <cell r="HN163">
            <v>0</v>
          </cell>
          <cell r="HO163">
            <v>0</v>
          </cell>
          <cell r="HP163">
            <v>23</v>
          </cell>
          <cell r="HQ163">
            <v>0</v>
          </cell>
          <cell r="HR163">
            <v>0</v>
          </cell>
          <cell r="HS163">
            <v>0</v>
          </cell>
          <cell r="HT163">
            <v>0</v>
          </cell>
          <cell r="HU163">
            <v>0</v>
          </cell>
          <cell r="HV163">
            <v>0</v>
          </cell>
          <cell r="HW163">
            <v>1</v>
          </cell>
          <cell r="HX163">
            <v>0</v>
          </cell>
          <cell r="HY163">
            <v>0</v>
          </cell>
          <cell r="HZ163">
            <v>0</v>
          </cell>
          <cell r="IA163">
            <v>1</v>
          </cell>
          <cell r="IB163">
            <v>0</v>
          </cell>
          <cell r="IC163">
            <v>2</v>
          </cell>
          <cell r="ID163">
            <v>0</v>
          </cell>
          <cell r="IE163">
            <v>0</v>
          </cell>
          <cell r="IF163">
            <v>0</v>
          </cell>
          <cell r="IG163">
            <v>0</v>
          </cell>
          <cell r="IH163">
            <v>0</v>
          </cell>
          <cell r="II163">
            <v>0</v>
          </cell>
          <cell r="IJ163">
            <v>0</v>
          </cell>
          <cell r="IK163">
            <v>0</v>
          </cell>
          <cell r="IL163">
            <v>0</v>
          </cell>
          <cell r="IM163">
            <v>0</v>
          </cell>
          <cell r="IN163">
            <v>0</v>
          </cell>
          <cell r="IO163">
            <v>0</v>
          </cell>
          <cell r="IP163">
            <v>0</v>
          </cell>
          <cell r="IQ163">
            <v>0</v>
          </cell>
          <cell r="IR163">
            <v>0</v>
          </cell>
          <cell r="IS163">
            <v>0</v>
          </cell>
          <cell r="IT163">
            <v>0</v>
          </cell>
          <cell r="IU163">
            <v>0</v>
          </cell>
          <cell r="IV163">
            <v>6</v>
          </cell>
          <cell r="IW163">
            <v>7</v>
          </cell>
          <cell r="IX163">
            <v>1</v>
          </cell>
          <cell r="IY163">
            <v>6</v>
          </cell>
          <cell r="IZ163">
            <v>26</v>
          </cell>
          <cell r="JA163">
            <v>4.6666666666666661</v>
          </cell>
          <cell r="JB163">
            <v>4.6666666666666661</v>
          </cell>
          <cell r="JC163">
            <v>0.86</v>
          </cell>
          <cell r="JD163">
            <v>0.86</v>
          </cell>
          <cell r="JE163">
            <v>0</v>
          </cell>
          <cell r="JF163">
            <v>0.86</v>
          </cell>
          <cell r="JG163">
            <v>0</v>
          </cell>
        </row>
        <row r="164">
          <cell r="B164" t="str">
            <v>1505974</v>
          </cell>
          <cell r="C164" t="str">
            <v>Võ Văn Thanh</v>
          </cell>
          <cell r="D164" t="str">
            <v>Ban kỹ thuật công nghệ</v>
          </cell>
          <cell r="E164" t="str">
            <v>Công ty TNHH Tập đoàn Công nghiệp Trường Hải</v>
          </cell>
          <cell r="F164" t="str">
            <v>Lương tháng</v>
          </cell>
          <cell r="V164">
            <v>0</v>
          </cell>
          <cell r="W164">
            <v>0</v>
          </cell>
          <cell r="X164" t="str">
            <v>X</v>
          </cell>
          <cell r="Y164">
            <v>0</v>
          </cell>
          <cell r="Z164">
            <v>0</v>
          </cell>
          <cell r="AA164" t="str">
            <v>X</v>
          </cell>
          <cell r="AB164">
            <v>0</v>
          </cell>
          <cell r="AC164">
            <v>0</v>
          </cell>
          <cell r="AD164" t="str">
            <v>X</v>
          </cell>
          <cell r="AE164">
            <v>0</v>
          </cell>
          <cell r="AF164">
            <v>0</v>
          </cell>
          <cell r="AG164" t="str">
            <v>X</v>
          </cell>
          <cell r="AH164">
            <v>0</v>
          </cell>
          <cell r="AI164">
            <v>0</v>
          </cell>
          <cell r="AJ164" t="str">
            <v>T7</v>
          </cell>
          <cell r="AK164">
            <v>0</v>
          </cell>
          <cell r="AL164">
            <v>0</v>
          </cell>
          <cell r="AM164" t="str">
            <v/>
          </cell>
          <cell r="AN164">
            <v>0</v>
          </cell>
          <cell r="AO164">
            <v>0</v>
          </cell>
          <cell r="AP164" t="str">
            <v>NL</v>
          </cell>
          <cell r="AQ164">
            <v>0</v>
          </cell>
          <cell r="AR164">
            <v>0</v>
          </cell>
          <cell r="AS164" t="str">
            <v>X</v>
          </cell>
          <cell r="AT164">
            <v>0</v>
          </cell>
          <cell r="AU164">
            <v>0</v>
          </cell>
          <cell r="AV164" t="str">
            <v>X</v>
          </cell>
          <cell r="AW164">
            <v>0</v>
          </cell>
          <cell r="AX164">
            <v>0</v>
          </cell>
          <cell r="AY164" t="str">
            <v>X</v>
          </cell>
          <cell r="AZ164">
            <v>0</v>
          </cell>
          <cell r="BA164">
            <v>0</v>
          </cell>
          <cell r="BB164" t="str">
            <v>X</v>
          </cell>
          <cell r="BC164">
            <v>0</v>
          </cell>
          <cell r="BD164">
            <v>0</v>
          </cell>
          <cell r="BE164" t="str">
            <v>X</v>
          </cell>
          <cell r="BF164">
            <v>0</v>
          </cell>
          <cell r="BG164">
            <v>0</v>
          </cell>
          <cell r="BH164" t="str">
            <v/>
          </cell>
          <cell r="BI164">
            <v>0</v>
          </cell>
          <cell r="BJ164">
            <v>0</v>
          </cell>
          <cell r="BK164" t="str">
            <v>X</v>
          </cell>
          <cell r="BL164">
            <v>0</v>
          </cell>
          <cell r="BM164">
            <v>0</v>
          </cell>
          <cell r="BN164" t="str">
            <v>X</v>
          </cell>
          <cell r="BO164">
            <v>2</v>
          </cell>
          <cell r="BP164">
            <v>0</v>
          </cell>
          <cell r="BQ164">
            <v>11</v>
          </cell>
          <cell r="BR164">
            <v>0.28999999999999998</v>
          </cell>
          <cell r="BS164">
            <v>0</v>
          </cell>
          <cell r="BT164">
            <v>0</v>
          </cell>
          <cell r="BU164">
            <v>0</v>
          </cell>
          <cell r="BV164">
            <v>0</v>
          </cell>
          <cell r="CC164">
            <v>11</v>
          </cell>
          <cell r="CD164">
            <v>0.28999999999999998</v>
          </cell>
          <cell r="CE164">
            <v>0</v>
          </cell>
          <cell r="CF164">
            <v>0</v>
          </cell>
          <cell r="CG164">
            <v>0</v>
          </cell>
          <cell r="CH164">
            <v>0</v>
          </cell>
          <cell r="CI164">
            <v>0</v>
          </cell>
          <cell r="CJ164">
            <v>0</v>
          </cell>
          <cell r="CK164">
            <v>0</v>
          </cell>
          <cell r="CL164">
            <v>1</v>
          </cell>
          <cell r="CM164">
            <v>1</v>
          </cell>
          <cell r="CN164">
            <v>0</v>
          </cell>
          <cell r="CO164">
            <v>0</v>
          </cell>
          <cell r="CP164">
            <v>0</v>
          </cell>
          <cell r="CQ164">
            <v>0</v>
          </cell>
          <cell r="CR164">
            <v>0</v>
          </cell>
          <cell r="CS164">
            <v>0</v>
          </cell>
          <cell r="CT164">
            <v>0</v>
          </cell>
          <cell r="CU164">
            <v>0</v>
          </cell>
          <cell r="CV164">
            <v>0</v>
          </cell>
          <cell r="CW164">
            <v>0</v>
          </cell>
          <cell r="CX164">
            <v>0</v>
          </cell>
          <cell r="CY164">
            <v>0</v>
          </cell>
          <cell r="CZ164">
            <v>0</v>
          </cell>
          <cell r="DC164">
            <v>13.29</v>
          </cell>
          <cell r="DM164" t="str">
            <v>X</v>
          </cell>
          <cell r="DN164">
            <v>0</v>
          </cell>
          <cell r="DO164">
            <v>0</v>
          </cell>
          <cell r="DP164" t="str">
            <v>X</v>
          </cell>
          <cell r="DQ164">
            <v>2</v>
          </cell>
          <cell r="DR164">
            <v>0</v>
          </cell>
          <cell r="DS164" t="str">
            <v>X</v>
          </cell>
          <cell r="DT164">
            <v>0</v>
          </cell>
          <cell r="DU164">
            <v>0</v>
          </cell>
          <cell r="DV164" t="str">
            <v>X</v>
          </cell>
          <cell r="DW164">
            <v>0</v>
          </cell>
          <cell r="DX164">
            <v>0</v>
          </cell>
          <cell r="DY164" t="str">
            <v/>
          </cell>
          <cell r="DZ164">
            <v>0</v>
          </cell>
          <cell r="EA164">
            <v>0</v>
          </cell>
          <cell r="EB164" t="str">
            <v>X</v>
          </cell>
          <cell r="EC164">
            <v>0</v>
          </cell>
          <cell r="ED164">
            <v>0</v>
          </cell>
          <cell r="EE164" t="str">
            <v>X</v>
          </cell>
          <cell r="EF164">
            <v>0</v>
          </cell>
          <cell r="EG164">
            <v>0</v>
          </cell>
          <cell r="EH164" t="str">
            <v>X</v>
          </cell>
          <cell r="EI164">
            <v>0</v>
          </cell>
          <cell r="EJ164">
            <v>0</v>
          </cell>
          <cell r="EK164" t="str">
            <v>X</v>
          </cell>
          <cell r="EL164">
            <v>0</v>
          </cell>
          <cell r="EM164">
            <v>0</v>
          </cell>
          <cell r="EN164" t="str">
            <v>X</v>
          </cell>
          <cell r="EO164">
            <v>0</v>
          </cell>
          <cell r="EP164">
            <v>0</v>
          </cell>
          <cell r="EQ164" t="str">
            <v>X</v>
          </cell>
          <cell r="ER164">
            <v>0</v>
          </cell>
          <cell r="ES164">
            <v>0</v>
          </cell>
          <cell r="ET164" t="str">
            <v/>
          </cell>
          <cell r="EU164">
            <v>0</v>
          </cell>
          <cell r="EV164">
            <v>0</v>
          </cell>
          <cell r="EW164" t="str">
            <v>X</v>
          </cell>
          <cell r="EX164">
            <v>0</v>
          </cell>
          <cell r="EY164">
            <v>0</v>
          </cell>
          <cell r="EZ164" t="str">
            <v>X</v>
          </cell>
          <cell r="FA164">
            <v>0</v>
          </cell>
          <cell r="FB164">
            <v>0</v>
          </cell>
          <cell r="FC164" t="str">
            <v>NL</v>
          </cell>
          <cell r="FD164">
            <v>0</v>
          </cell>
          <cell r="FE164">
            <v>0</v>
          </cell>
          <cell r="FI164">
            <v>12</v>
          </cell>
          <cell r="FJ164">
            <v>0.28999999999999998</v>
          </cell>
          <cell r="FK164">
            <v>0</v>
          </cell>
          <cell r="FL164">
            <v>0</v>
          </cell>
          <cell r="FM164">
            <v>0</v>
          </cell>
          <cell r="FN164">
            <v>0</v>
          </cell>
          <cell r="FU164">
            <v>12</v>
          </cell>
          <cell r="FV164">
            <v>0.28999999999999998</v>
          </cell>
          <cell r="FW164">
            <v>0</v>
          </cell>
          <cell r="FX164">
            <v>0</v>
          </cell>
          <cell r="FY164">
            <v>0</v>
          </cell>
          <cell r="FZ164">
            <v>0</v>
          </cell>
          <cell r="GA164">
            <v>0</v>
          </cell>
          <cell r="GB164">
            <v>0</v>
          </cell>
          <cell r="GC164">
            <v>0</v>
          </cell>
          <cell r="GD164">
            <v>1</v>
          </cell>
          <cell r="GE164">
            <v>0</v>
          </cell>
          <cell r="GF164">
            <v>0</v>
          </cell>
          <cell r="GG164">
            <v>0</v>
          </cell>
          <cell r="GH164">
            <v>0</v>
          </cell>
          <cell r="GI164">
            <v>0</v>
          </cell>
          <cell r="GJ164">
            <v>0</v>
          </cell>
          <cell r="GK164">
            <v>0</v>
          </cell>
          <cell r="GL164">
            <v>0</v>
          </cell>
          <cell r="GM164">
            <v>0</v>
          </cell>
          <cell r="GN164">
            <v>0</v>
          </cell>
          <cell r="GO164">
            <v>0</v>
          </cell>
          <cell r="GP164">
            <v>0</v>
          </cell>
          <cell r="GQ164">
            <v>0</v>
          </cell>
          <cell r="GR164">
            <v>0</v>
          </cell>
          <cell r="GU164">
            <v>13.29</v>
          </cell>
          <cell r="GV164">
            <v>0</v>
          </cell>
          <cell r="GW164">
            <v>0</v>
          </cell>
          <cell r="GX164">
            <v>0</v>
          </cell>
          <cell r="GY164">
            <v>0</v>
          </cell>
          <cell r="GZ164">
            <v>0</v>
          </cell>
          <cell r="HA164">
            <v>0</v>
          </cell>
          <cell r="HB164">
            <v>0</v>
          </cell>
          <cell r="HC164">
            <v>0</v>
          </cell>
          <cell r="HD164">
            <v>0</v>
          </cell>
          <cell r="HE164">
            <v>0</v>
          </cell>
          <cell r="HF164">
            <v>0</v>
          </cell>
          <cell r="HG164">
            <v>0</v>
          </cell>
          <cell r="HH164">
            <v>0</v>
          </cell>
          <cell r="HI164">
            <v>0</v>
          </cell>
          <cell r="HJ164">
            <v>0</v>
          </cell>
          <cell r="HK164">
            <v>0</v>
          </cell>
          <cell r="HL164">
            <v>0</v>
          </cell>
          <cell r="HM164">
            <v>0</v>
          </cell>
          <cell r="HN164">
            <v>0.57999999999999996</v>
          </cell>
          <cell r="HO164">
            <v>0</v>
          </cell>
          <cell r="HP164">
            <v>23</v>
          </cell>
          <cell r="HQ164">
            <v>0.57999999999999996</v>
          </cell>
          <cell r="HR164">
            <v>0</v>
          </cell>
          <cell r="HS164">
            <v>0</v>
          </cell>
          <cell r="HT164">
            <v>0</v>
          </cell>
          <cell r="HU164">
            <v>0</v>
          </cell>
          <cell r="HV164">
            <v>0</v>
          </cell>
          <cell r="HW164">
            <v>1</v>
          </cell>
          <cell r="HX164">
            <v>0</v>
          </cell>
          <cell r="HY164">
            <v>0</v>
          </cell>
          <cell r="HZ164">
            <v>0</v>
          </cell>
          <cell r="IA164">
            <v>1</v>
          </cell>
          <cell r="IB164">
            <v>0</v>
          </cell>
          <cell r="IC164">
            <v>2</v>
          </cell>
          <cell r="ID164">
            <v>0</v>
          </cell>
          <cell r="IE164">
            <v>0</v>
          </cell>
          <cell r="IF164">
            <v>0</v>
          </cell>
          <cell r="IG164">
            <v>0</v>
          </cell>
          <cell r="IH164">
            <v>0</v>
          </cell>
          <cell r="II164">
            <v>0</v>
          </cell>
          <cell r="IJ164">
            <v>0</v>
          </cell>
          <cell r="IK164">
            <v>0</v>
          </cell>
          <cell r="IL164">
            <v>0</v>
          </cell>
          <cell r="IM164">
            <v>0</v>
          </cell>
          <cell r="IN164">
            <v>0</v>
          </cell>
          <cell r="IO164">
            <v>0</v>
          </cell>
          <cell r="IP164">
            <v>0</v>
          </cell>
          <cell r="IQ164">
            <v>0</v>
          </cell>
          <cell r="IR164">
            <v>0</v>
          </cell>
          <cell r="IS164">
            <v>0</v>
          </cell>
          <cell r="IT164">
            <v>0</v>
          </cell>
          <cell r="IU164">
            <v>0</v>
          </cell>
          <cell r="IV164">
            <v>16.5</v>
          </cell>
          <cell r="IW164">
            <v>17.5</v>
          </cell>
          <cell r="IX164">
            <v>1</v>
          </cell>
          <cell r="IY164">
            <v>16.5</v>
          </cell>
          <cell r="IZ164">
            <v>26.58</v>
          </cell>
          <cell r="JA164">
            <v>4.333333333333333</v>
          </cell>
          <cell r="JB164">
            <v>4.333333333333333</v>
          </cell>
          <cell r="JC164">
            <v>3.29</v>
          </cell>
          <cell r="JD164">
            <v>3.87</v>
          </cell>
          <cell r="JE164">
            <v>0</v>
          </cell>
          <cell r="JF164">
            <v>3.87</v>
          </cell>
          <cell r="JG164">
            <v>0</v>
          </cell>
        </row>
        <row r="165">
          <cell r="B165" t="str">
            <v>1507293</v>
          </cell>
          <cell r="C165" t="str">
            <v>Ung Hồng Nhật</v>
          </cell>
          <cell r="D165" t="str">
            <v>Ban kỹ thuật công nghệ</v>
          </cell>
          <cell r="E165" t="str">
            <v>Công ty TNHH Tập đoàn Công nghiệp Trường Hải</v>
          </cell>
          <cell r="F165" t="str">
            <v>Lương ngày</v>
          </cell>
          <cell r="V165">
            <v>0</v>
          </cell>
          <cell r="W165">
            <v>0</v>
          </cell>
          <cell r="X165" t="str">
            <v>X</v>
          </cell>
          <cell r="Y165">
            <v>0</v>
          </cell>
          <cell r="Z165">
            <v>0</v>
          </cell>
          <cell r="AA165" t="str">
            <v>X</v>
          </cell>
          <cell r="AB165">
            <v>0</v>
          </cell>
          <cell r="AC165">
            <v>0</v>
          </cell>
          <cell r="AD165" t="str">
            <v>X</v>
          </cell>
          <cell r="AE165">
            <v>0</v>
          </cell>
          <cell r="AF165">
            <v>0</v>
          </cell>
          <cell r="AG165" t="str">
            <v>X</v>
          </cell>
          <cell r="AH165">
            <v>3.5</v>
          </cell>
          <cell r="AI165">
            <v>0</v>
          </cell>
          <cell r="AJ165" t="str">
            <v>T7</v>
          </cell>
          <cell r="AK165">
            <v>0</v>
          </cell>
          <cell r="AL165">
            <v>0</v>
          </cell>
          <cell r="AM165" t="str">
            <v>CN</v>
          </cell>
          <cell r="AN165">
            <v>0</v>
          </cell>
          <cell r="AO165">
            <v>0</v>
          </cell>
          <cell r="AP165" t="str">
            <v>XL</v>
          </cell>
          <cell r="AQ165">
            <v>0</v>
          </cell>
          <cell r="AR165">
            <v>0</v>
          </cell>
          <cell r="AS165" t="str">
            <v>X</v>
          </cell>
          <cell r="AT165">
            <v>0</v>
          </cell>
          <cell r="AU165">
            <v>0</v>
          </cell>
          <cell r="AV165" t="str">
            <v>X</v>
          </cell>
          <cell r="AW165">
            <v>0</v>
          </cell>
          <cell r="AX165">
            <v>0</v>
          </cell>
          <cell r="AY165" t="str">
            <v>X</v>
          </cell>
          <cell r="AZ165">
            <v>3.5</v>
          </cell>
          <cell r="BA165">
            <v>0</v>
          </cell>
          <cell r="BB165" t="str">
            <v>X</v>
          </cell>
          <cell r="BC165">
            <v>0</v>
          </cell>
          <cell r="BD165">
            <v>0</v>
          </cell>
          <cell r="BE165" t="str">
            <v>X</v>
          </cell>
          <cell r="BF165">
            <v>0</v>
          </cell>
          <cell r="BG165">
            <v>0</v>
          </cell>
          <cell r="BH165" t="str">
            <v/>
          </cell>
          <cell r="BI165">
            <v>0</v>
          </cell>
          <cell r="BJ165">
            <v>0</v>
          </cell>
          <cell r="BK165" t="str">
            <v>X</v>
          </cell>
          <cell r="BL165">
            <v>0</v>
          </cell>
          <cell r="BM165">
            <v>0</v>
          </cell>
          <cell r="BN165" t="str">
            <v>X</v>
          </cell>
          <cell r="BO165">
            <v>3.5</v>
          </cell>
          <cell r="BP165">
            <v>0</v>
          </cell>
          <cell r="BQ165">
            <v>11</v>
          </cell>
          <cell r="BR165">
            <v>1.5</v>
          </cell>
          <cell r="BS165">
            <v>0</v>
          </cell>
          <cell r="BT165">
            <v>1</v>
          </cell>
          <cell r="BU165">
            <v>0</v>
          </cell>
          <cell r="BV165">
            <v>0</v>
          </cell>
          <cell r="CC165">
            <v>11</v>
          </cell>
          <cell r="CD165">
            <v>1.5</v>
          </cell>
          <cell r="CE165">
            <v>0</v>
          </cell>
          <cell r="CF165">
            <v>1</v>
          </cell>
          <cell r="CG165">
            <v>0</v>
          </cell>
          <cell r="CH165">
            <v>0</v>
          </cell>
          <cell r="CI165">
            <v>1</v>
          </cell>
          <cell r="CJ165">
            <v>0</v>
          </cell>
          <cell r="CK165">
            <v>0</v>
          </cell>
          <cell r="CL165">
            <v>0</v>
          </cell>
          <cell r="CM165">
            <v>1</v>
          </cell>
          <cell r="CN165">
            <v>0</v>
          </cell>
          <cell r="CO165">
            <v>0</v>
          </cell>
          <cell r="CP165">
            <v>0</v>
          </cell>
          <cell r="CQ165">
            <v>0</v>
          </cell>
          <cell r="CR165">
            <v>0</v>
          </cell>
          <cell r="CS165">
            <v>0</v>
          </cell>
          <cell r="CT165">
            <v>0</v>
          </cell>
          <cell r="CU165">
            <v>0</v>
          </cell>
          <cell r="CV165">
            <v>0</v>
          </cell>
          <cell r="CW165">
            <v>0</v>
          </cell>
          <cell r="CX165">
            <v>0</v>
          </cell>
          <cell r="CY165">
            <v>0</v>
          </cell>
          <cell r="CZ165">
            <v>0</v>
          </cell>
          <cell r="DC165">
            <v>15.5</v>
          </cell>
          <cell r="DM165" t="str">
            <v>X</v>
          </cell>
          <cell r="DN165">
            <v>0</v>
          </cell>
          <cell r="DO165">
            <v>0</v>
          </cell>
          <cell r="DP165" t="str">
            <v>X</v>
          </cell>
          <cell r="DQ165">
            <v>0</v>
          </cell>
          <cell r="DR165">
            <v>0</v>
          </cell>
          <cell r="DS165" t="str">
            <v>X</v>
          </cell>
          <cell r="DT165">
            <v>0</v>
          </cell>
          <cell r="DU165">
            <v>0</v>
          </cell>
          <cell r="DV165" t="str">
            <v>X</v>
          </cell>
          <cell r="DW165">
            <v>0</v>
          </cell>
          <cell r="DX165">
            <v>0</v>
          </cell>
          <cell r="DY165" t="str">
            <v/>
          </cell>
          <cell r="DZ165">
            <v>0</v>
          </cell>
          <cell r="EA165">
            <v>0</v>
          </cell>
          <cell r="EB165" t="str">
            <v>X</v>
          </cell>
          <cell r="EC165">
            <v>0</v>
          </cell>
          <cell r="ED165">
            <v>0</v>
          </cell>
          <cell r="EE165" t="str">
            <v>X</v>
          </cell>
          <cell r="EF165">
            <v>0</v>
          </cell>
          <cell r="EG165">
            <v>0</v>
          </cell>
          <cell r="EH165" t="str">
            <v>X</v>
          </cell>
          <cell r="EI165">
            <v>0</v>
          </cell>
          <cell r="EJ165">
            <v>0</v>
          </cell>
          <cell r="EK165" t="str">
            <v>X</v>
          </cell>
          <cell r="EL165">
            <v>0</v>
          </cell>
          <cell r="EM165">
            <v>0</v>
          </cell>
          <cell r="EN165" t="str">
            <v>X</v>
          </cell>
          <cell r="EO165">
            <v>0</v>
          </cell>
          <cell r="EP165">
            <v>0</v>
          </cell>
          <cell r="EQ165" t="str">
            <v>X</v>
          </cell>
          <cell r="ER165">
            <v>0</v>
          </cell>
          <cell r="ES165">
            <v>0</v>
          </cell>
          <cell r="ET165" t="str">
            <v>CN</v>
          </cell>
          <cell r="EU165">
            <v>0</v>
          </cell>
          <cell r="EV165">
            <v>0</v>
          </cell>
          <cell r="EW165" t="str">
            <v>X</v>
          </cell>
          <cell r="EX165">
            <v>0</v>
          </cell>
          <cell r="EY165">
            <v>0</v>
          </cell>
          <cell r="EZ165" t="str">
            <v>X</v>
          </cell>
          <cell r="FA165">
            <v>0</v>
          </cell>
          <cell r="FB165">
            <v>0</v>
          </cell>
          <cell r="FC165" t="str">
            <v>NL</v>
          </cell>
          <cell r="FD165">
            <v>0</v>
          </cell>
          <cell r="FE165">
            <v>0</v>
          </cell>
          <cell r="FI165">
            <v>12</v>
          </cell>
          <cell r="FJ165">
            <v>0</v>
          </cell>
          <cell r="FK165">
            <v>0</v>
          </cell>
          <cell r="FL165">
            <v>1</v>
          </cell>
          <cell r="FM165">
            <v>0</v>
          </cell>
          <cell r="FN165">
            <v>0</v>
          </cell>
          <cell r="FU165">
            <v>12</v>
          </cell>
          <cell r="FV165">
            <v>0</v>
          </cell>
          <cell r="FW165">
            <v>0</v>
          </cell>
          <cell r="FX165">
            <v>1</v>
          </cell>
          <cell r="FY165">
            <v>0</v>
          </cell>
          <cell r="FZ165">
            <v>0</v>
          </cell>
          <cell r="GA165">
            <v>0</v>
          </cell>
          <cell r="GB165">
            <v>0</v>
          </cell>
          <cell r="GC165">
            <v>0</v>
          </cell>
          <cell r="GD165">
            <v>1</v>
          </cell>
          <cell r="GE165">
            <v>0</v>
          </cell>
          <cell r="GF165">
            <v>0</v>
          </cell>
          <cell r="GG165">
            <v>0</v>
          </cell>
          <cell r="GH165">
            <v>0</v>
          </cell>
          <cell r="GI165">
            <v>0</v>
          </cell>
          <cell r="GJ165">
            <v>0</v>
          </cell>
          <cell r="GK165">
            <v>0</v>
          </cell>
          <cell r="GL165">
            <v>0</v>
          </cell>
          <cell r="GM165">
            <v>0</v>
          </cell>
          <cell r="GN165">
            <v>0</v>
          </cell>
          <cell r="GO165">
            <v>0</v>
          </cell>
          <cell r="GP165">
            <v>0</v>
          </cell>
          <cell r="GQ165">
            <v>0</v>
          </cell>
          <cell r="GR165">
            <v>0</v>
          </cell>
          <cell r="GU165">
            <v>14</v>
          </cell>
          <cell r="GV165">
            <v>0</v>
          </cell>
          <cell r="GW165">
            <v>0</v>
          </cell>
          <cell r="GX165">
            <v>0</v>
          </cell>
          <cell r="GY165">
            <v>0</v>
          </cell>
          <cell r="GZ165">
            <v>0</v>
          </cell>
          <cell r="HA165">
            <v>0</v>
          </cell>
          <cell r="HB165">
            <v>0</v>
          </cell>
          <cell r="HC165">
            <v>0</v>
          </cell>
          <cell r="HD165">
            <v>0</v>
          </cell>
          <cell r="HE165">
            <v>0</v>
          </cell>
          <cell r="HF165">
            <v>0</v>
          </cell>
          <cell r="HG165">
            <v>0</v>
          </cell>
          <cell r="HH165">
            <v>0</v>
          </cell>
          <cell r="HI165">
            <v>0</v>
          </cell>
          <cell r="HJ165">
            <v>0</v>
          </cell>
          <cell r="HK165">
            <v>0</v>
          </cell>
          <cell r="HL165">
            <v>0</v>
          </cell>
          <cell r="HM165">
            <v>0</v>
          </cell>
          <cell r="HN165">
            <v>3.5</v>
          </cell>
          <cell r="HO165">
            <v>0</v>
          </cell>
          <cell r="HP165">
            <v>23</v>
          </cell>
          <cell r="HQ165">
            <v>1.5</v>
          </cell>
          <cell r="HR165">
            <v>0</v>
          </cell>
          <cell r="HS165">
            <v>2</v>
          </cell>
          <cell r="HT165">
            <v>0</v>
          </cell>
          <cell r="HU165">
            <v>0</v>
          </cell>
          <cell r="HV165">
            <v>0</v>
          </cell>
          <cell r="HW165">
            <v>1</v>
          </cell>
          <cell r="HX165">
            <v>0</v>
          </cell>
          <cell r="HY165">
            <v>0</v>
          </cell>
          <cell r="HZ165">
            <v>0</v>
          </cell>
          <cell r="IA165">
            <v>1</v>
          </cell>
          <cell r="IB165">
            <v>0</v>
          </cell>
          <cell r="IC165">
            <v>1</v>
          </cell>
          <cell r="ID165">
            <v>1</v>
          </cell>
          <cell r="IE165">
            <v>0</v>
          </cell>
          <cell r="IF165">
            <v>0</v>
          </cell>
          <cell r="IG165">
            <v>0</v>
          </cell>
          <cell r="IH165">
            <v>0</v>
          </cell>
          <cell r="II165">
            <v>0</v>
          </cell>
          <cell r="IJ165">
            <v>0</v>
          </cell>
          <cell r="IK165">
            <v>0</v>
          </cell>
          <cell r="IL165">
            <v>0</v>
          </cell>
          <cell r="IM165">
            <v>0</v>
          </cell>
          <cell r="IN165">
            <v>0</v>
          </cell>
          <cell r="IO165">
            <v>0</v>
          </cell>
          <cell r="IP165">
            <v>0</v>
          </cell>
          <cell r="IQ165">
            <v>0</v>
          </cell>
          <cell r="IR165">
            <v>0</v>
          </cell>
          <cell r="IS165">
            <v>0</v>
          </cell>
          <cell r="IT165">
            <v>0</v>
          </cell>
          <cell r="IU165">
            <v>0</v>
          </cell>
          <cell r="IV165">
            <v>0</v>
          </cell>
          <cell r="IW165">
            <v>1</v>
          </cell>
          <cell r="IX165">
            <v>1</v>
          </cell>
          <cell r="IY165">
            <v>0</v>
          </cell>
          <cell r="IZ165">
            <v>29.5</v>
          </cell>
          <cell r="JA165">
            <v>4.333333333333333</v>
          </cell>
          <cell r="JB165">
            <v>4.333333333333333</v>
          </cell>
          <cell r="JC165">
            <v>0</v>
          </cell>
          <cell r="JD165">
            <v>0</v>
          </cell>
          <cell r="JE165">
            <v>0</v>
          </cell>
          <cell r="JF165">
            <v>0</v>
          </cell>
          <cell r="JG165">
            <v>0</v>
          </cell>
        </row>
        <row r="166">
          <cell r="B166" t="str">
            <v>1507324</v>
          </cell>
          <cell r="C166" t="str">
            <v>Nguyễn Văn Vĩnh</v>
          </cell>
          <cell r="D166" t="str">
            <v>Ban kỹ thuật công nghệ</v>
          </cell>
          <cell r="E166" t="str">
            <v>Công ty TNHH Tập đoàn Công nghiệp Trường Hải</v>
          </cell>
          <cell r="F166" t="str">
            <v>Lương ngày</v>
          </cell>
          <cell r="V166">
            <v>0</v>
          </cell>
          <cell r="W166">
            <v>0</v>
          </cell>
          <cell r="X166" t="str">
            <v>X</v>
          </cell>
          <cell r="Y166">
            <v>3.5</v>
          </cell>
          <cell r="Z166">
            <v>0</v>
          </cell>
          <cell r="AA166" t="str">
            <v>X</v>
          </cell>
          <cell r="AB166">
            <v>0</v>
          </cell>
          <cell r="AC166">
            <v>0</v>
          </cell>
          <cell r="AD166" t="str">
            <v>X</v>
          </cell>
          <cell r="AE166">
            <v>0</v>
          </cell>
          <cell r="AF166">
            <v>0</v>
          </cell>
          <cell r="AG166" t="str">
            <v>X</v>
          </cell>
          <cell r="AH166">
            <v>0</v>
          </cell>
          <cell r="AI166">
            <v>0</v>
          </cell>
          <cell r="AJ166" t="str">
            <v>X</v>
          </cell>
          <cell r="AK166">
            <v>0</v>
          </cell>
          <cell r="AL166">
            <v>0</v>
          </cell>
          <cell r="AM166" t="str">
            <v/>
          </cell>
          <cell r="AN166">
            <v>0</v>
          </cell>
          <cell r="AO166">
            <v>0</v>
          </cell>
          <cell r="AP166" t="str">
            <v>NL</v>
          </cell>
          <cell r="AQ166">
            <v>0</v>
          </cell>
          <cell r="AR166">
            <v>0</v>
          </cell>
          <cell r="AS166" t="str">
            <v>X</v>
          </cell>
          <cell r="AT166">
            <v>3.5</v>
          </cell>
          <cell r="AU166">
            <v>0</v>
          </cell>
          <cell r="AV166" t="str">
            <v>X</v>
          </cell>
          <cell r="AW166">
            <v>0</v>
          </cell>
          <cell r="AX166">
            <v>0</v>
          </cell>
          <cell r="AY166" t="str">
            <v>X</v>
          </cell>
          <cell r="AZ166">
            <v>0</v>
          </cell>
          <cell r="BA166">
            <v>0</v>
          </cell>
          <cell r="BB166" t="str">
            <v>X</v>
          </cell>
          <cell r="BC166">
            <v>0</v>
          </cell>
          <cell r="BD166">
            <v>0</v>
          </cell>
          <cell r="BE166" t="str">
            <v>X</v>
          </cell>
          <cell r="BF166">
            <v>0</v>
          </cell>
          <cell r="BG166">
            <v>0</v>
          </cell>
          <cell r="BH166" t="str">
            <v/>
          </cell>
          <cell r="BI166">
            <v>0</v>
          </cell>
          <cell r="BJ166">
            <v>0</v>
          </cell>
          <cell r="BK166" t="str">
            <v>X</v>
          </cell>
          <cell r="BL166">
            <v>3.5</v>
          </cell>
          <cell r="BM166">
            <v>0</v>
          </cell>
          <cell r="BN166" t="str">
            <v>X</v>
          </cell>
          <cell r="BO166">
            <v>0</v>
          </cell>
          <cell r="BP166">
            <v>0</v>
          </cell>
          <cell r="BQ166">
            <v>12</v>
          </cell>
          <cell r="BR166">
            <v>1.5</v>
          </cell>
          <cell r="BS166">
            <v>0</v>
          </cell>
          <cell r="BT166">
            <v>0</v>
          </cell>
          <cell r="BU166">
            <v>0</v>
          </cell>
          <cell r="BV166">
            <v>0</v>
          </cell>
          <cell r="CC166">
            <v>12</v>
          </cell>
          <cell r="CD166">
            <v>1.5</v>
          </cell>
          <cell r="CE166">
            <v>0</v>
          </cell>
          <cell r="CF166">
            <v>0</v>
          </cell>
          <cell r="CG166">
            <v>0</v>
          </cell>
          <cell r="CH166">
            <v>0</v>
          </cell>
          <cell r="CI166">
            <v>0</v>
          </cell>
          <cell r="CJ166">
            <v>0</v>
          </cell>
          <cell r="CK166">
            <v>0</v>
          </cell>
          <cell r="CL166">
            <v>1</v>
          </cell>
          <cell r="CM166">
            <v>0</v>
          </cell>
          <cell r="CN166">
            <v>0</v>
          </cell>
          <cell r="CO166">
            <v>0</v>
          </cell>
          <cell r="CP166">
            <v>0</v>
          </cell>
          <cell r="CQ166">
            <v>0</v>
          </cell>
          <cell r="CR166">
            <v>0</v>
          </cell>
          <cell r="CS166">
            <v>0</v>
          </cell>
          <cell r="CT166">
            <v>0</v>
          </cell>
          <cell r="CU166">
            <v>0</v>
          </cell>
          <cell r="CV166">
            <v>0</v>
          </cell>
          <cell r="CW166">
            <v>0</v>
          </cell>
          <cell r="CX166">
            <v>0</v>
          </cell>
          <cell r="CY166">
            <v>0</v>
          </cell>
          <cell r="CZ166">
            <v>0</v>
          </cell>
          <cell r="DC166">
            <v>14.5</v>
          </cell>
          <cell r="DM166" t="str">
            <v>X</v>
          </cell>
          <cell r="DN166">
            <v>0</v>
          </cell>
          <cell r="DO166">
            <v>0</v>
          </cell>
          <cell r="DP166" t="str">
            <v>X</v>
          </cell>
          <cell r="DQ166">
            <v>0</v>
          </cell>
          <cell r="DR166">
            <v>0</v>
          </cell>
          <cell r="DS166" t="str">
            <v>X</v>
          </cell>
          <cell r="DT166">
            <v>0</v>
          </cell>
          <cell r="DU166">
            <v>0</v>
          </cell>
          <cell r="DV166" t="str">
            <v>X</v>
          </cell>
          <cell r="DW166">
            <v>0</v>
          </cell>
          <cell r="DX166">
            <v>0</v>
          </cell>
          <cell r="DY166" t="str">
            <v/>
          </cell>
          <cell r="DZ166">
            <v>0</v>
          </cell>
          <cell r="EA166">
            <v>0</v>
          </cell>
          <cell r="EB166" t="str">
            <v>X</v>
          </cell>
          <cell r="EC166">
            <v>3.5</v>
          </cell>
          <cell r="ED166">
            <v>0</v>
          </cell>
          <cell r="EE166" t="str">
            <v>X</v>
          </cell>
          <cell r="EF166">
            <v>0</v>
          </cell>
          <cell r="EG166">
            <v>0</v>
          </cell>
          <cell r="EH166" t="str">
            <v>X</v>
          </cell>
          <cell r="EI166">
            <v>0</v>
          </cell>
          <cell r="EJ166">
            <v>0</v>
          </cell>
          <cell r="EK166" t="str">
            <v>X</v>
          </cell>
          <cell r="EL166">
            <v>0</v>
          </cell>
          <cell r="EM166">
            <v>0</v>
          </cell>
          <cell r="EN166" t="str">
            <v>X</v>
          </cell>
          <cell r="EO166">
            <v>0</v>
          </cell>
          <cell r="EP166">
            <v>0</v>
          </cell>
          <cell r="EQ166" t="str">
            <v>X</v>
          </cell>
          <cell r="ER166">
            <v>0</v>
          </cell>
          <cell r="ES166">
            <v>0</v>
          </cell>
          <cell r="ET166" t="str">
            <v>CN</v>
          </cell>
          <cell r="EU166">
            <v>0</v>
          </cell>
          <cell r="EV166">
            <v>0</v>
          </cell>
          <cell r="EW166" t="str">
            <v>X</v>
          </cell>
          <cell r="EX166">
            <v>0</v>
          </cell>
          <cell r="EY166">
            <v>0</v>
          </cell>
          <cell r="EZ166" t="str">
            <v>X</v>
          </cell>
          <cell r="FA166">
            <v>0</v>
          </cell>
          <cell r="FB166">
            <v>0</v>
          </cell>
          <cell r="FC166" t="str">
            <v>NL</v>
          </cell>
          <cell r="FD166">
            <v>0</v>
          </cell>
          <cell r="FE166">
            <v>0</v>
          </cell>
          <cell r="FI166">
            <v>12</v>
          </cell>
          <cell r="FJ166">
            <v>0.5</v>
          </cell>
          <cell r="FK166">
            <v>0</v>
          </cell>
          <cell r="FL166">
            <v>1</v>
          </cell>
          <cell r="FM166">
            <v>0</v>
          </cell>
          <cell r="FN166">
            <v>0</v>
          </cell>
          <cell r="FU166">
            <v>12</v>
          </cell>
          <cell r="FV166">
            <v>0.5</v>
          </cell>
          <cell r="FW166">
            <v>0</v>
          </cell>
          <cell r="FX166">
            <v>1</v>
          </cell>
          <cell r="FY166">
            <v>0</v>
          </cell>
          <cell r="FZ166">
            <v>0</v>
          </cell>
          <cell r="GA166">
            <v>0</v>
          </cell>
          <cell r="GB166">
            <v>0</v>
          </cell>
          <cell r="GC166">
            <v>0</v>
          </cell>
          <cell r="GD166">
            <v>1</v>
          </cell>
          <cell r="GE166">
            <v>0</v>
          </cell>
          <cell r="GF166">
            <v>0</v>
          </cell>
          <cell r="GG166">
            <v>0</v>
          </cell>
          <cell r="GH166">
            <v>0</v>
          </cell>
          <cell r="GI166">
            <v>0</v>
          </cell>
          <cell r="GJ166">
            <v>0</v>
          </cell>
          <cell r="GK166">
            <v>0</v>
          </cell>
          <cell r="GL166">
            <v>0</v>
          </cell>
          <cell r="GM166">
            <v>0</v>
          </cell>
          <cell r="GN166">
            <v>0</v>
          </cell>
          <cell r="GO166">
            <v>0</v>
          </cell>
          <cell r="GP166">
            <v>0</v>
          </cell>
          <cell r="GQ166">
            <v>0</v>
          </cell>
          <cell r="GR166">
            <v>0</v>
          </cell>
          <cell r="GU166">
            <v>14.5</v>
          </cell>
          <cell r="GV166">
            <v>0</v>
          </cell>
          <cell r="GW166">
            <v>0</v>
          </cell>
          <cell r="GX166">
            <v>0</v>
          </cell>
          <cell r="GY166">
            <v>0</v>
          </cell>
          <cell r="GZ166">
            <v>0</v>
          </cell>
          <cell r="HA166">
            <v>0</v>
          </cell>
          <cell r="HB166">
            <v>0</v>
          </cell>
          <cell r="HC166">
            <v>0</v>
          </cell>
          <cell r="HD166">
            <v>0</v>
          </cell>
          <cell r="HE166">
            <v>0</v>
          </cell>
          <cell r="HF166">
            <v>0</v>
          </cell>
          <cell r="HG166">
            <v>0</v>
          </cell>
          <cell r="HH166">
            <v>0</v>
          </cell>
          <cell r="HI166">
            <v>0</v>
          </cell>
          <cell r="HJ166">
            <v>0</v>
          </cell>
          <cell r="HK166">
            <v>0</v>
          </cell>
          <cell r="HL166">
            <v>0</v>
          </cell>
          <cell r="HM166">
            <v>0</v>
          </cell>
          <cell r="HN166">
            <v>3</v>
          </cell>
          <cell r="HO166">
            <v>0</v>
          </cell>
          <cell r="HP166">
            <v>24</v>
          </cell>
          <cell r="HQ166">
            <v>2</v>
          </cell>
          <cell r="HR166">
            <v>0</v>
          </cell>
          <cell r="HS166">
            <v>1</v>
          </cell>
          <cell r="HT166">
            <v>0</v>
          </cell>
          <cell r="HU166">
            <v>0</v>
          </cell>
          <cell r="HV166">
            <v>1</v>
          </cell>
          <cell r="HW166">
            <v>0</v>
          </cell>
          <cell r="HX166">
            <v>0</v>
          </cell>
          <cell r="HY166">
            <v>0</v>
          </cell>
          <cell r="HZ166">
            <v>1</v>
          </cell>
          <cell r="IA166">
            <v>0</v>
          </cell>
          <cell r="IB166">
            <v>0</v>
          </cell>
          <cell r="IC166">
            <v>2</v>
          </cell>
          <cell r="ID166">
            <v>0</v>
          </cell>
          <cell r="IE166">
            <v>0</v>
          </cell>
          <cell r="IF166">
            <v>0</v>
          </cell>
          <cell r="IG166">
            <v>0</v>
          </cell>
          <cell r="IH166">
            <v>0</v>
          </cell>
          <cell r="II166">
            <v>0</v>
          </cell>
          <cell r="IJ166">
            <v>0</v>
          </cell>
          <cell r="IK166">
            <v>0</v>
          </cell>
          <cell r="IL166">
            <v>0</v>
          </cell>
          <cell r="IM166">
            <v>0</v>
          </cell>
          <cell r="IN166">
            <v>0</v>
          </cell>
          <cell r="IO166">
            <v>0</v>
          </cell>
          <cell r="IP166">
            <v>0</v>
          </cell>
          <cell r="IQ166">
            <v>0</v>
          </cell>
          <cell r="IR166">
            <v>0</v>
          </cell>
          <cell r="IS166">
            <v>0</v>
          </cell>
          <cell r="IT166">
            <v>0</v>
          </cell>
          <cell r="IU166">
            <v>0</v>
          </cell>
          <cell r="IV166">
            <v>0</v>
          </cell>
          <cell r="IW166">
            <v>1</v>
          </cell>
          <cell r="IX166">
            <v>0</v>
          </cell>
          <cell r="IY166">
            <v>0</v>
          </cell>
          <cell r="IZ166">
            <v>30</v>
          </cell>
          <cell r="JA166">
            <v>4.333333333333333</v>
          </cell>
          <cell r="JB166">
            <v>4.333333333333333</v>
          </cell>
          <cell r="JC166">
            <v>0</v>
          </cell>
          <cell r="JD166">
            <v>0</v>
          </cell>
          <cell r="JE166">
            <v>0</v>
          </cell>
          <cell r="JF166">
            <v>0</v>
          </cell>
          <cell r="JG166">
            <v>0</v>
          </cell>
        </row>
        <row r="167">
          <cell r="B167" t="str">
            <v>1710018</v>
          </cell>
          <cell r="C167" t="str">
            <v>Hoàng Đình Trọng</v>
          </cell>
          <cell r="D167" t="str">
            <v>Ban kỹ thuật công nghệ</v>
          </cell>
          <cell r="E167" t="str">
            <v>Công ty TNHH Tập đoàn Công nghiệp Trường Hải</v>
          </cell>
          <cell r="F167" t="str">
            <v>Lương tháng</v>
          </cell>
          <cell r="V167">
            <v>0</v>
          </cell>
          <cell r="W167">
            <v>0</v>
          </cell>
          <cell r="X167" t="str">
            <v>X</v>
          </cell>
          <cell r="Y167">
            <v>0</v>
          </cell>
          <cell r="Z167">
            <v>0</v>
          </cell>
          <cell r="AA167" t="str">
            <v>X</v>
          </cell>
          <cell r="AB167">
            <v>0</v>
          </cell>
          <cell r="AC167">
            <v>0</v>
          </cell>
          <cell r="AD167" t="str">
            <v>X</v>
          </cell>
          <cell r="AE167">
            <v>0</v>
          </cell>
          <cell r="AF167">
            <v>0</v>
          </cell>
          <cell r="AG167" t="str">
            <v>X</v>
          </cell>
          <cell r="AH167">
            <v>0</v>
          </cell>
          <cell r="AI167">
            <v>0</v>
          </cell>
          <cell r="AJ167" t="str">
            <v>T7\</v>
          </cell>
          <cell r="AK167">
            <v>0</v>
          </cell>
          <cell r="AL167">
            <v>0</v>
          </cell>
          <cell r="AM167" t="str">
            <v/>
          </cell>
          <cell r="AN167">
            <v>0</v>
          </cell>
          <cell r="AO167">
            <v>0</v>
          </cell>
          <cell r="AP167" t="str">
            <v>NL</v>
          </cell>
          <cell r="AQ167">
            <v>0</v>
          </cell>
          <cell r="AR167">
            <v>0</v>
          </cell>
          <cell r="AS167" t="str">
            <v>X</v>
          </cell>
          <cell r="AT167">
            <v>0</v>
          </cell>
          <cell r="AU167">
            <v>0</v>
          </cell>
          <cell r="AV167" t="str">
            <v>X</v>
          </cell>
          <cell r="AW167">
            <v>0</v>
          </cell>
          <cell r="AX167">
            <v>0</v>
          </cell>
          <cell r="AY167" t="str">
            <v>X</v>
          </cell>
          <cell r="AZ167">
            <v>0</v>
          </cell>
          <cell r="BA167">
            <v>0</v>
          </cell>
          <cell r="BB167" t="str">
            <v>X</v>
          </cell>
          <cell r="BC167">
            <v>0</v>
          </cell>
          <cell r="BD167">
            <v>0</v>
          </cell>
          <cell r="BE167" t="str">
            <v>X</v>
          </cell>
          <cell r="BF167">
            <v>0</v>
          </cell>
          <cell r="BG167">
            <v>0</v>
          </cell>
          <cell r="BH167" t="str">
            <v/>
          </cell>
          <cell r="BI167">
            <v>0</v>
          </cell>
          <cell r="BJ167">
            <v>0</v>
          </cell>
          <cell r="BK167" t="str">
            <v>X</v>
          </cell>
          <cell r="BL167">
            <v>0</v>
          </cell>
          <cell r="BM167">
            <v>0</v>
          </cell>
          <cell r="BN167" t="str">
            <v>X</v>
          </cell>
          <cell r="BO167">
            <v>0</v>
          </cell>
          <cell r="BP167">
            <v>0</v>
          </cell>
          <cell r="BQ167">
            <v>11.5</v>
          </cell>
          <cell r="BR167">
            <v>0</v>
          </cell>
          <cell r="BS167">
            <v>0</v>
          </cell>
          <cell r="BT167">
            <v>0</v>
          </cell>
          <cell r="BU167">
            <v>0</v>
          </cell>
          <cell r="BV167">
            <v>0</v>
          </cell>
          <cell r="CC167">
            <v>11.5</v>
          </cell>
          <cell r="CD167">
            <v>0</v>
          </cell>
          <cell r="CE167">
            <v>0</v>
          </cell>
          <cell r="CF167">
            <v>0</v>
          </cell>
          <cell r="CG167">
            <v>0</v>
          </cell>
          <cell r="CH167">
            <v>0</v>
          </cell>
          <cell r="CI167">
            <v>0</v>
          </cell>
          <cell r="CJ167">
            <v>0</v>
          </cell>
          <cell r="CK167">
            <v>0</v>
          </cell>
          <cell r="CL167">
            <v>1</v>
          </cell>
          <cell r="CM167">
            <v>0.5</v>
          </cell>
          <cell r="CN167">
            <v>0</v>
          </cell>
          <cell r="CO167">
            <v>0</v>
          </cell>
          <cell r="CP167">
            <v>0</v>
          </cell>
          <cell r="CQ167">
            <v>0</v>
          </cell>
          <cell r="CR167">
            <v>0</v>
          </cell>
          <cell r="CS167">
            <v>0</v>
          </cell>
          <cell r="CT167">
            <v>0</v>
          </cell>
          <cell r="CU167">
            <v>0</v>
          </cell>
          <cell r="CV167">
            <v>0</v>
          </cell>
          <cell r="CW167">
            <v>0</v>
          </cell>
          <cell r="CX167">
            <v>0</v>
          </cell>
          <cell r="CY167">
            <v>0</v>
          </cell>
          <cell r="CZ167">
            <v>0</v>
          </cell>
          <cell r="DC167">
            <v>13</v>
          </cell>
          <cell r="DM167" t="str">
            <v>X</v>
          </cell>
          <cell r="DN167">
            <v>0</v>
          </cell>
          <cell r="DO167">
            <v>0</v>
          </cell>
          <cell r="DP167" t="str">
            <v>X</v>
          </cell>
          <cell r="DQ167">
            <v>0</v>
          </cell>
          <cell r="DR167">
            <v>0</v>
          </cell>
          <cell r="DS167" t="str">
            <v>X</v>
          </cell>
          <cell r="DT167">
            <v>0</v>
          </cell>
          <cell r="DU167">
            <v>0</v>
          </cell>
          <cell r="DV167" t="str">
            <v>X</v>
          </cell>
          <cell r="DW167">
            <v>0</v>
          </cell>
          <cell r="DX167">
            <v>0</v>
          </cell>
          <cell r="DY167" t="str">
            <v/>
          </cell>
          <cell r="DZ167">
            <v>0</v>
          </cell>
          <cell r="EA167">
            <v>0</v>
          </cell>
          <cell r="EB167" t="str">
            <v>X</v>
          </cell>
          <cell r="EC167">
            <v>0</v>
          </cell>
          <cell r="ED167">
            <v>0</v>
          </cell>
          <cell r="EE167" t="str">
            <v>X</v>
          </cell>
          <cell r="EF167">
            <v>0</v>
          </cell>
          <cell r="EG167">
            <v>0</v>
          </cell>
          <cell r="EH167" t="str">
            <v>X</v>
          </cell>
          <cell r="EI167">
            <v>0</v>
          </cell>
          <cell r="EJ167">
            <v>0</v>
          </cell>
          <cell r="EK167" t="str">
            <v>X</v>
          </cell>
          <cell r="EL167">
            <v>0</v>
          </cell>
          <cell r="EM167">
            <v>0</v>
          </cell>
          <cell r="EN167" t="str">
            <v>X</v>
          </cell>
          <cell r="EO167">
            <v>0</v>
          </cell>
          <cell r="EP167">
            <v>0</v>
          </cell>
          <cell r="EQ167" t="str">
            <v>X</v>
          </cell>
          <cell r="ER167">
            <v>0</v>
          </cell>
          <cell r="ES167">
            <v>0</v>
          </cell>
          <cell r="ET167" t="str">
            <v/>
          </cell>
          <cell r="EU167">
            <v>0</v>
          </cell>
          <cell r="EV167">
            <v>0</v>
          </cell>
          <cell r="EW167" t="str">
            <v>X</v>
          </cell>
          <cell r="EX167">
            <v>0</v>
          </cell>
          <cell r="EY167">
            <v>0</v>
          </cell>
          <cell r="EZ167" t="str">
            <v>X</v>
          </cell>
          <cell r="FA167">
            <v>0</v>
          </cell>
          <cell r="FB167">
            <v>0</v>
          </cell>
          <cell r="FC167" t="str">
            <v>NL</v>
          </cell>
          <cell r="FD167">
            <v>0</v>
          </cell>
          <cell r="FE167">
            <v>0</v>
          </cell>
          <cell r="FI167">
            <v>12</v>
          </cell>
          <cell r="FJ167">
            <v>0</v>
          </cell>
          <cell r="FK167">
            <v>0</v>
          </cell>
          <cell r="FL167">
            <v>0</v>
          </cell>
          <cell r="FM167">
            <v>0</v>
          </cell>
          <cell r="FN167">
            <v>0</v>
          </cell>
          <cell r="FU167">
            <v>12</v>
          </cell>
          <cell r="FV167">
            <v>0</v>
          </cell>
          <cell r="FW167">
            <v>0</v>
          </cell>
          <cell r="FX167">
            <v>0</v>
          </cell>
          <cell r="FY167">
            <v>0</v>
          </cell>
          <cell r="FZ167">
            <v>0</v>
          </cell>
          <cell r="GA167">
            <v>0</v>
          </cell>
          <cell r="GB167">
            <v>0</v>
          </cell>
          <cell r="GC167">
            <v>0</v>
          </cell>
          <cell r="GD167">
            <v>1</v>
          </cell>
          <cell r="GE167">
            <v>0</v>
          </cell>
          <cell r="GF167">
            <v>0</v>
          </cell>
          <cell r="GG167">
            <v>0</v>
          </cell>
          <cell r="GH167">
            <v>0</v>
          </cell>
          <cell r="GI167">
            <v>0</v>
          </cell>
          <cell r="GJ167">
            <v>0</v>
          </cell>
          <cell r="GK167">
            <v>0</v>
          </cell>
          <cell r="GL167">
            <v>0</v>
          </cell>
          <cell r="GM167">
            <v>0</v>
          </cell>
          <cell r="GN167">
            <v>0</v>
          </cell>
          <cell r="GO167">
            <v>0</v>
          </cell>
          <cell r="GP167">
            <v>0</v>
          </cell>
          <cell r="GQ167">
            <v>0</v>
          </cell>
          <cell r="GR167">
            <v>0</v>
          </cell>
          <cell r="GU167">
            <v>13</v>
          </cell>
          <cell r="GV167">
            <v>0</v>
          </cell>
          <cell r="GW167">
            <v>0</v>
          </cell>
          <cell r="GX167">
            <v>0</v>
          </cell>
          <cell r="GY167">
            <v>0</v>
          </cell>
          <cell r="GZ167">
            <v>0</v>
          </cell>
          <cell r="HA167">
            <v>0</v>
          </cell>
          <cell r="HB167">
            <v>0</v>
          </cell>
          <cell r="HC167">
            <v>0</v>
          </cell>
          <cell r="HD167">
            <v>0</v>
          </cell>
          <cell r="HE167">
            <v>0</v>
          </cell>
          <cell r="HF167">
            <v>0</v>
          </cell>
          <cell r="HG167">
            <v>0</v>
          </cell>
          <cell r="HH167">
            <v>0</v>
          </cell>
          <cell r="HI167">
            <v>0</v>
          </cell>
          <cell r="HJ167">
            <v>0</v>
          </cell>
          <cell r="HK167">
            <v>0</v>
          </cell>
          <cell r="HL167">
            <v>0</v>
          </cell>
          <cell r="HM167">
            <v>0</v>
          </cell>
          <cell r="HN167">
            <v>0</v>
          </cell>
          <cell r="HO167">
            <v>0</v>
          </cell>
          <cell r="HP167">
            <v>23.5</v>
          </cell>
          <cell r="HQ167">
            <v>0</v>
          </cell>
          <cell r="HR167">
            <v>0</v>
          </cell>
          <cell r="HS167">
            <v>0</v>
          </cell>
          <cell r="HT167">
            <v>0</v>
          </cell>
          <cell r="HU167">
            <v>0</v>
          </cell>
          <cell r="HV167">
            <v>0.5</v>
          </cell>
          <cell r="HW167">
            <v>0.5</v>
          </cell>
          <cell r="HX167">
            <v>0</v>
          </cell>
          <cell r="HY167">
            <v>0</v>
          </cell>
          <cell r="HZ167">
            <v>0</v>
          </cell>
          <cell r="IA167">
            <v>0.5</v>
          </cell>
          <cell r="IB167">
            <v>0.5</v>
          </cell>
          <cell r="IC167">
            <v>2</v>
          </cell>
          <cell r="ID167">
            <v>0</v>
          </cell>
          <cell r="IE167">
            <v>0</v>
          </cell>
          <cell r="IF167">
            <v>0</v>
          </cell>
          <cell r="IG167">
            <v>0</v>
          </cell>
          <cell r="IH167">
            <v>0</v>
          </cell>
          <cell r="II167">
            <v>0</v>
          </cell>
          <cell r="IJ167">
            <v>0</v>
          </cell>
          <cell r="IK167">
            <v>0</v>
          </cell>
          <cell r="IL167">
            <v>0</v>
          </cell>
          <cell r="IM167">
            <v>0</v>
          </cell>
          <cell r="IN167">
            <v>0</v>
          </cell>
          <cell r="IO167">
            <v>0</v>
          </cell>
          <cell r="IP167">
            <v>0</v>
          </cell>
          <cell r="IQ167">
            <v>0</v>
          </cell>
          <cell r="IR167">
            <v>0</v>
          </cell>
          <cell r="IS167">
            <v>0</v>
          </cell>
          <cell r="IT167">
            <v>0</v>
          </cell>
          <cell r="IU167">
            <v>0</v>
          </cell>
          <cell r="IV167">
            <v>10</v>
          </cell>
          <cell r="IW167">
            <v>11</v>
          </cell>
          <cell r="IX167">
            <v>0.5</v>
          </cell>
          <cell r="IY167">
            <v>10.5</v>
          </cell>
          <cell r="IZ167">
            <v>26</v>
          </cell>
          <cell r="JA167">
            <v>4.333333333333333</v>
          </cell>
          <cell r="JB167">
            <v>4.333333333333333</v>
          </cell>
          <cell r="JC167">
            <v>0.56999999999999995</v>
          </cell>
          <cell r="JD167">
            <v>0.56999999999999995</v>
          </cell>
          <cell r="JE167">
            <v>0</v>
          </cell>
          <cell r="JF167">
            <v>0.56999999999999995</v>
          </cell>
          <cell r="JG167">
            <v>0</v>
          </cell>
        </row>
        <row r="168">
          <cell r="B168" t="str">
            <v>1805352</v>
          </cell>
          <cell r="C168" t="str">
            <v>Lê Thị Minh Tân</v>
          </cell>
          <cell r="D168" t="str">
            <v>Ban kỹ thuật công nghệ</v>
          </cell>
          <cell r="E168" t="str">
            <v>Công ty TNHH Tập đoàn Công nghiệp Trường Hải</v>
          </cell>
          <cell r="F168" t="str">
            <v>Lương ngày</v>
          </cell>
          <cell r="V168">
            <v>0</v>
          </cell>
          <cell r="W168">
            <v>0</v>
          </cell>
          <cell r="X168" t="str">
            <v>X</v>
          </cell>
          <cell r="Y168">
            <v>2</v>
          </cell>
          <cell r="Z168">
            <v>0</v>
          </cell>
          <cell r="AA168" t="str">
            <v>X</v>
          </cell>
          <cell r="AB168">
            <v>0</v>
          </cell>
          <cell r="AC168">
            <v>0</v>
          </cell>
          <cell r="AD168" t="str">
            <v>X</v>
          </cell>
          <cell r="AE168">
            <v>0</v>
          </cell>
          <cell r="AF168">
            <v>0</v>
          </cell>
          <cell r="AG168" t="str">
            <v>X</v>
          </cell>
          <cell r="AH168">
            <v>0</v>
          </cell>
          <cell r="AI168">
            <v>0</v>
          </cell>
          <cell r="AJ168" t="str">
            <v>T7</v>
          </cell>
          <cell r="AK168">
            <v>0</v>
          </cell>
          <cell r="AL168">
            <v>0</v>
          </cell>
          <cell r="AM168" t="str">
            <v/>
          </cell>
          <cell r="AN168">
            <v>0</v>
          </cell>
          <cell r="AO168">
            <v>0</v>
          </cell>
          <cell r="AP168" t="str">
            <v>NL</v>
          </cell>
          <cell r="AQ168">
            <v>0</v>
          </cell>
          <cell r="AR168">
            <v>0</v>
          </cell>
          <cell r="AS168" t="str">
            <v>X</v>
          </cell>
          <cell r="AT168">
            <v>2</v>
          </cell>
          <cell r="AU168">
            <v>0</v>
          </cell>
          <cell r="AV168" t="str">
            <v>X</v>
          </cell>
          <cell r="AW168">
            <v>0</v>
          </cell>
          <cell r="AX168">
            <v>0</v>
          </cell>
          <cell r="AY168" t="str">
            <v>X</v>
          </cell>
          <cell r="AZ168">
            <v>2</v>
          </cell>
          <cell r="BA168">
            <v>0</v>
          </cell>
          <cell r="BB168" t="str">
            <v>X</v>
          </cell>
          <cell r="BC168">
            <v>0</v>
          </cell>
          <cell r="BD168">
            <v>0</v>
          </cell>
          <cell r="BE168" t="str">
            <v>X</v>
          </cell>
          <cell r="BF168">
            <v>0</v>
          </cell>
          <cell r="BG168">
            <v>0</v>
          </cell>
          <cell r="BH168" t="str">
            <v/>
          </cell>
          <cell r="BI168">
            <v>0</v>
          </cell>
          <cell r="BJ168">
            <v>0</v>
          </cell>
          <cell r="BK168" t="str">
            <v>X</v>
          </cell>
          <cell r="BL168">
            <v>2</v>
          </cell>
          <cell r="BM168">
            <v>0</v>
          </cell>
          <cell r="BN168" t="str">
            <v>X</v>
          </cell>
          <cell r="BO168">
            <v>0</v>
          </cell>
          <cell r="BP168">
            <v>0</v>
          </cell>
          <cell r="BQ168">
            <v>11</v>
          </cell>
          <cell r="BR168">
            <v>1.1399999999999999</v>
          </cell>
          <cell r="BS168">
            <v>0</v>
          </cell>
          <cell r="BT168">
            <v>0</v>
          </cell>
          <cell r="BU168">
            <v>0</v>
          </cell>
          <cell r="BV168">
            <v>0</v>
          </cell>
          <cell r="CC168">
            <v>11</v>
          </cell>
          <cell r="CD168">
            <v>1.1399999999999999</v>
          </cell>
          <cell r="CE168">
            <v>0</v>
          </cell>
          <cell r="CF168">
            <v>0</v>
          </cell>
          <cell r="CG168">
            <v>0</v>
          </cell>
          <cell r="CH168">
            <v>0</v>
          </cell>
          <cell r="CI168">
            <v>0</v>
          </cell>
          <cell r="CJ168">
            <v>0</v>
          </cell>
          <cell r="CK168">
            <v>0</v>
          </cell>
          <cell r="CL168">
            <v>1</v>
          </cell>
          <cell r="CM168">
            <v>1</v>
          </cell>
          <cell r="CN168">
            <v>0</v>
          </cell>
          <cell r="CO168">
            <v>0</v>
          </cell>
          <cell r="CP168">
            <v>0</v>
          </cell>
          <cell r="CQ168">
            <v>0</v>
          </cell>
          <cell r="CR168">
            <v>0</v>
          </cell>
          <cell r="CS168">
            <v>0</v>
          </cell>
          <cell r="CT168">
            <v>0</v>
          </cell>
          <cell r="CU168">
            <v>0</v>
          </cell>
          <cell r="CV168">
            <v>0</v>
          </cell>
          <cell r="CW168">
            <v>0</v>
          </cell>
          <cell r="CX168">
            <v>0</v>
          </cell>
          <cell r="CY168">
            <v>0</v>
          </cell>
          <cell r="CZ168">
            <v>0</v>
          </cell>
          <cell r="DC168">
            <v>14.14</v>
          </cell>
          <cell r="DM168" t="str">
            <v>X</v>
          </cell>
          <cell r="DN168">
            <v>2</v>
          </cell>
          <cell r="DO168">
            <v>0</v>
          </cell>
          <cell r="DP168" t="str">
            <v>X</v>
          </cell>
          <cell r="DQ168">
            <v>0</v>
          </cell>
          <cell r="DR168">
            <v>0</v>
          </cell>
          <cell r="DS168" t="str">
            <v>X</v>
          </cell>
          <cell r="DT168">
            <v>2</v>
          </cell>
          <cell r="DU168">
            <v>0</v>
          </cell>
          <cell r="DV168" t="str">
            <v>X</v>
          </cell>
          <cell r="DW168">
            <v>0</v>
          </cell>
          <cell r="DX168">
            <v>0</v>
          </cell>
          <cell r="DY168" t="str">
            <v/>
          </cell>
          <cell r="DZ168">
            <v>0</v>
          </cell>
          <cell r="EA168">
            <v>0</v>
          </cell>
          <cell r="EB168" t="str">
            <v>X</v>
          </cell>
          <cell r="EC168">
            <v>0</v>
          </cell>
          <cell r="ED168">
            <v>0</v>
          </cell>
          <cell r="EE168" t="str">
            <v>X</v>
          </cell>
          <cell r="EF168">
            <v>0</v>
          </cell>
          <cell r="EG168">
            <v>0</v>
          </cell>
          <cell r="EH168" t="str">
            <v>X</v>
          </cell>
          <cell r="EI168">
            <v>0</v>
          </cell>
          <cell r="EJ168">
            <v>0</v>
          </cell>
          <cell r="EK168" t="str">
            <v>X</v>
          </cell>
          <cell r="EL168">
            <v>0</v>
          </cell>
          <cell r="EM168">
            <v>0</v>
          </cell>
          <cell r="EN168" t="str">
            <v>X</v>
          </cell>
          <cell r="EO168">
            <v>0</v>
          </cell>
          <cell r="EP168">
            <v>0</v>
          </cell>
          <cell r="EQ168" t="str">
            <v>X</v>
          </cell>
          <cell r="ER168">
            <v>0</v>
          </cell>
          <cell r="ES168">
            <v>0</v>
          </cell>
          <cell r="ET168" t="str">
            <v>CN</v>
          </cell>
          <cell r="EU168">
            <v>0</v>
          </cell>
          <cell r="EV168">
            <v>0</v>
          </cell>
          <cell r="EW168" t="str">
            <v>X</v>
          </cell>
          <cell r="EX168">
            <v>0</v>
          </cell>
          <cell r="EY168">
            <v>0</v>
          </cell>
          <cell r="EZ168" t="str">
            <v>X</v>
          </cell>
          <cell r="FA168">
            <v>0</v>
          </cell>
          <cell r="FB168">
            <v>0</v>
          </cell>
          <cell r="FC168" t="str">
            <v>NL</v>
          </cell>
          <cell r="FD168">
            <v>0</v>
          </cell>
          <cell r="FE168">
            <v>0</v>
          </cell>
          <cell r="FI168">
            <v>12</v>
          </cell>
          <cell r="FJ168">
            <v>0.56999999999999995</v>
          </cell>
          <cell r="FK168">
            <v>0</v>
          </cell>
          <cell r="FL168">
            <v>1</v>
          </cell>
          <cell r="FM168">
            <v>0</v>
          </cell>
          <cell r="FN168">
            <v>0</v>
          </cell>
          <cell r="FU168">
            <v>12</v>
          </cell>
          <cell r="FV168">
            <v>0.56999999999999995</v>
          </cell>
          <cell r="FW168">
            <v>0</v>
          </cell>
          <cell r="FX168">
            <v>1</v>
          </cell>
          <cell r="FY168">
            <v>0</v>
          </cell>
          <cell r="FZ168">
            <v>0</v>
          </cell>
          <cell r="GA168">
            <v>0</v>
          </cell>
          <cell r="GB168">
            <v>0</v>
          </cell>
          <cell r="GC168">
            <v>0</v>
          </cell>
          <cell r="GD168">
            <v>1</v>
          </cell>
          <cell r="GE168">
            <v>0</v>
          </cell>
          <cell r="GF168">
            <v>0</v>
          </cell>
          <cell r="GG168">
            <v>0</v>
          </cell>
          <cell r="GH168">
            <v>0</v>
          </cell>
          <cell r="GI168">
            <v>0</v>
          </cell>
          <cell r="GJ168">
            <v>0</v>
          </cell>
          <cell r="GK168">
            <v>0</v>
          </cell>
          <cell r="GL168">
            <v>0</v>
          </cell>
          <cell r="GM168">
            <v>0</v>
          </cell>
          <cell r="GN168">
            <v>0</v>
          </cell>
          <cell r="GO168">
            <v>0</v>
          </cell>
          <cell r="GP168">
            <v>0</v>
          </cell>
          <cell r="GQ168">
            <v>0</v>
          </cell>
          <cell r="GR168">
            <v>0</v>
          </cell>
          <cell r="GU168">
            <v>14.57</v>
          </cell>
          <cell r="GV168">
            <v>0</v>
          </cell>
          <cell r="GW168">
            <v>0</v>
          </cell>
          <cell r="GX168">
            <v>0</v>
          </cell>
          <cell r="GY168">
            <v>0</v>
          </cell>
          <cell r="GZ168">
            <v>0</v>
          </cell>
          <cell r="HA168">
            <v>0</v>
          </cell>
          <cell r="HB168">
            <v>0</v>
          </cell>
          <cell r="HC168">
            <v>0</v>
          </cell>
          <cell r="HD168">
            <v>0</v>
          </cell>
          <cell r="HE168">
            <v>0</v>
          </cell>
          <cell r="HF168">
            <v>0</v>
          </cell>
          <cell r="HG168">
            <v>0</v>
          </cell>
          <cell r="HH168">
            <v>0</v>
          </cell>
          <cell r="HI168">
            <v>0</v>
          </cell>
          <cell r="HJ168">
            <v>0</v>
          </cell>
          <cell r="HK168">
            <v>0</v>
          </cell>
          <cell r="HL168">
            <v>0</v>
          </cell>
          <cell r="HM168">
            <v>0</v>
          </cell>
          <cell r="HN168">
            <v>2.71</v>
          </cell>
          <cell r="HO168">
            <v>0</v>
          </cell>
          <cell r="HP168">
            <v>23</v>
          </cell>
          <cell r="HQ168">
            <v>1.71</v>
          </cell>
          <cell r="HR168">
            <v>0</v>
          </cell>
          <cell r="HS168">
            <v>1</v>
          </cell>
          <cell r="HT168">
            <v>0</v>
          </cell>
          <cell r="HU168">
            <v>0</v>
          </cell>
          <cell r="HV168">
            <v>0</v>
          </cell>
          <cell r="HW168">
            <v>1</v>
          </cell>
          <cell r="HX168">
            <v>0</v>
          </cell>
          <cell r="HY168">
            <v>0</v>
          </cell>
          <cell r="HZ168">
            <v>0</v>
          </cell>
          <cell r="IA168">
            <v>1</v>
          </cell>
          <cell r="IB168">
            <v>0</v>
          </cell>
          <cell r="IC168">
            <v>2</v>
          </cell>
          <cell r="ID168">
            <v>0</v>
          </cell>
          <cell r="IE168">
            <v>0</v>
          </cell>
          <cell r="IF168">
            <v>0</v>
          </cell>
          <cell r="IG168">
            <v>0</v>
          </cell>
          <cell r="IH168">
            <v>0</v>
          </cell>
          <cell r="II168">
            <v>0</v>
          </cell>
          <cell r="IJ168">
            <v>0</v>
          </cell>
          <cell r="IK168">
            <v>0</v>
          </cell>
          <cell r="IL168">
            <v>0</v>
          </cell>
          <cell r="IM168">
            <v>0</v>
          </cell>
          <cell r="IN168">
            <v>0</v>
          </cell>
          <cell r="IO168">
            <v>0</v>
          </cell>
          <cell r="IP168">
            <v>0</v>
          </cell>
          <cell r="IQ168">
            <v>0</v>
          </cell>
          <cell r="IR168">
            <v>0</v>
          </cell>
          <cell r="IS168">
            <v>0</v>
          </cell>
          <cell r="IT168">
            <v>0</v>
          </cell>
          <cell r="IU168">
            <v>0</v>
          </cell>
          <cell r="IV168">
            <v>0</v>
          </cell>
          <cell r="IW168">
            <v>1</v>
          </cell>
          <cell r="IX168">
            <v>1</v>
          </cell>
          <cell r="IY168">
            <v>0</v>
          </cell>
          <cell r="IZ168">
            <v>28.71</v>
          </cell>
          <cell r="JA168">
            <v>4.333333333333333</v>
          </cell>
          <cell r="JB168">
            <v>4.333333333333333</v>
          </cell>
          <cell r="JC168">
            <v>0</v>
          </cell>
          <cell r="JD168">
            <v>0</v>
          </cell>
          <cell r="JE168">
            <v>0</v>
          </cell>
          <cell r="JF168">
            <v>0</v>
          </cell>
          <cell r="JG168">
            <v>0</v>
          </cell>
        </row>
        <row r="169">
          <cell r="B169" t="str">
            <v>1906494</v>
          </cell>
          <cell r="C169" t="str">
            <v>Trần Khắc Tá</v>
          </cell>
          <cell r="D169" t="str">
            <v>Ban kỹ thuật công nghệ</v>
          </cell>
          <cell r="E169" t="str">
            <v>Công ty TNHH Tập đoàn Công nghiệp Trường Hải</v>
          </cell>
          <cell r="F169" t="str">
            <v>Lương tháng</v>
          </cell>
          <cell r="V169">
            <v>0</v>
          </cell>
          <cell r="W169">
            <v>0</v>
          </cell>
          <cell r="X169" t="str">
            <v>X</v>
          </cell>
          <cell r="Y169">
            <v>0</v>
          </cell>
          <cell r="Z169">
            <v>0</v>
          </cell>
          <cell r="AA169" t="str">
            <v>X</v>
          </cell>
          <cell r="AB169">
            <v>0</v>
          </cell>
          <cell r="AC169">
            <v>0</v>
          </cell>
          <cell r="AD169" t="str">
            <v>X</v>
          </cell>
          <cell r="AE169">
            <v>0</v>
          </cell>
          <cell r="AF169">
            <v>0</v>
          </cell>
          <cell r="AG169" t="str">
            <v>X</v>
          </cell>
          <cell r="AH169">
            <v>0</v>
          </cell>
          <cell r="AI169">
            <v>0</v>
          </cell>
          <cell r="AJ169" t="str">
            <v>T7</v>
          </cell>
          <cell r="AK169">
            <v>0</v>
          </cell>
          <cell r="AL169">
            <v>0</v>
          </cell>
          <cell r="AM169" t="str">
            <v/>
          </cell>
          <cell r="AN169">
            <v>0</v>
          </cell>
          <cell r="AO169">
            <v>0</v>
          </cell>
          <cell r="AP169" t="str">
            <v>NL</v>
          </cell>
          <cell r="AQ169">
            <v>0</v>
          </cell>
          <cell r="AR169">
            <v>0</v>
          </cell>
          <cell r="AS169" t="str">
            <v>X</v>
          </cell>
          <cell r="AT169">
            <v>0</v>
          </cell>
          <cell r="AU169">
            <v>0</v>
          </cell>
          <cell r="AV169" t="str">
            <v>X</v>
          </cell>
          <cell r="AW169">
            <v>0</v>
          </cell>
          <cell r="AX169">
            <v>0</v>
          </cell>
          <cell r="AY169" t="str">
            <v>X</v>
          </cell>
          <cell r="AZ169">
            <v>3.5</v>
          </cell>
          <cell r="BA169">
            <v>0</v>
          </cell>
          <cell r="BB169" t="str">
            <v>X</v>
          </cell>
          <cell r="BC169">
            <v>3.5</v>
          </cell>
          <cell r="BD169">
            <v>0</v>
          </cell>
          <cell r="BE169" t="str">
            <v>X</v>
          </cell>
          <cell r="BF169">
            <v>0</v>
          </cell>
          <cell r="BG169">
            <v>0</v>
          </cell>
          <cell r="BH169" t="str">
            <v/>
          </cell>
          <cell r="BI169">
            <v>0</v>
          </cell>
          <cell r="BJ169">
            <v>0</v>
          </cell>
          <cell r="BK169" t="str">
            <v>X</v>
          </cell>
          <cell r="BL169">
            <v>3.5</v>
          </cell>
          <cell r="BM169">
            <v>0</v>
          </cell>
          <cell r="BN169" t="str">
            <v>X</v>
          </cell>
          <cell r="BO169">
            <v>0</v>
          </cell>
          <cell r="BP169">
            <v>0</v>
          </cell>
          <cell r="BQ169">
            <v>11</v>
          </cell>
          <cell r="BR169">
            <v>1.5</v>
          </cell>
          <cell r="BS169">
            <v>0</v>
          </cell>
          <cell r="BT169">
            <v>0</v>
          </cell>
          <cell r="BU169">
            <v>0</v>
          </cell>
          <cell r="BV169">
            <v>0</v>
          </cell>
          <cell r="CC169">
            <v>11</v>
          </cell>
          <cell r="CD169">
            <v>1.5</v>
          </cell>
          <cell r="CE169">
            <v>0</v>
          </cell>
          <cell r="CF169">
            <v>0</v>
          </cell>
          <cell r="CG169">
            <v>0</v>
          </cell>
          <cell r="CH169">
            <v>0</v>
          </cell>
          <cell r="CI169">
            <v>0</v>
          </cell>
          <cell r="CJ169">
            <v>0</v>
          </cell>
          <cell r="CK169">
            <v>0</v>
          </cell>
          <cell r="CL169">
            <v>1</v>
          </cell>
          <cell r="CM169">
            <v>1</v>
          </cell>
          <cell r="CN169">
            <v>0</v>
          </cell>
          <cell r="CO169">
            <v>0</v>
          </cell>
          <cell r="CP169">
            <v>0</v>
          </cell>
          <cell r="CQ169">
            <v>0</v>
          </cell>
          <cell r="CR169">
            <v>0</v>
          </cell>
          <cell r="CS169">
            <v>0</v>
          </cell>
          <cell r="CT169">
            <v>0</v>
          </cell>
          <cell r="CU169">
            <v>0</v>
          </cell>
          <cell r="CV169">
            <v>0</v>
          </cell>
          <cell r="CW169">
            <v>0</v>
          </cell>
          <cell r="CX169">
            <v>0</v>
          </cell>
          <cell r="CY169">
            <v>0</v>
          </cell>
          <cell r="CZ169">
            <v>0</v>
          </cell>
          <cell r="DC169">
            <v>14.5</v>
          </cell>
          <cell r="DM169" t="str">
            <v>X</v>
          </cell>
          <cell r="DN169">
            <v>0</v>
          </cell>
          <cell r="DO169">
            <v>0</v>
          </cell>
          <cell r="DP169" t="str">
            <v>X</v>
          </cell>
          <cell r="DQ169">
            <v>2</v>
          </cell>
          <cell r="DR169">
            <v>0</v>
          </cell>
          <cell r="DS169" t="str">
            <v>X</v>
          </cell>
          <cell r="DT169">
            <v>3.5</v>
          </cell>
          <cell r="DU169">
            <v>0</v>
          </cell>
          <cell r="DV169" t="str">
            <v>X</v>
          </cell>
          <cell r="DW169">
            <v>0</v>
          </cell>
          <cell r="DX169">
            <v>0</v>
          </cell>
          <cell r="DY169" t="str">
            <v/>
          </cell>
          <cell r="DZ169">
            <v>0</v>
          </cell>
          <cell r="EA169">
            <v>0</v>
          </cell>
          <cell r="EB169" t="str">
            <v>X</v>
          </cell>
          <cell r="EC169">
            <v>0</v>
          </cell>
          <cell r="ED169">
            <v>0</v>
          </cell>
          <cell r="EE169" t="str">
            <v>X</v>
          </cell>
          <cell r="EF169">
            <v>0</v>
          </cell>
          <cell r="EG169">
            <v>0</v>
          </cell>
          <cell r="EH169" t="str">
            <v>X</v>
          </cell>
          <cell r="EI169">
            <v>0</v>
          </cell>
          <cell r="EJ169">
            <v>0</v>
          </cell>
          <cell r="EK169" t="str">
            <v>X</v>
          </cell>
          <cell r="EL169">
            <v>0</v>
          </cell>
          <cell r="EM169">
            <v>0</v>
          </cell>
          <cell r="EN169" t="str">
            <v>X</v>
          </cell>
          <cell r="EO169">
            <v>0</v>
          </cell>
          <cell r="EP169">
            <v>0</v>
          </cell>
          <cell r="EQ169" t="str">
            <v>X</v>
          </cell>
          <cell r="ER169">
            <v>0</v>
          </cell>
          <cell r="ES169">
            <v>0</v>
          </cell>
          <cell r="ET169" t="str">
            <v>CN</v>
          </cell>
          <cell r="EU169">
            <v>0</v>
          </cell>
          <cell r="EV169">
            <v>0</v>
          </cell>
          <cell r="EW169" t="str">
            <v>X</v>
          </cell>
          <cell r="EX169">
            <v>0</v>
          </cell>
          <cell r="EY169">
            <v>0</v>
          </cell>
          <cell r="EZ169" t="str">
            <v>X</v>
          </cell>
          <cell r="FA169">
            <v>0</v>
          </cell>
          <cell r="FB169">
            <v>0</v>
          </cell>
          <cell r="FC169" t="str">
            <v>NL</v>
          </cell>
          <cell r="FD169">
            <v>0</v>
          </cell>
          <cell r="FE169">
            <v>0</v>
          </cell>
          <cell r="FI169">
            <v>12</v>
          </cell>
          <cell r="FJ169">
            <v>0.79</v>
          </cell>
          <cell r="FK169">
            <v>0</v>
          </cell>
          <cell r="FL169">
            <v>1</v>
          </cell>
          <cell r="FM169">
            <v>0</v>
          </cell>
          <cell r="FN169">
            <v>0</v>
          </cell>
          <cell r="FU169">
            <v>12</v>
          </cell>
          <cell r="FV169">
            <v>0.79</v>
          </cell>
          <cell r="FW169">
            <v>0</v>
          </cell>
          <cell r="FX169">
            <v>1</v>
          </cell>
          <cell r="FY169">
            <v>0</v>
          </cell>
          <cell r="FZ169">
            <v>0</v>
          </cell>
          <cell r="GA169">
            <v>0</v>
          </cell>
          <cell r="GB169">
            <v>0</v>
          </cell>
          <cell r="GC169">
            <v>0</v>
          </cell>
          <cell r="GD169">
            <v>1</v>
          </cell>
          <cell r="GE169">
            <v>0</v>
          </cell>
          <cell r="GF169">
            <v>0</v>
          </cell>
          <cell r="GG169">
            <v>0</v>
          </cell>
          <cell r="GH169">
            <v>0</v>
          </cell>
          <cell r="GI169">
            <v>0</v>
          </cell>
          <cell r="GJ169">
            <v>0</v>
          </cell>
          <cell r="GK169">
            <v>0</v>
          </cell>
          <cell r="GL169">
            <v>0</v>
          </cell>
          <cell r="GM169">
            <v>0</v>
          </cell>
          <cell r="GN169">
            <v>0</v>
          </cell>
          <cell r="GO169">
            <v>0</v>
          </cell>
          <cell r="GP169">
            <v>0</v>
          </cell>
          <cell r="GQ169">
            <v>0</v>
          </cell>
          <cell r="GR169">
            <v>0</v>
          </cell>
          <cell r="GU169">
            <v>14.79</v>
          </cell>
          <cell r="GV169">
            <v>0</v>
          </cell>
          <cell r="GW169">
            <v>0</v>
          </cell>
          <cell r="GX169">
            <v>0</v>
          </cell>
          <cell r="GY169">
            <v>0</v>
          </cell>
          <cell r="GZ169">
            <v>0</v>
          </cell>
          <cell r="HA169">
            <v>0</v>
          </cell>
          <cell r="HB169">
            <v>0</v>
          </cell>
          <cell r="HC169">
            <v>0</v>
          </cell>
          <cell r="HD169">
            <v>0</v>
          </cell>
          <cell r="HE169">
            <v>0</v>
          </cell>
          <cell r="HF169">
            <v>0</v>
          </cell>
          <cell r="HG169">
            <v>0</v>
          </cell>
          <cell r="HH169">
            <v>0</v>
          </cell>
          <cell r="HI169">
            <v>0</v>
          </cell>
          <cell r="HJ169">
            <v>0</v>
          </cell>
          <cell r="HK169">
            <v>0</v>
          </cell>
          <cell r="HL169">
            <v>0</v>
          </cell>
          <cell r="HM169">
            <v>0</v>
          </cell>
          <cell r="HN169">
            <v>3.29</v>
          </cell>
          <cell r="HO169">
            <v>0</v>
          </cell>
          <cell r="HP169">
            <v>23</v>
          </cell>
          <cell r="HQ169">
            <v>2.29</v>
          </cell>
          <cell r="HR169">
            <v>0</v>
          </cell>
          <cell r="HS169">
            <v>1</v>
          </cell>
          <cell r="HT169">
            <v>0</v>
          </cell>
          <cell r="HU169">
            <v>0</v>
          </cell>
          <cell r="HV169">
            <v>0</v>
          </cell>
          <cell r="HW169">
            <v>1</v>
          </cell>
          <cell r="HX169">
            <v>0</v>
          </cell>
          <cell r="HY169">
            <v>0</v>
          </cell>
          <cell r="HZ169">
            <v>0</v>
          </cell>
          <cell r="IA169">
            <v>1</v>
          </cell>
          <cell r="IB169">
            <v>0</v>
          </cell>
          <cell r="IC169">
            <v>2</v>
          </cell>
          <cell r="ID169">
            <v>0</v>
          </cell>
          <cell r="IE169">
            <v>0</v>
          </cell>
          <cell r="IF169">
            <v>0</v>
          </cell>
          <cell r="IG169">
            <v>0</v>
          </cell>
          <cell r="IH169">
            <v>0</v>
          </cell>
          <cell r="II169">
            <v>0</v>
          </cell>
          <cell r="IJ169">
            <v>0</v>
          </cell>
          <cell r="IK169">
            <v>0</v>
          </cell>
          <cell r="IL169">
            <v>0</v>
          </cell>
          <cell r="IM169">
            <v>0</v>
          </cell>
          <cell r="IN169">
            <v>0</v>
          </cell>
          <cell r="IO169">
            <v>0</v>
          </cell>
          <cell r="IP169">
            <v>0</v>
          </cell>
          <cell r="IQ169">
            <v>0</v>
          </cell>
          <cell r="IR169">
            <v>0</v>
          </cell>
          <cell r="IS169">
            <v>0</v>
          </cell>
          <cell r="IT169">
            <v>0</v>
          </cell>
          <cell r="IU169">
            <v>0</v>
          </cell>
          <cell r="IV169">
            <v>14</v>
          </cell>
          <cell r="IW169">
            <v>15</v>
          </cell>
          <cell r="IX169">
            <v>1</v>
          </cell>
          <cell r="IY169">
            <v>14</v>
          </cell>
          <cell r="IZ169">
            <v>29.29</v>
          </cell>
          <cell r="JA169">
            <v>4.333333333333333</v>
          </cell>
          <cell r="JB169">
            <v>4.333333333333333</v>
          </cell>
          <cell r="JC169">
            <v>3.5</v>
          </cell>
          <cell r="JD169">
            <v>6.79</v>
          </cell>
          <cell r="JE169">
            <v>0</v>
          </cell>
          <cell r="JF169">
            <v>6.79</v>
          </cell>
          <cell r="JG169">
            <v>0</v>
          </cell>
        </row>
        <row r="170">
          <cell r="B170" t="str">
            <v>2104371</v>
          </cell>
          <cell r="C170" t="str">
            <v>Võ Hoàng Lân</v>
          </cell>
          <cell r="D170" t="str">
            <v>Ban kỹ thuật công nghệ</v>
          </cell>
          <cell r="E170" t="str">
            <v>Công ty TNHH Tập đoàn Công nghiệp Trường Hải</v>
          </cell>
          <cell r="F170" t="str">
            <v>Lương ngày</v>
          </cell>
          <cell r="V170">
            <v>0</v>
          </cell>
          <cell r="W170">
            <v>0</v>
          </cell>
          <cell r="X170" t="str">
            <v>X</v>
          </cell>
          <cell r="Y170">
            <v>0</v>
          </cell>
          <cell r="Z170">
            <v>0</v>
          </cell>
          <cell r="AA170" t="str">
            <v>X</v>
          </cell>
          <cell r="AB170">
            <v>0</v>
          </cell>
          <cell r="AC170">
            <v>0</v>
          </cell>
          <cell r="AD170" t="str">
            <v>T7</v>
          </cell>
          <cell r="AE170">
            <v>0</v>
          </cell>
          <cell r="AF170">
            <v>0</v>
          </cell>
          <cell r="AG170" t="str">
            <v>X</v>
          </cell>
          <cell r="AH170">
            <v>3.5</v>
          </cell>
          <cell r="AI170">
            <v>0</v>
          </cell>
          <cell r="AJ170" t="str">
            <v>X</v>
          </cell>
          <cell r="AK170">
            <v>0</v>
          </cell>
          <cell r="AL170">
            <v>0</v>
          </cell>
          <cell r="AM170" t="str">
            <v/>
          </cell>
          <cell r="AN170">
            <v>0</v>
          </cell>
          <cell r="AO170">
            <v>0</v>
          </cell>
          <cell r="AP170" t="str">
            <v>XL</v>
          </cell>
          <cell r="AQ170">
            <v>0</v>
          </cell>
          <cell r="AR170">
            <v>0</v>
          </cell>
          <cell r="AS170" t="str">
            <v>X</v>
          </cell>
          <cell r="AT170">
            <v>0</v>
          </cell>
          <cell r="AU170">
            <v>0</v>
          </cell>
          <cell r="AV170" t="str">
            <v>X</v>
          </cell>
          <cell r="AW170">
            <v>0</v>
          </cell>
          <cell r="AX170">
            <v>0</v>
          </cell>
          <cell r="AY170" t="str">
            <v>X</v>
          </cell>
          <cell r="AZ170">
            <v>3.5</v>
          </cell>
          <cell r="BA170">
            <v>0</v>
          </cell>
          <cell r="BB170" t="str">
            <v>X</v>
          </cell>
          <cell r="BC170">
            <v>0</v>
          </cell>
          <cell r="BD170">
            <v>0</v>
          </cell>
          <cell r="BE170" t="str">
            <v>X</v>
          </cell>
          <cell r="BF170">
            <v>0</v>
          </cell>
          <cell r="BG170">
            <v>0</v>
          </cell>
          <cell r="BH170" t="str">
            <v/>
          </cell>
          <cell r="BI170">
            <v>0</v>
          </cell>
          <cell r="BJ170">
            <v>0</v>
          </cell>
          <cell r="BK170" t="str">
            <v>X</v>
          </cell>
          <cell r="BL170">
            <v>0</v>
          </cell>
          <cell r="BM170">
            <v>0</v>
          </cell>
          <cell r="BN170" t="str">
            <v>X</v>
          </cell>
          <cell r="BO170">
            <v>0</v>
          </cell>
          <cell r="BP170">
            <v>0</v>
          </cell>
          <cell r="BQ170">
            <v>11</v>
          </cell>
          <cell r="BR170">
            <v>1</v>
          </cell>
          <cell r="BS170">
            <v>0</v>
          </cell>
          <cell r="BT170">
            <v>0</v>
          </cell>
          <cell r="BU170">
            <v>0</v>
          </cell>
          <cell r="BV170">
            <v>0</v>
          </cell>
          <cell r="CC170">
            <v>11</v>
          </cell>
          <cell r="CD170">
            <v>1</v>
          </cell>
          <cell r="CE170">
            <v>0</v>
          </cell>
          <cell r="CF170">
            <v>0</v>
          </cell>
          <cell r="CG170">
            <v>0</v>
          </cell>
          <cell r="CH170">
            <v>0</v>
          </cell>
          <cell r="CI170">
            <v>1</v>
          </cell>
          <cell r="CJ170">
            <v>0</v>
          </cell>
          <cell r="CK170">
            <v>0</v>
          </cell>
          <cell r="CL170">
            <v>0</v>
          </cell>
          <cell r="CM170">
            <v>1</v>
          </cell>
          <cell r="CN170">
            <v>0</v>
          </cell>
          <cell r="CO170">
            <v>0</v>
          </cell>
          <cell r="CP170">
            <v>0</v>
          </cell>
          <cell r="CQ170">
            <v>0</v>
          </cell>
          <cell r="CR170">
            <v>0</v>
          </cell>
          <cell r="CS170">
            <v>0</v>
          </cell>
          <cell r="CT170">
            <v>0</v>
          </cell>
          <cell r="CU170">
            <v>0</v>
          </cell>
          <cell r="CV170">
            <v>0</v>
          </cell>
          <cell r="CW170">
            <v>0</v>
          </cell>
          <cell r="CX170">
            <v>0</v>
          </cell>
          <cell r="CY170">
            <v>0</v>
          </cell>
          <cell r="CZ170">
            <v>0</v>
          </cell>
          <cell r="DC170">
            <v>14</v>
          </cell>
          <cell r="DM170" t="str">
            <v>X</v>
          </cell>
          <cell r="DN170">
            <v>0</v>
          </cell>
          <cell r="DO170">
            <v>0</v>
          </cell>
          <cell r="DP170" t="str">
            <v>X</v>
          </cell>
          <cell r="DQ170">
            <v>0</v>
          </cell>
          <cell r="DR170">
            <v>0</v>
          </cell>
          <cell r="DS170" t="str">
            <v>X</v>
          </cell>
          <cell r="DT170">
            <v>0</v>
          </cell>
          <cell r="DU170">
            <v>0</v>
          </cell>
          <cell r="DV170" t="str">
            <v>X</v>
          </cell>
          <cell r="DW170">
            <v>0</v>
          </cell>
          <cell r="DX170">
            <v>0</v>
          </cell>
          <cell r="DY170" t="str">
            <v>CN</v>
          </cell>
          <cell r="DZ170">
            <v>0</v>
          </cell>
          <cell r="EA170">
            <v>0</v>
          </cell>
          <cell r="EB170" t="str">
            <v>X</v>
          </cell>
          <cell r="EC170">
            <v>0</v>
          </cell>
          <cell r="ED170">
            <v>0</v>
          </cell>
          <cell r="EE170" t="str">
            <v>X</v>
          </cell>
          <cell r="EF170">
            <v>0</v>
          </cell>
          <cell r="EG170">
            <v>0</v>
          </cell>
          <cell r="EH170" t="str">
            <v>X</v>
          </cell>
          <cell r="EI170">
            <v>0</v>
          </cell>
          <cell r="EJ170">
            <v>0</v>
          </cell>
          <cell r="EK170" t="str">
            <v>X</v>
          </cell>
          <cell r="EL170">
            <v>0</v>
          </cell>
          <cell r="EM170">
            <v>0</v>
          </cell>
          <cell r="EN170" t="str">
            <v>X</v>
          </cell>
          <cell r="EO170">
            <v>0</v>
          </cell>
          <cell r="EP170">
            <v>0</v>
          </cell>
          <cell r="EQ170" t="str">
            <v>X</v>
          </cell>
          <cell r="ER170">
            <v>0</v>
          </cell>
          <cell r="ES170">
            <v>0</v>
          </cell>
          <cell r="ET170" t="str">
            <v/>
          </cell>
          <cell r="EU170">
            <v>0</v>
          </cell>
          <cell r="EV170">
            <v>0</v>
          </cell>
          <cell r="EW170" t="str">
            <v>X</v>
          </cell>
          <cell r="EX170">
            <v>0</v>
          </cell>
          <cell r="EY170">
            <v>0</v>
          </cell>
          <cell r="EZ170" t="str">
            <v>X</v>
          </cell>
          <cell r="FA170">
            <v>0</v>
          </cell>
          <cell r="FB170">
            <v>0</v>
          </cell>
          <cell r="FC170" t="str">
            <v>XL</v>
          </cell>
          <cell r="FD170">
            <v>0</v>
          </cell>
          <cell r="FE170">
            <v>0</v>
          </cell>
          <cell r="FI170">
            <v>12</v>
          </cell>
          <cell r="FJ170">
            <v>0</v>
          </cell>
          <cell r="FK170">
            <v>0</v>
          </cell>
          <cell r="FL170">
            <v>1</v>
          </cell>
          <cell r="FM170">
            <v>0</v>
          </cell>
          <cell r="FN170">
            <v>0</v>
          </cell>
          <cell r="FU170">
            <v>12</v>
          </cell>
          <cell r="FV170">
            <v>0</v>
          </cell>
          <cell r="FW170">
            <v>0</v>
          </cell>
          <cell r="FX170">
            <v>1</v>
          </cell>
          <cell r="FY170">
            <v>0</v>
          </cell>
          <cell r="FZ170">
            <v>0</v>
          </cell>
          <cell r="GA170">
            <v>1</v>
          </cell>
          <cell r="GB170">
            <v>0</v>
          </cell>
          <cell r="GC170">
            <v>0</v>
          </cell>
          <cell r="GD170">
            <v>0</v>
          </cell>
          <cell r="GE170">
            <v>0</v>
          </cell>
          <cell r="GF170">
            <v>0</v>
          </cell>
          <cell r="GG170">
            <v>0</v>
          </cell>
          <cell r="GH170">
            <v>0</v>
          </cell>
          <cell r="GI170">
            <v>0</v>
          </cell>
          <cell r="GJ170">
            <v>0</v>
          </cell>
          <cell r="GK170">
            <v>0</v>
          </cell>
          <cell r="GL170">
            <v>0</v>
          </cell>
          <cell r="GM170">
            <v>0</v>
          </cell>
          <cell r="GN170">
            <v>0</v>
          </cell>
          <cell r="GO170">
            <v>0</v>
          </cell>
          <cell r="GP170">
            <v>0</v>
          </cell>
          <cell r="GQ170">
            <v>0</v>
          </cell>
          <cell r="GR170">
            <v>0</v>
          </cell>
          <cell r="GU170">
            <v>14</v>
          </cell>
          <cell r="GV170">
            <v>0</v>
          </cell>
          <cell r="GW170">
            <v>0</v>
          </cell>
          <cell r="GX170">
            <v>0</v>
          </cell>
          <cell r="GY170">
            <v>0</v>
          </cell>
          <cell r="GZ170">
            <v>0</v>
          </cell>
          <cell r="HA170">
            <v>0</v>
          </cell>
          <cell r="HB170">
            <v>0</v>
          </cell>
          <cell r="HC170">
            <v>0</v>
          </cell>
          <cell r="HD170">
            <v>0</v>
          </cell>
          <cell r="HE170">
            <v>0</v>
          </cell>
          <cell r="HF170">
            <v>0</v>
          </cell>
          <cell r="HG170">
            <v>0</v>
          </cell>
          <cell r="HH170">
            <v>0</v>
          </cell>
          <cell r="HI170">
            <v>0</v>
          </cell>
          <cell r="HJ170">
            <v>0</v>
          </cell>
          <cell r="HK170">
            <v>0</v>
          </cell>
          <cell r="HL170">
            <v>0</v>
          </cell>
          <cell r="HM170">
            <v>0</v>
          </cell>
          <cell r="HN170">
            <v>2</v>
          </cell>
          <cell r="HO170">
            <v>0</v>
          </cell>
          <cell r="HP170">
            <v>23</v>
          </cell>
          <cell r="HQ170">
            <v>1</v>
          </cell>
          <cell r="HR170">
            <v>0</v>
          </cell>
          <cell r="HS170">
            <v>1</v>
          </cell>
          <cell r="HT170">
            <v>0</v>
          </cell>
          <cell r="HU170">
            <v>0</v>
          </cell>
          <cell r="HV170">
            <v>1</v>
          </cell>
          <cell r="HW170">
            <v>0</v>
          </cell>
          <cell r="HX170">
            <v>1</v>
          </cell>
          <cell r="HY170">
            <v>0</v>
          </cell>
          <cell r="HZ170">
            <v>0</v>
          </cell>
          <cell r="IA170">
            <v>1</v>
          </cell>
          <cell r="IB170">
            <v>0</v>
          </cell>
          <cell r="IC170">
            <v>0</v>
          </cell>
          <cell r="ID170">
            <v>2</v>
          </cell>
          <cell r="IE170">
            <v>0</v>
          </cell>
          <cell r="IF170">
            <v>0</v>
          </cell>
          <cell r="IG170">
            <v>0</v>
          </cell>
          <cell r="IH170">
            <v>0</v>
          </cell>
          <cell r="II170">
            <v>0</v>
          </cell>
          <cell r="IJ170">
            <v>0</v>
          </cell>
          <cell r="IK170">
            <v>0</v>
          </cell>
          <cell r="IL170">
            <v>0</v>
          </cell>
          <cell r="IM170">
            <v>0</v>
          </cell>
          <cell r="IN170">
            <v>0</v>
          </cell>
          <cell r="IO170">
            <v>0</v>
          </cell>
          <cell r="IP170">
            <v>0</v>
          </cell>
          <cell r="IQ170">
            <v>0</v>
          </cell>
          <cell r="IR170">
            <v>0</v>
          </cell>
          <cell r="IS170">
            <v>0</v>
          </cell>
          <cell r="IT170">
            <v>0</v>
          </cell>
          <cell r="IU170">
            <v>0</v>
          </cell>
          <cell r="IV170">
            <v>0</v>
          </cell>
          <cell r="IW170">
            <v>1</v>
          </cell>
          <cell r="IX170">
            <v>1</v>
          </cell>
          <cell r="IY170">
            <v>0</v>
          </cell>
          <cell r="IZ170">
            <v>28</v>
          </cell>
          <cell r="JA170">
            <v>4</v>
          </cell>
          <cell r="JB170">
            <v>4</v>
          </cell>
          <cell r="JC170">
            <v>0</v>
          </cell>
          <cell r="JD170">
            <v>0</v>
          </cell>
          <cell r="JE170">
            <v>0</v>
          </cell>
          <cell r="JF170">
            <v>0</v>
          </cell>
          <cell r="JG170">
            <v>0</v>
          </cell>
        </row>
        <row r="171">
          <cell r="B171" t="str">
            <v>2112299</v>
          </cell>
          <cell r="C171" t="str">
            <v>Nguyễn Hữu Quốc Ly</v>
          </cell>
          <cell r="D171" t="str">
            <v>Ban kỹ thuật công nghệ</v>
          </cell>
          <cell r="E171" t="str">
            <v>Công ty TNHH Tập đoàn Công nghiệp Trường Hải</v>
          </cell>
          <cell r="F171" t="str">
            <v>Lương ngày</v>
          </cell>
          <cell r="V171">
            <v>0</v>
          </cell>
          <cell r="W171">
            <v>0</v>
          </cell>
          <cell r="X171" t="str">
            <v>X</v>
          </cell>
          <cell r="Y171">
            <v>0</v>
          </cell>
          <cell r="Z171">
            <v>0</v>
          </cell>
          <cell r="AA171" t="str">
            <v>X</v>
          </cell>
          <cell r="AB171">
            <v>3.5</v>
          </cell>
          <cell r="AC171">
            <v>0</v>
          </cell>
          <cell r="AD171" t="str">
            <v>X</v>
          </cell>
          <cell r="AE171">
            <v>2</v>
          </cell>
          <cell r="AF171">
            <v>0</v>
          </cell>
          <cell r="AG171" t="str">
            <v>X</v>
          </cell>
          <cell r="AH171">
            <v>0</v>
          </cell>
          <cell r="AI171">
            <v>0</v>
          </cell>
          <cell r="AJ171" t="str">
            <v>T7\</v>
          </cell>
          <cell r="AK171">
            <v>0</v>
          </cell>
          <cell r="AL171">
            <v>0</v>
          </cell>
          <cell r="AM171" t="str">
            <v/>
          </cell>
          <cell r="AN171">
            <v>0</v>
          </cell>
          <cell r="AO171">
            <v>0</v>
          </cell>
          <cell r="AP171" t="str">
            <v>NL</v>
          </cell>
          <cell r="AQ171">
            <v>0</v>
          </cell>
          <cell r="AR171">
            <v>0</v>
          </cell>
          <cell r="AS171" t="str">
            <v>X</v>
          </cell>
          <cell r="AT171">
            <v>0</v>
          </cell>
          <cell r="AU171">
            <v>0</v>
          </cell>
          <cell r="AV171" t="str">
            <v>X</v>
          </cell>
          <cell r="AW171">
            <v>0</v>
          </cell>
          <cell r="AX171">
            <v>0</v>
          </cell>
          <cell r="AY171" t="str">
            <v>X</v>
          </cell>
          <cell r="AZ171">
            <v>2</v>
          </cell>
          <cell r="BA171">
            <v>0</v>
          </cell>
          <cell r="BB171" t="str">
            <v>X</v>
          </cell>
          <cell r="BC171">
            <v>3.5</v>
          </cell>
          <cell r="BD171">
            <v>0</v>
          </cell>
          <cell r="BE171" t="str">
            <v>CT</v>
          </cell>
          <cell r="BF171">
            <v>0</v>
          </cell>
          <cell r="BG171">
            <v>0</v>
          </cell>
          <cell r="BH171" t="str">
            <v/>
          </cell>
          <cell r="BI171">
            <v>0</v>
          </cell>
          <cell r="BJ171">
            <v>0</v>
          </cell>
          <cell r="BK171" t="str">
            <v>X</v>
          </cell>
          <cell r="BL171">
            <v>0</v>
          </cell>
          <cell r="BM171">
            <v>0</v>
          </cell>
          <cell r="BN171" t="str">
            <v>X</v>
          </cell>
          <cell r="BO171">
            <v>0</v>
          </cell>
          <cell r="BP171">
            <v>0</v>
          </cell>
          <cell r="BQ171">
            <v>11.5</v>
          </cell>
          <cell r="BR171">
            <v>1.57</v>
          </cell>
          <cell r="BS171">
            <v>0</v>
          </cell>
          <cell r="BT171">
            <v>0</v>
          </cell>
          <cell r="BU171">
            <v>0</v>
          </cell>
          <cell r="BV171">
            <v>0</v>
          </cell>
          <cell r="CC171">
            <v>11.5</v>
          </cell>
          <cell r="CD171">
            <v>1.57</v>
          </cell>
          <cell r="CE171">
            <v>0</v>
          </cell>
          <cell r="CF171">
            <v>0</v>
          </cell>
          <cell r="CG171">
            <v>0</v>
          </cell>
          <cell r="CH171">
            <v>0</v>
          </cell>
          <cell r="CI171">
            <v>0</v>
          </cell>
          <cell r="CJ171">
            <v>0</v>
          </cell>
          <cell r="CK171">
            <v>0</v>
          </cell>
          <cell r="CL171">
            <v>1</v>
          </cell>
          <cell r="CM171">
            <v>0.5</v>
          </cell>
          <cell r="CN171">
            <v>0</v>
          </cell>
          <cell r="CO171">
            <v>0</v>
          </cell>
          <cell r="CP171">
            <v>0</v>
          </cell>
          <cell r="CQ171">
            <v>0</v>
          </cell>
          <cell r="CR171">
            <v>0</v>
          </cell>
          <cell r="CS171">
            <v>0</v>
          </cell>
          <cell r="CT171">
            <v>0</v>
          </cell>
          <cell r="CU171">
            <v>0</v>
          </cell>
          <cell r="CV171">
            <v>0</v>
          </cell>
          <cell r="CW171">
            <v>0</v>
          </cell>
          <cell r="CX171">
            <v>0</v>
          </cell>
          <cell r="CY171">
            <v>0</v>
          </cell>
          <cell r="CZ171">
            <v>0</v>
          </cell>
          <cell r="DC171">
            <v>14.57</v>
          </cell>
          <cell r="DM171" t="str">
            <v>X</v>
          </cell>
          <cell r="DN171">
            <v>0</v>
          </cell>
          <cell r="DO171">
            <v>0</v>
          </cell>
          <cell r="DP171" t="str">
            <v>X</v>
          </cell>
          <cell r="DQ171">
            <v>0</v>
          </cell>
          <cell r="DR171">
            <v>0</v>
          </cell>
          <cell r="DS171" t="str">
            <v>X</v>
          </cell>
          <cell r="DT171">
            <v>0</v>
          </cell>
          <cell r="DU171">
            <v>0</v>
          </cell>
          <cell r="DV171" t="str">
            <v>T7\</v>
          </cell>
          <cell r="DW171">
            <v>0</v>
          </cell>
          <cell r="DX171">
            <v>0</v>
          </cell>
          <cell r="DY171" t="str">
            <v/>
          </cell>
          <cell r="DZ171">
            <v>0</v>
          </cell>
          <cell r="EA171">
            <v>0</v>
          </cell>
          <cell r="EB171" t="str">
            <v>X</v>
          </cell>
          <cell r="EC171">
            <v>2</v>
          </cell>
          <cell r="ED171">
            <v>0</v>
          </cell>
          <cell r="EE171" t="str">
            <v>X</v>
          </cell>
          <cell r="EF171">
            <v>0</v>
          </cell>
          <cell r="EG171">
            <v>0</v>
          </cell>
          <cell r="EH171" t="str">
            <v>X</v>
          </cell>
          <cell r="EI171">
            <v>0</v>
          </cell>
          <cell r="EJ171">
            <v>0</v>
          </cell>
          <cell r="EK171" t="str">
            <v>X</v>
          </cell>
          <cell r="EL171">
            <v>0</v>
          </cell>
          <cell r="EM171">
            <v>0</v>
          </cell>
          <cell r="EN171" t="str">
            <v>X</v>
          </cell>
          <cell r="EO171">
            <v>3.5</v>
          </cell>
          <cell r="EP171">
            <v>0</v>
          </cell>
          <cell r="EQ171" t="str">
            <v>X</v>
          </cell>
          <cell r="ER171">
            <v>0</v>
          </cell>
          <cell r="ES171">
            <v>0</v>
          </cell>
          <cell r="ET171" t="str">
            <v/>
          </cell>
          <cell r="EU171">
            <v>0</v>
          </cell>
          <cell r="EV171">
            <v>0</v>
          </cell>
          <cell r="EW171" t="str">
            <v>X</v>
          </cell>
          <cell r="EX171">
            <v>0</v>
          </cell>
          <cell r="EY171">
            <v>0</v>
          </cell>
          <cell r="EZ171" t="str">
            <v>X</v>
          </cell>
          <cell r="FA171">
            <v>0</v>
          </cell>
          <cell r="FB171">
            <v>0</v>
          </cell>
          <cell r="FC171" t="str">
            <v>NL</v>
          </cell>
          <cell r="FD171">
            <v>0</v>
          </cell>
          <cell r="FE171">
            <v>0</v>
          </cell>
          <cell r="FI171">
            <v>11.5</v>
          </cell>
          <cell r="FJ171">
            <v>0.79</v>
          </cell>
          <cell r="FK171">
            <v>0</v>
          </cell>
          <cell r="FL171">
            <v>0</v>
          </cell>
          <cell r="FM171">
            <v>0</v>
          </cell>
          <cell r="FN171">
            <v>0</v>
          </cell>
          <cell r="FU171">
            <v>11.5</v>
          </cell>
          <cell r="FV171">
            <v>0.79</v>
          </cell>
          <cell r="FW171">
            <v>0</v>
          </cell>
          <cell r="FX171">
            <v>0</v>
          </cell>
          <cell r="FY171">
            <v>0</v>
          </cell>
          <cell r="FZ171">
            <v>0</v>
          </cell>
          <cell r="GA171">
            <v>0</v>
          </cell>
          <cell r="GB171">
            <v>0</v>
          </cell>
          <cell r="GC171">
            <v>0</v>
          </cell>
          <cell r="GD171">
            <v>1</v>
          </cell>
          <cell r="GE171">
            <v>0.5</v>
          </cell>
          <cell r="GF171">
            <v>0</v>
          </cell>
          <cell r="GG171">
            <v>0</v>
          </cell>
          <cell r="GH171">
            <v>0</v>
          </cell>
          <cell r="GI171">
            <v>0</v>
          </cell>
          <cell r="GJ171">
            <v>0</v>
          </cell>
          <cell r="GK171">
            <v>0</v>
          </cell>
          <cell r="GL171">
            <v>0</v>
          </cell>
          <cell r="GM171">
            <v>0</v>
          </cell>
          <cell r="GN171">
            <v>0</v>
          </cell>
          <cell r="GO171">
            <v>0</v>
          </cell>
          <cell r="GP171">
            <v>0</v>
          </cell>
          <cell r="GQ171">
            <v>0</v>
          </cell>
          <cell r="GR171">
            <v>0</v>
          </cell>
          <cell r="GU171">
            <v>13.79</v>
          </cell>
          <cell r="GV171">
            <v>0</v>
          </cell>
          <cell r="GW171">
            <v>0</v>
          </cell>
          <cell r="GX171">
            <v>0</v>
          </cell>
          <cell r="GY171">
            <v>0</v>
          </cell>
          <cell r="GZ171">
            <v>0</v>
          </cell>
          <cell r="HA171">
            <v>0</v>
          </cell>
          <cell r="HB171">
            <v>0</v>
          </cell>
          <cell r="HC171">
            <v>0</v>
          </cell>
          <cell r="HD171">
            <v>0</v>
          </cell>
          <cell r="HE171">
            <v>0</v>
          </cell>
          <cell r="HF171">
            <v>0</v>
          </cell>
          <cell r="HG171">
            <v>0</v>
          </cell>
          <cell r="HH171">
            <v>0</v>
          </cell>
          <cell r="HI171">
            <v>0</v>
          </cell>
          <cell r="HJ171">
            <v>0</v>
          </cell>
          <cell r="HK171">
            <v>0</v>
          </cell>
          <cell r="HL171">
            <v>0</v>
          </cell>
          <cell r="HM171">
            <v>0</v>
          </cell>
          <cell r="HN171">
            <v>2.3600000000000003</v>
          </cell>
          <cell r="HO171">
            <v>0</v>
          </cell>
          <cell r="HP171">
            <v>23</v>
          </cell>
          <cell r="HQ171">
            <v>2.3600000000000003</v>
          </cell>
          <cell r="HR171">
            <v>0</v>
          </cell>
          <cell r="HS171">
            <v>0</v>
          </cell>
          <cell r="HT171">
            <v>0</v>
          </cell>
          <cell r="HU171">
            <v>0</v>
          </cell>
          <cell r="HV171">
            <v>0.5</v>
          </cell>
          <cell r="HW171">
            <v>0.5</v>
          </cell>
          <cell r="HX171">
            <v>0.5</v>
          </cell>
          <cell r="HY171">
            <v>0</v>
          </cell>
          <cell r="HZ171">
            <v>0</v>
          </cell>
          <cell r="IA171">
            <v>1</v>
          </cell>
          <cell r="IB171">
            <v>0</v>
          </cell>
          <cell r="IC171">
            <v>2</v>
          </cell>
          <cell r="ID171">
            <v>0</v>
          </cell>
          <cell r="IE171">
            <v>0</v>
          </cell>
          <cell r="IF171">
            <v>0</v>
          </cell>
          <cell r="IG171">
            <v>0</v>
          </cell>
          <cell r="IH171">
            <v>0</v>
          </cell>
          <cell r="II171">
            <v>0</v>
          </cell>
          <cell r="IJ171">
            <v>0</v>
          </cell>
          <cell r="IK171">
            <v>0</v>
          </cell>
          <cell r="IL171">
            <v>0</v>
          </cell>
          <cell r="IM171">
            <v>0</v>
          </cell>
          <cell r="IN171">
            <v>0</v>
          </cell>
          <cell r="IO171">
            <v>0</v>
          </cell>
          <cell r="IP171">
            <v>0</v>
          </cell>
          <cell r="IQ171">
            <v>0</v>
          </cell>
          <cell r="IR171">
            <v>0</v>
          </cell>
          <cell r="IS171">
            <v>0</v>
          </cell>
          <cell r="IT171">
            <v>0</v>
          </cell>
          <cell r="IU171">
            <v>0</v>
          </cell>
          <cell r="IV171">
            <v>0</v>
          </cell>
          <cell r="IW171">
            <v>1</v>
          </cell>
          <cell r="IX171">
            <v>1</v>
          </cell>
          <cell r="IY171">
            <v>0</v>
          </cell>
          <cell r="IZ171">
            <v>28.36</v>
          </cell>
          <cell r="JA171">
            <v>3</v>
          </cell>
          <cell r="JB171">
            <v>3</v>
          </cell>
          <cell r="JC171">
            <v>0</v>
          </cell>
          <cell r="JD171">
            <v>0</v>
          </cell>
          <cell r="JE171">
            <v>0</v>
          </cell>
          <cell r="JF171">
            <v>0</v>
          </cell>
          <cell r="JG171">
            <v>0</v>
          </cell>
        </row>
        <row r="172">
          <cell r="B172" t="str">
            <v>22031484</v>
          </cell>
          <cell r="C172" t="str">
            <v>Lê Thị Thanh Quỳnh</v>
          </cell>
          <cell r="D172" t="str">
            <v>Ban kỹ thuật công nghệ</v>
          </cell>
          <cell r="E172" t="str">
            <v>Công ty TNHH Tập đoàn Công nghiệp Trường Hải</v>
          </cell>
          <cell r="F172" t="str">
            <v>Lương ngày</v>
          </cell>
          <cell r="V172">
            <v>2</v>
          </cell>
          <cell r="W172">
            <v>0</v>
          </cell>
          <cell r="X172" t="str">
            <v>X</v>
          </cell>
          <cell r="Y172">
            <v>2</v>
          </cell>
          <cell r="Z172">
            <v>0</v>
          </cell>
          <cell r="AA172" t="str">
            <v>X</v>
          </cell>
          <cell r="AB172">
            <v>0</v>
          </cell>
          <cell r="AC172">
            <v>0</v>
          </cell>
          <cell r="AD172" t="str">
            <v>X</v>
          </cell>
          <cell r="AE172">
            <v>0</v>
          </cell>
          <cell r="AF172">
            <v>0</v>
          </cell>
          <cell r="AG172" t="str">
            <v>X</v>
          </cell>
          <cell r="AH172">
            <v>0</v>
          </cell>
          <cell r="AI172">
            <v>0</v>
          </cell>
          <cell r="AJ172" t="str">
            <v>T7</v>
          </cell>
          <cell r="AK172">
            <v>0</v>
          </cell>
          <cell r="AL172">
            <v>0</v>
          </cell>
          <cell r="AM172" t="str">
            <v/>
          </cell>
          <cell r="AN172">
            <v>0</v>
          </cell>
          <cell r="AO172">
            <v>0</v>
          </cell>
          <cell r="AP172" t="str">
            <v>NL</v>
          </cell>
          <cell r="AQ172">
            <v>0</v>
          </cell>
          <cell r="AR172">
            <v>0</v>
          </cell>
          <cell r="AS172" t="str">
            <v>X</v>
          </cell>
          <cell r="AT172">
            <v>2</v>
          </cell>
          <cell r="AU172">
            <v>0</v>
          </cell>
          <cell r="AV172" t="str">
            <v>X</v>
          </cell>
          <cell r="AW172">
            <v>0</v>
          </cell>
          <cell r="AX172">
            <v>0</v>
          </cell>
          <cell r="AY172" t="str">
            <v>X</v>
          </cell>
          <cell r="AZ172">
            <v>3.5</v>
          </cell>
          <cell r="BA172">
            <v>0</v>
          </cell>
          <cell r="BB172" t="str">
            <v>X</v>
          </cell>
          <cell r="BC172">
            <v>2</v>
          </cell>
          <cell r="BD172">
            <v>0</v>
          </cell>
          <cell r="BE172" t="str">
            <v>X</v>
          </cell>
          <cell r="BF172">
            <v>0</v>
          </cell>
          <cell r="BG172">
            <v>0</v>
          </cell>
          <cell r="BH172" t="str">
            <v/>
          </cell>
          <cell r="BI172">
            <v>0</v>
          </cell>
          <cell r="BJ172">
            <v>0</v>
          </cell>
          <cell r="BK172" t="str">
            <v>X</v>
          </cell>
          <cell r="BL172">
            <v>3.5</v>
          </cell>
          <cell r="BM172">
            <v>0</v>
          </cell>
          <cell r="BN172" t="str">
            <v>X</v>
          </cell>
          <cell r="BO172">
            <v>0</v>
          </cell>
          <cell r="BP172">
            <v>0</v>
          </cell>
          <cell r="BQ172">
            <v>11</v>
          </cell>
          <cell r="BR172">
            <v>2.14</v>
          </cell>
          <cell r="BS172">
            <v>0</v>
          </cell>
          <cell r="BT172">
            <v>0</v>
          </cell>
          <cell r="BU172">
            <v>0</v>
          </cell>
          <cell r="BV172">
            <v>0</v>
          </cell>
          <cell r="CC172">
            <v>11</v>
          </cell>
          <cell r="CD172">
            <v>2.14</v>
          </cell>
          <cell r="CE172">
            <v>0</v>
          </cell>
          <cell r="CF172">
            <v>0</v>
          </cell>
          <cell r="CG172">
            <v>0</v>
          </cell>
          <cell r="CH172">
            <v>0</v>
          </cell>
          <cell r="CI172">
            <v>0</v>
          </cell>
          <cell r="CJ172">
            <v>0</v>
          </cell>
          <cell r="CK172">
            <v>0</v>
          </cell>
          <cell r="CL172">
            <v>1</v>
          </cell>
          <cell r="CM172">
            <v>1</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C172">
            <v>15.14</v>
          </cell>
          <cell r="DM172" t="str">
            <v>X</v>
          </cell>
          <cell r="DN172">
            <v>0</v>
          </cell>
          <cell r="DO172">
            <v>0</v>
          </cell>
          <cell r="DP172" t="str">
            <v>X</v>
          </cell>
          <cell r="DQ172">
            <v>0</v>
          </cell>
          <cell r="DR172">
            <v>0</v>
          </cell>
          <cell r="DS172" t="str">
            <v>P</v>
          </cell>
          <cell r="DT172">
            <v>0</v>
          </cell>
          <cell r="DU172">
            <v>0</v>
          </cell>
          <cell r="DV172" t="str">
            <v>X</v>
          </cell>
          <cell r="DW172">
            <v>0</v>
          </cell>
          <cell r="DX172">
            <v>0</v>
          </cell>
          <cell r="DY172" t="str">
            <v/>
          </cell>
          <cell r="DZ172">
            <v>0</v>
          </cell>
          <cell r="EA172">
            <v>0</v>
          </cell>
          <cell r="EB172" t="str">
            <v>X</v>
          </cell>
          <cell r="EC172">
            <v>3.5</v>
          </cell>
          <cell r="ED172">
            <v>0</v>
          </cell>
          <cell r="EE172" t="str">
            <v>X</v>
          </cell>
          <cell r="EF172">
            <v>2</v>
          </cell>
          <cell r="EG172">
            <v>0</v>
          </cell>
          <cell r="EH172" t="str">
            <v>X</v>
          </cell>
          <cell r="EI172">
            <v>0</v>
          </cell>
          <cell r="EJ172">
            <v>0</v>
          </cell>
          <cell r="EK172" t="str">
            <v>X</v>
          </cell>
          <cell r="EL172">
            <v>0</v>
          </cell>
          <cell r="EM172">
            <v>0</v>
          </cell>
          <cell r="EN172" t="str">
            <v>X</v>
          </cell>
          <cell r="EO172">
            <v>0</v>
          </cell>
          <cell r="EP172">
            <v>0</v>
          </cell>
          <cell r="EQ172" t="str">
            <v>X</v>
          </cell>
          <cell r="ER172">
            <v>0</v>
          </cell>
          <cell r="ES172">
            <v>0</v>
          </cell>
          <cell r="ET172" t="str">
            <v>CN</v>
          </cell>
          <cell r="EU172">
            <v>0</v>
          </cell>
          <cell r="EV172">
            <v>0</v>
          </cell>
          <cell r="EW172" t="str">
            <v>X</v>
          </cell>
          <cell r="EX172">
            <v>0</v>
          </cell>
          <cell r="EY172">
            <v>0</v>
          </cell>
          <cell r="EZ172" t="str">
            <v>X</v>
          </cell>
          <cell r="FA172">
            <v>0</v>
          </cell>
          <cell r="FB172">
            <v>0</v>
          </cell>
          <cell r="FC172" t="str">
            <v>NL</v>
          </cell>
          <cell r="FD172">
            <v>0</v>
          </cell>
          <cell r="FE172">
            <v>0</v>
          </cell>
          <cell r="FI172">
            <v>11</v>
          </cell>
          <cell r="FJ172">
            <v>0.79</v>
          </cell>
          <cell r="FK172">
            <v>0</v>
          </cell>
          <cell r="FL172">
            <v>1</v>
          </cell>
          <cell r="FM172">
            <v>0</v>
          </cell>
          <cell r="FN172">
            <v>0</v>
          </cell>
          <cell r="FU172">
            <v>11</v>
          </cell>
          <cell r="FV172">
            <v>0.79</v>
          </cell>
          <cell r="FW172">
            <v>0</v>
          </cell>
          <cell r="FX172">
            <v>1</v>
          </cell>
          <cell r="FY172">
            <v>0</v>
          </cell>
          <cell r="FZ172">
            <v>0</v>
          </cell>
          <cell r="GA172">
            <v>0</v>
          </cell>
          <cell r="GB172">
            <v>0</v>
          </cell>
          <cell r="GC172">
            <v>0</v>
          </cell>
          <cell r="GD172">
            <v>1</v>
          </cell>
          <cell r="GE172">
            <v>0</v>
          </cell>
          <cell r="GF172">
            <v>0</v>
          </cell>
          <cell r="GG172">
            <v>0</v>
          </cell>
          <cell r="GH172">
            <v>0</v>
          </cell>
          <cell r="GI172">
            <v>0</v>
          </cell>
          <cell r="GJ172">
            <v>0</v>
          </cell>
          <cell r="GK172">
            <v>0</v>
          </cell>
          <cell r="GL172">
            <v>0</v>
          </cell>
          <cell r="GM172">
            <v>0</v>
          </cell>
          <cell r="GN172">
            <v>0</v>
          </cell>
          <cell r="GO172">
            <v>0</v>
          </cell>
          <cell r="GP172">
            <v>0</v>
          </cell>
          <cell r="GQ172">
            <v>0</v>
          </cell>
          <cell r="GR172">
            <v>0</v>
          </cell>
          <cell r="GU172">
            <v>13.79</v>
          </cell>
          <cell r="GV172">
            <v>0</v>
          </cell>
          <cell r="GW172">
            <v>0</v>
          </cell>
          <cell r="GX172">
            <v>0</v>
          </cell>
          <cell r="GY172">
            <v>0</v>
          </cell>
          <cell r="GZ172">
            <v>0</v>
          </cell>
          <cell r="HA172">
            <v>0</v>
          </cell>
          <cell r="HB172">
            <v>0</v>
          </cell>
          <cell r="HC172">
            <v>0</v>
          </cell>
          <cell r="HD172">
            <v>0</v>
          </cell>
          <cell r="HE172">
            <v>0</v>
          </cell>
          <cell r="HF172">
            <v>0</v>
          </cell>
          <cell r="HG172">
            <v>0</v>
          </cell>
          <cell r="HH172">
            <v>1</v>
          </cell>
          <cell r="HI172">
            <v>0</v>
          </cell>
          <cell r="HJ172">
            <v>0</v>
          </cell>
          <cell r="HK172">
            <v>0</v>
          </cell>
          <cell r="HL172">
            <v>0</v>
          </cell>
          <cell r="HM172">
            <v>1</v>
          </cell>
          <cell r="HN172">
            <v>3.93</v>
          </cell>
          <cell r="HO172">
            <v>1</v>
          </cell>
          <cell r="HP172">
            <v>22</v>
          </cell>
          <cell r="HQ172">
            <v>2.93</v>
          </cell>
          <cell r="HR172">
            <v>0</v>
          </cell>
          <cell r="HS172">
            <v>1</v>
          </cell>
          <cell r="HT172">
            <v>0</v>
          </cell>
          <cell r="HU172">
            <v>0</v>
          </cell>
          <cell r="HV172">
            <v>0</v>
          </cell>
          <cell r="HW172">
            <v>1</v>
          </cell>
          <cell r="HX172">
            <v>0</v>
          </cell>
          <cell r="HY172">
            <v>0</v>
          </cell>
          <cell r="HZ172">
            <v>0</v>
          </cell>
          <cell r="IA172">
            <v>1</v>
          </cell>
          <cell r="IB172">
            <v>0</v>
          </cell>
          <cell r="IC172">
            <v>2</v>
          </cell>
          <cell r="ID172">
            <v>0</v>
          </cell>
          <cell r="IE172">
            <v>0</v>
          </cell>
          <cell r="IF172">
            <v>0</v>
          </cell>
          <cell r="IG172">
            <v>1</v>
          </cell>
          <cell r="IH172">
            <v>0</v>
          </cell>
          <cell r="II172">
            <v>0</v>
          </cell>
          <cell r="IJ172">
            <v>0</v>
          </cell>
          <cell r="IK172">
            <v>0</v>
          </cell>
          <cell r="IL172">
            <v>0</v>
          </cell>
          <cell r="IM172">
            <v>0</v>
          </cell>
          <cell r="IN172">
            <v>0</v>
          </cell>
          <cell r="IO172">
            <v>0</v>
          </cell>
          <cell r="IP172">
            <v>0</v>
          </cell>
          <cell r="IQ172">
            <v>0</v>
          </cell>
          <cell r="IR172">
            <v>0</v>
          </cell>
          <cell r="IS172">
            <v>0</v>
          </cell>
          <cell r="IT172">
            <v>0</v>
          </cell>
          <cell r="IU172">
            <v>0</v>
          </cell>
          <cell r="IV172">
            <v>0</v>
          </cell>
          <cell r="IW172">
            <v>1</v>
          </cell>
          <cell r="IX172">
            <v>1</v>
          </cell>
          <cell r="IY172">
            <v>0</v>
          </cell>
          <cell r="IZ172">
            <v>29.93</v>
          </cell>
          <cell r="JA172">
            <v>4</v>
          </cell>
          <cell r="JB172">
            <v>3</v>
          </cell>
          <cell r="JC172">
            <v>0</v>
          </cell>
          <cell r="JD172">
            <v>0</v>
          </cell>
          <cell r="JE172">
            <v>0</v>
          </cell>
          <cell r="JF172">
            <v>0</v>
          </cell>
          <cell r="JG172">
            <v>0</v>
          </cell>
        </row>
        <row r="173">
          <cell r="B173" t="str">
            <v>22031744</v>
          </cell>
          <cell r="C173" t="str">
            <v>Ngô Thị Kim Thoai</v>
          </cell>
          <cell r="D173" t="str">
            <v>Ban kỹ thuật công nghệ</v>
          </cell>
          <cell r="E173" t="str">
            <v>Công ty TNHH Tập đoàn Công nghiệp Trường Hải</v>
          </cell>
          <cell r="F173" t="str">
            <v>Lương ngày</v>
          </cell>
          <cell r="V173">
            <v>0</v>
          </cell>
          <cell r="W173">
            <v>0</v>
          </cell>
          <cell r="X173" t="str">
            <v>X</v>
          </cell>
          <cell r="Y173">
            <v>0</v>
          </cell>
          <cell r="Z173">
            <v>0</v>
          </cell>
          <cell r="AA173" t="str">
            <v>X</v>
          </cell>
          <cell r="AB173">
            <v>0</v>
          </cell>
          <cell r="AC173">
            <v>0</v>
          </cell>
          <cell r="AD173" t="str">
            <v>X</v>
          </cell>
          <cell r="AE173">
            <v>0</v>
          </cell>
          <cell r="AF173">
            <v>0</v>
          </cell>
          <cell r="AG173" t="str">
            <v>X</v>
          </cell>
          <cell r="AH173">
            <v>0</v>
          </cell>
          <cell r="AI173">
            <v>0</v>
          </cell>
          <cell r="AJ173" t="str">
            <v>T7</v>
          </cell>
          <cell r="AK173">
            <v>0</v>
          </cell>
          <cell r="AL173">
            <v>0</v>
          </cell>
          <cell r="AM173" t="str">
            <v/>
          </cell>
          <cell r="AN173">
            <v>0</v>
          </cell>
          <cell r="AO173">
            <v>0</v>
          </cell>
          <cell r="AP173" t="str">
            <v>NL</v>
          </cell>
          <cell r="AQ173">
            <v>0</v>
          </cell>
          <cell r="AR173">
            <v>0</v>
          </cell>
          <cell r="AS173" t="str">
            <v>X</v>
          </cell>
          <cell r="AT173">
            <v>0</v>
          </cell>
          <cell r="AU173">
            <v>0</v>
          </cell>
          <cell r="AV173" t="str">
            <v>X</v>
          </cell>
          <cell r="AW173">
            <v>0</v>
          </cell>
          <cell r="AX173">
            <v>0</v>
          </cell>
          <cell r="AY173" t="str">
            <v>X</v>
          </cell>
          <cell r="AZ173">
            <v>0</v>
          </cell>
          <cell r="BA173">
            <v>0</v>
          </cell>
          <cell r="BB173" t="str">
            <v>X</v>
          </cell>
          <cell r="BC173">
            <v>0</v>
          </cell>
          <cell r="BD173">
            <v>0</v>
          </cell>
          <cell r="BE173" t="str">
            <v>X</v>
          </cell>
          <cell r="BF173">
            <v>0</v>
          </cell>
          <cell r="BG173">
            <v>0</v>
          </cell>
          <cell r="BH173" t="str">
            <v/>
          </cell>
          <cell r="BI173">
            <v>0</v>
          </cell>
          <cell r="BJ173">
            <v>0</v>
          </cell>
          <cell r="BK173" t="str">
            <v>X</v>
          </cell>
          <cell r="BL173">
            <v>0</v>
          </cell>
          <cell r="BM173">
            <v>0</v>
          </cell>
          <cell r="BN173" t="str">
            <v>X</v>
          </cell>
          <cell r="BO173">
            <v>0</v>
          </cell>
          <cell r="BP173">
            <v>0</v>
          </cell>
          <cell r="BQ173">
            <v>11</v>
          </cell>
          <cell r="BR173">
            <v>0</v>
          </cell>
          <cell r="BS173">
            <v>0</v>
          </cell>
          <cell r="BT173">
            <v>0</v>
          </cell>
          <cell r="BU173">
            <v>0</v>
          </cell>
          <cell r="BV173">
            <v>0</v>
          </cell>
          <cell r="CC173">
            <v>11</v>
          </cell>
          <cell r="CD173">
            <v>0</v>
          </cell>
          <cell r="CE173">
            <v>0</v>
          </cell>
          <cell r="CF173">
            <v>0</v>
          </cell>
          <cell r="CG173">
            <v>0</v>
          </cell>
          <cell r="CH173">
            <v>0</v>
          </cell>
          <cell r="CI173">
            <v>0</v>
          </cell>
          <cell r="CJ173">
            <v>0</v>
          </cell>
          <cell r="CK173">
            <v>0</v>
          </cell>
          <cell r="CL173">
            <v>1</v>
          </cell>
          <cell r="CM173">
            <v>1</v>
          </cell>
          <cell r="CN173">
            <v>0</v>
          </cell>
          <cell r="CO173">
            <v>0</v>
          </cell>
          <cell r="CP173">
            <v>0</v>
          </cell>
          <cell r="CQ173">
            <v>0</v>
          </cell>
          <cell r="CR173">
            <v>0</v>
          </cell>
          <cell r="CS173">
            <v>0</v>
          </cell>
          <cell r="CT173">
            <v>0</v>
          </cell>
          <cell r="CU173">
            <v>0</v>
          </cell>
          <cell r="CV173">
            <v>0</v>
          </cell>
          <cell r="CW173">
            <v>0</v>
          </cell>
          <cell r="CX173">
            <v>0</v>
          </cell>
          <cell r="CY173">
            <v>0</v>
          </cell>
          <cell r="CZ173">
            <v>0</v>
          </cell>
          <cell r="DC173">
            <v>13</v>
          </cell>
          <cell r="DM173" t="str">
            <v>X</v>
          </cell>
          <cell r="DN173">
            <v>0</v>
          </cell>
          <cell r="DO173">
            <v>0</v>
          </cell>
          <cell r="DP173" t="str">
            <v>X</v>
          </cell>
          <cell r="DQ173">
            <v>0</v>
          </cell>
          <cell r="DR173">
            <v>0</v>
          </cell>
          <cell r="DS173" t="str">
            <v>X</v>
          </cell>
          <cell r="DT173">
            <v>0</v>
          </cell>
          <cell r="DU173">
            <v>0</v>
          </cell>
          <cell r="DV173" t="str">
            <v>X</v>
          </cell>
          <cell r="DW173">
            <v>0</v>
          </cell>
          <cell r="DX173">
            <v>0</v>
          </cell>
          <cell r="DY173" t="str">
            <v/>
          </cell>
          <cell r="DZ173">
            <v>0</v>
          </cell>
          <cell r="EA173">
            <v>0</v>
          </cell>
          <cell r="EB173" t="str">
            <v>X</v>
          </cell>
          <cell r="EC173">
            <v>0</v>
          </cell>
          <cell r="ED173">
            <v>0</v>
          </cell>
          <cell r="EE173" t="str">
            <v>X</v>
          </cell>
          <cell r="EF173">
            <v>0</v>
          </cell>
          <cell r="EG173">
            <v>0</v>
          </cell>
          <cell r="EH173" t="str">
            <v>X</v>
          </cell>
          <cell r="EI173">
            <v>0</v>
          </cell>
          <cell r="EJ173">
            <v>0</v>
          </cell>
          <cell r="EK173" t="str">
            <v>X</v>
          </cell>
          <cell r="EL173">
            <v>0</v>
          </cell>
          <cell r="EM173">
            <v>0</v>
          </cell>
          <cell r="EN173" t="str">
            <v>X</v>
          </cell>
          <cell r="EO173">
            <v>0</v>
          </cell>
          <cell r="EP173">
            <v>0</v>
          </cell>
          <cell r="EQ173" t="str">
            <v>P</v>
          </cell>
          <cell r="ER173">
            <v>0</v>
          </cell>
          <cell r="ES173">
            <v>0</v>
          </cell>
          <cell r="ET173" t="str">
            <v/>
          </cell>
          <cell r="EU173">
            <v>0</v>
          </cell>
          <cell r="EV173">
            <v>0</v>
          </cell>
          <cell r="EW173" t="str">
            <v>X</v>
          </cell>
          <cell r="EX173">
            <v>0</v>
          </cell>
          <cell r="EY173">
            <v>0</v>
          </cell>
          <cell r="EZ173" t="str">
            <v>X</v>
          </cell>
          <cell r="FA173">
            <v>0</v>
          </cell>
          <cell r="FB173">
            <v>0</v>
          </cell>
          <cell r="FC173" t="str">
            <v>NL</v>
          </cell>
          <cell r="FD173">
            <v>0</v>
          </cell>
          <cell r="FE173">
            <v>0</v>
          </cell>
          <cell r="FI173">
            <v>11</v>
          </cell>
          <cell r="FJ173">
            <v>0</v>
          </cell>
          <cell r="FK173">
            <v>0</v>
          </cell>
          <cell r="FL173">
            <v>0</v>
          </cell>
          <cell r="FM173">
            <v>0</v>
          </cell>
          <cell r="FN173">
            <v>0</v>
          </cell>
          <cell r="FU173">
            <v>11</v>
          </cell>
          <cell r="FV173">
            <v>0</v>
          </cell>
          <cell r="FW173">
            <v>0</v>
          </cell>
          <cell r="FX173">
            <v>0</v>
          </cell>
          <cell r="FY173">
            <v>0</v>
          </cell>
          <cell r="FZ173">
            <v>0</v>
          </cell>
          <cell r="GA173">
            <v>0</v>
          </cell>
          <cell r="GB173">
            <v>0</v>
          </cell>
          <cell r="GC173">
            <v>0</v>
          </cell>
          <cell r="GD173">
            <v>1</v>
          </cell>
          <cell r="GE173">
            <v>0</v>
          </cell>
          <cell r="GF173">
            <v>0</v>
          </cell>
          <cell r="GG173">
            <v>0</v>
          </cell>
          <cell r="GH173">
            <v>0</v>
          </cell>
          <cell r="GI173">
            <v>0</v>
          </cell>
          <cell r="GJ173">
            <v>0</v>
          </cell>
          <cell r="GK173">
            <v>0</v>
          </cell>
          <cell r="GL173">
            <v>0</v>
          </cell>
          <cell r="GM173">
            <v>0</v>
          </cell>
          <cell r="GN173">
            <v>0</v>
          </cell>
          <cell r="GO173">
            <v>0</v>
          </cell>
          <cell r="GP173">
            <v>0</v>
          </cell>
          <cell r="GQ173">
            <v>0</v>
          </cell>
          <cell r="GR173">
            <v>0</v>
          </cell>
          <cell r="GU173">
            <v>12</v>
          </cell>
          <cell r="GV173">
            <v>0</v>
          </cell>
          <cell r="GW173">
            <v>0</v>
          </cell>
          <cell r="GX173">
            <v>0</v>
          </cell>
          <cell r="GY173">
            <v>0</v>
          </cell>
          <cell r="GZ173">
            <v>0</v>
          </cell>
          <cell r="HA173">
            <v>0</v>
          </cell>
          <cell r="HB173">
            <v>0</v>
          </cell>
          <cell r="HC173">
            <v>0</v>
          </cell>
          <cell r="HD173">
            <v>0</v>
          </cell>
          <cell r="HE173">
            <v>0</v>
          </cell>
          <cell r="HF173">
            <v>0</v>
          </cell>
          <cell r="HG173">
            <v>0</v>
          </cell>
          <cell r="HH173">
            <v>1</v>
          </cell>
          <cell r="HI173">
            <v>0</v>
          </cell>
          <cell r="HJ173">
            <v>0</v>
          </cell>
          <cell r="HK173">
            <v>0</v>
          </cell>
          <cell r="HL173">
            <v>0</v>
          </cell>
          <cell r="HM173">
            <v>1</v>
          </cell>
          <cell r="HN173">
            <v>0</v>
          </cell>
          <cell r="HO173">
            <v>1</v>
          </cell>
          <cell r="HP173">
            <v>22</v>
          </cell>
          <cell r="HQ173">
            <v>0</v>
          </cell>
          <cell r="HR173">
            <v>0</v>
          </cell>
          <cell r="HS173">
            <v>0</v>
          </cell>
          <cell r="HT173">
            <v>0</v>
          </cell>
          <cell r="HU173">
            <v>0</v>
          </cell>
          <cell r="HV173">
            <v>0</v>
          </cell>
          <cell r="HW173">
            <v>1</v>
          </cell>
          <cell r="HX173">
            <v>0</v>
          </cell>
          <cell r="HY173">
            <v>0</v>
          </cell>
          <cell r="HZ173">
            <v>0</v>
          </cell>
          <cell r="IA173">
            <v>1</v>
          </cell>
          <cell r="IB173">
            <v>0</v>
          </cell>
          <cell r="IC173">
            <v>2</v>
          </cell>
          <cell r="ID173">
            <v>0</v>
          </cell>
          <cell r="IE173">
            <v>0</v>
          </cell>
          <cell r="IF173">
            <v>0</v>
          </cell>
          <cell r="IG173">
            <v>1</v>
          </cell>
          <cell r="IH173">
            <v>0</v>
          </cell>
          <cell r="II173">
            <v>0</v>
          </cell>
          <cell r="IJ173">
            <v>0</v>
          </cell>
          <cell r="IK173">
            <v>0</v>
          </cell>
          <cell r="IL173">
            <v>0</v>
          </cell>
          <cell r="IM173">
            <v>0</v>
          </cell>
          <cell r="IN173">
            <v>0</v>
          </cell>
          <cell r="IO173">
            <v>0</v>
          </cell>
          <cell r="IP173">
            <v>0</v>
          </cell>
          <cell r="IQ173">
            <v>0</v>
          </cell>
          <cell r="IR173">
            <v>0</v>
          </cell>
          <cell r="IS173">
            <v>0</v>
          </cell>
          <cell r="IT173">
            <v>0</v>
          </cell>
          <cell r="IU173">
            <v>0</v>
          </cell>
          <cell r="IV173">
            <v>0</v>
          </cell>
          <cell r="IW173">
            <v>1</v>
          </cell>
          <cell r="IX173">
            <v>1</v>
          </cell>
          <cell r="IY173">
            <v>0</v>
          </cell>
          <cell r="IZ173">
            <v>26</v>
          </cell>
          <cell r="JA173">
            <v>3</v>
          </cell>
          <cell r="JB173">
            <v>2</v>
          </cell>
          <cell r="JC173">
            <v>0</v>
          </cell>
          <cell r="JD173">
            <v>0</v>
          </cell>
          <cell r="JE173">
            <v>0</v>
          </cell>
          <cell r="JF173">
            <v>0</v>
          </cell>
          <cell r="JG173">
            <v>0</v>
          </cell>
        </row>
        <row r="174">
          <cell r="B174" t="str">
            <v>2204769</v>
          </cell>
          <cell r="C174" t="str">
            <v>Nguyễn Thị Thu Sang</v>
          </cell>
          <cell r="D174" t="str">
            <v>Ban kỹ thuật công nghệ</v>
          </cell>
          <cell r="E174" t="str">
            <v>Công ty TNHH Tập đoàn Công nghiệp Trường Hải</v>
          </cell>
          <cell r="F174" t="str">
            <v>Lương ngày</v>
          </cell>
          <cell r="V174">
            <v>0</v>
          </cell>
          <cell r="W174">
            <v>0</v>
          </cell>
          <cell r="X174" t="str">
            <v>X</v>
          </cell>
          <cell r="Y174">
            <v>0</v>
          </cell>
          <cell r="Z174">
            <v>0</v>
          </cell>
          <cell r="AA174" t="str">
            <v>X</v>
          </cell>
          <cell r="AB174">
            <v>0</v>
          </cell>
          <cell r="AC174">
            <v>0</v>
          </cell>
          <cell r="AD174" t="str">
            <v>X</v>
          </cell>
          <cell r="AE174">
            <v>0</v>
          </cell>
          <cell r="AF174">
            <v>0</v>
          </cell>
          <cell r="AG174" t="str">
            <v>X</v>
          </cell>
          <cell r="AH174">
            <v>0</v>
          </cell>
          <cell r="AI174">
            <v>0</v>
          </cell>
          <cell r="AJ174" t="str">
            <v>T7</v>
          </cell>
          <cell r="AK174">
            <v>0</v>
          </cell>
          <cell r="AL174">
            <v>0</v>
          </cell>
          <cell r="AM174" t="str">
            <v/>
          </cell>
          <cell r="AN174">
            <v>0</v>
          </cell>
          <cell r="AO174">
            <v>0</v>
          </cell>
          <cell r="AP174" t="str">
            <v>NL</v>
          </cell>
          <cell r="AQ174">
            <v>0</v>
          </cell>
          <cell r="AR174">
            <v>0</v>
          </cell>
          <cell r="AS174" t="str">
            <v>X</v>
          </cell>
          <cell r="AT174">
            <v>0</v>
          </cell>
          <cell r="AU174">
            <v>0</v>
          </cell>
          <cell r="AV174" t="str">
            <v>X</v>
          </cell>
          <cell r="AW174">
            <v>0</v>
          </cell>
          <cell r="AX174">
            <v>0</v>
          </cell>
          <cell r="AY174" t="str">
            <v>X</v>
          </cell>
          <cell r="AZ174">
            <v>0</v>
          </cell>
          <cell r="BA174">
            <v>0</v>
          </cell>
          <cell r="BB174" t="str">
            <v>X</v>
          </cell>
          <cell r="BC174">
            <v>0</v>
          </cell>
          <cell r="BD174">
            <v>0</v>
          </cell>
          <cell r="BE174" t="str">
            <v>X</v>
          </cell>
          <cell r="BF174">
            <v>0</v>
          </cell>
          <cell r="BG174">
            <v>0</v>
          </cell>
          <cell r="BH174" t="str">
            <v/>
          </cell>
          <cell r="BI174">
            <v>0</v>
          </cell>
          <cell r="BJ174">
            <v>0</v>
          </cell>
          <cell r="BK174" t="str">
            <v>X</v>
          </cell>
          <cell r="BL174">
            <v>0</v>
          </cell>
          <cell r="BM174">
            <v>0</v>
          </cell>
          <cell r="BN174" t="str">
            <v>X</v>
          </cell>
          <cell r="BO174">
            <v>0</v>
          </cell>
          <cell r="BP174">
            <v>0</v>
          </cell>
          <cell r="BQ174">
            <v>11</v>
          </cell>
          <cell r="BR174">
            <v>0</v>
          </cell>
          <cell r="BS174">
            <v>0</v>
          </cell>
          <cell r="BT174">
            <v>0</v>
          </cell>
          <cell r="BU174">
            <v>0</v>
          </cell>
          <cell r="BV174">
            <v>0</v>
          </cell>
          <cell r="CC174">
            <v>11</v>
          </cell>
          <cell r="CD174">
            <v>0</v>
          </cell>
          <cell r="CE174">
            <v>0</v>
          </cell>
          <cell r="CF174">
            <v>0</v>
          </cell>
          <cell r="CG174">
            <v>0</v>
          </cell>
          <cell r="CH174">
            <v>0</v>
          </cell>
          <cell r="CI174">
            <v>0</v>
          </cell>
          <cell r="CJ174">
            <v>0</v>
          </cell>
          <cell r="CK174">
            <v>0</v>
          </cell>
          <cell r="CL174">
            <v>1</v>
          </cell>
          <cell r="CM174">
            <v>1</v>
          </cell>
          <cell r="CN174">
            <v>0</v>
          </cell>
          <cell r="CO174">
            <v>0</v>
          </cell>
          <cell r="CP174">
            <v>0</v>
          </cell>
          <cell r="CQ174">
            <v>0</v>
          </cell>
          <cell r="CR174">
            <v>0</v>
          </cell>
          <cell r="CS174">
            <v>0</v>
          </cell>
          <cell r="CT174">
            <v>0</v>
          </cell>
          <cell r="CU174">
            <v>0</v>
          </cell>
          <cell r="CV174">
            <v>0</v>
          </cell>
          <cell r="CW174">
            <v>0</v>
          </cell>
          <cell r="CX174">
            <v>0</v>
          </cell>
          <cell r="CY174">
            <v>0</v>
          </cell>
          <cell r="CZ174">
            <v>0</v>
          </cell>
          <cell r="DC174">
            <v>13</v>
          </cell>
          <cell r="DM174" t="str">
            <v>X</v>
          </cell>
          <cell r="DN174">
            <v>0</v>
          </cell>
          <cell r="DO174">
            <v>0</v>
          </cell>
          <cell r="DP174" t="str">
            <v>X</v>
          </cell>
          <cell r="DQ174">
            <v>0</v>
          </cell>
          <cell r="DR174">
            <v>0</v>
          </cell>
          <cell r="DS174" t="str">
            <v>X</v>
          </cell>
          <cell r="DT174">
            <v>0</v>
          </cell>
          <cell r="DU174">
            <v>0</v>
          </cell>
          <cell r="DV174" t="str">
            <v>X</v>
          </cell>
          <cell r="DW174">
            <v>0</v>
          </cell>
          <cell r="DX174">
            <v>0</v>
          </cell>
          <cell r="DY174" t="str">
            <v/>
          </cell>
          <cell r="DZ174">
            <v>0</v>
          </cell>
          <cell r="EA174">
            <v>0</v>
          </cell>
          <cell r="EB174" t="str">
            <v>X</v>
          </cell>
          <cell r="EC174">
            <v>0</v>
          </cell>
          <cell r="ED174">
            <v>0</v>
          </cell>
          <cell r="EE174" t="str">
            <v>X</v>
          </cell>
          <cell r="EF174">
            <v>0</v>
          </cell>
          <cell r="EG174">
            <v>0</v>
          </cell>
          <cell r="EH174" t="str">
            <v>X</v>
          </cell>
          <cell r="EI174">
            <v>0</v>
          </cell>
          <cell r="EJ174">
            <v>0</v>
          </cell>
          <cell r="EK174" t="str">
            <v>X</v>
          </cell>
          <cell r="EL174">
            <v>0</v>
          </cell>
          <cell r="EM174">
            <v>0</v>
          </cell>
          <cell r="EN174" t="str">
            <v>X</v>
          </cell>
          <cell r="EO174">
            <v>0</v>
          </cell>
          <cell r="EP174">
            <v>0</v>
          </cell>
          <cell r="EQ174" t="str">
            <v>X</v>
          </cell>
          <cell r="ER174">
            <v>0</v>
          </cell>
          <cell r="ES174">
            <v>0</v>
          </cell>
          <cell r="ET174" t="str">
            <v/>
          </cell>
          <cell r="EU174">
            <v>0</v>
          </cell>
          <cell r="EV174">
            <v>0</v>
          </cell>
          <cell r="EW174" t="str">
            <v>X</v>
          </cell>
          <cell r="EX174">
            <v>0</v>
          </cell>
          <cell r="EY174">
            <v>0</v>
          </cell>
          <cell r="EZ174" t="str">
            <v>X</v>
          </cell>
          <cell r="FA174">
            <v>0</v>
          </cell>
          <cell r="FB174">
            <v>0</v>
          </cell>
          <cell r="FC174" t="str">
            <v>NL</v>
          </cell>
          <cell r="FD174">
            <v>0</v>
          </cell>
          <cell r="FE174">
            <v>0</v>
          </cell>
          <cell r="FI174">
            <v>12</v>
          </cell>
          <cell r="FJ174">
            <v>0</v>
          </cell>
          <cell r="FK174">
            <v>0</v>
          </cell>
          <cell r="FL174">
            <v>0</v>
          </cell>
          <cell r="FM174">
            <v>0</v>
          </cell>
          <cell r="FN174">
            <v>0</v>
          </cell>
          <cell r="FU174">
            <v>12</v>
          </cell>
          <cell r="FV174">
            <v>0</v>
          </cell>
          <cell r="FW174">
            <v>0</v>
          </cell>
          <cell r="FX174">
            <v>0</v>
          </cell>
          <cell r="FY174">
            <v>0</v>
          </cell>
          <cell r="FZ174">
            <v>0</v>
          </cell>
          <cell r="GA174">
            <v>0</v>
          </cell>
          <cell r="GB174">
            <v>0</v>
          </cell>
          <cell r="GC174">
            <v>0</v>
          </cell>
          <cell r="GD174">
            <v>1</v>
          </cell>
          <cell r="GE174">
            <v>0</v>
          </cell>
          <cell r="GF174">
            <v>0</v>
          </cell>
          <cell r="GG174">
            <v>0</v>
          </cell>
          <cell r="GH174">
            <v>0</v>
          </cell>
          <cell r="GI174">
            <v>0</v>
          </cell>
          <cell r="GJ174">
            <v>0</v>
          </cell>
          <cell r="GK174">
            <v>0</v>
          </cell>
          <cell r="GL174">
            <v>0</v>
          </cell>
          <cell r="GM174">
            <v>0</v>
          </cell>
          <cell r="GN174">
            <v>0</v>
          </cell>
          <cell r="GO174">
            <v>0</v>
          </cell>
          <cell r="GP174">
            <v>0</v>
          </cell>
          <cell r="GQ174">
            <v>0</v>
          </cell>
          <cell r="GR174">
            <v>0</v>
          </cell>
          <cell r="GU174">
            <v>13</v>
          </cell>
          <cell r="GV174">
            <v>0</v>
          </cell>
          <cell r="GW174">
            <v>0</v>
          </cell>
          <cell r="GX174">
            <v>0</v>
          </cell>
          <cell r="GY174">
            <v>0</v>
          </cell>
          <cell r="GZ174">
            <v>0</v>
          </cell>
          <cell r="HA174">
            <v>0</v>
          </cell>
          <cell r="HB174">
            <v>0</v>
          </cell>
          <cell r="HC174">
            <v>0</v>
          </cell>
          <cell r="HD174">
            <v>0</v>
          </cell>
          <cell r="HE174">
            <v>0</v>
          </cell>
          <cell r="HF174">
            <v>0</v>
          </cell>
          <cell r="HG174">
            <v>0</v>
          </cell>
          <cell r="HH174">
            <v>0</v>
          </cell>
          <cell r="HI174">
            <v>0</v>
          </cell>
          <cell r="HJ174">
            <v>0</v>
          </cell>
          <cell r="HK174">
            <v>0</v>
          </cell>
          <cell r="HL174">
            <v>0</v>
          </cell>
          <cell r="HM174">
            <v>0</v>
          </cell>
          <cell r="HN174">
            <v>0</v>
          </cell>
          <cell r="HO174">
            <v>0</v>
          </cell>
          <cell r="HP174">
            <v>23</v>
          </cell>
          <cell r="HQ174">
            <v>0</v>
          </cell>
          <cell r="HR174">
            <v>0</v>
          </cell>
          <cell r="HS174">
            <v>0</v>
          </cell>
          <cell r="HT174">
            <v>0</v>
          </cell>
          <cell r="HU174">
            <v>0</v>
          </cell>
          <cell r="HV174">
            <v>0</v>
          </cell>
          <cell r="HW174">
            <v>1</v>
          </cell>
          <cell r="HX174">
            <v>0</v>
          </cell>
          <cell r="HY174">
            <v>0</v>
          </cell>
          <cell r="HZ174">
            <v>0</v>
          </cell>
          <cell r="IA174">
            <v>1</v>
          </cell>
          <cell r="IB174">
            <v>0</v>
          </cell>
          <cell r="IC174">
            <v>2</v>
          </cell>
          <cell r="ID174">
            <v>0</v>
          </cell>
          <cell r="IE174">
            <v>0</v>
          </cell>
          <cell r="IF174">
            <v>0</v>
          </cell>
          <cell r="IG174">
            <v>0</v>
          </cell>
          <cell r="IH174">
            <v>0</v>
          </cell>
          <cell r="II174">
            <v>0</v>
          </cell>
          <cell r="IJ174">
            <v>0</v>
          </cell>
          <cell r="IK174">
            <v>0</v>
          </cell>
          <cell r="IL174">
            <v>0</v>
          </cell>
          <cell r="IM174">
            <v>0</v>
          </cell>
          <cell r="IN174">
            <v>0</v>
          </cell>
          <cell r="IO174">
            <v>0</v>
          </cell>
          <cell r="IP174">
            <v>0</v>
          </cell>
          <cell r="IQ174">
            <v>0</v>
          </cell>
          <cell r="IR174">
            <v>0</v>
          </cell>
          <cell r="IS174">
            <v>0</v>
          </cell>
          <cell r="IT174">
            <v>0</v>
          </cell>
          <cell r="IU174">
            <v>0</v>
          </cell>
          <cell r="IV174">
            <v>0</v>
          </cell>
          <cell r="IW174">
            <v>1</v>
          </cell>
          <cell r="IX174">
            <v>1</v>
          </cell>
          <cell r="IY174">
            <v>0</v>
          </cell>
          <cell r="IZ174">
            <v>26</v>
          </cell>
          <cell r="JA174">
            <v>3.5</v>
          </cell>
          <cell r="JB174">
            <v>3.5</v>
          </cell>
          <cell r="JC174">
            <v>0</v>
          </cell>
          <cell r="JD174">
            <v>0</v>
          </cell>
          <cell r="JE174">
            <v>0</v>
          </cell>
          <cell r="JF174">
            <v>0</v>
          </cell>
          <cell r="JG174">
            <v>0</v>
          </cell>
        </row>
        <row r="175">
          <cell r="B175" t="str">
            <v>2207134</v>
          </cell>
          <cell r="C175" t="str">
            <v>Trần Nguyên Danh</v>
          </cell>
          <cell r="D175" t="str">
            <v>Ban kỹ thuật công nghệ</v>
          </cell>
          <cell r="E175" t="str">
            <v>Công ty TNHH Tập đoàn Công nghiệp Trường Hải</v>
          </cell>
          <cell r="F175" t="str">
            <v>Lương ngày</v>
          </cell>
          <cell r="V175">
            <v>0</v>
          </cell>
          <cell r="W175">
            <v>0</v>
          </cell>
          <cell r="X175" t="str">
            <v>X</v>
          </cell>
          <cell r="Y175">
            <v>2</v>
          </cell>
          <cell r="Z175">
            <v>0</v>
          </cell>
          <cell r="AA175" t="str">
            <v>X</v>
          </cell>
          <cell r="AB175">
            <v>0</v>
          </cell>
          <cell r="AC175">
            <v>0</v>
          </cell>
          <cell r="AD175" t="str">
            <v>X</v>
          </cell>
          <cell r="AE175">
            <v>0</v>
          </cell>
          <cell r="AF175">
            <v>0</v>
          </cell>
          <cell r="AG175" t="str">
            <v>X</v>
          </cell>
          <cell r="AH175">
            <v>0</v>
          </cell>
          <cell r="AI175">
            <v>0</v>
          </cell>
          <cell r="AJ175" t="str">
            <v>T7</v>
          </cell>
          <cell r="AK175">
            <v>0</v>
          </cell>
          <cell r="AL175">
            <v>0</v>
          </cell>
          <cell r="AM175" t="str">
            <v/>
          </cell>
          <cell r="AN175">
            <v>0</v>
          </cell>
          <cell r="AO175">
            <v>0</v>
          </cell>
          <cell r="AP175" t="str">
            <v>NL</v>
          </cell>
          <cell r="AQ175">
            <v>0</v>
          </cell>
          <cell r="AR175">
            <v>0</v>
          </cell>
          <cell r="AS175" t="str">
            <v>X</v>
          </cell>
          <cell r="AT175">
            <v>0</v>
          </cell>
          <cell r="AU175">
            <v>0</v>
          </cell>
          <cell r="AV175" t="str">
            <v>X</v>
          </cell>
          <cell r="AW175">
            <v>0</v>
          </cell>
          <cell r="AX175">
            <v>0</v>
          </cell>
          <cell r="AY175" t="str">
            <v>X</v>
          </cell>
          <cell r="AZ175">
            <v>2</v>
          </cell>
          <cell r="BA175">
            <v>0</v>
          </cell>
          <cell r="BB175" t="str">
            <v>X</v>
          </cell>
          <cell r="BC175">
            <v>0</v>
          </cell>
          <cell r="BD175">
            <v>0</v>
          </cell>
          <cell r="BE175" t="str">
            <v>X</v>
          </cell>
          <cell r="BF175">
            <v>0</v>
          </cell>
          <cell r="BG175">
            <v>0</v>
          </cell>
          <cell r="BH175" t="str">
            <v/>
          </cell>
          <cell r="BI175">
            <v>0</v>
          </cell>
          <cell r="BJ175">
            <v>0</v>
          </cell>
          <cell r="BK175" t="str">
            <v>X</v>
          </cell>
          <cell r="BL175">
            <v>0</v>
          </cell>
          <cell r="BM175">
            <v>0</v>
          </cell>
          <cell r="BN175" t="str">
            <v>X</v>
          </cell>
          <cell r="BO175">
            <v>0</v>
          </cell>
          <cell r="BP175">
            <v>0</v>
          </cell>
          <cell r="BQ175">
            <v>11</v>
          </cell>
          <cell r="BR175">
            <v>0.56999999999999995</v>
          </cell>
          <cell r="BS175">
            <v>0</v>
          </cell>
          <cell r="BT175">
            <v>0</v>
          </cell>
          <cell r="BU175">
            <v>0</v>
          </cell>
          <cell r="BV175">
            <v>0</v>
          </cell>
          <cell r="CC175">
            <v>11</v>
          </cell>
          <cell r="CD175">
            <v>0.56999999999999995</v>
          </cell>
          <cell r="CE175">
            <v>0</v>
          </cell>
          <cell r="CF175">
            <v>0</v>
          </cell>
          <cell r="CG175">
            <v>0</v>
          </cell>
          <cell r="CH175">
            <v>0</v>
          </cell>
          <cell r="CI175">
            <v>0</v>
          </cell>
          <cell r="CJ175">
            <v>0</v>
          </cell>
          <cell r="CK175">
            <v>0</v>
          </cell>
          <cell r="CL175">
            <v>1</v>
          </cell>
          <cell r="CM175">
            <v>1</v>
          </cell>
          <cell r="CN175">
            <v>0</v>
          </cell>
          <cell r="CO175">
            <v>0</v>
          </cell>
          <cell r="CP175">
            <v>0</v>
          </cell>
          <cell r="CQ175">
            <v>0</v>
          </cell>
          <cell r="CR175">
            <v>0</v>
          </cell>
          <cell r="CS175">
            <v>0</v>
          </cell>
          <cell r="CT175">
            <v>0</v>
          </cell>
          <cell r="CU175">
            <v>0</v>
          </cell>
          <cell r="CV175">
            <v>0</v>
          </cell>
          <cell r="CW175">
            <v>0</v>
          </cell>
          <cell r="CX175">
            <v>0</v>
          </cell>
          <cell r="CY175">
            <v>0</v>
          </cell>
          <cell r="CZ175">
            <v>0</v>
          </cell>
          <cell r="DC175">
            <v>13.57</v>
          </cell>
          <cell r="DM175" t="str">
            <v>X</v>
          </cell>
          <cell r="DN175">
            <v>3.5</v>
          </cell>
          <cell r="DO175">
            <v>0</v>
          </cell>
          <cell r="DP175" t="str">
            <v>X</v>
          </cell>
          <cell r="DQ175">
            <v>0</v>
          </cell>
          <cell r="DR175">
            <v>0</v>
          </cell>
          <cell r="DS175" t="str">
            <v>X</v>
          </cell>
          <cell r="DT175">
            <v>0</v>
          </cell>
          <cell r="DU175">
            <v>0</v>
          </cell>
          <cell r="DV175" t="str">
            <v>X</v>
          </cell>
          <cell r="DW175">
            <v>0</v>
          </cell>
          <cell r="DX175">
            <v>0</v>
          </cell>
          <cell r="DY175" t="str">
            <v/>
          </cell>
          <cell r="DZ175">
            <v>0</v>
          </cell>
          <cell r="EA175">
            <v>0</v>
          </cell>
          <cell r="EB175" t="str">
            <v>X</v>
          </cell>
          <cell r="EC175">
            <v>0</v>
          </cell>
          <cell r="ED175">
            <v>0</v>
          </cell>
          <cell r="EE175" t="str">
            <v>X</v>
          </cell>
          <cell r="EF175">
            <v>0</v>
          </cell>
          <cell r="EG175">
            <v>0</v>
          </cell>
          <cell r="EH175" t="str">
            <v>X</v>
          </cell>
          <cell r="EI175">
            <v>0</v>
          </cell>
          <cell r="EJ175">
            <v>0</v>
          </cell>
          <cell r="EK175" t="str">
            <v>X</v>
          </cell>
          <cell r="EL175">
            <v>0</v>
          </cell>
          <cell r="EM175">
            <v>0</v>
          </cell>
          <cell r="EN175" t="str">
            <v>X</v>
          </cell>
          <cell r="EO175">
            <v>0</v>
          </cell>
          <cell r="EP175">
            <v>0</v>
          </cell>
          <cell r="EQ175" t="str">
            <v>X</v>
          </cell>
          <cell r="ER175">
            <v>0</v>
          </cell>
          <cell r="ES175">
            <v>0</v>
          </cell>
          <cell r="ET175" t="str">
            <v/>
          </cell>
          <cell r="EU175">
            <v>0</v>
          </cell>
          <cell r="EV175">
            <v>0</v>
          </cell>
          <cell r="EW175" t="str">
            <v>X</v>
          </cell>
          <cell r="EX175">
            <v>0</v>
          </cell>
          <cell r="EY175">
            <v>0</v>
          </cell>
          <cell r="EZ175" t="str">
            <v>X</v>
          </cell>
          <cell r="FA175">
            <v>0</v>
          </cell>
          <cell r="FB175">
            <v>0</v>
          </cell>
          <cell r="FC175" t="str">
            <v>NL</v>
          </cell>
          <cell r="FD175">
            <v>0</v>
          </cell>
          <cell r="FE175">
            <v>0</v>
          </cell>
          <cell r="FI175">
            <v>12</v>
          </cell>
          <cell r="FJ175">
            <v>0.5</v>
          </cell>
          <cell r="FK175">
            <v>0</v>
          </cell>
          <cell r="FL175">
            <v>0</v>
          </cell>
          <cell r="FM175">
            <v>0</v>
          </cell>
          <cell r="FN175">
            <v>0</v>
          </cell>
          <cell r="FU175">
            <v>12</v>
          </cell>
          <cell r="FV175">
            <v>0.5</v>
          </cell>
          <cell r="FW175">
            <v>0</v>
          </cell>
          <cell r="FX175">
            <v>0</v>
          </cell>
          <cell r="FY175">
            <v>0</v>
          </cell>
          <cell r="FZ175">
            <v>0</v>
          </cell>
          <cell r="GA175">
            <v>0</v>
          </cell>
          <cell r="GB175">
            <v>0</v>
          </cell>
          <cell r="GC175">
            <v>0</v>
          </cell>
          <cell r="GD175">
            <v>1</v>
          </cell>
          <cell r="GE175">
            <v>0</v>
          </cell>
          <cell r="GF175">
            <v>0</v>
          </cell>
          <cell r="GG175">
            <v>0</v>
          </cell>
          <cell r="GH175">
            <v>0</v>
          </cell>
          <cell r="GI175">
            <v>0</v>
          </cell>
          <cell r="GJ175">
            <v>0</v>
          </cell>
          <cell r="GK175">
            <v>0</v>
          </cell>
          <cell r="GL175">
            <v>0</v>
          </cell>
          <cell r="GM175">
            <v>0</v>
          </cell>
          <cell r="GN175">
            <v>0</v>
          </cell>
          <cell r="GO175">
            <v>0</v>
          </cell>
          <cell r="GP175">
            <v>0</v>
          </cell>
          <cell r="GQ175">
            <v>0</v>
          </cell>
          <cell r="GR175">
            <v>0</v>
          </cell>
          <cell r="GU175">
            <v>13.5</v>
          </cell>
          <cell r="GV175">
            <v>0</v>
          </cell>
          <cell r="GW175">
            <v>0</v>
          </cell>
          <cell r="GX175">
            <v>0</v>
          </cell>
          <cell r="GY175">
            <v>0</v>
          </cell>
          <cell r="GZ175">
            <v>0</v>
          </cell>
          <cell r="HA175">
            <v>0</v>
          </cell>
          <cell r="HB175">
            <v>0</v>
          </cell>
          <cell r="HC175">
            <v>0</v>
          </cell>
          <cell r="HD175">
            <v>0</v>
          </cell>
          <cell r="HE175">
            <v>0</v>
          </cell>
          <cell r="HF175">
            <v>0</v>
          </cell>
          <cell r="HG175">
            <v>0</v>
          </cell>
          <cell r="HH175">
            <v>0</v>
          </cell>
          <cell r="HI175">
            <v>0</v>
          </cell>
          <cell r="HJ175">
            <v>0</v>
          </cell>
          <cell r="HK175">
            <v>0</v>
          </cell>
          <cell r="HL175">
            <v>0</v>
          </cell>
          <cell r="HM175">
            <v>0</v>
          </cell>
          <cell r="HN175">
            <v>1.0699999999999998</v>
          </cell>
          <cell r="HO175">
            <v>0</v>
          </cell>
          <cell r="HP175">
            <v>23</v>
          </cell>
          <cell r="HQ175">
            <v>1.0699999999999998</v>
          </cell>
          <cell r="HR175">
            <v>0</v>
          </cell>
          <cell r="HS175">
            <v>0</v>
          </cell>
          <cell r="HT175">
            <v>0</v>
          </cell>
          <cell r="HU175">
            <v>0</v>
          </cell>
          <cell r="HV175">
            <v>0</v>
          </cell>
          <cell r="HW175">
            <v>1</v>
          </cell>
          <cell r="HX175">
            <v>0</v>
          </cell>
          <cell r="HY175">
            <v>0</v>
          </cell>
          <cell r="HZ175">
            <v>0</v>
          </cell>
          <cell r="IA175">
            <v>1</v>
          </cell>
          <cell r="IB175">
            <v>0</v>
          </cell>
          <cell r="IC175">
            <v>2</v>
          </cell>
          <cell r="ID175">
            <v>0</v>
          </cell>
          <cell r="IE175">
            <v>0</v>
          </cell>
          <cell r="IF175">
            <v>0</v>
          </cell>
          <cell r="IG175">
            <v>0</v>
          </cell>
          <cell r="IH175">
            <v>0</v>
          </cell>
          <cell r="II175">
            <v>0</v>
          </cell>
          <cell r="IJ175">
            <v>0</v>
          </cell>
          <cell r="IK175">
            <v>0</v>
          </cell>
          <cell r="IL175">
            <v>0</v>
          </cell>
          <cell r="IM175">
            <v>0</v>
          </cell>
          <cell r="IN175">
            <v>0</v>
          </cell>
          <cell r="IO175">
            <v>0</v>
          </cell>
          <cell r="IP175">
            <v>0</v>
          </cell>
          <cell r="IQ175">
            <v>0</v>
          </cell>
          <cell r="IR175">
            <v>0</v>
          </cell>
          <cell r="IS175">
            <v>0</v>
          </cell>
          <cell r="IT175">
            <v>0</v>
          </cell>
          <cell r="IU175">
            <v>0</v>
          </cell>
          <cell r="IV175">
            <v>0</v>
          </cell>
          <cell r="IW175">
            <v>1</v>
          </cell>
          <cell r="IX175">
            <v>1</v>
          </cell>
          <cell r="IY175">
            <v>0</v>
          </cell>
          <cell r="IZ175">
            <v>27.07</v>
          </cell>
          <cell r="JA175">
            <v>4</v>
          </cell>
          <cell r="JB175">
            <v>4</v>
          </cell>
          <cell r="JC175">
            <v>0</v>
          </cell>
          <cell r="JD175">
            <v>0</v>
          </cell>
          <cell r="JE175">
            <v>0</v>
          </cell>
          <cell r="JF175">
            <v>0</v>
          </cell>
          <cell r="JG175">
            <v>0</v>
          </cell>
        </row>
        <row r="176">
          <cell r="B176" t="str">
            <v>2208198</v>
          </cell>
          <cell r="C176" t="str">
            <v>Phan Văn Kiệt</v>
          </cell>
          <cell r="D176" t="str">
            <v>Ban kỹ thuật công nghệ</v>
          </cell>
          <cell r="E176" t="str">
            <v>Công ty TNHH Tập đoàn Công nghiệp Trường Hải</v>
          </cell>
          <cell r="F176" t="str">
            <v>Lương ngày</v>
          </cell>
          <cell r="V176">
            <v>0</v>
          </cell>
          <cell r="W176">
            <v>0</v>
          </cell>
          <cell r="X176" t="str">
            <v>X</v>
          </cell>
          <cell r="Y176">
            <v>0</v>
          </cell>
          <cell r="Z176">
            <v>0</v>
          </cell>
          <cell r="AA176" t="str">
            <v>X</v>
          </cell>
          <cell r="AB176">
            <v>3.5</v>
          </cell>
          <cell r="AC176">
            <v>0</v>
          </cell>
          <cell r="AD176" t="str">
            <v>X</v>
          </cell>
          <cell r="AE176">
            <v>2</v>
          </cell>
          <cell r="AF176">
            <v>0</v>
          </cell>
          <cell r="AG176" t="str">
            <v>X</v>
          </cell>
          <cell r="AH176">
            <v>0</v>
          </cell>
          <cell r="AI176">
            <v>0</v>
          </cell>
          <cell r="AJ176" t="str">
            <v>T7</v>
          </cell>
          <cell r="AK176">
            <v>0</v>
          </cell>
          <cell r="AL176">
            <v>0</v>
          </cell>
          <cell r="AM176" t="str">
            <v/>
          </cell>
          <cell r="AN176">
            <v>0</v>
          </cell>
          <cell r="AO176">
            <v>0</v>
          </cell>
          <cell r="AP176" t="str">
            <v>NL</v>
          </cell>
          <cell r="AQ176">
            <v>0</v>
          </cell>
          <cell r="AR176">
            <v>0</v>
          </cell>
          <cell r="AS176" t="str">
            <v>X</v>
          </cell>
          <cell r="AT176">
            <v>0</v>
          </cell>
          <cell r="AU176">
            <v>0</v>
          </cell>
          <cell r="AV176" t="str">
            <v>X</v>
          </cell>
          <cell r="AW176">
            <v>0</v>
          </cell>
          <cell r="AX176">
            <v>0</v>
          </cell>
          <cell r="AY176" t="str">
            <v>X</v>
          </cell>
          <cell r="AZ176">
            <v>3.5</v>
          </cell>
          <cell r="BA176">
            <v>0</v>
          </cell>
          <cell r="BB176" t="str">
            <v>X</v>
          </cell>
          <cell r="BC176">
            <v>3.5</v>
          </cell>
          <cell r="BD176">
            <v>0</v>
          </cell>
          <cell r="BE176" t="str">
            <v>X</v>
          </cell>
          <cell r="BF176">
            <v>0</v>
          </cell>
          <cell r="BG176">
            <v>0</v>
          </cell>
          <cell r="BH176" t="str">
            <v/>
          </cell>
          <cell r="BI176">
            <v>0</v>
          </cell>
          <cell r="BJ176">
            <v>0</v>
          </cell>
          <cell r="BK176" t="str">
            <v>X</v>
          </cell>
          <cell r="BL176">
            <v>3.5</v>
          </cell>
          <cell r="BM176">
            <v>0</v>
          </cell>
          <cell r="BN176" t="str">
            <v>X</v>
          </cell>
          <cell r="BO176">
            <v>0</v>
          </cell>
          <cell r="BP176">
            <v>0</v>
          </cell>
          <cell r="BQ176">
            <v>11</v>
          </cell>
          <cell r="BR176">
            <v>2.29</v>
          </cell>
          <cell r="BS176">
            <v>0</v>
          </cell>
          <cell r="BT176">
            <v>0</v>
          </cell>
          <cell r="BU176">
            <v>0</v>
          </cell>
          <cell r="BV176">
            <v>0</v>
          </cell>
          <cell r="CC176">
            <v>11</v>
          </cell>
          <cell r="CD176">
            <v>2.29</v>
          </cell>
          <cell r="CE176">
            <v>0</v>
          </cell>
          <cell r="CF176">
            <v>0</v>
          </cell>
          <cell r="CG176">
            <v>0</v>
          </cell>
          <cell r="CH176">
            <v>0</v>
          </cell>
          <cell r="CI176">
            <v>0</v>
          </cell>
          <cell r="CJ176">
            <v>0</v>
          </cell>
          <cell r="CK176">
            <v>0</v>
          </cell>
          <cell r="CL176">
            <v>1</v>
          </cell>
          <cell r="CM176">
            <v>1</v>
          </cell>
          <cell r="CN176">
            <v>0</v>
          </cell>
          <cell r="CO176">
            <v>0</v>
          </cell>
          <cell r="CP176">
            <v>0</v>
          </cell>
          <cell r="CQ176">
            <v>0</v>
          </cell>
          <cell r="CR176">
            <v>0</v>
          </cell>
          <cell r="CS176">
            <v>0</v>
          </cell>
          <cell r="CT176">
            <v>0</v>
          </cell>
          <cell r="CU176">
            <v>0</v>
          </cell>
          <cell r="CV176">
            <v>0</v>
          </cell>
          <cell r="CW176">
            <v>0</v>
          </cell>
          <cell r="CX176">
            <v>0</v>
          </cell>
          <cell r="CY176">
            <v>0</v>
          </cell>
          <cell r="CZ176">
            <v>0</v>
          </cell>
          <cell r="DC176">
            <v>15.29</v>
          </cell>
          <cell r="DM176" t="str">
            <v>P</v>
          </cell>
          <cell r="DN176">
            <v>0</v>
          </cell>
          <cell r="DO176">
            <v>0</v>
          </cell>
          <cell r="DP176" t="str">
            <v>X</v>
          </cell>
          <cell r="DQ176">
            <v>2</v>
          </cell>
          <cell r="DR176">
            <v>0</v>
          </cell>
          <cell r="DS176" t="str">
            <v>X</v>
          </cell>
          <cell r="DT176">
            <v>0</v>
          </cell>
          <cell r="DU176">
            <v>0</v>
          </cell>
          <cell r="DV176" t="str">
            <v>X</v>
          </cell>
          <cell r="DW176">
            <v>0</v>
          </cell>
          <cell r="DX176">
            <v>0</v>
          </cell>
          <cell r="DY176" t="str">
            <v/>
          </cell>
          <cell r="DZ176">
            <v>0</v>
          </cell>
          <cell r="EA176">
            <v>0</v>
          </cell>
          <cell r="EB176" t="str">
            <v>X</v>
          </cell>
          <cell r="EC176">
            <v>0</v>
          </cell>
          <cell r="ED176">
            <v>0</v>
          </cell>
          <cell r="EE176" t="str">
            <v>X</v>
          </cell>
          <cell r="EF176">
            <v>0</v>
          </cell>
          <cell r="EG176">
            <v>0</v>
          </cell>
          <cell r="EH176" t="str">
            <v>X</v>
          </cell>
          <cell r="EI176">
            <v>0</v>
          </cell>
          <cell r="EJ176">
            <v>0</v>
          </cell>
          <cell r="EK176" t="str">
            <v>X</v>
          </cell>
          <cell r="EL176">
            <v>0</v>
          </cell>
          <cell r="EM176">
            <v>0</v>
          </cell>
          <cell r="EN176" t="str">
            <v>X</v>
          </cell>
          <cell r="EO176">
            <v>3.5</v>
          </cell>
          <cell r="EP176">
            <v>0</v>
          </cell>
          <cell r="EQ176" t="str">
            <v>X</v>
          </cell>
          <cell r="ER176">
            <v>0</v>
          </cell>
          <cell r="ES176">
            <v>0</v>
          </cell>
          <cell r="ET176" t="str">
            <v/>
          </cell>
          <cell r="EU176">
            <v>0</v>
          </cell>
          <cell r="EV176">
            <v>0</v>
          </cell>
          <cell r="EW176" t="str">
            <v>X</v>
          </cell>
          <cell r="EX176">
            <v>0</v>
          </cell>
          <cell r="EY176">
            <v>0</v>
          </cell>
          <cell r="EZ176" t="str">
            <v>X</v>
          </cell>
          <cell r="FA176">
            <v>0</v>
          </cell>
          <cell r="FB176">
            <v>0</v>
          </cell>
          <cell r="FC176" t="str">
            <v>NL</v>
          </cell>
          <cell r="FD176">
            <v>0</v>
          </cell>
          <cell r="FE176">
            <v>0</v>
          </cell>
          <cell r="FI176">
            <v>11</v>
          </cell>
          <cell r="FJ176">
            <v>0.79</v>
          </cell>
          <cell r="FK176">
            <v>0</v>
          </cell>
          <cell r="FL176">
            <v>0</v>
          </cell>
          <cell r="FM176">
            <v>0</v>
          </cell>
          <cell r="FN176">
            <v>0</v>
          </cell>
          <cell r="FU176">
            <v>11</v>
          </cell>
          <cell r="FV176">
            <v>0.79</v>
          </cell>
          <cell r="FW176">
            <v>0</v>
          </cell>
          <cell r="FX176">
            <v>0</v>
          </cell>
          <cell r="FY176">
            <v>0</v>
          </cell>
          <cell r="FZ176">
            <v>0</v>
          </cell>
          <cell r="GA176">
            <v>0</v>
          </cell>
          <cell r="GB176">
            <v>0</v>
          </cell>
          <cell r="GC176">
            <v>0</v>
          </cell>
          <cell r="GD176">
            <v>1</v>
          </cell>
          <cell r="GE176">
            <v>0</v>
          </cell>
          <cell r="GF176">
            <v>0</v>
          </cell>
          <cell r="GG176">
            <v>0</v>
          </cell>
          <cell r="GH176">
            <v>0</v>
          </cell>
          <cell r="GI176">
            <v>0</v>
          </cell>
          <cell r="GJ176">
            <v>0</v>
          </cell>
          <cell r="GK176">
            <v>0</v>
          </cell>
          <cell r="GL176">
            <v>0</v>
          </cell>
          <cell r="GM176">
            <v>0</v>
          </cell>
          <cell r="GN176">
            <v>0</v>
          </cell>
          <cell r="GO176">
            <v>0</v>
          </cell>
          <cell r="GP176">
            <v>0</v>
          </cell>
          <cell r="GQ176">
            <v>0</v>
          </cell>
          <cell r="GR176">
            <v>0</v>
          </cell>
          <cell r="GU176">
            <v>12.79</v>
          </cell>
          <cell r="GV176">
            <v>0</v>
          </cell>
          <cell r="GW176">
            <v>0</v>
          </cell>
          <cell r="GX176">
            <v>0</v>
          </cell>
          <cell r="GY176">
            <v>0</v>
          </cell>
          <cell r="GZ176">
            <v>0</v>
          </cell>
          <cell r="HA176">
            <v>0</v>
          </cell>
          <cell r="HB176">
            <v>0</v>
          </cell>
          <cell r="HC176">
            <v>0</v>
          </cell>
          <cell r="HD176">
            <v>0</v>
          </cell>
          <cell r="HE176">
            <v>0</v>
          </cell>
          <cell r="HF176">
            <v>0</v>
          </cell>
          <cell r="HG176">
            <v>0</v>
          </cell>
          <cell r="HH176">
            <v>1</v>
          </cell>
          <cell r="HI176">
            <v>0</v>
          </cell>
          <cell r="HJ176">
            <v>0</v>
          </cell>
          <cell r="HK176">
            <v>0</v>
          </cell>
          <cell r="HL176">
            <v>0</v>
          </cell>
          <cell r="HM176">
            <v>1</v>
          </cell>
          <cell r="HN176">
            <v>3.08</v>
          </cell>
          <cell r="HO176">
            <v>1</v>
          </cell>
          <cell r="HP176">
            <v>22</v>
          </cell>
          <cell r="HQ176">
            <v>3.08</v>
          </cell>
          <cell r="HR176">
            <v>0</v>
          </cell>
          <cell r="HS176">
            <v>0</v>
          </cell>
          <cell r="HT176">
            <v>0</v>
          </cell>
          <cell r="HU176">
            <v>0</v>
          </cell>
          <cell r="HV176">
            <v>0</v>
          </cell>
          <cell r="HW176">
            <v>1</v>
          </cell>
          <cell r="HX176">
            <v>0</v>
          </cell>
          <cell r="HY176">
            <v>0</v>
          </cell>
          <cell r="HZ176">
            <v>0</v>
          </cell>
          <cell r="IA176">
            <v>1</v>
          </cell>
          <cell r="IB176">
            <v>0</v>
          </cell>
          <cell r="IC176">
            <v>2</v>
          </cell>
          <cell r="ID176">
            <v>0</v>
          </cell>
          <cell r="IE176">
            <v>0</v>
          </cell>
          <cell r="IF176">
            <v>0</v>
          </cell>
          <cell r="IG176">
            <v>1</v>
          </cell>
          <cell r="IH176">
            <v>0</v>
          </cell>
          <cell r="II176">
            <v>0</v>
          </cell>
          <cell r="IJ176">
            <v>0</v>
          </cell>
          <cell r="IK176">
            <v>0</v>
          </cell>
          <cell r="IL176">
            <v>0</v>
          </cell>
          <cell r="IM176">
            <v>0</v>
          </cell>
          <cell r="IN176">
            <v>0</v>
          </cell>
          <cell r="IO176">
            <v>0</v>
          </cell>
          <cell r="IP176">
            <v>0</v>
          </cell>
          <cell r="IQ176">
            <v>0</v>
          </cell>
          <cell r="IR176">
            <v>0</v>
          </cell>
          <cell r="IS176">
            <v>0</v>
          </cell>
          <cell r="IT176">
            <v>0</v>
          </cell>
          <cell r="IU176">
            <v>0</v>
          </cell>
          <cell r="IV176">
            <v>0</v>
          </cell>
          <cell r="IW176">
            <v>1</v>
          </cell>
          <cell r="IX176">
            <v>1</v>
          </cell>
          <cell r="IY176">
            <v>0</v>
          </cell>
          <cell r="IZ176">
            <v>29.08</v>
          </cell>
          <cell r="JA176">
            <v>4</v>
          </cell>
          <cell r="JB176">
            <v>3</v>
          </cell>
          <cell r="JC176">
            <v>0</v>
          </cell>
          <cell r="JD176">
            <v>0</v>
          </cell>
          <cell r="JE176">
            <v>0</v>
          </cell>
          <cell r="JF176">
            <v>0</v>
          </cell>
          <cell r="JG176">
            <v>0</v>
          </cell>
        </row>
        <row r="177">
          <cell r="B177" t="str">
            <v>2210169</v>
          </cell>
          <cell r="C177" t="str">
            <v>Trần Trung Tư</v>
          </cell>
          <cell r="D177" t="str">
            <v>Ban kỹ thuật công nghệ</v>
          </cell>
          <cell r="E177" t="str">
            <v>Công ty TNHH Tập đoàn Công nghiệp Trường Hải</v>
          </cell>
          <cell r="F177" t="str">
            <v>Lương ngày</v>
          </cell>
          <cell r="V177">
            <v>0</v>
          </cell>
          <cell r="W177">
            <v>0</v>
          </cell>
          <cell r="X177" t="str">
            <v>X</v>
          </cell>
          <cell r="Y177">
            <v>3.5</v>
          </cell>
          <cell r="Z177">
            <v>0</v>
          </cell>
          <cell r="AA177" t="str">
            <v>X</v>
          </cell>
          <cell r="AB177">
            <v>0</v>
          </cell>
          <cell r="AC177">
            <v>0</v>
          </cell>
          <cell r="AD177" t="str">
            <v>X</v>
          </cell>
          <cell r="AE177">
            <v>0</v>
          </cell>
          <cell r="AF177">
            <v>0</v>
          </cell>
          <cell r="AG177" t="str">
            <v>X</v>
          </cell>
          <cell r="AH177">
            <v>0</v>
          </cell>
          <cell r="AI177">
            <v>0</v>
          </cell>
          <cell r="AJ177" t="str">
            <v>T7</v>
          </cell>
          <cell r="AK177">
            <v>0</v>
          </cell>
          <cell r="AL177">
            <v>0</v>
          </cell>
          <cell r="AM177" t="str">
            <v/>
          </cell>
          <cell r="AN177">
            <v>0</v>
          </cell>
          <cell r="AO177">
            <v>0</v>
          </cell>
          <cell r="AP177" t="str">
            <v>NL</v>
          </cell>
          <cell r="AQ177">
            <v>0</v>
          </cell>
          <cell r="AR177">
            <v>0</v>
          </cell>
          <cell r="AS177" t="str">
            <v>X</v>
          </cell>
          <cell r="AT177">
            <v>3.5</v>
          </cell>
          <cell r="AU177">
            <v>0</v>
          </cell>
          <cell r="AV177" t="str">
            <v>X</v>
          </cell>
          <cell r="AW177">
            <v>0</v>
          </cell>
          <cell r="AX177">
            <v>0</v>
          </cell>
          <cell r="AY177" t="str">
            <v>X</v>
          </cell>
          <cell r="AZ177">
            <v>0</v>
          </cell>
          <cell r="BA177">
            <v>0</v>
          </cell>
          <cell r="BB177" t="str">
            <v>X</v>
          </cell>
          <cell r="BC177">
            <v>0</v>
          </cell>
          <cell r="BD177">
            <v>0</v>
          </cell>
          <cell r="BE177" t="str">
            <v>X</v>
          </cell>
          <cell r="BF177">
            <v>0</v>
          </cell>
          <cell r="BG177">
            <v>0</v>
          </cell>
          <cell r="BH177" t="str">
            <v/>
          </cell>
          <cell r="BI177">
            <v>0</v>
          </cell>
          <cell r="BJ177">
            <v>0</v>
          </cell>
          <cell r="BK177" t="str">
            <v>X</v>
          </cell>
          <cell r="BL177">
            <v>3.5</v>
          </cell>
          <cell r="BM177">
            <v>0</v>
          </cell>
          <cell r="BN177" t="str">
            <v>X</v>
          </cell>
          <cell r="BO177">
            <v>0</v>
          </cell>
          <cell r="BP177">
            <v>0</v>
          </cell>
          <cell r="BQ177">
            <v>11</v>
          </cell>
          <cell r="BR177">
            <v>1.5</v>
          </cell>
          <cell r="BS177">
            <v>0</v>
          </cell>
          <cell r="BT177">
            <v>0</v>
          </cell>
          <cell r="BU177">
            <v>0</v>
          </cell>
          <cell r="BV177">
            <v>0</v>
          </cell>
          <cell r="CC177">
            <v>11</v>
          </cell>
          <cell r="CD177">
            <v>1.5</v>
          </cell>
          <cell r="CE177">
            <v>0</v>
          </cell>
          <cell r="CF177">
            <v>0</v>
          </cell>
          <cell r="CG177">
            <v>0</v>
          </cell>
          <cell r="CH177">
            <v>0</v>
          </cell>
          <cell r="CI177">
            <v>0</v>
          </cell>
          <cell r="CJ177">
            <v>0</v>
          </cell>
          <cell r="CK177">
            <v>0</v>
          </cell>
          <cell r="CL177">
            <v>1</v>
          </cell>
          <cell r="CM177">
            <v>1</v>
          </cell>
          <cell r="CN177">
            <v>0</v>
          </cell>
          <cell r="CO177">
            <v>0</v>
          </cell>
          <cell r="CP177">
            <v>0</v>
          </cell>
          <cell r="CQ177">
            <v>0</v>
          </cell>
          <cell r="CR177">
            <v>0</v>
          </cell>
          <cell r="CS177">
            <v>0</v>
          </cell>
          <cell r="CT177">
            <v>0</v>
          </cell>
          <cell r="CU177">
            <v>0</v>
          </cell>
          <cell r="CV177">
            <v>0</v>
          </cell>
          <cell r="CW177">
            <v>0</v>
          </cell>
          <cell r="CX177">
            <v>0</v>
          </cell>
          <cell r="CY177">
            <v>0</v>
          </cell>
          <cell r="CZ177">
            <v>0</v>
          </cell>
          <cell r="DC177">
            <v>14.5</v>
          </cell>
          <cell r="DM177" t="str">
            <v>X</v>
          </cell>
          <cell r="DN177">
            <v>0</v>
          </cell>
          <cell r="DO177">
            <v>0</v>
          </cell>
          <cell r="DP177" t="str">
            <v>X</v>
          </cell>
          <cell r="DQ177">
            <v>0</v>
          </cell>
          <cell r="DR177">
            <v>0</v>
          </cell>
          <cell r="DS177" t="str">
            <v>X</v>
          </cell>
          <cell r="DT177">
            <v>0</v>
          </cell>
          <cell r="DU177">
            <v>0</v>
          </cell>
          <cell r="DV177" t="str">
            <v>X</v>
          </cell>
          <cell r="DW177">
            <v>0</v>
          </cell>
          <cell r="DX177">
            <v>0</v>
          </cell>
          <cell r="DY177" t="str">
            <v/>
          </cell>
          <cell r="DZ177">
            <v>0</v>
          </cell>
          <cell r="EA177">
            <v>0</v>
          </cell>
          <cell r="EB177" t="str">
            <v>X</v>
          </cell>
          <cell r="EC177">
            <v>0</v>
          </cell>
          <cell r="ED177">
            <v>0</v>
          </cell>
          <cell r="EE177" t="str">
            <v>X</v>
          </cell>
          <cell r="EF177">
            <v>0</v>
          </cell>
          <cell r="EG177">
            <v>0</v>
          </cell>
          <cell r="EH177" t="str">
            <v>X</v>
          </cell>
          <cell r="EI177">
            <v>3.5</v>
          </cell>
          <cell r="EJ177">
            <v>0</v>
          </cell>
          <cell r="EK177" t="str">
            <v>X</v>
          </cell>
          <cell r="EL177">
            <v>3.5</v>
          </cell>
          <cell r="EM177">
            <v>0</v>
          </cell>
          <cell r="EN177" t="str">
            <v>X</v>
          </cell>
          <cell r="EO177">
            <v>0</v>
          </cell>
          <cell r="EP177">
            <v>0</v>
          </cell>
          <cell r="EQ177" t="str">
            <v>X</v>
          </cell>
          <cell r="ER177">
            <v>0</v>
          </cell>
          <cell r="ES177">
            <v>0</v>
          </cell>
          <cell r="ET177" t="str">
            <v/>
          </cell>
          <cell r="EU177">
            <v>0</v>
          </cell>
          <cell r="EV177">
            <v>0</v>
          </cell>
          <cell r="EW177" t="str">
            <v>X</v>
          </cell>
          <cell r="EX177">
            <v>0</v>
          </cell>
          <cell r="EY177">
            <v>0</v>
          </cell>
          <cell r="EZ177" t="str">
            <v>X</v>
          </cell>
          <cell r="FA177">
            <v>0</v>
          </cell>
          <cell r="FB177">
            <v>0</v>
          </cell>
          <cell r="FC177" t="str">
            <v>NL</v>
          </cell>
          <cell r="FD177">
            <v>0</v>
          </cell>
          <cell r="FE177">
            <v>0</v>
          </cell>
          <cell r="FI177">
            <v>12</v>
          </cell>
          <cell r="FJ177">
            <v>1</v>
          </cell>
          <cell r="FK177">
            <v>0</v>
          </cell>
          <cell r="FL177">
            <v>0</v>
          </cell>
          <cell r="FM177">
            <v>0</v>
          </cell>
          <cell r="FN177">
            <v>0</v>
          </cell>
          <cell r="FU177">
            <v>12</v>
          </cell>
          <cell r="FV177">
            <v>1</v>
          </cell>
          <cell r="FW177">
            <v>0</v>
          </cell>
          <cell r="FX177">
            <v>0</v>
          </cell>
          <cell r="FY177">
            <v>0</v>
          </cell>
          <cell r="FZ177">
            <v>0</v>
          </cell>
          <cell r="GA177">
            <v>0</v>
          </cell>
          <cell r="GB177">
            <v>0</v>
          </cell>
          <cell r="GC177">
            <v>0</v>
          </cell>
          <cell r="GD177">
            <v>1</v>
          </cell>
          <cell r="GE177">
            <v>0</v>
          </cell>
          <cell r="GF177">
            <v>0</v>
          </cell>
          <cell r="GG177">
            <v>0</v>
          </cell>
          <cell r="GH177">
            <v>0</v>
          </cell>
          <cell r="GI177">
            <v>0</v>
          </cell>
          <cell r="GJ177">
            <v>0</v>
          </cell>
          <cell r="GK177">
            <v>0</v>
          </cell>
          <cell r="GL177">
            <v>0</v>
          </cell>
          <cell r="GM177">
            <v>0</v>
          </cell>
          <cell r="GN177">
            <v>0</v>
          </cell>
          <cell r="GO177">
            <v>0</v>
          </cell>
          <cell r="GP177">
            <v>0</v>
          </cell>
          <cell r="GQ177">
            <v>0</v>
          </cell>
          <cell r="GR177">
            <v>0</v>
          </cell>
          <cell r="GU177">
            <v>14</v>
          </cell>
          <cell r="GV177">
            <v>0</v>
          </cell>
          <cell r="GW177">
            <v>0</v>
          </cell>
          <cell r="GX177">
            <v>0</v>
          </cell>
          <cell r="GY177">
            <v>0</v>
          </cell>
          <cell r="GZ177">
            <v>0</v>
          </cell>
          <cell r="HA177">
            <v>0</v>
          </cell>
          <cell r="HB177">
            <v>0</v>
          </cell>
          <cell r="HC177">
            <v>0</v>
          </cell>
          <cell r="HD177">
            <v>0</v>
          </cell>
          <cell r="HE177">
            <v>0</v>
          </cell>
          <cell r="HF177">
            <v>0</v>
          </cell>
          <cell r="HG177">
            <v>0</v>
          </cell>
          <cell r="HH177">
            <v>0</v>
          </cell>
          <cell r="HI177">
            <v>0</v>
          </cell>
          <cell r="HJ177">
            <v>0</v>
          </cell>
          <cell r="HK177">
            <v>0</v>
          </cell>
          <cell r="HL177">
            <v>0</v>
          </cell>
          <cell r="HM177">
            <v>0</v>
          </cell>
          <cell r="HN177">
            <v>2.5</v>
          </cell>
          <cell r="HO177">
            <v>0</v>
          </cell>
          <cell r="HP177">
            <v>23</v>
          </cell>
          <cell r="HQ177">
            <v>2.5</v>
          </cell>
          <cell r="HR177">
            <v>0</v>
          </cell>
          <cell r="HS177">
            <v>0</v>
          </cell>
          <cell r="HT177">
            <v>0</v>
          </cell>
          <cell r="HU177">
            <v>0</v>
          </cell>
          <cell r="HV177">
            <v>0</v>
          </cell>
          <cell r="HW177">
            <v>1</v>
          </cell>
          <cell r="HX177">
            <v>0</v>
          </cell>
          <cell r="HY177">
            <v>0</v>
          </cell>
          <cell r="HZ177">
            <v>0</v>
          </cell>
          <cell r="IA177">
            <v>1</v>
          </cell>
          <cell r="IB177">
            <v>0</v>
          </cell>
          <cell r="IC177">
            <v>2</v>
          </cell>
          <cell r="ID177">
            <v>0</v>
          </cell>
          <cell r="IE177">
            <v>0</v>
          </cell>
          <cell r="IF177">
            <v>0</v>
          </cell>
          <cell r="IG177">
            <v>0</v>
          </cell>
          <cell r="IH177">
            <v>0</v>
          </cell>
          <cell r="II177">
            <v>0</v>
          </cell>
          <cell r="IJ177">
            <v>0</v>
          </cell>
          <cell r="IK177">
            <v>0</v>
          </cell>
          <cell r="IL177">
            <v>0</v>
          </cell>
          <cell r="IM177">
            <v>0</v>
          </cell>
          <cell r="IN177">
            <v>0</v>
          </cell>
          <cell r="IO177">
            <v>0</v>
          </cell>
          <cell r="IP177">
            <v>0</v>
          </cell>
          <cell r="IQ177">
            <v>0</v>
          </cell>
          <cell r="IR177">
            <v>0</v>
          </cell>
          <cell r="IS177">
            <v>0</v>
          </cell>
          <cell r="IT177">
            <v>0</v>
          </cell>
          <cell r="IU177">
            <v>0</v>
          </cell>
          <cell r="IV177">
            <v>0</v>
          </cell>
          <cell r="IW177">
            <v>1</v>
          </cell>
          <cell r="IX177">
            <v>1</v>
          </cell>
          <cell r="IY177">
            <v>0</v>
          </cell>
          <cell r="IZ177">
            <v>28.5</v>
          </cell>
          <cell r="JA177">
            <v>4</v>
          </cell>
          <cell r="JB177">
            <v>4</v>
          </cell>
          <cell r="JC177">
            <v>0</v>
          </cell>
          <cell r="JD177">
            <v>0</v>
          </cell>
          <cell r="JE177">
            <v>0</v>
          </cell>
          <cell r="JF177">
            <v>0</v>
          </cell>
          <cell r="JG177">
            <v>0</v>
          </cell>
        </row>
        <row r="178">
          <cell r="B178" t="str">
            <v>22101990</v>
          </cell>
          <cell r="C178" t="str">
            <v>Hồ Tăng Quân</v>
          </cell>
          <cell r="D178" t="str">
            <v>Ban kỹ thuật công nghệ</v>
          </cell>
          <cell r="E178" t="str">
            <v>Công ty TNHH Tập đoàn Công nghiệp Trường Hải</v>
          </cell>
          <cell r="F178" t="str">
            <v>Lương ngày</v>
          </cell>
          <cell r="V178">
            <v>3.5</v>
          </cell>
          <cell r="W178">
            <v>0</v>
          </cell>
          <cell r="X178" t="str">
            <v>X</v>
          </cell>
          <cell r="Y178">
            <v>3.5</v>
          </cell>
          <cell r="Z178">
            <v>0</v>
          </cell>
          <cell r="AA178" t="str">
            <v>X</v>
          </cell>
          <cell r="AB178">
            <v>2</v>
          </cell>
          <cell r="AC178">
            <v>0</v>
          </cell>
          <cell r="AD178" t="str">
            <v>X</v>
          </cell>
          <cell r="AE178">
            <v>0</v>
          </cell>
          <cell r="AF178">
            <v>0</v>
          </cell>
          <cell r="AG178" t="str">
            <v>X</v>
          </cell>
          <cell r="AH178">
            <v>0</v>
          </cell>
          <cell r="AI178">
            <v>0</v>
          </cell>
          <cell r="AJ178" t="str">
            <v>T7</v>
          </cell>
          <cell r="AK178">
            <v>0</v>
          </cell>
          <cell r="AL178">
            <v>0</v>
          </cell>
          <cell r="AM178" t="str">
            <v/>
          </cell>
          <cell r="AN178">
            <v>0</v>
          </cell>
          <cell r="AO178">
            <v>0</v>
          </cell>
          <cell r="AP178" t="str">
            <v>NL</v>
          </cell>
          <cell r="AQ178">
            <v>0</v>
          </cell>
          <cell r="AR178">
            <v>0</v>
          </cell>
          <cell r="AS178" t="str">
            <v>X</v>
          </cell>
          <cell r="AT178">
            <v>0</v>
          </cell>
          <cell r="AU178">
            <v>0</v>
          </cell>
          <cell r="AV178" t="str">
            <v>P</v>
          </cell>
          <cell r="AW178">
            <v>0</v>
          </cell>
          <cell r="AX178">
            <v>0</v>
          </cell>
          <cell r="AY178" t="str">
            <v>X</v>
          </cell>
          <cell r="AZ178">
            <v>0</v>
          </cell>
          <cell r="BA178">
            <v>0</v>
          </cell>
          <cell r="BB178" t="str">
            <v>X</v>
          </cell>
          <cell r="BC178">
            <v>0</v>
          </cell>
          <cell r="BD178">
            <v>0</v>
          </cell>
          <cell r="BE178" t="str">
            <v>X</v>
          </cell>
          <cell r="BF178">
            <v>0</v>
          </cell>
          <cell r="BG178">
            <v>0</v>
          </cell>
          <cell r="BH178" t="str">
            <v/>
          </cell>
          <cell r="BI178">
            <v>0</v>
          </cell>
          <cell r="BJ178">
            <v>0</v>
          </cell>
          <cell r="BK178" t="str">
            <v>X</v>
          </cell>
          <cell r="BL178">
            <v>0</v>
          </cell>
          <cell r="BM178">
            <v>0</v>
          </cell>
          <cell r="BN178" t="str">
            <v>X</v>
          </cell>
          <cell r="BO178">
            <v>0</v>
          </cell>
          <cell r="BP178">
            <v>0</v>
          </cell>
          <cell r="BQ178">
            <v>10</v>
          </cell>
          <cell r="BR178">
            <v>1.29</v>
          </cell>
          <cell r="BS178">
            <v>0</v>
          </cell>
          <cell r="BT178">
            <v>0</v>
          </cell>
          <cell r="BU178">
            <v>0</v>
          </cell>
          <cell r="BV178">
            <v>0</v>
          </cell>
          <cell r="CC178">
            <v>10</v>
          </cell>
          <cell r="CD178">
            <v>1.29</v>
          </cell>
          <cell r="CE178">
            <v>0</v>
          </cell>
          <cell r="CF178">
            <v>0</v>
          </cell>
          <cell r="CG178">
            <v>0</v>
          </cell>
          <cell r="CH178">
            <v>0</v>
          </cell>
          <cell r="CI178">
            <v>0</v>
          </cell>
          <cell r="CJ178">
            <v>0</v>
          </cell>
          <cell r="CK178">
            <v>0</v>
          </cell>
          <cell r="CL178">
            <v>1</v>
          </cell>
          <cell r="CM178">
            <v>1</v>
          </cell>
          <cell r="CN178">
            <v>0</v>
          </cell>
          <cell r="CO178">
            <v>0</v>
          </cell>
          <cell r="CP178">
            <v>0</v>
          </cell>
          <cell r="CQ178">
            <v>0</v>
          </cell>
          <cell r="CR178">
            <v>0</v>
          </cell>
          <cell r="CS178">
            <v>0</v>
          </cell>
          <cell r="CT178">
            <v>0</v>
          </cell>
          <cell r="CU178">
            <v>0</v>
          </cell>
          <cell r="CV178">
            <v>0</v>
          </cell>
          <cell r="CW178">
            <v>0</v>
          </cell>
          <cell r="CX178">
            <v>0</v>
          </cell>
          <cell r="CY178">
            <v>0</v>
          </cell>
          <cell r="CZ178">
            <v>0</v>
          </cell>
          <cell r="DC178">
            <v>13.29</v>
          </cell>
          <cell r="DM178" t="str">
            <v>X</v>
          </cell>
          <cell r="DN178">
            <v>0</v>
          </cell>
          <cell r="DO178">
            <v>0</v>
          </cell>
          <cell r="DP178" t="str">
            <v>X</v>
          </cell>
          <cell r="DQ178">
            <v>0</v>
          </cell>
          <cell r="DR178">
            <v>0</v>
          </cell>
          <cell r="DS178" t="str">
            <v>X</v>
          </cell>
          <cell r="DT178">
            <v>0</v>
          </cell>
          <cell r="DU178">
            <v>0</v>
          </cell>
          <cell r="DV178" t="str">
            <v>X</v>
          </cell>
          <cell r="DW178">
            <v>0</v>
          </cell>
          <cell r="DX178">
            <v>0</v>
          </cell>
          <cell r="DY178" t="str">
            <v/>
          </cell>
          <cell r="DZ178">
            <v>0</v>
          </cell>
          <cell r="EA178">
            <v>0</v>
          </cell>
          <cell r="EB178" t="str">
            <v>X</v>
          </cell>
          <cell r="EC178">
            <v>0</v>
          </cell>
          <cell r="ED178">
            <v>0</v>
          </cell>
          <cell r="EE178" t="str">
            <v>X</v>
          </cell>
          <cell r="EF178">
            <v>0</v>
          </cell>
          <cell r="EG178">
            <v>0</v>
          </cell>
          <cell r="EH178" t="str">
            <v>X</v>
          </cell>
          <cell r="EI178">
            <v>0</v>
          </cell>
          <cell r="EJ178">
            <v>0</v>
          </cell>
          <cell r="EK178" t="str">
            <v>X</v>
          </cell>
          <cell r="EL178">
            <v>0</v>
          </cell>
          <cell r="EM178">
            <v>0</v>
          </cell>
          <cell r="EN178" t="str">
            <v>X</v>
          </cell>
          <cell r="EO178">
            <v>0</v>
          </cell>
          <cell r="EP178">
            <v>0</v>
          </cell>
          <cell r="EQ178" t="str">
            <v>X</v>
          </cell>
          <cell r="ER178">
            <v>0</v>
          </cell>
          <cell r="ES178">
            <v>0</v>
          </cell>
          <cell r="ET178" t="str">
            <v/>
          </cell>
          <cell r="EU178">
            <v>0</v>
          </cell>
          <cell r="EV178">
            <v>0</v>
          </cell>
          <cell r="EW178" t="str">
            <v>X</v>
          </cell>
          <cell r="EX178">
            <v>0</v>
          </cell>
          <cell r="EY178">
            <v>0</v>
          </cell>
          <cell r="EZ178" t="str">
            <v>X</v>
          </cell>
          <cell r="FA178">
            <v>0</v>
          </cell>
          <cell r="FB178">
            <v>0</v>
          </cell>
          <cell r="FC178" t="str">
            <v>NL</v>
          </cell>
          <cell r="FD178">
            <v>0</v>
          </cell>
          <cell r="FE178">
            <v>0</v>
          </cell>
          <cell r="FI178">
            <v>12</v>
          </cell>
          <cell r="FJ178">
            <v>0</v>
          </cell>
          <cell r="FK178">
            <v>0</v>
          </cell>
          <cell r="FL178">
            <v>0</v>
          </cell>
          <cell r="FM178">
            <v>0</v>
          </cell>
          <cell r="FN178">
            <v>0</v>
          </cell>
          <cell r="FU178">
            <v>12</v>
          </cell>
          <cell r="FV178">
            <v>0</v>
          </cell>
          <cell r="FW178">
            <v>0</v>
          </cell>
          <cell r="FX178">
            <v>0</v>
          </cell>
          <cell r="FY178">
            <v>0</v>
          </cell>
          <cell r="FZ178">
            <v>0</v>
          </cell>
          <cell r="GA178">
            <v>0</v>
          </cell>
          <cell r="GB178">
            <v>0</v>
          </cell>
          <cell r="GC178">
            <v>0</v>
          </cell>
          <cell r="GD178">
            <v>1</v>
          </cell>
          <cell r="GE178">
            <v>0</v>
          </cell>
          <cell r="GF178">
            <v>0</v>
          </cell>
          <cell r="GG178">
            <v>0</v>
          </cell>
          <cell r="GH178">
            <v>0</v>
          </cell>
          <cell r="GI178">
            <v>0</v>
          </cell>
          <cell r="GJ178">
            <v>0</v>
          </cell>
          <cell r="GK178">
            <v>0</v>
          </cell>
          <cell r="GL178">
            <v>0</v>
          </cell>
          <cell r="GM178">
            <v>0</v>
          </cell>
          <cell r="GN178">
            <v>0</v>
          </cell>
          <cell r="GO178">
            <v>0</v>
          </cell>
          <cell r="GP178">
            <v>0</v>
          </cell>
          <cell r="GQ178">
            <v>0</v>
          </cell>
          <cell r="GR178">
            <v>0</v>
          </cell>
          <cell r="GU178">
            <v>13</v>
          </cell>
          <cell r="GV178">
            <v>0</v>
          </cell>
          <cell r="GW178">
            <v>0</v>
          </cell>
          <cell r="GX178">
            <v>0</v>
          </cell>
          <cell r="GY178">
            <v>0</v>
          </cell>
          <cell r="GZ178">
            <v>0</v>
          </cell>
          <cell r="HA178">
            <v>0</v>
          </cell>
          <cell r="HB178">
            <v>0</v>
          </cell>
          <cell r="HC178">
            <v>0</v>
          </cell>
          <cell r="HD178">
            <v>0</v>
          </cell>
          <cell r="HE178">
            <v>0</v>
          </cell>
          <cell r="HF178">
            <v>0</v>
          </cell>
          <cell r="HG178">
            <v>0</v>
          </cell>
          <cell r="HH178">
            <v>1</v>
          </cell>
          <cell r="HI178">
            <v>0</v>
          </cell>
          <cell r="HJ178">
            <v>0</v>
          </cell>
          <cell r="HK178">
            <v>0</v>
          </cell>
          <cell r="HL178">
            <v>0</v>
          </cell>
          <cell r="HM178">
            <v>1</v>
          </cell>
          <cell r="HN178">
            <v>1.29</v>
          </cell>
          <cell r="HO178">
            <v>1</v>
          </cell>
          <cell r="HP178">
            <v>22</v>
          </cell>
          <cell r="HQ178">
            <v>1.29</v>
          </cell>
          <cell r="HR178">
            <v>0</v>
          </cell>
          <cell r="HS178">
            <v>0</v>
          </cell>
          <cell r="HT178">
            <v>0</v>
          </cell>
          <cell r="HU178">
            <v>0</v>
          </cell>
          <cell r="HV178">
            <v>0</v>
          </cell>
          <cell r="HW178">
            <v>1</v>
          </cell>
          <cell r="HX178">
            <v>0</v>
          </cell>
          <cell r="HY178">
            <v>0</v>
          </cell>
          <cell r="HZ178">
            <v>0</v>
          </cell>
          <cell r="IA178">
            <v>1</v>
          </cell>
          <cell r="IB178">
            <v>0</v>
          </cell>
          <cell r="IC178">
            <v>2</v>
          </cell>
          <cell r="ID178">
            <v>0</v>
          </cell>
          <cell r="IE178">
            <v>0</v>
          </cell>
          <cell r="IF178">
            <v>0</v>
          </cell>
          <cell r="IG178">
            <v>1</v>
          </cell>
          <cell r="IH178">
            <v>0</v>
          </cell>
          <cell r="II178">
            <v>0</v>
          </cell>
          <cell r="IJ178">
            <v>0</v>
          </cell>
          <cell r="IK178">
            <v>0</v>
          </cell>
          <cell r="IL178">
            <v>0</v>
          </cell>
          <cell r="IM178">
            <v>0</v>
          </cell>
          <cell r="IN178">
            <v>0</v>
          </cell>
          <cell r="IO178">
            <v>0</v>
          </cell>
          <cell r="IP178">
            <v>0</v>
          </cell>
          <cell r="IQ178">
            <v>0</v>
          </cell>
          <cell r="IR178">
            <v>0</v>
          </cell>
          <cell r="IS178">
            <v>0</v>
          </cell>
          <cell r="IT178">
            <v>0</v>
          </cell>
          <cell r="IU178">
            <v>0</v>
          </cell>
          <cell r="IV178">
            <v>0</v>
          </cell>
          <cell r="IW178">
            <v>1</v>
          </cell>
          <cell r="IX178">
            <v>1</v>
          </cell>
          <cell r="IY178">
            <v>0</v>
          </cell>
          <cell r="IZ178">
            <v>27.29</v>
          </cell>
          <cell r="JA178">
            <v>3</v>
          </cell>
          <cell r="JB178">
            <v>2</v>
          </cell>
          <cell r="JC178">
            <v>0</v>
          </cell>
          <cell r="JD178">
            <v>0</v>
          </cell>
          <cell r="JE178">
            <v>0</v>
          </cell>
          <cell r="JF178">
            <v>0</v>
          </cell>
          <cell r="JG178">
            <v>0</v>
          </cell>
        </row>
        <row r="179">
          <cell r="B179" t="str">
            <v>2212216</v>
          </cell>
          <cell r="C179" t="str">
            <v>Nguyễn Văn Lực</v>
          </cell>
          <cell r="D179" t="str">
            <v>Ban kỹ thuật công nghệ</v>
          </cell>
          <cell r="E179" t="str">
            <v>Công ty TNHH Tập đoàn Công nghiệp Trường Hải</v>
          </cell>
          <cell r="F179" t="str">
            <v>Lương ngày</v>
          </cell>
          <cell r="V179">
            <v>0</v>
          </cell>
          <cell r="W179">
            <v>0</v>
          </cell>
          <cell r="X179" t="str">
            <v>X</v>
          </cell>
          <cell r="Y179">
            <v>0</v>
          </cell>
          <cell r="Z179">
            <v>0</v>
          </cell>
          <cell r="AA179" t="str">
            <v>X</v>
          </cell>
          <cell r="AB179">
            <v>0</v>
          </cell>
          <cell r="AC179">
            <v>0</v>
          </cell>
          <cell r="AD179" t="str">
            <v>X</v>
          </cell>
          <cell r="AE179">
            <v>0</v>
          </cell>
          <cell r="AF179">
            <v>0</v>
          </cell>
          <cell r="AG179" t="str">
            <v>X</v>
          </cell>
          <cell r="AH179">
            <v>0</v>
          </cell>
          <cell r="AI179">
            <v>0</v>
          </cell>
          <cell r="AJ179" t="str">
            <v>T7</v>
          </cell>
          <cell r="AK179">
            <v>0</v>
          </cell>
          <cell r="AL179">
            <v>0</v>
          </cell>
          <cell r="AM179" t="str">
            <v/>
          </cell>
          <cell r="AN179">
            <v>0</v>
          </cell>
          <cell r="AO179">
            <v>0</v>
          </cell>
          <cell r="AP179" t="str">
            <v>NL</v>
          </cell>
          <cell r="AQ179">
            <v>0</v>
          </cell>
          <cell r="AR179">
            <v>0</v>
          </cell>
          <cell r="AS179" t="str">
            <v>KH</v>
          </cell>
          <cell r="AT179">
            <v>0</v>
          </cell>
          <cell r="AU179">
            <v>0</v>
          </cell>
          <cell r="AV179" t="str">
            <v>X</v>
          </cell>
          <cell r="AW179">
            <v>0</v>
          </cell>
          <cell r="AX179">
            <v>0</v>
          </cell>
          <cell r="AY179" t="str">
            <v>X</v>
          </cell>
          <cell r="AZ179">
            <v>0</v>
          </cell>
          <cell r="BA179">
            <v>0</v>
          </cell>
          <cell r="BB179" t="str">
            <v>X</v>
          </cell>
          <cell r="BC179">
            <v>0</v>
          </cell>
          <cell r="BD179">
            <v>0</v>
          </cell>
          <cell r="BE179" t="str">
            <v>KH</v>
          </cell>
          <cell r="BF179">
            <v>0</v>
          </cell>
          <cell r="BG179">
            <v>0</v>
          </cell>
          <cell r="BH179" t="str">
            <v/>
          </cell>
          <cell r="BI179">
            <v>0</v>
          </cell>
          <cell r="BJ179">
            <v>0</v>
          </cell>
          <cell r="BK179" t="str">
            <v>KH</v>
          </cell>
          <cell r="BL179">
            <v>0</v>
          </cell>
          <cell r="BM179">
            <v>0</v>
          </cell>
          <cell r="BN179" t="str">
            <v>X</v>
          </cell>
          <cell r="BO179">
            <v>0</v>
          </cell>
          <cell r="BP179">
            <v>0</v>
          </cell>
          <cell r="BQ179">
            <v>8</v>
          </cell>
          <cell r="BR179">
            <v>0</v>
          </cell>
          <cell r="BS179">
            <v>0</v>
          </cell>
          <cell r="BT179">
            <v>0</v>
          </cell>
          <cell r="BU179">
            <v>0</v>
          </cell>
          <cell r="BV179">
            <v>0</v>
          </cell>
          <cell r="CC179">
            <v>8</v>
          </cell>
          <cell r="CD179">
            <v>0</v>
          </cell>
          <cell r="CE179">
            <v>0</v>
          </cell>
          <cell r="CF179">
            <v>0</v>
          </cell>
          <cell r="CG179">
            <v>0</v>
          </cell>
          <cell r="CH179">
            <v>0</v>
          </cell>
          <cell r="CI179">
            <v>0</v>
          </cell>
          <cell r="CJ179">
            <v>0</v>
          </cell>
          <cell r="CK179">
            <v>0</v>
          </cell>
          <cell r="CL179">
            <v>1</v>
          </cell>
          <cell r="CM179">
            <v>1</v>
          </cell>
          <cell r="CN179">
            <v>0</v>
          </cell>
          <cell r="CO179">
            <v>0</v>
          </cell>
          <cell r="CP179">
            <v>0</v>
          </cell>
          <cell r="CQ179">
            <v>0</v>
          </cell>
          <cell r="CR179">
            <v>0</v>
          </cell>
          <cell r="CS179">
            <v>0</v>
          </cell>
          <cell r="CT179">
            <v>3</v>
          </cell>
          <cell r="CU179">
            <v>0</v>
          </cell>
          <cell r="CV179">
            <v>0</v>
          </cell>
          <cell r="CW179">
            <v>0</v>
          </cell>
          <cell r="CX179">
            <v>0</v>
          </cell>
          <cell r="CY179">
            <v>0</v>
          </cell>
          <cell r="CZ179">
            <v>0</v>
          </cell>
          <cell r="DC179">
            <v>13</v>
          </cell>
          <cell r="DM179" t="str">
            <v>X</v>
          </cell>
          <cell r="DN179">
            <v>0</v>
          </cell>
          <cell r="DO179">
            <v>0</v>
          </cell>
          <cell r="DP179" t="str">
            <v>X</v>
          </cell>
          <cell r="DQ179">
            <v>0</v>
          </cell>
          <cell r="DR179">
            <v>0</v>
          </cell>
          <cell r="DS179" t="str">
            <v>X</v>
          </cell>
          <cell r="DT179">
            <v>3.5</v>
          </cell>
          <cell r="DU179">
            <v>0</v>
          </cell>
          <cell r="DV179" t="str">
            <v>X</v>
          </cell>
          <cell r="DW179">
            <v>0</v>
          </cell>
          <cell r="DX179">
            <v>0</v>
          </cell>
          <cell r="DY179" t="str">
            <v/>
          </cell>
          <cell r="DZ179">
            <v>0</v>
          </cell>
          <cell r="EA179">
            <v>0</v>
          </cell>
          <cell r="EB179" t="str">
            <v>X</v>
          </cell>
          <cell r="EC179">
            <v>0</v>
          </cell>
          <cell r="ED179">
            <v>0</v>
          </cell>
          <cell r="EE179" t="str">
            <v>X</v>
          </cell>
          <cell r="EF179">
            <v>3.5</v>
          </cell>
          <cell r="EG179">
            <v>0</v>
          </cell>
          <cell r="EH179" t="str">
            <v>P\</v>
          </cell>
          <cell r="EI179">
            <v>0</v>
          </cell>
          <cell r="EJ179">
            <v>0</v>
          </cell>
          <cell r="EK179" t="str">
            <v>X</v>
          </cell>
          <cell r="EL179">
            <v>0</v>
          </cell>
          <cell r="EM179">
            <v>0</v>
          </cell>
          <cell r="EN179" t="str">
            <v>X</v>
          </cell>
          <cell r="EO179">
            <v>0</v>
          </cell>
          <cell r="EP179">
            <v>0</v>
          </cell>
          <cell r="EQ179" t="str">
            <v>X</v>
          </cell>
          <cell r="ER179">
            <v>0</v>
          </cell>
          <cell r="ES179">
            <v>0</v>
          </cell>
          <cell r="ET179" t="str">
            <v/>
          </cell>
          <cell r="EU179">
            <v>0</v>
          </cell>
          <cell r="EV179">
            <v>0</v>
          </cell>
          <cell r="EW179" t="str">
            <v>X</v>
          </cell>
          <cell r="EX179">
            <v>0</v>
          </cell>
          <cell r="EY179">
            <v>0</v>
          </cell>
          <cell r="EZ179" t="str">
            <v>X</v>
          </cell>
          <cell r="FA179">
            <v>0</v>
          </cell>
          <cell r="FB179">
            <v>0</v>
          </cell>
          <cell r="FC179" t="str">
            <v>NL</v>
          </cell>
          <cell r="FD179">
            <v>0</v>
          </cell>
          <cell r="FE179">
            <v>0</v>
          </cell>
          <cell r="FI179">
            <v>11.5</v>
          </cell>
          <cell r="FJ179">
            <v>1</v>
          </cell>
          <cell r="FK179">
            <v>0</v>
          </cell>
          <cell r="FL179">
            <v>0</v>
          </cell>
          <cell r="FM179">
            <v>0</v>
          </cell>
          <cell r="FN179">
            <v>0</v>
          </cell>
          <cell r="FU179">
            <v>11.5</v>
          </cell>
          <cell r="FV179">
            <v>1</v>
          </cell>
          <cell r="FW179">
            <v>0</v>
          </cell>
          <cell r="FX179">
            <v>0</v>
          </cell>
          <cell r="FY179">
            <v>0</v>
          </cell>
          <cell r="FZ179">
            <v>0</v>
          </cell>
          <cell r="GA179">
            <v>0</v>
          </cell>
          <cell r="GB179">
            <v>0</v>
          </cell>
          <cell r="GC179">
            <v>0</v>
          </cell>
          <cell r="GD179">
            <v>1</v>
          </cell>
          <cell r="GE179">
            <v>0</v>
          </cell>
          <cell r="GF179">
            <v>0</v>
          </cell>
          <cell r="GG179">
            <v>0</v>
          </cell>
          <cell r="GH179">
            <v>0</v>
          </cell>
          <cell r="GI179">
            <v>0</v>
          </cell>
          <cell r="GJ179">
            <v>0</v>
          </cell>
          <cell r="GK179">
            <v>0</v>
          </cell>
          <cell r="GL179">
            <v>0</v>
          </cell>
          <cell r="GM179">
            <v>0</v>
          </cell>
          <cell r="GN179">
            <v>0</v>
          </cell>
          <cell r="GO179">
            <v>0</v>
          </cell>
          <cell r="GP179">
            <v>0</v>
          </cell>
          <cell r="GQ179">
            <v>0</v>
          </cell>
          <cell r="GR179">
            <v>0</v>
          </cell>
          <cell r="GU179">
            <v>13.5</v>
          </cell>
          <cell r="GV179">
            <v>0</v>
          </cell>
          <cell r="GW179">
            <v>0</v>
          </cell>
          <cell r="GX179">
            <v>0</v>
          </cell>
          <cell r="GY179">
            <v>0</v>
          </cell>
          <cell r="GZ179">
            <v>0</v>
          </cell>
          <cell r="HA179">
            <v>0</v>
          </cell>
          <cell r="HB179">
            <v>0</v>
          </cell>
          <cell r="HC179">
            <v>0</v>
          </cell>
          <cell r="HD179">
            <v>0</v>
          </cell>
          <cell r="HE179">
            <v>0</v>
          </cell>
          <cell r="HF179">
            <v>0</v>
          </cell>
          <cell r="HG179">
            <v>0</v>
          </cell>
          <cell r="HH179">
            <v>0.5</v>
          </cell>
          <cell r="HI179">
            <v>0</v>
          </cell>
          <cell r="HJ179">
            <v>3</v>
          </cell>
          <cell r="HK179">
            <v>0</v>
          </cell>
          <cell r="HL179">
            <v>0</v>
          </cell>
          <cell r="HM179">
            <v>3.5</v>
          </cell>
          <cell r="HN179">
            <v>1</v>
          </cell>
          <cell r="HO179">
            <v>0.5</v>
          </cell>
          <cell r="HP179">
            <v>19.5</v>
          </cell>
          <cell r="HQ179">
            <v>1</v>
          </cell>
          <cell r="HR179">
            <v>0</v>
          </cell>
          <cell r="HS179">
            <v>0</v>
          </cell>
          <cell r="HT179">
            <v>0</v>
          </cell>
          <cell r="HU179">
            <v>0</v>
          </cell>
          <cell r="HV179">
            <v>0</v>
          </cell>
          <cell r="HW179">
            <v>1</v>
          </cell>
          <cell r="HX179">
            <v>0</v>
          </cell>
          <cell r="HY179">
            <v>0</v>
          </cell>
          <cell r="HZ179">
            <v>0</v>
          </cell>
          <cell r="IA179">
            <v>1</v>
          </cell>
          <cell r="IB179">
            <v>0</v>
          </cell>
          <cell r="IC179">
            <v>2</v>
          </cell>
          <cell r="ID179">
            <v>0</v>
          </cell>
          <cell r="IE179">
            <v>0</v>
          </cell>
          <cell r="IF179">
            <v>0</v>
          </cell>
          <cell r="IG179">
            <v>0.5</v>
          </cell>
          <cell r="IH179">
            <v>0</v>
          </cell>
          <cell r="II179">
            <v>0</v>
          </cell>
          <cell r="IJ179">
            <v>0</v>
          </cell>
          <cell r="IK179">
            <v>0</v>
          </cell>
          <cell r="IL179">
            <v>0</v>
          </cell>
          <cell r="IM179">
            <v>3</v>
          </cell>
          <cell r="IN179">
            <v>0</v>
          </cell>
          <cell r="IO179">
            <v>0</v>
          </cell>
          <cell r="IP179">
            <v>0</v>
          </cell>
          <cell r="IQ179">
            <v>0</v>
          </cell>
          <cell r="IR179">
            <v>0</v>
          </cell>
          <cell r="IS179">
            <v>0</v>
          </cell>
          <cell r="IT179">
            <v>0</v>
          </cell>
          <cell r="IU179">
            <v>0</v>
          </cell>
          <cell r="IV179">
            <v>0</v>
          </cell>
          <cell r="IW179">
            <v>1</v>
          </cell>
          <cell r="IX179">
            <v>1</v>
          </cell>
          <cell r="IY179">
            <v>0</v>
          </cell>
          <cell r="IZ179">
            <v>24</v>
          </cell>
          <cell r="JA179">
            <v>4</v>
          </cell>
          <cell r="JB179">
            <v>3.5</v>
          </cell>
          <cell r="JC179">
            <v>0</v>
          </cell>
          <cell r="JD179">
            <v>0</v>
          </cell>
          <cell r="JE179">
            <v>0</v>
          </cell>
          <cell r="JF179">
            <v>0</v>
          </cell>
          <cell r="JG179">
            <v>0</v>
          </cell>
        </row>
        <row r="180">
          <cell r="B180" t="str">
            <v>2302013</v>
          </cell>
          <cell r="C180" t="str">
            <v>Nguyễn Minh Chiến</v>
          </cell>
          <cell r="D180" t="str">
            <v>Ban kỹ thuật công nghệ</v>
          </cell>
          <cell r="E180" t="str">
            <v>Công ty TNHH Tập đoàn Công nghiệp Trường Hải</v>
          </cell>
          <cell r="F180" t="str">
            <v>Lương ngày</v>
          </cell>
          <cell r="V180">
            <v>3.5</v>
          </cell>
          <cell r="W180">
            <v>0</v>
          </cell>
          <cell r="X180" t="str">
            <v>X</v>
          </cell>
          <cell r="Y180">
            <v>2</v>
          </cell>
          <cell r="Z180">
            <v>0</v>
          </cell>
          <cell r="AA180" t="str">
            <v>X</v>
          </cell>
          <cell r="AB180">
            <v>0</v>
          </cell>
          <cell r="AC180">
            <v>0</v>
          </cell>
          <cell r="AD180" t="str">
            <v>X</v>
          </cell>
          <cell r="AE180">
            <v>0</v>
          </cell>
          <cell r="AF180">
            <v>0</v>
          </cell>
          <cell r="AG180" t="str">
            <v>X</v>
          </cell>
          <cell r="AH180">
            <v>2</v>
          </cell>
          <cell r="AI180">
            <v>0</v>
          </cell>
          <cell r="AJ180" t="str">
            <v>T7</v>
          </cell>
          <cell r="AK180">
            <v>0</v>
          </cell>
          <cell r="AL180">
            <v>0</v>
          </cell>
          <cell r="AM180" t="str">
            <v/>
          </cell>
          <cell r="AN180">
            <v>0</v>
          </cell>
          <cell r="AO180">
            <v>0</v>
          </cell>
          <cell r="AP180" t="str">
            <v>NL</v>
          </cell>
          <cell r="AQ180">
            <v>0</v>
          </cell>
          <cell r="AR180">
            <v>0</v>
          </cell>
          <cell r="AS180" t="str">
            <v>X</v>
          </cell>
          <cell r="AT180">
            <v>0</v>
          </cell>
          <cell r="AU180">
            <v>0</v>
          </cell>
          <cell r="AV180" t="str">
            <v>X</v>
          </cell>
          <cell r="AW180">
            <v>2</v>
          </cell>
          <cell r="AX180">
            <v>0</v>
          </cell>
          <cell r="AY180" t="str">
            <v>X</v>
          </cell>
          <cell r="AZ180">
            <v>0</v>
          </cell>
          <cell r="BA180">
            <v>0</v>
          </cell>
          <cell r="BB180" t="str">
            <v>X</v>
          </cell>
          <cell r="BC180">
            <v>0</v>
          </cell>
          <cell r="BD180">
            <v>0</v>
          </cell>
          <cell r="BE180" t="str">
            <v>X</v>
          </cell>
          <cell r="BF180">
            <v>0</v>
          </cell>
          <cell r="BG180">
            <v>0</v>
          </cell>
          <cell r="BH180" t="str">
            <v/>
          </cell>
          <cell r="BI180">
            <v>0</v>
          </cell>
          <cell r="BJ180">
            <v>0</v>
          </cell>
          <cell r="BK180" t="str">
            <v>X</v>
          </cell>
          <cell r="BL180">
            <v>3.5</v>
          </cell>
          <cell r="BM180">
            <v>0</v>
          </cell>
          <cell r="BN180" t="str">
            <v>X</v>
          </cell>
          <cell r="BO180">
            <v>0</v>
          </cell>
          <cell r="BP180">
            <v>0</v>
          </cell>
          <cell r="BQ180">
            <v>11</v>
          </cell>
          <cell r="BR180">
            <v>1.86</v>
          </cell>
          <cell r="BS180">
            <v>0</v>
          </cell>
          <cell r="BT180">
            <v>0</v>
          </cell>
          <cell r="BU180">
            <v>0</v>
          </cell>
          <cell r="BV180">
            <v>0</v>
          </cell>
          <cell r="CC180">
            <v>11</v>
          </cell>
          <cell r="CD180">
            <v>1.86</v>
          </cell>
          <cell r="CE180">
            <v>0</v>
          </cell>
          <cell r="CF180">
            <v>0</v>
          </cell>
          <cell r="CG180">
            <v>0</v>
          </cell>
          <cell r="CH180">
            <v>0</v>
          </cell>
          <cell r="CI180">
            <v>0</v>
          </cell>
          <cell r="CJ180">
            <v>0</v>
          </cell>
          <cell r="CK180">
            <v>0</v>
          </cell>
          <cell r="CL180">
            <v>1</v>
          </cell>
          <cell r="CM180">
            <v>1</v>
          </cell>
          <cell r="CN180">
            <v>0</v>
          </cell>
          <cell r="CO180">
            <v>0</v>
          </cell>
          <cell r="CP180">
            <v>0</v>
          </cell>
          <cell r="CQ180">
            <v>0</v>
          </cell>
          <cell r="CR180">
            <v>0</v>
          </cell>
          <cell r="CS180">
            <v>0</v>
          </cell>
          <cell r="CT180">
            <v>0</v>
          </cell>
          <cell r="CU180">
            <v>0</v>
          </cell>
          <cell r="CV180">
            <v>0</v>
          </cell>
          <cell r="CW180">
            <v>0</v>
          </cell>
          <cell r="CX180">
            <v>0</v>
          </cell>
          <cell r="CY180">
            <v>0</v>
          </cell>
          <cell r="CZ180">
            <v>0</v>
          </cell>
          <cell r="DC180">
            <v>14.86</v>
          </cell>
          <cell r="DM180" t="str">
            <v>X</v>
          </cell>
          <cell r="DN180">
            <v>0</v>
          </cell>
          <cell r="DO180">
            <v>0</v>
          </cell>
          <cell r="DP180" t="str">
            <v>X</v>
          </cell>
          <cell r="DQ180">
            <v>0</v>
          </cell>
          <cell r="DR180">
            <v>0</v>
          </cell>
          <cell r="DS180" t="str">
            <v>X</v>
          </cell>
          <cell r="DT180">
            <v>0</v>
          </cell>
          <cell r="DU180">
            <v>0</v>
          </cell>
          <cell r="DV180" t="str">
            <v>X</v>
          </cell>
          <cell r="DW180">
            <v>2</v>
          </cell>
          <cell r="DX180">
            <v>0</v>
          </cell>
          <cell r="DY180" t="str">
            <v/>
          </cell>
          <cell r="DZ180">
            <v>0</v>
          </cell>
          <cell r="EA180">
            <v>0</v>
          </cell>
          <cell r="EB180" t="str">
            <v>X</v>
          </cell>
          <cell r="EC180">
            <v>0</v>
          </cell>
          <cell r="ED180">
            <v>0</v>
          </cell>
          <cell r="EE180" t="str">
            <v>X</v>
          </cell>
          <cell r="EF180">
            <v>2</v>
          </cell>
          <cell r="EG180">
            <v>0</v>
          </cell>
          <cell r="EH180" t="str">
            <v>X</v>
          </cell>
          <cell r="EI180">
            <v>2</v>
          </cell>
          <cell r="EJ180">
            <v>0</v>
          </cell>
          <cell r="EK180" t="str">
            <v>X</v>
          </cell>
          <cell r="EL180">
            <v>0</v>
          </cell>
          <cell r="EM180">
            <v>0</v>
          </cell>
          <cell r="EN180" t="str">
            <v>X</v>
          </cell>
          <cell r="EO180">
            <v>0</v>
          </cell>
          <cell r="EP180">
            <v>0</v>
          </cell>
          <cell r="EQ180" t="str">
            <v>X</v>
          </cell>
          <cell r="ER180">
            <v>0</v>
          </cell>
          <cell r="ES180">
            <v>0</v>
          </cell>
          <cell r="ET180" t="str">
            <v>CN</v>
          </cell>
          <cell r="EU180">
            <v>0</v>
          </cell>
          <cell r="EV180">
            <v>0</v>
          </cell>
          <cell r="EW180" t="str">
            <v>X</v>
          </cell>
          <cell r="EX180">
            <v>0</v>
          </cell>
          <cell r="EY180">
            <v>0</v>
          </cell>
          <cell r="EZ180" t="str">
            <v>X</v>
          </cell>
          <cell r="FA180">
            <v>0</v>
          </cell>
          <cell r="FB180">
            <v>0</v>
          </cell>
          <cell r="FC180" t="str">
            <v>NL</v>
          </cell>
          <cell r="FD180">
            <v>0</v>
          </cell>
          <cell r="FE180">
            <v>0</v>
          </cell>
          <cell r="FI180">
            <v>12</v>
          </cell>
          <cell r="FJ180">
            <v>0.86</v>
          </cell>
          <cell r="FK180">
            <v>0</v>
          </cell>
          <cell r="FL180">
            <v>1</v>
          </cell>
          <cell r="FM180">
            <v>0</v>
          </cell>
          <cell r="FN180">
            <v>0</v>
          </cell>
          <cell r="FU180">
            <v>12</v>
          </cell>
          <cell r="FV180">
            <v>0.86</v>
          </cell>
          <cell r="FW180">
            <v>0</v>
          </cell>
          <cell r="FX180">
            <v>1</v>
          </cell>
          <cell r="FY180">
            <v>0</v>
          </cell>
          <cell r="FZ180">
            <v>0</v>
          </cell>
          <cell r="GA180">
            <v>0</v>
          </cell>
          <cell r="GB180">
            <v>0</v>
          </cell>
          <cell r="GC180">
            <v>0</v>
          </cell>
          <cell r="GD180">
            <v>1</v>
          </cell>
          <cell r="GE180">
            <v>0</v>
          </cell>
          <cell r="GF180">
            <v>0</v>
          </cell>
          <cell r="GG180">
            <v>0</v>
          </cell>
          <cell r="GH180">
            <v>0</v>
          </cell>
          <cell r="GI180">
            <v>0</v>
          </cell>
          <cell r="GJ180">
            <v>0</v>
          </cell>
          <cell r="GK180">
            <v>0</v>
          </cell>
          <cell r="GL180">
            <v>0</v>
          </cell>
          <cell r="GM180">
            <v>0</v>
          </cell>
          <cell r="GN180">
            <v>0</v>
          </cell>
          <cell r="GO180">
            <v>0</v>
          </cell>
          <cell r="GP180">
            <v>0</v>
          </cell>
          <cell r="GQ180">
            <v>0</v>
          </cell>
          <cell r="GR180">
            <v>0</v>
          </cell>
          <cell r="GU180">
            <v>14.86</v>
          </cell>
          <cell r="GV180">
            <v>0</v>
          </cell>
          <cell r="GW180">
            <v>0</v>
          </cell>
          <cell r="GX180">
            <v>0</v>
          </cell>
          <cell r="GY180">
            <v>0</v>
          </cell>
          <cell r="GZ180">
            <v>0</v>
          </cell>
          <cell r="HA180">
            <v>0</v>
          </cell>
          <cell r="HB180">
            <v>0</v>
          </cell>
          <cell r="HC180">
            <v>0</v>
          </cell>
          <cell r="HD180">
            <v>0</v>
          </cell>
          <cell r="HE180">
            <v>0</v>
          </cell>
          <cell r="HF180">
            <v>0</v>
          </cell>
          <cell r="HG180">
            <v>0</v>
          </cell>
          <cell r="HH180">
            <v>0</v>
          </cell>
          <cell r="HI180">
            <v>0</v>
          </cell>
          <cell r="HJ180">
            <v>0</v>
          </cell>
          <cell r="HK180">
            <v>0</v>
          </cell>
          <cell r="HL180">
            <v>0</v>
          </cell>
          <cell r="HM180">
            <v>0</v>
          </cell>
          <cell r="HN180">
            <v>3.72</v>
          </cell>
          <cell r="HO180">
            <v>0</v>
          </cell>
          <cell r="HP180">
            <v>23</v>
          </cell>
          <cell r="HQ180">
            <v>2.72</v>
          </cell>
          <cell r="HR180">
            <v>0</v>
          </cell>
          <cell r="HS180">
            <v>1</v>
          </cell>
          <cell r="HT180">
            <v>0</v>
          </cell>
          <cell r="HU180">
            <v>0</v>
          </cell>
          <cell r="HV180">
            <v>0</v>
          </cell>
          <cell r="HW180">
            <v>1</v>
          </cell>
          <cell r="HX180">
            <v>0</v>
          </cell>
          <cell r="HY180">
            <v>0</v>
          </cell>
          <cell r="HZ180">
            <v>0</v>
          </cell>
          <cell r="IA180">
            <v>1</v>
          </cell>
          <cell r="IB180">
            <v>0</v>
          </cell>
          <cell r="IC180">
            <v>2</v>
          </cell>
          <cell r="ID180">
            <v>0</v>
          </cell>
          <cell r="IE180">
            <v>0</v>
          </cell>
          <cell r="IF180">
            <v>0</v>
          </cell>
          <cell r="IG180">
            <v>0</v>
          </cell>
          <cell r="IH180">
            <v>0</v>
          </cell>
          <cell r="II180">
            <v>0</v>
          </cell>
          <cell r="IJ180">
            <v>0</v>
          </cell>
          <cell r="IK180">
            <v>0</v>
          </cell>
          <cell r="IL180">
            <v>0</v>
          </cell>
          <cell r="IM180">
            <v>0</v>
          </cell>
          <cell r="IN180">
            <v>0</v>
          </cell>
          <cell r="IO180">
            <v>0</v>
          </cell>
          <cell r="IP180">
            <v>0</v>
          </cell>
          <cell r="IQ180">
            <v>0</v>
          </cell>
          <cell r="IR180">
            <v>0</v>
          </cell>
          <cell r="IS180">
            <v>0</v>
          </cell>
          <cell r="IT180">
            <v>0</v>
          </cell>
          <cell r="IU180">
            <v>0</v>
          </cell>
          <cell r="IV180">
            <v>0</v>
          </cell>
          <cell r="IW180">
            <v>1</v>
          </cell>
          <cell r="IX180">
            <v>1</v>
          </cell>
          <cell r="IY180">
            <v>0</v>
          </cell>
          <cell r="IZ180">
            <v>29.72</v>
          </cell>
          <cell r="JA180">
            <v>4</v>
          </cell>
          <cell r="JB180">
            <v>4</v>
          </cell>
          <cell r="JC180">
            <v>0</v>
          </cell>
          <cell r="JD180">
            <v>0</v>
          </cell>
          <cell r="JE180">
            <v>0</v>
          </cell>
          <cell r="JF180">
            <v>0</v>
          </cell>
          <cell r="JG180">
            <v>0</v>
          </cell>
        </row>
        <row r="181">
          <cell r="B181" t="str">
            <v>2302068</v>
          </cell>
          <cell r="C181" t="str">
            <v>Trần Mai Thùy Trâm</v>
          </cell>
          <cell r="D181" t="str">
            <v>Ban kỹ thuật công nghệ</v>
          </cell>
          <cell r="E181" t="str">
            <v>Công ty TNHH Tập đoàn Công nghiệp Trường Hải</v>
          </cell>
          <cell r="F181" t="str">
            <v>Lương ngày</v>
          </cell>
          <cell r="V181">
            <v>3.5</v>
          </cell>
          <cell r="W181">
            <v>0</v>
          </cell>
          <cell r="X181" t="str">
            <v>X</v>
          </cell>
          <cell r="Y181">
            <v>0</v>
          </cell>
          <cell r="Z181">
            <v>0</v>
          </cell>
          <cell r="AA181" t="str">
            <v>X</v>
          </cell>
          <cell r="AB181">
            <v>0</v>
          </cell>
          <cell r="AC181">
            <v>0</v>
          </cell>
          <cell r="AD181" t="str">
            <v>X</v>
          </cell>
          <cell r="AE181">
            <v>0</v>
          </cell>
          <cell r="AF181">
            <v>0</v>
          </cell>
          <cell r="AG181" t="str">
            <v>X</v>
          </cell>
          <cell r="AH181">
            <v>0</v>
          </cell>
          <cell r="AI181">
            <v>0</v>
          </cell>
          <cell r="AJ181" t="str">
            <v>T7</v>
          </cell>
          <cell r="AK181">
            <v>0</v>
          </cell>
          <cell r="AL181">
            <v>0</v>
          </cell>
          <cell r="AM181" t="str">
            <v/>
          </cell>
          <cell r="AN181">
            <v>0</v>
          </cell>
          <cell r="AO181">
            <v>0</v>
          </cell>
          <cell r="AP181" t="str">
            <v>NL</v>
          </cell>
          <cell r="AQ181">
            <v>0</v>
          </cell>
          <cell r="AR181">
            <v>0</v>
          </cell>
          <cell r="AS181" t="str">
            <v>X</v>
          </cell>
          <cell r="AT181">
            <v>3.5</v>
          </cell>
          <cell r="AU181">
            <v>0</v>
          </cell>
          <cell r="AV181" t="str">
            <v>X</v>
          </cell>
          <cell r="AW181">
            <v>0</v>
          </cell>
          <cell r="AX181">
            <v>0</v>
          </cell>
          <cell r="AY181" t="str">
            <v>X</v>
          </cell>
          <cell r="AZ181">
            <v>3.5</v>
          </cell>
          <cell r="BA181">
            <v>0</v>
          </cell>
          <cell r="BB181" t="str">
            <v>X</v>
          </cell>
          <cell r="BC181">
            <v>0</v>
          </cell>
          <cell r="BD181">
            <v>0</v>
          </cell>
          <cell r="BE181" t="str">
            <v>X</v>
          </cell>
          <cell r="BF181">
            <v>0</v>
          </cell>
          <cell r="BG181">
            <v>0</v>
          </cell>
          <cell r="BH181" t="str">
            <v/>
          </cell>
          <cell r="BI181">
            <v>0</v>
          </cell>
          <cell r="BJ181">
            <v>0</v>
          </cell>
          <cell r="BK181" t="str">
            <v>X</v>
          </cell>
          <cell r="BL181">
            <v>0</v>
          </cell>
          <cell r="BM181">
            <v>0</v>
          </cell>
          <cell r="BN181" t="str">
            <v>X</v>
          </cell>
          <cell r="BO181">
            <v>0</v>
          </cell>
          <cell r="BP181">
            <v>0</v>
          </cell>
          <cell r="BQ181">
            <v>11</v>
          </cell>
          <cell r="BR181">
            <v>1.5</v>
          </cell>
          <cell r="BS181">
            <v>0</v>
          </cell>
          <cell r="BT181">
            <v>0</v>
          </cell>
          <cell r="BU181">
            <v>0</v>
          </cell>
          <cell r="BV181">
            <v>0</v>
          </cell>
          <cell r="CC181">
            <v>11</v>
          </cell>
          <cell r="CD181">
            <v>1.5</v>
          </cell>
          <cell r="CE181">
            <v>0</v>
          </cell>
          <cell r="CF181">
            <v>0</v>
          </cell>
          <cell r="CG181">
            <v>0</v>
          </cell>
          <cell r="CH181">
            <v>0</v>
          </cell>
          <cell r="CI181">
            <v>0</v>
          </cell>
          <cell r="CJ181">
            <v>0</v>
          </cell>
          <cell r="CK181">
            <v>0</v>
          </cell>
          <cell r="CL181">
            <v>1</v>
          </cell>
          <cell r="CM181">
            <v>1</v>
          </cell>
          <cell r="CN181">
            <v>0</v>
          </cell>
          <cell r="CO181">
            <v>0</v>
          </cell>
          <cell r="CP181">
            <v>0</v>
          </cell>
          <cell r="CQ181">
            <v>0</v>
          </cell>
          <cell r="CR181">
            <v>0</v>
          </cell>
          <cell r="CS181">
            <v>0</v>
          </cell>
          <cell r="CT181">
            <v>0</v>
          </cell>
          <cell r="CU181">
            <v>0</v>
          </cell>
          <cell r="CV181">
            <v>0</v>
          </cell>
          <cell r="CW181">
            <v>0</v>
          </cell>
          <cell r="CX181">
            <v>0</v>
          </cell>
          <cell r="CY181">
            <v>0</v>
          </cell>
          <cell r="CZ181">
            <v>0</v>
          </cell>
          <cell r="DC181">
            <v>14.5</v>
          </cell>
          <cell r="DM181" t="str">
            <v>X</v>
          </cell>
          <cell r="DN181">
            <v>0</v>
          </cell>
          <cell r="DO181">
            <v>0</v>
          </cell>
          <cell r="DP181" t="str">
            <v>X</v>
          </cell>
          <cell r="DQ181">
            <v>2</v>
          </cell>
          <cell r="DR181">
            <v>0</v>
          </cell>
          <cell r="DS181" t="str">
            <v>X</v>
          </cell>
          <cell r="DT181">
            <v>0</v>
          </cell>
          <cell r="DU181">
            <v>0</v>
          </cell>
          <cell r="DV181" t="str">
            <v>X</v>
          </cell>
          <cell r="DW181">
            <v>0</v>
          </cell>
          <cell r="DX181">
            <v>0</v>
          </cell>
          <cell r="DY181" t="str">
            <v/>
          </cell>
          <cell r="DZ181">
            <v>0</v>
          </cell>
          <cell r="EA181">
            <v>0</v>
          </cell>
          <cell r="EB181" t="str">
            <v>X</v>
          </cell>
          <cell r="EC181">
            <v>0</v>
          </cell>
          <cell r="ED181">
            <v>0</v>
          </cell>
          <cell r="EE181" t="str">
            <v>X</v>
          </cell>
          <cell r="EF181">
            <v>0</v>
          </cell>
          <cell r="EG181">
            <v>0</v>
          </cell>
          <cell r="EH181" t="str">
            <v>X</v>
          </cell>
          <cell r="EI181">
            <v>0</v>
          </cell>
          <cell r="EJ181">
            <v>0</v>
          </cell>
          <cell r="EK181" t="str">
            <v>X</v>
          </cell>
          <cell r="EL181">
            <v>0</v>
          </cell>
          <cell r="EM181">
            <v>0</v>
          </cell>
          <cell r="EN181" t="str">
            <v>X</v>
          </cell>
          <cell r="EO181">
            <v>0</v>
          </cell>
          <cell r="EP181">
            <v>0</v>
          </cell>
          <cell r="EQ181" t="str">
            <v>X</v>
          </cell>
          <cell r="ER181">
            <v>0</v>
          </cell>
          <cell r="ES181">
            <v>0</v>
          </cell>
          <cell r="ET181" t="str">
            <v>CN</v>
          </cell>
          <cell r="EU181">
            <v>0</v>
          </cell>
          <cell r="EV181">
            <v>0</v>
          </cell>
          <cell r="EW181" t="str">
            <v>X</v>
          </cell>
          <cell r="EX181">
            <v>0</v>
          </cell>
          <cell r="EY181">
            <v>0</v>
          </cell>
          <cell r="EZ181" t="str">
            <v>X</v>
          </cell>
          <cell r="FA181">
            <v>0</v>
          </cell>
          <cell r="FB181">
            <v>0</v>
          </cell>
          <cell r="FC181" t="str">
            <v>NL</v>
          </cell>
          <cell r="FD181">
            <v>0</v>
          </cell>
          <cell r="FE181">
            <v>0</v>
          </cell>
          <cell r="FI181">
            <v>12</v>
          </cell>
          <cell r="FJ181">
            <v>0.28999999999999998</v>
          </cell>
          <cell r="FK181">
            <v>0</v>
          </cell>
          <cell r="FL181">
            <v>1</v>
          </cell>
          <cell r="FM181">
            <v>0</v>
          </cell>
          <cell r="FN181">
            <v>0</v>
          </cell>
          <cell r="FU181">
            <v>12</v>
          </cell>
          <cell r="FV181">
            <v>0.28999999999999998</v>
          </cell>
          <cell r="FW181">
            <v>0</v>
          </cell>
          <cell r="FX181">
            <v>1</v>
          </cell>
          <cell r="FY181">
            <v>0</v>
          </cell>
          <cell r="FZ181">
            <v>0</v>
          </cell>
          <cell r="GA181">
            <v>0</v>
          </cell>
          <cell r="GB181">
            <v>0</v>
          </cell>
          <cell r="GC181">
            <v>0</v>
          </cell>
          <cell r="GD181">
            <v>1</v>
          </cell>
          <cell r="GE181">
            <v>0</v>
          </cell>
          <cell r="GF181">
            <v>0</v>
          </cell>
          <cell r="GG181">
            <v>0</v>
          </cell>
          <cell r="GH181">
            <v>0</v>
          </cell>
          <cell r="GI181">
            <v>0</v>
          </cell>
          <cell r="GJ181">
            <v>0</v>
          </cell>
          <cell r="GK181">
            <v>0</v>
          </cell>
          <cell r="GL181">
            <v>0</v>
          </cell>
          <cell r="GM181">
            <v>0</v>
          </cell>
          <cell r="GN181">
            <v>0</v>
          </cell>
          <cell r="GO181">
            <v>0</v>
          </cell>
          <cell r="GP181">
            <v>0</v>
          </cell>
          <cell r="GQ181">
            <v>0</v>
          </cell>
          <cell r="GR181">
            <v>0</v>
          </cell>
          <cell r="GU181">
            <v>14.29</v>
          </cell>
          <cell r="GV181">
            <v>0</v>
          </cell>
          <cell r="GW181">
            <v>0</v>
          </cell>
          <cell r="GX181">
            <v>0</v>
          </cell>
          <cell r="GY181">
            <v>0</v>
          </cell>
          <cell r="GZ181">
            <v>0</v>
          </cell>
          <cell r="HA181">
            <v>0</v>
          </cell>
          <cell r="HB181">
            <v>0</v>
          </cell>
          <cell r="HC181">
            <v>0</v>
          </cell>
          <cell r="HD181">
            <v>0</v>
          </cell>
          <cell r="HE181">
            <v>0</v>
          </cell>
          <cell r="HF181">
            <v>0</v>
          </cell>
          <cell r="HG181">
            <v>0</v>
          </cell>
          <cell r="HH181">
            <v>0</v>
          </cell>
          <cell r="HI181">
            <v>0</v>
          </cell>
          <cell r="HJ181">
            <v>0</v>
          </cell>
          <cell r="HK181">
            <v>0</v>
          </cell>
          <cell r="HL181">
            <v>0</v>
          </cell>
          <cell r="HM181">
            <v>0</v>
          </cell>
          <cell r="HN181">
            <v>2.79</v>
          </cell>
          <cell r="HO181">
            <v>0</v>
          </cell>
          <cell r="HP181">
            <v>23</v>
          </cell>
          <cell r="HQ181">
            <v>1.79</v>
          </cell>
          <cell r="HR181">
            <v>0</v>
          </cell>
          <cell r="HS181">
            <v>1</v>
          </cell>
          <cell r="HT181">
            <v>0</v>
          </cell>
          <cell r="HU181">
            <v>0</v>
          </cell>
          <cell r="HV181">
            <v>0</v>
          </cell>
          <cell r="HW181">
            <v>1</v>
          </cell>
          <cell r="HX181">
            <v>0</v>
          </cell>
          <cell r="HY181">
            <v>0</v>
          </cell>
          <cell r="HZ181">
            <v>0</v>
          </cell>
          <cell r="IA181">
            <v>1</v>
          </cell>
          <cell r="IB181">
            <v>0</v>
          </cell>
          <cell r="IC181">
            <v>2</v>
          </cell>
          <cell r="ID181">
            <v>0</v>
          </cell>
          <cell r="IE181">
            <v>0</v>
          </cell>
          <cell r="IF181">
            <v>0</v>
          </cell>
          <cell r="IG181">
            <v>0</v>
          </cell>
          <cell r="IH181">
            <v>0</v>
          </cell>
          <cell r="II181">
            <v>0</v>
          </cell>
          <cell r="IJ181">
            <v>0</v>
          </cell>
          <cell r="IK181">
            <v>0</v>
          </cell>
          <cell r="IL181">
            <v>0</v>
          </cell>
          <cell r="IM181">
            <v>0</v>
          </cell>
          <cell r="IN181">
            <v>0</v>
          </cell>
          <cell r="IO181">
            <v>0</v>
          </cell>
          <cell r="IP181">
            <v>0</v>
          </cell>
          <cell r="IQ181">
            <v>0</v>
          </cell>
          <cell r="IR181">
            <v>0</v>
          </cell>
          <cell r="IS181">
            <v>0</v>
          </cell>
          <cell r="IT181">
            <v>0</v>
          </cell>
          <cell r="IU181">
            <v>0</v>
          </cell>
          <cell r="IV181">
            <v>0</v>
          </cell>
          <cell r="IW181">
            <v>1</v>
          </cell>
          <cell r="IX181">
            <v>1</v>
          </cell>
          <cell r="IY181">
            <v>0</v>
          </cell>
          <cell r="IZ181">
            <v>28.79</v>
          </cell>
          <cell r="JA181">
            <v>3</v>
          </cell>
          <cell r="JB181">
            <v>3</v>
          </cell>
          <cell r="JC181">
            <v>0</v>
          </cell>
          <cell r="JD181">
            <v>0</v>
          </cell>
          <cell r="JE181">
            <v>0</v>
          </cell>
          <cell r="JF181">
            <v>0</v>
          </cell>
          <cell r="JG181">
            <v>0</v>
          </cell>
        </row>
        <row r="182">
          <cell r="B182" t="str">
            <v>2302071</v>
          </cell>
          <cell r="C182" t="str">
            <v>Nguyễn Công Quản</v>
          </cell>
          <cell r="D182" t="str">
            <v>Ban kỹ thuật công nghệ</v>
          </cell>
          <cell r="E182" t="str">
            <v>Công ty TNHH Tập đoàn Công nghiệp Trường Hải</v>
          </cell>
          <cell r="F182" t="str">
            <v>Lương ngày</v>
          </cell>
          <cell r="V182">
            <v>0</v>
          </cell>
          <cell r="W182">
            <v>0</v>
          </cell>
          <cell r="X182" t="str">
            <v>X</v>
          </cell>
          <cell r="Y182">
            <v>3.5</v>
          </cell>
          <cell r="Z182">
            <v>0</v>
          </cell>
          <cell r="AA182" t="str">
            <v>X</v>
          </cell>
          <cell r="AB182">
            <v>3.5</v>
          </cell>
          <cell r="AC182">
            <v>0</v>
          </cell>
          <cell r="AD182" t="str">
            <v>X</v>
          </cell>
          <cell r="AE182">
            <v>0</v>
          </cell>
          <cell r="AF182">
            <v>0</v>
          </cell>
          <cell r="AG182" t="str">
            <v>X</v>
          </cell>
          <cell r="AH182">
            <v>0</v>
          </cell>
          <cell r="AI182">
            <v>0</v>
          </cell>
          <cell r="AJ182" t="str">
            <v>T7</v>
          </cell>
          <cell r="AK182">
            <v>0</v>
          </cell>
          <cell r="AL182">
            <v>0</v>
          </cell>
          <cell r="AM182" t="str">
            <v/>
          </cell>
          <cell r="AN182">
            <v>0</v>
          </cell>
          <cell r="AO182">
            <v>0</v>
          </cell>
          <cell r="AP182" t="str">
            <v>NL</v>
          </cell>
          <cell r="AQ182">
            <v>0</v>
          </cell>
          <cell r="AR182">
            <v>0</v>
          </cell>
          <cell r="AS182" t="str">
            <v>X</v>
          </cell>
          <cell r="AT182">
            <v>3.5</v>
          </cell>
          <cell r="AU182">
            <v>0</v>
          </cell>
          <cell r="AV182" t="str">
            <v>X</v>
          </cell>
          <cell r="AW182">
            <v>0</v>
          </cell>
          <cell r="AX182">
            <v>0</v>
          </cell>
          <cell r="AY182" t="str">
            <v>X</v>
          </cell>
          <cell r="AZ182">
            <v>0</v>
          </cell>
          <cell r="BA182">
            <v>0</v>
          </cell>
          <cell r="BB182" t="str">
            <v>X</v>
          </cell>
          <cell r="BC182">
            <v>0</v>
          </cell>
          <cell r="BD182">
            <v>0</v>
          </cell>
          <cell r="BE182" t="str">
            <v>X</v>
          </cell>
          <cell r="BF182">
            <v>0</v>
          </cell>
          <cell r="BG182">
            <v>0</v>
          </cell>
          <cell r="BH182" t="str">
            <v/>
          </cell>
          <cell r="BI182">
            <v>0</v>
          </cell>
          <cell r="BJ182">
            <v>0</v>
          </cell>
          <cell r="BK182" t="str">
            <v>X</v>
          </cell>
          <cell r="BL182">
            <v>3.5</v>
          </cell>
          <cell r="BM182">
            <v>0</v>
          </cell>
          <cell r="BN182" t="str">
            <v>X</v>
          </cell>
          <cell r="BO182">
            <v>0</v>
          </cell>
          <cell r="BP182">
            <v>0</v>
          </cell>
          <cell r="BQ182">
            <v>11</v>
          </cell>
          <cell r="BR182">
            <v>2</v>
          </cell>
          <cell r="BS182">
            <v>0</v>
          </cell>
          <cell r="BT182">
            <v>0</v>
          </cell>
          <cell r="BU182">
            <v>0</v>
          </cell>
          <cell r="BV182">
            <v>0</v>
          </cell>
          <cell r="CC182">
            <v>11</v>
          </cell>
          <cell r="CD182">
            <v>2</v>
          </cell>
          <cell r="CE182">
            <v>0</v>
          </cell>
          <cell r="CF182">
            <v>0</v>
          </cell>
          <cell r="CG182">
            <v>0</v>
          </cell>
          <cell r="CH182">
            <v>0</v>
          </cell>
          <cell r="CI182">
            <v>0</v>
          </cell>
          <cell r="CJ182">
            <v>0</v>
          </cell>
          <cell r="CK182">
            <v>0</v>
          </cell>
          <cell r="CL182">
            <v>1</v>
          </cell>
          <cell r="CM182">
            <v>1</v>
          </cell>
          <cell r="CN182">
            <v>0</v>
          </cell>
          <cell r="CO182">
            <v>0</v>
          </cell>
          <cell r="CP182">
            <v>0</v>
          </cell>
          <cell r="CQ182">
            <v>0</v>
          </cell>
          <cell r="CR182">
            <v>0</v>
          </cell>
          <cell r="CS182">
            <v>0</v>
          </cell>
          <cell r="CT182">
            <v>0</v>
          </cell>
          <cell r="CU182">
            <v>0</v>
          </cell>
          <cell r="CV182">
            <v>0</v>
          </cell>
          <cell r="CW182">
            <v>0</v>
          </cell>
          <cell r="CX182">
            <v>0</v>
          </cell>
          <cell r="CY182">
            <v>0</v>
          </cell>
          <cell r="CZ182">
            <v>0</v>
          </cell>
          <cell r="DC182">
            <v>15</v>
          </cell>
          <cell r="DM182" t="str">
            <v>X</v>
          </cell>
          <cell r="DN182">
            <v>0</v>
          </cell>
          <cell r="DO182">
            <v>0</v>
          </cell>
          <cell r="DP182" t="str">
            <v>X</v>
          </cell>
          <cell r="DQ182">
            <v>0</v>
          </cell>
          <cell r="DR182">
            <v>0</v>
          </cell>
          <cell r="DS182" t="str">
            <v>X</v>
          </cell>
          <cell r="DT182">
            <v>0</v>
          </cell>
          <cell r="DU182">
            <v>0</v>
          </cell>
          <cell r="DV182" t="str">
            <v>X</v>
          </cell>
          <cell r="DW182">
            <v>0</v>
          </cell>
          <cell r="DX182">
            <v>0</v>
          </cell>
          <cell r="DY182" t="str">
            <v/>
          </cell>
          <cell r="DZ182">
            <v>0</v>
          </cell>
          <cell r="EA182">
            <v>0</v>
          </cell>
          <cell r="EB182" t="str">
            <v>X</v>
          </cell>
          <cell r="EC182">
            <v>0</v>
          </cell>
          <cell r="ED182">
            <v>0</v>
          </cell>
          <cell r="EE182" t="str">
            <v>X</v>
          </cell>
          <cell r="EF182">
            <v>0</v>
          </cell>
          <cell r="EG182">
            <v>0</v>
          </cell>
          <cell r="EH182" t="str">
            <v>X</v>
          </cell>
          <cell r="EI182">
            <v>0</v>
          </cell>
          <cell r="EJ182">
            <v>0</v>
          </cell>
          <cell r="EK182" t="str">
            <v>X</v>
          </cell>
          <cell r="EL182">
            <v>0</v>
          </cell>
          <cell r="EM182">
            <v>0</v>
          </cell>
          <cell r="EN182" t="str">
            <v>X</v>
          </cell>
          <cell r="EO182">
            <v>0</v>
          </cell>
          <cell r="EP182">
            <v>0</v>
          </cell>
          <cell r="EQ182" t="str">
            <v>X</v>
          </cell>
          <cell r="ER182">
            <v>0</v>
          </cell>
          <cell r="ES182">
            <v>0</v>
          </cell>
          <cell r="ET182" t="str">
            <v/>
          </cell>
          <cell r="EU182">
            <v>0</v>
          </cell>
          <cell r="EV182">
            <v>0</v>
          </cell>
          <cell r="EW182" t="str">
            <v>X</v>
          </cell>
          <cell r="EX182">
            <v>0</v>
          </cell>
          <cell r="EY182">
            <v>0</v>
          </cell>
          <cell r="EZ182" t="str">
            <v>X</v>
          </cell>
          <cell r="FA182">
            <v>0</v>
          </cell>
          <cell r="FB182">
            <v>0</v>
          </cell>
          <cell r="FC182" t="str">
            <v>NL</v>
          </cell>
          <cell r="FD182">
            <v>0</v>
          </cell>
          <cell r="FE182">
            <v>0</v>
          </cell>
          <cell r="FI182">
            <v>12</v>
          </cell>
          <cell r="FJ182">
            <v>0</v>
          </cell>
          <cell r="FK182">
            <v>0</v>
          </cell>
          <cell r="FL182">
            <v>0</v>
          </cell>
          <cell r="FM182">
            <v>0</v>
          </cell>
          <cell r="FN182">
            <v>0</v>
          </cell>
          <cell r="FU182">
            <v>12</v>
          </cell>
          <cell r="FV182">
            <v>0</v>
          </cell>
          <cell r="FW182">
            <v>0</v>
          </cell>
          <cell r="FX182">
            <v>0</v>
          </cell>
          <cell r="FY182">
            <v>0</v>
          </cell>
          <cell r="FZ182">
            <v>0</v>
          </cell>
          <cell r="GA182">
            <v>0</v>
          </cell>
          <cell r="GB182">
            <v>0</v>
          </cell>
          <cell r="GC182">
            <v>0</v>
          </cell>
          <cell r="GD182">
            <v>1</v>
          </cell>
          <cell r="GE182">
            <v>0</v>
          </cell>
          <cell r="GF182">
            <v>0</v>
          </cell>
          <cell r="GG182">
            <v>0</v>
          </cell>
          <cell r="GH182">
            <v>0</v>
          </cell>
          <cell r="GI182">
            <v>0</v>
          </cell>
          <cell r="GJ182">
            <v>0</v>
          </cell>
          <cell r="GK182">
            <v>0</v>
          </cell>
          <cell r="GL182">
            <v>0</v>
          </cell>
          <cell r="GM182">
            <v>0</v>
          </cell>
          <cell r="GN182">
            <v>0</v>
          </cell>
          <cell r="GO182">
            <v>0</v>
          </cell>
          <cell r="GP182">
            <v>0</v>
          </cell>
          <cell r="GQ182">
            <v>0</v>
          </cell>
          <cell r="GR182">
            <v>0</v>
          </cell>
          <cell r="GU182">
            <v>13</v>
          </cell>
          <cell r="GV182">
            <v>0</v>
          </cell>
          <cell r="GW182">
            <v>0</v>
          </cell>
          <cell r="GX182">
            <v>0</v>
          </cell>
          <cell r="GY182">
            <v>0</v>
          </cell>
          <cell r="GZ182">
            <v>0</v>
          </cell>
          <cell r="HA182">
            <v>0</v>
          </cell>
          <cell r="HB182">
            <v>0</v>
          </cell>
          <cell r="HC182">
            <v>0</v>
          </cell>
          <cell r="HD182">
            <v>0</v>
          </cell>
          <cell r="HE182">
            <v>0</v>
          </cell>
          <cell r="HF182">
            <v>0</v>
          </cell>
          <cell r="HG182">
            <v>0</v>
          </cell>
          <cell r="HH182">
            <v>0</v>
          </cell>
          <cell r="HI182">
            <v>0</v>
          </cell>
          <cell r="HJ182">
            <v>0</v>
          </cell>
          <cell r="HK182">
            <v>0</v>
          </cell>
          <cell r="HL182">
            <v>0</v>
          </cell>
          <cell r="HM182">
            <v>0</v>
          </cell>
          <cell r="HN182">
            <v>2</v>
          </cell>
          <cell r="HO182">
            <v>0</v>
          </cell>
          <cell r="HP182">
            <v>23</v>
          </cell>
          <cell r="HQ182">
            <v>2</v>
          </cell>
          <cell r="HR182">
            <v>0</v>
          </cell>
          <cell r="HS182">
            <v>0</v>
          </cell>
          <cell r="HT182">
            <v>0</v>
          </cell>
          <cell r="HU182">
            <v>0</v>
          </cell>
          <cell r="HV182">
            <v>0</v>
          </cell>
          <cell r="HW182">
            <v>1</v>
          </cell>
          <cell r="HX182">
            <v>0</v>
          </cell>
          <cell r="HY182">
            <v>0</v>
          </cell>
          <cell r="HZ182">
            <v>0</v>
          </cell>
          <cell r="IA182">
            <v>1</v>
          </cell>
          <cell r="IB182">
            <v>0</v>
          </cell>
          <cell r="IC182">
            <v>2</v>
          </cell>
          <cell r="ID182">
            <v>0</v>
          </cell>
          <cell r="IE182">
            <v>0</v>
          </cell>
          <cell r="IF182">
            <v>0</v>
          </cell>
          <cell r="IG182">
            <v>0</v>
          </cell>
          <cell r="IH182">
            <v>0</v>
          </cell>
          <cell r="II182">
            <v>0</v>
          </cell>
          <cell r="IJ182">
            <v>0</v>
          </cell>
          <cell r="IK182">
            <v>0</v>
          </cell>
          <cell r="IL182">
            <v>0</v>
          </cell>
          <cell r="IM182">
            <v>0</v>
          </cell>
          <cell r="IN182">
            <v>0</v>
          </cell>
          <cell r="IO182">
            <v>0</v>
          </cell>
          <cell r="IP182">
            <v>0</v>
          </cell>
          <cell r="IQ182">
            <v>0</v>
          </cell>
          <cell r="IR182">
            <v>0</v>
          </cell>
          <cell r="IS182">
            <v>0</v>
          </cell>
          <cell r="IT182">
            <v>0</v>
          </cell>
          <cell r="IU182">
            <v>0</v>
          </cell>
          <cell r="IV182">
            <v>0</v>
          </cell>
          <cell r="IW182">
            <v>1</v>
          </cell>
          <cell r="IX182">
            <v>1</v>
          </cell>
          <cell r="IY182">
            <v>0</v>
          </cell>
          <cell r="IZ182">
            <v>28</v>
          </cell>
          <cell r="JA182">
            <v>3</v>
          </cell>
          <cell r="JB182">
            <v>3</v>
          </cell>
          <cell r="JC182">
            <v>0</v>
          </cell>
          <cell r="JD182">
            <v>0</v>
          </cell>
          <cell r="JE182">
            <v>0</v>
          </cell>
          <cell r="JF182">
            <v>0</v>
          </cell>
          <cell r="JG182">
            <v>0</v>
          </cell>
        </row>
        <row r="183">
          <cell r="B183" t="str">
            <v>2302075</v>
          </cell>
          <cell r="C183" t="str">
            <v>Lê Thị Quỳnh</v>
          </cell>
          <cell r="D183" t="str">
            <v>Ban kỹ thuật công nghệ</v>
          </cell>
          <cell r="E183" t="str">
            <v>Công ty TNHH Tập đoàn Công nghiệp Trường Hải</v>
          </cell>
          <cell r="F183" t="str">
            <v>Lương ngày</v>
          </cell>
          <cell r="V183">
            <v>0</v>
          </cell>
          <cell r="W183">
            <v>0</v>
          </cell>
          <cell r="X183" t="str">
            <v>X</v>
          </cell>
          <cell r="Y183">
            <v>3.5</v>
          </cell>
          <cell r="Z183">
            <v>0</v>
          </cell>
          <cell r="AA183" t="str">
            <v>X</v>
          </cell>
          <cell r="AB183">
            <v>0</v>
          </cell>
          <cell r="AC183">
            <v>0</v>
          </cell>
          <cell r="AD183" t="str">
            <v>X</v>
          </cell>
          <cell r="AE183">
            <v>0</v>
          </cell>
          <cell r="AF183">
            <v>0</v>
          </cell>
          <cell r="AG183" t="str">
            <v>X</v>
          </cell>
          <cell r="AH183">
            <v>0</v>
          </cell>
          <cell r="AI183">
            <v>0</v>
          </cell>
          <cell r="AJ183" t="str">
            <v>T7</v>
          </cell>
          <cell r="AK183">
            <v>0</v>
          </cell>
          <cell r="AL183">
            <v>0</v>
          </cell>
          <cell r="AM183" t="str">
            <v/>
          </cell>
          <cell r="AN183">
            <v>0</v>
          </cell>
          <cell r="AO183">
            <v>0</v>
          </cell>
          <cell r="AP183" t="str">
            <v>NL</v>
          </cell>
          <cell r="AQ183">
            <v>0</v>
          </cell>
          <cell r="AR183">
            <v>0</v>
          </cell>
          <cell r="AS183" t="str">
            <v>X</v>
          </cell>
          <cell r="AT183">
            <v>0</v>
          </cell>
          <cell r="AU183">
            <v>0</v>
          </cell>
          <cell r="AV183" t="str">
            <v>X</v>
          </cell>
          <cell r="AW183">
            <v>3.5</v>
          </cell>
          <cell r="AX183">
            <v>0</v>
          </cell>
          <cell r="AY183" t="str">
            <v>X</v>
          </cell>
          <cell r="AZ183">
            <v>3.5</v>
          </cell>
          <cell r="BA183">
            <v>0</v>
          </cell>
          <cell r="BB183" t="str">
            <v>X</v>
          </cell>
          <cell r="BC183">
            <v>0</v>
          </cell>
          <cell r="BD183">
            <v>0</v>
          </cell>
          <cell r="BE183" t="str">
            <v>X</v>
          </cell>
          <cell r="BF183">
            <v>0</v>
          </cell>
          <cell r="BG183">
            <v>0</v>
          </cell>
          <cell r="BH183" t="str">
            <v/>
          </cell>
          <cell r="BI183">
            <v>0</v>
          </cell>
          <cell r="BJ183">
            <v>0</v>
          </cell>
          <cell r="BK183" t="str">
            <v>X</v>
          </cell>
          <cell r="BL183">
            <v>0</v>
          </cell>
          <cell r="BM183">
            <v>0</v>
          </cell>
          <cell r="BN183" t="str">
            <v>X</v>
          </cell>
          <cell r="BO183">
            <v>0</v>
          </cell>
          <cell r="BP183">
            <v>0</v>
          </cell>
          <cell r="BQ183">
            <v>11</v>
          </cell>
          <cell r="BR183">
            <v>1.5</v>
          </cell>
          <cell r="BS183">
            <v>0</v>
          </cell>
          <cell r="BT183">
            <v>0</v>
          </cell>
          <cell r="BU183">
            <v>0</v>
          </cell>
          <cell r="BV183">
            <v>0</v>
          </cell>
          <cell r="CC183">
            <v>11</v>
          </cell>
          <cell r="CD183">
            <v>1.5</v>
          </cell>
          <cell r="CE183">
            <v>0</v>
          </cell>
          <cell r="CF183">
            <v>0</v>
          </cell>
          <cell r="CG183">
            <v>0</v>
          </cell>
          <cell r="CH183">
            <v>0</v>
          </cell>
          <cell r="CI183">
            <v>0</v>
          </cell>
          <cell r="CJ183">
            <v>0</v>
          </cell>
          <cell r="CK183">
            <v>0</v>
          </cell>
          <cell r="CL183">
            <v>1</v>
          </cell>
          <cell r="CM183">
            <v>1</v>
          </cell>
          <cell r="CN183">
            <v>0</v>
          </cell>
          <cell r="CO183">
            <v>0</v>
          </cell>
          <cell r="CP183">
            <v>0</v>
          </cell>
          <cell r="CQ183">
            <v>0</v>
          </cell>
          <cell r="CR183">
            <v>0</v>
          </cell>
          <cell r="CS183">
            <v>0</v>
          </cell>
          <cell r="CT183">
            <v>0</v>
          </cell>
          <cell r="CU183">
            <v>0</v>
          </cell>
          <cell r="CV183">
            <v>0</v>
          </cell>
          <cell r="CW183">
            <v>0</v>
          </cell>
          <cell r="CX183">
            <v>0</v>
          </cell>
          <cell r="CY183">
            <v>0</v>
          </cell>
          <cell r="CZ183">
            <v>0</v>
          </cell>
          <cell r="DC183">
            <v>14.5</v>
          </cell>
          <cell r="DM183" t="str">
            <v>X</v>
          </cell>
          <cell r="DN183">
            <v>3.5</v>
          </cell>
          <cell r="DO183">
            <v>0</v>
          </cell>
          <cell r="DP183" t="str">
            <v>X</v>
          </cell>
          <cell r="DQ183">
            <v>0</v>
          </cell>
          <cell r="DR183">
            <v>0</v>
          </cell>
          <cell r="DS183" t="str">
            <v>X</v>
          </cell>
          <cell r="DT183">
            <v>2</v>
          </cell>
          <cell r="DU183">
            <v>0</v>
          </cell>
          <cell r="DV183" t="str">
            <v>X</v>
          </cell>
          <cell r="DW183">
            <v>0</v>
          </cell>
          <cell r="DX183">
            <v>0</v>
          </cell>
          <cell r="DY183" t="str">
            <v/>
          </cell>
          <cell r="DZ183">
            <v>0</v>
          </cell>
          <cell r="EA183">
            <v>0</v>
          </cell>
          <cell r="EB183" t="str">
            <v>X</v>
          </cell>
          <cell r="EC183">
            <v>3.5</v>
          </cell>
          <cell r="ED183">
            <v>0</v>
          </cell>
          <cell r="EE183" t="str">
            <v>X</v>
          </cell>
          <cell r="EF183">
            <v>2</v>
          </cell>
          <cell r="EG183">
            <v>0</v>
          </cell>
          <cell r="EH183" t="str">
            <v>X</v>
          </cell>
          <cell r="EI183">
            <v>0</v>
          </cell>
          <cell r="EJ183">
            <v>0</v>
          </cell>
          <cell r="EK183" t="str">
            <v>X</v>
          </cell>
          <cell r="EL183">
            <v>0</v>
          </cell>
          <cell r="EM183">
            <v>0</v>
          </cell>
          <cell r="EN183" t="str">
            <v>X</v>
          </cell>
          <cell r="EO183">
            <v>2</v>
          </cell>
          <cell r="EP183">
            <v>0</v>
          </cell>
          <cell r="EQ183" t="str">
            <v>X</v>
          </cell>
          <cell r="ER183">
            <v>0</v>
          </cell>
          <cell r="ES183">
            <v>0</v>
          </cell>
          <cell r="ET183" t="str">
            <v/>
          </cell>
          <cell r="EU183">
            <v>0</v>
          </cell>
          <cell r="EV183">
            <v>0</v>
          </cell>
          <cell r="EW183" t="str">
            <v>X</v>
          </cell>
          <cell r="EX183">
            <v>0</v>
          </cell>
          <cell r="EY183">
            <v>0</v>
          </cell>
          <cell r="EZ183" t="str">
            <v>X</v>
          </cell>
          <cell r="FA183">
            <v>0</v>
          </cell>
          <cell r="FB183">
            <v>0</v>
          </cell>
          <cell r="FC183" t="str">
            <v>NL</v>
          </cell>
          <cell r="FD183">
            <v>0</v>
          </cell>
          <cell r="FE183">
            <v>0</v>
          </cell>
          <cell r="FI183">
            <v>12</v>
          </cell>
          <cell r="FJ183">
            <v>1.86</v>
          </cell>
          <cell r="FK183">
            <v>0</v>
          </cell>
          <cell r="FL183">
            <v>0</v>
          </cell>
          <cell r="FM183">
            <v>0</v>
          </cell>
          <cell r="FN183">
            <v>0</v>
          </cell>
          <cell r="FU183">
            <v>12</v>
          </cell>
          <cell r="FV183">
            <v>1.86</v>
          </cell>
          <cell r="FW183">
            <v>0</v>
          </cell>
          <cell r="FX183">
            <v>0</v>
          </cell>
          <cell r="FY183">
            <v>0</v>
          </cell>
          <cell r="FZ183">
            <v>0</v>
          </cell>
          <cell r="GA183">
            <v>0</v>
          </cell>
          <cell r="GB183">
            <v>0</v>
          </cell>
          <cell r="GC183">
            <v>0</v>
          </cell>
          <cell r="GD183">
            <v>1</v>
          </cell>
          <cell r="GE183">
            <v>0</v>
          </cell>
          <cell r="GF183">
            <v>0</v>
          </cell>
          <cell r="GG183">
            <v>0</v>
          </cell>
          <cell r="GH183">
            <v>0</v>
          </cell>
          <cell r="GI183">
            <v>0</v>
          </cell>
          <cell r="GJ183">
            <v>0</v>
          </cell>
          <cell r="GK183">
            <v>0</v>
          </cell>
          <cell r="GL183">
            <v>0</v>
          </cell>
          <cell r="GM183">
            <v>0</v>
          </cell>
          <cell r="GN183">
            <v>0</v>
          </cell>
          <cell r="GO183">
            <v>0</v>
          </cell>
          <cell r="GP183">
            <v>0</v>
          </cell>
          <cell r="GQ183">
            <v>0</v>
          </cell>
          <cell r="GR183">
            <v>0</v>
          </cell>
          <cell r="GU183">
            <v>14.86</v>
          </cell>
          <cell r="GV183">
            <v>0</v>
          </cell>
          <cell r="GW183">
            <v>0</v>
          </cell>
          <cell r="GX183">
            <v>0</v>
          </cell>
          <cell r="GY183">
            <v>0</v>
          </cell>
          <cell r="GZ183">
            <v>0</v>
          </cell>
          <cell r="HA183">
            <v>0</v>
          </cell>
          <cell r="HB183">
            <v>0</v>
          </cell>
          <cell r="HC183">
            <v>0</v>
          </cell>
          <cell r="HD183">
            <v>0</v>
          </cell>
          <cell r="HE183">
            <v>0</v>
          </cell>
          <cell r="HF183">
            <v>0</v>
          </cell>
          <cell r="HG183">
            <v>0</v>
          </cell>
          <cell r="HH183">
            <v>0</v>
          </cell>
          <cell r="HI183">
            <v>0</v>
          </cell>
          <cell r="HJ183">
            <v>0</v>
          </cell>
          <cell r="HK183">
            <v>0</v>
          </cell>
          <cell r="HL183">
            <v>0</v>
          </cell>
          <cell r="HM183">
            <v>0</v>
          </cell>
          <cell r="HN183">
            <v>3.3600000000000003</v>
          </cell>
          <cell r="HO183">
            <v>0</v>
          </cell>
          <cell r="HP183">
            <v>23</v>
          </cell>
          <cell r="HQ183">
            <v>3.3600000000000003</v>
          </cell>
          <cell r="HR183">
            <v>0</v>
          </cell>
          <cell r="HS183">
            <v>0</v>
          </cell>
          <cell r="HT183">
            <v>0</v>
          </cell>
          <cell r="HU183">
            <v>0</v>
          </cell>
          <cell r="HV183">
            <v>0</v>
          </cell>
          <cell r="HW183">
            <v>1</v>
          </cell>
          <cell r="HX183">
            <v>0</v>
          </cell>
          <cell r="HY183">
            <v>0</v>
          </cell>
          <cell r="HZ183">
            <v>0</v>
          </cell>
          <cell r="IA183">
            <v>1</v>
          </cell>
          <cell r="IB183">
            <v>0</v>
          </cell>
          <cell r="IC183">
            <v>2</v>
          </cell>
          <cell r="ID183">
            <v>0</v>
          </cell>
          <cell r="IE183">
            <v>0</v>
          </cell>
          <cell r="IF183">
            <v>0</v>
          </cell>
          <cell r="IG183">
            <v>0</v>
          </cell>
          <cell r="IH183">
            <v>0</v>
          </cell>
          <cell r="II183">
            <v>0</v>
          </cell>
          <cell r="IJ183">
            <v>0</v>
          </cell>
          <cell r="IK183">
            <v>0</v>
          </cell>
          <cell r="IL183">
            <v>0</v>
          </cell>
          <cell r="IM183">
            <v>0</v>
          </cell>
          <cell r="IN183">
            <v>0</v>
          </cell>
          <cell r="IO183">
            <v>0</v>
          </cell>
          <cell r="IP183">
            <v>0</v>
          </cell>
          <cell r="IQ183">
            <v>0</v>
          </cell>
          <cell r="IR183">
            <v>0</v>
          </cell>
          <cell r="IS183">
            <v>0</v>
          </cell>
          <cell r="IT183">
            <v>0</v>
          </cell>
          <cell r="IU183">
            <v>0</v>
          </cell>
          <cell r="IV183">
            <v>0</v>
          </cell>
          <cell r="IW183">
            <v>1</v>
          </cell>
          <cell r="IX183">
            <v>1</v>
          </cell>
          <cell r="IY183">
            <v>0</v>
          </cell>
          <cell r="IZ183">
            <v>29.36</v>
          </cell>
          <cell r="JA183">
            <v>4</v>
          </cell>
          <cell r="JB183">
            <v>4</v>
          </cell>
          <cell r="JC183">
            <v>0</v>
          </cell>
          <cell r="JD183">
            <v>0</v>
          </cell>
          <cell r="JE183">
            <v>0</v>
          </cell>
          <cell r="JF183">
            <v>0</v>
          </cell>
          <cell r="JG183">
            <v>0</v>
          </cell>
        </row>
        <row r="184">
          <cell r="B184" t="str">
            <v>2302079</v>
          </cell>
          <cell r="C184" t="str">
            <v>Huỳnh Thị Hòa</v>
          </cell>
          <cell r="D184" t="str">
            <v>Ban kỹ thuật công nghệ</v>
          </cell>
          <cell r="E184" t="str">
            <v>Công ty TNHH Tập đoàn Công nghiệp Trường Hải</v>
          </cell>
          <cell r="F184" t="str">
            <v>Lương ngày</v>
          </cell>
          <cell r="V184">
            <v>0</v>
          </cell>
          <cell r="W184">
            <v>0</v>
          </cell>
          <cell r="X184" t="str">
            <v>X</v>
          </cell>
          <cell r="Y184">
            <v>0</v>
          </cell>
          <cell r="Z184">
            <v>0</v>
          </cell>
          <cell r="AA184" t="str">
            <v>X</v>
          </cell>
          <cell r="AB184">
            <v>0</v>
          </cell>
          <cell r="AC184">
            <v>0</v>
          </cell>
          <cell r="AD184" t="str">
            <v>X</v>
          </cell>
          <cell r="AE184">
            <v>0</v>
          </cell>
          <cell r="AF184">
            <v>0</v>
          </cell>
          <cell r="AG184" t="str">
            <v>X</v>
          </cell>
          <cell r="AH184">
            <v>0</v>
          </cell>
          <cell r="AI184">
            <v>0</v>
          </cell>
          <cell r="AJ184" t="str">
            <v>T7</v>
          </cell>
          <cell r="AK184">
            <v>0</v>
          </cell>
          <cell r="AL184">
            <v>0</v>
          </cell>
          <cell r="AM184" t="str">
            <v/>
          </cell>
          <cell r="AN184">
            <v>0</v>
          </cell>
          <cell r="AO184">
            <v>0</v>
          </cell>
          <cell r="AP184" t="str">
            <v>NL</v>
          </cell>
          <cell r="AQ184">
            <v>0</v>
          </cell>
          <cell r="AR184">
            <v>0</v>
          </cell>
          <cell r="AS184" t="str">
            <v>X</v>
          </cell>
          <cell r="AT184">
            <v>0</v>
          </cell>
          <cell r="AU184">
            <v>0</v>
          </cell>
          <cell r="AV184" t="str">
            <v>X</v>
          </cell>
          <cell r="AW184">
            <v>0</v>
          </cell>
          <cell r="AX184">
            <v>0</v>
          </cell>
          <cell r="AY184" t="str">
            <v>X</v>
          </cell>
          <cell r="AZ184">
            <v>0</v>
          </cell>
          <cell r="BA184">
            <v>0</v>
          </cell>
          <cell r="BB184" t="str">
            <v>X</v>
          </cell>
          <cell r="BC184">
            <v>0</v>
          </cell>
          <cell r="BD184">
            <v>0</v>
          </cell>
          <cell r="BE184" t="str">
            <v>X</v>
          </cell>
          <cell r="BF184">
            <v>0</v>
          </cell>
          <cell r="BG184">
            <v>0</v>
          </cell>
          <cell r="BH184" t="str">
            <v/>
          </cell>
          <cell r="BI184">
            <v>0</v>
          </cell>
          <cell r="BJ184">
            <v>0</v>
          </cell>
          <cell r="BK184" t="str">
            <v>X</v>
          </cell>
          <cell r="BL184">
            <v>0</v>
          </cell>
          <cell r="BM184">
            <v>0</v>
          </cell>
          <cell r="BN184" t="str">
            <v>X</v>
          </cell>
          <cell r="BO184">
            <v>0</v>
          </cell>
          <cell r="BP184">
            <v>0</v>
          </cell>
          <cell r="BQ184">
            <v>11</v>
          </cell>
          <cell r="BR184">
            <v>0</v>
          </cell>
          <cell r="BS184">
            <v>0</v>
          </cell>
          <cell r="BT184">
            <v>0</v>
          </cell>
          <cell r="BU184">
            <v>0</v>
          </cell>
          <cell r="BV184">
            <v>0</v>
          </cell>
          <cell r="CC184">
            <v>11</v>
          </cell>
          <cell r="CD184">
            <v>0</v>
          </cell>
          <cell r="CE184">
            <v>0</v>
          </cell>
          <cell r="CF184">
            <v>0</v>
          </cell>
          <cell r="CG184">
            <v>0</v>
          </cell>
          <cell r="CH184">
            <v>0</v>
          </cell>
          <cell r="CI184">
            <v>0</v>
          </cell>
          <cell r="CJ184">
            <v>0</v>
          </cell>
          <cell r="CK184">
            <v>0</v>
          </cell>
          <cell r="CL184">
            <v>1</v>
          </cell>
          <cell r="CM184">
            <v>1</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C184">
            <v>13</v>
          </cell>
          <cell r="DM184" t="str">
            <v>X</v>
          </cell>
          <cell r="DN184">
            <v>0</v>
          </cell>
          <cell r="DO184">
            <v>0</v>
          </cell>
          <cell r="DP184" t="str">
            <v>X</v>
          </cell>
          <cell r="DQ184">
            <v>0</v>
          </cell>
          <cell r="DR184">
            <v>0</v>
          </cell>
          <cell r="DS184" t="str">
            <v>X</v>
          </cell>
          <cell r="DT184">
            <v>0</v>
          </cell>
          <cell r="DU184">
            <v>0</v>
          </cell>
          <cell r="DV184" t="str">
            <v>X</v>
          </cell>
          <cell r="DW184">
            <v>0</v>
          </cell>
          <cell r="DX184">
            <v>0</v>
          </cell>
          <cell r="DY184" t="str">
            <v/>
          </cell>
          <cell r="DZ184">
            <v>0</v>
          </cell>
          <cell r="EA184">
            <v>0</v>
          </cell>
          <cell r="EB184" t="str">
            <v>X</v>
          </cell>
          <cell r="EC184">
            <v>0</v>
          </cell>
          <cell r="ED184">
            <v>0</v>
          </cell>
          <cell r="EE184" t="str">
            <v>X</v>
          </cell>
          <cell r="EF184">
            <v>0</v>
          </cell>
          <cell r="EG184">
            <v>0</v>
          </cell>
          <cell r="EH184" t="str">
            <v>X</v>
          </cell>
          <cell r="EI184">
            <v>0</v>
          </cell>
          <cell r="EJ184">
            <v>0</v>
          </cell>
          <cell r="EK184" t="str">
            <v>X</v>
          </cell>
          <cell r="EL184">
            <v>0</v>
          </cell>
          <cell r="EM184">
            <v>0</v>
          </cell>
          <cell r="EN184" t="str">
            <v>X</v>
          </cell>
          <cell r="EO184">
            <v>0</v>
          </cell>
          <cell r="EP184">
            <v>0</v>
          </cell>
          <cell r="EQ184" t="str">
            <v>X</v>
          </cell>
          <cell r="ER184">
            <v>0</v>
          </cell>
          <cell r="ES184">
            <v>0</v>
          </cell>
          <cell r="ET184" t="str">
            <v/>
          </cell>
          <cell r="EU184">
            <v>0</v>
          </cell>
          <cell r="EV184">
            <v>0</v>
          </cell>
          <cell r="EW184" t="str">
            <v>X</v>
          </cell>
          <cell r="EX184">
            <v>0</v>
          </cell>
          <cell r="EY184">
            <v>0</v>
          </cell>
          <cell r="EZ184" t="str">
            <v>X</v>
          </cell>
          <cell r="FA184">
            <v>0</v>
          </cell>
          <cell r="FB184">
            <v>0</v>
          </cell>
          <cell r="FC184" t="str">
            <v>NL</v>
          </cell>
          <cell r="FD184">
            <v>0</v>
          </cell>
          <cell r="FE184">
            <v>0</v>
          </cell>
          <cell r="FI184">
            <v>12</v>
          </cell>
          <cell r="FJ184">
            <v>0</v>
          </cell>
          <cell r="FK184">
            <v>0</v>
          </cell>
          <cell r="FL184">
            <v>0</v>
          </cell>
          <cell r="FM184">
            <v>0</v>
          </cell>
          <cell r="FN184">
            <v>0</v>
          </cell>
          <cell r="FU184">
            <v>12</v>
          </cell>
          <cell r="FV184">
            <v>0</v>
          </cell>
          <cell r="FW184">
            <v>0</v>
          </cell>
          <cell r="FX184">
            <v>0</v>
          </cell>
          <cell r="FY184">
            <v>0</v>
          </cell>
          <cell r="FZ184">
            <v>0</v>
          </cell>
          <cell r="GA184">
            <v>0</v>
          </cell>
          <cell r="GB184">
            <v>0</v>
          </cell>
          <cell r="GC184">
            <v>0</v>
          </cell>
          <cell r="GD184">
            <v>1</v>
          </cell>
          <cell r="GE184">
            <v>0</v>
          </cell>
          <cell r="GF184">
            <v>0</v>
          </cell>
          <cell r="GG184">
            <v>0</v>
          </cell>
          <cell r="GH184">
            <v>0</v>
          </cell>
          <cell r="GI184">
            <v>0</v>
          </cell>
          <cell r="GJ184">
            <v>0</v>
          </cell>
          <cell r="GK184">
            <v>0</v>
          </cell>
          <cell r="GL184">
            <v>0</v>
          </cell>
          <cell r="GM184">
            <v>0</v>
          </cell>
          <cell r="GN184">
            <v>0</v>
          </cell>
          <cell r="GO184">
            <v>0</v>
          </cell>
          <cell r="GP184">
            <v>0</v>
          </cell>
          <cell r="GQ184">
            <v>0</v>
          </cell>
          <cell r="GR184">
            <v>0</v>
          </cell>
          <cell r="GU184">
            <v>13</v>
          </cell>
          <cell r="GV184">
            <v>0</v>
          </cell>
          <cell r="GW184">
            <v>0</v>
          </cell>
          <cell r="GX184">
            <v>0</v>
          </cell>
          <cell r="GY184">
            <v>0</v>
          </cell>
          <cell r="GZ184">
            <v>0</v>
          </cell>
          <cell r="HA184">
            <v>0</v>
          </cell>
          <cell r="HB184">
            <v>0</v>
          </cell>
          <cell r="HC184">
            <v>0</v>
          </cell>
          <cell r="HD184">
            <v>0</v>
          </cell>
          <cell r="HE184">
            <v>0</v>
          </cell>
          <cell r="HF184">
            <v>0</v>
          </cell>
          <cell r="HG184">
            <v>0</v>
          </cell>
          <cell r="HH184">
            <v>0</v>
          </cell>
          <cell r="HI184">
            <v>0</v>
          </cell>
          <cell r="HJ184">
            <v>0</v>
          </cell>
          <cell r="HK184">
            <v>0</v>
          </cell>
          <cell r="HL184">
            <v>0</v>
          </cell>
          <cell r="HM184">
            <v>0</v>
          </cell>
          <cell r="HN184">
            <v>0</v>
          </cell>
          <cell r="HO184">
            <v>0</v>
          </cell>
          <cell r="HP184">
            <v>23</v>
          </cell>
          <cell r="HQ184">
            <v>0</v>
          </cell>
          <cell r="HR184">
            <v>0</v>
          </cell>
          <cell r="HS184">
            <v>0</v>
          </cell>
          <cell r="HT184">
            <v>0</v>
          </cell>
          <cell r="HU184">
            <v>0</v>
          </cell>
          <cell r="HV184">
            <v>0</v>
          </cell>
          <cell r="HW184">
            <v>1</v>
          </cell>
          <cell r="HX184">
            <v>0</v>
          </cell>
          <cell r="HY184">
            <v>0</v>
          </cell>
          <cell r="HZ184">
            <v>0</v>
          </cell>
          <cell r="IA184">
            <v>1</v>
          </cell>
          <cell r="IB184">
            <v>0</v>
          </cell>
          <cell r="IC184">
            <v>2</v>
          </cell>
          <cell r="ID184">
            <v>0</v>
          </cell>
          <cell r="IE184">
            <v>0</v>
          </cell>
          <cell r="IF184">
            <v>0</v>
          </cell>
          <cell r="IG184">
            <v>0</v>
          </cell>
          <cell r="IH184">
            <v>0</v>
          </cell>
          <cell r="II184">
            <v>0</v>
          </cell>
          <cell r="IJ184">
            <v>0</v>
          </cell>
          <cell r="IK184">
            <v>0</v>
          </cell>
          <cell r="IL184">
            <v>0</v>
          </cell>
          <cell r="IM184">
            <v>0</v>
          </cell>
          <cell r="IN184">
            <v>0</v>
          </cell>
          <cell r="IO184">
            <v>0</v>
          </cell>
          <cell r="IP184">
            <v>0</v>
          </cell>
          <cell r="IQ184">
            <v>0</v>
          </cell>
          <cell r="IR184">
            <v>0</v>
          </cell>
          <cell r="IS184">
            <v>0</v>
          </cell>
          <cell r="IT184">
            <v>0</v>
          </cell>
          <cell r="IU184">
            <v>0</v>
          </cell>
          <cell r="IV184">
            <v>0</v>
          </cell>
          <cell r="IW184">
            <v>1</v>
          </cell>
          <cell r="IX184">
            <v>1</v>
          </cell>
          <cell r="IY184">
            <v>0</v>
          </cell>
          <cell r="IZ184">
            <v>26</v>
          </cell>
          <cell r="JA184">
            <v>3.5</v>
          </cell>
          <cell r="JB184">
            <v>3.5</v>
          </cell>
          <cell r="JC184">
            <v>0</v>
          </cell>
          <cell r="JD184">
            <v>0</v>
          </cell>
          <cell r="JE184">
            <v>0</v>
          </cell>
          <cell r="JF184">
            <v>0</v>
          </cell>
          <cell r="JG184">
            <v>0</v>
          </cell>
        </row>
        <row r="185">
          <cell r="B185" t="str">
            <v>2302397</v>
          </cell>
          <cell r="C185" t="str">
            <v>Phan Dũng Thắng</v>
          </cell>
          <cell r="D185" t="str">
            <v>Ban kỹ thuật công nghệ</v>
          </cell>
          <cell r="E185" t="str">
            <v>Công ty TNHH Tập đoàn Công nghiệp Trường Hải</v>
          </cell>
          <cell r="F185" t="str">
            <v>Lương ngày</v>
          </cell>
          <cell r="V185">
            <v>0</v>
          </cell>
          <cell r="W185">
            <v>0</v>
          </cell>
          <cell r="X185" t="str">
            <v>P</v>
          </cell>
          <cell r="Y185">
            <v>0</v>
          </cell>
          <cell r="Z185">
            <v>0</v>
          </cell>
          <cell r="AA185" t="str">
            <v>X</v>
          </cell>
          <cell r="AB185">
            <v>2</v>
          </cell>
          <cell r="AC185">
            <v>0</v>
          </cell>
          <cell r="AD185" t="str">
            <v>X</v>
          </cell>
          <cell r="AE185">
            <v>0</v>
          </cell>
          <cell r="AF185">
            <v>0</v>
          </cell>
          <cell r="AG185" t="str">
            <v>X</v>
          </cell>
          <cell r="AH185">
            <v>0</v>
          </cell>
          <cell r="AI185">
            <v>0</v>
          </cell>
          <cell r="AJ185" t="str">
            <v>T7</v>
          </cell>
          <cell r="AK185">
            <v>0</v>
          </cell>
          <cell r="AL185">
            <v>0</v>
          </cell>
          <cell r="AM185" t="str">
            <v/>
          </cell>
          <cell r="AN185">
            <v>0</v>
          </cell>
          <cell r="AO185">
            <v>0</v>
          </cell>
          <cell r="AP185" t="str">
            <v>NL</v>
          </cell>
          <cell r="AQ185">
            <v>0</v>
          </cell>
          <cell r="AR185">
            <v>0</v>
          </cell>
          <cell r="AS185" t="str">
            <v>X</v>
          </cell>
          <cell r="AT185">
            <v>0</v>
          </cell>
          <cell r="AU185">
            <v>0</v>
          </cell>
          <cell r="AV185" t="str">
            <v>X</v>
          </cell>
          <cell r="AW185">
            <v>2</v>
          </cell>
          <cell r="AX185">
            <v>0</v>
          </cell>
          <cell r="AY185" t="str">
            <v>X</v>
          </cell>
          <cell r="AZ185">
            <v>0</v>
          </cell>
          <cell r="BA185">
            <v>0</v>
          </cell>
          <cell r="BB185" t="str">
            <v>X</v>
          </cell>
          <cell r="BC185">
            <v>0</v>
          </cell>
          <cell r="BD185">
            <v>0</v>
          </cell>
          <cell r="BE185" t="str">
            <v>X</v>
          </cell>
          <cell r="BF185">
            <v>0</v>
          </cell>
          <cell r="BG185">
            <v>0</v>
          </cell>
          <cell r="BH185" t="str">
            <v/>
          </cell>
          <cell r="BI185">
            <v>0</v>
          </cell>
          <cell r="BJ185">
            <v>0</v>
          </cell>
          <cell r="BK185" t="str">
            <v>X</v>
          </cell>
          <cell r="BL185">
            <v>2</v>
          </cell>
          <cell r="BM185">
            <v>0</v>
          </cell>
          <cell r="BN185" t="str">
            <v>X</v>
          </cell>
          <cell r="BO185">
            <v>3.5</v>
          </cell>
          <cell r="BP185">
            <v>0</v>
          </cell>
          <cell r="BQ185">
            <v>10</v>
          </cell>
          <cell r="BR185">
            <v>1.36</v>
          </cell>
          <cell r="BS185">
            <v>0</v>
          </cell>
          <cell r="BT185">
            <v>0</v>
          </cell>
          <cell r="BU185">
            <v>0</v>
          </cell>
          <cell r="BV185">
            <v>0</v>
          </cell>
          <cell r="CC185">
            <v>10</v>
          </cell>
          <cell r="CD185">
            <v>1.36</v>
          </cell>
          <cell r="CE185">
            <v>0</v>
          </cell>
          <cell r="CF185">
            <v>0</v>
          </cell>
          <cell r="CG185">
            <v>0</v>
          </cell>
          <cell r="CH185">
            <v>0</v>
          </cell>
          <cell r="CI185">
            <v>0</v>
          </cell>
          <cell r="CJ185">
            <v>0</v>
          </cell>
          <cell r="CK185">
            <v>0</v>
          </cell>
          <cell r="CL185">
            <v>1</v>
          </cell>
          <cell r="CM185">
            <v>1</v>
          </cell>
          <cell r="CN185">
            <v>0</v>
          </cell>
          <cell r="CO185">
            <v>0</v>
          </cell>
          <cell r="CP185">
            <v>0</v>
          </cell>
          <cell r="CQ185">
            <v>0</v>
          </cell>
          <cell r="CR185">
            <v>0</v>
          </cell>
          <cell r="CS185">
            <v>0</v>
          </cell>
          <cell r="CT185">
            <v>0</v>
          </cell>
          <cell r="CU185">
            <v>0</v>
          </cell>
          <cell r="CV185">
            <v>0</v>
          </cell>
          <cell r="CW185">
            <v>0</v>
          </cell>
          <cell r="CX185">
            <v>0</v>
          </cell>
          <cell r="CY185">
            <v>0</v>
          </cell>
          <cell r="CZ185">
            <v>0</v>
          </cell>
          <cell r="DC185">
            <v>13.36</v>
          </cell>
          <cell r="DM185" t="str">
            <v>X</v>
          </cell>
          <cell r="DN185">
            <v>3.5</v>
          </cell>
          <cell r="DO185">
            <v>0</v>
          </cell>
          <cell r="DP185" t="str">
            <v>X</v>
          </cell>
          <cell r="DQ185">
            <v>0</v>
          </cell>
          <cell r="DR185">
            <v>0</v>
          </cell>
          <cell r="DS185" t="str">
            <v>X</v>
          </cell>
          <cell r="DT185">
            <v>0</v>
          </cell>
          <cell r="DU185">
            <v>0</v>
          </cell>
          <cell r="DV185" t="str">
            <v>X</v>
          </cell>
          <cell r="DW185">
            <v>0</v>
          </cell>
          <cell r="DX185">
            <v>0</v>
          </cell>
          <cell r="DY185" t="str">
            <v/>
          </cell>
          <cell r="DZ185">
            <v>0</v>
          </cell>
          <cell r="EA185">
            <v>0</v>
          </cell>
          <cell r="EB185" t="str">
            <v>X</v>
          </cell>
          <cell r="EC185">
            <v>3.5</v>
          </cell>
          <cell r="ED185">
            <v>0</v>
          </cell>
          <cell r="EE185" t="str">
            <v>X</v>
          </cell>
          <cell r="EF185">
            <v>0</v>
          </cell>
          <cell r="EG185">
            <v>0</v>
          </cell>
          <cell r="EH185" t="str">
            <v>X</v>
          </cell>
          <cell r="EI185">
            <v>0</v>
          </cell>
          <cell r="EJ185">
            <v>0</v>
          </cell>
          <cell r="EK185" t="str">
            <v>X</v>
          </cell>
          <cell r="EL185">
            <v>0</v>
          </cell>
          <cell r="EM185">
            <v>0</v>
          </cell>
          <cell r="EN185" t="str">
            <v>X</v>
          </cell>
          <cell r="EO185">
            <v>0</v>
          </cell>
          <cell r="EP185">
            <v>0</v>
          </cell>
          <cell r="EQ185" t="str">
            <v>X</v>
          </cell>
          <cell r="ER185">
            <v>0</v>
          </cell>
          <cell r="ES185">
            <v>0</v>
          </cell>
          <cell r="ET185" t="str">
            <v/>
          </cell>
          <cell r="EU185">
            <v>0</v>
          </cell>
          <cell r="EV185">
            <v>0</v>
          </cell>
          <cell r="EW185" t="str">
            <v>X</v>
          </cell>
          <cell r="EX185">
            <v>0</v>
          </cell>
          <cell r="EY185">
            <v>0</v>
          </cell>
          <cell r="EZ185" t="str">
            <v>X</v>
          </cell>
          <cell r="FA185">
            <v>0</v>
          </cell>
          <cell r="FB185">
            <v>0</v>
          </cell>
          <cell r="FC185" t="str">
            <v>NL</v>
          </cell>
          <cell r="FD185">
            <v>0</v>
          </cell>
          <cell r="FE185">
            <v>0</v>
          </cell>
          <cell r="FI185">
            <v>12</v>
          </cell>
          <cell r="FJ185">
            <v>1</v>
          </cell>
          <cell r="FK185">
            <v>0</v>
          </cell>
          <cell r="FL185">
            <v>0</v>
          </cell>
          <cell r="FM185">
            <v>0</v>
          </cell>
          <cell r="FN185">
            <v>0</v>
          </cell>
          <cell r="FU185">
            <v>12</v>
          </cell>
          <cell r="FV185">
            <v>1</v>
          </cell>
          <cell r="FW185">
            <v>0</v>
          </cell>
          <cell r="FX185">
            <v>0</v>
          </cell>
          <cell r="FY185">
            <v>0</v>
          </cell>
          <cell r="FZ185">
            <v>0</v>
          </cell>
          <cell r="GA185">
            <v>0</v>
          </cell>
          <cell r="GB185">
            <v>0</v>
          </cell>
          <cell r="GC185">
            <v>0</v>
          </cell>
          <cell r="GD185">
            <v>1</v>
          </cell>
          <cell r="GE185">
            <v>0</v>
          </cell>
          <cell r="GF185">
            <v>0</v>
          </cell>
          <cell r="GG185">
            <v>0</v>
          </cell>
          <cell r="GH185">
            <v>0</v>
          </cell>
          <cell r="GI185">
            <v>0</v>
          </cell>
          <cell r="GJ185">
            <v>0</v>
          </cell>
          <cell r="GK185">
            <v>0</v>
          </cell>
          <cell r="GL185">
            <v>0</v>
          </cell>
          <cell r="GM185">
            <v>0</v>
          </cell>
          <cell r="GN185">
            <v>0</v>
          </cell>
          <cell r="GO185">
            <v>0</v>
          </cell>
          <cell r="GP185">
            <v>0</v>
          </cell>
          <cell r="GQ185">
            <v>0</v>
          </cell>
          <cell r="GR185">
            <v>0</v>
          </cell>
          <cell r="GU185">
            <v>14</v>
          </cell>
          <cell r="GV185">
            <v>0</v>
          </cell>
          <cell r="GW185">
            <v>0</v>
          </cell>
          <cell r="GX185">
            <v>0</v>
          </cell>
          <cell r="GY185">
            <v>0</v>
          </cell>
          <cell r="GZ185">
            <v>0</v>
          </cell>
          <cell r="HA185">
            <v>0</v>
          </cell>
          <cell r="HB185">
            <v>0</v>
          </cell>
          <cell r="HC185">
            <v>0</v>
          </cell>
          <cell r="HD185">
            <v>0</v>
          </cell>
          <cell r="HE185">
            <v>0</v>
          </cell>
          <cell r="HF185">
            <v>0</v>
          </cell>
          <cell r="HG185">
            <v>0</v>
          </cell>
          <cell r="HH185">
            <v>1</v>
          </cell>
          <cell r="HI185">
            <v>0</v>
          </cell>
          <cell r="HJ185">
            <v>0</v>
          </cell>
          <cell r="HK185">
            <v>0</v>
          </cell>
          <cell r="HL185">
            <v>0</v>
          </cell>
          <cell r="HM185">
            <v>1</v>
          </cell>
          <cell r="HN185">
            <v>2.3600000000000003</v>
          </cell>
          <cell r="HO185">
            <v>1</v>
          </cell>
          <cell r="HP185">
            <v>22</v>
          </cell>
          <cell r="HQ185">
            <v>2.3600000000000003</v>
          </cell>
          <cell r="HR185">
            <v>0</v>
          </cell>
          <cell r="HS185">
            <v>0</v>
          </cell>
          <cell r="HT185">
            <v>0</v>
          </cell>
          <cell r="HU185">
            <v>0</v>
          </cell>
          <cell r="HV185">
            <v>0</v>
          </cell>
          <cell r="HW185">
            <v>1</v>
          </cell>
          <cell r="HX185">
            <v>0</v>
          </cell>
          <cell r="HY185">
            <v>0</v>
          </cell>
          <cell r="HZ185">
            <v>0</v>
          </cell>
          <cell r="IA185">
            <v>1</v>
          </cell>
          <cell r="IB185">
            <v>0</v>
          </cell>
          <cell r="IC185">
            <v>2</v>
          </cell>
          <cell r="ID185">
            <v>0</v>
          </cell>
          <cell r="IE185">
            <v>0</v>
          </cell>
          <cell r="IF185">
            <v>0</v>
          </cell>
          <cell r="IG185">
            <v>1</v>
          </cell>
          <cell r="IH185">
            <v>0</v>
          </cell>
          <cell r="II185">
            <v>0</v>
          </cell>
          <cell r="IJ185">
            <v>0</v>
          </cell>
          <cell r="IK185">
            <v>0</v>
          </cell>
          <cell r="IL185">
            <v>0</v>
          </cell>
          <cell r="IM185">
            <v>0</v>
          </cell>
          <cell r="IN185">
            <v>0</v>
          </cell>
          <cell r="IO185">
            <v>0</v>
          </cell>
          <cell r="IP185">
            <v>0</v>
          </cell>
          <cell r="IQ185">
            <v>0</v>
          </cell>
          <cell r="IR185">
            <v>0</v>
          </cell>
          <cell r="IS185">
            <v>0</v>
          </cell>
          <cell r="IT185">
            <v>0</v>
          </cell>
          <cell r="IU185">
            <v>0</v>
          </cell>
          <cell r="IV185">
            <v>0</v>
          </cell>
          <cell r="IW185">
            <v>1</v>
          </cell>
          <cell r="IX185">
            <v>1</v>
          </cell>
          <cell r="IY185">
            <v>0</v>
          </cell>
          <cell r="IZ185">
            <v>28.36</v>
          </cell>
          <cell r="JA185">
            <v>4</v>
          </cell>
          <cell r="JB185">
            <v>3</v>
          </cell>
          <cell r="JC185">
            <v>0</v>
          </cell>
          <cell r="JD185">
            <v>0</v>
          </cell>
          <cell r="JE185">
            <v>0</v>
          </cell>
          <cell r="JF185">
            <v>0</v>
          </cell>
          <cell r="JG185">
            <v>0</v>
          </cell>
        </row>
        <row r="186">
          <cell r="B186" t="str">
            <v>2302398</v>
          </cell>
          <cell r="C186" t="str">
            <v>Lê Quang Bảo Tự</v>
          </cell>
          <cell r="D186" t="str">
            <v>Ban kỹ thuật công nghệ</v>
          </cell>
          <cell r="E186" t="str">
            <v>Công ty TNHH Tập đoàn Công nghiệp Trường Hải</v>
          </cell>
          <cell r="F186" t="str">
            <v>Lương ngày</v>
          </cell>
          <cell r="V186">
            <v>0</v>
          </cell>
          <cell r="W186">
            <v>0</v>
          </cell>
          <cell r="X186" t="str">
            <v>X</v>
          </cell>
          <cell r="Y186">
            <v>0</v>
          </cell>
          <cell r="Z186">
            <v>0</v>
          </cell>
          <cell r="AA186" t="str">
            <v>X</v>
          </cell>
          <cell r="AB186">
            <v>0</v>
          </cell>
          <cell r="AC186">
            <v>0</v>
          </cell>
          <cell r="AD186" t="str">
            <v>X</v>
          </cell>
          <cell r="AE186">
            <v>0</v>
          </cell>
          <cell r="AF186">
            <v>0</v>
          </cell>
          <cell r="AG186" t="str">
            <v>X</v>
          </cell>
          <cell r="AH186">
            <v>0</v>
          </cell>
          <cell r="AI186">
            <v>0</v>
          </cell>
          <cell r="AJ186" t="str">
            <v>T7</v>
          </cell>
          <cell r="AK186">
            <v>0</v>
          </cell>
          <cell r="AL186">
            <v>0</v>
          </cell>
          <cell r="AM186" t="str">
            <v/>
          </cell>
          <cell r="AN186">
            <v>0</v>
          </cell>
          <cell r="AO186">
            <v>0</v>
          </cell>
          <cell r="AP186" t="str">
            <v>NL</v>
          </cell>
          <cell r="AQ186">
            <v>0</v>
          </cell>
          <cell r="AR186">
            <v>0</v>
          </cell>
          <cell r="AS186" t="str">
            <v>X</v>
          </cell>
          <cell r="AT186">
            <v>0</v>
          </cell>
          <cell r="AU186">
            <v>0</v>
          </cell>
          <cell r="AV186" t="str">
            <v>X</v>
          </cell>
          <cell r="AW186">
            <v>0</v>
          </cell>
          <cell r="AX186">
            <v>0</v>
          </cell>
          <cell r="AY186" t="str">
            <v>X</v>
          </cell>
          <cell r="AZ186">
            <v>0</v>
          </cell>
          <cell r="BA186">
            <v>0</v>
          </cell>
          <cell r="BB186" t="str">
            <v>X</v>
          </cell>
          <cell r="BC186">
            <v>0</v>
          </cell>
          <cell r="BD186">
            <v>0</v>
          </cell>
          <cell r="BE186" t="str">
            <v>X</v>
          </cell>
          <cell r="BF186">
            <v>0</v>
          </cell>
          <cell r="BG186">
            <v>0</v>
          </cell>
          <cell r="BH186" t="str">
            <v/>
          </cell>
          <cell r="BI186">
            <v>0</v>
          </cell>
          <cell r="BJ186">
            <v>0</v>
          </cell>
          <cell r="BK186" t="str">
            <v>X</v>
          </cell>
          <cell r="BL186">
            <v>0</v>
          </cell>
          <cell r="BM186">
            <v>0</v>
          </cell>
          <cell r="BN186" t="str">
            <v>X</v>
          </cell>
          <cell r="BO186">
            <v>0</v>
          </cell>
          <cell r="BP186">
            <v>0</v>
          </cell>
          <cell r="BQ186">
            <v>11</v>
          </cell>
          <cell r="BR186">
            <v>0</v>
          </cell>
          <cell r="BS186">
            <v>0</v>
          </cell>
          <cell r="BT186">
            <v>0</v>
          </cell>
          <cell r="BU186">
            <v>0</v>
          </cell>
          <cell r="BV186">
            <v>0</v>
          </cell>
          <cell r="CC186">
            <v>11</v>
          </cell>
          <cell r="CD186">
            <v>0</v>
          </cell>
          <cell r="CE186">
            <v>0</v>
          </cell>
          <cell r="CF186">
            <v>0</v>
          </cell>
          <cell r="CG186">
            <v>0</v>
          </cell>
          <cell r="CH186">
            <v>0</v>
          </cell>
          <cell r="CI186">
            <v>0</v>
          </cell>
          <cell r="CJ186">
            <v>0</v>
          </cell>
          <cell r="CK186">
            <v>0</v>
          </cell>
          <cell r="CL186">
            <v>1</v>
          </cell>
          <cell r="CM186">
            <v>1</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C186">
            <v>13</v>
          </cell>
          <cell r="DM186" t="str">
            <v>X</v>
          </cell>
          <cell r="DN186">
            <v>0</v>
          </cell>
          <cell r="DO186">
            <v>0</v>
          </cell>
          <cell r="DP186" t="str">
            <v>X</v>
          </cell>
          <cell r="DQ186">
            <v>2</v>
          </cell>
          <cell r="DR186">
            <v>0</v>
          </cell>
          <cell r="DS186" t="str">
            <v>X</v>
          </cell>
          <cell r="DT186">
            <v>2</v>
          </cell>
          <cell r="DU186">
            <v>0</v>
          </cell>
          <cell r="DV186" t="str">
            <v>X</v>
          </cell>
          <cell r="DW186">
            <v>0</v>
          </cell>
          <cell r="DX186">
            <v>0</v>
          </cell>
          <cell r="DY186" t="str">
            <v/>
          </cell>
          <cell r="DZ186">
            <v>0</v>
          </cell>
          <cell r="EA186">
            <v>0</v>
          </cell>
          <cell r="EB186" t="str">
            <v>X</v>
          </cell>
          <cell r="EC186">
            <v>0</v>
          </cell>
          <cell r="ED186">
            <v>0</v>
          </cell>
          <cell r="EE186" t="str">
            <v>X</v>
          </cell>
          <cell r="EF186">
            <v>0</v>
          </cell>
          <cell r="EG186">
            <v>0</v>
          </cell>
          <cell r="EH186" t="str">
            <v>X</v>
          </cell>
          <cell r="EI186">
            <v>0</v>
          </cell>
          <cell r="EJ186">
            <v>0</v>
          </cell>
          <cell r="EK186" t="str">
            <v>X</v>
          </cell>
          <cell r="EL186">
            <v>0</v>
          </cell>
          <cell r="EM186">
            <v>0</v>
          </cell>
          <cell r="EN186" t="str">
            <v>X</v>
          </cell>
          <cell r="EO186">
            <v>0</v>
          </cell>
          <cell r="EP186">
            <v>0</v>
          </cell>
          <cell r="EQ186" t="str">
            <v>X</v>
          </cell>
          <cell r="ER186">
            <v>0</v>
          </cell>
          <cell r="ES186">
            <v>0</v>
          </cell>
          <cell r="ET186" t="str">
            <v/>
          </cell>
          <cell r="EU186">
            <v>0</v>
          </cell>
          <cell r="EV186">
            <v>0</v>
          </cell>
          <cell r="EW186" t="str">
            <v>X</v>
          </cell>
          <cell r="EX186">
            <v>0</v>
          </cell>
          <cell r="EY186">
            <v>0</v>
          </cell>
          <cell r="EZ186" t="str">
            <v>X</v>
          </cell>
          <cell r="FA186">
            <v>0</v>
          </cell>
          <cell r="FB186">
            <v>0</v>
          </cell>
          <cell r="FC186" t="str">
            <v>NL</v>
          </cell>
          <cell r="FD186">
            <v>0</v>
          </cell>
          <cell r="FE186">
            <v>0</v>
          </cell>
          <cell r="FI186">
            <v>12</v>
          </cell>
          <cell r="FJ186">
            <v>0.56999999999999995</v>
          </cell>
          <cell r="FK186">
            <v>0</v>
          </cell>
          <cell r="FL186">
            <v>0</v>
          </cell>
          <cell r="FM186">
            <v>0</v>
          </cell>
          <cell r="FN186">
            <v>0</v>
          </cell>
          <cell r="FU186">
            <v>12</v>
          </cell>
          <cell r="FV186">
            <v>0.56999999999999995</v>
          </cell>
          <cell r="FW186">
            <v>0</v>
          </cell>
          <cell r="FX186">
            <v>0</v>
          </cell>
          <cell r="FY186">
            <v>0</v>
          </cell>
          <cell r="FZ186">
            <v>0</v>
          </cell>
          <cell r="GA186">
            <v>0</v>
          </cell>
          <cell r="GB186">
            <v>0</v>
          </cell>
          <cell r="GC186">
            <v>0</v>
          </cell>
          <cell r="GD186">
            <v>1</v>
          </cell>
          <cell r="GE186">
            <v>0</v>
          </cell>
          <cell r="GF186">
            <v>0</v>
          </cell>
          <cell r="GG186">
            <v>0</v>
          </cell>
          <cell r="GH186">
            <v>0</v>
          </cell>
          <cell r="GI186">
            <v>0</v>
          </cell>
          <cell r="GJ186">
            <v>0</v>
          </cell>
          <cell r="GK186">
            <v>0</v>
          </cell>
          <cell r="GL186">
            <v>0</v>
          </cell>
          <cell r="GM186">
            <v>0</v>
          </cell>
          <cell r="GN186">
            <v>0</v>
          </cell>
          <cell r="GO186">
            <v>0</v>
          </cell>
          <cell r="GP186">
            <v>0</v>
          </cell>
          <cell r="GQ186">
            <v>0</v>
          </cell>
          <cell r="GR186">
            <v>0</v>
          </cell>
          <cell r="GU186">
            <v>13.57</v>
          </cell>
          <cell r="GV186">
            <v>0</v>
          </cell>
          <cell r="GW186">
            <v>0</v>
          </cell>
          <cell r="GX186">
            <v>0</v>
          </cell>
          <cell r="GY186">
            <v>0</v>
          </cell>
          <cell r="GZ186">
            <v>0</v>
          </cell>
          <cell r="HA186">
            <v>0</v>
          </cell>
          <cell r="HB186">
            <v>0</v>
          </cell>
          <cell r="HC186">
            <v>0</v>
          </cell>
          <cell r="HD186">
            <v>0</v>
          </cell>
          <cell r="HE186">
            <v>0</v>
          </cell>
          <cell r="HF186">
            <v>0</v>
          </cell>
          <cell r="HG186">
            <v>0</v>
          </cell>
          <cell r="HH186">
            <v>0</v>
          </cell>
          <cell r="HI186">
            <v>0</v>
          </cell>
          <cell r="HJ186">
            <v>0</v>
          </cell>
          <cell r="HK186">
            <v>0</v>
          </cell>
          <cell r="HL186">
            <v>0</v>
          </cell>
          <cell r="HM186">
            <v>0</v>
          </cell>
          <cell r="HN186">
            <v>0.56999999999999995</v>
          </cell>
          <cell r="HO186">
            <v>0</v>
          </cell>
          <cell r="HP186">
            <v>23</v>
          </cell>
          <cell r="HQ186">
            <v>0.56999999999999995</v>
          </cell>
          <cell r="HR186">
            <v>0</v>
          </cell>
          <cell r="HS186">
            <v>0</v>
          </cell>
          <cell r="HT186">
            <v>0</v>
          </cell>
          <cell r="HU186">
            <v>0</v>
          </cell>
          <cell r="HV186">
            <v>0</v>
          </cell>
          <cell r="HW186">
            <v>1</v>
          </cell>
          <cell r="HX186">
            <v>0</v>
          </cell>
          <cell r="HY186">
            <v>0</v>
          </cell>
          <cell r="HZ186">
            <v>0</v>
          </cell>
          <cell r="IA186">
            <v>1</v>
          </cell>
          <cell r="IB186">
            <v>0</v>
          </cell>
          <cell r="IC186">
            <v>2</v>
          </cell>
          <cell r="ID186">
            <v>0</v>
          </cell>
          <cell r="IE186">
            <v>0</v>
          </cell>
          <cell r="IF186">
            <v>0</v>
          </cell>
          <cell r="IG186">
            <v>0</v>
          </cell>
          <cell r="IH186">
            <v>0</v>
          </cell>
          <cell r="II186">
            <v>0</v>
          </cell>
          <cell r="IJ186">
            <v>0</v>
          </cell>
          <cell r="IK186">
            <v>0</v>
          </cell>
          <cell r="IL186">
            <v>0</v>
          </cell>
          <cell r="IM186">
            <v>0</v>
          </cell>
          <cell r="IN186">
            <v>0</v>
          </cell>
          <cell r="IO186">
            <v>0</v>
          </cell>
          <cell r="IP186">
            <v>0</v>
          </cell>
          <cell r="IQ186">
            <v>0</v>
          </cell>
          <cell r="IR186">
            <v>0</v>
          </cell>
          <cell r="IS186">
            <v>0</v>
          </cell>
          <cell r="IT186">
            <v>0</v>
          </cell>
          <cell r="IU186">
            <v>0</v>
          </cell>
          <cell r="IV186">
            <v>0</v>
          </cell>
          <cell r="IW186">
            <v>1</v>
          </cell>
          <cell r="IX186">
            <v>1</v>
          </cell>
          <cell r="IY186">
            <v>0</v>
          </cell>
          <cell r="IZ186">
            <v>26.57</v>
          </cell>
          <cell r="JA186">
            <v>4</v>
          </cell>
          <cell r="JB186">
            <v>4</v>
          </cell>
          <cell r="JC186">
            <v>0</v>
          </cell>
          <cell r="JD186">
            <v>0</v>
          </cell>
          <cell r="JE186">
            <v>0</v>
          </cell>
          <cell r="JF186">
            <v>0</v>
          </cell>
          <cell r="JG186">
            <v>0</v>
          </cell>
        </row>
        <row r="187">
          <cell r="B187" t="str">
            <v>2303036</v>
          </cell>
          <cell r="C187" t="str">
            <v>Hoàng Phan Vĩnh Phước</v>
          </cell>
          <cell r="D187" t="str">
            <v>Ban kỹ thuật công nghệ</v>
          </cell>
          <cell r="E187" t="str">
            <v>Công ty TNHH Tập đoàn Công nghiệp Trường Hải</v>
          </cell>
          <cell r="F187" t="str">
            <v>Lương ngày</v>
          </cell>
          <cell r="V187">
            <v>3.5</v>
          </cell>
          <cell r="W187">
            <v>0</v>
          </cell>
          <cell r="X187" t="str">
            <v>X</v>
          </cell>
          <cell r="Y187">
            <v>3.5</v>
          </cell>
          <cell r="Z187">
            <v>0</v>
          </cell>
          <cell r="AA187" t="str">
            <v>X</v>
          </cell>
          <cell r="AB187">
            <v>2</v>
          </cell>
          <cell r="AC187">
            <v>0</v>
          </cell>
          <cell r="AD187" t="str">
            <v>X</v>
          </cell>
          <cell r="AE187">
            <v>0</v>
          </cell>
          <cell r="AF187">
            <v>0</v>
          </cell>
          <cell r="AG187" t="str">
            <v>X</v>
          </cell>
          <cell r="AH187">
            <v>0</v>
          </cell>
          <cell r="AI187">
            <v>0</v>
          </cell>
          <cell r="AJ187" t="str">
            <v>T7</v>
          </cell>
          <cell r="AK187">
            <v>0</v>
          </cell>
          <cell r="AL187">
            <v>0</v>
          </cell>
          <cell r="AM187" t="str">
            <v/>
          </cell>
          <cell r="AN187">
            <v>0</v>
          </cell>
          <cell r="AO187">
            <v>0</v>
          </cell>
          <cell r="AP187" t="str">
            <v>NL</v>
          </cell>
          <cell r="AQ187">
            <v>0</v>
          </cell>
          <cell r="AR187">
            <v>0</v>
          </cell>
          <cell r="AS187" t="str">
            <v>X</v>
          </cell>
          <cell r="AT187">
            <v>0</v>
          </cell>
          <cell r="AU187">
            <v>0</v>
          </cell>
          <cell r="AV187" t="str">
            <v>X</v>
          </cell>
          <cell r="AW187">
            <v>0</v>
          </cell>
          <cell r="AX187">
            <v>0</v>
          </cell>
          <cell r="AY187" t="str">
            <v>X</v>
          </cell>
          <cell r="AZ187">
            <v>2</v>
          </cell>
          <cell r="BA187">
            <v>0</v>
          </cell>
          <cell r="BB187" t="str">
            <v>X</v>
          </cell>
          <cell r="BC187">
            <v>0</v>
          </cell>
          <cell r="BD187">
            <v>0</v>
          </cell>
          <cell r="BE187" t="str">
            <v>X</v>
          </cell>
          <cell r="BF187">
            <v>0</v>
          </cell>
          <cell r="BG187">
            <v>0</v>
          </cell>
          <cell r="BH187" t="str">
            <v/>
          </cell>
          <cell r="BI187">
            <v>0</v>
          </cell>
          <cell r="BJ187">
            <v>0</v>
          </cell>
          <cell r="BK187" t="str">
            <v>X</v>
          </cell>
          <cell r="BL187">
            <v>0</v>
          </cell>
          <cell r="BM187">
            <v>0</v>
          </cell>
          <cell r="BN187" t="str">
            <v>X</v>
          </cell>
          <cell r="BO187">
            <v>0</v>
          </cell>
          <cell r="BP187">
            <v>0</v>
          </cell>
          <cell r="BQ187">
            <v>11</v>
          </cell>
          <cell r="BR187">
            <v>1.57</v>
          </cell>
          <cell r="BS187">
            <v>0</v>
          </cell>
          <cell r="BT187">
            <v>0</v>
          </cell>
          <cell r="BU187">
            <v>0</v>
          </cell>
          <cell r="BV187">
            <v>0</v>
          </cell>
          <cell r="CC187">
            <v>11</v>
          </cell>
          <cell r="CD187">
            <v>1.57</v>
          </cell>
          <cell r="CE187">
            <v>0</v>
          </cell>
          <cell r="CF187">
            <v>0</v>
          </cell>
          <cell r="CG187">
            <v>0</v>
          </cell>
          <cell r="CH187">
            <v>0</v>
          </cell>
          <cell r="CI187">
            <v>0</v>
          </cell>
          <cell r="CJ187">
            <v>0</v>
          </cell>
          <cell r="CK187">
            <v>0</v>
          </cell>
          <cell r="CL187">
            <v>1</v>
          </cell>
          <cell r="CM187">
            <v>1</v>
          </cell>
          <cell r="CN187">
            <v>0</v>
          </cell>
          <cell r="CO187">
            <v>0</v>
          </cell>
          <cell r="CP187">
            <v>0</v>
          </cell>
          <cell r="CQ187">
            <v>0</v>
          </cell>
          <cell r="CR187">
            <v>0</v>
          </cell>
          <cell r="CS187">
            <v>0</v>
          </cell>
          <cell r="CT187">
            <v>0</v>
          </cell>
          <cell r="CU187">
            <v>0</v>
          </cell>
          <cell r="CV187">
            <v>0</v>
          </cell>
          <cell r="CW187">
            <v>0</v>
          </cell>
          <cell r="CX187">
            <v>0</v>
          </cell>
          <cell r="CY187">
            <v>0</v>
          </cell>
          <cell r="CZ187">
            <v>0</v>
          </cell>
          <cell r="DC187">
            <v>14.57</v>
          </cell>
          <cell r="DM187" t="str">
            <v>X</v>
          </cell>
          <cell r="DN187">
            <v>2</v>
          </cell>
          <cell r="DO187">
            <v>0</v>
          </cell>
          <cell r="DP187" t="str">
            <v>X</v>
          </cell>
          <cell r="DQ187">
            <v>0</v>
          </cell>
          <cell r="DR187">
            <v>0</v>
          </cell>
          <cell r="DS187" t="str">
            <v>X</v>
          </cell>
          <cell r="DT187">
            <v>2</v>
          </cell>
          <cell r="DU187">
            <v>0</v>
          </cell>
          <cell r="DV187" t="str">
            <v>X</v>
          </cell>
          <cell r="DW187">
            <v>0</v>
          </cell>
          <cell r="DX187">
            <v>0</v>
          </cell>
          <cell r="DY187" t="str">
            <v/>
          </cell>
          <cell r="DZ187">
            <v>0</v>
          </cell>
          <cell r="EA187">
            <v>0</v>
          </cell>
          <cell r="EB187" t="str">
            <v>X</v>
          </cell>
          <cell r="EC187">
            <v>0</v>
          </cell>
          <cell r="ED187">
            <v>0</v>
          </cell>
          <cell r="EE187" t="str">
            <v>X</v>
          </cell>
          <cell r="EF187">
            <v>3.5</v>
          </cell>
          <cell r="EG187">
            <v>0</v>
          </cell>
          <cell r="EH187" t="str">
            <v>X</v>
          </cell>
          <cell r="EI187">
            <v>0</v>
          </cell>
          <cell r="EJ187">
            <v>0</v>
          </cell>
          <cell r="EK187" t="str">
            <v>X</v>
          </cell>
          <cell r="EL187">
            <v>0</v>
          </cell>
          <cell r="EM187">
            <v>0</v>
          </cell>
          <cell r="EN187" t="str">
            <v>X</v>
          </cell>
          <cell r="EO187">
            <v>0</v>
          </cell>
          <cell r="EP187">
            <v>0</v>
          </cell>
          <cell r="EQ187" t="str">
            <v>X</v>
          </cell>
          <cell r="ER187">
            <v>0</v>
          </cell>
          <cell r="ES187">
            <v>0</v>
          </cell>
          <cell r="ET187" t="str">
            <v/>
          </cell>
          <cell r="EU187">
            <v>0</v>
          </cell>
          <cell r="EV187">
            <v>0</v>
          </cell>
          <cell r="EW187" t="str">
            <v>X</v>
          </cell>
          <cell r="EX187">
            <v>0</v>
          </cell>
          <cell r="EY187">
            <v>0</v>
          </cell>
          <cell r="EZ187" t="str">
            <v>X</v>
          </cell>
          <cell r="FA187">
            <v>0</v>
          </cell>
          <cell r="FB187">
            <v>0</v>
          </cell>
          <cell r="FC187" t="str">
            <v>NL</v>
          </cell>
          <cell r="FD187">
            <v>0</v>
          </cell>
          <cell r="FE187">
            <v>0</v>
          </cell>
          <cell r="FI187">
            <v>12</v>
          </cell>
          <cell r="FJ187">
            <v>1.07</v>
          </cell>
          <cell r="FK187">
            <v>0</v>
          </cell>
          <cell r="FL187">
            <v>0</v>
          </cell>
          <cell r="FM187">
            <v>0</v>
          </cell>
          <cell r="FN187">
            <v>0</v>
          </cell>
          <cell r="FU187">
            <v>12</v>
          </cell>
          <cell r="FV187">
            <v>1.07</v>
          </cell>
          <cell r="FW187">
            <v>0</v>
          </cell>
          <cell r="FX187">
            <v>0</v>
          </cell>
          <cell r="FY187">
            <v>0</v>
          </cell>
          <cell r="FZ187">
            <v>0</v>
          </cell>
          <cell r="GA187">
            <v>0</v>
          </cell>
          <cell r="GB187">
            <v>0</v>
          </cell>
          <cell r="GC187">
            <v>0</v>
          </cell>
          <cell r="GD187">
            <v>1</v>
          </cell>
          <cell r="GE187">
            <v>0</v>
          </cell>
          <cell r="GF187">
            <v>0</v>
          </cell>
          <cell r="GG187">
            <v>0</v>
          </cell>
          <cell r="GH187">
            <v>0</v>
          </cell>
          <cell r="GI187">
            <v>0</v>
          </cell>
          <cell r="GJ187">
            <v>0</v>
          </cell>
          <cell r="GK187">
            <v>0</v>
          </cell>
          <cell r="GL187">
            <v>0</v>
          </cell>
          <cell r="GM187">
            <v>0</v>
          </cell>
          <cell r="GN187">
            <v>0</v>
          </cell>
          <cell r="GO187">
            <v>0</v>
          </cell>
          <cell r="GP187">
            <v>0</v>
          </cell>
          <cell r="GQ187">
            <v>0</v>
          </cell>
          <cell r="GR187">
            <v>0</v>
          </cell>
          <cell r="GU187">
            <v>14.07</v>
          </cell>
          <cell r="GV187">
            <v>0</v>
          </cell>
          <cell r="GW187">
            <v>0</v>
          </cell>
          <cell r="GX187">
            <v>0</v>
          </cell>
          <cell r="GY187">
            <v>0</v>
          </cell>
          <cell r="GZ187">
            <v>0</v>
          </cell>
          <cell r="HA187">
            <v>0</v>
          </cell>
          <cell r="HB187">
            <v>0</v>
          </cell>
          <cell r="HC187">
            <v>0</v>
          </cell>
          <cell r="HD187">
            <v>0</v>
          </cell>
          <cell r="HE187">
            <v>0</v>
          </cell>
          <cell r="HF187">
            <v>0</v>
          </cell>
          <cell r="HG187">
            <v>0</v>
          </cell>
          <cell r="HH187">
            <v>0</v>
          </cell>
          <cell r="HI187">
            <v>0</v>
          </cell>
          <cell r="HJ187">
            <v>0</v>
          </cell>
          <cell r="HK187">
            <v>0</v>
          </cell>
          <cell r="HL187">
            <v>0</v>
          </cell>
          <cell r="HM187">
            <v>0</v>
          </cell>
          <cell r="HN187">
            <v>2.64</v>
          </cell>
          <cell r="HO187">
            <v>0</v>
          </cell>
          <cell r="HP187">
            <v>23</v>
          </cell>
          <cell r="HQ187">
            <v>2.64</v>
          </cell>
          <cell r="HR187">
            <v>0</v>
          </cell>
          <cell r="HS187">
            <v>0</v>
          </cell>
          <cell r="HT187">
            <v>0</v>
          </cell>
          <cell r="HU187">
            <v>0</v>
          </cell>
          <cell r="HV187">
            <v>0</v>
          </cell>
          <cell r="HW187">
            <v>1</v>
          </cell>
          <cell r="HX187">
            <v>0</v>
          </cell>
          <cell r="HY187">
            <v>0</v>
          </cell>
          <cell r="HZ187">
            <v>0</v>
          </cell>
          <cell r="IA187">
            <v>1</v>
          </cell>
          <cell r="IB187">
            <v>0</v>
          </cell>
          <cell r="IC187">
            <v>2</v>
          </cell>
          <cell r="ID187">
            <v>0</v>
          </cell>
          <cell r="IE187">
            <v>0</v>
          </cell>
          <cell r="IF187">
            <v>0</v>
          </cell>
          <cell r="IG187">
            <v>0</v>
          </cell>
          <cell r="IH187">
            <v>0</v>
          </cell>
          <cell r="II187">
            <v>0</v>
          </cell>
          <cell r="IJ187">
            <v>0</v>
          </cell>
          <cell r="IK187">
            <v>0</v>
          </cell>
          <cell r="IL187">
            <v>0</v>
          </cell>
          <cell r="IM187">
            <v>0</v>
          </cell>
          <cell r="IN187">
            <v>0</v>
          </cell>
          <cell r="IO187">
            <v>0</v>
          </cell>
          <cell r="IP187">
            <v>0</v>
          </cell>
          <cell r="IQ187">
            <v>0</v>
          </cell>
          <cell r="IR187">
            <v>0</v>
          </cell>
          <cell r="IS187">
            <v>0</v>
          </cell>
          <cell r="IT187">
            <v>0</v>
          </cell>
          <cell r="IU187">
            <v>0</v>
          </cell>
          <cell r="IV187">
            <v>0</v>
          </cell>
          <cell r="IW187">
            <v>1</v>
          </cell>
          <cell r="IX187">
            <v>1</v>
          </cell>
          <cell r="IY187">
            <v>0</v>
          </cell>
          <cell r="IZ187">
            <v>28.64</v>
          </cell>
          <cell r="JA187">
            <v>4</v>
          </cell>
          <cell r="JB187">
            <v>4</v>
          </cell>
          <cell r="JC187">
            <v>0</v>
          </cell>
          <cell r="JD187">
            <v>0</v>
          </cell>
          <cell r="JE187">
            <v>0</v>
          </cell>
          <cell r="JF187">
            <v>0</v>
          </cell>
          <cell r="JG187">
            <v>0</v>
          </cell>
        </row>
        <row r="188">
          <cell r="B188" t="str">
            <v>2303801</v>
          </cell>
          <cell r="C188" t="str">
            <v>Mai Văn Nhật</v>
          </cell>
          <cell r="D188" t="str">
            <v>Ban kỹ thuật công nghệ</v>
          </cell>
          <cell r="E188" t="str">
            <v>Công ty TNHH Tập đoàn Công nghiệp Trường Hải</v>
          </cell>
          <cell r="F188" t="str">
            <v>Lương tháng</v>
          </cell>
          <cell r="V188">
            <v>0</v>
          </cell>
          <cell r="W188">
            <v>0</v>
          </cell>
          <cell r="X188" t="str">
            <v>X</v>
          </cell>
          <cell r="Y188">
            <v>0</v>
          </cell>
          <cell r="Z188">
            <v>0</v>
          </cell>
          <cell r="AA188" t="str">
            <v>X</v>
          </cell>
          <cell r="AB188">
            <v>0</v>
          </cell>
          <cell r="AC188">
            <v>0</v>
          </cell>
          <cell r="AD188" t="str">
            <v>X</v>
          </cell>
          <cell r="AE188">
            <v>0</v>
          </cell>
          <cell r="AF188">
            <v>0</v>
          </cell>
          <cell r="AG188" t="str">
            <v>X</v>
          </cell>
          <cell r="AH188">
            <v>0</v>
          </cell>
          <cell r="AI188">
            <v>0</v>
          </cell>
          <cell r="AJ188" t="str">
            <v>T7</v>
          </cell>
          <cell r="AK188">
            <v>0</v>
          </cell>
          <cell r="AL188">
            <v>0</v>
          </cell>
          <cell r="AM188" t="str">
            <v>CN</v>
          </cell>
          <cell r="AN188">
            <v>0</v>
          </cell>
          <cell r="AO188">
            <v>0</v>
          </cell>
          <cell r="AP188" t="str">
            <v>NL</v>
          </cell>
          <cell r="AQ188">
            <v>0</v>
          </cell>
          <cell r="AR188">
            <v>0</v>
          </cell>
          <cell r="AS188" t="str">
            <v>X</v>
          </cell>
          <cell r="AT188">
            <v>0</v>
          </cell>
          <cell r="AU188">
            <v>0</v>
          </cell>
          <cell r="AV188" t="str">
            <v>X</v>
          </cell>
          <cell r="AW188">
            <v>0</v>
          </cell>
          <cell r="AX188">
            <v>0</v>
          </cell>
          <cell r="AY188" t="str">
            <v>X</v>
          </cell>
          <cell r="AZ188">
            <v>0</v>
          </cell>
          <cell r="BA188">
            <v>0</v>
          </cell>
          <cell r="BB188" t="str">
            <v>X</v>
          </cell>
          <cell r="BC188">
            <v>0</v>
          </cell>
          <cell r="BD188">
            <v>0</v>
          </cell>
          <cell r="BE188" t="str">
            <v>NB</v>
          </cell>
          <cell r="BF188">
            <v>0</v>
          </cell>
          <cell r="BG188">
            <v>0</v>
          </cell>
          <cell r="BH188" t="str">
            <v/>
          </cell>
          <cell r="BI188">
            <v>0</v>
          </cell>
          <cell r="BJ188">
            <v>0</v>
          </cell>
          <cell r="BK188" t="str">
            <v>X</v>
          </cell>
          <cell r="BL188">
            <v>0</v>
          </cell>
          <cell r="BM188">
            <v>0</v>
          </cell>
          <cell r="BN188" t="str">
            <v>X</v>
          </cell>
          <cell r="BO188">
            <v>0</v>
          </cell>
          <cell r="BP188">
            <v>0</v>
          </cell>
          <cell r="BQ188">
            <v>11</v>
          </cell>
          <cell r="BR188">
            <v>0</v>
          </cell>
          <cell r="BS188">
            <v>0</v>
          </cell>
          <cell r="BT188">
            <v>1</v>
          </cell>
          <cell r="BU188">
            <v>0</v>
          </cell>
          <cell r="BV188">
            <v>0</v>
          </cell>
          <cell r="CC188">
            <v>11</v>
          </cell>
          <cell r="CD188">
            <v>0</v>
          </cell>
          <cell r="CE188">
            <v>0</v>
          </cell>
          <cell r="CF188">
            <v>1</v>
          </cell>
          <cell r="CG188">
            <v>0</v>
          </cell>
          <cell r="CH188">
            <v>0</v>
          </cell>
          <cell r="CI188">
            <v>0</v>
          </cell>
          <cell r="CJ188">
            <v>0</v>
          </cell>
          <cell r="CK188">
            <v>0</v>
          </cell>
          <cell r="CL188">
            <v>1</v>
          </cell>
          <cell r="CM188">
            <v>1</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C188">
            <v>14</v>
          </cell>
          <cell r="DM188" t="str">
            <v>X</v>
          </cell>
          <cell r="DN188">
            <v>0</v>
          </cell>
          <cell r="DO188">
            <v>0</v>
          </cell>
          <cell r="DP188" t="str">
            <v>X</v>
          </cell>
          <cell r="DQ188">
            <v>0</v>
          </cell>
          <cell r="DR188">
            <v>0</v>
          </cell>
          <cell r="DS188" t="str">
            <v>X</v>
          </cell>
          <cell r="DT188">
            <v>0</v>
          </cell>
          <cell r="DU188">
            <v>0</v>
          </cell>
          <cell r="DV188" t="str">
            <v>X</v>
          </cell>
          <cell r="DW188">
            <v>0</v>
          </cell>
          <cell r="DX188">
            <v>0</v>
          </cell>
          <cell r="DY188" t="str">
            <v/>
          </cell>
          <cell r="DZ188">
            <v>0</v>
          </cell>
          <cell r="EA188">
            <v>0</v>
          </cell>
          <cell r="EB188" t="str">
            <v>X</v>
          </cell>
          <cell r="EC188">
            <v>0</v>
          </cell>
          <cell r="ED188">
            <v>0</v>
          </cell>
          <cell r="EE188" t="str">
            <v>X</v>
          </cell>
          <cell r="EF188">
            <v>0</v>
          </cell>
          <cell r="EG188">
            <v>0</v>
          </cell>
          <cell r="EH188" t="str">
            <v>X</v>
          </cell>
          <cell r="EI188">
            <v>0</v>
          </cell>
          <cell r="EJ188">
            <v>0</v>
          </cell>
          <cell r="EK188" t="str">
            <v>X</v>
          </cell>
          <cell r="EL188">
            <v>0</v>
          </cell>
          <cell r="EM188">
            <v>0</v>
          </cell>
          <cell r="EN188" t="str">
            <v>X</v>
          </cell>
          <cell r="EO188">
            <v>0</v>
          </cell>
          <cell r="EP188">
            <v>0</v>
          </cell>
          <cell r="EQ188" t="str">
            <v>X</v>
          </cell>
          <cell r="ER188">
            <v>0</v>
          </cell>
          <cell r="ES188">
            <v>0</v>
          </cell>
          <cell r="ET188" t="str">
            <v/>
          </cell>
          <cell r="EU188">
            <v>0</v>
          </cell>
          <cell r="EV188">
            <v>0</v>
          </cell>
          <cell r="EW188" t="str">
            <v>X</v>
          </cell>
          <cell r="EX188">
            <v>0</v>
          </cell>
          <cell r="EY188">
            <v>0</v>
          </cell>
          <cell r="EZ188" t="str">
            <v>X</v>
          </cell>
          <cell r="FA188">
            <v>0</v>
          </cell>
          <cell r="FB188">
            <v>0</v>
          </cell>
          <cell r="FC188" t="str">
            <v>NL</v>
          </cell>
          <cell r="FD188">
            <v>0</v>
          </cell>
          <cell r="FE188">
            <v>0</v>
          </cell>
          <cell r="FI188">
            <v>12</v>
          </cell>
          <cell r="FJ188">
            <v>0</v>
          </cell>
          <cell r="FK188">
            <v>0</v>
          </cell>
          <cell r="FL188">
            <v>0</v>
          </cell>
          <cell r="FM188">
            <v>0</v>
          </cell>
          <cell r="FN188">
            <v>0</v>
          </cell>
          <cell r="FU188">
            <v>12</v>
          </cell>
          <cell r="FV188">
            <v>0</v>
          </cell>
          <cell r="FW188">
            <v>0</v>
          </cell>
          <cell r="FX188">
            <v>0</v>
          </cell>
          <cell r="FY188">
            <v>0</v>
          </cell>
          <cell r="FZ188">
            <v>0</v>
          </cell>
          <cell r="GA188">
            <v>0</v>
          </cell>
          <cell r="GB188">
            <v>0</v>
          </cell>
          <cell r="GC188">
            <v>0</v>
          </cell>
          <cell r="GD188">
            <v>1</v>
          </cell>
          <cell r="GE188">
            <v>0</v>
          </cell>
          <cell r="GF188">
            <v>0</v>
          </cell>
          <cell r="GG188">
            <v>0</v>
          </cell>
          <cell r="GH188">
            <v>0</v>
          </cell>
          <cell r="GI188">
            <v>0</v>
          </cell>
          <cell r="GJ188">
            <v>0</v>
          </cell>
          <cell r="GK188">
            <v>0</v>
          </cell>
          <cell r="GL188">
            <v>0</v>
          </cell>
          <cell r="GM188">
            <v>0</v>
          </cell>
          <cell r="GN188">
            <v>0</v>
          </cell>
          <cell r="GO188">
            <v>0</v>
          </cell>
          <cell r="GP188">
            <v>0</v>
          </cell>
          <cell r="GQ188">
            <v>0</v>
          </cell>
          <cell r="GR188">
            <v>0</v>
          </cell>
          <cell r="GU188">
            <v>13</v>
          </cell>
          <cell r="GV188">
            <v>0</v>
          </cell>
          <cell r="GW188">
            <v>0</v>
          </cell>
          <cell r="GX188">
            <v>0</v>
          </cell>
          <cell r="GY188">
            <v>0</v>
          </cell>
          <cell r="GZ188">
            <v>0</v>
          </cell>
          <cell r="HA188">
            <v>0</v>
          </cell>
          <cell r="HB188">
            <v>0</v>
          </cell>
          <cell r="HC188">
            <v>0</v>
          </cell>
          <cell r="HD188">
            <v>0</v>
          </cell>
          <cell r="HE188">
            <v>0</v>
          </cell>
          <cell r="HF188">
            <v>0</v>
          </cell>
          <cell r="HG188">
            <v>0</v>
          </cell>
          <cell r="HH188">
            <v>0</v>
          </cell>
          <cell r="HI188">
            <v>0</v>
          </cell>
          <cell r="HJ188">
            <v>0</v>
          </cell>
          <cell r="HK188">
            <v>0</v>
          </cell>
          <cell r="HL188">
            <v>0</v>
          </cell>
          <cell r="HM188">
            <v>0</v>
          </cell>
          <cell r="HN188">
            <v>1</v>
          </cell>
          <cell r="HO188">
            <v>0</v>
          </cell>
          <cell r="HP188">
            <v>23</v>
          </cell>
          <cell r="HQ188">
            <v>0</v>
          </cell>
          <cell r="HR188">
            <v>0</v>
          </cell>
          <cell r="HS188">
            <v>1</v>
          </cell>
          <cell r="HT188">
            <v>0</v>
          </cell>
          <cell r="HU188">
            <v>0</v>
          </cell>
          <cell r="HV188">
            <v>0</v>
          </cell>
          <cell r="HW188">
            <v>1</v>
          </cell>
          <cell r="HX188">
            <v>0</v>
          </cell>
          <cell r="HY188">
            <v>0</v>
          </cell>
          <cell r="HZ188">
            <v>0</v>
          </cell>
          <cell r="IA188">
            <v>1</v>
          </cell>
          <cell r="IB188">
            <v>0</v>
          </cell>
          <cell r="IC188">
            <v>2</v>
          </cell>
          <cell r="ID188">
            <v>0</v>
          </cell>
          <cell r="IE188">
            <v>0</v>
          </cell>
          <cell r="IF188">
            <v>0</v>
          </cell>
          <cell r="IG188">
            <v>0</v>
          </cell>
          <cell r="IH188">
            <v>0</v>
          </cell>
          <cell r="II188">
            <v>0</v>
          </cell>
          <cell r="IJ188">
            <v>0</v>
          </cell>
          <cell r="IK188">
            <v>0</v>
          </cell>
          <cell r="IL188">
            <v>0</v>
          </cell>
          <cell r="IM188">
            <v>0</v>
          </cell>
          <cell r="IN188">
            <v>0</v>
          </cell>
          <cell r="IO188">
            <v>0</v>
          </cell>
          <cell r="IP188">
            <v>0</v>
          </cell>
          <cell r="IQ188">
            <v>0</v>
          </cell>
          <cell r="IR188">
            <v>0</v>
          </cell>
          <cell r="IS188">
            <v>0</v>
          </cell>
          <cell r="IT188">
            <v>0</v>
          </cell>
          <cell r="IU188">
            <v>0</v>
          </cell>
          <cell r="IV188">
            <v>10</v>
          </cell>
          <cell r="IW188">
            <v>11</v>
          </cell>
          <cell r="IX188">
            <v>1</v>
          </cell>
          <cell r="IY188">
            <v>10</v>
          </cell>
          <cell r="IZ188">
            <v>27</v>
          </cell>
          <cell r="JA188">
            <v>4</v>
          </cell>
          <cell r="JB188">
            <v>4</v>
          </cell>
          <cell r="JC188">
            <v>2.5799999999999996</v>
          </cell>
          <cell r="JD188">
            <v>3.5799999999999996</v>
          </cell>
          <cell r="JE188">
            <v>1</v>
          </cell>
          <cell r="JF188">
            <v>2.5799999999999996</v>
          </cell>
          <cell r="JG188">
            <v>0</v>
          </cell>
        </row>
        <row r="189">
          <cell r="B189" t="str">
            <v>2303805</v>
          </cell>
          <cell r="C189" t="str">
            <v>Lê Hưng</v>
          </cell>
          <cell r="D189" t="str">
            <v>Ban kỹ thuật công nghệ</v>
          </cell>
          <cell r="E189" t="str">
            <v>Công ty TNHH Tập đoàn Công nghiệp Trường Hải</v>
          </cell>
          <cell r="F189" t="str">
            <v>Lương ngày</v>
          </cell>
          <cell r="V189">
            <v>0</v>
          </cell>
          <cell r="W189">
            <v>0</v>
          </cell>
          <cell r="X189" t="str">
            <v>X</v>
          </cell>
          <cell r="Y189">
            <v>0</v>
          </cell>
          <cell r="Z189">
            <v>0</v>
          </cell>
          <cell r="AA189" t="str">
            <v>X</v>
          </cell>
          <cell r="AB189">
            <v>0</v>
          </cell>
          <cell r="AC189">
            <v>0</v>
          </cell>
          <cell r="AD189" t="str">
            <v>X</v>
          </cell>
          <cell r="AE189">
            <v>0</v>
          </cell>
          <cell r="AF189">
            <v>0</v>
          </cell>
          <cell r="AG189" t="str">
            <v>X</v>
          </cell>
          <cell r="AH189">
            <v>0</v>
          </cell>
          <cell r="AI189">
            <v>0</v>
          </cell>
          <cell r="AJ189" t="str">
            <v>T7</v>
          </cell>
          <cell r="AK189">
            <v>0</v>
          </cell>
          <cell r="AL189">
            <v>0</v>
          </cell>
          <cell r="AM189" t="str">
            <v/>
          </cell>
          <cell r="AN189">
            <v>0</v>
          </cell>
          <cell r="AO189">
            <v>0</v>
          </cell>
          <cell r="AP189" t="str">
            <v>NL</v>
          </cell>
          <cell r="AQ189">
            <v>0</v>
          </cell>
          <cell r="AR189">
            <v>0</v>
          </cell>
          <cell r="AS189" t="str">
            <v>X</v>
          </cell>
          <cell r="AT189">
            <v>0</v>
          </cell>
          <cell r="AU189">
            <v>0</v>
          </cell>
          <cell r="AV189" t="str">
            <v>X</v>
          </cell>
          <cell r="AW189">
            <v>0</v>
          </cell>
          <cell r="AX189">
            <v>0</v>
          </cell>
          <cell r="AY189" t="str">
            <v>X</v>
          </cell>
          <cell r="AZ189">
            <v>0</v>
          </cell>
          <cell r="BA189">
            <v>0</v>
          </cell>
          <cell r="BB189" t="str">
            <v>X</v>
          </cell>
          <cell r="BC189">
            <v>2</v>
          </cell>
          <cell r="BD189">
            <v>0</v>
          </cell>
          <cell r="BE189" t="str">
            <v>X</v>
          </cell>
          <cell r="BF189">
            <v>0</v>
          </cell>
          <cell r="BG189">
            <v>0</v>
          </cell>
          <cell r="BH189" t="str">
            <v/>
          </cell>
          <cell r="BI189">
            <v>0</v>
          </cell>
          <cell r="BJ189">
            <v>0</v>
          </cell>
          <cell r="BK189" t="str">
            <v>X</v>
          </cell>
          <cell r="BL189">
            <v>0</v>
          </cell>
          <cell r="BM189">
            <v>0</v>
          </cell>
          <cell r="BN189" t="str">
            <v>X</v>
          </cell>
          <cell r="BO189">
            <v>0</v>
          </cell>
          <cell r="BP189">
            <v>0</v>
          </cell>
          <cell r="BQ189">
            <v>11</v>
          </cell>
          <cell r="BR189">
            <v>0.28999999999999998</v>
          </cell>
          <cell r="BS189">
            <v>0</v>
          </cell>
          <cell r="BT189">
            <v>0</v>
          </cell>
          <cell r="BU189">
            <v>0</v>
          </cell>
          <cell r="BV189">
            <v>0</v>
          </cell>
          <cell r="CC189">
            <v>11</v>
          </cell>
          <cell r="CD189">
            <v>0.28999999999999998</v>
          </cell>
          <cell r="CE189">
            <v>0</v>
          </cell>
          <cell r="CF189">
            <v>0</v>
          </cell>
          <cell r="CG189">
            <v>0</v>
          </cell>
          <cell r="CH189">
            <v>0</v>
          </cell>
          <cell r="CI189">
            <v>0</v>
          </cell>
          <cell r="CJ189">
            <v>0</v>
          </cell>
          <cell r="CK189">
            <v>0</v>
          </cell>
          <cell r="CL189">
            <v>1</v>
          </cell>
          <cell r="CM189">
            <v>1</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C189">
            <v>13.29</v>
          </cell>
          <cell r="DM189" t="str">
            <v>X</v>
          </cell>
          <cell r="DN189">
            <v>0</v>
          </cell>
          <cell r="DO189">
            <v>0</v>
          </cell>
          <cell r="DP189" t="str">
            <v>X</v>
          </cell>
          <cell r="DQ189">
            <v>0</v>
          </cell>
          <cell r="DR189">
            <v>0</v>
          </cell>
          <cell r="DS189" t="str">
            <v>X</v>
          </cell>
          <cell r="DT189">
            <v>0</v>
          </cell>
          <cell r="DU189">
            <v>0</v>
          </cell>
          <cell r="DV189" t="str">
            <v>X</v>
          </cell>
          <cell r="DW189">
            <v>0</v>
          </cell>
          <cell r="DX189">
            <v>0</v>
          </cell>
          <cell r="DY189" t="str">
            <v/>
          </cell>
          <cell r="DZ189">
            <v>0</v>
          </cell>
          <cell r="EA189">
            <v>0</v>
          </cell>
          <cell r="EB189" t="str">
            <v>X</v>
          </cell>
          <cell r="EC189">
            <v>0</v>
          </cell>
          <cell r="ED189">
            <v>0</v>
          </cell>
          <cell r="EE189" t="str">
            <v>X</v>
          </cell>
          <cell r="EF189">
            <v>0</v>
          </cell>
          <cell r="EG189">
            <v>0</v>
          </cell>
          <cell r="EH189" t="str">
            <v>X</v>
          </cell>
          <cell r="EI189">
            <v>0</v>
          </cell>
          <cell r="EJ189">
            <v>0</v>
          </cell>
          <cell r="EK189" t="str">
            <v>X</v>
          </cell>
          <cell r="EL189">
            <v>0</v>
          </cell>
          <cell r="EM189">
            <v>0</v>
          </cell>
          <cell r="EN189" t="str">
            <v>X</v>
          </cell>
          <cell r="EO189">
            <v>0</v>
          </cell>
          <cell r="EP189">
            <v>0</v>
          </cell>
          <cell r="EQ189" t="str">
            <v>X</v>
          </cell>
          <cell r="ER189">
            <v>0</v>
          </cell>
          <cell r="ES189">
            <v>0</v>
          </cell>
          <cell r="ET189" t="str">
            <v>CN</v>
          </cell>
          <cell r="EU189">
            <v>0</v>
          </cell>
          <cell r="EV189">
            <v>0</v>
          </cell>
          <cell r="EW189" t="str">
            <v>X</v>
          </cell>
          <cell r="EX189">
            <v>0</v>
          </cell>
          <cell r="EY189">
            <v>0</v>
          </cell>
          <cell r="EZ189" t="str">
            <v>X</v>
          </cell>
          <cell r="FA189">
            <v>0</v>
          </cell>
          <cell r="FB189">
            <v>0</v>
          </cell>
          <cell r="FC189" t="str">
            <v>NL</v>
          </cell>
          <cell r="FD189">
            <v>0</v>
          </cell>
          <cell r="FE189">
            <v>0</v>
          </cell>
          <cell r="FI189">
            <v>12</v>
          </cell>
          <cell r="FJ189">
            <v>0</v>
          </cell>
          <cell r="FK189">
            <v>0</v>
          </cell>
          <cell r="FL189">
            <v>1</v>
          </cell>
          <cell r="FM189">
            <v>0</v>
          </cell>
          <cell r="FN189">
            <v>0</v>
          </cell>
          <cell r="FU189">
            <v>12</v>
          </cell>
          <cell r="FV189">
            <v>0</v>
          </cell>
          <cell r="FW189">
            <v>0</v>
          </cell>
          <cell r="FX189">
            <v>1</v>
          </cell>
          <cell r="FY189">
            <v>0</v>
          </cell>
          <cell r="FZ189">
            <v>0</v>
          </cell>
          <cell r="GA189">
            <v>0</v>
          </cell>
          <cell r="GB189">
            <v>0</v>
          </cell>
          <cell r="GC189">
            <v>0</v>
          </cell>
          <cell r="GD189">
            <v>1</v>
          </cell>
          <cell r="GE189">
            <v>0</v>
          </cell>
          <cell r="GF189">
            <v>0</v>
          </cell>
          <cell r="GG189">
            <v>0</v>
          </cell>
          <cell r="GH189">
            <v>0</v>
          </cell>
          <cell r="GI189">
            <v>0</v>
          </cell>
          <cell r="GJ189">
            <v>0</v>
          </cell>
          <cell r="GK189">
            <v>0</v>
          </cell>
          <cell r="GL189">
            <v>0</v>
          </cell>
          <cell r="GM189">
            <v>0</v>
          </cell>
          <cell r="GN189">
            <v>0</v>
          </cell>
          <cell r="GO189">
            <v>0</v>
          </cell>
          <cell r="GP189">
            <v>0</v>
          </cell>
          <cell r="GQ189">
            <v>0</v>
          </cell>
          <cell r="GR189">
            <v>0</v>
          </cell>
          <cell r="GU189">
            <v>14</v>
          </cell>
          <cell r="GV189">
            <v>0</v>
          </cell>
          <cell r="GW189">
            <v>0</v>
          </cell>
          <cell r="GX189">
            <v>0</v>
          </cell>
          <cell r="GY189">
            <v>0</v>
          </cell>
          <cell r="GZ189">
            <v>0</v>
          </cell>
          <cell r="HA189">
            <v>0</v>
          </cell>
          <cell r="HB189">
            <v>0</v>
          </cell>
          <cell r="HC189">
            <v>0</v>
          </cell>
          <cell r="HD189">
            <v>0</v>
          </cell>
          <cell r="HE189">
            <v>0</v>
          </cell>
          <cell r="HF189">
            <v>0</v>
          </cell>
          <cell r="HG189">
            <v>0</v>
          </cell>
          <cell r="HH189">
            <v>0</v>
          </cell>
          <cell r="HI189">
            <v>0</v>
          </cell>
          <cell r="HJ189">
            <v>0</v>
          </cell>
          <cell r="HK189">
            <v>0</v>
          </cell>
          <cell r="HL189">
            <v>0</v>
          </cell>
          <cell r="HM189">
            <v>0</v>
          </cell>
          <cell r="HN189">
            <v>1.29</v>
          </cell>
          <cell r="HO189">
            <v>0</v>
          </cell>
          <cell r="HP189">
            <v>23</v>
          </cell>
          <cell r="HQ189">
            <v>0.28999999999999998</v>
          </cell>
          <cell r="HR189">
            <v>0</v>
          </cell>
          <cell r="HS189">
            <v>1</v>
          </cell>
          <cell r="HT189">
            <v>0</v>
          </cell>
          <cell r="HU189">
            <v>0</v>
          </cell>
          <cell r="HV189">
            <v>0</v>
          </cell>
          <cell r="HW189">
            <v>1</v>
          </cell>
          <cell r="HX189">
            <v>0</v>
          </cell>
          <cell r="HY189">
            <v>0</v>
          </cell>
          <cell r="HZ189">
            <v>0</v>
          </cell>
          <cell r="IA189">
            <v>1</v>
          </cell>
          <cell r="IB189">
            <v>0</v>
          </cell>
          <cell r="IC189">
            <v>2</v>
          </cell>
          <cell r="ID189">
            <v>0</v>
          </cell>
          <cell r="IE189">
            <v>0</v>
          </cell>
          <cell r="IF189">
            <v>0</v>
          </cell>
          <cell r="IG189">
            <v>0</v>
          </cell>
          <cell r="IH189">
            <v>0</v>
          </cell>
          <cell r="II189">
            <v>0</v>
          </cell>
          <cell r="IJ189">
            <v>0</v>
          </cell>
          <cell r="IK189">
            <v>0</v>
          </cell>
          <cell r="IL189">
            <v>0</v>
          </cell>
          <cell r="IM189">
            <v>0</v>
          </cell>
          <cell r="IN189">
            <v>0</v>
          </cell>
          <cell r="IO189">
            <v>0</v>
          </cell>
          <cell r="IP189">
            <v>0</v>
          </cell>
          <cell r="IQ189">
            <v>0</v>
          </cell>
          <cell r="IR189">
            <v>0</v>
          </cell>
          <cell r="IS189">
            <v>0</v>
          </cell>
          <cell r="IT189">
            <v>0</v>
          </cell>
          <cell r="IU189">
            <v>0</v>
          </cell>
          <cell r="IV189">
            <v>0</v>
          </cell>
          <cell r="IW189">
            <v>1</v>
          </cell>
          <cell r="IX189">
            <v>1</v>
          </cell>
          <cell r="IY189">
            <v>0</v>
          </cell>
          <cell r="IZ189">
            <v>27.29</v>
          </cell>
          <cell r="JA189">
            <v>3.5</v>
          </cell>
          <cell r="JB189">
            <v>3.5</v>
          </cell>
          <cell r="JC189">
            <v>0</v>
          </cell>
          <cell r="JD189">
            <v>0</v>
          </cell>
          <cell r="JE189">
            <v>0</v>
          </cell>
          <cell r="JF189">
            <v>0</v>
          </cell>
          <cell r="JG189">
            <v>0</v>
          </cell>
        </row>
        <row r="190">
          <cell r="B190" t="str">
            <v>2305421</v>
          </cell>
          <cell r="C190" t="str">
            <v>Đoàn Thị Ngọc Huyền</v>
          </cell>
          <cell r="D190" t="str">
            <v>Ban kỹ thuật công nghệ</v>
          </cell>
          <cell r="E190" t="str">
            <v>Công ty TNHH Tập đoàn Công nghiệp Trường Hải</v>
          </cell>
          <cell r="F190" t="str">
            <v>Lương ngày</v>
          </cell>
          <cell r="V190">
            <v>0</v>
          </cell>
          <cell r="W190">
            <v>0</v>
          </cell>
          <cell r="X190" t="str">
            <v>X</v>
          </cell>
          <cell r="Y190">
            <v>0</v>
          </cell>
          <cell r="Z190">
            <v>0</v>
          </cell>
          <cell r="AA190" t="str">
            <v>X</v>
          </cell>
          <cell r="AB190">
            <v>0</v>
          </cell>
          <cell r="AC190">
            <v>0</v>
          </cell>
          <cell r="AD190" t="str">
            <v>X</v>
          </cell>
          <cell r="AE190">
            <v>0</v>
          </cell>
          <cell r="AF190">
            <v>0</v>
          </cell>
          <cell r="AG190" t="str">
            <v>X</v>
          </cell>
          <cell r="AH190">
            <v>0</v>
          </cell>
          <cell r="AI190">
            <v>0</v>
          </cell>
          <cell r="AJ190" t="str">
            <v>T7</v>
          </cell>
          <cell r="AK190">
            <v>0</v>
          </cell>
          <cell r="AL190">
            <v>0</v>
          </cell>
          <cell r="AM190" t="str">
            <v/>
          </cell>
          <cell r="AN190">
            <v>0</v>
          </cell>
          <cell r="AO190">
            <v>0</v>
          </cell>
          <cell r="AP190" t="str">
            <v>NL</v>
          </cell>
          <cell r="AQ190">
            <v>0</v>
          </cell>
          <cell r="AR190">
            <v>0</v>
          </cell>
          <cell r="AS190" t="str">
            <v>X</v>
          </cell>
          <cell r="AT190">
            <v>0</v>
          </cell>
          <cell r="AU190">
            <v>0</v>
          </cell>
          <cell r="AV190" t="str">
            <v>X</v>
          </cell>
          <cell r="AW190">
            <v>0</v>
          </cell>
          <cell r="AX190">
            <v>0</v>
          </cell>
          <cell r="AY190" t="str">
            <v>X</v>
          </cell>
          <cell r="AZ190">
            <v>3.5</v>
          </cell>
          <cell r="BA190">
            <v>0</v>
          </cell>
          <cell r="BB190" t="str">
            <v>X</v>
          </cell>
          <cell r="BC190">
            <v>0</v>
          </cell>
          <cell r="BD190">
            <v>0</v>
          </cell>
          <cell r="BE190" t="str">
            <v>X</v>
          </cell>
          <cell r="BF190">
            <v>0</v>
          </cell>
          <cell r="BG190">
            <v>0</v>
          </cell>
          <cell r="BH190" t="str">
            <v/>
          </cell>
          <cell r="BI190">
            <v>0</v>
          </cell>
          <cell r="BJ190">
            <v>0</v>
          </cell>
          <cell r="BK190" t="str">
            <v>X</v>
          </cell>
          <cell r="BL190">
            <v>0</v>
          </cell>
          <cell r="BM190">
            <v>0</v>
          </cell>
          <cell r="BN190" t="str">
            <v>X</v>
          </cell>
          <cell r="BO190">
            <v>2</v>
          </cell>
          <cell r="BP190">
            <v>0</v>
          </cell>
          <cell r="BQ190">
            <v>11</v>
          </cell>
          <cell r="BR190">
            <v>0.79</v>
          </cell>
          <cell r="BS190">
            <v>0</v>
          </cell>
          <cell r="BT190">
            <v>0</v>
          </cell>
          <cell r="BU190">
            <v>0</v>
          </cell>
          <cell r="BV190">
            <v>0</v>
          </cell>
          <cell r="CC190">
            <v>11</v>
          </cell>
          <cell r="CD190">
            <v>0.79</v>
          </cell>
          <cell r="CE190">
            <v>0</v>
          </cell>
          <cell r="CF190">
            <v>0</v>
          </cell>
          <cell r="CG190">
            <v>0</v>
          </cell>
          <cell r="CH190">
            <v>0</v>
          </cell>
          <cell r="CI190">
            <v>0</v>
          </cell>
          <cell r="CJ190">
            <v>0</v>
          </cell>
          <cell r="CK190">
            <v>0</v>
          </cell>
          <cell r="CL190">
            <v>1</v>
          </cell>
          <cell r="CM190">
            <v>1</v>
          </cell>
          <cell r="CN190">
            <v>0</v>
          </cell>
          <cell r="CO190">
            <v>0</v>
          </cell>
          <cell r="CP190">
            <v>0</v>
          </cell>
          <cell r="CQ190">
            <v>0</v>
          </cell>
          <cell r="CR190">
            <v>0</v>
          </cell>
          <cell r="CS190">
            <v>0</v>
          </cell>
          <cell r="CT190">
            <v>0</v>
          </cell>
          <cell r="CU190">
            <v>0</v>
          </cell>
          <cell r="CV190">
            <v>0</v>
          </cell>
          <cell r="CW190">
            <v>0</v>
          </cell>
          <cell r="CX190">
            <v>0</v>
          </cell>
          <cell r="CY190">
            <v>0</v>
          </cell>
          <cell r="CZ190">
            <v>0</v>
          </cell>
          <cell r="DC190">
            <v>13.79</v>
          </cell>
          <cell r="DM190" t="str">
            <v>X</v>
          </cell>
          <cell r="DN190">
            <v>0</v>
          </cell>
          <cell r="DO190">
            <v>0</v>
          </cell>
          <cell r="DP190" t="str">
            <v>X</v>
          </cell>
          <cell r="DQ190">
            <v>0</v>
          </cell>
          <cell r="DR190">
            <v>0</v>
          </cell>
          <cell r="DS190" t="str">
            <v>X</v>
          </cell>
          <cell r="DT190">
            <v>0</v>
          </cell>
          <cell r="DU190">
            <v>0</v>
          </cell>
          <cell r="DV190" t="str">
            <v>X</v>
          </cell>
          <cell r="DW190">
            <v>0</v>
          </cell>
          <cell r="DX190">
            <v>0</v>
          </cell>
          <cell r="DY190" t="str">
            <v/>
          </cell>
          <cell r="DZ190">
            <v>0</v>
          </cell>
          <cell r="EA190">
            <v>0</v>
          </cell>
          <cell r="EB190" t="str">
            <v>X</v>
          </cell>
          <cell r="EC190">
            <v>0</v>
          </cell>
          <cell r="ED190">
            <v>0</v>
          </cell>
          <cell r="EE190" t="str">
            <v>X</v>
          </cell>
          <cell r="EF190">
            <v>0</v>
          </cell>
          <cell r="EG190">
            <v>0</v>
          </cell>
          <cell r="EH190" t="str">
            <v>X</v>
          </cell>
          <cell r="EI190">
            <v>3.5</v>
          </cell>
          <cell r="EJ190">
            <v>0</v>
          </cell>
          <cell r="EK190" t="str">
            <v>X</v>
          </cell>
          <cell r="EL190">
            <v>0</v>
          </cell>
          <cell r="EM190">
            <v>0</v>
          </cell>
          <cell r="EN190" t="str">
            <v>X</v>
          </cell>
          <cell r="EO190">
            <v>0</v>
          </cell>
          <cell r="EP190">
            <v>0</v>
          </cell>
          <cell r="EQ190" t="str">
            <v>X</v>
          </cell>
          <cell r="ER190">
            <v>0</v>
          </cell>
          <cell r="ES190">
            <v>0</v>
          </cell>
          <cell r="ET190" t="str">
            <v/>
          </cell>
          <cell r="EU190">
            <v>0</v>
          </cell>
          <cell r="EV190">
            <v>0</v>
          </cell>
          <cell r="EW190" t="str">
            <v>X</v>
          </cell>
          <cell r="EX190">
            <v>0</v>
          </cell>
          <cell r="EY190">
            <v>0</v>
          </cell>
          <cell r="EZ190" t="str">
            <v>X</v>
          </cell>
          <cell r="FA190">
            <v>0</v>
          </cell>
          <cell r="FB190">
            <v>0</v>
          </cell>
          <cell r="FC190" t="str">
            <v>NL</v>
          </cell>
          <cell r="FD190">
            <v>0</v>
          </cell>
          <cell r="FE190">
            <v>0</v>
          </cell>
          <cell r="FI190">
            <v>12</v>
          </cell>
          <cell r="FJ190">
            <v>0.5</v>
          </cell>
          <cell r="FK190">
            <v>0</v>
          </cell>
          <cell r="FL190">
            <v>0</v>
          </cell>
          <cell r="FM190">
            <v>0</v>
          </cell>
          <cell r="FN190">
            <v>0</v>
          </cell>
          <cell r="FU190">
            <v>12</v>
          </cell>
          <cell r="FV190">
            <v>0.5</v>
          </cell>
          <cell r="FW190">
            <v>0</v>
          </cell>
          <cell r="FX190">
            <v>0</v>
          </cell>
          <cell r="FY190">
            <v>0</v>
          </cell>
          <cell r="FZ190">
            <v>0</v>
          </cell>
          <cell r="GA190">
            <v>0</v>
          </cell>
          <cell r="GB190">
            <v>0</v>
          </cell>
          <cell r="GC190">
            <v>0</v>
          </cell>
          <cell r="GD190">
            <v>1</v>
          </cell>
          <cell r="GE190">
            <v>0</v>
          </cell>
          <cell r="GF190">
            <v>0</v>
          </cell>
          <cell r="GG190">
            <v>0</v>
          </cell>
          <cell r="GH190">
            <v>0</v>
          </cell>
          <cell r="GI190">
            <v>0</v>
          </cell>
          <cell r="GJ190">
            <v>0</v>
          </cell>
          <cell r="GK190">
            <v>0</v>
          </cell>
          <cell r="GL190">
            <v>0</v>
          </cell>
          <cell r="GM190">
            <v>0</v>
          </cell>
          <cell r="GN190">
            <v>0</v>
          </cell>
          <cell r="GO190">
            <v>0</v>
          </cell>
          <cell r="GP190">
            <v>0</v>
          </cell>
          <cell r="GQ190">
            <v>0</v>
          </cell>
          <cell r="GR190">
            <v>0</v>
          </cell>
          <cell r="GU190">
            <v>13.5</v>
          </cell>
          <cell r="GV190">
            <v>0</v>
          </cell>
          <cell r="GW190">
            <v>0</v>
          </cell>
          <cell r="GX190">
            <v>0</v>
          </cell>
          <cell r="GY190">
            <v>0</v>
          </cell>
          <cell r="GZ190">
            <v>0</v>
          </cell>
          <cell r="HA190">
            <v>0</v>
          </cell>
          <cell r="HB190">
            <v>0</v>
          </cell>
          <cell r="HC190">
            <v>0</v>
          </cell>
          <cell r="HD190">
            <v>0</v>
          </cell>
          <cell r="HE190">
            <v>0</v>
          </cell>
          <cell r="HF190">
            <v>0</v>
          </cell>
          <cell r="HG190">
            <v>0</v>
          </cell>
          <cell r="HH190">
            <v>0</v>
          </cell>
          <cell r="HI190">
            <v>0</v>
          </cell>
          <cell r="HJ190">
            <v>0</v>
          </cell>
          <cell r="HK190">
            <v>0</v>
          </cell>
          <cell r="HL190">
            <v>0</v>
          </cell>
          <cell r="HM190">
            <v>0</v>
          </cell>
          <cell r="HN190">
            <v>1.29</v>
          </cell>
          <cell r="HO190">
            <v>0</v>
          </cell>
          <cell r="HP190">
            <v>23</v>
          </cell>
          <cell r="HQ190">
            <v>1.29</v>
          </cell>
          <cell r="HR190">
            <v>0</v>
          </cell>
          <cell r="HS190">
            <v>0</v>
          </cell>
          <cell r="HT190">
            <v>0</v>
          </cell>
          <cell r="HU190">
            <v>0</v>
          </cell>
          <cell r="HV190">
            <v>0</v>
          </cell>
          <cell r="HW190">
            <v>1</v>
          </cell>
          <cell r="HX190">
            <v>0</v>
          </cell>
          <cell r="HY190">
            <v>0</v>
          </cell>
          <cell r="HZ190">
            <v>0</v>
          </cell>
          <cell r="IA190">
            <v>1</v>
          </cell>
          <cell r="IB190">
            <v>0</v>
          </cell>
          <cell r="IC190">
            <v>2</v>
          </cell>
          <cell r="ID190">
            <v>0</v>
          </cell>
          <cell r="IE190">
            <v>0</v>
          </cell>
          <cell r="IF190">
            <v>0</v>
          </cell>
          <cell r="IG190">
            <v>0</v>
          </cell>
          <cell r="IH190">
            <v>0</v>
          </cell>
          <cell r="II190">
            <v>0</v>
          </cell>
          <cell r="IJ190">
            <v>0</v>
          </cell>
          <cell r="IK190">
            <v>0</v>
          </cell>
          <cell r="IL190">
            <v>0</v>
          </cell>
          <cell r="IM190">
            <v>0</v>
          </cell>
          <cell r="IN190">
            <v>0</v>
          </cell>
          <cell r="IO190">
            <v>0</v>
          </cell>
          <cell r="IP190">
            <v>0</v>
          </cell>
          <cell r="IQ190">
            <v>0</v>
          </cell>
          <cell r="IR190">
            <v>0</v>
          </cell>
          <cell r="IS190">
            <v>0</v>
          </cell>
          <cell r="IT190">
            <v>0</v>
          </cell>
          <cell r="IU190">
            <v>0</v>
          </cell>
          <cell r="IV190">
            <v>0</v>
          </cell>
          <cell r="IW190">
            <v>1</v>
          </cell>
          <cell r="IX190">
            <v>1</v>
          </cell>
          <cell r="IY190">
            <v>0</v>
          </cell>
          <cell r="IZ190">
            <v>27.29</v>
          </cell>
          <cell r="JA190">
            <v>3</v>
          </cell>
          <cell r="JB190">
            <v>3</v>
          </cell>
          <cell r="JC190">
            <v>0</v>
          </cell>
          <cell r="JD190">
            <v>0</v>
          </cell>
          <cell r="JE190">
            <v>0</v>
          </cell>
          <cell r="JF190">
            <v>0</v>
          </cell>
          <cell r="JG190">
            <v>0</v>
          </cell>
        </row>
        <row r="191">
          <cell r="B191" t="str">
            <v>2307915</v>
          </cell>
          <cell r="C191" t="str">
            <v>Lê Vũ Trường</v>
          </cell>
          <cell r="D191" t="str">
            <v>Ban kỹ thuật công nghệ</v>
          </cell>
          <cell r="E191" t="str">
            <v>Công ty TNHH Tập đoàn Công nghiệp Trường Hải</v>
          </cell>
          <cell r="F191" t="str">
            <v>Lương ngày</v>
          </cell>
          <cell r="V191">
            <v>3.5</v>
          </cell>
          <cell r="W191">
            <v>0</v>
          </cell>
          <cell r="X191" t="str">
            <v>X</v>
          </cell>
          <cell r="Y191">
            <v>0</v>
          </cell>
          <cell r="Z191">
            <v>0</v>
          </cell>
          <cell r="AA191" t="str">
            <v>X</v>
          </cell>
          <cell r="AB191">
            <v>3.5</v>
          </cell>
          <cell r="AC191">
            <v>0</v>
          </cell>
          <cell r="AD191" t="str">
            <v>X</v>
          </cell>
          <cell r="AE191">
            <v>0</v>
          </cell>
          <cell r="AF191">
            <v>0</v>
          </cell>
          <cell r="AG191" t="str">
            <v>X</v>
          </cell>
          <cell r="AH191">
            <v>0</v>
          </cell>
          <cell r="AI191">
            <v>0</v>
          </cell>
          <cell r="AJ191" t="str">
            <v>T7</v>
          </cell>
          <cell r="AK191">
            <v>0</v>
          </cell>
          <cell r="AL191">
            <v>0</v>
          </cell>
          <cell r="AM191" t="str">
            <v/>
          </cell>
          <cell r="AN191">
            <v>0</v>
          </cell>
          <cell r="AO191">
            <v>0</v>
          </cell>
          <cell r="AP191" t="str">
            <v>NL</v>
          </cell>
          <cell r="AQ191">
            <v>0</v>
          </cell>
          <cell r="AR191">
            <v>0</v>
          </cell>
          <cell r="AS191" t="str">
            <v>X</v>
          </cell>
          <cell r="AT191">
            <v>3.5</v>
          </cell>
          <cell r="AU191">
            <v>0</v>
          </cell>
          <cell r="AV191" t="str">
            <v>X</v>
          </cell>
          <cell r="AW191">
            <v>3.5</v>
          </cell>
          <cell r="AX191">
            <v>0</v>
          </cell>
          <cell r="AY191" t="str">
            <v>X</v>
          </cell>
          <cell r="AZ191">
            <v>0</v>
          </cell>
          <cell r="BA191">
            <v>0</v>
          </cell>
          <cell r="BB191" t="str">
            <v>X</v>
          </cell>
          <cell r="BC191">
            <v>3.5</v>
          </cell>
          <cell r="BD191">
            <v>0</v>
          </cell>
          <cell r="BE191" t="str">
            <v>X</v>
          </cell>
          <cell r="BF191">
            <v>0</v>
          </cell>
          <cell r="BG191">
            <v>0</v>
          </cell>
          <cell r="BH191" t="str">
            <v/>
          </cell>
          <cell r="BI191">
            <v>0</v>
          </cell>
          <cell r="BJ191">
            <v>0</v>
          </cell>
          <cell r="BK191" t="str">
            <v>X</v>
          </cell>
          <cell r="BL191">
            <v>3.5</v>
          </cell>
          <cell r="BM191">
            <v>0</v>
          </cell>
          <cell r="BN191" t="str">
            <v>X</v>
          </cell>
          <cell r="BO191">
            <v>0</v>
          </cell>
          <cell r="BP191">
            <v>0</v>
          </cell>
          <cell r="BQ191">
            <v>11</v>
          </cell>
          <cell r="BR191">
            <v>3</v>
          </cell>
          <cell r="BS191">
            <v>0</v>
          </cell>
          <cell r="BT191">
            <v>0</v>
          </cell>
          <cell r="BU191">
            <v>0</v>
          </cell>
          <cell r="BV191">
            <v>0</v>
          </cell>
          <cell r="CC191">
            <v>11</v>
          </cell>
          <cell r="CD191">
            <v>3</v>
          </cell>
          <cell r="CE191">
            <v>0</v>
          </cell>
          <cell r="CF191">
            <v>0</v>
          </cell>
          <cell r="CG191">
            <v>0</v>
          </cell>
          <cell r="CH191">
            <v>0</v>
          </cell>
          <cell r="CI191">
            <v>0</v>
          </cell>
          <cell r="CJ191">
            <v>0</v>
          </cell>
          <cell r="CK191">
            <v>0</v>
          </cell>
          <cell r="CL191">
            <v>1</v>
          </cell>
          <cell r="CM191">
            <v>1</v>
          </cell>
          <cell r="CN191">
            <v>0</v>
          </cell>
          <cell r="CO191">
            <v>0</v>
          </cell>
          <cell r="CP191">
            <v>0</v>
          </cell>
          <cell r="CQ191">
            <v>0</v>
          </cell>
          <cell r="CR191">
            <v>0</v>
          </cell>
          <cell r="CS191">
            <v>0</v>
          </cell>
          <cell r="CT191">
            <v>0</v>
          </cell>
          <cell r="CU191">
            <v>0</v>
          </cell>
          <cell r="CV191">
            <v>0</v>
          </cell>
          <cell r="CW191">
            <v>0</v>
          </cell>
          <cell r="CX191">
            <v>0</v>
          </cell>
          <cell r="CY191">
            <v>0</v>
          </cell>
          <cell r="CZ191">
            <v>0</v>
          </cell>
          <cell r="DC191">
            <v>16</v>
          </cell>
          <cell r="DM191" t="str">
            <v>X</v>
          </cell>
          <cell r="DN191">
            <v>3.5</v>
          </cell>
          <cell r="DO191">
            <v>0</v>
          </cell>
          <cell r="DP191" t="str">
            <v>X</v>
          </cell>
          <cell r="DQ191">
            <v>0</v>
          </cell>
          <cell r="DR191">
            <v>0</v>
          </cell>
          <cell r="DS191" t="str">
            <v>X</v>
          </cell>
          <cell r="DT191">
            <v>3.5</v>
          </cell>
          <cell r="DU191">
            <v>0</v>
          </cell>
          <cell r="DV191" t="str">
            <v>X</v>
          </cell>
          <cell r="DW191">
            <v>0</v>
          </cell>
          <cell r="DX191">
            <v>0</v>
          </cell>
          <cell r="DY191" t="str">
            <v/>
          </cell>
          <cell r="DZ191">
            <v>0</v>
          </cell>
          <cell r="EA191">
            <v>0</v>
          </cell>
          <cell r="EB191" t="str">
            <v>X</v>
          </cell>
          <cell r="EC191">
            <v>3.5</v>
          </cell>
          <cell r="ED191">
            <v>0</v>
          </cell>
          <cell r="EE191" t="str">
            <v>X</v>
          </cell>
          <cell r="EF191">
            <v>0</v>
          </cell>
          <cell r="EG191">
            <v>0</v>
          </cell>
          <cell r="EH191" t="str">
            <v>X</v>
          </cell>
          <cell r="EI191">
            <v>3.5</v>
          </cell>
          <cell r="EJ191">
            <v>0</v>
          </cell>
          <cell r="EK191" t="str">
            <v>X</v>
          </cell>
          <cell r="EL191">
            <v>0</v>
          </cell>
          <cell r="EM191">
            <v>0</v>
          </cell>
          <cell r="EN191" t="str">
            <v>X</v>
          </cell>
          <cell r="EO191">
            <v>0</v>
          </cell>
          <cell r="EP191">
            <v>0</v>
          </cell>
          <cell r="EQ191" t="str">
            <v>X</v>
          </cell>
          <cell r="ER191">
            <v>0</v>
          </cell>
          <cell r="ES191">
            <v>0</v>
          </cell>
          <cell r="ET191" t="str">
            <v/>
          </cell>
          <cell r="EU191">
            <v>0</v>
          </cell>
          <cell r="EV191">
            <v>0</v>
          </cell>
          <cell r="EW191" t="str">
            <v>X</v>
          </cell>
          <cell r="EX191">
            <v>0</v>
          </cell>
          <cell r="EY191">
            <v>0</v>
          </cell>
          <cell r="EZ191" t="str">
            <v>X</v>
          </cell>
          <cell r="FA191">
            <v>0</v>
          </cell>
          <cell r="FB191">
            <v>0</v>
          </cell>
          <cell r="FC191" t="str">
            <v>NL</v>
          </cell>
          <cell r="FD191">
            <v>0</v>
          </cell>
          <cell r="FE191">
            <v>0</v>
          </cell>
          <cell r="FI191">
            <v>12</v>
          </cell>
          <cell r="FJ191">
            <v>2</v>
          </cell>
          <cell r="FK191">
            <v>0</v>
          </cell>
          <cell r="FL191">
            <v>0</v>
          </cell>
          <cell r="FM191">
            <v>0</v>
          </cell>
          <cell r="FN191">
            <v>0</v>
          </cell>
          <cell r="FU191">
            <v>12</v>
          </cell>
          <cell r="FV191">
            <v>2</v>
          </cell>
          <cell r="FW191">
            <v>0</v>
          </cell>
          <cell r="FX191">
            <v>0</v>
          </cell>
          <cell r="FY191">
            <v>0</v>
          </cell>
          <cell r="FZ191">
            <v>0</v>
          </cell>
          <cell r="GA191">
            <v>0</v>
          </cell>
          <cell r="GB191">
            <v>0</v>
          </cell>
          <cell r="GC191">
            <v>0</v>
          </cell>
          <cell r="GD191">
            <v>1</v>
          </cell>
          <cell r="GE191">
            <v>0</v>
          </cell>
          <cell r="GF191">
            <v>0</v>
          </cell>
          <cell r="GG191">
            <v>0</v>
          </cell>
          <cell r="GH191">
            <v>0</v>
          </cell>
          <cell r="GI191">
            <v>0</v>
          </cell>
          <cell r="GJ191">
            <v>0</v>
          </cell>
          <cell r="GK191">
            <v>0</v>
          </cell>
          <cell r="GL191">
            <v>0</v>
          </cell>
          <cell r="GM191">
            <v>0</v>
          </cell>
          <cell r="GN191">
            <v>0</v>
          </cell>
          <cell r="GO191">
            <v>0</v>
          </cell>
          <cell r="GP191">
            <v>0</v>
          </cell>
          <cell r="GQ191">
            <v>0</v>
          </cell>
          <cell r="GR191">
            <v>0</v>
          </cell>
          <cell r="GU191">
            <v>15</v>
          </cell>
          <cell r="GV191">
            <v>0</v>
          </cell>
          <cell r="GW191">
            <v>0</v>
          </cell>
          <cell r="GX191">
            <v>0</v>
          </cell>
          <cell r="GY191">
            <v>0</v>
          </cell>
          <cell r="GZ191">
            <v>0</v>
          </cell>
          <cell r="HA191">
            <v>0</v>
          </cell>
          <cell r="HB191">
            <v>0</v>
          </cell>
          <cell r="HC191">
            <v>0</v>
          </cell>
          <cell r="HD191">
            <v>0</v>
          </cell>
          <cell r="HE191">
            <v>0</v>
          </cell>
          <cell r="HF191">
            <v>0</v>
          </cell>
          <cell r="HG191">
            <v>0</v>
          </cell>
          <cell r="HH191">
            <v>0</v>
          </cell>
          <cell r="HI191">
            <v>0</v>
          </cell>
          <cell r="HJ191">
            <v>0</v>
          </cell>
          <cell r="HK191">
            <v>0</v>
          </cell>
          <cell r="HL191">
            <v>0</v>
          </cell>
          <cell r="HM191">
            <v>0</v>
          </cell>
          <cell r="HN191">
            <v>5</v>
          </cell>
          <cell r="HO191">
            <v>0</v>
          </cell>
          <cell r="HP191">
            <v>23</v>
          </cell>
          <cell r="HQ191">
            <v>5</v>
          </cell>
          <cell r="HR191">
            <v>0</v>
          </cell>
          <cell r="HS191">
            <v>0</v>
          </cell>
          <cell r="HT191">
            <v>0</v>
          </cell>
          <cell r="HU191">
            <v>0</v>
          </cell>
          <cell r="HV191">
            <v>0</v>
          </cell>
          <cell r="HW191">
            <v>1</v>
          </cell>
          <cell r="HX191">
            <v>0</v>
          </cell>
          <cell r="HY191">
            <v>0</v>
          </cell>
          <cell r="HZ191">
            <v>0</v>
          </cell>
          <cell r="IA191">
            <v>1</v>
          </cell>
          <cell r="IB191">
            <v>0</v>
          </cell>
          <cell r="IC191">
            <v>2</v>
          </cell>
          <cell r="ID191">
            <v>0</v>
          </cell>
          <cell r="IE191">
            <v>0</v>
          </cell>
          <cell r="IF191">
            <v>0</v>
          </cell>
          <cell r="IG191">
            <v>0</v>
          </cell>
          <cell r="IH191">
            <v>0</v>
          </cell>
          <cell r="II191">
            <v>0</v>
          </cell>
          <cell r="IJ191">
            <v>0</v>
          </cell>
          <cell r="IK191">
            <v>0</v>
          </cell>
          <cell r="IL191">
            <v>0</v>
          </cell>
          <cell r="IM191">
            <v>0</v>
          </cell>
          <cell r="IN191">
            <v>0</v>
          </cell>
          <cell r="IO191">
            <v>0</v>
          </cell>
          <cell r="IP191">
            <v>0</v>
          </cell>
          <cell r="IQ191">
            <v>0</v>
          </cell>
          <cell r="IR191">
            <v>0</v>
          </cell>
          <cell r="IS191">
            <v>0</v>
          </cell>
          <cell r="IT191">
            <v>0</v>
          </cell>
          <cell r="IU191">
            <v>0</v>
          </cell>
          <cell r="IV191">
            <v>0</v>
          </cell>
          <cell r="IW191">
            <v>1</v>
          </cell>
          <cell r="IX191">
            <v>1</v>
          </cell>
          <cell r="IY191">
            <v>0</v>
          </cell>
          <cell r="IZ191">
            <v>31</v>
          </cell>
          <cell r="JA191">
            <v>3</v>
          </cell>
          <cell r="JB191">
            <v>3</v>
          </cell>
          <cell r="JC191">
            <v>0</v>
          </cell>
          <cell r="JD191">
            <v>0</v>
          </cell>
          <cell r="JE191">
            <v>0</v>
          </cell>
          <cell r="JF191">
            <v>0</v>
          </cell>
          <cell r="JG191">
            <v>0</v>
          </cell>
        </row>
        <row r="192">
          <cell r="B192" t="str">
            <v>2307919</v>
          </cell>
          <cell r="C192" t="str">
            <v>Trương Phi Thoàn</v>
          </cell>
          <cell r="D192" t="str">
            <v>Ban kỹ thuật công nghệ</v>
          </cell>
          <cell r="E192" t="str">
            <v>Công ty TNHH Tập đoàn Công nghiệp Trường Hải</v>
          </cell>
          <cell r="F192" t="str">
            <v>Lương ngày</v>
          </cell>
          <cell r="V192">
            <v>3.5</v>
          </cell>
          <cell r="W192">
            <v>0</v>
          </cell>
          <cell r="X192" t="str">
            <v>X</v>
          </cell>
          <cell r="Y192">
            <v>3.5</v>
          </cell>
          <cell r="Z192">
            <v>0</v>
          </cell>
          <cell r="AA192" t="str">
            <v>X</v>
          </cell>
          <cell r="AB192">
            <v>0</v>
          </cell>
          <cell r="AC192">
            <v>0</v>
          </cell>
          <cell r="AD192" t="str">
            <v>X</v>
          </cell>
          <cell r="AE192">
            <v>0</v>
          </cell>
          <cell r="AF192">
            <v>0</v>
          </cell>
          <cell r="AG192" t="str">
            <v>X</v>
          </cell>
          <cell r="AH192">
            <v>0</v>
          </cell>
          <cell r="AI192">
            <v>0</v>
          </cell>
          <cell r="AJ192" t="str">
            <v>T7</v>
          </cell>
          <cell r="AK192">
            <v>0</v>
          </cell>
          <cell r="AL192">
            <v>0</v>
          </cell>
          <cell r="AM192" t="str">
            <v/>
          </cell>
          <cell r="AN192">
            <v>0</v>
          </cell>
          <cell r="AO192">
            <v>0</v>
          </cell>
          <cell r="AP192" t="str">
            <v>NL</v>
          </cell>
          <cell r="AQ192">
            <v>0</v>
          </cell>
          <cell r="AR192">
            <v>0</v>
          </cell>
          <cell r="AS192" t="str">
            <v>X</v>
          </cell>
          <cell r="AT192">
            <v>0</v>
          </cell>
          <cell r="AU192">
            <v>0</v>
          </cell>
          <cell r="AV192" t="str">
            <v>X</v>
          </cell>
          <cell r="AW192">
            <v>3.5</v>
          </cell>
          <cell r="AX192">
            <v>0</v>
          </cell>
          <cell r="AY192" t="str">
            <v>X</v>
          </cell>
          <cell r="AZ192">
            <v>0</v>
          </cell>
          <cell r="BA192">
            <v>0</v>
          </cell>
          <cell r="BB192" t="str">
            <v>X</v>
          </cell>
          <cell r="BC192">
            <v>3.5</v>
          </cell>
          <cell r="BD192">
            <v>0</v>
          </cell>
          <cell r="BE192" t="str">
            <v>X</v>
          </cell>
          <cell r="BF192">
            <v>0</v>
          </cell>
          <cell r="BG192">
            <v>0</v>
          </cell>
          <cell r="BH192" t="str">
            <v/>
          </cell>
          <cell r="BI192">
            <v>0</v>
          </cell>
          <cell r="BJ192">
            <v>0</v>
          </cell>
          <cell r="BK192" t="str">
            <v>X</v>
          </cell>
          <cell r="BL192">
            <v>0</v>
          </cell>
          <cell r="BM192">
            <v>0</v>
          </cell>
          <cell r="BN192" t="str">
            <v>X</v>
          </cell>
          <cell r="BO192">
            <v>0</v>
          </cell>
          <cell r="BP192">
            <v>0</v>
          </cell>
          <cell r="BQ192">
            <v>11</v>
          </cell>
          <cell r="BR192">
            <v>2</v>
          </cell>
          <cell r="BS192">
            <v>0</v>
          </cell>
          <cell r="BT192">
            <v>0</v>
          </cell>
          <cell r="BU192">
            <v>0</v>
          </cell>
          <cell r="BV192">
            <v>0</v>
          </cell>
          <cell r="CC192">
            <v>11</v>
          </cell>
          <cell r="CD192">
            <v>2</v>
          </cell>
          <cell r="CE192">
            <v>0</v>
          </cell>
          <cell r="CF192">
            <v>0</v>
          </cell>
          <cell r="CG192">
            <v>0</v>
          </cell>
          <cell r="CH192">
            <v>0</v>
          </cell>
          <cell r="CI192">
            <v>0</v>
          </cell>
          <cell r="CJ192">
            <v>0</v>
          </cell>
          <cell r="CK192">
            <v>0</v>
          </cell>
          <cell r="CL192">
            <v>1</v>
          </cell>
          <cell r="CM192">
            <v>1</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C192">
            <v>15</v>
          </cell>
          <cell r="DM192" t="str">
            <v>X</v>
          </cell>
          <cell r="DN192">
            <v>3.5</v>
          </cell>
          <cell r="DO192">
            <v>0</v>
          </cell>
          <cell r="DP192" t="str">
            <v>X</v>
          </cell>
          <cell r="DQ192">
            <v>2</v>
          </cell>
          <cell r="DR192">
            <v>0</v>
          </cell>
          <cell r="DS192" t="str">
            <v>X</v>
          </cell>
          <cell r="DT192">
            <v>3.5</v>
          </cell>
          <cell r="DU192">
            <v>0</v>
          </cell>
          <cell r="DV192" t="str">
            <v>X</v>
          </cell>
          <cell r="DW192">
            <v>0</v>
          </cell>
          <cell r="DX192">
            <v>0</v>
          </cell>
          <cell r="DY192" t="str">
            <v/>
          </cell>
          <cell r="DZ192">
            <v>0</v>
          </cell>
          <cell r="EA192">
            <v>0</v>
          </cell>
          <cell r="EB192" t="str">
            <v>X</v>
          </cell>
          <cell r="EC192">
            <v>0</v>
          </cell>
          <cell r="ED192">
            <v>0</v>
          </cell>
          <cell r="EE192" t="str">
            <v>X</v>
          </cell>
          <cell r="EF192">
            <v>0</v>
          </cell>
          <cell r="EG192">
            <v>0</v>
          </cell>
          <cell r="EH192" t="str">
            <v>X</v>
          </cell>
          <cell r="EI192">
            <v>0</v>
          </cell>
          <cell r="EJ192">
            <v>0</v>
          </cell>
          <cell r="EK192" t="str">
            <v>X</v>
          </cell>
          <cell r="EL192">
            <v>0</v>
          </cell>
          <cell r="EM192">
            <v>0</v>
          </cell>
          <cell r="EN192" t="str">
            <v>X</v>
          </cell>
          <cell r="EO192">
            <v>0</v>
          </cell>
          <cell r="EP192">
            <v>0</v>
          </cell>
          <cell r="EQ192" t="str">
            <v>X</v>
          </cell>
          <cell r="ER192">
            <v>0</v>
          </cell>
          <cell r="ES192">
            <v>0</v>
          </cell>
          <cell r="ET192" t="str">
            <v/>
          </cell>
          <cell r="EU192">
            <v>0</v>
          </cell>
          <cell r="EV192">
            <v>0</v>
          </cell>
          <cell r="EW192" t="str">
            <v>X</v>
          </cell>
          <cell r="EX192">
            <v>0</v>
          </cell>
          <cell r="EY192">
            <v>0</v>
          </cell>
          <cell r="EZ192" t="str">
            <v>X</v>
          </cell>
          <cell r="FA192">
            <v>0</v>
          </cell>
          <cell r="FB192">
            <v>0</v>
          </cell>
          <cell r="FC192" t="str">
            <v>NL</v>
          </cell>
          <cell r="FD192">
            <v>0</v>
          </cell>
          <cell r="FE192">
            <v>0</v>
          </cell>
          <cell r="FI192">
            <v>12</v>
          </cell>
          <cell r="FJ192">
            <v>1.29</v>
          </cell>
          <cell r="FK192">
            <v>0</v>
          </cell>
          <cell r="FL192">
            <v>0</v>
          </cell>
          <cell r="FM192">
            <v>0</v>
          </cell>
          <cell r="FN192">
            <v>0</v>
          </cell>
          <cell r="FU192">
            <v>12</v>
          </cell>
          <cell r="FV192">
            <v>1.29</v>
          </cell>
          <cell r="FW192">
            <v>0</v>
          </cell>
          <cell r="FX192">
            <v>0</v>
          </cell>
          <cell r="FY192">
            <v>0</v>
          </cell>
          <cell r="FZ192">
            <v>0</v>
          </cell>
          <cell r="GA192">
            <v>0</v>
          </cell>
          <cell r="GB192">
            <v>0</v>
          </cell>
          <cell r="GC192">
            <v>0</v>
          </cell>
          <cell r="GD192">
            <v>1</v>
          </cell>
          <cell r="GE192">
            <v>0</v>
          </cell>
          <cell r="GF192">
            <v>0</v>
          </cell>
          <cell r="GG192">
            <v>0</v>
          </cell>
          <cell r="GH192">
            <v>0</v>
          </cell>
          <cell r="GI192">
            <v>0</v>
          </cell>
          <cell r="GJ192">
            <v>0</v>
          </cell>
          <cell r="GK192">
            <v>0</v>
          </cell>
          <cell r="GL192">
            <v>0</v>
          </cell>
          <cell r="GM192">
            <v>0</v>
          </cell>
          <cell r="GN192">
            <v>0</v>
          </cell>
          <cell r="GO192">
            <v>0</v>
          </cell>
          <cell r="GP192">
            <v>0</v>
          </cell>
          <cell r="GQ192">
            <v>0</v>
          </cell>
          <cell r="GR192">
            <v>0</v>
          </cell>
          <cell r="GU192">
            <v>14.29</v>
          </cell>
          <cell r="GV192">
            <v>0</v>
          </cell>
          <cell r="GW192">
            <v>0</v>
          </cell>
          <cell r="GX192">
            <v>0</v>
          </cell>
          <cell r="GY192">
            <v>0</v>
          </cell>
          <cell r="GZ192">
            <v>0</v>
          </cell>
          <cell r="HA192">
            <v>0</v>
          </cell>
          <cell r="HB192">
            <v>0</v>
          </cell>
          <cell r="HC192">
            <v>0</v>
          </cell>
          <cell r="HD192">
            <v>0</v>
          </cell>
          <cell r="HE192">
            <v>0</v>
          </cell>
          <cell r="HF192">
            <v>0</v>
          </cell>
          <cell r="HG192">
            <v>0</v>
          </cell>
          <cell r="HH192">
            <v>0</v>
          </cell>
          <cell r="HI192">
            <v>0</v>
          </cell>
          <cell r="HJ192">
            <v>0</v>
          </cell>
          <cell r="HK192">
            <v>0</v>
          </cell>
          <cell r="HL192">
            <v>0</v>
          </cell>
          <cell r="HM192">
            <v>0</v>
          </cell>
          <cell r="HN192">
            <v>3.29</v>
          </cell>
          <cell r="HO192">
            <v>0</v>
          </cell>
          <cell r="HP192">
            <v>23</v>
          </cell>
          <cell r="HQ192">
            <v>3.29</v>
          </cell>
          <cell r="HR192">
            <v>0</v>
          </cell>
          <cell r="HS192">
            <v>0</v>
          </cell>
          <cell r="HT192">
            <v>0</v>
          </cell>
          <cell r="HU192">
            <v>0</v>
          </cell>
          <cell r="HV192">
            <v>0</v>
          </cell>
          <cell r="HW192">
            <v>1</v>
          </cell>
          <cell r="HX192">
            <v>0</v>
          </cell>
          <cell r="HY192">
            <v>0</v>
          </cell>
          <cell r="HZ192">
            <v>0</v>
          </cell>
          <cell r="IA192">
            <v>1</v>
          </cell>
          <cell r="IB192">
            <v>0</v>
          </cell>
          <cell r="IC192">
            <v>2</v>
          </cell>
          <cell r="ID192">
            <v>0</v>
          </cell>
          <cell r="IE192">
            <v>0</v>
          </cell>
          <cell r="IF192">
            <v>0</v>
          </cell>
          <cell r="IG192">
            <v>0</v>
          </cell>
          <cell r="IH192">
            <v>0</v>
          </cell>
          <cell r="II192">
            <v>0</v>
          </cell>
          <cell r="IJ192">
            <v>0</v>
          </cell>
          <cell r="IK192">
            <v>0</v>
          </cell>
          <cell r="IL192">
            <v>0</v>
          </cell>
          <cell r="IM192">
            <v>0</v>
          </cell>
          <cell r="IN192">
            <v>0</v>
          </cell>
          <cell r="IO192">
            <v>0</v>
          </cell>
          <cell r="IP192">
            <v>0</v>
          </cell>
          <cell r="IQ192">
            <v>0</v>
          </cell>
          <cell r="IR192">
            <v>0</v>
          </cell>
          <cell r="IS192">
            <v>0</v>
          </cell>
          <cell r="IT192">
            <v>0</v>
          </cell>
          <cell r="IU192">
            <v>0</v>
          </cell>
          <cell r="IV192">
            <v>0</v>
          </cell>
          <cell r="IW192">
            <v>1</v>
          </cell>
          <cell r="IX192">
            <v>1</v>
          </cell>
          <cell r="IY192">
            <v>0</v>
          </cell>
          <cell r="IZ192">
            <v>29.29</v>
          </cell>
          <cell r="JA192">
            <v>4</v>
          </cell>
          <cell r="JB192">
            <v>4</v>
          </cell>
          <cell r="JC192">
            <v>0</v>
          </cell>
          <cell r="JD192">
            <v>0</v>
          </cell>
          <cell r="JE192">
            <v>0</v>
          </cell>
          <cell r="JF192">
            <v>0</v>
          </cell>
          <cell r="JG192">
            <v>0</v>
          </cell>
        </row>
        <row r="193">
          <cell r="B193" t="str">
            <v>2308366</v>
          </cell>
          <cell r="C193" t="str">
            <v>Nguyễn Thanh Khiêm</v>
          </cell>
          <cell r="D193" t="str">
            <v>Ban kỹ thuật công nghệ</v>
          </cell>
          <cell r="E193" t="str">
            <v>Công ty TNHH Tập đoàn Công nghiệp Trường Hải</v>
          </cell>
          <cell r="F193" t="str">
            <v>Lương tháng</v>
          </cell>
          <cell r="V193">
            <v>3.5</v>
          </cell>
          <cell r="W193">
            <v>0</v>
          </cell>
          <cell r="X193" t="str">
            <v>X</v>
          </cell>
          <cell r="Y193">
            <v>0</v>
          </cell>
          <cell r="Z193">
            <v>0</v>
          </cell>
          <cell r="AA193" t="str">
            <v>X</v>
          </cell>
          <cell r="AB193">
            <v>3.5</v>
          </cell>
          <cell r="AC193">
            <v>0</v>
          </cell>
          <cell r="AD193" t="str">
            <v>X</v>
          </cell>
          <cell r="AE193">
            <v>0</v>
          </cell>
          <cell r="AF193">
            <v>0</v>
          </cell>
          <cell r="AG193" t="str">
            <v>X</v>
          </cell>
          <cell r="AH193">
            <v>0</v>
          </cell>
          <cell r="AI193">
            <v>0</v>
          </cell>
          <cell r="AJ193" t="str">
            <v>T7</v>
          </cell>
          <cell r="AK193">
            <v>0</v>
          </cell>
          <cell r="AL193">
            <v>0</v>
          </cell>
          <cell r="AM193" t="str">
            <v/>
          </cell>
          <cell r="AN193">
            <v>0</v>
          </cell>
          <cell r="AO193">
            <v>0</v>
          </cell>
          <cell r="AP193" t="str">
            <v>NL</v>
          </cell>
          <cell r="AQ193">
            <v>0</v>
          </cell>
          <cell r="AR193">
            <v>0</v>
          </cell>
          <cell r="AS193" t="str">
            <v>X</v>
          </cell>
          <cell r="AT193">
            <v>3.5</v>
          </cell>
          <cell r="AU193">
            <v>0</v>
          </cell>
          <cell r="AV193" t="str">
            <v>X</v>
          </cell>
          <cell r="AW193">
            <v>0</v>
          </cell>
          <cell r="AX193">
            <v>0</v>
          </cell>
          <cell r="AY193" t="str">
            <v>X</v>
          </cell>
          <cell r="AZ193">
            <v>3.5</v>
          </cell>
          <cell r="BA193">
            <v>0</v>
          </cell>
          <cell r="BB193" t="str">
            <v>X</v>
          </cell>
          <cell r="BC193">
            <v>0</v>
          </cell>
          <cell r="BD193">
            <v>0</v>
          </cell>
          <cell r="BE193" t="str">
            <v>X</v>
          </cell>
          <cell r="BF193">
            <v>0</v>
          </cell>
          <cell r="BG193">
            <v>0</v>
          </cell>
          <cell r="BH193" t="str">
            <v/>
          </cell>
          <cell r="BI193">
            <v>0</v>
          </cell>
          <cell r="BJ193">
            <v>0</v>
          </cell>
          <cell r="BK193" t="str">
            <v>X</v>
          </cell>
          <cell r="BL193">
            <v>3.5</v>
          </cell>
          <cell r="BM193">
            <v>0</v>
          </cell>
          <cell r="BN193" t="str">
            <v>X</v>
          </cell>
          <cell r="BO193">
            <v>3.5</v>
          </cell>
          <cell r="BP193">
            <v>0</v>
          </cell>
          <cell r="BQ193">
            <v>11</v>
          </cell>
          <cell r="BR193">
            <v>3</v>
          </cell>
          <cell r="BS193">
            <v>0</v>
          </cell>
          <cell r="BT193">
            <v>0</v>
          </cell>
          <cell r="BU193">
            <v>0</v>
          </cell>
          <cell r="BV193">
            <v>0</v>
          </cell>
          <cell r="CC193">
            <v>11</v>
          </cell>
          <cell r="CD193">
            <v>3</v>
          </cell>
          <cell r="CE193">
            <v>0</v>
          </cell>
          <cell r="CF193">
            <v>0</v>
          </cell>
          <cell r="CG193">
            <v>0</v>
          </cell>
          <cell r="CH193">
            <v>0</v>
          </cell>
          <cell r="CI193">
            <v>0</v>
          </cell>
          <cell r="CJ193">
            <v>0</v>
          </cell>
          <cell r="CK193">
            <v>0</v>
          </cell>
          <cell r="CL193">
            <v>1</v>
          </cell>
          <cell r="CM193">
            <v>1</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C193">
            <v>16</v>
          </cell>
          <cell r="DM193" t="str">
            <v>X</v>
          </cell>
          <cell r="DN193">
            <v>3.5</v>
          </cell>
          <cell r="DO193">
            <v>0</v>
          </cell>
          <cell r="DP193" t="str">
            <v>X</v>
          </cell>
          <cell r="DQ193">
            <v>0</v>
          </cell>
          <cell r="DR193">
            <v>0</v>
          </cell>
          <cell r="DS193" t="str">
            <v>X</v>
          </cell>
          <cell r="DT193">
            <v>3.5</v>
          </cell>
          <cell r="DU193">
            <v>0</v>
          </cell>
          <cell r="DV193" t="str">
            <v>X</v>
          </cell>
          <cell r="DW193">
            <v>2</v>
          </cell>
          <cell r="DX193">
            <v>0</v>
          </cell>
          <cell r="DY193" t="str">
            <v/>
          </cell>
          <cell r="DZ193">
            <v>0</v>
          </cell>
          <cell r="EA193">
            <v>0</v>
          </cell>
          <cell r="EB193" t="str">
            <v>X</v>
          </cell>
          <cell r="EC193">
            <v>0</v>
          </cell>
          <cell r="ED193">
            <v>0</v>
          </cell>
          <cell r="EE193" t="str">
            <v>X</v>
          </cell>
          <cell r="EF193">
            <v>3.5</v>
          </cell>
          <cell r="EG193">
            <v>0</v>
          </cell>
          <cell r="EH193" t="str">
            <v>X</v>
          </cell>
          <cell r="EI193">
            <v>3.5</v>
          </cell>
          <cell r="EJ193">
            <v>0</v>
          </cell>
          <cell r="EK193" t="str">
            <v>X</v>
          </cell>
          <cell r="EL193">
            <v>0</v>
          </cell>
          <cell r="EM193">
            <v>0</v>
          </cell>
          <cell r="EN193" t="str">
            <v>X</v>
          </cell>
          <cell r="EO193">
            <v>3.5</v>
          </cell>
          <cell r="EP193">
            <v>0</v>
          </cell>
          <cell r="EQ193" t="str">
            <v>X</v>
          </cell>
          <cell r="ER193">
            <v>0</v>
          </cell>
          <cell r="ES193">
            <v>0</v>
          </cell>
          <cell r="ET193" t="str">
            <v>CN</v>
          </cell>
          <cell r="EU193">
            <v>0</v>
          </cell>
          <cell r="EV193">
            <v>0</v>
          </cell>
          <cell r="EW193" t="str">
            <v>X</v>
          </cell>
          <cell r="EX193">
            <v>0</v>
          </cell>
          <cell r="EY193">
            <v>0</v>
          </cell>
          <cell r="EZ193" t="str">
            <v>X</v>
          </cell>
          <cell r="FA193">
            <v>0</v>
          </cell>
          <cell r="FB193">
            <v>0</v>
          </cell>
          <cell r="FC193" t="str">
            <v>NL</v>
          </cell>
          <cell r="FD193">
            <v>0</v>
          </cell>
          <cell r="FE193">
            <v>0</v>
          </cell>
          <cell r="FI193">
            <v>12</v>
          </cell>
          <cell r="FJ193">
            <v>2.79</v>
          </cell>
          <cell r="FK193">
            <v>0</v>
          </cell>
          <cell r="FL193">
            <v>1</v>
          </cell>
          <cell r="FM193">
            <v>0</v>
          </cell>
          <cell r="FN193">
            <v>0</v>
          </cell>
          <cell r="FU193">
            <v>12</v>
          </cell>
          <cell r="FV193">
            <v>2.79</v>
          </cell>
          <cell r="FW193">
            <v>0</v>
          </cell>
          <cell r="FX193">
            <v>1</v>
          </cell>
          <cell r="FY193">
            <v>0</v>
          </cell>
          <cell r="FZ193">
            <v>0</v>
          </cell>
          <cell r="GA193">
            <v>0</v>
          </cell>
          <cell r="GB193">
            <v>0</v>
          </cell>
          <cell r="GC193">
            <v>0</v>
          </cell>
          <cell r="GD193">
            <v>1</v>
          </cell>
          <cell r="GE193">
            <v>0</v>
          </cell>
          <cell r="GF193">
            <v>0</v>
          </cell>
          <cell r="GG193">
            <v>0</v>
          </cell>
          <cell r="GH193">
            <v>0</v>
          </cell>
          <cell r="GI193">
            <v>0</v>
          </cell>
          <cell r="GJ193">
            <v>0</v>
          </cell>
          <cell r="GK193">
            <v>0</v>
          </cell>
          <cell r="GL193">
            <v>0</v>
          </cell>
          <cell r="GM193">
            <v>0</v>
          </cell>
          <cell r="GN193">
            <v>0</v>
          </cell>
          <cell r="GO193">
            <v>0</v>
          </cell>
          <cell r="GP193">
            <v>0</v>
          </cell>
          <cell r="GQ193">
            <v>0</v>
          </cell>
          <cell r="GR193">
            <v>0</v>
          </cell>
          <cell r="GU193">
            <v>16.79</v>
          </cell>
          <cell r="GV193">
            <v>0</v>
          </cell>
          <cell r="GW193">
            <v>0</v>
          </cell>
          <cell r="GX193">
            <v>0</v>
          </cell>
          <cell r="GY193">
            <v>0</v>
          </cell>
          <cell r="GZ193">
            <v>0</v>
          </cell>
          <cell r="HA193">
            <v>0</v>
          </cell>
          <cell r="HB193">
            <v>0</v>
          </cell>
          <cell r="HC193">
            <v>0</v>
          </cell>
          <cell r="HD193">
            <v>0</v>
          </cell>
          <cell r="HE193">
            <v>0</v>
          </cell>
          <cell r="HF193">
            <v>0</v>
          </cell>
          <cell r="HG193">
            <v>0</v>
          </cell>
          <cell r="HH193">
            <v>0</v>
          </cell>
          <cell r="HI193">
            <v>0</v>
          </cell>
          <cell r="HJ193">
            <v>0</v>
          </cell>
          <cell r="HK193">
            <v>0</v>
          </cell>
          <cell r="HL193">
            <v>0</v>
          </cell>
          <cell r="HM193">
            <v>0</v>
          </cell>
          <cell r="HN193">
            <v>6.79</v>
          </cell>
          <cell r="HO193">
            <v>0</v>
          </cell>
          <cell r="HP193">
            <v>23</v>
          </cell>
          <cell r="HQ193">
            <v>5.79</v>
          </cell>
          <cell r="HR193">
            <v>0</v>
          </cell>
          <cell r="HS193">
            <v>1</v>
          </cell>
          <cell r="HT193">
            <v>0</v>
          </cell>
          <cell r="HU193">
            <v>0</v>
          </cell>
          <cell r="HV193">
            <v>0</v>
          </cell>
          <cell r="HW193">
            <v>1</v>
          </cell>
          <cell r="HX193">
            <v>0</v>
          </cell>
          <cell r="HY193">
            <v>0</v>
          </cell>
          <cell r="HZ193">
            <v>0</v>
          </cell>
          <cell r="IA193">
            <v>1</v>
          </cell>
          <cell r="IB193">
            <v>0</v>
          </cell>
          <cell r="IC193">
            <v>2</v>
          </cell>
          <cell r="ID193">
            <v>0</v>
          </cell>
          <cell r="IE193">
            <v>0</v>
          </cell>
          <cell r="IF193">
            <v>0</v>
          </cell>
          <cell r="IG193">
            <v>0</v>
          </cell>
          <cell r="IH193">
            <v>0</v>
          </cell>
          <cell r="II193">
            <v>0</v>
          </cell>
          <cell r="IJ193">
            <v>0</v>
          </cell>
          <cell r="IK193">
            <v>0</v>
          </cell>
          <cell r="IL193">
            <v>0</v>
          </cell>
          <cell r="IM193">
            <v>0</v>
          </cell>
          <cell r="IN193">
            <v>0</v>
          </cell>
          <cell r="IO193">
            <v>0</v>
          </cell>
          <cell r="IP193">
            <v>0</v>
          </cell>
          <cell r="IQ193">
            <v>0</v>
          </cell>
          <cell r="IR193">
            <v>0</v>
          </cell>
          <cell r="IS193">
            <v>0</v>
          </cell>
          <cell r="IT193">
            <v>0</v>
          </cell>
          <cell r="IU193">
            <v>0</v>
          </cell>
          <cell r="IV193">
            <v>15</v>
          </cell>
          <cell r="IW193">
            <v>16</v>
          </cell>
          <cell r="IX193">
            <v>1</v>
          </cell>
          <cell r="IY193">
            <v>15</v>
          </cell>
          <cell r="IZ193">
            <v>32.79</v>
          </cell>
          <cell r="JA193">
            <v>4</v>
          </cell>
          <cell r="JB193">
            <v>4</v>
          </cell>
          <cell r="JC193">
            <v>11</v>
          </cell>
          <cell r="JD193">
            <v>17.79</v>
          </cell>
          <cell r="JE193">
            <v>0</v>
          </cell>
          <cell r="JF193">
            <v>17.79</v>
          </cell>
          <cell r="JG193">
            <v>0</v>
          </cell>
        </row>
        <row r="194">
          <cell r="B194" t="str">
            <v>23092534</v>
          </cell>
          <cell r="C194" t="str">
            <v>Trần Thị Thanh Duyên</v>
          </cell>
          <cell r="D194" t="str">
            <v>Ban kỹ thuật công nghệ</v>
          </cell>
          <cell r="E194" t="str">
            <v>Công ty TNHH Tập đoàn Công nghiệp Trường Hải</v>
          </cell>
          <cell r="F194" t="str">
            <v>Lương ngày</v>
          </cell>
          <cell r="V194">
            <v>0</v>
          </cell>
          <cell r="W194">
            <v>0</v>
          </cell>
          <cell r="X194" t="str">
            <v>X</v>
          </cell>
          <cell r="Y194">
            <v>2</v>
          </cell>
          <cell r="Z194">
            <v>0</v>
          </cell>
          <cell r="AA194" t="str">
            <v>X</v>
          </cell>
          <cell r="AB194">
            <v>0</v>
          </cell>
          <cell r="AC194">
            <v>0</v>
          </cell>
          <cell r="AD194" t="str">
            <v>X</v>
          </cell>
          <cell r="AE194">
            <v>0</v>
          </cell>
          <cell r="AF194">
            <v>0</v>
          </cell>
          <cell r="AG194" t="str">
            <v>X</v>
          </cell>
          <cell r="AH194">
            <v>0</v>
          </cell>
          <cell r="AI194">
            <v>0</v>
          </cell>
          <cell r="AJ194" t="str">
            <v>T7</v>
          </cell>
          <cell r="AK194">
            <v>0</v>
          </cell>
          <cell r="AL194">
            <v>0</v>
          </cell>
          <cell r="AM194" t="str">
            <v/>
          </cell>
          <cell r="AN194">
            <v>0</v>
          </cell>
          <cell r="AO194">
            <v>0</v>
          </cell>
          <cell r="AP194" t="str">
            <v>NL</v>
          </cell>
          <cell r="AQ194">
            <v>0</v>
          </cell>
          <cell r="AR194">
            <v>0</v>
          </cell>
          <cell r="AS194" t="str">
            <v>X</v>
          </cell>
          <cell r="AT194">
            <v>2</v>
          </cell>
          <cell r="AU194">
            <v>0</v>
          </cell>
          <cell r="AV194" t="str">
            <v>X</v>
          </cell>
          <cell r="AW194">
            <v>0</v>
          </cell>
          <cell r="AX194">
            <v>0</v>
          </cell>
          <cell r="AY194" t="str">
            <v>X</v>
          </cell>
          <cell r="AZ194">
            <v>3.5</v>
          </cell>
          <cell r="BA194">
            <v>0</v>
          </cell>
          <cell r="BB194" t="str">
            <v>X</v>
          </cell>
          <cell r="BC194">
            <v>0</v>
          </cell>
          <cell r="BD194">
            <v>0</v>
          </cell>
          <cell r="BE194" t="str">
            <v>X</v>
          </cell>
          <cell r="BF194">
            <v>0</v>
          </cell>
          <cell r="BG194">
            <v>0</v>
          </cell>
          <cell r="BH194" t="str">
            <v/>
          </cell>
          <cell r="BI194">
            <v>0</v>
          </cell>
          <cell r="BJ194">
            <v>0</v>
          </cell>
          <cell r="BK194" t="str">
            <v>X</v>
          </cell>
          <cell r="BL194">
            <v>0</v>
          </cell>
          <cell r="BM194">
            <v>0</v>
          </cell>
          <cell r="BN194" t="str">
            <v>X</v>
          </cell>
          <cell r="BO194">
            <v>2</v>
          </cell>
          <cell r="BP194">
            <v>0</v>
          </cell>
          <cell r="BQ194">
            <v>11</v>
          </cell>
          <cell r="BR194">
            <v>1.36</v>
          </cell>
          <cell r="BS194">
            <v>0</v>
          </cell>
          <cell r="BT194">
            <v>0</v>
          </cell>
          <cell r="BU194">
            <v>0</v>
          </cell>
          <cell r="BV194">
            <v>0</v>
          </cell>
          <cell r="CC194">
            <v>11</v>
          </cell>
          <cell r="CD194">
            <v>1.36</v>
          </cell>
          <cell r="CE194">
            <v>0</v>
          </cell>
          <cell r="CF194">
            <v>0</v>
          </cell>
          <cell r="CG194">
            <v>0</v>
          </cell>
          <cell r="CH194">
            <v>0</v>
          </cell>
          <cell r="CI194">
            <v>0</v>
          </cell>
          <cell r="CJ194">
            <v>0</v>
          </cell>
          <cell r="CK194">
            <v>0</v>
          </cell>
          <cell r="CL194">
            <v>1</v>
          </cell>
          <cell r="CM194">
            <v>1</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C194">
            <v>14.36</v>
          </cell>
          <cell r="DM194" t="str">
            <v>X</v>
          </cell>
          <cell r="DN194">
            <v>0</v>
          </cell>
          <cell r="DO194">
            <v>0</v>
          </cell>
          <cell r="DP194" t="str">
            <v>X</v>
          </cell>
          <cell r="DQ194">
            <v>0</v>
          </cell>
          <cell r="DR194">
            <v>0</v>
          </cell>
          <cell r="DS194" t="str">
            <v>X</v>
          </cell>
          <cell r="DT194">
            <v>0</v>
          </cell>
          <cell r="DU194">
            <v>0</v>
          </cell>
          <cell r="DV194" t="str">
            <v>X</v>
          </cell>
          <cell r="DW194">
            <v>0</v>
          </cell>
          <cell r="DX194">
            <v>0</v>
          </cell>
          <cell r="DY194" t="str">
            <v/>
          </cell>
          <cell r="DZ194">
            <v>0</v>
          </cell>
          <cell r="EA194">
            <v>0</v>
          </cell>
          <cell r="EB194" t="str">
            <v>X</v>
          </cell>
          <cell r="EC194">
            <v>3.5</v>
          </cell>
          <cell r="ED194">
            <v>0</v>
          </cell>
          <cell r="EE194" t="str">
            <v>X</v>
          </cell>
          <cell r="EF194">
            <v>2</v>
          </cell>
          <cell r="EG194">
            <v>0</v>
          </cell>
          <cell r="EH194" t="str">
            <v>X</v>
          </cell>
          <cell r="EI194">
            <v>0</v>
          </cell>
          <cell r="EJ194">
            <v>0</v>
          </cell>
          <cell r="EK194" t="str">
            <v>X</v>
          </cell>
          <cell r="EL194">
            <v>0</v>
          </cell>
          <cell r="EM194">
            <v>0</v>
          </cell>
          <cell r="EN194" t="str">
            <v>X</v>
          </cell>
          <cell r="EO194">
            <v>2</v>
          </cell>
          <cell r="EP194">
            <v>0</v>
          </cell>
          <cell r="EQ194" t="str">
            <v>X</v>
          </cell>
          <cell r="ER194">
            <v>0</v>
          </cell>
          <cell r="ES194">
            <v>0</v>
          </cell>
          <cell r="ET194" t="str">
            <v>CN</v>
          </cell>
          <cell r="EU194">
            <v>0</v>
          </cell>
          <cell r="EV194">
            <v>0</v>
          </cell>
          <cell r="EW194" t="str">
            <v>X</v>
          </cell>
          <cell r="EX194">
            <v>0</v>
          </cell>
          <cell r="EY194">
            <v>0</v>
          </cell>
          <cell r="EZ194" t="str">
            <v>X</v>
          </cell>
          <cell r="FA194">
            <v>0</v>
          </cell>
          <cell r="FB194">
            <v>0</v>
          </cell>
          <cell r="FC194" t="str">
            <v>NL</v>
          </cell>
          <cell r="FD194">
            <v>0</v>
          </cell>
          <cell r="FE194">
            <v>0</v>
          </cell>
          <cell r="FI194">
            <v>12</v>
          </cell>
          <cell r="FJ194">
            <v>1.07</v>
          </cell>
          <cell r="FK194">
            <v>0</v>
          </cell>
          <cell r="FL194">
            <v>1</v>
          </cell>
          <cell r="FM194">
            <v>0</v>
          </cell>
          <cell r="FN194">
            <v>0</v>
          </cell>
          <cell r="FU194">
            <v>12</v>
          </cell>
          <cell r="FV194">
            <v>1.07</v>
          </cell>
          <cell r="FW194">
            <v>0</v>
          </cell>
          <cell r="FX194">
            <v>1</v>
          </cell>
          <cell r="FY194">
            <v>0</v>
          </cell>
          <cell r="FZ194">
            <v>0</v>
          </cell>
          <cell r="GA194">
            <v>0</v>
          </cell>
          <cell r="GB194">
            <v>0</v>
          </cell>
          <cell r="GC194">
            <v>0</v>
          </cell>
          <cell r="GD194">
            <v>1</v>
          </cell>
          <cell r="GE194">
            <v>0</v>
          </cell>
          <cell r="GF194">
            <v>0</v>
          </cell>
          <cell r="GG194">
            <v>0</v>
          </cell>
          <cell r="GH194">
            <v>0</v>
          </cell>
          <cell r="GI194">
            <v>0</v>
          </cell>
          <cell r="GJ194">
            <v>0</v>
          </cell>
          <cell r="GK194">
            <v>0</v>
          </cell>
          <cell r="GL194">
            <v>0</v>
          </cell>
          <cell r="GM194">
            <v>0</v>
          </cell>
          <cell r="GN194">
            <v>0</v>
          </cell>
          <cell r="GO194">
            <v>0</v>
          </cell>
          <cell r="GP194">
            <v>0</v>
          </cell>
          <cell r="GQ194">
            <v>0</v>
          </cell>
          <cell r="GR194">
            <v>0</v>
          </cell>
          <cell r="GU194">
            <v>15.07</v>
          </cell>
          <cell r="GV194">
            <v>0</v>
          </cell>
          <cell r="GW194">
            <v>0</v>
          </cell>
          <cell r="GX194">
            <v>0</v>
          </cell>
          <cell r="GY194">
            <v>0</v>
          </cell>
          <cell r="GZ194">
            <v>0</v>
          </cell>
          <cell r="HA194">
            <v>0</v>
          </cell>
          <cell r="HB194">
            <v>0</v>
          </cell>
          <cell r="HC194">
            <v>0</v>
          </cell>
          <cell r="HD194">
            <v>0</v>
          </cell>
          <cell r="HE194">
            <v>0</v>
          </cell>
          <cell r="HF194">
            <v>0</v>
          </cell>
          <cell r="HG194">
            <v>0</v>
          </cell>
          <cell r="HH194">
            <v>0</v>
          </cell>
          <cell r="HI194">
            <v>0</v>
          </cell>
          <cell r="HJ194">
            <v>0</v>
          </cell>
          <cell r="HK194">
            <v>0</v>
          </cell>
          <cell r="HL194">
            <v>0</v>
          </cell>
          <cell r="HM194">
            <v>0</v>
          </cell>
          <cell r="HN194">
            <v>3.43</v>
          </cell>
          <cell r="HO194">
            <v>0</v>
          </cell>
          <cell r="HP194">
            <v>23</v>
          </cell>
          <cell r="HQ194">
            <v>2.4300000000000002</v>
          </cell>
          <cell r="HR194">
            <v>0</v>
          </cell>
          <cell r="HS194">
            <v>1</v>
          </cell>
          <cell r="HT194">
            <v>0</v>
          </cell>
          <cell r="HU194">
            <v>0</v>
          </cell>
          <cell r="HV194">
            <v>0</v>
          </cell>
          <cell r="HW194">
            <v>1</v>
          </cell>
          <cell r="HX194">
            <v>0</v>
          </cell>
          <cell r="HY194">
            <v>0</v>
          </cell>
          <cell r="HZ194">
            <v>0</v>
          </cell>
          <cell r="IA194">
            <v>1</v>
          </cell>
          <cell r="IB194">
            <v>0</v>
          </cell>
          <cell r="IC194">
            <v>2</v>
          </cell>
          <cell r="ID194">
            <v>0</v>
          </cell>
          <cell r="IE194">
            <v>0</v>
          </cell>
          <cell r="IF194">
            <v>0</v>
          </cell>
          <cell r="IG194">
            <v>0</v>
          </cell>
          <cell r="IH194">
            <v>0</v>
          </cell>
          <cell r="II194">
            <v>0</v>
          </cell>
          <cell r="IJ194">
            <v>0</v>
          </cell>
          <cell r="IK194">
            <v>0</v>
          </cell>
          <cell r="IL194">
            <v>0</v>
          </cell>
          <cell r="IM194">
            <v>0</v>
          </cell>
          <cell r="IN194">
            <v>0</v>
          </cell>
          <cell r="IO194">
            <v>0</v>
          </cell>
          <cell r="IP194">
            <v>0</v>
          </cell>
          <cell r="IQ194">
            <v>0</v>
          </cell>
          <cell r="IR194">
            <v>0</v>
          </cell>
          <cell r="IS194">
            <v>0</v>
          </cell>
          <cell r="IT194">
            <v>0</v>
          </cell>
          <cell r="IU194">
            <v>0</v>
          </cell>
          <cell r="IV194">
            <v>0</v>
          </cell>
          <cell r="IW194">
            <v>1</v>
          </cell>
          <cell r="IX194">
            <v>1</v>
          </cell>
          <cell r="IY194">
            <v>0</v>
          </cell>
          <cell r="IZ194">
            <v>29.43</v>
          </cell>
          <cell r="JA194">
            <v>3</v>
          </cell>
          <cell r="JB194">
            <v>3</v>
          </cell>
          <cell r="JC194">
            <v>0</v>
          </cell>
          <cell r="JD194">
            <v>0</v>
          </cell>
          <cell r="JE194">
            <v>0</v>
          </cell>
          <cell r="JF194">
            <v>0</v>
          </cell>
          <cell r="JG194">
            <v>0</v>
          </cell>
        </row>
        <row r="195">
          <cell r="B195" t="str">
            <v>2310133</v>
          </cell>
          <cell r="C195" t="str">
            <v>Võ Thành Nhơn</v>
          </cell>
          <cell r="D195" t="str">
            <v>Ban kỹ thuật công nghệ</v>
          </cell>
          <cell r="E195" t="str">
            <v>Công ty TNHH Tập đoàn Công nghiệp Trường Hải</v>
          </cell>
          <cell r="F195" t="str">
            <v>Lương ngày</v>
          </cell>
          <cell r="V195">
            <v>2</v>
          </cell>
          <cell r="W195">
            <v>0</v>
          </cell>
          <cell r="X195" t="str">
            <v>X</v>
          </cell>
          <cell r="Y195">
            <v>0</v>
          </cell>
          <cell r="Z195">
            <v>0</v>
          </cell>
          <cell r="AA195" t="str">
            <v>X</v>
          </cell>
          <cell r="AB195">
            <v>0</v>
          </cell>
          <cell r="AC195">
            <v>0</v>
          </cell>
          <cell r="AD195" t="str">
            <v>X</v>
          </cell>
          <cell r="AE195">
            <v>0</v>
          </cell>
          <cell r="AF195">
            <v>0</v>
          </cell>
          <cell r="AG195" t="str">
            <v>X</v>
          </cell>
          <cell r="AH195">
            <v>0</v>
          </cell>
          <cell r="AI195">
            <v>0</v>
          </cell>
          <cell r="AJ195" t="str">
            <v>T7</v>
          </cell>
          <cell r="AK195">
            <v>0</v>
          </cell>
          <cell r="AL195">
            <v>0</v>
          </cell>
          <cell r="AM195" t="str">
            <v/>
          </cell>
          <cell r="AN195">
            <v>0</v>
          </cell>
          <cell r="AO195">
            <v>0</v>
          </cell>
          <cell r="AP195" t="str">
            <v>NL</v>
          </cell>
          <cell r="AQ195">
            <v>0</v>
          </cell>
          <cell r="AR195">
            <v>0</v>
          </cell>
          <cell r="AS195" t="str">
            <v>X</v>
          </cell>
          <cell r="AT195">
            <v>0</v>
          </cell>
          <cell r="AU195">
            <v>0</v>
          </cell>
          <cell r="AV195" t="str">
            <v>X</v>
          </cell>
          <cell r="AW195">
            <v>2</v>
          </cell>
          <cell r="AX195">
            <v>0</v>
          </cell>
          <cell r="AY195" t="str">
            <v>X</v>
          </cell>
          <cell r="AZ195">
            <v>0</v>
          </cell>
          <cell r="BA195">
            <v>0</v>
          </cell>
          <cell r="BB195" t="str">
            <v>X</v>
          </cell>
          <cell r="BC195">
            <v>0</v>
          </cell>
          <cell r="BD195">
            <v>0</v>
          </cell>
          <cell r="BE195" t="str">
            <v>X</v>
          </cell>
          <cell r="BF195">
            <v>0</v>
          </cell>
          <cell r="BG195">
            <v>0</v>
          </cell>
          <cell r="BH195" t="str">
            <v/>
          </cell>
          <cell r="BI195">
            <v>0</v>
          </cell>
          <cell r="BJ195">
            <v>0</v>
          </cell>
          <cell r="BK195" t="str">
            <v>X</v>
          </cell>
          <cell r="BL195">
            <v>0</v>
          </cell>
          <cell r="BM195">
            <v>0</v>
          </cell>
          <cell r="BN195" t="str">
            <v>X</v>
          </cell>
          <cell r="BO195">
            <v>0</v>
          </cell>
          <cell r="BP195">
            <v>0</v>
          </cell>
          <cell r="BQ195">
            <v>11</v>
          </cell>
          <cell r="BR195">
            <v>0.56999999999999995</v>
          </cell>
          <cell r="BS195">
            <v>0</v>
          </cell>
          <cell r="BT195">
            <v>0</v>
          </cell>
          <cell r="BU195">
            <v>0</v>
          </cell>
          <cell r="BV195">
            <v>0</v>
          </cell>
          <cell r="CC195">
            <v>11</v>
          </cell>
          <cell r="CD195">
            <v>0.56999999999999995</v>
          </cell>
          <cell r="CE195">
            <v>0</v>
          </cell>
          <cell r="CF195">
            <v>0</v>
          </cell>
          <cell r="CG195">
            <v>0</v>
          </cell>
          <cell r="CH195">
            <v>0</v>
          </cell>
          <cell r="CI195">
            <v>0</v>
          </cell>
          <cell r="CJ195">
            <v>0</v>
          </cell>
          <cell r="CK195">
            <v>0</v>
          </cell>
          <cell r="CL195">
            <v>1</v>
          </cell>
          <cell r="CM195">
            <v>1</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C195">
            <v>13.57</v>
          </cell>
          <cell r="DM195" t="str">
            <v>X</v>
          </cell>
          <cell r="DN195">
            <v>0</v>
          </cell>
          <cell r="DO195">
            <v>0</v>
          </cell>
          <cell r="DP195" t="str">
            <v>X</v>
          </cell>
          <cell r="DQ195">
            <v>2</v>
          </cell>
          <cell r="DR195">
            <v>0</v>
          </cell>
          <cell r="DS195" t="str">
            <v>X</v>
          </cell>
          <cell r="DT195">
            <v>0</v>
          </cell>
          <cell r="DU195">
            <v>0</v>
          </cell>
          <cell r="DV195" t="str">
            <v>X</v>
          </cell>
          <cell r="DW195">
            <v>0</v>
          </cell>
          <cell r="DX195">
            <v>0</v>
          </cell>
          <cell r="DY195" t="str">
            <v/>
          </cell>
          <cell r="DZ195">
            <v>0</v>
          </cell>
          <cell r="EA195">
            <v>0</v>
          </cell>
          <cell r="EB195" t="str">
            <v>X</v>
          </cell>
          <cell r="EC195">
            <v>0</v>
          </cell>
          <cell r="ED195">
            <v>0</v>
          </cell>
          <cell r="EE195" t="str">
            <v>X</v>
          </cell>
          <cell r="EF195">
            <v>0</v>
          </cell>
          <cell r="EG195">
            <v>0</v>
          </cell>
          <cell r="EH195" t="str">
            <v>X</v>
          </cell>
          <cell r="EI195">
            <v>0</v>
          </cell>
          <cell r="EJ195">
            <v>0</v>
          </cell>
          <cell r="EK195" t="str">
            <v>X</v>
          </cell>
          <cell r="EL195">
            <v>0</v>
          </cell>
          <cell r="EM195">
            <v>0</v>
          </cell>
          <cell r="EN195" t="str">
            <v>X</v>
          </cell>
          <cell r="EO195">
            <v>0</v>
          </cell>
          <cell r="EP195">
            <v>0</v>
          </cell>
          <cell r="EQ195" t="str">
            <v>X</v>
          </cell>
          <cell r="ER195">
            <v>0</v>
          </cell>
          <cell r="ES195">
            <v>0</v>
          </cell>
          <cell r="ET195" t="str">
            <v/>
          </cell>
          <cell r="EU195">
            <v>0</v>
          </cell>
          <cell r="EV195">
            <v>0</v>
          </cell>
          <cell r="EW195" t="str">
            <v>X</v>
          </cell>
          <cell r="EX195">
            <v>0</v>
          </cell>
          <cell r="EY195">
            <v>0</v>
          </cell>
          <cell r="EZ195" t="str">
            <v>X</v>
          </cell>
          <cell r="FA195">
            <v>0</v>
          </cell>
          <cell r="FB195">
            <v>0</v>
          </cell>
          <cell r="FC195" t="str">
            <v>NL</v>
          </cell>
          <cell r="FD195">
            <v>0</v>
          </cell>
          <cell r="FE195">
            <v>0</v>
          </cell>
          <cell r="FI195">
            <v>12</v>
          </cell>
          <cell r="FJ195">
            <v>0.28999999999999998</v>
          </cell>
          <cell r="FK195">
            <v>0</v>
          </cell>
          <cell r="FL195">
            <v>0</v>
          </cell>
          <cell r="FM195">
            <v>0</v>
          </cell>
          <cell r="FN195">
            <v>0</v>
          </cell>
          <cell r="FU195">
            <v>12</v>
          </cell>
          <cell r="FV195">
            <v>0.28999999999999998</v>
          </cell>
          <cell r="FW195">
            <v>0</v>
          </cell>
          <cell r="FX195">
            <v>0</v>
          </cell>
          <cell r="FY195">
            <v>0</v>
          </cell>
          <cell r="FZ195">
            <v>0</v>
          </cell>
          <cell r="GA195">
            <v>0</v>
          </cell>
          <cell r="GB195">
            <v>0</v>
          </cell>
          <cell r="GC195">
            <v>0</v>
          </cell>
          <cell r="GD195">
            <v>1</v>
          </cell>
          <cell r="GE195">
            <v>0</v>
          </cell>
          <cell r="GF195">
            <v>0</v>
          </cell>
          <cell r="GG195">
            <v>0</v>
          </cell>
          <cell r="GH195">
            <v>0</v>
          </cell>
          <cell r="GI195">
            <v>0</v>
          </cell>
          <cell r="GJ195">
            <v>0</v>
          </cell>
          <cell r="GK195">
            <v>0</v>
          </cell>
          <cell r="GL195">
            <v>0</v>
          </cell>
          <cell r="GM195">
            <v>0</v>
          </cell>
          <cell r="GN195">
            <v>0</v>
          </cell>
          <cell r="GO195">
            <v>0</v>
          </cell>
          <cell r="GP195">
            <v>0</v>
          </cell>
          <cell r="GQ195">
            <v>0</v>
          </cell>
          <cell r="GR195">
            <v>0</v>
          </cell>
          <cell r="GU195">
            <v>13.29</v>
          </cell>
          <cell r="GV195">
            <v>0</v>
          </cell>
          <cell r="GW195">
            <v>0</v>
          </cell>
          <cell r="GX195">
            <v>0</v>
          </cell>
          <cell r="GY195">
            <v>0</v>
          </cell>
          <cell r="GZ195">
            <v>0</v>
          </cell>
          <cell r="HA195">
            <v>0</v>
          </cell>
          <cell r="HB195">
            <v>0</v>
          </cell>
          <cell r="HC195">
            <v>0</v>
          </cell>
          <cell r="HD195">
            <v>0</v>
          </cell>
          <cell r="HE195">
            <v>0</v>
          </cell>
          <cell r="HF195">
            <v>0</v>
          </cell>
          <cell r="HG195">
            <v>0</v>
          </cell>
          <cell r="HH195">
            <v>0</v>
          </cell>
          <cell r="HI195">
            <v>0</v>
          </cell>
          <cell r="HJ195">
            <v>0</v>
          </cell>
          <cell r="HK195">
            <v>0</v>
          </cell>
          <cell r="HL195">
            <v>0</v>
          </cell>
          <cell r="HM195">
            <v>0</v>
          </cell>
          <cell r="HN195">
            <v>0.85999999999999988</v>
          </cell>
          <cell r="HO195">
            <v>0</v>
          </cell>
          <cell r="HP195">
            <v>23</v>
          </cell>
          <cell r="HQ195">
            <v>0.85999999999999988</v>
          </cell>
          <cell r="HR195">
            <v>0</v>
          </cell>
          <cell r="HS195">
            <v>0</v>
          </cell>
          <cell r="HT195">
            <v>0</v>
          </cell>
          <cell r="HU195">
            <v>0</v>
          </cell>
          <cell r="HV195">
            <v>0</v>
          </cell>
          <cell r="HW195">
            <v>1</v>
          </cell>
          <cell r="HX195">
            <v>0</v>
          </cell>
          <cell r="HY195">
            <v>0</v>
          </cell>
          <cell r="HZ195">
            <v>0</v>
          </cell>
          <cell r="IA195">
            <v>1</v>
          </cell>
          <cell r="IB195">
            <v>0</v>
          </cell>
          <cell r="IC195">
            <v>2</v>
          </cell>
          <cell r="ID195">
            <v>0</v>
          </cell>
          <cell r="IE195">
            <v>0</v>
          </cell>
          <cell r="IF195">
            <v>0</v>
          </cell>
          <cell r="IG195">
            <v>0</v>
          </cell>
          <cell r="IH195">
            <v>0</v>
          </cell>
          <cell r="II195">
            <v>0</v>
          </cell>
          <cell r="IJ195">
            <v>0</v>
          </cell>
          <cell r="IK195">
            <v>0</v>
          </cell>
          <cell r="IL195">
            <v>0</v>
          </cell>
          <cell r="IM195">
            <v>0</v>
          </cell>
          <cell r="IN195">
            <v>0</v>
          </cell>
          <cell r="IO195">
            <v>0</v>
          </cell>
          <cell r="IP195">
            <v>0</v>
          </cell>
          <cell r="IQ195">
            <v>0</v>
          </cell>
          <cell r="IR195">
            <v>0</v>
          </cell>
          <cell r="IS195">
            <v>0</v>
          </cell>
          <cell r="IT195">
            <v>0</v>
          </cell>
          <cell r="IU195">
            <v>0</v>
          </cell>
          <cell r="IV195">
            <v>0</v>
          </cell>
          <cell r="IW195">
            <v>1</v>
          </cell>
          <cell r="IX195">
            <v>1</v>
          </cell>
          <cell r="IY195">
            <v>0</v>
          </cell>
          <cell r="IZ195">
            <v>26.86</v>
          </cell>
          <cell r="JA195">
            <v>3</v>
          </cell>
          <cell r="JB195">
            <v>3</v>
          </cell>
          <cell r="JC195">
            <v>0</v>
          </cell>
          <cell r="JD195">
            <v>0</v>
          </cell>
          <cell r="JE195">
            <v>0</v>
          </cell>
          <cell r="JF195">
            <v>0</v>
          </cell>
          <cell r="JG195">
            <v>0</v>
          </cell>
        </row>
        <row r="196">
          <cell r="B196" t="str">
            <v>23101397</v>
          </cell>
          <cell r="C196" t="str">
            <v>Trần Việt Hoàng</v>
          </cell>
          <cell r="D196" t="str">
            <v>Ban kỹ thuật công nghệ</v>
          </cell>
          <cell r="E196" t="str">
            <v>Công ty TNHH Tập đoàn Công nghiệp Trường Hải</v>
          </cell>
          <cell r="F196" t="str">
            <v>Lương ngày</v>
          </cell>
          <cell r="V196">
            <v>2</v>
          </cell>
          <cell r="W196">
            <v>0</v>
          </cell>
          <cell r="X196" t="str">
            <v>X</v>
          </cell>
          <cell r="Y196">
            <v>0</v>
          </cell>
          <cell r="Z196">
            <v>0</v>
          </cell>
          <cell r="AA196" t="str">
            <v>X</v>
          </cell>
          <cell r="AB196">
            <v>0</v>
          </cell>
          <cell r="AC196">
            <v>0</v>
          </cell>
          <cell r="AD196" t="str">
            <v>X</v>
          </cell>
          <cell r="AE196">
            <v>0</v>
          </cell>
          <cell r="AF196">
            <v>0</v>
          </cell>
          <cell r="AG196" t="str">
            <v>X</v>
          </cell>
          <cell r="AH196">
            <v>0</v>
          </cell>
          <cell r="AI196">
            <v>0</v>
          </cell>
          <cell r="AJ196" t="str">
            <v>T7</v>
          </cell>
          <cell r="AK196">
            <v>0</v>
          </cell>
          <cell r="AL196">
            <v>0</v>
          </cell>
          <cell r="AM196" t="str">
            <v/>
          </cell>
          <cell r="AN196">
            <v>0</v>
          </cell>
          <cell r="AO196">
            <v>0</v>
          </cell>
          <cell r="AP196" t="str">
            <v>NL</v>
          </cell>
          <cell r="AQ196">
            <v>0</v>
          </cell>
          <cell r="AR196">
            <v>0</v>
          </cell>
          <cell r="AS196" t="str">
            <v>X</v>
          </cell>
          <cell r="AT196">
            <v>0</v>
          </cell>
          <cell r="AU196">
            <v>0</v>
          </cell>
          <cell r="AV196" t="str">
            <v>X</v>
          </cell>
          <cell r="AW196">
            <v>0</v>
          </cell>
          <cell r="AX196">
            <v>0</v>
          </cell>
          <cell r="AY196" t="str">
            <v>X</v>
          </cell>
          <cell r="AZ196">
            <v>0</v>
          </cell>
          <cell r="BA196">
            <v>0</v>
          </cell>
          <cell r="BB196" t="str">
            <v>X</v>
          </cell>
          <cell r="BC196">
            <v>0</v>
          </cell>
          <cell r="BD196">
            <v>0</v>
          </cell>
          <cell r="BE196" t="str">
            <v>X</v>
          </cell>
          <cell r="BF196">
            <v>0</v>
          </cell>
          <cell r="BG196">
            <v>0</v>
          </cell>
          <cell r="BH196" t="str">
            <v/>
          </cell>
          <cell r="BI196">
            <v>0</v>
          </cell>
          <cell r="BJ196">
            <v>0</v>
          </cell>
          <cell r="BK196" t="str">
            <v>X</v>
          </cell>
          <cell r="BL196">
            <v>0</v>
          </cell>
          <cell r="BM196">
            <v>0</v>
          </cell>
          <cell r="BN196" t="str">
            <v>X</v>
          </cell>
          <cell r="BO196">
            <v>0</v>
          </cell>
          <cell r="BP196">
            <v>0</v>
          </cell>
          <cell r="BQ196">
            <v>11</v>
          </cell>
          <cell r="BR196">
            <v>0.28999999999999998</v>
          </cell>
          <cell r="BS196">
            <v>0</v>
          </cell>
          <cell r="BT196">
            <v>0</v>
          </cell>
          <cell r="BU196">
            <v>0</v>
          </cell>
          <cell r="BV196">
            <v>0</v>
          </cell>
          <cell r="CC196">
            <v>11</v>
          </cell>
          <cell r="CD196">
            <v>0.28999999999999998</v>
          </cell>
          <cell r="CE196">
            <v>0</v>
          </cell>
          <cell r="CF196">
            <v>0</v>
          </cell>
          <cell r="CG196">
            <v>0</v>
          </cell>
          <cell r="CH196">
            <v>0</v>
          </cell>
          <cell r="CI196">
            <v>0</v>
          </cell>
          <cell r="CJ196">
            <v>0</v>
          </cell>
          <cell r="CK196">
            <v>0</v>
          </cell>
          <cell r="CL196">
            <v>1</v>
          </cell>
          <cell r="CM196">
            <v>1</v>
          </cell>
          <cell r="CN196">
            <v>0</v>
          </cell>
          <cell r="CO196">
            <v>0</v>
          </cell>
          <cell r="CP196">
            <v>0</v>
          </cell>
          <cell r="CQ196">
            <v>0</v>
          </cell>
          <cell r="CR196">
            <v>0</v>
          </cell>
          <cell r="CS196">
            <v>0</v>
          </cell>
          <cell r="CT196">
            <v>0</v>
          </cell>
          <cell r="CU196">
            <v>0</v>
          </cell>
          <cell r="CV196">
            <v>0</v>
          </cell>
          <cell r="CW196">
            <v>0</v>
          </cell>
          <cell r="CX196">
            <v>0</v>
          </cell>
          <cell r="CY196">
            <v>0</v>
          </cell>
          <cell r="CZ196">
            <v>0</v>
          </cell>
          <cell r="DC196">
            <v>13.29</v>
          </cell>
          <cell r="DM196" t="str">
            <v>X</v>
          </cell>
          <cell r="DN196">
            <v>3.5</v>
          </cell>
          <cell r="DO196">
            <v>0</v>
          </cell>
          <cell r="DP196" t="str">
            <v>X</v>
          </cell>
          <cell r="DQ196">
            <v>0</v>
          </cell>
          <cell r="DR196">
            <v>0</v>
          </cell>
          <cell r="DS196" t="str">
            <v>X</v>
          </cell>
          <cell r="DT196">
            <v>3.5</v>
          </cell>
          <cell r="DU196">
            <v>0</v>
          </cell>
          <cell r="DV196" t="str">
            <v>X</v>
          </cell>
          <cell r="DW196">
            <v>0</v>
          </cell>
          <cell r="DX196">
            <v>0</v>
          </cell>
          <cell r="DY196" t="str">
            <v/>
          </cell>
          <cell r="DZ196">
            <v>0</v>
          </cell>
          <cell r="EA196">
            <v>0</v>
          </cell>
          <cell r="EB196" t="str">
            <v>X</v>
          </cell>
          <cell r="EC196">
            <v>0</v>
          </cell>
          <cell r="ED196">
            <v>0</v>
          </cell>
          <cell r="EE196" t="str">
            <v>X</v>
          </cell>
          <cell r="EF196">
            <v>3.5</v>
          </cell>
          <cell r="EG196">
            <v>0</v>
          </cell>
          <cell r="EH196" t="str">
            <v>X</v>
          </cell>
          <cell r="EI196">
            <v>0</v>
          </cell>
          <cell r="EJ196">
            <v>0</v>
          </cell>
          <cell r="EK196" t="str">
            <v>X</v>
          </cell>
          <cell r="EL196">
            <v>0</v>
          </cell>
          <cell r="EM196">
            <v>0</v>
          </cell>
          <cell r="EN196" t="str">
            <v>X</v>
          </cell>
          <cell r="EO196">
            <v>0</v>
          </cell>
          <cell r="EP196">
            <v>0</v>
          </cell>
          <cell r="EQ196" t="str">
            <v>X</v>
          </cell>
          <cell r="ER196">
            <v>0</v>
          </cell>
          <cell r="ES196">
            <v>0</v>
          </cell>
          <cell r="ET196" t="str">
            <v/>
          </cell>
          <cell r="EU196">
            <v>0</v>
          </cell>
          <cell r="EV196">
            <v>0</v>
          </cell>
          <cell r="EW196" t="str">
            <v>X</v>
          </cell>
          <cell r="EX196">
            <v>0</v>
          </cell>
          <cell r="EY196">
            <v>0</v>
          </cell>
          <cell r="EZ196" t="str">
            <v>X</v>
          </cell>
          <cell r="FA196">
            <v>0</v>
          </cell>
          <cell r="FB196">
            <v>0</v>
          </cell>
          <cell r="FC196" t="str">
            <v>NL</v>
          </cell>
          <cell r="FD196">
            <v>0</v>
          </cell>
          <cell r="FE196">
            <v>0</v>
          </cell>
          <cell r="FI196">
            <v>12</v>
          </cell>
          <cell r="FJ196">
            <v>1.5</v>
          </cell>
          <cell r="FK196">
            <v>0</v>
          </cell>
          <cell r="FL196">
            <v>0</v>
          </cell>
          <cell r="FM196">
            <v>0</v>
          </cell>
          <cell r="FN196">
            <v>0</v>
          </cell>
          <cell r="FU196">
            <v>12</v>
          </cell>
          <cell r="FV196">
            <v>1.5</v>
          </cell>
          <cell r="FW196">
            <v>0</v>
          </cell>
          <cell r="FX196">
            <v>0</v>
          </cell>
          <cell r="FY196">
            <v>0</v>
          </cell>
          <cell r="FZ196">
            <v>0</v>
          </cell>
          <cell r="GA196">
            <v>0</v>
          </cell>
          <cell r="GB196">
            <v>0</v>
          </cell>
          <cell r="GC196">
            <v>0</v>
          </cell>
          <cell r="GD196">
            <v>1</v>
          </cell>
          <cell r="GE196">
            <v>0</v>
          </cell>
          <cell r="GF196">
            <v>0</v>
          </cell>
          <cell r="GG196">
            <v>0</v>
          </cell>
          <cell r="GH196">
            <v>0</v>
          </cell>
          <cell r="GI196">
            <v>0</v>
          </cell>
          <cell r="GJ196">
            <v>0</v>
          </cell>
          <cell r="GK196">
            <v>0</v>
          </cell>
          <cell r="GL196">
            <v>0</v>
          </cell>
          <cell r="GM196">
            <v>0</v>
          </cell>
          <cell r="GN196">
            <v>0</v>
          </cell>
          <cell r="GO196">
            <v>0</v>
          </cell>
          <cell r="GP196">
            <v>0</v>
          </cell>
          <cell r="GQ196">
            <v>0</v>
          </cell>
          <cell r="GR196">
            <v>0</v>
          </cell>
          <cell r="GU196">
            <v>14.5</v>
          </cell>
          <cell r="GV196">
            <v>0</v>
          </cell>
          <cell r="GW196">
            <v>0</v>
          </cell>
          <cell r="GX196">
            <v>0</v>
          </cell>
          <cell r="GY196">
            <v>0</v>
          </cell>
          <cell r="GZ196">
            <v>0</v>
          </cell>
          <cell r="HA196">
            <v>0</v>
          </cell>
          <cell r="HB196">
            <v>0</v>
          </cell>
          <cell r="HC196">
            <v>0</v>
          </cell>
          <cell r="HD196">
            <v>0</v>
          </cell>
          <cell r="HE196">
            <v>0</v>
          </cell>
          <cell r="HF196">
            <v>0</v>
          </cell>
          <cell r="HG196">
            <v>0</v>
          </cell>
          <cell r="HH196">
            <v>0</v>
          </cell>
          <cell r="HI196">
            <v>0</v>
          </cell>
          <cell r="HJ196">
            <v>0</v>
          </cell>
          <cell r="HK196">
            <v>0</v>
          </cell>
          <cell r="HL196">
            <v>0</v>
          </cell>
          <cell r="HM196">
            <v>0</v>
          </cell>
          <cell r="HN196">
            <v>1.79</v>
          </cell>
          <cell r="HO196">
            <v>0</v>
          </cell>
          <cell r="HP196">
            <v>23</v>
          </cell>
          <cell r="HQ196">
            <v>1.79</v>
          </cell>
          <cell r="HR196">
            <v>0</v>
          </cell>
          <cell r="HS196">
            <v>0</v>
          </cell>
          <cell r="HT196">
            <v>0</v>
          </cell>
          <cell r="HU196">
            <v>0</v>
          </cell>
          <cell r="HV196">
            <v>0</v>
          </cell>
          <cell r="HW196">
            <v>1</v>
          </cell>
          <cell r="HX196">
            <v>0</v>
          </cell>
          <cell r="HY196">
            <v>0</v>
          </cell>
          <cell r="HZ196">
            <v>0</v>
          </cell>
          <cell r="IA196">
            <v>1</v>
          </cell>
          <cell r="IB196">
            <v>0</v>
          </cell>
          <cell r="IC196">
            <v>2</v>
          </cell>
          <cell r="ID196">
            <v>0</v>
          </cell>
          <cell r="IE196">
            <v>0</v>
          </cell>
          <cell r="IF196">
            <v>0</v>
          </cell>
          <cell r="IG196">
            <v>0</v>
          </cell>
          <cell r="IH196">
            <v>0</v>
          </cell>
          <cell r="II196">
            <v>0</v>
          </cell>
          <cell r="IJ196">
            <v>0</v>
          </cell>
          <cell r="IK196">
            <v>0</v>
          </cell>
          <cell r="IL196">
            <v>0</v>
          </cell>
          <cell r="IM196">
            <v>0</v>
          </cell>
          <cell r="IN196">
            <v>0</v>
          </cell>
          <cell r="IO196">
            <v>0</v>
          </cell>
          <cell r="IP196">
            <v>0</v>
          </cell>
          <cell r="IQ196">
            <v>0</v>
          </cell>
          <cell r="IR196">
            <v>0</v>
          </cell>
          <cell r="IS196">
            <v>0</v>
          </cell>
          <cell r="IT196">
            <v>0</v>
          </cell>
          <cell r="IU196">
            <v>0</v>
          </cell>
          <cell r="IV196">
            <v>0</v>
          </cell>
          <cell r="IW196">
            <v>1</v>
          </cell>
          <cell r="IX196">
            <v>1</v>
          </cell>
          <cell r="IY196">
            <v>0</v>
          </cell>
          <cell r="IZ196">
            <v>27.79</v>
          </cell>
          <cell r="JA196">
            <v>4</v>
          </cell>
          <cell r="JB196">
            <v>4</v>
          </cell>
          <cell r="JC196">
            <v>0</v>
          </cell>
          <cell r="JD196">
            <v>0</v>
          </cell>
          <cell r="JE196">
            <v>0</v>
          </cell>
          <cell r="JF196">
            <v>0</v>
          </cell>
          <cell r="JG196">
            <v>0</v>
          </cell>
        </row>
        <row r="197">
          <cell r="B197" t="str">
            <v>23111237</v>
          </cell>
          <cell r="C197" t="str">
            <v>Bùi Công Tính</v>
          </cell>
          <cell r="D197" t="str">
            <v>Ban kỹ thuật công nghệ</v>
          </cell>
          <cell r="E197" t="str">
            <v>Công ty TNHH Tập đoàn Công nghiệp Trường Hải</v>
          </cell>
          <cell r="F197" t="str">
            <v>Lương tháng</v>
          </cell>
          <cell r="V197">
            <v>0</v>
          </cell>
          <cell r="W197">
            <v>0</v>
          </cell>
          <cell r="X197" t="str">
            <v>X</v>
          </cell>
          <cell r="Y197">
            <v>0</v>
          </cell>
          <cell r="Z197">
            <v>0</v>
          </cell>
          <cell r="AA197" t="str">
            <v>X</v>
          </cell>
          <cell r="AB197">
            <v>0</v>
          </cell>
          <cell r="AC197">
            <v>0</v>
          </cell>
          <cell r="AD197" t="str">
            <v>X</v>
          </cell>
          <cell r="AE197">
            <v>0</v>
          </cell>
          <cell r="AF197">
            <v>0</v>
          </cell>
          <cell r="AG197" t="str">
            <v>X</v>
          </cell>
          <cell r="AH197">
            <v>0</v>
          </cell>
          <cell r="AI197">
            <v>0</v>
          </cell>
          <cell r="AJ197" t="str">
            <v>X</v>
          </cell>
          <cell r="AK197">
            <v>0</v>
          </cell>
          <cell r="AL197">
            <v>0</v>
          </cell>
          <cell r="AM197" t="str">
            <v/>
          </cell>
          <cell r="AN197">
            <v>0</v>
          </cell>
          <cell r="AO197">
            <v>0</v>
          </cell>
          <cell r="AP197" t="str">
            <v>NL</v>
          </cell>
          <cell r="AQ197">
            <v>0</v>
          </cell>
          <cell r="AR197">
            <v>0</v>
          </cell>
          <cell r="AS197" t="str">
            <v>X</v>
          </cell>
          <cell r="AT197">
            <v>0</v>
          </cell>
          <cell r="AU197">
            <v>0</v>
          </cell>
          <cell r="AV197" t="str">
            <v>X</v>
          </cell>
          <cell r="AW197">
            <v>0</v>
          </cell>
          <cell r="AX197">
            <v>0</v>
          </cell>
          <cell r="AY197" t="str">
            <v>X</v>
          </cell>
          <cell r="AZ197">
            <v>0</v>
          </cell>
          <cell r="BA197">
            <v>0</v>
          </cell>
          <cell r="BB197" t="str">
            <v>X</v>
          </cell>
          <cell r="BC197">
            <v>2</v>
          </cell>
          <cell r="BD197">
            <v>0</v>
          </cell>
          <cell r="BE197" t="str">
            <v>X</v>
          </cell>
          <cell r="BF197">
            <v>0</v>
          </cell>
          <cell r="BG197">
            <v>0</v>
          </cell>
          <cell r="BH197" t="str">
            <v/>
          </cell>
          <cell r="BI197">
            <v>0</v>
          </cell>
          <cell r="BJ197">
            <v>0</v>
          </cell>
          <cell r="BK197" t="str">
            <v>X</v>
          </cell>
          <cell r="BL197">
            <v>3.5</v>
          </cell>
          <cell r="BM197">
            <v>0</v>
          </cell>
          <cell r="BN197" t="str">
            <v>X</v>
          </cell>
          <cell r="BO197">
            <v>0</v>
          </cell>
          <cell r="BP197">
            <v>0</v>
          </cell>
          <cell r="BQ197">
            <v>12</v>
          </cell>
          <cell r="BR197">
            <v>0.79</v>
          </cell>
          <cell r="BS197">
            <v>0</v>
          </cell>
          <cell r="BT197">
            <v>0</v>
          </cell>
          <cell r="BU197">
            <v>0</v>
          </cell>
          <cell r="BV197">
            <v>0</v>
          </cell>
          <cell r="CC197">
            <v>12</v>
          </cell>
          <cell r="CD197">
            <v>0.79</v>
          </cell>
          <cell r="CE197">
            <v>0</v>
          </cell>
          <cell r="CF197">
            <v>0</v>
          </cell>
          <cell r="CG197">
            <v>0</v>
          </cell>
          <cell r="CH197">
            <v>0</v>
          </cell>
          <cell r="CI197">
            <v>0</v>
          </cell>
          <cell r="CJ197">
            <v>0</v>
          </cell>
          <cell r="CK197">
            <v>0</v>
          </cell>
          <cell r="CL197">
            <v>1</v>
          </cell>
          <cell r="CM197">
            <v>0</v>
          </cell>
          <cell r="CN197">
            <v>0</v>
          </cell>
          <cell r="CO197">
            <v>0</v>
          </cell>
          <cell r="CP197">
            <v>0</v>
          </cell>
          <cell r="CQ197">
            <v>0</v>
          </cell>
          <cell r="CR197">
            <v>0</v>
          </cell>
          <cell r="CS197">
            <v>0</v>
          </cell>
          <cell r="CT197">
            <v>0</v>
          </cell>
          <cell r="CU197">
            <v>0</v>
          </cell>
          <cell r="CV197">
            <v>0</v>
          </cell>
          <cell r="CW197">
            <v>0</v>
          </cell>
          <cell r="CX197">
            <v>0</v>
          </cell>
          <cell r="CY197">
            <v>0</v>
          </cell>
          <cell r="CZ197">
            <v>0</v>
          </cell>
          <cell r="DC197">
            <v>13.79</v>
          </cell>
          <cell r="DM197" t="str">
            <v>X</v>
          </cell>
          <cell r="DN197">
            <v>0</v>
          </cell>
          <cell r="DO197">
            <v>0</v>
          </cell>
          <cell r="DP197" t="str">
            <v>X</v>
          </cell>
          <cell r="DQ197">
            <v>0</v>
          </cell>
          <cell r="DR197">
            <v>0</v>
          </cell>
          <cell r="DS197" t="str">
            <v>X</v>
          </cell>
          <cell r="DT197">
            <v>0</v>
          </cell>
          <cell r="DU197">
            <v>0</v>
          </cell>
          <cell r="DV197" t="str">
            <v>X</v>
          </cell>
          <cell r="DW197">
            <v>2</v>
          </cell>
          <cell r="DX197">
            <v>0</v>
          </cell>
          <cell r="DY197" t="str">
            <v/>
          </cell>
          <cell r="DZ197">
            <v>0</v>
          </cell>
          <cell r="EA197">
            <v>0</v>
          </cell>
          <cell r="EB197" t="str">
            <v>X</v>
          </cell>
          <cell r="EC197">
            <v>0</v>
          </cell>
          <cell r="ED197">
            <v>0</v>
          </cell>
          <cell r="EE197" t="str">
            <v>X</v>
          </cell>
          <cell r="EF197">
            <v>0</v>
          </cell>
          <cell r="EG197">
            <v>0</v>
          </cell>
          <cell r="EH197" t="str">
            <v>X</v>
          </cell>
          <cell r="EI197">
            <v>0</v>
          </cell>
          <cell r="EJ197">
            <v>0</v>
          </cell>
          <cell r="EK197" t="str">
            <v>X</v>
          </cell>
          <cell r="EL197">
            <v>0</v>
          </cell>
          <cell r="EM197">
            <v>0</v>
          </cell>
          <cell r="EN197" t="str">
            <v>X</v>
          </cell>
          <cell r="EO197">
            <v>0</v>
          </cell>
          <cell r="EP197">
            <v>0</v>
          </cell>
          <cell r="EQ197" t="str">
            <v>X</v>
          </cell>
          <cell r="ER197">
            <v>0</v>
          </cell>
          <cell r="ES197">
            <v>0</v>
          </cell>
          <cell r="ET197" t="str">
            <v>CN</v>
          </cell>
          <cell r="EU197">
            <v>0</v>
          </cell>
          <cell r="EV197">
            <v>0</v>
          </cell>
          <cell r="EW197" t="str">
            <v>X</v>
          </cell>
          <cell r="EX197">
            <v>0</v>
          </cell>
          <cell r="EY197">
            <v>0</v>
          </cell>
          <cell r="EZ197" t="str">
            <v>X</v>
          </cell>
          <cell r="FA197">
            <v>0</v>
          </cell>
          <cell r="FB197">
            <v>0</v>
          </cell>
          <cell r="FC197" t="str">
            <v>NL</v>
          </cell>
          <cell r="FD197">
            <v>0</v>
          </cell>
          <cell r="FE197">
            <v>0</v>
          </cell>
          <cell r="FI197">
            <v>12</v>
          </cell>
          <cell r="FJ197">
            <v>0.28999999999999998</v>
          </cell>
          <cell r="FK197">
            <v>0</v>
          </cell>
          <cell r="FL197">
            <v>1</v>
          </cell>
          <cell r="FM197">
            <v>0</v>
          </cell>
          <cell r="FN197">
            <v>0</v>
          </cell>
          <cell r="FU197">
            <v>12</v>
          </cell>
          <cell r="FV197">
            <v>0.28999999999999998</v>
          </cell>
          <cell r="FW197">
            <v>0</v>
          </cell>
          <cell r="FX197">
            <v>1</v>
          </cell>
          <cell r="FY197">
            <v>0</v>
          </cell>
          <cell r="FZ197">
            <v>0</v>
          </cell>
          <cell r="GA197">
            <v>0</v>
          </cell>
          <cell r="GB197">
            <v>0</v>
          </cell>
          <cell r="GC197">
            <v>0</v>
          </cell>
          <cell r="GD197">
            <v>1</v>
          </cell>
          <cell r="GE197">
            <v>0</v>
          </cell>
          <cell r="GF197">
            <v>0</v>
          </cell>
          <cell r="GG197">
            <v>0</v>
          </cell>
          <cell r="GH197">
            <v>0</v>
          </cell>
          <cell r="GI197">
            <v>0</v>
          </cell>
          <cell r="GJ197">
            <v>0</v>
          </cell>
          <cell r="GK197">
            <v>0</v>
          </cell>
          <cell r="GL197">
            <v>0</v>
          </cell>
          <cell r="GM197">
            <v>0</v>
          </cell>
          <cell r="GN197">
            <v>0</v>
          </cell>
          <cell r="GO197">
            <v>0</v>
          </cell>
          <cell r="GP197">
            <v>0</v>
          </cell>
          <cell r="GQ197">
            <v>0</v>
          </cell>
          <cell r="GR197">
            <v>0</v>
          </cell>
          <cell r="GU197">
            <v>14.29</v>
          </cell>
          <cell r="GV197">
            <v>0</v>
          </cell>
          <cell r="GW197">
            <v>0</v>
          </cell>
          <cell r="GX197">
            <v>0</v>
          </cell>
          <cell r="GY197">
            <v>0</v>
          </cell>
          <cell r="GZ197">
            <v>0</v>
          </cell>
          <cell r="HA197">
            <v>0</v>
          </cell>
          <cell r="HB197">
            <v>0</v>
          </cell>
          <cell r="HC197">
            <v>0</v>
          </cell>
          <cell r="HD197">
            <v>0</v>
          </cell>
          <cell r="HE197">
            <v>0</v>
          </cell>
          <cell r="HF197">
            <v>0</v>
          </cell>
          <cell r="HG197">
            <v>0</v>
          </cell>
          <cell r="HH197">
            <v>0</v>
          </cell>
          <cell r="HI197">
            <v>0</v>
          </cell>
          <cell r="HJ197">
            <v>0</v>
          </cell>
          <cell r="HK197">
            <v>0</v>
          </cell>
          <cell r="HL197">
            <v>0</v>
          </cell>
          <cell r="HM197">
            <v>0</v>
          </cell>
          <cell r="HN197">
            <v>2.08</v>
          </cell>
          <cell r="HO197">
            <v>0</v>
          </cell>
          <cell r="HP197">
            <v>24</v>
          </cell>
          <cell r="HQ197">
            <v>1.08</v>
          </cell>
          <cell r="HR197">
            <v>0</v>
          </cell>
          <cell r="HS197">
            <v>1</v>
          </cell>
          <cell r="HT197">
            <v>0</v>
          </cell>
          <cell r="HU197">
            <v>0</v>
          </cell>
          <cell r="HV197">
            <v>1</v>
          </cell>
          <cell r="HW197">
            <v>0</v>
          </cell>
          <cell r="HX197">
            <v>0</v>
          </cell>
          <cell r="HY197">
            <v>0</v>
          </cell>
          <cell r="HZ197">
            <v>0</v>
          </cell>
          <cell r="IA197">
            <v>0</v>
          </cell>
          <cell r="IB197">
            <v>1</v>
          </cell>
          <cell r="IC197">
            <v>2</v>
          </cell>
          <cell r="ID197">
            <v>0</v>
          </cell>
          <cell r="IE197">
            <v>0</v>
          </cell>
          <cell r="IF197">
            <v>0</v>
          </cell>
          <cell r="IG197">
            <v>0</v>
          </cell>
          <cell r="IH197">
            <v>0</v>
          </cell>
          <cell r="II197">
            <v>0</v>
          </cell>
          <cell r="IJ197">
            <v>0</v>
          </cell>
          <cell r="IK197">
            <v>0</v>
          </cell>
          <cell r="IL197">
            <v>0</v>
          </cell>
          <cell r="IM197">
            <v>0</v>
          </cell>
          <cell r="IN197">
            <v>0</v>
          </cell>
          <cell r="IO197">
            <v>0</v>
          </cell>
          <cell r="IP197">
            <v>0</v>
          </cell>
          <cell r="IQ197">
            <v>0</v>
          </cell>
          <cell r="IR197">
            <v>0</v>
          </cell>
          <cell r="IS197">
            <v>0</v>
          </cell>
          <cell r="IT197">
            <v>0</v>
          </cell>
          <cell r="IU197">
            <v>0</v>
          </cell>
          <cell r="IV197">
            <v>9</v>
          </cell>
          <cell r="IW197">
            <v>10</v>
          </cell>
          <cell r="IX197">
            <v>0</v>
          </cell>
          <cell r="IY197">
            <v>9</v>
          </cell>
          <cell r="IZ197">
            <v>28.08</v>
          </cell>
          <cell r="JA197">
            <v>4</v>
          </cell>
          <cell r="JB197">
            <v>4</v>
          </cell>
          <cell r="JC197">
            <v>1</v>
          </cell>
          <cell r="JD197">
            <v>3.08</v>
          </cell>
          <cell r="JE197">
            <v>0</v>
          </cell>
          <cell r="JF197">
            <v>3.08</v>
          </cell>
          <cell r="JG197" t="str">
            <v>Bùi Công Tính</v>
          </cell>
        </row>
        <row r="198">
          <cell r="B198" t="str">
            <v>23111859</v>
          </cell>
          <cell r="C198" t="str">
            <v>Nguyễn Thị Như</v>
          </cell>
          <cell r="D198" t="str">
            <v>Ban kỹ thuật công nghệ</v>
          </cell>
          <cell r="E198" t="str">
            <v>Công ty TNHH Tập đoàn Công nghiệp Trường Hải</v>
          </cell>
          <cell r="F198" t="str">
            <v>Lương ngày</v>
          </cell>
          <cell r="V198">
            <v>0</v>
          </cell>
          <cell r="W198">
            <v>0</v>
          </cell>
          <cell r="X198" t="str">
            <v>X</v>
          </cell>
          <cell r="Y198">
            <v>0</v>
          </cell>
          <cell r="Z198">
            <v>0</v>
          </cell>
          <cell r="AA198" t="str">
            <v>X</v>
          </cell>
          <cell r="AB198">
            <v>0</v>
          </cell>
          <cell r="AC198">
            <v>0</v>
          </cell>
          <cell r="AD198" t="str">
            <v>X</v>
          </cell>
          <cell r="AE198">
            <v>0</v>
          </cell>
          <cell r="AF198">
            <v>0</v>
          </cell>
          <cell r="AG198" t="str">
            <v>X</v>
          </cell>
          <cell r="AH198">
            <v>0</v>
          </cell>
          <cell r="AI198">
            <v>0</v>
          </cell>
          <cell r="AJ198" t="str">
            <v>T7</v>
          </cell>
          <cell r="AK198">
            <v>0</v>
          </cell>
          <cell r="AL198">
            <v>0</v>
          </cell>
          <cell r="AM198" t="str">
            <v/>
          </cell>
          <cell r="AN198">
            <v>0</v>
          </cell>
          <cell r="AO198">
            <v>0</v>
          </cell>
          <cell r="AP198" t="str">
            <v>NL</v>
          </cell>
          <cell r="AQ198">
            <v>0</v>
          </cell>
          <cell r="AR198">
            <v>0</v>
          </cell>
          <cell r="AS198" t="str">
            <v>X</v>
          </cell>
          <cell r="AT198">
            <v>0</v>
          </cell>
          <cell r="AU198">
            <v>0</v>
          </cell>
          <cell r="AV198" t="str">
            <v>X</v>
          </cell>
          <cell r="AW198">
            <v>0</v>
          </cell>
          <cell r="AX198">
            <v>0</v>
          </cell>
          <cell r="AY198" t="str">
            <v>X</v>
          </cell>
          <cell r="AZ198">
            <v>0</v>
          </cell>
          <cell r="BA198">
            <v>0</v>
          </cell>
          <cell r="BB198" t="str">
            <v>X</v>
          </cell>
          <cell r="BC198">
            <v>0</v>
          </cell>
          <cell r="BD198">
            <v>0</v>
          </cell>
          <cell r="BE198" t="str">
            <v>X</v>
          </cell>
          <cell r="BF198">
            <v>0</v>
          </cell>
          <cell r="BG198">
            <v>0</v>
          </cell>
          <cell r="BH198" t="str">
            <v/>
          </cell>
          <cell r="BI198">
            <v>0</v>
          </cell>
          <cell r="BJ198">
            <v>0</v>
          </cell>
          <cell r="BK198" t="str">
            <v>X</v>
          </cell>
          <cell r="BL198">
            <v>0</v>
          </cell>
          <cell r="BM198">
            <v>0</v>
          </cell>
          <cell r="BN198" t="str">
            <v>X</v>
          </cell>
          <cell r="BO198">
            <v>0</v>
          </cell>
          <cell r="BP198">
            <v>0</v>
          </cell>
          <cell r="BQ198">
            <v>11</v>
          </cell>
          <cell r="BR198">
            <v>0</v>
          </cell>
          <cell r="BS198">
            <v>0</v>
          </cell>
          <cell r="BT198">
            <v>0</v>
          </cell>
          <cell r="BU198">
            <v>0</v>
          </cell>
          <cell r="BV198">
            <v>0</v>
          </cell>
          <cell r="CC198">
            <v>11</v>
          </cell>
          <cell r="CD198">
            <v>0</v>
          </cell>
          <cell r="CE198">
            <v>0</v>
          </cell>
          <cell r="CF198">
            <v>0</v>
          </cell>
          <cell r="CG198">
            <v>0</v>
          </cell>
          <cell r="CH198">
            <v>0</v>
          </cell>
          <cell r="CI198">
            <v>0</v>
          </cell>
          <cell r="CJ198">
            <v>0</v>
          </cell>
          <cell r="CK198">
            <v>0</v>
          </cell>
          <cell r="CL198">
            <v>1</v>
          </cell>
          <cell r="CM198">
            <v>1</v>
          </cell>
          <cell r="CN198">
            <v>0</v>
          </cell>
          <cell r="CO198">
            <v>0</v>
          </cell>
          <cell r="CP198">
            <v>0</v>
          </cell>
          <cell r="CQ198">
            <v>0</v>
          </cell>
          <cell r="CR198">
            <v>0</v>
          </cell>
          <cell r="CS198">
            <v>0</v>
          </cell>
          <cell r="CT198">
            <v>0</v>
          </cell>
          <cell r="CU198">
            <v>0</v>
          </cell>
          <cell r="CV198">
            <v>0</v>
          </cell>
          <cell r="CW198">
            <v>0</v>
          </cell>
          <cell r="CX198">
            <v>0</v>
          </cell>
          <cell r="CY198">
            <v>0</v>
          </cell>
          <cell r="CZ198">
            <v>0</v>
          </cell>
          <cell r="DC198">
            <v>13</v>
          </cell>
          <cell r="DM198" t="str">
            <v>X</v>
          </cell>
          <cell r="DN198">
            <v>0</v>
          </cell>
          <cell r="DO198">
            <v>0</v>
          </cell>
          <cell r="DP198" t="str">
            <v>X</v>
          </cell>
          <cell r="DQ198">
            <v>0</v>
          </cell>
          <cell r="DR198">
            <v>0</v>
          </cell>
          <cell r="DS198" t="str">
            <v>X</v>
          </cell>
          <cell r="DT198">
            <v>0</v>
          </cell>
          <cell r="DU198">
            <v>0</v>
          </cell>
          <cell r="DV198" t="str">
            <v>X</v>
          </cell>
          <cell r="DW198">
            <v>0</v>
          </cell>
          <cell r="DX198">
            <v>0</v>
          </cell>
          <cell r="DY198" t="str">
            <v/>
          </cell>
          <cell r="DZ198">
            <v>0</v>
          </cell>
          <cell r="EA198">
            <v>0</v>
          </cell>
          <cell r="EB198" t="str">
            <v>X</v>
          </cell>
          <cell r="EC198">
            <v>0</v>
          </cell>
          <cell r="ED198">
            <v>0</v>
          </cell>
          <cell r="EE198" t="str">
            <v>X</v>
          </cell>
          <cell r="EF198">
            <v>0</v>
          </cell>
          <cell r="EG198">
            <v>0</v>
          </cell>
          <cell r="EH198" t="str">
            <v>X</v>
          </cell>
          <cell r="EI198">
            <v>0</v>
          </cell>
          <cell r="EJ198">
            <v>0</v>
          </cell>
          <cell r="EK198" t="str">
            <v>X</v>
          </cell>
          <cell r="EL198">
            <v>0</v>
          </cell>
          <cell r="EM198">
            <v>0</v>
          </cell>
          <cell r="EN198" t="str">
            <v>X</v>
          </cell>
          <cell r="EO198">
            <v>0</v>
          </cell>
          <cell r="EP198">
            <v>0</v>
          </cell>
          <cell r="EQ198" t="str">
            <v>X</v>
          </cell>
          <cell r="ER198">
            <v>0</v>
          </cell>
          <cell r="ES198">
            <v>0</v>
          </cell>
          <cell r="ET198" t="str">
            <v/>
          </cell>
          <cell r="EU198">
            <v>0</v>
          </cell>
          <cell r="EV198">
            <v>0</v>
          </cell>
          <cell r="EW198" t="str">
            <v>X</v>
          </cell>
          <cell r="EX198">
            <v>0</v>
          </cell>
          <cell r="EY198">
            <v>0</v>
          </cell>
          <cell r="EZ198" t="str">
            <v>X</v>
          </cell>
          <cell r="FA198">
            <v>0</v>
          </cell>
          <cell r="FB198">
            <v>0</v>
          </cell>
          <cell r="FC198" t="str">
            <v>NL</v>
          </cell>
          <cell r="FD198">
            <v>0</v>
          </cell>
          <cell r="FE198">
            <v>0</v>
          </cell>
          <cell r="FI198">
            <v>12</v>
          </cell>
          <cell r="FJ198">
            <v>0</v>
          </cell>
          <cell r="FK198">
            <v>0</v>
          </cell>
          <cell r="FL198">
            <v>0</v>
          </cell>
          <cell r="FM198">
            <v>0</v>
          </cell>
          <cell r="FN198">
            <v>0</v>
          </cell>
          <cell r="FU198">
            <v>12</v>
          </cell>
          <cell r="FV198">
            <v>0</v>
          </cell>
          <cell r="FW198">
            <v>0</v>
          </cell>
          <cell r="FX198">
            <v>0</v>
          </cell>
          <cell r="FY198">
            <v>0</v>
          </cell>
          <cell r="FZ198">
            <v>0</v>
          </cell>
          <cell r="GA198">
            <v>0</v>
          </cell>
          <cell r="GB198">
            <v>0</v>
          </cell>
          <cell r="GC198">
            <v>0</v>
          </cell>
          <cell r="GD198">
            <v>1</v>
          </cell>
          <cell r="GE198">
            <v>0</v>
          </cell>
          <cell r="GF198">
            <v>0</v>
          </cell>
          <cell r="GG198">
            <v>0</v>
          </cell>
          <cell r="GH198">
            <v>0</v>
          </cell>
          <cell r="GI198">
            <v>0</v>
          </cell>
          <cell r="GJ198">
            <v>0</v>
          </cell>
          <cell r="GK198">
            <v>0</v>
          </cell>
          <cell r="GL198">
            <v>0</v>
          </cell>
          <cell r="GM198">
            <v>0</v>
          </cell>
          <cell r="GN198">
            <v>0</v>
          </cell>
          <cell r="GO198">
            <v>0</v>
          </cell>
          <cell r="GP198">
            <v>0</v>
          </cell>
          <cell r="GQ198">
            <v>0</v>
          </cell>
          <cell r="GR198">
            <v>0</v>
          </cell>
          <cell r="GU198">
            <v>13</v>
          </cell>
          <cell r="GV198">
            <v>0</v>
          </cell>
          <cell r="GW198">
            <v>0</v>
          </cell>
          <cell r="GX198">
            <v>0</v>
          </cell>
          <cell r="GY198">
            <v>0</v>
          </cell>
          <cell r="GZ198">
            <v>0</v>
          </cell>
          <cell r="HA198">
            <v>0</v>
          </cell>
          <cell r="HB198">
            <v>0</v>
          </cell>
          <cell r="HC198">
            <v>0</v>
          </cell>
          <cell r="HD198">
            <v>0</v>
          </cell>
          <cell r="HE198">
            <v>0</v>
          </cell>
          <cell r="HF198">
            <v>0</v>
          </cell>
          <cell r="HG198">
            <v>0</v>
          </cell>
          <cell r="HH198">
            <v>0</v>
          </cell>
          <cell r="HI198">
            <v>0</v>
          </cell>
          <cell r="HJ198">
            <v>0</v>
          </cell>
          <cell r="HK198">
            <v>0</v>
          </cell>
          <cell r="HL198">
            <v>0</v>
          </cell>
          <cell r="HM198">
            <v>0</v>
          </cell>
          <cell r="HN198">
            <v>0</v>
          </cell>
          <cell r="HO198">
            <v>0</v>
          </cell>
          <cell r="HP198">
            <v>23</v>
          </cell>
          <cell r="HQ198">
            <v>0</v>
          </cell>
          <cell r="HR198">
            <v>0</v>
          </cell>
          <cell r="HS198">
            <v>0</v>
          </cell>
          <cell r="HT198">
            <v>0</v>
          </cell>
          <cell r="HU198">
            <v>0</v>
          </cell>
          <cell r="HV198">
            <v>0</v>
          </cell>
          <cell r="HW198">
            <v>1</v>
          </cell>
          <cell r="HX198">
            <v>0</v>
          </cell>
          <cell r="HY198">
            <v>0</v>
          </cell>
          <cell r="HZ198">
            <v>0</v>
          </cell>
          <cell r="IA198">
            <v>1</v>
          </cell>
          <cell r="IB198">
            <v>0</v>
          </cell>
          <cell r="IC198">
            <v>2</v>
          </cell>
          <cell r="ID198">
            <v>0</v>
          </cell>
          <cell r="IE198">
            <v>0</v>
          </cell>
          <cell r="IF198">
            <v>0</v>
          </cell>
          <cell r="IG198">
            <v>0</v>
          </cell>
          <cell r="IH198">
            <v>0</v>
          </cell>
          <cell r="II198">
            <v>0</v>
          </cell>
          <cell r="IJ198">
            <v>0</v>
          </cell>
          <cell r="IK198">
            <v>0</v>
          </cell>
          <cell r="IL198">
            <v>0</v>
          </cell>
          <cell r="IM198">
            <v>0</v>
          </cell>
          <cell r="IN198">
            <v>0</v>
          </cell>
          <cell r="IO198">
            <v>0</v>
          </cell>
          <cell r="IP198">
            <v>0</v>
          </cell>
          <cell r="IQ198">
            <v>0</v>
          </cell>
          <cell r="IR198">
            <v>0</v>
          </cell>
          <cell r="IS198">
            <v>0</v>
          </cell>
          <cell r="IT198">
            <v>0</v>
          </cell>
          <cell r="IU198">
            <v>0</v>
          </cell>
          <cell r="IV198">
            <v>0</v>
          </cell>
          <cell r="IW198">
            <v>1</v>
          </cell>
          <cell r="IX198">
            <v>1</v>
          </cell>
          <cell r="IY198">
            <v>0</v>
          </cell>
          <cell r="IZ198">
            <v>26</v>
          </cell>
          <cell r="JA198">
            <v>4</v>
          </cell>
          <cell r="JB198">
            <v>4</v>
          </cell>
          <cell r="JC198">
            <v>0</v>
          </cell>
          <cell r="JD198">
            <v>0</v>
          </cell>
          <cell r="JE198">
            <v>0</v>
          </cell>
          <cell r="JF198">
            <v>0</v>
          </cell>
          <cell r="JG198">
            <v>0</v>
          </cell>
        </row>
        <row r="199">
          <cell r="B199" t="str">
            <v>23112254</v>
          </cell>
          <cell r="C199" t="str">
            <v>Nguyễn Đức An</v>
          </cell>
          <cell r="D199" t="str">
            <v>Ban kỹ thuật công nghệ</v>
          </cell>
          <cell r="E199" t="str">
            <v>Công ty TNHH Tập đoàn Công nghiệp Trường Hải</v>
          </cell>
          <cell r="F199" t="str">
            <v>Lương ngày</v>
          </cell>
          <cell r="V199">
            <v>0</v>
          </cell>
          <cell r="W199">
            <v>0</v>
          </cell>
          <cell r="X199" t="str">
            <v>X</v>
          </cell>
          <cell r="Y199">
            <v>2</v>
          </cell>
          <cell r="Z199">
            <v>0</v>
          </cell>
          <cell r="AA199" t="str">
            <v>X</v>
          </cell>
          <cell r="AB199">
            <v>2</v>
          </cell>
          <cell r="AC199">
            <v>0</v>
          </cell>
          <cell r="AD199" t="str">
            <v>X</v>
          </cell>
          <cell r="AE199">
            <v>0</v>
          </cell>
          <cell r="AF199">
            <v>0</v>
          </cell>
          <cell r="AG199" t="str">
            <v>X</v>
          </cell>
          <cell r="AH199">
            <v>0</v>
          </cell>
          <cell r="AI199">
            <v>0</v>
          </cell>
          <cell r="AJ199" t="str">
            <v>T7</v>
          </cell>
          <cell r="AK199">
            <v>0</v>
          </cell>
          <cell r="AL199">
            <v>0</v>
          </cell>
          <cell r="AM199" t="str">
            <v/>
          </cell>
          <cell r="AN199">
            <v>0</v>
          </cell>
          <cell r="AO199">
            <v>0</v>
          </cell>
          <cell r="AP199" t="str">
            <v>NL</v>
          </cell>
          <cell r="AQ199">
            <v>0</v>
          </cell>
          <cell r="AR199">
            <v>0</v>
          </cell>
          <cell r="AS199" t="str">
            <v>X</v>
          </cell>
          <cell r="AT199">
            <v>0</v>
          </cell>
          <cell r="AU199">
            <v>0</v>
          </cell>
          <cell r="AV199" t="str">
            <v>X</v>
          </cell>
          <cell r="AW199">
            <v>2</v>
          </cell>
          <cell r="AX199">
            <v>0</v>
          </cell>
          <cell r="AY199" t="str">
            <v>X</v>
          </cell>
          <cell r="AZ199">
            <v>2</v>
          </cell>
          <cell r="BA199">
            <v>0</v>
          </cell>
          <cell r="BB199" t="str">
            <v>X</v>
          </cell>
          <cell r="BC199">
            <v>0</v>
          </cell>
          <cell r="BD199">
            <v>0</v>
          </cell>
          <cell r="BE199" t="str">
            <v>X</v>
          </cell>
          <cell r="BF199">
            <v>0</v>
          </cell>
          <cell r="BG199">
            <v>0</v>
          </cell>
          <cell r="BH199" t="str">
            <v/>
          </cell>
          <cell r="BI199">
            <v>0</v>
          </cell>
          <cell r="BJ199">
            <v>0</v>
          </cell>
          <cell r="BK199" t="str">
            <v>X</v>
          </cell>
          <cell r="BL199">
            <v>2</v>
          </cell>
          <cell r="BM199">
            <v>0</v>
          </cell>
          <cell r="BN199" t="str">
            <v>X</v>
          </cell>
          <cell r="BO199">
            <v>2</v>
          </cell>
          <cell r="BP199">
            <v>0</v>
          </cell>
          <cell r="BQ199">
            <v>11</v>
          </cell>
          <cell r="BR199">
            <v>1.71</v>
          </cell>
          <cell r="BS199">
            <v>0</v>
          </cell>
          <cell r="BT199">
            <v>0</v>
          </cell>
          <cell r="BU199">
            <v>0</v>
          </cell>
          <cell r="BV199">
            <v>0</v>
          </cell>
          <cell r="CC199">
            <v>11</v>
          </cell>
          <cell r="CD199">
            <v>1.71</v>
          </cell>
          <cell r="CE199">
            <v>0</v>
          </cell>
          <cell r="CF199">
            <v>0</v>
          </cell>
          <cell r="CG199">
            <v>0</v>
          </cell>
          <cell r="CH199">
            <v>0</v>
          </cell>
          <cell r="CI199">
            <v>0</v>
          </cell>
          <cell r="CJ199">
            <v>0</v>
          </cell>
          <cell r="CK199">
            <v>0</v>
          </cell>
          <cell r="CL199">
            <v>1</v>
          </cell>
          <cell r="CM199">
            <v>1</v>
          </cell>
          <cell r="CN199">
            <v>0</v>
          </cell>
          <cell r="CO199">
            <v>0</v>
          </cell>
          <cell r="CP199">
            <v>0</v>
          </cell>
          <cell r="CQ199">
            <v>0</v>
          </cell>
          <cell r="CR199">
            <v>0</v>
          </cell>
          <cell r="CS199">
            <v>0</v>
          </cell>
          <cell r="CT199">
            <v>0</v>
          </cell>
          <cell r="CU199">
            <v>0</v>
          </cell>
          <cell r="CV199">
            <v>0</v>
          </cell>
          <cell r="CW199">
            <v>0</v>
          </cell>
          <cell r="CX199">
            <v>0</v>
          </cell>
          <cell r="CY199">
            <v>0</v>
          </cell>
          <cell r="CZ199">
            <v>0</v>
          </cell>
          <cell r="DC199">
            <v>14.71</v>
          </cell>
          <cell r="DM199" t="str">
            <v>X</v>
          </cell>
          <cell r="DN199">
            <v>3.5</v>
          </cell>
          <cell r="DO199">
            <v>0</v>
          </cell>
          <cell r="DP199" t="str">
            <v>X</v>
          </cell>
          <cell r="DQ199">
            <v>0</v>
          </cell>
          <cell r="DR199">
            <v>0</v>
          </cell>
          <cell r="DS199" t="str">
            <v>X</v>
          </cell>
          <cell r="DT199">
            <v>0</v>
          </cell>
          <cell r="DU199">
            <v>0</v>
          </cell>
          <cell r="DV199" t="str">
            <v>X</v>
          </cell>
          <cell r="DW199">
            <v>0</v>
          </cell>
          <cell r="DX199">
            <v>0</v>
          </cell>
          <cell r="DY199" t="str">
            <v/>
          </cell>
          <cell r="DZ199">
            <v>0</v>
          </cell>
          <cell r="EA199">
            <v>0</v>
          </cell>
          <cell r="EB199" t="str">
            <v>X</v>
          </cell>
          <cell r="EC199">
            <v>2</v>
          </cell>
          <cell r="ED199">
            <v>0</v>
          </cell>
          <cell r="EE199" t="str">
            <v>X</v>
          </cell>
          <cell r="EF199">
            <v>2</v>
          </cell>
          <cell r="EG199">
            <v>0</v>
          </cell>
          <cell r="EH199" t="str">
            <v>X</v>
          </cell>
          <cell r="EI199">
            <v>2</v>
          </cell>
          <cell r="EJ199">
            <v>0</v>
          </cell>
          <cell r="EK199" t="str">
            <v>X</v>
          </cell>
          <cell r="EL199">
            <v>0</v>
          </cell>
          <cell r="EM199">
            <v>0</v>
          </cell>
          <cell r="EN199" t="str">
            <v>X</v>
          </cell>
          <cell r="EO199">
            <v>2</v>
          </cell>
          <cell r="EP199">
            <v>0</v>
          </cell>
          <cell r="EQ199" t="str">
            <v>X</v>
          </cell>
          <cell r="ER199">
            <v>0</v>
          </cell>
          <cell r="ES199">
            <v>0</v>
          </cell>
          <cell r="ET199" t="str">
            <v/>
          </cell>
          <cell r="EU199">
            <v>0</v>
          </cell>
          <cell r="EV199">
            <v>0</v>
          </cell>
          <cell r="EW199" t="str">
            <v>X</v>
          </cell>
          <cell r="EX199">
            <v>0</v>
          </cell>
          <cell r="EY199">
            <v>0</v>
          </cell>
          <cell r="EZ199" t="str">
            <v>X</v>
          </cell>
          <cell r="FA199">
            <v>0</v>
          </cell>
          <cell r="FB199">
            <v>0</v>
          </cell>
          <cell r="FC199" t="str">
            <v>NL</v>
          </cell>
          <cell r="FD199">
            <v>0</v>
          </cell>
          <cell r="FE199">
            <v>0</v>
          </cell>
          <cell r="FI199">
            <v>12</v>
          </cell>
          <cell r="FJ199">
            <v>1.64</v>
          </cell>
          <cell r="FK199">
            <v>0</v>
          </cell>
          <cell r="FL199">
            <v>0</v>
          </cell>
          <cell r="FM199">
            <v>0</v>
          </cell>
          <cell r="FN199">
            <v>0</v>
          </cell>
          <cell r="FU199">
            <v>12</v>
          </cell>
          <cell r="FV199">
            <v>1.64</v>
          </cell>
          <cell r="FW199">
            <v>0</v>
          </cell>
          <cell r="FX199">
            <v>0</v>
          </cell>
          <cell r="FY199">
            <v>0</v>
          </cell>
          <cell r="FZ199">
            <v>0</v>
          </cell>
          <cell r="GA199">
            <v>0</v>
          </cell>
          <cell r="GB199">
            <v>0</v>
          </cell>
          <cell r="GC199">
            <v>0</v>
          </cell>
          <cell r="GD199">
            <v>1</v>
          </cell>
          <cell r="GE199">
            <v>0</v>
          </cell>
          <cell r="GF199">
            <v>0</v>
          </cell>
          <cell r="GG199">
            <v>0</v>
          </cell>
          <cell r="GH199">
            <v>0</v>
          </cell>
          <cell r="GI199">
            <v>0</v>
          </cell>
          <cell r="GJ199">
            <v>0</v>
          </cell>
          <cell r="GK199">
            <v>0</v>
          </cell>
          <cell r="GL199">
            <v>0</v>
          </cell>
          <cell r="GM199">
            <v>0</v>
          </cell>
          <cell r="GN199">
            <v>0</v>
          </cell>
          <cell r="GO199">
            <v>0</v>
          </cell>
          <cell r="GP199">
            <v>0</v>
          </cell>
          <cell r="GQ199">
            <v>0</v>
          </cell>
          <cell r="GR199">
            <v>0</v>
          </cell>
          <cell r="GU199">
            <v>14.64</v>
          </cell>
          <cell r="GV199">
            <v>0</v>
          </cell>
          <cell r="GW199">
            <v>0</v>
          </cell>
          <cell r="GX199">
            <v>0</v>
          </cell>
          <cell r="GY199">
            <v>0</v>
          </cell>
          <cell r="GZ199">
            <v>0</v>
          </cell>
          <cell r="HA199">
            <v>0</v>
          </cell>
          <cell r="HB199">
            <v>0</v>
          </cell>
          <cell r="HC199">
            <v>0</v>
          </cell>
          <cell r="HD199">
            <v>0</v>
          </cell>
          <cell r="HE199">
            <v>0</v>
          </cell>
          <cell r="HF199">
            <v>0</v>
          </cell>
          <cell r="HG199">
            <v>0</v>
          </cell>
          <cell r="HH199">
            <v>0</v>
          </cell>
          <cell r="HI199">
            <v>0</v>
          </cell>
          <cell r="HJ199">
            <v>0</v>
          </cell>
          <cell r="HK199">
            <v>0</v>
          </cell>
          <cell r="HL199">
            <v>0</v>
          </cell>
          <cell r="HM199">
            <v>0</v>
          </cell>
          <cell r="HN199">
            <v>3.3499999999999996</v>
          </cell>
          <cell r="HO199">
            <v>0</v>
          </cell>
          <cell r="HP199">
            <v>23</v>
          </cell>
          <cell r="HQ199">
            <v>3.3499999999999996</v>
          </cell>
          <cell r="HR199">
            <v>0</v>
          </cell>
          <cell r="HS199">
            <v>0</v>
          </cell>
          <cell r="HT199">
            <v>0</v>
          </cell>
          <cell r="HU199">
            <v>0</v>
          </cell>
          <cell r="HV199">
            <v>0</v>
          </cell>
          <cell r="HW199">
            <v>1</v>
          </cell>
          <cell r="HX199">
            <v>0</v>
          </cell>
          <cell r="HY199">
            <v>0</v>
          </cell>
          <cell r="HZ199">
            <v>0</v>
          </cell>
          <cell r="IA199">
            <v>1</v>
          </cell>
          <cell r="IB199">
            <v>0</v>
          </cell>
          <cell r="IC199">
            <v>2</v>
          </cell>
          <cell r="ID199">
            <v>0</v>
          </cell>
          <cell r="IE199">
            <v>0</v>
          </cell>
          <cell r="IF199">
            <v>0</v>
          </cell>
          <cell r="IG199">
            <v>0</v>
          </cell>
          <cell r="IH199">
            <v>0</v>
          </cell>
          <cell r="II199">
            <v>0</v>
          </cell>
          <cell r="IJ199">
            <v>0</v>
          </cell>
          <cell r="IK199">
            <v>0</v>
          </cell>
          <cell r="IL199">
            <v>0</v>
          </cell>
          <cell r="IM199">
            <v>0</v>
          </cell>
          <cell r="IN199">
            <v>0</v>
          </cell>
          <cell r="IO199">
            <v>0</v>
          </cell>
          <cell r="IP199">
            <v>0</v>
          </cell>
          <cell r="IQ199">
            <v>0</v>
          </cell>
          <cell r="IR199">
            <v>0</v>
          </cell>
          <cell r="IS199">
            <v>0</v>
          </cell>
          <cell r="IT199">
            <v>0</v>
          </cell>
          <cell r="IU199">
            <v>0</v>
          </cell>
          <cell r="IV199">
            <v>0</v>
          </cell>
          <cell r="IW199">
            <v>1</v>
          </cell>
          <cell r="IX199">
            <v>1</v>
          </cell>
          <cell r="IY199">
            <v>0</v>
          </cell>
          <cell r="IZ199">
            <v>29.35</v>
          </cell>
          <cell r="JA199">
            <v>4</v>
          </cell>
          <cell r="JB199">
            <v>4</v>
          </cell>
          <cell r="JC199">
            <v>0</v>
          </cell>
          <cell r="JD199">
            <v>0</v>
          </cell>
          <cell r="JE199">
            <v>0</v>
          </cell>
          <cell r="JF199">
            <v>0</v>
          </cell>
          <cell r="JG199">
            <v>0</v>
          </cell>
        </row>
        <row r="200">
          <cell r="B200" t="str">
            <v>23112256</v>
          </cell>
          <cell r="C200" t="str">
            <v>Nguyễn Anh Tuấn</v>
          </cell>
          <cell r="D200" t="str">
            <v>Ban kỹ thuật công nghệ</v>
          </cell>
          <cell r="E200" t="str">
            <v>Công ty TNHH Tập đoàn Công nghiệp Trường Hải</v>
          </cell>
          <cell r="F200" t="str">
            <v>Lương ngày</v>
          </cell>
          <cell r="V200">
            <v>0</v>
          </cell>
          <cell r="W200">
            <v>0</v>
          </cell>
          <cell r="X200" t="str">
            <v>X</v>
          </cell>
          <cell r="Y200">
            <v>0</v>
          </cell>
          <cell r="Z200">
            <v>0</v>
          </cell>
          <cell r="AA200" t="str">
            <v>X</v>
          </cell>
          <cell r="AB200">
            <v>4.8000001907348633</v>
          </cell>
          <cell r="AC200">
            <v>0</v>
          </cell>
          <cell r="AD200" t="str">
            <v>X</v>
          </cell>
          <cell r="AE200">
            <v>3.5</v>
          </cell>
          <cell r="AF200">
            <v>0</v>
          </cell>
          <cell r="AG200" t="str">
            <v>X</v>
          </cell>
          <cell r="AH200">
            <v>0</v>
          </cell>
          <cell r="AI200">
            <v>0</v>
          </cell>
          <cell r="AJ200" t="str">
            <v>T7</v>
          </cell>
          <cell r="AK200">
            <v>0</v>
          </cell>
          <cell r="AL200">
            <v>0</v>
          </cell>
          <cell r="AM200" t="str">
            <v/>
          </cell>
          <cell r="AN200">
            <v>0</v>
          </cell>
          <cell r="AO200">
            <v>0</v>
          </cell>
          <cell r="AP200" t="str">
            <v>NL</v>
          </cell>
          <cell r="AQ200">
            <v>0</v>
          </cell>
          <cell r="AR200">
            <v>0</v>
          </cell>
          <cell r="AS200" t="str">
            <v>X</v>
          </cell>
          <cell r="AT200">
            <v>0</v>
          </cell>
          <cell r="AU200">
            <v>0</v>
          </cell>
          <cell r="AV200" t="str">
            <v>X</v>
          </cell>
          <cell r="AW200">
            <v>0</v>
          </cell>
          <cell r="AX200">
            <v>0</v>
          </cell>
          <cell r="AY200" t="str">
            <v>X</v>
          </cell>
          <cell r="AZ200">
            <v>3.5</v>
          </cell>
          <cell r="BA200">
            <v>0</v>
          </cell>
          <cell r="BB200" t="str">
            <v>X</v>
          </cell>
          <cell r="BC200">
            <v>3.5</v>
          </cell>
          <cell r="BD200">
            <v>0</v>
          </cell>
          <cell r="BE200" t="str">
            <v>X</v>
          </cell>
          <cell r="BF200">
            <v>0</v>
          </cell>
          <cell r="BG200">
            <v>0</v>
          </cell>
          <cell r="BH200" t="str">
            <v/>
          </cell>
          <cell r="BI200">
            <v>0</v>
          </cell>
          <cell r="BJ200">
            <v>0</v>
          </cell>
          <cell r="BK200" t="str">
            <v>X</v>
          </cell>
          <cell r="BL200">
            <v>0</v>
          </cell>
          <cell r="BM200">
            <v>0</v>
          </cell>
          <cell r="BN200" t="str">
            <v>X</v>
          </cell>
          <cell r="BO200">
            <v>0</v>
          </cell>
          <cell r="BP200">
            <v>0</v>
          </cell>
          <cell r="BQ200">
            <v>11</v>
          </cell>
          <cell r="BR200">
            <v>2.19</v>
          </cell>
          <cell r="BS200">
            <v>0</v>
          </cell>
          <cell r="BT200">
            <v>0</v>
          </cell>
          <cell r="BU200">
            <v>0</v>
          </cell>
          <cell r="BV200">
            <v>0</v>
          </cell>
          <cell r="CC200">
            <v>11</v>
          </cell>
          <cell r="CD200">
            <v>2.19</v>
          </cell>
          <cell r="CE200">
            <v>0</v>
          </cell>
          <cell r="CF200">
            <v>0</v>
          </cell>
          <cell r="CG200">
            <v>0</v>
          </cell>
          <cell r="CH200">
            <v>0</v>
          </cell>
          <cell r="CI200">
            <v>0</v>
          </cell>
          <cell r="CJ200">
            <v>0</v>
          </cell>
          <cell r="CK200">
            <v>0</v>
          </cell>
          <cell r="CL200">
            <v>1</v>
          </cell>
          <cell r="CM200">
            <v>1</v>
          </cell>
          <cell r="CN200">
            <v>0</v>
          </cell>
          <cell r="CO200">
            <v>0</v>
          </cell>
          <cell r="CP200">
            <v>0</v>
          </cell>
          <cell r="CQ200">
            <v>0</v>
          </cell>
          <cell r="CR200">
            <v>0</v>
          </cell>
          <cell r="CS200">
            <v>0</v>
          </cell>
          <cell r="CT200">
            <v>0</v>
          </cell>
          <cell r="CU200">
            <v>0</v>
          </cell>
          <cell r="CV200">
            <v>0</v>
          </cell>
          <cell r="CW200">
            <v>0</v>
          </cell>
          <cell r="CX200">
            <v>0</v>
          </cell>
          <cell r="CY200">
            <v>0</v>
          </cell>
          <cell r="CZ200">
            <v>0</v>
          </cell>
          <cell r="DC200">
            <v>15.19</v>
          </cell>
          <cell r="DM200" t="str">
            <v>X</v>
          </cell>
          <cell r="DN200">
            <v>0</v>
          </cell>
          <cell r="DO200">
            <v>0</v>
          </cell>
          <cell r="DP200" t="str">
            <v>X</v>
          </cell>
          <cell r="DQ200">
            <v>2</v>
          </cell>
          <cell r="DR200">
            <v>0</v>
          </cell>
          <cell r="DS200" t="str">
            <v>X</v>
          </cell>
          <cell r="DT200">
            <v>0</v>
          </cell>
          <cell r="DU200">
            <v>0</v>
          </cell>
          <cell r="DV200" t="str">
            <v>X</v>
          </cell>
          <cell r="DW200">
            <v>0</v>
          </cell>
          <cell r="DX200">
            <v>0</v>
          </cell>
          <cell r="DY200" t="str">
            <v/>
          </cell>
          <cell r="DZ200">
            <v>0</v>
          </cell>
          <cell r="EA200">
            <v>0</v>
          </cell>
          <cell r="EB200" t="str">
            <v>X</v>
          </cell>
          <cell r="EC200">
            <v>0</v>
          </cell>
          <cell r="ED200">
            <v>0</v>
          </cell>
          <cell r="EE200" t="str">
            <v>X</v>
          </cell>
          <cell r="EF200">
            <v>3.5</v>
          </cell>
          <cell r="EG200">
            <v>0</v>
          </cell>
          <cell r="EH200" t="str">
            <v>X</v>
          </cell>
          <cell r="EI200">
            <v>0</v>
          </cell>
          <cell r="EJ200">
            <v>0</v>
          </cell>
          <cell r="EK200" t="str">
            <v>X</v>
          </cell>
          <cell r="EL200">
            <v>0</v>
          </cell>
          <cell r="EM200">
            <v>0</v>
          </cell>
          <cell r="EN200" t="str">
            <v>X</v>
          </cell>
          <cell r="EO200">
            <v>3.5</v>
          </cell>
          <cell r="EP200">
            <v>0</v>
          </cell>
          <cell r="EQ200" t="str">
            <v>X</v>
          </cell>
          <cell r="ER200">
            <v>0</v>
          </cell>
          <cell r="ES200">
            <v>0</v>
          </cell>
          <cell r="ET200" t="str">
            <v/>
          </cell>
          <cell r="EU200">
            <v>0</v>
          </cell>
          <cell r="EV200">
            <v>0</v>
          </cell>
          <cell r="EW200" t="str">
            <v>X</v>
          </cell>
          <cell r="EX200">
            <v>0</v>
          </cell>
          <cell r="EY200">
            <v>0</v>
          </cell>
          <cell r="EZ200" t="str">
            <v>X</v>
          </cell>
          <cell r="FA200">
            <v>0</v>
          </cell>
          <cell r="FB200">
            <v>0</v>
          </cell>
          <cell r="FC200" t="str">
            <v>NL</v>
          </cell>
          <cell r="FD200">
            <v>0</v>
          </cell>
          <cell r="FE200">
            <v>0</v>
          </cell>
          <cell r="FI200">
            <v>12</v>
          </cell>
          <cell r="FJ200">
            <v>1.29</v>
          </cell>
          <cell r="FK200">
            <v>0</v>
          </cell>
          <cell r="FL200">
            <v>0</v>
          </cell>
          <cell r="FM200">
            <v>0</v>
          </cell>
          <cell r="FN200">
            <v>0</v>
          </cell>
          <cell r="FU200">
            <v>12</v>
          </cell>
          <cell r="FV200">
            <v>1.29</v>
          </cell>
          <cell r="FW200">
            <v>0</v>
          </cell>
          <cell r="FX200">
            <v>0</v>
          </cell>
          <cell r="FY200">
            <v>0</v>
          </cell>
          <cell r="FZ200">
            <v>0</v>
          </cell>
          <cell r="GA200">
            <v>0</v>
          </cell>
          <cell r="GB200">
            <v>0</v>
          </cell>
          <cell r="GC200">
            <v>0</v>
          </cell>
          <cell r="GD200">
            <v>1</v>
          </cell>
          <cell r="GE200">
            <v>0</v>
          </cell>
          <cell r="GF200">
            <v>0</v>
          </cell>
          <cell r="GG200">
            <v>0</v>
          </cell>
          <cell r="GH200">
            <v>0</v>
          </cell>
          <cell r="GI200">
            <v>0</v>
          </cell>
          <cell r="GJ200">
            <v>0</v>
          </cell>
          <cell r="GK200">
            <v>0</v>
          </cell>
          <cell r="GL200">
            <v>0</v>
          </cell>
          <cell r="GM200">
            <v>0</v>
          </cell>
          <cell r="GN200">
            <v>0</v>
          </cell>
          <cell r="GO200">
            <v>0</v>
          </cell>
          <cell r="GP200">
            <v>0</v>
          </cell>
          <cell r="GQ200">
            <v>0</v>
          </cell>
          <cell r="GR200">
            <v>0</v>
          </cell>
          <cell r="GU200">
            <v>14.29</v>
          </cell>
          <cell r="GV200">
            <v>0</v>
          </cell>
          <cell r="GW200">
            <v>0</v>
          </cell>
          <cell r="GX200">
            <v>0</v>
          </cell>
          <cell r="GY200">
            <v>0</v>
          </cell>
          <cell r="GZ200">
            <v>0</v>
          </cell>
          <cell r="HA200">
            <v>0</v>
          </cell>
          <cell r="HB200">
            <v>0</v>
          </cell>
          <cell r="HC200">
            <v>0</v>
          </cell>
          <cell r="HD200">
            <v>0</v>
          </cell>
          <cell r="HE200">
            <v>0</v>
          </cell>
          <cell r="HF200">
            <v>0</v>
          </cell>
          <cell r="HG200">
            <v>0</v>
          </cell>
          <cell r="HH200">
            <v>0</v>
          </cell>
          <cell r="HI200">
            <v>0</v>
          </cell>
          <cell r="HJ200">
            <v>0</v>
          </cell>
          <cell r="HK200">
            <v>0</v>
          </cell>
          <cell r="HL200">
            <v>0</v>
          </cell>
          <cell r="HM200">
            <v>0</v>
          </cell>
          <cell r="HN200">
            <v>3.48</v>
          </cell>
          <cell r="HO200">
            <v>0</v>
          </cell>
          <cell r="HP200">
            <v>23</v>
          </cell>
          <cell r="HQ200">
            <v>3.48</v>
          </cell>
          <cell r="HR200">
            <v>0</v>
          </cell>
          <cell r="HS200">
            <v>0</v>
          </cell>
          <cell r="HT200">
            <v>0</v>
          </cell>
          <cell r="HU200">
            <v>0</v>
          </cell>
          <cell r="HV200">
            <v>0</v>
          </cell>
          <cell r="HW200">
            <v>1</v>
          </cell>
          <cell r="HX200">
            <v>0</v>
          </cell>
          <cell r="HY200">
            <v>0</v>
          </cell>
          <cell r="HZ200">
            <v>0</v>
          </cell>
          <cell r="IA200">
            <v>1</v>
          </cell>
          <cell r="IB200">
            <v>0</v>
          </cell>
          <cell r="IC200">
            <v>2</v>
          </cell>
          <cell r="ID200">
            <v>0</v>
          </cell>
          <cell r="IE200">
            <v>0</v>
          </cell>
          <cell r="IF200">
            <v>0</v>
          </cell>
          <cell r="IG200">
            <v>0</v>
          </cell>
          <cell r="IH200">
            <v>0</v>
          </cell>
          <cell r="II200">
            <v>0</v>
          </cell>
          <cell r="IJ200">
            <v>0</v>
          </cell>
          <cell r="IK200">
            <v>0</v>
          </cell>
          <cell r="IL200">
            <v>0</v>
          </cell>
          <cell r="IM200">
            <v>0</v>
          </cell>
          <cell r="IN200">
            <v>0</v>
          </cell>
          <cell r="IO200">
            <v>0</v>
          </cell>
          <cell r="IP200">
            <v>0</v>
          </cell>
          <cell r="IQ200">
            <v>0</v>
          </cell>
          <cell r="IR200">
            <v>0</v>
          </cell>
          <cell r="IS200">
            <v>0</v>
          </cell>
          <cell r="IT200">
            <v>0</v>
          </cell>
          <cell r="IU200">
            <v>0</v>
          </cell>
          <cell r="IV200">
            <v>0</v>
          </cell>
          <cell r="IW200">
            <v>1</v>
          </cell>
          <cell r="IX200">
            <v>1</v>
          </cell>
          <cell r="IY200">
            <v>0</v>
          </cell>
          <cell r="IZ200">
            <v>29.48</v>
          </cell>
          <cell r="JA200">
            <v>4</v>
          </cell>
          <cell r="JB200">
            <v>4</v>
          </cell>
          <cell r="JC200">
            <v>0</v>
          </cell>
          <cell r="JD200">
            <v>0</v>
          </cell>
          <cell r="JE200">
            <v>0</v>
          </cell>
          <cell r="JF200">
            <v>0</v>
          </cell>
          <cell r="JG200">
            <v>0</v>
          </cell>
        </row>
        <row r="201">
          <cell r="B201" t="str">
            <v>2401375</v>
          </cell>
          <cell r="C201" t="str">
            <v>Nguyễn Tuấn Vũ</v>
          </cell>
          <cell r="D201" t="str">
            <v>Ban kỹ thuật công nghệ</v>
          </cell>
          <cell r="E201" t="str">
            <v>Công ty TNHH Tập đoàn Công nghiệp Trường Hải</v>
          </cell>
          <cell r="F201" t="str">
            <v>Lương ngày</v>
          </cell>
          <cell r="V201">
            <v>0</v>
          </cell>
          <cell r="W201">
            <v>0</v>
          </cell>
          <cell r="X201" t="str">
            <v>X</v>
          </cell>
          <cell r="Y201">
            <v>0</v>
          </cell>
          <cell r="Z201">
            <v>0</v>
          </cell>
          <cell r="AA201" t="str">
            <v>X</v>
          </cell>
          <cell r="AB201">
            <v>0</v>
          </cell>
          <cell r="AC201">
            <v>0</v>
          </cell>
          <cell r="AD201" t="str">
            <v>X</v>
          </cell>
          <cell r="AE201">
            <v>0</v>
          </cell>
          <cell r="AF201">
            <v>0</v>
          </cell>
          <cell r="AG201" t="str">
            <v>X</v>
          </cell>
          <cell r="AH201">
            <v>0</v>
          </cell>
          <cell r="AI201">
            <v>0</v>
          </cell>
          <cell r="AJ201" t="str">
            <v>T7</v>
          </cell>
          <cell r="AK201">
            <v>0</v>
          </cell>
          <cell r="AL201">
            <v>0</v>
          </cell>
          <cell r="AM201" t="str">
            <v/>
          </cell>
          <cell r="AN201">
            <v>0</v>
          </cell>
          <cell r="AO201">
            <v>0</v>
          </cell>
          <cell r="AP201" t="str">
            <v>NL</v>
          </cell>
          <cell r="AQ201">
            <v>0</v>
          </cell>
          <cell r="AR201">
            <v>0</v>
          </cell>
          <cell r="AS201" t="str">
            <v>X</v>
          </cell>
          <cell r="AT201">
            <v>2</v>
          </cell>
          <cell r="AU201">
            <v>0</v>
          </cell>
          <cell r="AV201" t="str">
            <v>X</v>
          </cell>
          <cell r="AW201">
            <v>0</v>
          </cell>
          <cell r="AX201">
            <v>0</v>
          </cell>
          <cell r="AY201" t="str">
            <v>X</v>
          </cell>
          <cell r="AZ201">
            <v>3.5</v>
          </cell>
          <cell r="BA201">
            <v>0</v>
          </cell>
          <cell r="BB201" t="str">
            <v>X</v>
          </cell>
          <cell r="BC201">
            <v>3.5</v>
          </cell>
          <cell r="BD201">
            <v>0</v>
          </cell>
          <cell r="BE201" t="str">
            <v>X</v>
          </cell>
          <cell r="BF201">
            <v>0</v>
          </cell>
          <cell r="BG201">
            <v>0</v>
          </cell>
          <cell r="BH201" t="str">
            <v/>
          </cell>
          <cell r="BI201">
            <v>0</v>
          </cell>
          <cell r="BJ201">
            <v>0</v>
          </cell>
          <cell r="BK201" t="str">
            <v>X</v>
          </cell>
          <cell r="BL201">
            <v>0</v>
          </cell>
          <cell r="BM201">
            <v>0</v>
          </cell>
          <cell r="BN201" t="str">
            <v>X</v>
          </cell>
          <cell r="BO201">
            <v>3.5</v>
          </cell>
          <cell r="BP201">
            <v>0</v>
          </cell>
          <cell r="BQ201">
            <v>11</v>
          </cell>
          <cell r="BR201">
            <v>1.79</v>
          </cell>
          <cell r="BS201">
            <v>0</v>
          </cell>
          <cell r="BT201">
            <v>0</v>
          </cell>
          <cell r="BU201">
            <v>0</v>
          </cell>
          <cell r="BV201">
            <v>0</v>
          </cell>
          <cell r="CC201">
            <v>11</v>
          </cell>
          <cell r="CD201">
            <v>1.79</v>
          </cell>
          <cell r="CE201">
            <v>0</v>
          </cell>
          <cell r="CF201">
            <v>0</v>
          </cell>
          <cell r="CG201">
            <v>0</v>
          </cell>
          <cell r="CH201">
            <v>0</v>
          </cell>
          <cell r="CI201">
            <v>0</v>
          </cell>
          <cell r="CJ201">
            <v>0</v>
          </cell>
          <cell r="CK201">
            <v>0</v>
          </cell>
          <cell r="CL201">
            <v>1</v>
          </cell>
          <cell r="CM201">
            <v>1</v>
          </cell>
          <cell r="CN201">
            <v>0</v>
          </cell>
          <cell r="CO201">
            <v>0</v>
          </cell>
          <cell r="CP201">
            <v>0</v>
          </cell>
          <cell r="CQ201">
            <v>0</v>
          </cell>
          <cell r="CR201">
            <v>0</v>
          </cell>
          <cell r="CS201">
            <v>0</v>
          </cell>
          <cell r="CT201">
            <v>0</v>
          </cell>
          <cell r="CU201">
            <v>0</v>
          </cell>
          <cell r="CV201">
            <v>0</v>
          </cell>
          <cell r="CW201">
            <v>0</v>
          </cell>
          <cell r="CX201">
            <v>0</v>
          </cell>
          <cell r="CY201">
            <v>0</v>
          </cell>
          <cell r="CZ201">
            <v>0</v>
          </cell>
          <cell r="DC201">
            <v>14.79</v>
          </cell>
          <cell r="DM201" t="str">
            <v>X</v>
          </cell>
          <cell r="DN201">
            <v>0</v>
          </cell>
          <cell r="DO201">
            <v>0</v>
          </cell>
          <cell r="DP201" t="str">
            <v>X</v>
          </cell>
          <cell r="DQ201">
            <v>2</v>
          </cell>
          <cell r="DR201">
            <v>0</v>
          </cell>
          <cell r="DS201" t="str">
            <v>X</v>
          </cell>
          <cell r="DT201">
            <v>3.5</v>
          </cell>
          <cell r="DU201">
            <v>0</v>
          </cell>
          <cell r="DV201" t="str">
            <v>X</v>
          </cell>
          <cell r="DW201">
            <v>0</v>
          </cell>
          <cell r="DX201">
            <v>0</v>
          </cell>
          <cell r="DY201" t="str">
            <v/>
          </cell>
          <cell r="DZ201">
            <v>0</v>
          </cell>
          <cell r="EA201">
            <v>0</v>
          </cell>
          <cell r="EB201" t="str">
            <v>X</v>
          </cell>
          <cell r="EC201">
            <v>0</v>
          </cell>
          <cell r="ED201">
            <v>0</v>
          </cell>
          <cell r="EE201" t="str">
            <v>X</v>
          </cell>
          <cell r="EF201">
            <v>3.5</v>
          </cell>
          <cell r="EG201">
            <v>0</v>
          </cell>
          <cell r="EH201" t="str">
            <v>X</v>
          </cell>
          <cell r="EI201">
            <v>0</v>
          </cell>
          <cell r="EJ201">
            <v>0</v>
          </cell>
          <cell r="EK201" t="str">
            <v>X</v>
          </cell>
          <cell r="EL201">
            <v>0</v>
          </cell>
          <cell r="EM201">
            <v>0</v>
          </cell>
          <cell r="EN201" t="str">
            <v>X</v>
          </cell>
          <cell r="EO201">
            <v>0</v>
          </cell>
          <cell r="EP201">
            <v>0</v>
          </cell>
          <cell r="EQ201" t="str">
            <v>X</v>
          </cell>
          <cell r="ER201">
            <v>0</v>
          </cell>
          <cell r="ES201">
            <v>0</v>
          </cell>
          <cell r="ET201" t="str">
            <v/>
          </cell>
          <cell r="EU201">
            <v>0</v>
          </cell>
          <cell r="EV201">
            <v>0</v>
          </cell>
          <cell r="EW201" t="str">
            <v>X</v>
          </cell>
          <cell r="EX201">
            <v>0</v>
          </cell>
          <cell r="EY201">
            <v>0</v>
          </cell>
          <cell r="EZ201" t="str">
            <v>X</v>
          </cell>
          <cell r="FA201">
            <v>0</v>
          </cell>
          <cell r="FB201">
            <v>0</v>
          </cell>
          <cell r="FC201" t="str">
            <v>NL</v>
          </cell>
          <cell r="FD201">
            <v>0</v>
          </cell>
          <cell r="FE201">
            <v>0</v>
          </cell>
          <cell r="FI201">
            <v>12</v>
          </cell>
          <cell r="FJ201">
            <v>1.29</v>
          </cell>
          <cell r="FK201">
            <v>0</v>
          </cell>
          <cell r="FL201">
            <v>0</v>
          </cell>
          <cell r="FM201">
            <v>0</v>
          </cell>
          <cell r="FN201">
            <v>0</v>
          </cell>
          <cell r="FU201">
            <v>12</v>
          </cell>
          <cell r="FV201">
            <v>1.29</v>
          </cell>
          <cell r="FW201">
            <v>0</v>
          </cell>
          <cell r="FX201">
            <v>0</v>
          </cell>
          <cell r="FY201">
            <v>0</v>
          </cell>
          <cell r="FZ201">
            <v>0</v>
          </cell>
          <cell r="GA201">
            <v>0</v>
          </cell>
          <cell r="GB201">
            <v>0</v>
          </cell>
          <cell r="GC201">
            <v>0</v>
          </cell>
          <cell r="GD201">
            <v>1</v>
          </cell>
          <cell r="GE201">
            <v>0</v>
          </cell>
          <cell r="GF201">
            <v>0</v>
          </cell>
          <cell r="GG201">
            <v>0</v>
          </cell>
          <cell r="GH201">
            <v>0</v>
          </cell>
          <cell r="GI201">
            <v>0</v>
          </cell>
          <cell r="GJ201">
            <v>0</v>
          </cell>
          <cell r="GK201">
            <v>0</v>
          </cell>
          <cell r="GL201">
            <v>0</v>
          </cell>
          <cell r="GM201">
            <v>0</v>
          </cell>
          <cell r="GN201">
            <v>0</v>
          </cell>
          <cell r="GO201">
            <v>0</v>
          </cell>
          <cell r="GP201">
            <v>0</v>
          </cell>
          <cell r="GQ201">
            <v>0</v>
          </cell>
          <cell r="GR201">
            <v>0</v>
          </cell>
          <cell r="GU201">
            <v>14.29</v>
          </cell>
          <cell r="GV201">
            <v>0</v>
          </cell>
          <cell r="GW201">
            <v>0</v>
          </cell>
          <cell r="GX201">
            <v>0</v>
          </cell>
          <cell r="GY201">
            <v>0</v>
          </cell>
          <cell r="GZ201">
            <v>0</v>
          </cell>
          <cell r="HA201">
            <v>0</v>
          </cell>
          <cell r="HB201">
            <v>0</v>
          </cell>
          <cell r="HC201">
            <v>0</v>
          </cell>
          <cell r="HD201">
            <v>0</v>
          </cell>
          <cell r="HE201">
            <v>0</v>
          </cell>
          <cell r="HF201">
            <v>0</v>
          </cell>
          <cell r="HG201">
            <v>0</v>
          </cell>
          <cell r="HH201">
            <v>0</v>
          </cell>
          <cell r="HI201">
            <v>0</v>
          </cell>
          <cell r="HJ201">
            <v>0</v>
          </cell>
          <cell r="HK201">
            <v>0</v>
          </cell>
          <cell r="HL201">
            <v>0</v>
          </cell>
          <cell r="HM201">
            <v>0</v>
          </cell>
          <cell r="HN201">
            <v>3.08</v>
          </cell>
          <cell r="HO201">
            <v>0</v>
          </cell>
          <cell r="HP201">
            <v>23</v>
          </cell>
          <cell r="HQ201">
            <v>3.08</v>
          </cell>
          <cell r="HR201">
            <v>0</v>
          </cell>
          <cell r="HS201">
            <v>0</v>
          </cell>
          <cell r="HT201">
            <v>0</v>
          </cell>
          <cell r="HU201">
            <v>0</v>
          </cell>
          <cell r="HV201">
            <v>0</v>
          </cell>
          <cell r="HW201">
            <v>1</v>
          </cell>
          <cell r="HX201">
            <v>0</v>
          </cell>
          <cell r="HY201">
            <v>0</v>
          </cell>
          <cell r="HZ201">
            <v>0</v>
          </cell>
          <cell r="IA201">
            <v>1</v>
          </cell>
          <cell r="IB201">
            <v>0</v>
          </cell>
          <cell r="IC201">
            <v>2</v>
          </cell>
          <cell r="ID201">
            <v>0</v>
          </cell>
          <cell r="IE201">
            <v>0</v>
          </cell>
          <cell r="IF201">
            <v>0</v>
          </cell>
          <cell r="IG201">
            <v>0</v>
          </cell>
          <cell r="IH201">
            <v>0</v>
          </cell>
          <cell r="II201">
            <v>0</v>
          </cell>
          <cell r="IJ201">
            <v>0</v>
          </cell>
          <cell r="IK201">
            <v>0</v>
          </cell>
          <cell r="IL201">
            <v>0</v>
          </cell>
          <cell r="IM201">
            <v>0</v>
          </cell>
          <cell r="IN201">
            <v>0</v>
          </cell>
          <cell r="IO201">
            <v>0</v>
          </cell>
          <cell r="IP201">
            <v>0</v>
          </cell>
          <cell r="IQ201">
            <v>0</v>
          </cell>
          <cell r="IR201">
            <v>0</v>
          </cell>
          <cell r="IS201">
            <v>0</v>
          </cell>
          <cell r="IT201">
            <v>0</v>
          </cell>
          <cell r="IU201">
            <v>0</v>
          </cell>
          <cell r="IV201">
            <v>0</v>
          </cell>
          <cell r="IW201">
            <v>1</v>
          </cell>
          <cell r="IX201">
            <v>1</v>
          </cell>
          <cell r="IY201">
            <v>0</v>
          </cell>
          <cell r="IZ201">
            <v>29.08</v>
          </cell>
          <cell r="JA201">
            <v>4</v>
          </cell>
          <cell r="JB201">
            <v>4</v>
          </cell>
          <cell r="JC201">
            <v>0</v>
          </cell>
          <cell r="JD201">
            <v>0</v>
          </cell>
          <cell r="JE201">
            <v>0</v>
          </cell>
          <cell r="JF201">
            <v>0</v>
          </cell>
          <cell r="JG201">
            <v>0</v>
          </cell>
        </row>
        <row r="202">
          <cell r="B202" t="str">
            <v>2401376</v>
          </cell>
          <cell r="C202" t="str">
            <v>Nguyễn Ngọc Đạt</v>
          </cell>
          <cell r="D202" t="str">
            <v>Ban kỹ thuật công nghệ</v>
          </cell>
          <cell r="E202" t="str">
            <v>Công ty TNHH Tập đoàn Công nghiệp Trường Hải</v>
          </cell>
          <cell r="F202" t="str">
            <v>Lương ngày</v>
          </cell>
          <cell r="V202">
            <v>3.5</v>
          </cell>
          <cell r="W202">
            <v>0</v>
          </cell>
          <cell r="X202" t="str">
            <v>X</v>
          </cell>
          <cell r="Y202">
            <v>0</v>
          </cell>
          <cell r="Z202">
            <v>0</v>
          </cell>
          <cell r="AA202" t="str">
            <v>X</v>
          </cell>
          <cell r="AB202">
            <v>2</v>
          </cell>
          <cell r="AC202">
            <v>0</v>
          </cell>
          <cell r="AD202" t="str">
            <v>X</v>
          </cell>
          <cell r="AE202">
            <v>0</v>
          </cell>
          <cell r="AF202">
            <v>0</v>
          </cell>
          <cell r="AG202" t="str">
            <v>X</v>
          </cell>
          <cell r="AH202">
            <v>0</v>
          </cell>
          <cell r="AI202">
            <v>0</v>
          </cell>
          <cell r="AJ202" t="str">
            <v>T7</v>
          </cell>
          <cell r="AK202">
            <v>0</v>
          </cell>
          <cell r="AL202">
            <v>0</v>
          </cell>
          <cell r="AM202" t="str">
            <v/>
          </cell>
          <cell r="AN202">
            <v>0</v>
          </cell>
          <cell r="AO202">
            <v>0</v>
          </cell>
          <cell r="AP202" t="str">
            <v>NL</v>
          </cell>
          <cell r="AQ202">
            <v>0</v>
          </cell>
          <cell r="AR202">
            <v>0</v>
          </cell>
          <cell r="AS202" t="str">
            <v>X</v>
          </cell>
          <cell r="AT202">
            <v>2</v>
          </cell>
          <cell r="AU202">
            <v>0</v>
          </cell>
          <cell r="AV202" t="str">
            <v>X</v>
          </cell>
          <cell r="AW202">
            <v>3.5</v>
          </cell>
          <cell r="AX202">
            <v>0</v>
          </cell>
          <cell r="AY202" t="str">
            <v>X</v>
          </cell>
          <cell r="AZ202">
            <v>3.5</v>
          </cell>
          <cell r="BA202">
            <v>0</v>
          </cell>
          <cell r="BB202" t="str">
            <v>X</v>
          </cell>
          <cell r="BC202">
            <v>0</v>
          </cell>
          <cell r="BD202">
            <v>0</v>
          </cell>
          <cell r="BE202" t="str">
            <v>X</v>
          </cell>
          <cell r="BF202">
            <v>0</v>
          </cell>
          <cell r="BG202">
            <v>0</v>
          </cell>
          <cell r="BH202" t="str">
            <v/>
          </cell>
          <cell r="BI202">
            <v>0</v>
          </cell>
          <cell r="BJ202">
            <v>0</v>
          </cell>
          <cell r="BK202" t="str">
            <v>X</v>
          </cell>
          <cell r="BL202">
            <v>0</v>
          </cell>
          <cell r="BM202">
            <v>0</v>
          </cell>
          <cell r="BN202" t="str">
            <v>X</v>
          </cell>
          <cell r="BO202">
            <v>3.5</v>
          </cell>
          <cell r="BP202">
            <v>0</v>
          </cell>
          <cell r="BQ202">
            <v>11</v>
          </cell>
          <cell r="BR202">
            <v>2.57</v>
          </cell>
          <cell r="BS202">
            <v>0</v>
          </cell>
          <cell r="BT202">
            <v>0</v>
          </cell>
          <cell r="BU202">
            <v>0</v>
          </cell>
          <cell r="BV202">
            <v>0</v>
          </cell>
          <cell r="CC202">
            <v>11</v>
          </cell>
          <cell r="CD202">
            <v>2.57</v>
          </cell>
          <cell r="CE202">
            <v>0</v>
          </cell>
          <cell r="CF202">
            <v>0</v>
          </cell>
          <cell r="CG202">
            <v>0</v>
          </cell>
          <cell r="CH202">
            <v>0</v>
          </cell>
          <cell r="CI202">
            <v>0</v>
          </cell>
          <cell r="CJ202">
            <v>0</v>
          </cell>
          <cell r="CK202">
            <v>0</v>
          </cell>
          <cell r="CL202">
            <v>1</v>
          </cell>
          <cell r="CM202">
            <v>1</v>
          </cell>
          <cell r="CN202">
            <v>0</v>
          </cell>
          <cell r="CO202">
            <v>0</v>
          </cell>
          <cell r="CP202">
            <v>0</v>
          </cell>
          <cell r="CQ202">
            <v>0</v>
          </cell>
          <cell r="CR202">
            <v>0</v>
          </cell>
          <cell r="CS202">
            <v>0</v>
          </cell>
          <cell r="CT202">
            <v>0</v>
          </cell>
          <cell r="CU202">
            <v>0</v>
          </cell>
          <cell r="CV202">
            <v>0</v>
          </cell>
          <cell r="CW202">
            <v>0</v>
          </cell>
          <cell r="CX202">
            <v>0</v>
          </cell>
          <cell r="CY202">
            <v>0</v>
          </cell>
          <cell r="CZ202">
            <v>0</v>
          </cell>
          <cell r="DC202">
            <v>15.57</v>
          </cell>
          <cell r="DM202" t="str">
            <v>X</v>
          </cell>
          <cell r="DN202">
            <v>3.5</v>
          </cell>
          <cell r="DO202">
            <v>0</v>
          </cell>
          <cell r="DP202" t="str">
            <v>X</v>
          </cell>
          <cell r="DQ202">
            <v>0</v>
          </cell>
          <cell r="DR202">
            <v>0</v>
          </cell>
          <cell r="DS202" t="str">
            <v>X</v>
          </cell>
          <cell r="DT202">
            <v>3.5</v>
          </cell>
          <cell r="DU202">
            <v>0</v>
          </cell>
          <cell r="DV202" t="str">
            <v>X</v>
          </cell>
          <cell r="DW202">
            <v>0</v>
          </cell>
          <cell r="DX202">
            <v>0</v>
          </cell>
          <cell r="DY202" t="str">
            <v/>
          </cell>
          <cell r="DZ202">
            <v>0</v>
          </cell>
          <cell r="EA202">
            <v>0</v>
          </cell>
          <cell r="EB202" t="str">
            <v>X</v>
          </cell>
          <cell r="EC202">
            <v>0</v>
          </cell>
          <cell r="ED202">
            <v>0</v>
          </cell>
          <cell r="EE202" t="str">
            <v>X</v>
          </cell>
          <cell r="EF202">
            <v>3.5</v>
          </cell>
          <cell r="EG202">
            <v>0</v>
          </cell>
          <cell r="EH202" t="str">
            <v>X</v>
          </cell>
          <cell r="EI202">
            <v>3.5</v>
          </cell>
          <cell r="EJ202">
            <v>0</v>
          </cell>
          <cell r="EK202" t="str">
            <v>X</v>
          </cell>
          <cell r="EL202">
            <v>0</v>
          </cell>
          <cell r="EM202">
            <v>0</v>
          </cell>
          <cell r="EN202" t="str">
            <v>X</v>
          </cell>
          <cell r="EO202">
            <v>2</v>
          </cell>
          <cell r="EP202">
            <v>0</v>
          </cell>
          <cell r="EQ202" t="str">
            <v>X</v>
          </cell>
          <cell r="ER202">
            <v>0</v>
          </cell>
          <cell r="ES202">
            <v>0</v>
          </cell>
          <cell r="ET202" t="str">
            <v/>
          </cell>
          <cell r="EU202">
            <v>0</v>
          </cell>
          <cell r="EV202">
            <v>0</v>
          </cell>
          <cell r="EW202" t="str">
            <v>X</v>
          </cell>
          <cell r="EX202">
            <v>0</v>
          </cell>
          <cell r="EY202">
            <v>0</v>
          </cell>
          <cell r="EZ202" t="str">
            <v>X</v>
          </cell>
          <cell r="FA202">
            <v>0</v>
          </cell>
          <cell r="FB202">
            <v>0</v>
          </cell>
          <cell r="FC202" t="str">
            <v>NL</v>
          </cell>
          <cell r="FD202">
            <v>0</v>
          </cell>
          <cell r="FE202">
            <v>0</v>
          </cell>
          <cell r="FI202">
            <v>12</v>
          </cell>
          <cell r="FJ202">
            <v>2.29</v>
          </cell>
          <cell r="FK202">
            <v>0</v>
          </cell>
          <cell r="FL202">
            <v>0</v>
          </cell>
          <cell r="FM202">
            <v>0</v>
          </cell>
          <cell r="FN202">
            <v>0</v>
          </cell>
          <cell r="FU202">
            <v>12</v>
          </cell>
          <cell r="FV202">
            <v>2.29</v>
          </cell>
          <cell r="FW202">
            <v>0</v>
          </cell>
          <cell r="FX202">
            <v>0</v>
          </cell>
          <cell r="FY202">
            <v>0</v>
          </cell>
          <cell r="FZ202">
            <v>0</v>
          </cell>
          <cell r="GA202">
            <v>0</v>
          </cell>
          <cell r="GB202">
            <v>0</v>
          </cell>
          <cell r="GC202">
            <v>0</v>
          </cell>
          <cell r="GD202">
            <v>1</v>
          </cell>
          <cell r="GE202">
            <v>0</v>
          </cell>
          <cell r="GF202">
            <v>0</v>
          </cell>
          <cell r="GG202">
            <v>0</v>
          </cell>
          <cell r="GH202">
            <v>0</v>
          </cell>
          <cell r="GI202">
            <v>0</v>
          </cell>
          <cell r="GJ202">
            <v>0</v>
          </cell>
          <cell r="GK202">
            <v>0</v>
          </cell>
          <cell r="GL202">
            <v>0</v>
          </cell>
          <cell r="GM202">
            <v>0</v>
          </cell>
          <cell r="GN202">
            <v>0</v>
          </cell>
          <cell r="GO202">
            <v>0</v>
          </cell>
          <cell r="GP202">
            <v>0</v>
          </cell>
          <cell r="GQ202">
            <v>0</v>
          </cell>
          <cell r="GR202">
            <v>0</v>
          </cell>
          <cell r="GU202">
            <v>15.29</v>
          </cell>
          <cell r="GV202">
            <v>0</v>
          </cell>
          <cell r="GW202">
            <v>0</v>
          </cell>
          <cell r="GX202">
            <v>0</v>
          </cell>
          <cell r="GY202">
            <v>0</v>
          </cell>
          <cell r="GZ202">
            <v>0</v>
          </cell>
          <cell r="HA202">
            <v>0</v>
          </cell>
          <cell r="HB202">
            <v>0</v>
          </cell>
          <cell r="HC202">
            <v>0</v>
          </cell>
          <cell r="HD202">
            <v>0</v>
          </cell>
          <cell r="HE202">
            <v>0</v>
          </cell>
          <cell r="HF202">
            <v>0</v>
          </cell>
          <cell r="HG202">
            <v>0</v>
          </cell>
          <cell r="HH202">
            <v>0</v>
          </cell>
          <cell r="HI202">
            <v>0</v>
          </cell>
          <cell r="HJ202">
            <v>0</v>
          </cell>
          <cell r="HK202">
            <v>0</v>
          </cell>
          <cell r="HL202">
            <v>0</v>
          </cell>
          <cell r="HM202">
            <v>0</v>
          </cell>
          <cell r="HN202">
            <v>4.8599999999999994</v>
          </cell>
          <cell r="HO202">
            <v>0</v>
          </cell>
          <cell r="HP202">
            <v>23</v>
          </cell>
          <cell r="HQ202">
            <v>4.8599999999999994</v>
          </cell>
          <cell r="HR202">
            <v>0</v>
          </cell>
          <cell r="HS202">
            <v>0</v>
          </cell>
          <cell r="HT202">
            <v>0</v>
          </cell>
          <cell r="HU202">
            <v>0</v>
          </cell>
          <cell r="HV202">
            <v>0</v>
          </cell>
          <cell r="HW202">
            <v>1</v>
          </cell>
          <cell r="HX202">
            <v>0</v>
          </cell>
          <cell r="HY202">
            <v>0</v>
          </cell>
          <cell r="HZ202">
            <v>0</v>
          </cell>
          <cell r="IA202">
            <v>1</v>
          </cell>
          <cell r="IB202">
            <v>0</v>
          </cell>
          <cell r="IC202">
            <v>2</v>
          </cell>
          <cell r="ID202">
            <v>0</v>
          </cell>
          <cell r="IE202">
            <v>0</v>
          </cell>
          <cell r="IF202">
            <v>0</v>
          </cell>
          <cell r="IG202">
            <v>0</v>
          </cell>
          <cell r="IH202">
            <v>0</v>
          </cell>
          <cell r="II202">
            <v>0</v>
          </cell>
          <cell r="IJ202">
            <v>0</v>
          </cell>
          <cell r="IK202">
            <v>0</v>
          </cell>
          <cell r="IL202">
            <v>0</v>
          </cell>
          <cell r="IM202">
            <v>0</v>
          </cell>
          <cell r="IN202">
            <v>0</v>
          </cell>
          <cell r="IO202">
            <v>0</v>
          </cell>
          <cell r="IP202">
            <v>0</v>
          </cell>
          <cell r="IQ202">
            <v>0</v>
          </cell>
          <cell r="IR202">
            <v>0</v>
          </cell>
          <cell r="IS202">
            <v>0</v>
          </cell>
          <cell r="IT202">
            <v>0</v>
          </cell>
          <cell r="IU202">
            <v>0</v>
          </cell>
          <cell r="IV202">
            <v>0</v>
          </cell>
          <cell r="IW202">
            <v>1</v>
          </cell>
          <cell r="IX202">
            <v>1</v>
          </cell>
          <cell r="IY202">
            <v>0</v>
          </cell>
          <cell r="IZ202">
            <v>30.86</v>
          </cell>
          <cell r="JA202">
            <v>4</v>
          </cell>
          <cell r="JB202">
            <v>4</v>
          </cell>
          <cell r="JC202">
            <v>0</v>
          </cell>
          <cell r="JD202">
            <v>0</v>
          </cell>
          <cell r="JE202">
            <v>0</v>
          </cell>
          <cell r="JF202">
            <v>0</v>
          </cell>
          <cell r="JG202">
            <v>0</v>
          </cell>
        </row>
        <row r="203">
          <cell r="B203" t="str">
            <v>2402444</v>
          </cell>
          <cell r="C203" t="str">
            <v>Phan Kỳ Hoài</v>
          </cell>
          <cell r="D203" t="str">
            <v>Ban kỹ thuật công nghệ</v>
          </cell>
          <cell r="E203" t="str">
            <v>Công ty TNHH Tập đoàn Công nghiệp Trường Hải</v>
          </cell>
          <cell r="F203" t="str">
            <v>Lương ngày</v>
          </cell>
          <cell r="V203">
            <v>3.5</v>
          </cell>
          <cell r="W203">
            <v>0</v>
          </cell>
          <cell r="X203" t="str">
            <v>X</v>
          </cell>
          <cell r="Y203">
            <v>2</v>
          </cell>
          <cell r="Z203">
            <v>0</v>
          </cell>
          <cell r="AA203" t="str">
            <v>X</v>
          </cell>
          <cell r="AB203">
            <v>0</v>
          </cell>
          <cell r="AC203">
            <v>0</v>
          </cell>
          <cell r="AD203" t="str">
            <v>X</v>
          </cell>
          <cell r="AE203">
            <v>0</v>
          </cell>
          <cell r="AF203">
            <v>0</v>
          </cell>
          <cell r="AG203" t="str">
            <v>X</v>
          </cell>
          <cell r="AH203">
            <v>2</v>
          </cell>
          <cell r="AI203">
            <v>0</v>
          </cell>
          <cell r="AJ203" t="str">
            <v>T7</v>
          </cell>
          <cell r="AK203">
            <v>0</v>
          </cell>
          <cell r="AL203">
            <v>0</v>
          </cell>
          <cell r="AM203" t="str">
            <v/>
          </cell>
          <cell r="AN203">
            <v>0</v>
          </cell>
          <cell r="AO203">
            <v>0</v>
          </cell>
          <cell r="AP203" t="str">
            <v>NL</v>
          </cell>
          <cell r="AQ203">
            <v>0</v>
          </cell>
          <cell r="AR203">
            <v>0</v>
          </cell>
          <cell r="AS203" t="str">
            <v>X</v>
          </cell>
          <cell r="AT203">
            <v>2</v>
          </cell>
          <cell r="AU203">
            <v>0</v>
          </cell>
          <cell r="AV203" t="str">
            <v>X</v>
          </cell>
          <cell r="AW203">
            <v>0</v>
          </cell>
          <cell r="AX203">
            <v>0</v>
          </cell>
          <cell r="AY203" t="str">
            <v>X</v>
          </cell>
          <cell r="AZ203">
            <v>3.5</v>
          </cell>
          <cell r="BA203">
            <v>0</v>
          </cell>
          <cell r="BB203" t="str">
            <v>X</v>
          </cell>
          <cell r="BC203">
            <v>0</v>
          </cell>
          <cell r="BD203">
            <v>0</v>
          </cell>
          <cell r="BE203" t="str">
            <v>X</v>
          </cell>
          <cell r="BF203">
            <v>0</v>
          </cell>
          <cell r="BG203">
            <v>0</v>
          </cell>
          <cell r="BH203" t="str">
            <v/>
          </cell>
          <cell r="BI203">
            <v>0</v>
          </cell>
          <cell r="BJ203">
            <v>0</v>
          </cell>
          <cell r="BK203" t="str">
            <v>X</v>
          </cell>
          <cell r="BL203">
            <v>3.5</v>
          </cell>
          <cell r="BM203">
            <v>0</v>
          </cell>
          <cell r="BN203" t="str">
            <v>X</v>
          </cell>
          <cell r="BO203">
            <v>3.5</v>
          </cell>
          <cell r="BP203">
            <v>0</v>
          </cell>
          <cell r="BQ203">
            <v>11</v>
          </cell>
          <cell r="BR203">
            <v>2.86</v>
          </cell>
          <cell r="BS203">
            <v>0</v>
          </cell>
          <cell r="BT203">
            <v>0</v>
          </cell>
          <cell r="BU203">
            <v>0</v>
          </cell>
          <cell r="BV203">
            <v>0</v>
          </cell>
          <cell r="CC203">
            <v>11</v>
          </cell>
          <cell r="CD203">
            <v>2.86</v>
          </cell>
          <cell r="CE203">
            <v>0</v>
          </cell>
          <cell r="CF203">
            <v>0</v>
          </cell>
          <cell r="CG203">
            <v>0</v>
          </cell>
          <cell r="CH203">
            <v>0</v>
          </cell>
          <cell r="CI203">
            <v>0</v>
          </cell>
          <cell r="CJ203">
            <v>0</v>
          </cell>
          <cell r="CK203">
            <v>0</v>
          </cell>
          <cell r="CL203">
            <v>1</v>
          </cell>
          <cell r="CM203">
            <v>1</v>
          </cell>
          <cell r="CN203">
            <v>0</v>
          </cell>
          <cell r="CO203">
            <v>0</v>
          </cell>
          <cell r="CP203">
            <v>0</v>
          </cell>
          <cell r="CQ203">
            <v>0</v>
          </cell>
          <cell r="CR203">
            <v>0</v>
          </cell>
          <cell r="CS203">
            <v>0</v>
          </cell>
          <cell r="CT203">
            <v>0</v>
          </cell>
          <cell r="CU203">
            <v>0</v>
          </cell>
          <cell r="CV203">
            <v>0</v>
          </cell>
          <cell r="CW203">
            <v>0</v>
          </cell>
          <cell r="CX203">
            <v>0</v>
          </cell>
          <cell r="CY203">
            <v>0</v>
          </cell>
          <cell r="CZ203">
            <v>0</v>
          </cell>
          <cell r="DC203">
            <v>15.86</v>
          </cell>
          <cell r="DM203" t="str">
            <v>X</v>
          </cell>
          <cell r="DN203">
            <v>0</v>
          </cell>
          <cell r="DO203">
            <v>0</v>
          </cell>
          <cell r="DP203" t="str">
            <v>X</v>
          </cell>
          <cell r="DQ203">
            <v>2</v>
          </cell>
          <cell r="DR203">
            <v>0</v>
          </cell>
          <cell r="DS203" t="str">
            <v>X</v>
          </cell>
          <cell r="DT203">
            <v>3.5</v>
          </cell>
          <cell r="DU203">
            <v>0</v>
          </cell>
          <cell r="DV203" t="str">
            <v>X</v>
          </cell>
          <cell r="DW203">
            <v>2</v>
          </cell>
          <cell r="DX203">
            <v>0</v>
          </cell>
          <cell r="DY203" t="str">
            <v/>
          </cell>
          <cell r="DZ203">
            <v>0</v>
          </cell>
          <cell r="EA203">
            <v>0</v>
          </cell>
          <cell r="EB203" t="str">
            <v>X</v>
          </cell>
          <cell r="EC203">
            <v>3.5</v>
          </cell>
          <cell r="ED203">
            <v>0</v>
          </cell>
          <cell r="EE203" t="str">
            <v>X</v>
          </cell>
          <cell r="EF203">
            <v>3.5</v>
          </cell>
          <cell r="EG203">
            <v>0</v>
          </cell>
          <cell r="EH203" t="str">
            <v>X</v>
          </cell>
          <cell r="EI203">
            <v>2</v>
          </cell>
          <cell r="EJ203">
            <v>0</v>
          </cell>
          <cell r="EK203" t="str">
            <v>X</v>
          </cell>
          <cell r="EL203">
            <v>0</v>
          </cell>
          <cell r="EM203">
            <v>0</v>
          </cell>
          <cell r="EN203" t="str">
            <v>X</v>
          </cell>
          <cell r="EO203">
            <v>3.5</v>
          </cell>
          <cell r="EP203">
            <v>0</v>
          </cell>
          <cell r="EQ203" t="str">
            <v>X</v>
          </cell>
          <cell r="ER203">
            <v>0</v>
          </cell>
          <cell r="ES203">
            <v>0</v>
          </cell>
          <cell r="ET203" t="str">
            <v>CN</v>
          </cell>
          <cell r="EU203">
            <v>0</v>
          </cell>
          <cell r="EV203">
            <v>0</v>
          </cell>
          <cell r="EW203" t="str">
            <v>X</v>
          </cell>
          <cell r="EX203">
            <v>0</v>
          </cell>
          <cell r="EY203">
            <v>0</v>
          </cell>
          <cell r="EZ203" t="str">
            <v>X</v>
          </cell>
          <cell r="FA203">
            <v>0</v>
          </cell>
          <cell r="FB203">
            <v>0</v>
          </cell>
          <cell r="FC203" t="str">
            <v>NL</v>
          </cell>
          <cell r="FD203">
            <v>0</v>
          </cell>
          <cell r="FE203">
            <v>0</v>
          </cell>
          <cell r="FI203">
            <v>12</v>
          </cell>
          <cell r="FJ203">
            <v>2.86</v>
          </cell>
          <cell r="FK203">
            <v>0</v>
          </cell>
          <cell r="FL203">
            <v>1</v>
          </cell>
          <cell r="FM203">
            <v>0</v>
          </cell>
          <cell r="FN203">
            <v>0</v>
          </cell>
          <cell r="FU203">
            <v>12</v>
          </cell>
          <cell r="FV203">
            <v>2.86</v>
          </cell>
          <cell r="FW203">
            <v>0</v>
          </cell>
          <cell r="FX203">
            <v>1</v>
          </cell>
          <cell r="FY203">
            <v>0</v>
          </cell>
          <cell r="FZ203">
            <v>0</v>
          </cell>
          <cell r="GA203">
            <v>0</v>
          </cell>
          <cell r="GB203">
            <v>0</v>
          </cell>
          <cell r="GC203">
            <v>0</v>
          </cell>
          <cell r="GD203">
            <v>1</v>
          </cell>
          <cell r="GE203">
            <v>0</v>
          </cell>
          <cell r="GF203">
            <v>0</v>
          </cell>
          <cell r="GG203">
            <v>0</v>
          </cell>
          <cell r="GH203">
            <v>0</v>
          </cell>
          <cell r="GI203">
            <v>0</v>
          </cell>
          <cell r="GJ203">
            <v>0</v>
          </cell>
          <cell r="GK203">
            <v>0</v>
          </cell>
          <cell r="GL203">
            <v>0</v>
          </cell>
          <cell r="GM203">
            <v>0</v>
          </cell>
          <cell r="GN203">
            <v>0</v>
          </cell>
          <cell r="GO203">
            <v>0</v>
          </cell>
          <cell r="GP203">
            <v>0</v>
          </cell>
          <cell r="GQ203">
            <v>0</v>
          </cell>
          <cell r="GR203">
            <v>0</v>
          </cell>
          <cell r="GU203">
            <v>16.86</v>
          </cell>
          <cell r="GV203">
            <v>0</v>
          </cell>
          <cell r="GW203">
            <v>0</v>
          </cell>
          <cell r="GX203">
            <v>0</v>
          </cell>
          <cell r="GY203">
            <v>0</v>
          </cell>
          <cell r="GZ203">
            <v>0</v>
          </cell>
          <cell r="HA203">
            <v>0</v>
          </cell>
          <cell r="HB203">
            <v>0</v>
          </cell>
          <cell r="HC203">
            <v>0</v>
          </cell>
          <cell r="HD203">
            <v>0</v>
          </cell>
          <cell r="HE203">
            <v>0</v>
          </cell>
          <cell r="HF203">
            <v>0</v>
          </cell>
          <cell r="HG203">
            <v>0</v>
          </cell>
          <cell r="HH203">
            <v>0</v>
          </cell>
          <cell r="HI203">
            <v>0</v>
          </cell>
          <cell r="HJ203">
            <v>0</v>
          </cell>
          <cell r="HK203">
            <v>0</v>
          </cell>
          <cell r="HL203">
            <v>0</v>
          </cell>
          <cell r="HM203">
            <v>0</v>
          </cell>
          <cell r="HN203">
            <v>6.72</v>
          </cell>
          <cell r="HO203">
            <v>0</v>
          </cell>
          <cell r="HP203">
            <v>23</v>
          </cell>
          <cell r="HQ203">
            <v>5.72</v>
          </cell>
          <cell r="HR203">
            <v>0</v>
          </cell>
          <cell r="HS203">
            <v>1</v>
          </cell>
          <cell r="HT203">
            <v>0</v>
          </cell>
          <cell r="HU203">
            <v>0</v>
          </cell>
          <cell r="HV203">
            <v>0</v>
          </cell>
          <cell r="HW203">
            <v>1</v>
          </cell>
          <cell r="HX203">
            <v>0</v>
          </cell>
          <cell r="HY203">
            <v>0</v>
          </cell>
          <cell r="HZ203">
            <v>0</v>
          </cell>
          <cell r="IA203">
            <v>1</v>
          </cell>
          <cell r="IB203">
            <v>0</v>
          </cell>
          <cell r="IC203">
            <v>2</v>
          </cell>
          <cell r="ID203">
            <v>0</v>
          </cell>
          <cell r="IE203">
            <v>0</v>
          </cell>
          <cell r="IF203">
            <v>0</v>
          </cell>
          <cell r="IG203">
            <v>0</v>
          </cell>
          <cell r="IH203">
            <v>0</v>
          </cell>
          <cell r="II203">
            <v>0</v>
          </cell>
          <cell r="IJ203">
            <v>0</v>
          </cell>
          <cell r="IK203">
            <v>0</v>
          </cell>
          <cell r="IL203">
            <v>0</v>
          </cell>
          <cell r="IM203">
            <v>0</v>
          </cell>
          <cell r="IN203">
            <v>0</v>
          </cell>
          <cell r="IO203">
            <v>0</v>
          </cell>
          <cell r="IP203">
            <v>0</v>
          </cell>
          <cell r="IQ203">
            <v>0</v>
          </cell>
          <cell r="IR203">
            <v>0</v>
          </cell>
          <cell r="IS203">
            <v>0</v>
          </cell>
          <cell r="IT203">
            <v>0</v>
          </cell>
          <cell r="IU203">
            <v>0</v>
          </cell>
          <cell r="IV203">
            <v>0</v>
          </cell>
          <cell r="IW203">
            <v>1</v>
          </cell>
          <cell r="IX203">
            <v>1</v>
          </cell>
          <cell r="IY203">
            <v>0</v>
          </cell>
          <cell r="IZ203">
            <v>32.72</v>
          </cell>
          <cell r="JA203">
            <v>3</v>
          </cell>
          <cell r="JB203">
            <v>3</v>
          </cell>
          <cell r="JC203">
            <v>0</v>
          </cell>
          <cell r="JD203">
            <v>0</v>
          </cell>
          <cell r="JE203">
            <v>0</v>
          </cell>
          <cell r="JF203">
            <v>0</v>
          </cell>
          <cell r="JG203">
            <v>0</v>
          </cell>
        </row>
        <row r="204">
          <cell r="B204" t="str">
            <v>2402445</v>
          </cell>
          <cell r="C204" t="str">
            <v>Nguyễn Trí Hoà</v>
          </cell>
          <cell r="D204" t="str">
            <v>Ban kỹ thuật công nghệ</v>
          </cell>
          <cell r="E204" t="str">
            <v>Công ty TNHH Tập đoàn Công nghiệp Trường Hải</v>
          </cell>
          <cell r="F204" t="str">
            <v>Lương ngày</v>
          </cell>
          <cell r="V204">
            <v>0</v>
          </cell>
          <cell r="W204">
            <v>0</v>
          </cell>
          <cell r="X204" t="str">
            <v>X</v>
          </cell>
          <cell r="Y204">
            <v>2</v>
          </cell>
          <cell r="Z204">
            <v>0</v>
          </cell>
          <cell r="AA204" t="str">
            <v>X</v>
          </cell>
          <cell r="AB204">
            <v>2</v>
          </cell>
          <cell r="AC204">
            <v>0</v>
          </cell>
          <cell r="AD204" t="str">
            <v>X</v>
          </cell>
          <cell r="AE204">
            <v>0</v>
          </cell>
          <cell r="AF204">
            <v>0</v>
          </cell>
          <cell r="AG204" t="str">
            <v>X</v>
          </cell>
          <cell r="AH204">
            <v>0</v>
          </cell>
          <cell r="AI204">
            <v>0</v>
          </cell>
          <cell r="AJ204" t="str">
            <v>T7</v>
          </cell>
          <cell r="AK204">
            <v>0</v>
          </cell>
          <cell r="AL204">
            <v>0</v>
          </cell>
          <cell r="AM204" t="str">
            <v/>
          </cell>
          <cell r="AN204">
            <v>0</v>
          </cell>
          <cell r="AO204">
            <v>0</v>
          </cell>
          <cell r="AP204" t="str">
            <v>NL</v>
          </cell>
          <cell r="AQ204">
            <v>0</v>
          </cell>
          <cell r="AR204">
            <v>0</v>
          </cell>
          <cell r="AS204" t="str">
            <v>X</v>
          </cell>
          <cell r="AT204">
            <v>2</v>
          </cell>
          <cell r="AU204">
            <v>0</v>
          </cell>
          <cell r="AV204" t="str">
            <v>X</v>
          </cell>
          <cell r="AW204">
            <v>2</v>
          </cell>
          <cell r="AX204">
            <v>0</v>
          </cell>
          <cell r="AY204" t="str">
            <v>X</v>
          </cell>
          <cell r="AZ204">
            <v>2</v>
          </cell>
          <cell r="BA204">
            <v>0</v>
          </cell>
          <cell r="BB204" t="str">
            <v>X</v>
          </cell>
          <cell r="BC204">
            <v>0</v>
          </cell>
          <cell r="BD204">
            <v>0</v>
          </cell>
          <cell r="BE204" t="str">
            <v>X</v>
          </cell>
          <cell r="BF204">
            <v>0</v>
          </cell>
          <cell r="BG204">
            <v>0</v>
          </cell>
          <cell r="BH204" t="str">
            <v/>
          </cell>
          <cell r="BI204">
            <v>0</v>
          </cell>
          <cell r="BJ204">
            <v>0</v>
          </cell>
          <cell r="BK204" t="str">
            <v>X</v>
          </cell>
          <cell r="BL204">
            <v>2</v>
          </cell>
          <cell r="BM204">
            <v>0</v>
          </cell>
          <cell r="BN204" t="str">
            <v>X</v>
          </cell>
          <cell r="BO204">
            <v>2</v>
          </cell>
          <cell r="BP204">
            <v>0</v>
          </cell>
          <cell r="BQ204">
            <v>11</v>
          </cell>
          <cell r="BR204">
            <v>2</v>
          </cell>
          <cell r="BS204">
            <v>0</v>
          </cell>
          <cell r="BT204">
            <v>0</v>
          </cell>
          <cell r="BU204">
            <v>0</v>
          </cell>
          <cell r="BV204">
            <v>0</v>
          </cell>
          <cell r="CC204">
            <v>11</v>
          </cell>
          <cell r="CD204">
            <v>2</v>
          </cell>
          <cell r="CE204">
            <v>0</v>
          </cell>
          <cell r="CF204">
            <v>0</v>
          </cell>
          <cell r="CG204">
            <v>0</v>
          </cell>
          <cell r="CH204">
            <v>0</v>
          </cell>
          <cell r="CI204">
            <v>0</v>
          </cell>
          <cell r="CJ204">
            <v>0</v>
          </cell>
          <cell r="CK204">
            <v>0</v>
          </cell>
          <cell r="CL204">
            <v>1</v>
          </cell>
          <cell r="CM204">
            <v>1</v>
          </cell>
          <cell r="CN204">
            <v>0</v>
          </cell>
          <cell r="CO204">
            <v>0</v>
          </cell>
          <cell r="CP204">
            <v>0</v>
          </cell>
          <cell r="CQ204">
            <v>0</v>
          </cell>
          <cell r="CR204">
            <v>0</v>
          </cell>
          <cell r="CS204">
            <v>0</v>
          </cell>
          <cell r="CT204">
            <v>0</v>
          </cell>
          <cell r="CU204">
            <v>0</v>
          </cell>
          <cell r="CV204">
            <v>0</v>
          </cell>
          <cell r="CW204">
            <v>0</v>
          </cell>
          <cell r="CX204">
            <v>0</v>
          </cell>
          <cell r="CY204">
            <v>0</v>
          </cell>
          <cell r="CZ204">
            <v>0</v>
          </cell>
          <cell r="DC204">
            <v>15</v>
          </cell>
          <cell r="DM204" t="str">
            <v>X</v>
          </cell>
          <cell r="DN204">
            <v>3.5</v>
          </cell>
          <cell r="DO204">
            <v>0</v>
          </cell>
          <cell r="DP204" t="str">
            <v>X</v>
          </cell>
          <cell r="DQ204">
            <v>0</v>
          </cell>
          <cell r="DR204">
            <v>0</v>
          </cell>
          <cell r="DS204" t="str">
            <v>X</v>
          </cell>
          <cell r="DT204">
            <v>2</v>
          </cell>
          <cell r="DU204">
            <v>0</v>
          </cell>
          <cell r="DV204" t="str">
            <v>X</v>
          </cell>
          <cell r="DW204">
            <v>0</v>
          </cell>
          <cell r="DX204">
            <v>0</v>
          </cell>
          <cell r="DY204" t="str">
            <v/>
          </cell>
          <cell r="DZ204">
            <v>0</v>
          </cell>
          <cell r="EA204">
            <v>0</v>
          </cell>
          <cell r="EB204" t="str">
            <v>X</v>
          </cell>
          <cell r="EC204">
            <v>2</v>
          </cell>
          <cell r="ED204">
            <v>0</v>
          </cell>
          <cell r="EE204" t="str">
            <v>X</v>
          </cell>
          <cell r="EF204">
            <v>2</v>
          </cell>
          <cell r="EG204">
            <v>0</v>
          </cell>
          <cell r="EH204" t="str">
            <v>X</v>
          </cell>
          <cell r="EI204">
            <v>0</v>
          </cell>
          <cell r="EJ204">
            <v>0</v>
          </cell>
          <cell r="EK204" t="str">
            <v>X</v>
          </cell>
          <cell r="EL204">
            <v>0</v>
          </cell>
          <cell r="EM204">
            <v>0</v>
          </cell>
          <cell r="EN204" t="str">
            <v>X</v>
          </cell>
          <cell r="EO204">
            <v>2</v>
          </cell>
          <cell r="EP204">
            <v>0</v>
          </cell>
          <cell r="EQ204" t="str">
            <v>X</v>
          </cell>
          <cell r="ER204">
            <v>0</v>
          </cell>
          <cell r="ES204">
            <v>0</v>
          </cell>
          <cell r="ET204" t="str">
            <v/>
          </cell>
          <cell r="EU204">
            <v>0</v>
          </cell>
          <cell r="EV204">
            <v>0</v>
          </cell>
          <cell r="EW204" t="str">
            <v>X</v>
          </cell>
          <cell r="EX204">
            <v>0</v>
          </cell>
          <cell r="EY204">
            <v>0</v>
          </cell>
          <cell r="EZ204" t="str">
            <v>X</v>
          </cell>
          <cell r="FA204">
            <v>0</v>
          </cell>
          <cell r="FB204">
            <v>0</v>
          </cell>
          <cell r="FC204" t="str">
            <v>NL</v>
          </cell>
          <cell r="FD204">
            <v>0</v>
          </cell>
          <cell r="FE204">
            <v>0</v>
          </cell>
          <cell r="FI204">
            <v>12</v>
          </cell>
          <cell r="FJ204">
            <v>1.64</v>
          </cell>
          <cell r="FK204">
            <v>0</v>
          </cell>
          <cell r="FL204">
            <v>0</v>
          </cell>
          <cell r="FM204">
            <v>0</v>
          </cell>
          <cell r="FN204">
            <v>0</v>
          </cell>
          <cell r="FU204">
            <v>12</v>
          </cell>
          <cell r="FV204">
            <v>1.64</v>
          </cell>
          <cell r="FW204">
            <v>0</v>
          </cell>
          <cell r="FX204">
            <v>0</v>
          </cell>
          <cell r="FY204">
            <v>0</v>
          </cell>
          <cell r="FZ204">
            <v>0</v>
          </cell>
          <cell r="GA204">
            <v>0</v>
          </cell>
          <cell r="GB204">
            <v>0</v>
          </cell>
          <cell r="GC204">
            <v>0</v>
          </cell>
          <cell r="GD204">
            <v>1</v>
          </cell>
          <cell r="GE204">
            <v>0</v>
          </cell>
          <cell r="GF204">
            <v>0</v>
          </cell>
          <cell r="GG204">
            <v>0</v>
          </cell>
          <cell r="GH204">
            <v>0</v>
          </cell>
          <cell r="GI204">
            <v>0</v>
          </cell>
          <cell r="GJ204">
            <v>0</v>
          </cell>
          <cell r="GK204">
            <v>0</v>
          </cell>
          <cell r="GL204">
            <v>0</v>
          </cell>
          <cell r="GM204">
            <v>0</v>
          </cell>
          <cell r="GN204">
            <v>0</v>
          </cell>
          <cell r="GO204">
            <v>0</v>
          </cell>
          <cell r="GP204">
            <v>0</v>
          </cell>
          <cell r="GQ204">
            <v>0</v>
          </cell>
          <cell r="GR204">
            <v>0</v>
          </cell>
          <cell r="GU204">
            <v>14.64</v>
          </cell>
          <cell r="GV204">
            <v>0</v>
          </cell>
          <cell r="GW204">
            <v>0</v>
          </cell>
          <cell r="GX204">
            <v>0</v>
          </cell>
          <cell r="GY204">
            <v>0</v>
          </cell>
          <cell r="GZ204">
            <v>0</v>
          </cell>
          <cell r="HA204">
            <v>0</v>
          </cell>
          <cell r="HB204">
            <v>0</v>
          </cell>
          <cell r="HC204">
            <v>0</v>
          </cell>
          <cell r="HD204">
            <v>0</v>
          </cell>
          <cell r="HE204">
            <v>0</v>
          </cell>
          <cell r="HF204">
            <v>0</v>
          </cell>
          <cell r="HG204">
            <v>0</v>
          </cell>
          <cell r="HH204">
            <v>0</v>
          </cell>
          <cell r="HI204">
            <v>0</v>
          </cell>
          <cell r="HJ204">
            <v>0</v>
          </cell>
          <cell r="HK204">
            <v>0</v>
          </cell>
          <cell r="HL204">
            <v>0</v>
          </cell>
          <cell r="HM204">
            <v>0</v>
          </cell>
          <cell r="HN204">
            <v>3.6399999999999997</v>
          </cell>
          <cell r="HO204">
            <v>0</v>
          </cell>
          <cell r="HP204">
            <v>23</v>
          </cell>
          <cell r="HQ204">
            <v>3.6399999999999997</v>
          </cell>
          <cell r="HR204">
            <v>0</v>
          </cell>
          <cell r="HS204">
            <v>0</v>
          </cell>
          <cell r="HT204">
            <v>0</v>
          </cell>
          <cell r="HU204">
            <v>0</v>
          </cell>
          <cell r="HV204">
            <v>0</v>
          </cell>
          <cell r="HW204">
            <v>1</v>
          </cell>
          <cell r="HX204">
            <v>0</v>
          </cell>
          <cell r="HY204">
            <v>0</v>
          </cell>
          <cell r="HZ204">
            <v>0</v>
          </cell>
          <cell r="IA204">
            <v>1</v>
          </cell>
          <cell r="IB204">
            <v>0</v>
          </cell>
          <cell r="IC204">
            <v>2</v>
          </cell>
          <cell r="ID204">
            <v>0</v>
          </cell>
          <cell r="IE204">
            <v>0</v>
          </cell>
          <cell r="IF204">
            <v>0</v>
          </cell>
          <cell r="IG204">
            <v>0</v>
          </cell>
          <cell r="IH204">
            <v>0</v>
          </cell>
          <cell r="II204">
            <v>0</v>
          </cell>
          <cell r="IJ204">
            <v>0</v>
          </cell>
          <cell r="IK204">
            <v>0</v>
          </cell>
          <cell r="IL204">
            <v>0</v>
          </cell>
          <cell r="IM204">
            <v>0</v>
          </cell>
          <cell r="IN204">
            <v>0</v>
          </cell>
          <cell r="IO204">
            <v>0</v>
          </cell>
          <cell r="IP204">
            <v>0</v>
          </cell>
          <cell r="IQ204">
            <v>0</v>
          </cell>
          <cell r="IR204">
            <v>0</v>
          </cell>
          <cell r="IS204">
            <v>0</v>
          </cell>
          <cell r="IT204">
            <v>0</v>
          </cell>
          <cell r="IU204">
            <v>0</v>
          </cell>
          <cell r="IV204">
            <v>0</v>
          </cell>
          <cell r="IW204">
            <v>1</v>
          </cell>
          <cell r="IX204">
            <v>1</v>
          </cell>
          <cell r="IY204">
            <v>0</v>
          </cell>
          <cell r="IZ204">
            <v>29.64</v>
          </cell>
          <cell r="JA204">
            <v>4</v>
          </cell>
          <cell r="JB204">
            <v>4</v>
          </cell>
          <cell r="JC204">
            <v>0</v>
          </cell>
          <cell r="JD204">
            <v>0</v>
          </cell>
          <cell r="JE204">
            <v>0</v>
          </cell>
          <cell r="JF204">
            <v>0</v>
          </cell>
          <cell r="JG204">
            <v>0</v>
          </cell>
        </row>
        <row r="205">
          <cell r="B205" t="str">
            <v>2402447</v>
          </cell>
          <cell r="C205" t="str">
            <v>Nguyễn Công Luân</v>
          </cell>
          <cell r="D205" t="str">
            <v>Ban kỹ thuật công nghệ</v>
          </cell>
          <cell r="E205" t="str">
            <v>Công ty TNHH Tập đoàn Công nghiệp Trường Hải</v>
          </cell>
          <cell r="F205" t="str">
            <v>Lương ngày</v>
          </cell>
          <cell r="V205">
            <v>0</v>
          </cell>
          <cell r="W205">
            <v>0</v>
          </cell>
          <cell r="X205" t="str">
            <v>X</v>
          </cell>
          <cell r="Y205">
            <v>0</v>
          </cell>
          <cell r="Z205">
            <v>0</v>
          </cell>
          <cell r="AA205" t="str">
            <v>X</v>
          </cell>
          <cell r="AB205">
            <v>4.8000001907348633</v>
          </cell>
          <cell r="AC205">
            <v>0</v>
          </cell>
          <cell r="AD205" t="str">
            <v>X</v>
          </cell>
          <cell r="AE205">
            <v>3.5</v>
          </cell>
          <cell r="AF205">
            <v>0</v>
          </cell>
          <cell r="AG205" t="str">
            <v>X</v>
          </cell>
          <cell r="AH205">
            <v>0</v>
          </cell>
          <cell r="AI205">
            <v>0</v>
          </cell>
          <cell r="AJ205" t="str">
            <v>T7</v>
          </cell>
          <cell r="AK205">
            <v>0</v>
          </cell>
          <cell r="AL205">
            <v>0</v>
          </cell>
          <cell r="AM205" t="str">
            <v/>
          </cell>
          <cell r="AN205">
            <v>0</v>
          </cell>
          <cell r="AO205">
            <v>0</v>
          </cell>
          <cell r="AP205" t="str">
            <v>NL</v>
          </cell>
          <cell r="AQ205">
            <v>0</v>
          </cell>
          <cell r="AR205">
            <v>0</v>
          </cell>
          <cell r="AS205" t="str">
            <v>X</v>
          </cell>
          <cell r="AT205">
            <v>0</v>
          </cell>
          <cell r="AU205">
            <v>0</v>
          </cell>
          <cell r="AV205" t="str">
            <v>X</v>
          </cell>
          <cell r="AW205">
            <v>0</v>
          </cell>
          <cell r="AX205">
            <v>0</v>
          </cell>
          <cell r="AY205" t="str">
            <v>X</v>
          </cell>
          <cell r="AZ205">
            <v>0</v>
          </cell>
          <cell r="BA205">
            <v>0</v>
          </cell>
          <cell r="BB205" t="str">
            <v>X</v>
          </cell>
          <cell r="BC205">
            <v>3.5</v>
          </cell>
          <cell r="BD205">
            <v>0</v>
          </cell>
          <cell r="BE205" t="str">
            <v>X</v>
          </cell>
          <cell r="BF205">
            <v>0</v>
          </cell>
          <cell r="BG205">
            <v>0</v>
          </cell>
          <cell r="BH205" t="str">
            <v/>
          </cell>
          <cell r="BI205">
            <v>0</v>
          </cell>
          <cell r="BJ205">
            <v>0</v>
          </cell>
          <cell r="BK205" t="str">
            <v>X</v>
          </cell>
          <cell r="BL205">
            <v>0</v>
          </cell>
          <cell r="BM205">
            <v>0</v>
          </cell>
          <cell r="BN205" t="str">
            <v>X</v>
          </cell>
          <cell r="BO205">
            <v>0</v>
          </cell>
          <cell r="BP205">
            <v>0</v>
          </cell>
          <cell r="BQ205">
            <v>11</v>
          </cell>
          <cell r="BR205">
            <v>1.69</v>
          </cell>
          <cell r="BS205">
            <v>0</v>
          </cell>
          <cell r="BT205">
            <v>0</v>
          </cell>
          <cell r="BU205">
            <v>0</v>
          </cell>
          <cell r="BV205">
            <v>0</v>
          </cell>
          <cell r="CC205">
            <v>11</v>
          </cell>
          <cell r="CD205">
            <v>1.69</v>
          </cell>
          <cell r="CE205">
            <v>0</v>
          </cell>
          <cell r="CF205">
            <v>0</v>
          </cell>
          <cell r="CG205">
            <v>0</v>
          </cell>
          <cell r="CH205">
            <v>0</v>
          </cell>
          <cell r="CI205">
            <v>0</v>
          </cell>
          <cell r="CJ205">
            <v>0</v>
          </cell>
          <cell r="CK205">
            <v>0</v>
          </cell>
          <cell r="CL205">
            <v>1</v>
          </cell>
          <cell r="CM205">
            <v>1</v>
          </cell>
          <cell r="CN205">
            <v>0</v>
          </cell>
          <cell r="CO205">
            <v>0</v>
          </cell>
          <cell r="CP205">
            <v>0</v>
          </cell>
          <cell r="CQ205">
            <v>0</v>
          </cell>
          <cell r="CR205">
            <v>0</v>
          </cell>
          <cell r="CS205">
            <v>0</v>
          </cell>
          <cell r="CT205">
            <v>0</v>
          </cell>
          <cell r="CU205">
            <v>0</v>
          </cell>
          <cell r="CV205">
            <v>0</v>
          </cell>
          <cell r="CW205">
            <v>0</v>
          </cell>
          <cell r="CX205">
            <v>0</v>
          </cell>
          <cell r="CY205">
            <v>0</v>
          </cell>
          <cell r="CZ205">
            <v>0</v>
          </cell>
          <cell r="DC205">
            <v>14.69</v>
          </cell>
          <cell r="DM205" t="str">
            <v>X</v>
          </cell>
          <cell r="DN205">
            <v>3.5</v>
          </cell>
          <cell r="DO205">
            <v>0</v>
          </cell>
          <cell r="DP205" t="str">
            <v>X</v>
          </cell>
          <cell r="DQ205">
            <v>2</v>
          </cell>
          <cell r="DR205">
            <v>0</v>
          </cell>
          <cell r="DS205" t="str">
            <v>X</v>
          </cell>
          <cell r="DT205">
            <v>0</v>
          </cell>
          <cell r="DU205">
            <v>0</v>
          </cell>
          <cell r="DV205" t="str">
            <v>X</v>
          </cell>
          <cell r="DW205">
            <v>0</v>
          </cell>
          <cell r="DX205">
            <v>0</v>
          </cell>
          <cell r="DY205" t="str">
            <v/>
          </cell>
          <cell r="DZ205">
            <v>0</v>
          </cell>
          <cell r="EA205">
            <v>0</v>
          </cell>
          <cell r="EB205" t="str">
            <v>X</v>
          </cell>
          <cell r="EC205">
            <v>3.5</v>
          </cell>
          <cell r="ED205">
            <v>0</v>
          </cell>
          <cell r="EE205" t="str">
            <v>X</v>
          </cell>
          <cell r="EF205">
            <v>0</v>
          </cell>
          <cell r="EG205">
            <v>0</v>
          </cell>
          <cell r="EH205" t="str">
            <v>X</v>
          </cell>
          <cell r="EI205">
            <v>0</v>
          </cell>
          <cell r="EJ205">
            <v>0</v>
          </cell>
          <cell r="EK205" t="str">
            <v>X</v>
          </cell>
          <cell r="EL205">
            <v>0</v>
          </cell>
          <cell r="EM205">
            <v>0</v>
          </cell>
          <cell r="EN205" t="str">
            <v>X</v>
          </cell>
          <cell r="EO205">
            <v>3.5</v>
          </cell>
          <cell r="EP205">
            <v>0</v>
          </cell>
          <cell r="EQ205" t="str">
            <v>X</v>
          </cell>
          <cell r="ER205">
            <v>0</v>
          </cell>
          <cell r="ES205">
            <v>0</v>
          </cell>
          <cell r="ET205" t="str">
            <v/>
          </cell>
          <cell r="EU205">
            <v>0</v>
          </cell>
          <cell r="EV205">
            <v>0</v>
          </cell>
          <cell r="EW205" t="str">
            <v>X</v>
          </cell>
          <cell r="EX205">
            <v>0</v>
          </cell>
          <cell r="EY205">
            <v>0</v>
          </cell>
          <cell r="EZ205" t="str">
            <v>X</v>
          </cell>
          <cell r="FA205">
            <v>0</v>
          </cell>
          <cell r="FB205">
            <v>0</v>
          </cell>
          <cell r="FC205" t="str">
            <v>NL</v>
          </cell>
          <cell r="FD205">
            <v>0</v>
          </cell>
          <cell r="FE205">
            <v>0</v>
          </cell>
          <cell r="FI205">
            <v>12</v>
          </cell>
          <cell r="FJ205">
            <v>1.79</v>
          </cell>
          <cell r="FK205">
            <v>0</v>
          </cell>
          <cell r="FL205">
            <v>0</v>
          </cell>
          <cell r="FM205">
            <v>0</v>
          </cell>
          <cell r="FN205">
            <v>0</v>
          </cell>
          <cell r="FU205">
            <v>12</v>
          </cell>
          <cell r="FV205">
            <v>1.79</v>
          </cell>
          <cell r="FW205">
            <v>0</v>
          </cell>
          <cell r="FX205">
            <v>0</v>
          </cell>
          <cell r="FY205">
            <v>0</v>
          </cell>
          <cell r="FZ205">
            <v>0</v>
          </cell>
          <cell r="GA205">
            <v>0</v>
          </cell>
          <cell r="GB205">
            <v>0</v>
          </cell>
          <cell r="GC205">
            <v>0</v>
          </cell>
          <cell r="GD205">
            <v>1</v>
          </cell>
          <cell r="GE205">
            <v>0</v>
          </cell>
          <cell r="GF205">
            <v>0</v>
          </cell>
          <cell r="GG205">
            <v>0</v>
          </cell>
          <cell r="GH205">
            <v>0</v>
          </cell>
          <cell r="GI205">
            <v>0</v>
          </cell>
          <cell r="GJ205">
            <v>0</v>
          </cell>
          <cell r="GK205">
            <v>0</v>
          </cell>
          <cell r="GL205">
            <v>0</v>
          </cell>
          <cell r="GM205">
            <v>0</v>
          </cell>
          <cell r="GN205">
            <v>0</v>
          </cell>
          <cell r="GO205">
            <v>0</v>
          </cell>
          <cell r="GP205">
            <v>0</v>
          </cell>
          <cell r="GQ205">
            <v>0</v>
          </cell>
          <cell r="GR205">
            <v>0</v>
          </cell>
          <cell r="GU205">
            <v>14.79</v>
          </cell>
          <cell r="GV205">
            <v>0</v>
          </cell>
          <cell r="GW205">
            <v>0</v>
          </cell>
          <cell r="GX205">
            <v>0</v>
          </cell>
          <cell r="GY205">
            <v>0</v>
          </cell>
          <cell r="GZ205">
            <v>0</v>
          </cell>
          <cell r="HA205">
            <v>0</v>
          </cell>
          <cell r="HB205">
            <v>0</v>
          </cell>
          <cell r="HC205">
            <v>0</v>
          </cell>
          <cell r="HD205">
            <v>0</v>
          </cell>
          <cell r="HE205">
            <v>0</v>
          </cell>
          <cell r="HF205">
            <v>0</v>
          </cell>
          <cell r="HG205">
            <v>0</v>
          </cell>
          <cell r="HH205">
            <v>0</v>
          </cell>
          <cell r="HI205">
            <v>0</v>
          </cell>
          <cell r="HJ205">
            <v>0</v>
          </cell>
          <cell r="HK205">
            <v>0</v>
          </cell>
          <cell r="HL205">
            <v>0</v>
          </cell>
          <cell r="HM205">
            <v>0</v>
          </cell>
          <cell r="HN205">
            <v>3.48</v>
          </cell>
          <cell r="HO205">
            <v>0</v>
          </cell>
          <cell r="HP205">
            <v>23</v>
          </cell>
          <cell r="HQ205">
            <v>3.48</v>
          </cell>
          <cell r="HR205">
            <v>0</v>
          </cell>
          <cell r="HS205">
            <v>0</v>
          </cell>
          <cell r="HT205">
            <v>0</v>
          </cell>
          <cell r="HU205">
            <v>0</v>
          </cell>
          <cell r="HV205">
            <v>0</v>
          </cell>
          <cell r="HW205">
            <v>1</v>
          </cell>
          <cell r="HX205">
            <v>0</v>
          </cell>
          <cell r="HY205">
            <v>0</v>
          </cell>
          <cell r="HZ205">
            <v>0</v>
          </cell>
          <cell r="IA205">
            <v>1</v>
          </cell>
          <cell r="IB205">
            <v>0</v>
          </cell>
          <cell r="IC205">
            <v>2</v>
          </cell>
          <cell r="ID205">
            <v>0</v>
          </cell>
          <cell r="IE205">
            <v>0</v>
          </cell>
          <cell r="IF205">
            <v>0</v>
          </cell>
          <cell r="IG205">
            <v>0</v>
          </cell>
          <cell r="IH205">
            <v>0</v>
          </cell>
          <cell r="II205">
            <v>0</v>
          </cell>
          <cell r="IJ205">
            <v>0</v>
          </cell>
          <cell r="IK205">
            <v>0</v>
          </cell>
          <cell r="IL205">
            <v>0</v>
          </cell>
          <cell r="IM205">
            <v>0</v>
          </cell>
          <cell r="IN205">
            <v>0</v>
          </cell>
          <cell r="IO205">
            <v>0</v>
          </cell>
          <cell r="IP205">
            <v>0</v>
          </cell>
          <cell r="IQ205">
            <v>0</v>
          </cell>
          <cell r="IR205">
            <v>0</v>
          </cell>
          <cell r="IS205">
            <v>0</v>
          </cell>
          <cell r="IT205">
            <v>0</v>
          </cell>
          <cell r="IU205">
            <v>0</v>
          </cell>
          <cell r="IV205">
            <v>0</v>
          </cell>
          <cell r="IW205">
            <v>1</v>
          </cell>
          <cell r="IX205">
            <v>1</v>
          </cell>
          <cell r="IY205">
            <v>0</v>
          </cell>
          <cell r="IZ205">
            <v>29.48</v>
          </cell>
          <cell r="JA205">
            <v>4</v>
          </cell>
          <cell r="JB205">
            <v>4</v>
          </cell>
          <cell r="JC205">
            <v>0</v>
          </cell>
          <cell r="JD205">
            <v>0</v>
          </cell>
          <cell r="JE205">
            <v>0</v>
          </cell>
          <cell r="JF205">
            <v>0</v>
          </cell>
          <cell r="JG205">
            <v>0</v>
          </cell>
        </row>
        <row r="206">
          <cell r="B206" t="str">
            <v>2402842</v>
          </cell>
          <cell r="C206" t="str">
            <v>Trương Quang Lại</v>
          </cell>
          <cell r="D206" t="str">
            <v>Ban kỹ thuật công nghệ</v>
          </cell>
          <cell r="E206" t="str">
            <v>Công ty TNHH Tập đoàn Công nghiệp Trường Hải</v>
          </cell>
          <cell r="F206" t="str">
            <v>Lương ngày</v>
          </cell>
          <cell r="V206">
            <v>3.5</v>
          </cell>
          <cell r="W206">
            <v>0</v>
          </cell>
          <cell r="X206" t="str">
            <v>X</v>
          </cell>
          <cell r="Y206">
            <v>3.5</v>
          </cell>
          <cell r="Z206">
            <v>0</v>
          </cell>
          <cell r="AA206" t="str">
            <v>X</v>
          </cell>
          <cell r="AB206">
            <v>0</v>
          </cell>
          <cell r="AC206">
            <v>0</v>
          </cell>
          <cell r="AD206" t="str">
            <v>X</v>
          </cell>
          <cell r="AE206">
            <v>3.5</v>
          </cell>
          <cell r="AF206">
            <v>0</v>
          </cell>
          <cell r="AG206" t="str">
            <v>X</v>
          </cell>
          <cell r="AH206">
            <v>2</v>
          </cell>
          <cell r="AI206">
            <v>0</v>
          </cell>
          <cell r="AJ206" t="str">
            <v>T7</v>
          </cell>
          <cell r="AK206">
            <v>0</v>
          </cell>
          <cell r="AL206">
            <v>0</v>
          </cell>
          <cell r="AM206" t="str">
            <v/>
          </cell>
          <cell r="AN206">
            <v>0</v>
          </cell>
          <cell r="AO206">
            <v>0</v>
          </cell>
          <cell r="AP206" t="str">
            <v>NL</v>
          </cell>
          <cell r="AQ206">
            <v>0</v>
          </cell>
          <cell r="AR206">
            <v>0</v>
          </cell>
          <cell r="AS206" t="str">
            <v>X</v>
          </cell>
          <cell r="AT206">
            <v>3.5</v>
          </cell>
          <cell r="AU206">
            <v>0</v>
          </cell>
          <cell r="AV206" t="str">
            <v>X</v>
          </cell>
          <cell r="AW206">
            <v>0</v>
          </cell>
          <cell r="AX206">
            <v>0</v>
          </cell>
          <cell r="AY206" t="str">
            <v>X</v>
          </cell>
          <cell r="AZ206">
            <v>3.5</v>
          </cell>
          <cell r="BA206">
            <v>0</v>
          </cell>
          <cell r="BB206" t="str">
            <v>X</v>
          </cell>
          <cell r="BC206">
            <v>3.5</v>
          </cell>
          <cell r="BD206">
            <v>0</v>
          </cell>
          <cell r="BE206" t="str">
            <v>X</v>
          </cell>
          <cell r="BF206">
            <v>0</v>
          </cell>
          <cell r="BG206">
            <v>0</v>
          </cell>
          <cell r="BH206" t="str">
            <v/>
          </cell>
          <cell r="BI206">
            <v>0</v>
          </cell>
          <cell r="BJ206">
            <v>0</v>
          </cell>
          <cell r="BK206" t="str">
            <v>X</v>
          </cell>
          <cell r="BL206">
            <v>3.5</v>
          </cell>
          <cell r="BM206">
            <v>0</v>
          </cell>
          <cell r="BN206" t="str">
            <v>X</v>
          </cell>
          <cell r="BO206">
            <v>3.5</v>
          </cell>
          <cell r="BP206">
            <v>0</v>
          </cell>
          <cell r="BQ206">
            <v>11</v>
          </cell>
          <cell r="BR206">
            <v>4.29</v>
          </cell>
          <cell r="BS206">
            <v>0</v>
          </cell>
          <cell r="BT206">
            <v>0</v>
          </cell>
          <cell r="BU206">
            <v>0</v>
          </cell>
          <cell r="BV206">
            <v>0</v>
          </cell>
          <cell r="CC206">
            <v>11</v>
          </cell>
          <cell r="CD206">
            <v>4.29</v>
          </cell>
          <cell r="CE206">
            <v>0</v>
          </cell>
          <cell r="CF206">
            <v>0</v>
          </cell>
          <cell r="CG206">
            <v>0</v>
          </cell>
          <cell r="CH206">
            <v>0</v>
          </cell>
          <cell r="CI206">
            <v>0</v>
          </cell>
          <cell r="CJ206">
            <v>0</v>
          </cell>
          <cell r="CK206">
            <v>0</v>
          </cell>
          <cell r="CL206">
            <v>1</v>
          </cell>
          <cell r="CM206">
            <v>1</v>
          </cell>
          <cell r="CN206">
            <v>0</v>
          </cell>
          <cell r="CO206">
            <v>0</v>
          </cell>
          <cell r="CP206">
            <v>0</v>
          </cell>
          <cell r="CQ206">
            <v>0</v>
          </cell>
          <cell r="CR206">
            <v>0</v>
          </cell>
          <cell r="CS206">
            <v>0</v>
          </cell>
          <cell r="CT206">
            <v>0</v>
          </cell>
          <cell r="CU206">
            <v>0</v>
          </cell>
          <cell r="CV206">
            <v>0</v>
          </cell>
          <cell r="CW206">
            <v>0</v>
          </cell>
          <cell r="CX206">
            <v>0</v>
          </cell>
          <cell r="CY206">
            <v>0</v>
          </cell>
          <cell r="CZ206">
            <v>0</v>
          </cell>
          <cell r="DC206">
            <v>17.29</v>
          </cell>
          <cell r="DM206" t="str">
            <v>X</v>
          </cell>
          <cell r="DN206">
            <v>0</v>
          </cell>
          <cell r="DO206">
            <v>0</v>
          </cell>
          <cell r="DP206" t="str">
            <v>X</v>
          </cell>
          <cell r="DQ206">
            <v>2</v>
          </cell>
          <cell r="DR206">
            <v>0</v>
          </cell>
          <cell r="DS206" t="str">
            <v>X</v>
          </cell>
          <cell r="DT206">
            <v>3.5</v>
          </cell>
          <cell r="DU206">
            <v>0</v>
          </cell>
          <cell r="DV206" t="str">
            <v>X</v>
          </cell>
          <cell r="DW206">
            <v>2</v>
          </cell>
          <cell r="DX206">
            <v>0</v>
          </cell>
          <cell r="DY206" t="str">
            <v/>
          </cell>
          <cell r="DZ206">
            <v>0</v>
          </cell>
          <cell r="EA206">
            <v>0</v>
          </cell>
          <cell r="EB206" t="str">
            <v>X</v>
          </cell>
          <cell r="EC206">
            <v>3.5</v>
          </cell>
          <cell r="ED206">
            <v>0</v>
          </cell>
          <cell r="EE206" t="str">
            <v>X</v>
          </cell>
          <cell r="EF206">
            <v>3.5</v>
          </cell>
          <cell r="EG206">
            <v>0</v>
          </cell>
          <cell r="EH206" t="str">
            <v>X</v>
          </cell>
          <cell r="EI206">
            <v>0</v>
          </cell>
          <cell r="EJ206">
            <v>0</v>
          </cell>
          <cell r="EK206" t="str">
            <v>X</v>
          </cell>
          <cell r="EL206">
            <v>0</v>
          </cell>
          <cell r="EM206">
            <v>0</v>
          </cell>
          <cell r="EN206" t="str">
            <v>X</v>
          </cell>
          <cell r="EO206">
            <v>3.5</v>
          </cell>
          <cell r="EP206">
            <v>0</v>
          </cell>
          <cell r="EQ206" t="str">
            <v>X</v>
          </cell>
          <cell r="ER206">
            <v>0</v>
          </cell>
          <cell r="ES206">
            <v>0</v>
          </cell>
          <cell r="ET206" t="str">
            <v>CN</v>
          </cell>
          <cell r="EU206">
            <v>0</v>
          </cell>
          <cell r="EV206">
            <v>0</v>
          </cell>
          <cell r="EW206" t="str">
            <v>X</v>
          </cell>
          <cell r="EX206">
            <v>0</v>
          </cell>
          <cell r="EY206">
            <v>0</v>
          </cell>
          <cell r="EZ206" t="str">
            <v>X</v>
          </cell>
          <cell r="FA206">
            <v>0</v>
          </cell>
          <cell r="FB206">
            <v>0</v>
          </cell>
          <cell r="FC206" t="str">
            <v>NL</v>
          </cell>
          <cell r="FD206">
            <v>0</v>
          </cell>
          <cell r="FE206">
            <v>0</v>
          </cell>
          <cell r="FI206">
            <v>12</v>
          </cell>
          <cell r="FJ206">
            <v>2.57</v>
          </cell>
          <cell r="FK206">
            <v>0</v>
          </cell>
          <cell r="FL206">
            <v>1</v>
          </cell>
          <cell r="FM206">
            <v>0</v>
          </cell>
          <cell r="FN206">
            <v>0</v>
          </cell>
          <cell r="FU206">
            <v>12</v>
          </cell>
          <cell r="FV206">
            <v>2.57</v>
          </cell>
          <cell r="FW206">
            <v>0</v>
          </cell>
          <cell r="FX206">
            <v>1</v>
          </cell>
          <cell r="FY206">
            <v>0</v>
          </cell>
          <cell r="FZ206">
            <v>0</v>
          </cell>
          <cell r="GA206">
            <v>0</v>
          </cell>
          <cell r="GB206">
            <v>0</v>
          </cell>
          <cell r="GC206">
            <v>0</v>
          </cell>
          <cell r="GD206">
            <v>1</v>
          </cell>
          <cell r="GE206">
            <v>0</v>
          </cell>
          <cell r="GF206">
            <v>0</v>
          </cell>
          <cell r="GG206">
            <v>0</v>
          </cell>
          <cell r="GH206">
            <v>0</v>
          </cell>
          <cell r="GI206">
            <v>0</v>
          </cell>
          <cell r="GJ206">
            <v>0</v>
          </cell>
          <cell r="GK206">
            <v>0</v>
          </cell>
          <cell r="GL206">
            <v>0</v>
          </cell>
          <cell r="GM206">
            <v>0</v>
          </cell>
          <cell r="GN206">
            <v>0</v>
          </cell>
          <cell r="GO206">
            <v>0</v>
          </cell>
          <cell r="GP206">
            <v>0</v>
          </cell>
          <cell r="GQ206">
            <v>0</v>
          </cell>
          <cell r="GR206">
            <v>0</v>
          </cell>
          <cell r="GU206">
            <v>16.57</v>
          </cell>
          <cell r="GV206">
            <v>0</v>
          </cell>
          <cell r="GW206">
            <v>0</v>
          </cell>
          <cell r="GX206">
            <v>0</v>
          </cell>
          <cell r="GY206">
            <v>0</v>
          </cell>
          <cell r="GZ206">
            <v>0</v>
          </cell>
          <cell r="HA206">
            <v>0</v>
          </cell>
          <cell r="HB206">
            <v>0</v>
          </cell>
          <cell r="HC206">
            <v>0</v>
          </cell>
          <cell r="HD206">
            <v>0</v>
          </cell>
          <cell r="HE206">
            <v>0</v>
          </cell>
          <cell r="HF206">
            <v>0</v>
          </cell>
          <cell r="HG206">
            <v>0</v>
          </cell>
          <cell r="HH206">
            <v>0</v>
          </cell>
          <cell r="HI206">
            <v>0</v>
          </cell>
          <cell r="HJ206">
            <v>0</v>
          </cell>
          <cell r="HK206">
            <v>0</v>
          </cell>
          <cell r="HL206">
            <v>0</v>
          </cell>
          <cell r="HM206">
            <v>0</v>
          </cell>
          <cell r="HN206">
            <v>7.8599999999999994</v>
          </cell>
          <cell r="HO206">
            <v>0</v>
          </cell>
          <cell r="HP206">
            <v>23</v>
          </cell>
          <cell r="HQ206">
            <v>6.8599999999999994</v>
          </cell>
          <cell r="HR206">
            <v>0</v>
          </cell>
          <cell r="HS206">
            <v>1</v>
          </cell>
          <cell r="HT206">
            <v>0</v>
          </cell>
          <cell r="HU206">
            <v>0</v>
          </cell>
          <cell r="HV206">
            <v>0</v>
          </cell>
          <cell r="HW206">
            <v>1</v>
          </cell>
          <cell r="HX206">
            <v>0</v>
          </cell>
          <cell r="HY206">
            <v>0</v>
          </cell>
          <cell r="HZ206">
            <v>0</v>
          </cell>
          <cell r="IA206">
            <v>1</v>
          </cell>
          <cell r="IB206">
            <v>0</v>
          </cell>
          <cell r="IC206">
            <v>2</v>
          </cell>
          <cell r="ID206">
            <v>0</v>
          </cell>
          <cell r="IE206">
            <v>0</v>
          </cell>
          <cell r="IF206">
            <v>0</v>
          </cell>
          <cell r="IG206">
            <v>0</v>
          </cell>
          <cell r="IH206">
            <v>0</v>
          </cell>
          <cell r="II206">
            <v>0</v>
          </cell>
          <cell r="IJ206">
            <v>0</v>
          </cell>
          <cell r="IK206">
            <v>0</v>
          </cell>
          <cell r="IL206">
            <v>0</v>
          </cell>
          <cell r="IM206">
            <v>0</v>
          </cell>
          <cell r="IN206">
            <v>0</v>
          </cell>
          <cell r="IO206">
            <v>0</v>
          </cell>
          <cell r="IP206">
            <v>0</v>
          </cell>
          <cell r="IQ206">
            <v>0</v>
          </cell>
          <cell r="IR206">
            <v>0</v>
          </cell>
          <cell r="IS206">
            <v>0</v>
          </cell>
          <cell r="IT206">
            <v>0</v>
          </cell>
          <cell r="IU206">
            <v>0</v>
          </cell>
          <cell r="IV206">
            <v>0</v>
          </cell>
          <cell r="IW206">
            <v>1</v>
          </cell>
          <cell r="IX206">
            <v>1</v>
          </cell>
          <cell r="IY206">
            <v>0</v>
          </cell>
          <cell r="IZ206">
            <v>33.86</v>
          </cell>
          <cell r="JA206">
            <v>4</v>
          </cell>
          <cell r="JB206">
            <v>4</v>
          </cell>
          <cell r="JC206">
            <v>0</v>
          </cell>
          <cell r="JD206">
            <v>0</v>
          </cell>
          <cell r="JE206">
            <v>0</v>
          </cell>
          <cell r="JF206">
            <v>0</v>
          </cell>
          <cell r="JG206">
            <v>0</v>
          </cell>
        </row>
        <row r="207">
          <cell r="B207" t="str">
            <v>24041227</v>
          </cell>
          <cell r="C207" t="str">
            <v>Phan Hữu Chí</v>
          </cell>
          <cell r="D207" t="str">
            <v>Ban kỹ thuật công nghệ</v>
          </cell>
          <cell r="E207" t="str">
            <v>Công ty TNHH Tập đoàn Công nghiệp Trường Hải</v>
          </cell>
          <cell r="F207" t="str">
            <v>Lương ngày</v>
          </cell>
          <cell r="V207">
            <v>0</v>
          </cell>
          <cell r="W207">
            <v>0</v>
          </cell>
          <cell r="X207" t="str">
            <v>X</v>
          </cell>
          <cell r="Y207">
            <v>0</v>
          </cell>
          <cell r="Z207">
            <v>0</v>
          </cell>
          <cell r="AA207" t="str">
            <v>X</v>
          </cell>
          <cell r="AB207">
            <v>0</v>
          </cell>
          <cell r="AC207">
            <v>0</v>
          </cell>
          <cell r="AD207" t="str">
            <v>X</v>
          </cell>
          <cell r="AE207">
            <v>0</v>
          </cell>
          <cell r="AF207">
            <v>0</v>
          </cell>
          <cell r="AG207" t="str">
            <v>X</v>
          </cell>
          <cell r="AH207">
            <v>0</v>
          </cell>
          <cell r="AI207">
            <v>0</v>
          </cell>
          <cell r="AJ207" t="str">
            <v>T7</v>
          </cell>
          <cell r="AK207">
            <v>0</v>
          </cell>
          <cell r="AL207">
            <v>0</v>
          </cell>
          <cell r="AM207" t="str">
            <v/>
          </cell>
          <cell r="AN207">
            <v>0</v>
          </cell>
          <cell r="AO207">
            <v>0</v>
          </cell>
          <cell r="AP207" t="str">
            <v>NL</v>
          </cell>
          <cell r="AQ207">
            <v>0</v>
          </cell>
          <cell r="AR207">
            <v>0</v>
          </cell>
          <cell r="AS207" t="str">
            <v>X</v>
          </cell>
          <cell r="AT207">
            <v>0</v>
          </cell>
          <cell r="AU207">
            <v>0</v>
          </cell>
          <cell r="AV207" t="str">
            <v>X</v>
          </cell>
          <cell r="AW207">
            <v>0</v>
          </cell>
          <cell r="AX207">
            <v>0</v>
          </cell>
          <cell r="AY207" t="str">
            <v>X</v>
          </cell>
          <cell r="AZ207">
            <v>0</v>
          </cell>
          <cell r="BA207">
            <v>0</v>
          </cell>
          <cell r="BB207" t="str">
            <v>X</v>
          </cell>
          <cell r="BC207">
            <v>0</v>
          </cell>
          <cell r="BD207">
            <v>0</v>
          </cell>
          <cell r="BE207" t="str">
            <v>X</v>
          </cell>
          <cell r="BF207">
            <v>0</v>
          </cell>
          <cell r="BG207">
            <v>0</v>
          </cell>
          <cell r="BH207" t="str">
            <v/>
          </cell>
          <cell r="BI207">
            <v>0</v>
          </cell>
          <cell r="BJ207">
            <v>0</v>
          </cell>
          <cell r="BK207" t="str">
            <v>X</v>
          </cell>
          <cell r="BL207">
            <v>0</v>
          </cell>
          <cell r="BM207">
            <v>0</v>
          </cell>
          <cell r="BN207" t="str">
            <v>X</v>
          </cell>
          <cell r="BO207">
            <v>0</v>
          </cell>
          <cell r="BP207">
            <v>0</v>
          </cell>
          <cell r="BQ207">
            <v>11</v>
          </cell>
          <cell r="BR207">
            <v>0</v>
          </cell>
          <cell r="BS207">
            <v>0</v>
          </cell>
          <cell r="BT207">
            <v>0</v>
          </cell>
          <cell r="BU207">
            <v>0</v>
          </cell>
          <cell r="BV207">
            <v>0</v>
          </cell>
          <cell r="CC207">
            <v>11</v>
          </cell>
          <cell r="CD207">
            <v>0</v>
          </cell>
          <cell r="CE207">
            <v>0</v>
          </cell>
          <cell r="CF207">
            <v>0</v>
          </cell>
          <cell r="CG207">
            <v>0</v>
          </cell>
          <cell r="CH207">
            <v>0</v>
          </cell>
          <cell r="CI207">
            <v>0</v>
          </cell>
          <cell r="CJ207">
            <v>0</v>
          </cell>
          <cell r="CK207">
            <v>0</v>
          </cell>
          <cell r="CL207">
            <v>1</v>
          </cell>
          <cell r="CM207">
            <v>1</v>
          </cell>
          <cell r="CN207">
            <v>0</v>
          </cell>
          <cell r="CO207">
            <v>0</v>
          </cell>
          <cell r="CP207">
            <v>0</v>
          </cell>
          <cell r="CQ207">
            <v>0</v>
          </cell>
          <cell r="CR207">
            <v>0</v>
          </cell>
          <cell r="CS207">
            <v>0</v>
          </cell>
          <cell r="CT207">
            <v>0</v>
          </cell>
          <cell r="CU207">
            <v>0</v>
          </cell>
          <cell r="CV207">
            <v>0</v>
          </cell>
          <cell r="CW207">
            <v>0</v>
          </cell>
          <cell r="CX207">
            <v>0</v>
          </cell>
          <cell r="CY207">
            <v>0</v>
          </cell>
          <cell r="CZ207">
            <v>0</v>
          </cell>
          <cell r="DC207">
            <v>13</v>
          </cell>
          <cell r="DM207" t="str">
            <v>X</v>
          </cell>
          <cell r="DN207">
            <v>0</v>
          </cell>
          <cell r="DO207">
            <v>0</v>
          </cell>
          <cell r="DP207" t="str">
            <v>X</v>
          </cell>
          <cell r="DQ207">
            <v>2</v>
          </cell>
          <cell r="DR207">
            <v>0</v>
          </cell>
          <cell r="DS207" t="str">
            <v>X</v>
          </cell>
          <cell r="DT207">
            <v>0</v>
          </cell>
          <cell r="DU207">
            <v>0</v>
          </cell>
          <cell r="DV207" t="str">
            <v>X</v>
          </cell>
          <cell r="DW207">
            <v>0</v>
          </cell>
          <cell r="DX207">
            <v>0</v>
          </cell>
          <cell r="DY207" t="str">
            <v/>
          </cell>
          <cell r="DZ207">
            <v>0</v>
          </cell>
          <cell r="EA207">
            <v>0</v>
          </cell>
          <cell r="EB207" t="str">
            <v>X</v>
          </cell>
          <cell r="EC207">
            <v>0</v>
          </cell>
          <cell r="ED207">
            <v>0</v>
          </cell>
          <cell r="EE207" t="str">
            <v>X</v>
          </cell>
          <cell r="EF207">
            <v>3.5</v>
          </cell>
          <cell r="EG207">
            <v>0</v>
          </cell>
          <cell r="EH207" t="str">
            <v>X</v>
          </cell>
          <cell r="EI207">
            <v>2</v>
          </cell>
          <cell r="EJ207">
            <v>0</v>
          </cell>
          <cell r="EK207" t="str">
            <v>X</v>
          </cell>
          <cell r="EL207">
            <v>0</v>
          </cell>
          <cell r="EM207">
            <v>0</v>
          </cell>
          <cell r="EN207" t="str">
            <v>X</v>
          </cell>
          <cell r="EO207">
            <v>3.5</v>
          </cell>
          <cell r="EP207">
            <v>0</v>
          </cell>
          <cell r="EQ207" t="str">
            <v>X</v>
          </cell>
          <cell r="ER207">
            <v>0</v>
          </cell>
          <cell r="ES207">
            <v>0</v>
          </cell>
          <cell r="ET207" t="str">
            <v/>
          </cell>
          <cell r="EU207">
            <v>0</v>
          </cell>
          <cell r="EV207">
            <v>0</v>
          </cell>
          <cell r="EW207" t="str">
            <v>X</v>
          </cell>
          <cell r="EX207">
            <v>0</v>
          </cell>
          <cell r="EY207">
            <v>0</v>
          </cell>
          <cell r="EZ207" t="str">
            <v>X</v>
          </cell>
          <cell r="FA207">
            <v>0</v>
          </cell>
          <cell r="FB207">
            <v>0</v>
          </cell>
          <cell r="FC207" t="str">
            <v>NL</v>
          </cell>
          <cell r="FD207">
            <v>0</v>
          </cell>
          <cell r="FE207">
            <v>0</v>
          </cell>
          <cell r="FI207">
            <v>12</v>
          </cell>
          <cell r="FJ207">
            <v>1.57</v>
          </cell>
          <cell r="FK207">
            <v>0</v>
          </cell>
          <cell r="FL207">
            <v>0</v>
          </cell>
          <cell r="FM207">
            <v>0</v>
          </cell>
          <cell r="FN207">
            <v>0</v>
          </cell>
          <cell r="FU207">
            <v>12</v>
          </cell>
          <cell r="FV207">
            <v>1.57</v>
          </cell>
          <cell r="FW207">
            <v>0</v>
          </cell>
          <cell r="FX207">
            <v>0</v>
          </cell>
          <cell r="FY207">
            <v>0</v>
          </cell>
          <cell r="FZ207">
            <v>0</v>
          </cell>
          <cell r="GA207">
            <v>0</v>
          </cell>
          <cell r="GB207">
            <v>0</v>
          </cell>
          <cell r="GC207">
            <v>0</v>
          </cell>
          <cell r="GD207">
            <v>1</v>
          </cell>
          <cell r="GE207">
            <v>0</v>
          </cell>
          <cell r="GF207">
            <v>0</v>
          </cell>
          <cell r="GG207">
            <v>0</v>
          </cell>
          <cell r="GH207">
            <v>0</v>
          </cell>
          <cell r="GI207">
            <v>0</v>
          </cell>
          <cell r="GJ207">
            <v>0</v>
          </cell>
          <cell r="GK207">
            <v>0</v>
          </cell>
          <cell r="GL207">
            <v>0</v>
          </cell>
          <cell r="GM207">
            <v>0</v>
          </cell>
          <cell r="GN207">
            <v>0</v>
          </cell>
          <cell r="GO207">
            <v>0</v>
          </cell>
          <cell r="GP207">
            <v>0</v>
          </cell>
          <cell r="GQ207">
            <v>0</v>
          </cell>
          <cell r="GR207">
            <v>0</v>
          </cell>
          <cell r="GU207">
            <v>14.57</v>
          </cell>
          <cell r="GV207">
            <v>0</v>
          </cell>
          <cell r="GW207">
            <v>0</v>
          </cell>
          <cell r="GX207">
            <v>0</v>
          </cell>
          <cell r="GY207">
            <v>0</v>
          </cell>
          <cell r="GZ207">
            <v>0</v>
          </cell>
          <cell r="HA207">
            <v>0</v>
          </cell>
          <cell r="HB207">
            <v>0</v>
          </cell>
          <cell r="HC207">
            <v>0</v>
          </cell>
          <cell r="HD207">
            <v>0</v>
          </cell>
          <cell r="HE207">
            <v>0</v>
          </cell>
          <cell r="HF207">
            <v>0</v>
          </cell>
          <cell r="HG207">
            <v>0</v>
          </cell>
          <cell r="HH207">
            <v>0</v>
          </cell>
          <cell r="HI207">
            <v>0</v>
          </cell>
          <cell r="HJ207">
            <v>0</v>
          </cell>
          <cell r="HK207">
            <v>0</v>
          </cell>
          <cell r="HL207">
            <v>0</v>
          </cell>
          <cell r="HM207">
            <v>0</v>
          </cell>
          <cell r="HN207">
            <v>1.57</v>
          </cell>
          <cell r="HO207">
            <v>0</v>
          </cell>
          <cell r="HP207">
            <v>23</v>
          </cell>
          <cell r="HQ207">
            <v>1.57</v>
          </cell>
          <cell r="HR207">
            <v>0</v>
          </cell>
          <cell r="HS207">
            <v>0</v>
          </cell>
          <cell r="HT207">
            <v>0</v>
          </cell>
          <cell r="HU207">
            <v>0</v>
          </cell>
          <cell r="HV207">
            <v>0</v>
          </cell>
          <cell r="HW207">
            <v>1</v>
          </cell>
          <cell r="HX207">
            <v>0</v>
          </cell>
          <cell r="HY207">
            <v>0</v>
          </cell>
          <cell r="HZ207">
            <v>0</v>
          </cell>
          <cell r="IA207">
            <v>1</v>
          </cell>
          <cell r="IB207">
            <v>0</v>
          </cell>
          <cell r="IC207">
            <v>2</v>
          </cell>
          <cell r="ID207">
            <v>0</v>
          </cell>
          <cell r="IE207">
            <v>0</v>
          </cell>
          <cell r="IF207">
            <v>0</v>
          </cell>
          <cell r="IG207">
            <v>0</v>
          </cell>
          <cell r="IH207">
            <v>0</v>
          </cell>
          <cell r="II207">
            <v>0</v>
          </cell>
          <cell r="IJ207">
            <v>0</v>
          </cell>
          <cell r="IK207">
            <v>0</v>
          </cell>
          <cell r="IL207">
            <v>0</v>
          </cell>
          <cell r="IM207">
            <v>0</v>
          </cell>
          <cell r="IN207">
            <v>0</v>
          </cell>
          <cell r="IO207">
            <v>0</v>
          </cell>
          <cell r="IP207">
            <v>0</v>
          </cell>
          <cell r="IQ207">
            <v>0</v>
          </cell>
          <cell r="IR207">
            <v>0</v>
          </cell>
          <cell r="IS207">
            <v>0</v>
          </cell>
          <cell r="IT207">
            <v>0</v>
          </cell>
          <cell r="IU207">
            <v>0</v>
          </cell>
          <cell r="IV207">
            <v>0</v>
          </cell>
          <cell r="IW207">
            <v>1</v>
          </cell>
          <cell r="IX207">
            <v>1</v>
          </cell>
          <cell r="IY207">
            <v>0</v>
          </cell>
          <cell r="IZ207">
            <v>27.57</v>
          </cell>
          <cell r="JA207">
            <v>4</v>
          </cell>
          <cell r="JB207">
            <v>4</v>
          </cell>
          <cell r="JC207">
            <v>0</v>
          </cell>
          <cell r="JD207">
            <v>0</v>
          </cell>
          <cell r="JE207">
            <v>0</v>
          </cell>
          <cell r="JF207">
            <v>0</v>
          </cell>
          <cell r="JG207">
            <v>0</v>
          </cell>
        </row>
        <row r="208">
          <cell r="B208" t="str">
            <v>2404627</v>
          </cell>
          <cell r="C208" t="str">
            <v>Nguyễn Kim Dũng</v>
          </cell>
          <cell r="D208" t="str">
            <v>Ban kỹ thuật công nghệ</v>
          </cell>
          <cell r="E208" t="str">
            <v>Công ty TNHH Tập đoàn Công nghiệp Trường Hải</v>
          </cell>
          <cell r="F208" t="str">
            <v>Lương ngày</v>
          </cell>
          <cell r="V208">
            <v>0</v>
          </cell>
          <cell r="W208">
            <v>0</v>
          </cell>
          <cell r="X208" t="str">
            <v>X</v>
          </cell>
          <cell r="Y208">
            <v>0</v>
          </cell>
          <cell r="Z208">
            <v>0</v>
          </cell>
          <cell r="AA208" t="str">
            <v>X</v>
          </cell>
          <cell r="AB208">
            <v>0</v>
          </cell>
          <cell r="AC208">
            <v>0</v>
          </cell>
          <cell r="AD208" t="str">
            <v>X</v>
          </cell>
          <cell r="AE208">
            <v>0</v>
          </cell>
          <cell r="AF208">
            <v>0</v>
          </cell>
          <cell r="AG208" t="str">
            <v>X</v>
          </cell>
          <cell r="AH208">
            <v>3.5</v>
          </cell>
          <cell r="AI208">
            <v>0</v>
          </cell>
          <cell r="AJ208" t="str">
            <v>T7</v>
          </cell>
          <cell r="AK208">
            <v>0</v>
          </cell>
          <cell r="AL208">
            <v>0</v>
          </cell>
          <cell r="AM208" t="str">
            <v/>
          </cell>
          <cell r="AN208">
            <v>0</v>
          </cell>
          <cell r="AO208">
            <v>0</v>
          </cell>
          <cell r="AP208" t="str">
            <v>NL</v>
          </cell>
          <cell r="AQ208">
            <v>0</v>
          </cell>
          <cell r="AR208">
            <v>0</v>
          </cell>
          <cell r="AS208" t="str">
            <v>X</v>
          </cell>
          <cell r="AT208">
            <v>3.5</v>
          </cell>
          <cell r="AU208">
            <v>0</v>
          </cell>
          <cell r="AV208" t="str">
            <v>X</v>
          </cell>
          <cell r="AW208">
            <v>0</v>
          </cell>
          <cell r="AX208">
            <v>0</v>
          </cell>
          <cell r="AY208" t="str">
            <v>X</v>
          </cell>
          <cell r="AZ208">
            <v>0</v>
          </cell>
          <cell r="BA208">
            <v>0</v>
          </cell>
          <cell r="BB208" t="str">
            <v>X</v>
          </cell>
          <cell r="BC208">
            <v>0</v>
          </cell>
          <cell r="BD208">
            <v>0</v>
          </cell>
          <cell r="BE208" t="str">
            <v>X</v>
          </cell>
          <cell r="BF208">
            <v>0</v>
          </cell>
          <cell r="BG208">
            <v>0</v>
          </cell>
          <cell r="BH208" t="str">
            <v/>
          </cell>
          <cell r="BI208">
            <v>0</v>
          </cell>
          <cell r="BJ208">
            <v>0</v>
          </cell>
          <cell r="BK208" t="str">
            <v>X</v>
          </cell>
          <cell r="BL208">
            <v>0</v>
          </cell>
          <cell r="BM208">
            <v>0</v>
          </cell>
          <cell r="BN208" t="str">
            <v>X</v>
          </cell>
          <cell r="BO208">
            <v>3.5</v>
          </cell>
          <cell r="BP208">
            <v>0</v>
          </cell>
          <cell r="BQ208">
            <v>11</v>
          </cell>
          <cell r="BR208">
            <v>1.5</v>
          </cell>
          <cell r="BS208">
            <v>0</v>
          </cell>
          <cell r="BT208">
            <v>0</v>
          </cell>
          <cell r="BU208">
            <v>0</v>
          </cell>
          <cell r="BV208">
            <v>0</v>
          </cell>
          <cell r="CC208">
            <v>11</v>
          </cell>
          <cell r="CD208">
            <v>1.5</v>
          </cell>
          <cell r="CE208">
            <v>0</v>
          </cell>
          <cell r="CF208">
            <v>0</v>
          </cell>
          <cell r="CG208">
            <v>0</v>
          </cell>
          <cell r="CH208">
            <v>0</v>
          </cell>
          <cell r="CI208">
            <v>0</v>
          </cell>
          <cell r="CJ208">
            <v>0</v>
          </cell>
          <cell r="CK208">
            <v>0</v>
          </cell>
          <cell r="CL208">
            <v>1</v>
          </cell>
          <cell r="CM208">
            <v>1</v>
          </cell>
          <cell r="CN208">
            <v>0</v>
          </cell>
          <cell r="CO208">
            <v>0</v>
          </cell>
          <cell r="CP208">
            <v>0</v>
          </cell>
          <cell r="CQ208">
            <v>0</v>
          </cell>
          <cell r="CR208">
            <v>0</v>
          </cell>
          <cell r="CS208">
            <v>0</v>
          </cell>
          <cell r="CT208">
            <v>0</v>
          </cell>
          <cell r="CU208">
            <v>0</v>
          </cell>
          <cell r="CV208">
            <v>0</v>
          </cell>
          <cell r="CW208">
            <v>0</v>
          </cell>
          <cell r="CX208">
            <v>0</v>
          </cell>
          <cell r="CY208">
            <v>0</v>
          </cell>
          <cell r="CZ208">
            <v>0</v>
          </cell>
          <cell r="DC208">
            <v>14.5</v>
          </cell>
          <cell r="DM208" t="str">
            <v>X</v>
          </cell>
          <cell r="DN208">
            <v>0</v>
          </cell>
          <cell r="DO208">
            <v>0</v>
          </cell>
          <cell r="DP208" t="str">
            <v>X</v>
          </cell>
          <cell r="DQ208">
            <v>3.5</v>
          </cell>
          <cell r="DR208">
            <v>0</v>
          </cell>
          <cell r="DS208" t="str">
            <v>X</v>
          </cell>
          <cell r="DT208">
            <v>0</v>
          </cell>
          <cell r="DU208">
            <v>0</v>
          </cell>
          <cell r="DV208" t="str">
            <v>X</v>
          </cell>
          <cell r="DW208">
            <v>0</v>
          </cell>
          <cell r="DX208">
            <v>0</v>
          </cell>
          <cell r="DY208" t="str">
            <v/>
          </cell>
          <cell r="DZ208">
            <v>0</v>
          </cell>
          <cell r="EA208">
            <v>0</v>
          </cell>
          <cell r="EB208" t="str">
            <v>X</v>
          </cell>
          <cell r="EC208">
            <v>3.5</v>
          </cell>
          <cell r="ED208">
            <v>0</v>
          </cell>
          <cell r="EE208" t="str">
            <v>X</v>
          </cell>
          <cell r="EF208">
            <v>0</v>
          </cell>
          <cell r="EG208">
            <v>0</v>
          </cell>
          <cell r="EH208" t="str">
            <v>X</v>
          </cell>
          <cell r="EI208">
            <v>0</v>
          </cell>
          <cell r="EJ208">
            <v>0</v>
          </cell>
          <cell r="EK208" t="str">
            <v>X</v>
          </cell>
          <cell r="EL208">
            <v>0</v>
          </cell>
          <cell r="EM208">
            <v>0</v>
          </cell>
          <cell r="EN208" t="str">
            <v>X</v>
          </cell>
          <cell r="EO208">
            <v>0</v>
          </cell>
          <cell r="EP208">
            <v>0</v>
          </cell>
          <cell r="EQ208" t="str">
            <v>X</v>
          </cell>
          <cell r="ER208">
            <v>0</v>
          </cell>
          <cell r="ES208">
            <v>0</v>
          </cell>
          <cell r="ET208" t="str">
            <v/>
          </cell>
          <cell r="EU208">
            <v>0</v>
          </cell>
          <cell r="EV208">
            <v>0</v>
          </cell>
          <cell r="EW208" t="str">
            <v>X</v>
          </cell>
          <cell r="EX208">
            <v>0</v>
          </cell>
          <cell r="EY208">
            <v>0</v>
          </cell>
          <cell r="EZ208" t="str">
            <v>X</v>
          </cell>
          <cell r="FA208">
            <v>0</v>
          </cell>
          <cell r="FB208">
            <v>0</v>
          </cell>
          <cell r="FC208" t="str">
            <v>XL</v>
          </cell>
          <cell r="FD208">
            <v>0</v>
          </cell>
          <cell r="FE208">
            <v>0</v>
          </cell>
          <cell r="FI208">
            <v>12</v>
          </cell>
          <cell r="FJ208">
            <v>1</v>
          </cell>
          <cell r="FK208">
            <v>0</v>
          </cell>
          <cell r="FL208">
            <v>0</v>
          </cell>
          <cell r="FM208">
            <v>0</v>
          </cell>
          <cell r="FN208">
            <v>0</v>
          </cell>
          <cell r="FU208">
            <v>12</v>
          </cell>
          <cell r="FV208">
            <v>1</v>
          </cell>
          <cell r="FW208">
            <v>0</v>
          </cell>
          <cell r="FX208">
            <v>0</v>
          </cell>
          <cell r="FY208">
            <v>0</v>
          </cell>
          <cell r="FZ208">
            <v>0</v>
          </cell>
          <cell r="GA208">
            <v>1</v>
          </cell>
          <cell r="GB208">
            <v>0</v>
          </cell>
          <cell r="GC208">
            <v>0</v>
          </cell>
          <cell r="GD208">
            <v>0</v>
          </cell>
          <cell r="GE208">
            <v>0</v>
          </cell>
          <cell r="GF208">
            <v>0</v>
          </cell>
          <cell r="GG208">
            <v>0</v>
          </cell>
          <cell r="GH208">
            <v>0</v>
          </cell>
          <cell r="GI208">
            <v>0</v>
          </cell>
          <cell r="GJ208">
            <v>0</v>
          </cell>
          <cell r="GK208">
            <v>0</v>
          </cell>
          <cell r="GL208">
            <v>0</v>
          </cell>
          <cell r="GM208">
            <v>0</v>
          </cell>
          <cell r="GN208">
            <v>0</v>
          </cell>
          <cell r="GO208">
            <v>0</v>
          </cell>
          <cell r="GP208">
            <v>0</v>
          </cell>
          <cell r="GQ208">
            <v>0</v>
          </cell>
          <cell r="GR208">
            <v>0</v>
          </cell>
          <cell r="GU208">
            <v>14</v>
          </cell>
          <cell r="GV208">
            <v>0</v>
          </cell>
          <cell r="GW208">
            <v>0</v>
          </cell>
          <cell r="GX208">
            <v>0</v>
          </cell>
          <cell r="GY208">
            <v>0</v>
          </cell>
          <cell r="GZ208">
            <v>0</v>
          </cell>
          <cell r="HA208">
            <v>0</v>
          </cell>
          <cell r="HB208">
            <v>0</v>
          </cell>
          <cell r="HC208">
            <v>0</v>
          </cell>
          <cell r="HD208">
            <v>0</v>
          </cell>
          <cell r="HE208">
            <v>0</v>
          </cell>
          <cell r="HF208">
            <v>0</v>
          </cell>
          <cell r="HG208">
            <v>0</v>
          </cell>
          <cell r="HH208">
            <v>0</v>
          </cell>
          <cell r="HI208">
            <v>0</v>
          </cell>
          <cell r="HJ208">
            <v>0</v>
          </cell>
          <cell r="HK208">
            <v>0</v>
          </cell>
          <cell r="HL208">
            <v>0</v>
          </cell>
          <cell r="HM208">
            <v>0</v>
          </cell>
          <cell r="HN208">
            <v>2.5</v>
          </cell>
          <cell r="HO208">
            <v>0</v>
          </cell>
          <cell r="HP208">
            <v>23</v>
          </cell>
          <cell r="HQ208">
            <v>2.5</v>
          </cell>
          <cell r="HR208">
            <v>0</v>
          </cell>
          <cell r="HS208">
            <v>0</v>
          </cell>
          <cell r="HT208">
            <v>0</v>
          </cell>
          <cell r="HU208">
            <v>0</v>
          </cell>
          <cell r="HV208">
            <v>0</v>
          </cell>
          <cell r="HW208">
            <v>1</v>
          </cell>
          <cell r="HX208">
            <v>0</v>
          </cell>
          <cell r="HY208">
            <v>0</v>
          </cell>
          <cell r="HZ208">
            <v>0</v>
          </cell>
          <cell r="IA208">
            <v>1</v>
          </cell>
          <cell r="IB208">
            <v>0</v>
          </cell>
          <cell r="IC208">
            <v>1</v>
          </cell>
          <cell r="ID208">
            <v>1</v>
          </cell>
          <cell r="IE208">
            <v>0</v>
          </cell>
          <cell r="IF208">
            <v>0</v>
          </cell>
          <cell r="IG208">
            <v>0</v>
          </cell>
          <cell r="IH208">
            <v>0</v>
          </cell>
          <cell r="II208">
            <v>0</v>
          </cell>
          <cell r="IJ208">
            <v>0</v>
          </cell>
          <cell r="IK208">
            <v>0</v>
          </cell>
          <cell r="IL208">
            <v>0</v>
          </cell>
          <cell r="IM208">
            <v>0</v>
          </cell>
          <cell r="IN208">
            <v>0</v>
          </cell>
          <cell r="IO208">
            <v>0</v>
          </cell>
          <cell r="IP208">
            <v>0</v>
          </cell>
          <cell r="IQ208">
            <v>0</v>
          </cell>
          <cell r="IR208">
            <v>0</v>
          </cell>
          <cell r="IS208">
            <v>0</v>
          </cell>
          <cell r="IT208">
            <v>0</v>
          </cell>
          <cell r="IU208">
            <v>0</v>
          </cell>
          <cell r="IV208">
            <v>0</v>
          </cell>
          <cell r="IW208">
            <v>1</v>
          </cell>
          <cell r="IX208">
            <v>1</v>
          </cell>
          <cell r="IY208">
            <v>0</v>
          </cell>
          <cell r="IZ208">
            <v>28.5</v>
          </cell>
          <cell r="JA208">
            <v>2.5</v>
          </cell>
          <cell r="JB208">
            <v>2.5</v>
          </cell>
          <cell r="JC208">
            <v>0</v>
          </cell>
          <cell r="JD208">
            <v>0</v>
          </cell>
          <cell r="JE208">
            <v>0</v>
          </cell>
          <cell r="JF208">
            <v>0</v>
          </cell>
          <cell r="JG208">
            <v>0</v>
          </cell>
        </row>
        <row r="209">
          <cell r="B209" t="str">
            <v>2404630</v>
          </cell>
          <cell r="C209" t="str">
            <v>Nguyễn Công Trường</v>
          </cell>
          <cell r="D209" t="str">
            <v>Ban kỹ thuật công nghệ</v>
          </cell>
          <cell r="E209" t="str">
            <v>Công ty TNHH Tập đoàn Công nghiệp Trường Hải</v>
          </cell>
          <cell r="F209" t="str">
            <v>Lương ngày</v>
          </cell>
          <cell r="V209">
            <v>0</v>
          </cell>
          <cell r="W209">
            <v>0</v>
          </cell>
          <cell r="X209" t="str">
            <v>X</v>
          </cell>
          <cell r="Y209">
            <v>0</v>
          </cell>
          <cell r="Z209">
            <v>0</v>
          </cell>
          <cell r="AA209" t="str">
            <v>X</v>
          </cell>
          <cell r="AB209">
            <v>3.5</v>
          </cell>
          <cell r="AC209">
            <v>0</v>
          </cell>
          <cell r="AD209" t="str">
            <v>X</v>
          </cell>
          <cell r="AE209">
            <v>0</v>
          </cell>
          <cell r="AF209">
            <v>0</v>
          </cell>
          <cell r="AG209" t="str">
            <v>X</v>
          </cell>
          <cell r="AH209">
            <v>0</v>
          </cell>
          <cell r="AI209">
            <v>0</v>
          </cell>
          <cell r="AJ209" t="str">
            <v>T7</v>
          </cell>
          <cell r="AK209">
            <v>0</v>
          </cell>
          <cell r="AL209">
            <v>0</v>
          </cell>
          <cell r="AM209" t="str">
            <v/>
          </cell>
          <cell r="AN209">
            <v>0</v>
          </cell>
          <cell r="AO209">
            <v>0</v>
          </cell>
          <cell r="AP209" t="str">
            <v>NL</v>
          </cell>
          <cell r="AQ209">
            <v>0</v>
          </cell>
          <cell r="AR209">
            <v>0</v>
          </cell>
          <cell r="AS209" t="str">
            <v>X</v>
          </cell>
          <cell r="AT209">
            <v>3.5</v>
          </cell>
          <cell r="AU209">
            <v>0</v>
          </cell>
          <cell r="AV209" t="str">
            <v>X</v>
          </cell>
          <cell r="AW209">
            <v>3.5</v>
          </cell>
          <cell r="AX209">
            <v>0</v>
          </cell>
          <cell r="AY209" t="str">
            <v>X</v>
          </cell>
          <cell r="AZ209">
            <v>0</v>
          </cell>
          <cell r="BA209">
            <v>0</v>
          </cell>
          <cell r="BB209" t="str">
            <v>X</v>
          </cell>
          <cell r="BC209">
            <v>3.5</v>
          </cell>
          <cell r="BD209">
            <v>0</v>
          </cell>
          <cell r="BE209" t="str">
            <v>X</v>
          </cell>
          <cell r="BF209">
            <v>0</v>
          </cell>
          <cell r="BG209">
            <v>0</v>
          </cell>
          <cell r="BH209" t="str">
            <v/>
          </cell>
          <cell r="BI209">
            <v>0</v>
          </cell>
          <cell r="BJ209">
            <v>0</v>
          </cell>
          <cell r="BK209" t="str">
            <v>X</v>
          </cell>
          <cell r="BL209">
            <v>3.5</v>
          </cell>
          <cell r="BM209">
            <v>0</v>
          </cell>
          <cell r="BN209" t="str">
            <v>X</v>
          </cell>
          <cell r="BO209">
            <v>0</v>
          </cell>
          <cell r="BP209">
            <v>0</v>
          </cell>
          <cell r="BQ209">
            <v>11</v>
          </cell>
          <cell r="BR209">
            <v>2.5</v>
          </cell>
          <cell r="BS209">
            <v>0</v>
          </cell>
          <cell r="BT209">
            <v>0</v>
          </cell>
          <cell r="BU209">
            <v>0</v>
          </cell>
          <cell r="BV209">
            <v>0</v>
          </cell>
          <cell r="CC209">
            <v>11</v>
          </cell>
          <cell r="CD209">
            <v>2.5</v>
          </cell>
          <cell r="CE209">
            <v>0</v>
          </cell>
          <cell r="CF209">
            <v>0</v>
          </cell>
          <cell r="CG209">
            <v>0</v>
          </cell>
          <cell r="CH209">
            <v>0</v>
          </cell>
          <cell r="CI209">
            <v>0</v>
          </cell>
          <cell r="CJ209">
            <v>0</v>
          </cell>
          <cell r="CK209">
            <v>0</v>
          </cell>
          <cell r="CL209">
            <v>1</v>
          </cell>
          <cell r="CM209">
            <v>1</v>
          </cell>
          <cell r="CN209">
            <v>0</v>
          </cell>
          <cell r="CO209">
            <v>0</v>
          </cell>
          <cell r="CP209">
            <v>0</v>
          </cell>
          <cell r="CQ209">
            <v>0</v>
          </cell>
          <cell r="CR209">
            <v>0</v>
          </cell>
          <cell r="CS209">
            <v>0</v>
          </cell>
          <cell r="CT209">
            <v>0</v>
          </cell>
          <cell r="CU209">
            <v>0</v>
          </cell>
          <cell r="CV209">
            <v>0</v>
          </cell>
          <cell r="CW209">
            <v>0</v>
          </cell>
          <cell r="CX209">
            <v>0</v>
          </cell>
          <cell r="CY209">
            <v>0</v>
          </cell>
          <cell r="CZ209">
            <v>0</v>
          </cell>
          <cell r="DC209">
            <v>15.5</v>
          </cell>
          <cell r="DM209" t="str">
            <v>X</v>
          </cell>
          <cell r="DN209">
            <v>3.5</v>
          </cell>
          <cell r="DO209">
            <v>0</v>
          </cell>
          <cell r="DP209" t="str">
            <v>X</v>
          </cell>
          <cell r="DQ209">
            <v>0</v>
          </cell>
          <cell r="DR209">
            <v>0</v>
          </cell>
          <cell r="DS209" t="str">
            <v>X</v>
          </cell>
          <cell r="DT209">
            <v>3.5</v>
          </cell>
          <cell r="DU209">
            <v>0</v>
          </cell>
          <cell r="DV209" t="str">
            <v>X</v>
          </cell>
          <cell r="DW209">
            <v>0</v>
          </cell>
          <cell r="DX209">
            <v>0</v>
          </cell>
          <cell r="DY209" t="str">
            <v/>
          </cell>
          <cell r="DZ209">
            <v>0</v>
          </cell>
          <cell r="EA209">
            <v>0</v>
          </cell>
          <cell r="EB209" t="str">
            <v>X</v>
          </cell>
          <cell r="EC209">
            <v>3.5</v>
          </cell>
          <cell r="ED209">
            <v>0</v>
          </cell>
          <cell r="EE209" t="str">
            <v>X</v>
          </cell>
          <cell r="EF209">
            <v>0</v>
          </cell>
          <cell r="EG209">
            <v>0</v>
          </cell>
          <cell r="EH209" t="str">
            <v>X</v>
          </cell>
          <cell r="EI209">
            <v>3.5</v>
          </cell>
          <cell r="EJ209">
            <v>0</v>
          </cell>
          <cell r="EK209" t="str">
            <v>X</v>
          </cell>
          <cell r="EL209">
            <v>0</v>
          </cell>
          <cell r="EM209">
            <v>0</v>
          </cell>
          <cell r="EN209" t="str">
            <v>X</v>
          </cell>
          <cell r="EO209">
            <v>3.5</v>
          </cell>
          <cell r="EP209">
            <v>0</v>
          </cell>
          <cell r="EQ209" t="str">
            <v>X</v>
          </cell>
          <cell r="ER209">
            <v>0</v>
          </cell>
          <cell r="ES209">
            <v>0</v>
          </cell>
          <cell r="ET209" t="str">
            <v/>
          </cell>
          <cell r="EU209">
            <v>0</v>
          </cell>
          <cell r="EV209">
            <v>0</v>
          </cell>
          <cell r="EW209" t="str">
            <v>X</v>
          </cell>
          <cell r="EX209">
            <v>0</v>
          </cell>
          <cell r="EY209">
            <v>0</v>
          </cell>
          <cell r="EZ209" t="str">
            <v>X</v>
          </cell>
          <cell r="FA209">
            <v>0</v>
          </cell>
          <cell r="FB209">
            <v>0</v>
          </cell>
          <cell r="FC209" t="str">
            <v>NL</v>
          </cell>
          <cell r="FD209">
            <v>0</v>
          </cell>
          <cell r="FE209">
            <v>0</v>
          </cell>
          <cell r="FI209">
            <v>12</v>
          </cell>
          <cell r="FJ209">
            <v>2.5</v>
          </cell>
          <cell r="FK209">
            <v>0</v>
          </cell>
          <cell r="FL209">
            <v>0</v>
          </cell>
          <cell r="FM209">
            <v>0</v>
          </cell>
          <cell r="FN209">
            <v>0</v>
          </cell>
          <cell r="FU209">
            <v>12</v>
          </cell>
          <cell r="FV209">
            <v>2.5</v>
          </cell>
          <cell r="FW209">
            <v>0</v>
          </cell>
          <cell r="FX209">
            <v>0</v>
          </cell>
          <cell r="FY209">
            <v>0</v>
          </cell>
          <cell r="FZ209">
            <v>0</v>
          </cell>
          <cell r="GA209">
            <v>0</v>
          </cell>
          <cell r="GB209">
            <v>0</v>
          </cell>
          <cell r="GC209">
            <v>0</v>
          </cell>
          <cell r="GD209">
            <v>1</v>
          </cell>
          <cell r="GE209">
            <v>0</v>
          </cell>
          <cell r="GF209">
            <v>0</v>
          </cell>
          <cell r="GG209">
            <v>0</v>
          </cell>
          <cell r="GH209">
            <v>0</v>
          </cell>
          <cell r="GI209">
            <v>0</v>
          </cell>
          <cell r="GJ209">
            <v>0</v>
          </cell>
          <cell r="GK209">
            <v>0</v>
          </cell>
          <cell r="GL209">
            <v>0</v>
          </cell>
          <cell r="GM209">
            <v>0</v>
          </cell>
          <cell r="GN209">
            <v>0</v>
          </cell>
          <cell r="GO209">
            <v>0</v>
          </cell>
          <cell r="GP209">
            <v>0</v>
          </cell>
          <cell r="GQ209">
            <v>0</v>
          </cell>
          <cell r="GR209">
            <v>0</v>
          </cell>
          <cell r="GU209">
            <v>15.5</v>
          </cell>
          <cell r="GV209">
            <v>0</v>
          </cell>
          <cell r="GW209">
            <v>0</v>
          </cell>
          <cell r="GX209">
            <v>0</v>
          </cell>
          <cell r="GY209">
            <v>0</v>
          </cell>
          <cell r="GZ209">
            <v>0</v>
          </cell>
          <cell r="HA209">
            <v>0</v>
          </cell>
          <cell r="HB209">
            <v>0</v>
          </cell>
          <cell r="HC209">
            <v>0</v>
          </cell>
          <cell r="HD209">
            <v>0</v>
          </cell>
          <cell r="HE209">
            <v>0</v>
          </cell>
          <cell r="HF209">
            <v>0</v>
          </cell>
          <cell r="HG209">
            <v>0</v>
          </cell>
          <cell r="HH209">
            <v>0</v>
          </cell>
          <cell r="HI209">
            <v>0</v>
          </cell>
          <cell r="HJ209">
            <v>0</v>
          </cell>
          <cell r="HK209">
            <v>0</v>
          </cell>
          <cell r="HL209">
            <v>0</v>
          </cell>
          <cell r="HM209">
            <v>0</v>
          </cell>
          <cell r="HN209">
            <v>5</v>
          </cell>
          <cell r="HO209">
            <v>0</v>
          </cell>
          <cell r="HP209">
            <v>23</v>
          </cell>
          <cell r="HQ209">
            <v>5</v>
          </cell>
          <cell r="HR209">
            <v>0</v>
          </cell>
          <cell r="HS209">
            <v>0</v>
          </cell>
          <cell r="HT209">
            <v>0</v>
          </cell>
          <cell r="HU209">
            <v>0</v>
          </cell>
          <cell r="HV209">
            <v>0</v>
          </cell>
          <cell r="HW209">
            <v>1</v>
          </cell>
          <cell r="HX209">
            <v>0</v>
          </cell>
          <cell r="HY209">
            <v>0</v>
          </cell>
          <cell r="HZ209">
            <v>0</v>
          </cell>
          <cell r="IA209">
            <v>1</v>
          </cell>
          <cell r="IB209">
            <v>0</v>
          </cell>
          <cell r="IC209">
            <v>2</v>
          </cell>
          <cell r="ID209">
            <v>0</v>
          </cell>
          <cell r="IE209">
            <v>0</v>
          </cell>
          <cell r="IF209">
            <v>0</v>
          </cell>
          <cell r="IG209">
            <v>0</v>
          </cell>
          <cell r="IH209">
            <v>0</v>
          </cell>
          <cell r="II209">
            <v>0</v>
          </cell>
          <cell r="IJ209">
            <v>0</v>
          </cell>
          <cell r="IK209">
            <v>0</v>
          </cell>
          <cell r="IL209">
            <v>0</v>
          </cell>
          <cell r="IM209">
            <v>0</v>
          </cell>
          <cell r="IN209">
            <v>0</v>
          </cell>
          <cell r="IO209">
            <v>0</v>
          </cell>
          <cell r="IP209">
            <v>0</v>
          </cell>
          <cell r="IQ209">
            <v>0</v>
          </cell>
          <cell r="IR209">
            <v>0</v>
          </cell>
          <cell r="IS209">
            <v>0</v>
          </cell>
          <cell r="IT209">
            <v>0</v>
          </cell>
          <cell r="IU209">
            <v>0</v>
          </cell>
          <cell r="IV209">
            <v>0</v>
          </cell>
          <cell r="IW209">
            <v>1</v>
          </cell>
          <cell r="IX209">
            <v>1</v>
          </cell>
          <cell r="IY209">
            <v>0</v>
          </cell>
          <cell r="IZ209">
            <v>31</v>
          </cell>
          <cell r="JA209">
            <v>4</v>
          </cell>
          <cell r="JB209">
            <v>4</v>
          </cell>
          <cell r="JC209">
            <v>0</v>
          </cell>
          <cell r="JD209">
            <v>0</v>
          </cell>
          <cell r="JE209">
            <v>0</v>
          </cell>
          <cell r="JF209">
            <v>0</v>
          </cell>
          <cell r="JG209">
            <v>0</v>
          </cell>
        </row>
        <row r="210">
          <cell r="B210" t="str">
            <v>24061016</v>
          </cell>
          <cell r="C210" t="str">
            <v>Phùng Di Thân</v>
          </cell>
          <cell r="D210" t="str">
            <v>Ban kỹ thuật công nghệ</v>
          </cell>
          <cell r="E210" t="str">
            <v>Công ty TNHH Tập đoàn Công nghiệp Trường Hải</v>
          </cell>
          <cell r="F210" t="str">
            <v>Lương tháng</v>
          </cell>
          <cell r="V210">
            <v>3.5</v>
          </cell>
          <cell r="W210">
            <v>0</v>
          </cell>
          <cell r="X210" t="str">
            <v>X</v>
          </cell>
          <cell r="Y210">
            <v>0</v>
          </cell>
          <cell r="Z210">
            <v>0</v>
          </cell>
          <cell r="AA210" t="str">
            <v>X</v>
          </cell>
          <cell r="AB210">
            <v>0</v>
          </cell>
          <cell r="AC210">
            <v>0</v>
          </cell>
          <cell r="AD210" t="str">
            <v>X</v>
          </cell>
          <cell r="AE210">
            <v>0</v>
          </cell>
          <cell r="AF210">
            <v>0</v>
          </cell>
          <cell r="AG210" t="str">
            <v>X</v>
          </cell>
          <cell r="AH210">
            <v>2</v>
          </cell>
          <cell r="AI210">
            <v>0</v>
          </cell>
          <cell r="AJ210" t="str">
            <v>T7</v>
          </cell>
          <cell r="AK210">
            <v>0</v>
          </cell>
          <cell r="AL210">
            <v>0</v>
          </cell>
          <cell r="AM210" t="str">
            <v/>
          </cell>
          <cell r="AN210">
            <v>0</v>
          </cell>
          <cell r="AO210">
            <v>0</v>
          </cell>
          <cell r="AP210" t="str">
            <v>NL</v>
          </cell>
          <cell r="AQ210">
            <v>0</v>
          </cell>
          <cell r="AR210">
            <v>0</v>
          </cell>
          <cell r="AS210" t="str">
            <v>X</v>
          </cell>
          <cell r="AT210">
            <v>3.5</v>
          </cell>
          <cell r="AU210">
            <v>0</v>
          </cell>
          <cell r="AV210" t="str">
            <v>X</v>
          </cell>
          <cell r="AW210">
            <v>0</v>
          </cell>
          <cell r="AX210">
            <v>0</v>
          </cell>
          <cell r="AY210" t="str">
            <v>X</v>
          </cell>
          <cell r="AZ210">
            <v>0</v>
          </cell>
          <cell r="BA210">
            <v>0</v>
          </cell>
          <cell r="BB210" t="str">
            <v>X</v>
          </cell>
          <cell r="BC210">
            <v>3.5</v>
          </cell>
          <cell r="BD210">
            <v>0</v>
          </cell>
          <cell r="BE210" t="str">
            <v>X</v>
          </cell>
          <cell r="BF210">
            <v>0</v>
          </cell>
          <cell r="BG210">
            <v>0</v>
          </cell>
          <cell r="BH210" t="str">
            <v/>
          </cell>
          <cell r="BI210">
            <v>0</v>
          </cell>
          <cell r="BJ210">
            <v>0</v>
          </cell>
          <cell r="BK210" t="str">
            <v>X</v>
          </cell>
          <cell r="BL210">
            <v>3.5</v>
          </cell>
          <cell r="BM210">
            <v>0</v>
          </cell>
          <cell r="BN210" t="str">
            <v>X</v>
          </cell>
          <cell r="BO210">
            <v>0</v>
          </cell>
          <cell r="BP210">
            <v>0</v>
          </cell>
          <cell r="BQ210">
            <v>11</v>
          </cell>
          <cell r="BR210">
            <v>2.29</v>
          </cell>
          <cell r="BS210">
            <v>0</v>
          </cell>
          <cell r="BT210">
            <v>0</v>
          </cell>
          <cell r="BU210">
            <v>0</v>
          </cell>
          <cell r="BV210">
            <v>0</v>
          </cell>
          <cell r="CC210">
            <v>11</v>
          </cell>
          <cell r="CD210">
            <v>2.29</v>
          </cell>
          <cell r="CE210">
            <v>0</v>
          </cell>
          <cell r="CF210">
            <v>0</v>
          </cell>
          <cell r="CG210">
            <v>0</v>
          </cell>
          <cell r="CH210">
            <v>0</v>
          </cell>
          <cell r="CI210">
            <v>0</v>
          </cell>
          <cell r="CJ210">
            <v>0</v>
          </cell>
          <cell r="CK210">
            <v>0</v>
          </cell>
          <cell r="CL210">
            <v>1</v>
          </cell>
          <cell r="CM210">
            <v>1</v>
          </cell>
          <cell r="CN210">
            <v>0</v>
          </cell>
          <cell r="CO210">
            <v>0</v>
          </cell>
          <cell r="CP210">
            <v>0</v>
          </cell>
          <cell r="CQ210">
            <v>0</v>
          </cell>
          <cell r="CR210">
            <v>0</v>
          </cell>
          <cell r="CS210">
            <v>0</v>
          </cell>
          <cell r="CT210">
            <v>0</v>
          </cell>
          <cell r="CU210">
            <v>0</v>
          </cell>
          <cell r="CV210">
            <v>0</v>
          </cell>
          <cell r="CW210">
            <v>0</v>
          </cell>
          <cell r="CX210">
            <v>0</v>
          </cell>
          <cell r="CY210">
            <v>0</v>
          </cell>
          <cell r="CZ210">
            <v>0</v>
          </cell>
          <cell r="DC210">
            <v>15.29</v>
          </cell>
          <cell r="DM210" t="str">
            <v>X</v>
          </cell>
          <cell r="DN210">
            <v>0</v>
          </cell>
          <cell r="DO210">
            <v>0</v>
          </cell>
          <cell r="DP210" t="str">
            <v>X</v>
          </cell>
          <cell r="DQ210">
            <v>2</v>
          </cell>
          <cell r="DR210">
            <v>0</v>
          </cell>
          <cell r="DS210" t="str">
            <v>X</v>
          </cell>
          <cell r="DT210">
            <v>0</v>
          </cell>
          <cell r="DU210">
            <v>0</v>
          </cell>
          <cell r="DV210" t="str">
            <v>X</v>
          </cell>
          <cell r="DW210">
            <v>2</v>
          </cell>
          <cell r="DX210">
            <v>0</v>
          </cell>
          <cell r="DY210" t="str">
            <v/>
          </cell>
          <cell r="DZ210">
            <v>0</v>
          </cell>
          <cell r="EA210">
            <v>0</v>
          </cell>
          <cell r="EB210" t="str">
            <v>X</v>
          </cell>
          <cell r="EC210">
            <v>3.5</v>
          </cell>
          <cell r="ED210">
            <v>0</v>
          </cell>
          <cell r="EE210" t="str">
            <v>X</v>
          </cell>
          <cell r="EF210">
            <v>0</v>
          </cell>
          <cell r="EG210">
            <v>0</v>
          </cell>
          <cell r="EH210" t="str">
            <v>X</v>
          </cell>
          <cell r="EI210">
            <v>2</v>
          </cell>
          <cell r="EJ210">
            <v>0</v>
          </cell>
          <cell r="EK210" t="str">
            <v>X</v>
          </cell>
          <cell r="EL210">
            <v>0</v>
          </cell>
          <cell r="EM210">
            <v>0</v>
          </cell>
          <cell r="EN210" t="str">
            <v>X</v>
          </cell>
          <cell r="EO210">
            <v>3.5</v>
          </cell>
          <cell r="EP210">
            <v>0</v>
          </cell>
          <cell r="EQ210" t="str">
            <v>X</v>
          </cell>
          <cell r="ER210">
            <v>0</v>
          </cell>
          <cell r="ES210">
            <v>0</v>
          </cell>
          <cell r="ET210" t="str">
            <v>CN</v>
          </cell>
          <cell r="EU210">
            <v>0</v>
          </cell>
          <cell r="EV210">
            <v>0</v>
          </cell>
          <cell r="EW210" t="str">
            <v>X</v>
          </cell>
          <cell r="EX210">
            <v>0</v>
          </cell>
          <cell r="EY210">
            <v>0</v>
          </cell>
          <cell r="EZ210" t="str">
            <v>X</v>
          </cell>
          <cell r="FA210">
            <v>0</v>
          </cell>
          <cell r="FB210">
            <v>0</v>
          </cell>
          <cell r="FC210" t="str">
            <v>NL</v>
          </cell>
          <cell r="FD210">
            <v>0</v>
          </cell>
          <cell r="FE210">
            <v>0</v>
          </cell>
          <cell r="FI210">
            <v>12</v>
          </cell>
          <cell r="FJ210">
            <v>1.86</v>
          </cell>
          <cell r="FK210">
            <v>0</v>
          </cell>
          <cell r="FL210">
            <v>1</v>
          </cell>
          <cell r="FM210">
            <v>0</v>
          </cell>
          <cell r="FN210">
            <v>0</v>
          </cell>
          <cell r="FU210">
            <v>12</v>
          </cell>
          <cell r="FV210">
            <v>1.86</v>
          </cell>
          <cell r="FW210">
            <v>0</v>
          </cell>
          <cell r="FX210">
            <v>1</v>
          </cell>
          <cell r="FY210">
            <v>0</v>
          </cell>
          <cell r="FZ210">
            <v>0</v>
          </cell>
          <cell r="GA210">
            <v>0</v>
          </cell>
          <cell r="GB210">
            <v>0</v>
          </cell>
          <cell r="GC210">
            <v>0</v>
          </cell>
          <cell r="GD210">
            <v>1</v>
          </cell>
          <cell r="GE210">
            <v>0</v>
          </cell>
          <cell r="GF210">
            <v>0</v>
          </cell>
          <cell r="GG210">
            <v>0</v>
          </cell>
          <cell r="GH210">
            <v>0</v>
          </cell>
          <cell r="GI210">
            <v>0</v>
          </cell>
          <cell r="GJ210">
            <v>0</v>
          </cell>
          <cell r="GK210">
            <v>0</v>
          </cell>
          <cell r="GL210">
            <v>0</v>
          </cell>
          <cell r="GM210">
            <v>0</v>
          </cell>
          <cell r="GN210">
            <v>0</v>
          </cell>
          <cell r="GO210">
            <v>0</v>
          </cell>
          <cell r="GP210">
            <v>0</v>
          </cell>
          <cell r="GQ210">
            <v>0</v>
          </cell>
          <cell r="GR210">
            <v>0</v>
          </cell>
          <cell r="GU210">
            <v>15.86</v>
          </cell>
          <cell r="GV210">
            <v>0</v>
          </cell>
          <cell r="GW210">
            <v>0</v>
          </cell>
          <cell r="GX210">
            <v>0</v>
          </cell>
          <cell r="GY210">
            <v>0</v>
          </cell>
          <cell r="GZ210">
            <v>0</v>
          </cell>
          <cell r="HA210">
            <v>0</v>
          </cell>
          <cell r="HB210">
            <v>0</v>
          </cell>
          <cell r="HC210">
            <v>0</v>
          </cell>
          <cell r="HD210">
            <v>0</v>
          </cell>
          <cell r="HE210">
            <v>0</v>
          </cell>
          <cell r="HF210">
            <v>0</v>
          </cell>
          <cell r="HG210">
            <v>0</v>
          </cell>
          <cell r="HH210">
            <v>0</v>
          </cell>
          <cell r="HI210">
            <v>0</v>
          </cell>
          <cell r="HJ210">
            <v>0</v>
          </cell>
          <cell r="HK210">
            <v>0</v>
          </cell>
          <cell r="HL210">
            <v>0</v>
          </cell>
          <cell r="HM210">
            <v>0</v>
          </cell>
          <cell r="HN210">
            <v>5.15</v>
          </cell>
          <cell r="HO210">
            <v>0</v>
          </cell>
          <cell r="HP210">
            <v>23</v>
          </cell>
          <cell r="HQ210">
            <v>4.1500000000000004</v>
          </cell>
          <cell r="HR210">
            <v>0</v>
          </cell>
          <cell r="HS210">
            <v>1</v>
          </cell>
          <cell r="HT210">
            <v>0</v>
          </cell>
          <cell r="HU210">
            <v>0</v>
          </cell>
          <cell r="HV210">
            <v>0</v>
          </cell>
          <cell r="HW210">
            <v>1</v>
          </cell>
          <cell r="HX210">
            <v>0</v>
          </cell>
          <cell r="HY210">
            <v>0</v>
          </cell>
          <cell r="HZ210">
            <v>0</v>
          </cell>
          <cell r="IA210">
            <v>1</v>
          </cell>
          <cell r="IB210">
            <v>0</v>
          </cell>
          <cell r="IC210">
            <v>2</v>
          </cell>
          <cell r="ID210">
            <v>0</v>
          </cell>
          <cell r="IE210">
            <v>0</v>
          </cell>
          <cell r="IF210">
            <v>0</v>
          </cell>
          <cell r="IG210">
            <v>0</v>
          </cell>
          <cell r="IH210">
            <v>0</v>
          </cell>
          <cell r="II210">
            <v>0</v>
          </cell>
          <cell r="IJ210">
            <v>0</v>
          </cell>
          <cell r="IK210">
            <v>0</v>
          </cell>
          <cell r="IL210">
            <v>0</v>
          </cell>
          <cell r="IM210">
            <v>0</v>
          </cell>
          <cell r="IN210">
            <v>0</v>
          </cell>
          <cell r="IO210">
            <v>0</v>
          </cell>
          <cell r="IP210">
            <v>0</v>
          </cell>
          <cell r="IQ210">
            <v>0</v>
          </cell>
          <cell r="IR210">
            <v>0</v>
          </cell>
          <cell r="IS210">
            <v>0</v>
          </cell>
          <cell r="IT210">
            <v>0</v>
          </cell>
          <cell r="IU210">
            <v>0</v>
          </cell>
          <cell r="IV210">
            <v>6</v>
          </cell>
          <cell r="IW210">
            <v>7</v>
          </cell>
          <cell r="IX210">
            <v>1</v>
          </cell>
          <cell r="IY210">
            <v>6</v>
          </cell>
          <cell r="IZ210">
            <v>31.15</v>
          </cell>
          <cell r="JA210">
            <v>4</v>
          </cell>
          <cell r="JB210">
            <v>4</v>
          </cell>
          <cell r="JC210">
            <v>10.58</v>
          </cell>
          <cell r="JD210">
            <v>15.73</v>
          </cell>
          <cell r="JE210">
            <v>0</v>
          </cell>
          <cell r="JF210">
            <v>15.73</v>
          </cell>
          <cell r="JG210">
            <v>0</v>
          </cell>
        </row>
        <row r="211">
          <cell r="B211" t="str">
            <v>24061230</v>
          </cell>
          <cell r="C211" t="str">
            <v>Đỗ Thành Long</v>
          </cell>
          <cell r="D211" t="str">
            <v>Ban kỹ thuật công nghệ</v>
          </cell>
          <cell r="E211" t="str">
            <v>Công ty TNHH Tập đoàn Công nghiệp Trường Hải</v>
          </cell>
          <cell r="F211" t="str">
            <v>Lương ngày</v>
          </cell>
          <cell r="V211">
            <v>0</v>
          </cell>
          <cell r="W211">
            <v>0</v>
          </cell>
          <cell r="X211" t="str">
            <v>OB</v>
          </cell>
          <cell r="Y211">
            <v>0</v>
          </cell>
          <cell r="Z211">
            <v>0</v>
          </cell>
          <cell r="AA211" t="str">
            <v>OB</v>
          </cell>
          <cell r="AB211">
            <v>0</v>
          </cell>
          <cell r="AC211">
            <v>0</v>
          </cell>
          <cell r="AD211" t="str">
            <v>OB</v>
          </cell>
          <cell r="AE211">
            <v>0</v>
          </cell>
          <cell r="AF211">
            <v>0</v>
          </cell>
          <cell r="AG211" t="str">
            <v>OB</v>
          </cell>
          <cell r="AH211">
            <v>0</v>
          </cell>
          <cell r="AI211">
            <v>0</v>
          </cell>
          <cell r="AJ211" t="str">
            <v>T7</v>
          </cell>
          <cell r="AK211">
            <v>0</v>
          </cell>
          <cell r="AL211">
            <v>0</v>
          </cell>
          <cell r="AM211" t="str">
            <v/>
          </cell>
          <cell r="AN211">
            <v>0</v>
          </cell>
          <cell r="AO211">
            <v>0</v>
          </cell>
          <cell r="AP211" t="str">
            <v>NL</v>
          </cell>
          <cell r="AQ211">
            <v>0</v>
          </cell>
          <cell r="AR211">
            <v>0</v>
          </cell>
          <cell r="AS211" t="str">
            <v>OB</v>
          </cell>
          <cell r="AT211">
            <v>0</v>
          </cell>
          <cell r="AU211">
            <v>0</v>
          </cell>
          <cell r="AV211" t="str">
            <v>OB</v>
          </cell>
          <cell r="AW211">
            <v>0</v>
          </cell>
          <cell r="AX211">
            <v>0</v>
          </cell>
          <cell r="AY211" t="str">
            <v>OB</v>
          </cell>
          <cell r="AZ211">
            <v>0</v>
          </cell>
          <cell r="BA211">
            <v>0</v>
          </cell>
          <cell r="BB211" t="str">
            <v>P</v>
          </cell>
          <cell r="BC211">
            <v>0</v>
          </cell>
          <cell r="BD211">
            <v>0</v>
          </cell>
          <cell r="BE211" t="str">
            <v>X</v>
          </cell>
          <cell r="BF211">
            <v>0</v>
          </cell>
          <cell r="BG211">
            <v>0</v>
          </cell>
          <cell r="BH211" t="str">
            <v/>
          </cell>
          <cell r="BI211">
            <v>0</v>
          </cell>
          <cell r="BJ211">
            <v>0</v>
          </cell>
          <cell r="BK211" t="str">
            <v>X</v>
          </cell>
          <cell r="BL211">
            <v>0</v>
          </cell>
          <cell r="BM211">
            <v>0</v>
          </cell>
          <cell r="BN211" t="str">
            <v>X</v>
          </cell>
          <cell r="BO211">
            <v>3.5</v>
          </cell>
          <cell r="BP211">
            <v>0</v>
          </cell>
          <cell r="BQ211">
            <v>3</v>
          </cell>
          <cell r="BR211">
            <v>0.5</v>
          </cell>
          <cell r="BS211">
            <v>0</v>
          </cell>
          <cell r="BT211">
            <v>0</v>
          </cell>
          <cell r="BU211">
            <v>0</v>
          </cell>
          <cell r="BV211">
            <v>0</v>
          </cell>
          <cell r="CC211">
            <v>3</v>
          </cell>
          <cell r="CD211">
            <v>0.5</v>
          </cell>
          <cell r="CE211">
            <v>0</v>
          </cell>
          <cell r="CF211">
            <v>0</v>
          </cell>
          <cell r="CG211">
            <v>0</v>
          </cell>
          <cell r="CH211">
            <v>0</v>
          </cell>
          <cell r="CI211">
            <v>0</v>
          </cell>
          <cell r="CJ211">
            <v>0</v>
          </cell>
          <cell r="CK211">
            <v>0</v>
          </cell>
          <cell r="CL211">
            <v>1</v>
          </cell>
          <cell r="CM211">
            <v>1</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C211">
            <v>5.5</v>
          </cell>
          <cell r="DM211" t="str">
            <v>X</v>
          </cell>
          <cell r="DN211">
            <v>3.5</v>
          </cell>
          <cell r="DO211">
            <v>0</v>
          </cell>
          <cell r="DP211" t="str">
            <v>X</v>
          </cell>
          <cell r="DQ211">
            <v>2</v>
          </cell>
          <cell r="DR211">
            <v>0</v>
          </cell>
          <cell r="DS211" t="str">
            <v>X</v>
          </cell>
          <cell r="DT211">
            <v>0</v>
          </cell>
          <cell r="DU211">
            <v>0</v>
          </cell>
          <cell r="DV211" t="str">
            <v>X</v>
          </cell>
          <cell r="DW211">
            <v>0</v>
          </cell>
          <cell r="DX211">
            <v>0</v>
          </cell>
          <cell r="DY211" t="str">
            <v/>
          </cell>
          <cell r="DZ211">
            <v>0</v>
          </cell>
          <cell r="EA211">
            <v>0</v>
          </cell>
          <cell r="EB211" t="str">
            <v>X</v>
          </cell>
          <cell r="EC211">
            <v>3.5</v>
          </cell>
          <cell r="ED211">
            <v>0</v>
          </cell>
          <cell r="EE211" t="str">
            <v>X</v>
          </cell>
          <cell r="EF211">
            <v>3.5</v>
          </cell>
          <cell r="EG211">
            <v>0</v>
          </cell>
          <cell r="EH211" t="str">
            <v>X</v>
          </cell>
          <cell r="EI211">
            <v>0</v>
          </cell>
          <cell r="EJ211">
            <v>0</v>
          </cell>
          <cell r="EK211" t="str">
            <v>X</v>
          </cell>
          <cell r="EL211">
            <v>0</v>
          </cell>
          <cell r="EM211">
            <v>0</v>
          </cell>
          <cell r="EN211" t="str">
            <v>X</v>
          </cell>
          <cell r="EO211">
            <v>0</v>
          </cell>
          <cell r="EP211">
            <v>0</v>
          </cell>
          <cell r="EQ211" t="str">
            <v>X</v>
          </cell>
          <cell r="ER211">
            <v>0</v>
          </cell>
          <cell r="ES211">
            <v>0</v>
          </cell>
          <cell r="ET211" t="str">
            <v/>
          </cell>
          <cell r="EU211">
            <v>0</v>
          </cell>
          <cell r="EV211">
            <v>0</v>
          </cell>
          <cell r="EW211" t="str">
            <v>X</v>
          </cell>
          <cell r="EX211">
            <v>0</v>
          </cell>
          <cell r="EY211">
            <v>0</v>
          </cell>
          <cell r="EZ211" t="str">
            <v>X</v>
          </cell>
          <cell r="FA211">
            <v>0</v>
          </cell>
          <cell r="FB211">
            <v>0</v>
          </cell>
          <cell r="FC211" t="str">
            <v>NL</v>
          </cell>
          <cell r="FD211">
            <v>0</v>
          </cell>
          <cell r="FE211">
            <v>0</v>
          </cell>
          <cell r="FI211">
            <v>12</v>
          </cell>
          <cell r="FJ211">
            <v>1.79</v>
          </cell>
          <cell r="FK211">
            <v>0</v>
          </cell>
          <cell r="FL211">
            <v>0</v>
          </cell>
          <cell r="FM211">
            <v>0</v>
          </cell>
          <cell r="FN211">
            <v>0</v>
          </cell>
          <cell r="FU211">
            <v>12</v>
          </cell>
          <cell r="FV211">
            <v>1.79</v>
          </cell>
          <cell r="FW211">
            <v>0</v>
          </cell>
          <cell r="FX211">
            <v>0</v>
          </cell>
          <cell r="FY211">
            <v>0</v>
          </cell>
          <cell r="FZ211">
            <v>0</v>
          </cell>
          <cell r="GA211">
            <v>0</v>
          </cell>
          <cell r="GB211">
            <v>0</v>
          </cell>
          <cell r="GC211">
            <v>0</v>
          </cell>
          <cell r="GD211">
            <v>1</v>
          </cell>
          <cell r="GE211">
            <v>0</v>
          </cell>
          <cell r="GF211">
            <v>0</v>
          </cell>
          <cell r="GG211">
            <v>0</v>
          </cell>
          <cell r="GH211">
            <v>0</v>
          </cell>
          <cell r="GI211">
            <v>0</v>
          </cell>
          <cell r="GJ211">
            <v>0</v>
          </cell>
          <cell r="GK211">
            <v>0</v>
          </cell>
          <cell r="GL211">
            <v>0</v>
          </cell>
          <cell r="GM211">
            <v>0</v>
          </cell>
          <cell r="GN211">
            <v>0</v>
          </cell>
          <cell r="GO211">
            <v>0</v>
          </cell>
          <cell r="GP211">
            <v>0</v>
          </cell>
          <cell r="GQ211">
            <v>0</v>
          </cell>
          <cell r="GR211">
            <v>0</v>
          </cell>
          <cell r="GU211">
            <v>14.79</v>
          </cell>
          <cell r="GV211">
            <v>0</v>
          </cell>
          <cell r="GW211">
            <v>0</v>
          </cell>
          <cell r="GX211">
            <v>7</v>
          </cell>
          <cell r="GY211">
            <v>0</v>
          </cell>
          <cell r="GZ211">
            <v>0</v>
          </cell>
          <cell r="HA211">
            <v>0</v>
          </cell>
          <cell r="HB211">
            <v>0</v>
          </cell>
          <cell r="HC211">
            <v>0</v>
          </cell>
          <cell r="HD211">
            <v>0</v>
          </cell>
          <cell r="HE211">
            <v>0</v>
          </cell>
          <cell r="HF211">
            <v>0</v>
          </cell>
          <cell r="HG211">
            <v>0</v>
          </cell>
          <cell r="HH211">
            <v>1</v>
          </cell>
          <cell r="HI211">
            <v>0</v>
          </cell>
          <cell r="HJ211">
            <v>0</v>
          </cell>
          <cell r="HK211">
            <v>0</v>
          </cell>
          <cell r="HL211">
            <v>0</v>
          </cell>
          <cell r="HM211">
            <v>8</v>
          </cell>
          <cell r="HN211">
            <v>2.29</v>
          </cell>
          <cell r="HO211">
            <v>1</v>
          </cell>
          <cell r="HP211">
            <v>15</v>
          </cell>
          <cell r="HQ211">
            <v>2.29</v>
          </cell>
          <cell r="HR211">
            <v>0</v>
          </cell>
          <cell r="HS211">
            <v>0</v>
          </cell>
          <cell r="HT211">
            <v>0</v>
          </cell>
          <cell r="HU211">
            <v>0</v>
          </cell>
          <cell r="HV211">
            <v>0</v>
          </cell>
          <cell r="HW211">
            <v>1</v>
          </cell>
          <cell r="HX211">
            <v>0</v>
          </cell>
          <cell r="HY211">
            <v>0</v>
          </cell>
          <cell r="HZ211">
            <v>0</v>
          </cell>
          <cell r="IA211">
            <v>1</v>
          </cell>
          <cell r="IB211">
            <v>0</v>
          </cell>
          <cell r="IC211">
            <v>2</v>
          </cell>
          <cell r="ID211">
            <v>0</v>
          </cell>
          <cell r="IE211">
            <v>0</v>
          </cell>
          <cell r="IF211">
            <v>0</v>
          </cell>
          <cell r="IG211">
            <v>1</v>
          </cell>
          <cell r="IH211">
            <v>0</v>
          </cell>
          <cell r="II211">
            <v>0</v>
          </cell>
          <cell r="IJ211">
            <v>0</v>
          </cell>
          <cell r="IK211">
            <v>0</v>
          </cell>
          <cell r="IL211">
            <v>0</v>
          </cell>
          <cell r="IM211">
            <v>0</v>
          </cell>
          <cell r="IN211">
            <v>0</v>
          </cell>
          <cell r="IO211">
            <v>0</v>
          </cell>
          <cell r="IP211">
            <v>0</v>
          </cell>
          <cell r="IQ211">
            <v>0</v>
          </cell>
          <cell r="IR211">
            <v>0</v>
          </cell>
          <cell r="IS211">
            <v>0</v>
          </cell>
          <cell r="IT211">
            <v>0</v>
          </cell>
          <cell r="IU211">
            <v>0</v>
          </cell>
          <cell r="IV211">
            <v>0</v>
          </cell>
          <cell r="IW211">
            <v>1</v>
          </cell>
          <cell r="IX211">
            <v>1</v>
          </cell>
          <cell r="IY211">
            <v>0</v>
          </cell>
          <cell r="IZ211">
            <v>21.29</v>
          </cell>
          <cell r="JA211">
            <v>3</v>
          </cell>
          <cell r="JB211">
            <v>2</v>
          </cell>
          <cell r="JC211">
            <v>0</v>
          </cell>
          <cell r="JD211">
            <v>0</v>
          </cell>
          <cell r="JE211">
            <v>0</v>
          </cell>
          <cell r="JF211">
            <v>0</v>
          </cell>
          <cell r="JG211">
            <v>0</v>
          </cell>
        </row>
        <row r="212">
          <cell r="B212" t="str">
            <v>2406129</v>
          </cell>
          <cell r="C212" t="str">
            <v>Huỳnh Tấn</v>
          </cell>
          <cell r="D212" t="str">
            <v>Ban kỹ thuật công nghệ</v>
          </cell>
          <cell r="E212" t="str">
            <v>Công ty TNHH Tập đoàn Công nghiệp Trường Hải</v>
          </cell>
          <cell r="F212" t="str">
            <v>Lương ngày</v>
          </cell>
          <cell r="V212">
            <v>0</v>
          </cell>
          <cell r="W212">
            <v>0</v>
          </cell>
          <cell r="X212" t="str">
            <v>X</v>
          </cell>
          <cell r="Y212">
            <v>0</v>
          </cell>
          <cell r="Z212">
            <v>0</v>
          </cell>
          <cell r="AA212" t="str">
            <v>X</v>
          </cell>
          <cell r="AB212">
            <v>0</v>
          </cell>
          <cell r="AC212">
            <v>0</v>
          </cell>
          <cell r="AD212" t="str">
            <v>X</v>
          </cell>
          <cell r="AE212">
            <v>3.5</v>
          </cell>
          <cell r="AF212">
            <v>0</v>
          </cell>
          <cell r="AG212" t="str">
            <v>X</v>
          </cell>
          <cell r="AH212">
            <v>0</v>
          </cell>
          <cell r="AI212">
            <v>0</v>
          </cell>
          <cell r="AJ212" t="str">
            <v>T7</v>
          </cell>
          <cell r="AK212">
            <v>0</v>
          </cell>
          <cell r="AL212">
            <v>0</v>
          </cell>
          <cell r="AM212" t="str">
            <v/>
          </cell>
          <cell r="AN212">
            <v>0</v>
          </cell>
          <cell r="AO212">
            <v>0</v>
          </cell>
          <cell r="AP212" t="str">
            <v>NL</v>
          </cell>
          <cell r="AQ212">
            <v>0</v>
          </cell>
          <cell r="AR212">
            <v>0</v>
          </cell>
          <cell r="AS212" t="str">
            <v>X</v>
          </cell>
          <cell r="AT212">
            <v>0</v>
          </cell>
          <cell r="AU212">
            <v>0</v>
          </cell>
          <cell r="AV212" t="str">
            <v>X</v>
          </cell>
          <cell r="AW212">
            <v>0</v>
          </cell>
          <cell r="AX212">
            <v>0</v>
          </cell>
          <cell r="AY212" t="str">
            <v>X</v>
          </cell>
          <cell r="AZ212">
            <v>0</v>
          </cell>
          <cell r="BA212">
            <v>0</v>
          </cell>
          <cell r="BB212" t="str">
            <v>X</v>
          </cell>
          <cell r="BC212">
            <v>3.5</v>
          </cell>
          <cell r="BD212">
            <v>0</v>
          </cell>
          <cell r="BE212" t="str">
            <v>X</v>
          </cell>
          <cell r="BF212">
            <v>0</v>
          </cell>
          <cell r="BG212">
            <v>0</v>
          </cell>
          <cell r="BH212" t="str">
            <v/>
          </cell>
          <cell r="BI212">
            <v>0</v>
          </cell>
          <cell r="BJ212">
            <v>0</v>
          </cell>
          <cell r="BK212" t="str">
            <v>X</v>
          </cell>
          <cell r="BL212">
            <v>0</v>
          </cell>
          <cell r="BM212">
            <v>0</v>
          </cell>
          <cell r="BN212" t="str">
            <v>X</v>
          </cell>
          <cell r="BO212">
            <v>3.5</v>
          </cell>
          <cell r="BP212">
            <v>0</v>
          </cell>
          <cell r="BQ212">
            <v>11</v>
          </cell>
          <cell r="BR212">
            <v>1.5</v>
          </cell>
          <cell r="BS212">
            <v>0</v>
          </cell>
          <cell r="BT212">
            <v>0</v>
          </cell>
          <cell r="BU212">
            <v>0</v>
          </cell>
          <cell r="BV212">
            <v>0</v>
          </cell>
          <cell r="CC212">
            <v>11</v>
          </cell>
          <cell r="CD212">
            <v>1.5</v>
          </cell>
          <cell r="CE212">
            <v>0</v>
          </cell>
          <cell r="CF212">
            <v>0</v>
          </cell>
          <cell r="CG212">
            <v>0</v>
          </cell>
          <cell r="CH212">
            <v>0</v>
          </cell>
          <cell r="CI212">
            <v>0</v>
          </cell>
          <cell r="CJ212">
            <v>0</v>
          </cell>
          <cell r="CK212">
            <v>0</v>
          </cell>
          <cell r="CL212">
            <v>1</v>
          </cell>
          <cell r="CM212">
            <v>1</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C212">
            <v>14.5</v>
          </cell>
          <cell r="DM212" t="str">
            <v>X</v>
          </cell>
          <cell r="DN212">
            <v>0</v>
          </cell>
          <cell r="DO212">
            <v>0</v>
          </cell>
          <cell r="DP212" t="str">
            <v>X</v>
          </cell>
          <cell r="DQ212">
            <v>3.5</v>
          </cell>
          <cell r="DR212">
            <v>0</v>
          </cell>
          <cell r="DS212" t="str">
            <v>X</v>
          </cell>
          <cell r="DT212">
            <v>0</v>
          </cell>
          <cell r="DU212">
            <v>0</v>
          </cell>
          <cell r="DV212" t="str">
            <v>X</v>
          </cell>
          <cell r="DW212">
            <v>0</v>
          </cell>
          <cell r="DX212">
            <v>0</v>
          </cell>
          <cell r="DY212" t="str">
            <v/>
          </cell>
          <cell r="DZ212">
            <v>0</v>
          </cell>
          <cell r="EA212">
            <v>0</v>
          </cell>
          <cell r="EB212" t="str">
            <v>X</v>
          </cell>
          <cell r="EC212">
            <v>3.5</v>
          </cell>
          <cell r="ED212">
            <v>0</v>
          </cell>
          <cell r="EE212" t="str">
            <v>X</v>
          </cell>
          <cell r="EF212">
            <v>0</v>
          </cell>
          <cell r="EG212">
            <v>0</v>
          </cell>
          <cell r="EH212" t="str">
            <v>X</v>
          </cell>
          <cell r="EI212">
            <v>0</v>
          </cell>
          <cell r="EJ212">
            <v>0</v>
          </cell>
          <cell r="EK212" t="str">
            <v>X</v>
          </cell>
          <cell r="EL212">
            <v>0</v>
          </cell>
          <cell r="EM212">
            <v>0</v>
          </cell>
          <cell r="EN212" t="str">
            <v>X</v>
          </cell>
          <cell r="EO212">
            <v>0</v>
          </cell>
          <cell r="EP212">
            <v>0</v>
          </cell>
          <cell r="EQ212" t="str">
            <v>X</v>
          </cell>
          <cell r="ER212">
            <v>0</v>
          </cell>
          <cell r="ES212">
            <v>0</v>
          </cell>
          <cell r="ET212" t="str">
            <v/>
          </cell>
          <cell r="EU212">
            <v>0</v>
          </cell>
          <cell r="EV212">
            <v>0</v>
          </cell>
          <cell r="EW212" t="str">
            <v>X</v>
          </cell>
          <cell r="EX212">
            <v>0</v>
          </cell>
          <cell r="EY212">
            <v>0</v>
          </cell>
          <cell r="EZ212" t="str">
            <v>X</v>
          </cell>
          <cell r="FA212">
            <v>0</v>
          </cell>
          <cell r="FB212">
            <v>0</v>
          </cell>
          <cell r="FC212" t="str">
            <v>NL</v>
          </cell>
          <cell r="FD212">
            <v>0</v>
          </cell>
          <cell r="FE212">
            <v>0</v>
          </cell>
          <cell r="FI212">
            <v>12</v>
          </cell>
          <cell r="FJ212">
            <v>1</v>
          </cell>
          <cell r="FK212">
            <v>0</v>
          </cell>
          <cell r="FL212">
            <v>0</v>
          </cell>
          <cell r="FM212">
            <v>0</v>
          </cell>
          <cell r="FN212">
            <v>0</v>
          </cell>
          <cell r="FU212">
            <v>12</v>
          </cell>
          <cell r="FV212">
            <v>1</v>
          </cell>
          <cell r="FW212">
            <v>0</v>
          </cell>
          <cell r="FX212">
            <v>0</v>
          </cell>
          <cell r="FY212">
            <v>0</v>
          </cell>
          <cell r="FZ212">
            <v>0</v>
          </cell>
          <cell r="GA212">
            <v>0</v>
          </cell>
          <cell r="GB212">
            <v>0</v>
          </cell>
          <cell r="GC212">
            <v>0</v>
          </cell>
          <cell r="GD212">
            <v>1</v>
          </cell>
          <cell r="GE212">
            <v>0</v>
          </cell>
          <cell r="GF212">
            <v>0</v>
          </cell>
          <cell r="GG212">
            <v>0</v>
          </cell>
          <cell r="GH212">
            <v>0</v>
          </cell>
          <cell r="GI212">
            <v>0</v>
          </cell>
          <cell r="GJ212">
            <v>0</v>
          </cell>
          <cell r="GK212">
            <v>0</v>
          </cell>
          <cell r="GL212">
            <v>0</v>
          </cell>
          <cell r="GM212">
            <v>0</v>
          </cell>
          <cell r="GN212">
            <v>0</v>
          </cell>
          <cell r="GO212">
            <v>0</v>
          </cell>
          <cell r="GP212">
            <v>0</v>
          </cell>
          <cell r="GQ212">
            <v>0</v>
          </cell>
          <cell r="GR212">
            <v>0</v>
          </cell>
          <cell r="GU212">
            <v>14</v>
          </cell>
          <cell r="GV212">
            <v>0</v>
          </cell>
          <cell r="GW212">
            <v>0</v>
          </cell>
          <cell r="GX212">
            <v>0</v>
          </cell>
          <cell r="GY212">
            <v>0</v>
          </cell>
          <cell r="GZ212">
            <v>0</v>
          </cell>
          <cell r="HA212">
            <v>0</v>
          </cell>
          <cell r="HB212">
            <v>0</v>
          </cell>
          <cell r="HC212">
            <v>0</v>
          </cell>
          <cell r="HD212">
            <v>0</v>
          </cell>
          <cell r="HE212">
            <v>0</v>
          </cell>
          <cell r="HF212">
            <v>0</v>
          </cell>
          <cell r="HG212">
            <v>0</v>
          </cell>
          <cell r="HH212">
            <v>0</v>
          </cell>
          <cell r="HI212">
            <v>0</v>
          </cell>
          <cell r="HJ212">
            <v>0</v>
          </cell>
          <cell r="HK212">
            <v>0</v>
          </cell>
          <cell r="HL212">
            <v>0</v>
          </cell>
          <cell r="HM212">
            <v>0</v>
          </cell>
          <cell r="HN212">
            <v>2.5</v>
          </cell>
          <cell r="HO212">
            <v>0</v>
          </cell>
          <cell r="HP212">
            <v>23</v>
          </cell>
          <cell r="HQ212">
            <v>2.5</v>
          </cell>
          <cell r="HR212">
            <v>0</v>
          </cell>
          <cell r="HS212">
            <v>0</v>
          </cell>
          <cell r="HT212">
            <v>0</v>
          </cell>
          <cell r="HU212">
            <v>0</v>
          </cell>
          <cell r="HV212">
            <v>0</v>
          </cell>
          <cell r="HW212">
            <v>1</v>
          </cell>
          <cell r="HX212">
            <v>0</v>
          </cell>
          <cell r="HY212">
            <v>0</v>
          </cell>
          <cell r="HZ212">
            <v>0</v>
          </cell>
          <cell r="IA212">
            <v>1</v>
          </cell>
          <cell r="IB212">
            <v>0</v>
          </cell>
          <cell r="IC212">
            <v>2</v>
          </cell>
          <cell r="ID212">
            <v>0</v>
          </cell>
          <cell r="IE212">
            <v>0</v>
          </cell>
          <cell r="IF212">
            <v>0</v>
          </cell>
          <cell r="IG212">
            <v>0</v>
          </cell>
          <cell r="IH212">
            <v>0</v>
          </cell>
          <cell r="II212">
            <v>0</v>
          </cell>
          <cell r="IJ212">
            <v>0</v>
          </cell>
          <cell r="IK212">
            <v>0</v>
          </cell>
          <cell r="IL212">
            <v>0</v>
          </cell>
          <cell r="IM212">
            <v>0</v>
          </cell>
          <cell r="IN212">
            <v>0</v>
          </cell>
          <cell r="IO212">
            <v>0</v>
          </cell>
          <cell r="IP212">
            <v>0</v>
          </cell>
          <cell r="IQ212">
            <v>0</v>
          </cell>
          <cell r="IR212">
            <v>0</v>
          </cell>
          <cell r="IS212">
            <v>0</v>
          </cell>
          <cell r="IT212">
            <v>0</v>
          </cell>
          <cell r="IU212">
            <v>0</v>
          </cell>
          <cell r="IV212">
            <v>0</v>
          </cell>
          <cell r="IW212">
            <v>1</v>
          </cell>
          <cell r="IX212">
            <v>1</v>
          </cell>
          <cell r="IY212">
            <v>0</v>
          </cell>
          <cell r="IZ212">
            <v>28.5</v>
          </cell>
          <cell r="JA212">
            <v>3</v>
          </cell>
          <cell r="JB212">
            <v>3</v>
          </cell>
          <cell r="JC212">
            <v>0</v>
          </cell>
          <cell r="JD212">
            <v>0</v>
          </cell>
          <cell r="JE212">
            <v>0</v>
          </cell>
          <cell r="JF212">
            <v>0</v>
          </cell>
          <cell r="JG212">
            <v>0</v>
          </cell>
        </row>
        <row r="213">
          <cell r="B213" t="str">
            <v>2407065</v>
          </cell>
          <cell r="C213" t="str">
            <v>Phạm Vi Quân</v>
          </cell>
          <cell r="D213" t="str">
            <v>Ban kỹ thuật công nghệ</v>
          </cell>
          <cell r="E213" t="str">
            <v>Công ty TNHH Tập đoàn Công nghiệp Trường Hải</v>
          </cell>
          <cell r="F213" t="str">
            <v>Lương tháng</v>
          </cell>
          <cell r="V213">
            <v>3.5</v>
          </cell>
          <cell r="W213">
            <v>0</v>
          </cell>
          <cell r="X213" t="str">
            <v>X</v>
          </cell>
          <cell r="Y213">
            <v>0</v>
          </cell>
          <cell r="Z213">
            <v>0</v>
          </cell>
          <cell r="AA213" t="str">
            <v>X</v>
          </cell>
          <cell r="AB213">
            <v>0</v>
          </cell>
          <cell r="AC213">
            <v>0</v>
          </cell>
          <cell r="AD213" t="str">
            <v>X</v>
          </cell>
          <cell r="AE213">
            <v>0</v>
          </cell>
          <cell r="AF213">
            <v>0</v>
          </cell>
          <cell r="AG213" t="str">
            <v>X</v>
          </cell>
          <cell r="AH213">
            <v>2</v>
          </cell>
          <cell r="AI213">
            <v>0</v>
          </cell>
          <cell r="AJ213" t="str">
            <v>T7</v>
          </cell>
          <cell r="AK213">
            <v>0</v>
          </cell>
          <cell r="AL213">
            <v>0</v>
          </cell>
          <cell r="AM213" t="str">
            <v/>
          </cell>
          <cell r="AN213">
            <v>0</v>
          </cell>
          <cell r="AO213">
            <v>0</v>
          </cell>
          <cell r="AP213" t="str">
            <v>NL</v>
          </cell>
          <cell r="AQ213">
            <v>0</v>
          </cell>
          <cell r="AR213">
            <v>0</v>
          </cell>
          <cell r="AS213" t="str">
            <v>X</v>
          </cell>
          <cell r="AT213">
            <v>0</v>
          </cell>
          <cell r="AU213">
            <v>0</v>
          </cell>
          <cell r="AV213" t="str">
            <v>X</v>
          </cell>
          <cell r="AW213">
            <v>2</v>
          </cell>
          <cell r="AX213">
            <v>0</v>
          </cell>
          <cell r="AY213" t="str">
            <v>X</v>
          </cell>
          <cell r="AZ213">
            <v>0</v>
          </cell>
          <cell r="BA213">
            <v>0</v>
          </cell>
          <cell r="BB213" t="str">
            <v>X</v>
          </cell>
          <cell r="BC213">
            <v>0</v>
          </cell>
          <cell r="BD213">
            <v>0</v>
          </cell>
          <cell r="BE213" t="str">
            <v>X</v>
          </cell>
          <cell r="BF213">
            <v>0</v>
          </cell>
          <cell r="BG213">
            <v>0</v>
          </cell>
          <cell r="BH213" t="str">
            <v/>
          </cell>
          <cell r="BI213">
            <v>0</v>
          </cell>
          <cell r="BJ213">
            <v>0</v>
          </cell>
          <cell r="BK213" t="str">
            <v>X</v>
          </cell>
          <cell r="BL213">
            <v>3.5</v>
          </cell>
          <cell r="BM213">
            <v>0</v>
          </cell>
          <cell r="BN213" t="str">
            <v>X</v>
          </cell>
          <cell r="BO213">
            <v>0</v>
          </cell>
          <cell r="BP213">
            <v>0</v>
          </cell>
          <cell r="BQ213">
            <v>11</v>
          </cell>
          <cell r="BR213">
            <v>1.57</v>
          </cell>
          <cell r="BS213">
            <v>0</v>
          </cell>
          <cell r="BT213">
            <v>0</v>
          </cell>
          <cell r="BU213">
            <v>0</v>
          </cell>
          <cell r="BV213">
            <v>0</v>
          </cell>
          <cell r="CC213">
            <v>11</v>
          </cell>
          <cell r="CD213">
            <v>1.57</v>
          </cell>
          <cell r="CE213">
            <v>0</v>
          </cell>
          <cell r="CF213">
            <v>0</v>
          </cell>
          <cell r="CG213">
            <v>0</v>
          </cell>
          <cell r="CH213">
            <v>0</v>
          </cell>
          <cell r="CI213">
            <v>0</v>
          </cell>
          <cell r="CJ213">
            <v>0</v>
          </cell>
          <cell r="CK213">
            <v>0</v>
          </cell>
          <cell r="CL213">
            <v>1</v>
          </cell>
          <cell r="CM213">
            <v>1</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C213">
            <v>14.57</v>
          </cell>
          <cell r="DM213" t="str">
            <v>X</v>
          </cell>
          <cell r="DN213">
            <v>0</v>
          </cell>
          <cell r="DO213">
            <v>0</v>
          </cell>
          <cell r="DP213" t="str">
            <v>X</v>
          </cell>
          <cell r="DQ213">
            <v>2</v>
          </cell>
          <cell r="DR213">
            <v>0</v>
          </cell>
          <cell r="DS213" t="str">
            <v>X</v>
          </cell>
          <cell r="DT213">
            <v>0</v>
          </cell>
          <cell r="DU213">
            <v>0</v>
          </cell>
          <cell r="DV213" t="str">
            <v>X</v>
          </cell>
          <cell r="DW213">
            <v>0</v>
          </cell>
          <cell r="DX213">
            <v>0</v>
          </cell>
          <cell r="DY213" t="str">
            <v/>
          </cell>
          <cell r="DZ213">
            <v>0</v>
          </cell>
          <cell r="EA213">
            <v>0</v>
          </cell>
          <cell r="EB213" t="str">
            <v>X</v>
          </cell>
          <cell r="EC213">
            <v>3.5</v>
          </cell>
          <cell r="ED213">
            <v>0</v>
          </cell>
          <cell r="EE213" t="str">
            <v>X</v>
          </cell>
          <cell r="EF213">
            <v>0</v>
          </cell>
          <cell r="EG213">
            <v>0</v>
          </cell>
          <cell r="EH213" t="str">
            <v>X</v>
          </cell>
          <cell r="EI213">
            <v>0</v>
          </cell>
          <cell r="EJ213">
            <v>0</v>
          </cell>
          <cell r="EK213" t="str">
            <v>X</v>
          </cell>
          <cell r="EL213">
            <v>0</v>
          </cell>
          <cell r="EM213">
            <v>0</v>
          </cell>
          <cell r="EN213" t="str">
            <v>X</v>
          </cell>
          <cell r="EO213">
            <v>0</v>
          </cell>
          <cell r="EP213">
            <v>0</v>
          </cell>
          <cell r="EQ213" t="str">
            <v>X</v>
          </cell>
          <cell r="ER213">
            <v>0</v>
          </cell>
          <cell r="ES213">
            <v>0</v>
          </cell>
          <cell r="ET213" t="str">
            <v/>
          </cell>
          <cell r="EU213">
            <v>0</v>
          </cell>
          <cell r="EV213">
            <v>0</v>
          </cell>
          <cell r="EW213" t="str">
            <v>X</v>
          </cell>
          <cell r="EX213">
            <v>0</v>
          </cell>
          <cell r="EY213">
            <v>0</v>
          </cell>
          <cell r="EZ213" t="str">
            <v>X</v>
          </cell>
          <cell r="FA213">
            <v>0</v>
          </cell>
          <cell r="FB213">
            <v>0</v>
          </cell>
          <cell r="FC213" t="str">
            <v>NL</v>
          </cell>
          <cell r="FD213">
            <v>0</v>
          </cell>
          <cell r="FE213">
            <v>0</v>
          </cell>
          <cell r="FI213">
            <v>12</v>
          </cell>
          <cell r="FJ213">
            <v>0.79</v>
          </cell>
          <cell r="FK213">
            <v>0</v>
          </cell>
          <cell r="FL213">
            <v>0</v>
          </cell>
          <cell r="FM213">
            <v>0</v>
          </cell>
          <cell r="FN213">
            <v>0</v>
          </cell>
          <cell r="FU213">
            <v>12</v>
          </cell>
          <cell r="FV213">
            <v>0.79</v>
          </cell>
          <cell r="FW213">
            <v>0</v>
          </cell>
          <cell r="FX213">
            <v>0</v>
          </cell>
          <cell r="FY213">
            <v>0</v>
          </cell>
          <cell r="FZ213">
            <v>0</v>
          </cell>
          <cell r="GA213">
            <v>0</v>
          </cell>
          <cell r="GB213">
            <v>0</v>
          </cell>
          <cell r="GC213">
            <v>0</v>
          </cell>
          <cell r="GD213">
            <v>1</v>
          </cell>
          <cell r="GE213">
            <v>0</v>
          </cell>
          <cell r="GF213">
            <v>0</v>
          </cell>
          <cell r="GG213">
            <v>0</v>
          </cell>
          <cell r="GH213">
            <v>0</v>
          </cell>
          <cell r="GI213">
            <v>0</v>
          </cell>
          <cell r="GJ213">
            <v>0</v>
          </cell>
          <cell r="GK213">
            <v>0</v>
          </cell>
          <cell r="GL213">
            <v>0</v>
          </cell>
          <cell r="GM213">
            <v>0</v>
          </cell>
          <cell r="GN213">
            <v>0</v>
          </cell>
          <cell r="GO213">
            <v>0</v>
          </cell>
          <cell r="GP213">
            <v>0</v>
          </cell>
          <cell r="GQ213">
            <v>0</v>
          </cell>
          <cell r="GR213">
            <v>0</v>
          </cell>
          <cell r="GU213">
            <v>13.79</v>
          </cell>
          <cell r="GV213">
            <v>0</v>
          </cell>
          <cell r="GW213">
            <v>0</v>
          </cell>
          <cell r="GX213">
            <v>0</v>
          </cell>
          <cell r="GY213">
            <v>0</v>
          </cell>
          <cell r="GZ213">
            <v>0</v>
          </cell>
          <cell r="HA213">
            <v>0</v>
          </cell>
          <cell r="HB213">
            <v>0</v>
          </cell>
          <cell r="HC213">
            <v>0</v>
          </cell>
          <cell r="HD213">
            <v>0</v>
          </cell>
          <cell r="HE213">
            <v>0</v>
          </cell>
          <cell r="HF213">
            <v>0</v>
          </cell>
          <cell r="HG213">
            <v>0</v>
          </cell>
          <cell r="HH213">
            <v>0</v>
          </cell>
          <cell r="HI213">
            <v>0</v>
          </cell>
          <cell r="HJ213">
            <v>0</v>
          </cell>
          <cell r="HK213">
            <v>0</v>
          </cell>
          <cell r="HL213">
            <v>0</v>
          </cell>
          <cell r="HM213">
            <v>0</v>
          </cell>
          <cell r="HN213">
            <v>2.3600000000000003</v>
          </cell>
          <cell r="HO213">
            <v>0</v>
          </cell>
          <cell r="HP213">
            <v>23</v>
          </cell>
          <cell r="HQ213">
            <v>2.3600000000000003</v>
          </cell>
          <cell r="HR213">
            <v>0</v>
          </cell>
          <cell r="HS213">
            <v>0</v>
          </cell>
          <cell r="HT213">
            <v>0</v>
          </cell>
          <cell r="HU213">
            <v>0</v>
          </cell>
          <cell r="HV213">
            <v>0</v>
          </cell>
          <cell r="HW213">
            <v>1</v>
          </cell>
          <cell r="HX213">
            <v>0</v>
          </cell>
          <cell r="HY213">
            <v>0</v>
          </cell>
          <cell r="HZ213">
            <v>0</v>
          </cell>
          <cell r="IA213">
            <v>1</v>
          </cell>
          <cell r="IB213">
            <v>0</v>
          </cell>
          <cell r="IC213">
            <v>2</v>
          </cell>
          <cell r="ID213">
            <v>0</v>
          </cell>
          <cell r="IE213">
            <v>0</v>
          </cell>
          <cell r="IF213">
            <v>0</v>
          </cell>
          <cell r="IG213">
            <v>0</v>
          </cell>
          <cell r="IH213">
            <v>0</v>
          </cell>
          <cell r="II213">
            <v>0</v>
          </cell>
          <cell r="IJ213">
            <v>0</v>
          </cell>
          <cell r="IK213">
            <v>0</v>
          </cell>
          <cell r="IL213">
            <v>0</v>
          </cell>
          <cell r="IM213">
            <v>0</v>
          </cell>
          <cell r="IN213">
            <v>0</v>
          </cell>
          <cell r="IO213">
            <v>0</v>
          </cell>
          <cell r="IP213">
            <v>0</v>
          </cell>
          <cell r="IQ213">
            <v>0</v>
          </cell>
          <cell r="IR213">
            <v>0</v>
          </cell>
          <cell r="IS213">
            <v>0</v>
          </cell>
          <cell r="IT213">
            <v>0</v>
          </cell>
          <cell r="IU213">
            <v>0</v>
          </cell>
          <cell r="IV213">
            <v>2</v>
          </cell>
          <cell r="IW213">
            <v>3</v>
          </cell>
          <cell r="IX213">
            <v>1</v>
          </cell>
          <cell r="IY213">
            <v>2</v>
          </cell>
          <cell r="IZ213">
            <v>28.36</v>
          </cell>
          <cell r="JA213">
            <v>4</v>
          </cell>
          <cell r="JB213">
            <v>4</v>
          </cell>
          <cell r="JC213">
            <v>5.43</v>
          </cell>
          <cell r="JD213">
            <v>7.79</v>
          </cell>
          <cell r="JE213">
            <v>0</v>
          </cell>
          <cell r="JF213">
            <v>7.79</v>
          </cell>
          <cell r="JG213">
            <v>0</v>
          </cell>
        </row>
        <row r="214">
          <cell r="B214" t="str">
            <v>2407066</v>
          </cell>
          <cell r="C214" t="str">
            <v>Phạm Bá Huy</v>
          </cell>
          <cell r="D214" t="str">
            <v>Ban kỹ thuật công nghệ</v>
          </cell>
          <cell r="E214" t="str">
            <v>Công ty TNHH Tập đoàn Công nghiệp Trường Hải</v>
          </cell>
          <cell r="F214" t="str">
            <v>Lương tháng</v>
          </cell>
          <cell r="V214">
            <v>0</v>
          </cell>
          <cell r="W214">
            <v>0</v>
          </cell>
          <cell r="X214" t="str">
            <v>X</v>
          </cell>
          <cell r="Y214">
            <v>0</v>
          </cell>
          <cell r="Z214">
            <v>0</v>
          </cell>
          <cell r="AA214" t="str">
            <v>X</v>
          </cell>
          <cell r="AB214">
            <v>0</v>
          </cell>
          <cell r="AC214">
            <v>0</v>
          </cell>
          <cell r="AD214" t="str">
            <v>X</v>
          </cell>
          <cell r="AE214">
            <v>0</v>
          </cell>
          <cell r="AF214">
            <v>0</v>
          </cell>
          <cell r="AG214" t="str">
            <v>X</v>
          </cell>
          <cell r="AH214">
            <v>0</v>
          </cell>
          <cell r="AI214">
            <v>0</v>
          </cell>
          <cell r="AJ214" t="str">
            <v>T7</v>
          </cell>
          <cell r="AK214">
            <v>0</v>
          </cell>
          <cell r="AL214">
            <v>0</v>
          </cell>
          <cell r="AM214" t="str">
            <v/>
          </cell>
          <cell r="AN214">
            <v>0</v>
          </cell>
          <cell r="AO214">
            <v>0</v>
          </cell>
          <cell r="AP214" t="str">
            <v>NL</v>
          </cell>
          <cell r="AQ214">
            <v>0</v>
          </cell>
          <cell r="AR214">
            <v>0</v>
          </cell>
          <cell r="AS214" t="str">
            <v>X</v>
          </cell>
          <cell r="AT214">
            <v>0</v>
          </cell>
          <cell r="AU214">
            <v>0</v>
          </cell>
          <cell r="AV214" t="str">
            <v>X</v>
          </cell>
          <cell r="AW214">
            <v>0</v>
          </cell>
          <cell r="AX214">
            <v>0</v>
          </cell>
          <cell r="AY214" t="str">
            <v>X</v>
          </cell>
          <cell r="AZ214">
            <v>0</v>
          </cell>
          <cell r="BA214">
            <v>0</v>
          </cell>
          <cell r="BB214" t="str">
            <v>X</v>
          </cell>
          <cell r="BC214">
            <v>0</v>
          </cell>
          <cell r="BD214">
            <v>0</v>
          </cell>
          <cell r="BE214" t="str">
            <v>X</v>
          </cell>
          <cell r="BF214">
            <v>0</v>
          </cell>
          <cell r="BG214">
            <v>0</v>
          </cell>
          <cell r="BH214" t="str">
            <v/>
          </cell>
          <cell r="BI214">
            <v>0</v>
          </cell>
          <cell r="BJ214">
            <v>0</v>
          </cell>
          <cell r="BK214" t="str">
            <v>X</v>
          </cell>
          <cell r="BL214">
            <v>0</v>
          </cell>
          <cell r="BM214">
            <v>0</v>
          </cell>
          <cell r="BN214" t="str">
            <v>X</v>
          </cell>
          <cell r="BO214">
            <v>0</v>
          </cell>
          <cell r="BP214">
            <v>0</v>
          </cell>
          <cell r="BQ214">
            <v>11</v>
          </cell>
          <cell r="BR214">
            <v>0</v>
          </cell>
          <cell r="BS214">
            <v>0</v>
          </cell>
          <cell r="BT214">
            <v>0</v>
          </cell>
          <cell r="BU214">
            <v>0</v>
          </cell>
          <cell r="BV214">
            <v>0</v>
          </cell>
          <cell r="CC214">
            <v>11</v>
          </cell>
          <cell r="CD214">
            <v>0</v>
          </cell>
          <cell r="CE214">
            <v>0</v>
          </cell>
          <cell r="CF214">
            <v>0</v>
          </cell>
          <cell r="CG214">
            <v>0</v>
          </cell>
          <cell r="CH214">
            <v>0</v>
          </cell>
          <cell r="CI214">
            <v>0</v>
          </cell>
          <cell r="CJ214">
            <v>0</v>
          </cell>
          <cell r="CK214">
            <v>0</v>
          </cell>
          <cell r="CL214">
            <v>1</v>
          </cell>
          <cell r="CM214">
            <v>1</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C214">
            <v>13</v>
          </cell>
          <cell r="DM214" t="str">
            <v>X</v>
          </cell>
          <cell r="DN214">
            <v>0</v>
          </cell>
          <cell r="DO214">
            <v>0</v>
          </cell>
          <cell r="DP214" t="str">
            <v>X</v>
          </cell>
          <cell r="DQ214">
            <v>0</v>
          </cell>
          <cell r="DR214">
            <v>0</v>
          </cell>
          <cell r="DS214" t="str">
            <v>X</v>
          </cell>
          <cell r="DT214">
            <v>0</v>
          </cell>
          <cell r="DU214">
            <v>0</v>
          </cell>
          <cell r="DV214" t="str">
            <v>X</v>
          </cell>
          <cell r="DW214">
            <v>0</v>
          </cell>
          <cell r="DX214">
            <v>0</v>
          </cell>
          <cell r="DY214" t="str">
            <v/>
          </cell>
          <cell r="DZ214">
            <v>0</v>
          </cell>
          <cell r="EA214">
            <v>0</v>
          </cell>
          <cell r="EB214" t="str">
            <v>X</v>
          </cell>
          <cell r="EC214">
            <v>0</v>
          </cell>
          <cell r="ED214">
            <v>0</v>
          </cell>
          <cell r="EE214" t="str">
            <v>X</v>
          </cell>
          <cell r="EF214">
            <v>0</v>
          </cell>
          <cell r="EG214">
            <v>0</v>
          </cell>
          <cell r="EH214" t="str">
            <v>X</v>
          </cell>
          <cell r="EI214">
            <v>0</v>
          </cell>
          <cell r="EJ214">
            <v>0</v>
          </cell>
          <cell r="EK214" t="str">
            <v>X</v>
          </cell>
          <cell r="EL214">
            <v>0</v>
          </cell>
          <cell r="EM214">
            <v>0</v>
          </cell>
          <cell r="EN214" t="str">
            <v>X</v>
          </cell>
          <cell r="EO214">
            <v>0</v>
          </cell>
          <cell r="EP214">
            <v>0</v>
          </cell>
          <cell r="EQ214" t="str">
            <v>X</v>
          </cell>
          <cell r="ER214">
            <v>0</v>
          </cell>
          <cell r="ES214">
            <v>0</v>
          </cell>
          <cell r="ET214" t="str">
            <v/>
          </cell>
          <cell r="EU214">
            <v>0</v>
          </cell>
          <cell r="EV214">
            <v>0</v>
          </cell>
          <cell r="EW214" t="str">
            <v>X</v>
          </cell>
          <cell r="EX214">
            <v>0</v>
          </cell>
          <cell r="EY214">
            <v>0</v>
          </cell>
          <cell r="EZ214" t="str">
            <v>X</v>
          </cell>
          <cell r="FA214">
            <v>0</v>
          </cell>
          <cell r="FB214">
            <v>0</v>
          </cell>
          <cell r="FC214" t="str">
            <v>NL</v>
          </cell>
          <cell r="FD214">
            <v>0</v>
          </cell>
          <cell r="FE214">
            <v>0</v>
          </cell>
          <cell r="FI214">
            <v>12</v>
          </cell>
          <cell r="FJ214">
            <v>0</v>
          </cell>
          <cell r="FK214">
            <v>0</v>
          </cell>
          <cell r="FL214">
            <v>0</v>
          </cell>
          <cell r="FM214">
            <v>0</v>
          </cell>
          <cell r="FN214">
            <v>0</v>
          </cell>
          <cell r="FU214">
            <v>12</v>
          </cell>
          <cell r="FV214">
            <v>0</v>
          </cell>
          <cell r="FW214">
            <v>0</v>
          </cell>
          <cell r="FX214">
            <v>0</v>
          </cell>
          <cell r="FY214">
            <v>0</v>
          </cell>
          <cell r="FZ214">
            <v>0</v>
          </cell>
          <cell r="GA214">
            <v>0</v>
          </cell>
          <cell r="GB214">
            <v>0</v>
          </cell>
          <cell r="GC214">
            <v>0</v>
          </cell>
          <cell r="GD214">
            <v>1</v>
          </cell>
          <cell r="GE214">
            <v>0</v>
          </cell>
          <cell r="GF214">
            <v>0</v>
          </cell>
          <cell r="GG214">
            <v>0</v>
          </cell>
          <cell r="GH214">
            <v>0</v>
          </cell>
          <cell r="GI214">
            <v>0</v>
          </cell>
          <cell r="GJ214">
            <v>0</v>
          </cell>
          <cell r="GK214">
            <v>0</v>
          </cell>
          <cell r="GL214">
            <v>0</v>
          </cell>
          <cell r="GM214">
            <v>0</v>
          </cell>
          <cell r="GN214">
            <v>0</v>
          </cell>
          <cell r="GO214">
            <v>0</v>
          </cell>
          <cell r="GP214">
            <v>0</v>
          </cell>
          <cell r="GQ214">
            <v>0</v>
          </cell>
          <cell r="GR214">
            <v>0</v>
          </cell>
          <cell r="GU214">
            <v>13</v>
          </cell>
          <cell r="GV214">
            <v>0</v>
          </cell>
          <cell r="GW214">
            <v>0</v>
          </cell>
          <cell r="GX214">
            <v>0</v>
          </cell>
          <cell r="GY214">
            <v>0</v>
          </cell>
          <cell r="GZ214">
            <v>0</v>
          </cell>
          <cell r="HA214">
            <v>0</v>
          </cell>
          <cell r="HB214">
            <v>0</v>
          </cell>
          <cell r="HC214">
            <v>0</v>
          </cell>
          <cell r="HD214">
            <v>0</v>
          </cell>
          <cell r="HE214">
            <v>0</v>
          </cell>
          <cell r="HF214">
            <v>0</v>
          </cell>
          <cell r="HG214">
            <v>0</v>
          </cell>
          <cell r="HH214">
            <v>0</v>
          </cell>
          <cell r="HI214">
            <v>0</v>
          </cell>
          <cell r="HJ214">
            <v>0</v>
          </cell>
          <cell r="HK214">
            <v>0</v>
          </cell>
          <cell r="HL214">
            <v>0</v>
          </cell>
          <cell r="HM214">
            <v>0</v>
          </cell>
          <cell r="HN214">
            <v>0</v>
          </cell>
          <cell r="HO214">
            <v>0</v>
          </cell>
          <cell r="HP214">
            <v>23</v>
          </cell>
          <cell r="HQ214">
            <v>0</v>
          </cell>
          <cell r="HR214">
            <v>0</v>
          </cell>
          <cell r="HS214">
            <v>0</v>
          </cell>
          <cell r="HT214">
            <v>0</v>
          </cell>
          <cell r="HU214">
            <v>0</v>
          </cell>
          <cell r="HV214">
            <v>0</v>
          </cell>
          <cell r="HW214">
            <v>1</v>
          </cell>
          <cell r="HX214">
            <v>0</v>
          </cell>
          <cell r="HY214">
            <v>0</v>
          </cell>
          <cell r="HZ214">
            <v>0</v>
          </cell>
          <cell r="IA214">
            <v>1</v>
          </cell>
          <cell r="IB214">
            <v>0</v>
          </cell>
          <cell r="IC214">
            <v>2</v>
          </cell>
          <cell r="ID214">
            <v>0</v>
          </cell>
          <cell r="IE214">
            <v>0</v>
          </cell>
          <cell r="IF214">
            <v>0</v>
          </cell>
          <cell r="IG214">
            <v>0</v>
          </cell>
          <cell r="IH214">
            <v>0</v>
          </cell>
          <cell r="II214">
            <v>0</v>
          </cell>
          <cell r="IJ214">
            <v>0</v>
          </cell>
          <cell r="IK214">
            <v>0</v>
          </cell>
          <cell r="IL214">
            <v>0</v>
          </cell>
          <cell r="IM214">
            <v>0</v>
          </cell>
          <cell r="IN214">
            <v>0</v>
          </cell>
          <cell r="IO214">
            <v>0</v>
          </cell>
          <cell r="IP214">
            <v>0</v>
          </cell>
          <cell r="IQ214">
            <v>0</v>
          </cell>
          <cell r="IR214">
            <v>0</v>
          </cell>
          <cell r="IS214">
            <v>0</v>
          </cell>
          <cell r="IT214">
            <v>0</v>
          </cell>
          <cell r="IU214">
            <v>0</v>
          </cell>
          <cell r="IV214">
            <v>4</v>
          </cell>
          <cell r="IW214">
            <v>5</v>
          </cell>
          <cell r="IX214">
            <v>1</v>
          </cell>
          <cell r="IY214">
            <v>4</v>
          </cell>
          <cell r="IZ214">
            <v>26</v>
          </cell>
          <cell r="JA214">
            <v>4</v>
          </cell>
          <cell r="JB214">
            <v>4</v>
          </cell>
          <cell r="JC214">
            <v>0</v>
          </cell>
          <cell r="JD214">
            <v>0</v>
          </cell>
          <cell r="JE214">
            <v>0</v>
          </cell>
          <cell r="JF214">
            <v>0</v>
          </cell>
          <cell r="JG214">
            <v>0</v>
          </cell>
        </row>
        <row r="215">
          <cell r="B215" t="str">
            <v>24071478</v>
          </cell>
          <cell r="C215" t="str">
            <v>Võ Mạnh Tuấn</v>
          </cell>
          <cell r="D215" t="str">
            <v>Ban kỹ thuật công nghệ</v>
          </cell>
          <cell r="E215" t="str">
            <v>Công ty TNHH Tập đoàn Công nghiệp Trường Hải</v>
          </cell>
          <cell r="F215" t="str">
            <v>Lương ngày</v>
          </cell>
          <cell r="V215">
            <v>3.5</v>
          </cell>
          <cell r="W215">
            <v>0</v>
          </cell>
          <cell r="X215" t="str">
            <v>X</v>
          </cell>
          <cell r="Y215">
            <v>0</v>
          </cell>
          <cell r="Z215">
            <v>0</v>
          </cell>
          <cell r="AA215" t="str">
            <v>X</v>
          </cell>
          <cell r="AB215">
            <v>3.5</v>
          </cell>
          <cell r="AC215">
            <v>0</v>
          </cell>
          <cell r="AD215" t="str">
            <v>X</v>
          </cell>
          <cell r="AE215">
            <v>0</v>
          </cell>
          <cell r="AF215">
            <v>0</v>
          </cell>
          <cell r="AG215" t="str">
            <v>X</v>
          </cell>
          <cell r="AH215">
            <v>0</v>
          </cell>
          <cell r="AI215">
            <v>0</v>
          </cell>
          <cell r="AJ215" t="str">
            <v>T7</v>
          </cell>
          <cell r="AK215">
            <v>0</v>
          </cell>
          <cell r="AL215">
            <v>0</v>
          </cell>
          <cell r="AM215" t="str">
            <v/>
          </cell>
          <cell r="AN215">
            <v>0</v>
          </cell>
          <cell r="AO215">
            <v>0</v>
          </cell>
          <cell r="AP215" t="str">
            <v>NL</v>
          </cell>
          <cell r="AQ215">
            <v>0</v>
          </cell>
          <cell r="AR215">
            <v>0</v>
          </cell>
          <cell r="AS215" t="str">
            <v>X</v>
          </cell>
          <cell r="AT215">
            <v>3.5</v>
          </cell>
          <cell r="AU215">
            <v>0</v>
          </cell>
          <cell r="AV215" t="str">
            <v>X</v>
          </cell>
          <cell r="AW215">
            <v>0</v>
          </cell>
          <cell r="AX215">
            <v>0</v>
          </cell>
          <cell r="AY215" t="str">
            <v>X</v>
          </cell>
          <cell r="AZ215">
            <v>0</v>
          </cell>
          <cell r="BA215">
            <v>0</v>
          </cell>
          <cell r="BB215" t="str">
            <v>X</v>
          </cell>
          <cell r="BC215">
            <v>0</v>
          </cell>
          <cell r="BD215">
            <v>0</v>
          </cell>
          <cell r="BE215" t="str">
            <v>X</v>
          </cell>
          <cell r="BF215">
            <v>0</v>
          </cell>
          <cell r="BG215">
            <v>0</v>
          </cell>
          <cell r="BH215" t="str">
            <v/>
          </cell>
          <cell r="BI215">
            <v>0</v>
          </cell>
          <cell r="BJ215">
            <v>0</v>
          </cell>
          <cell r="BK215" t="str">
            <v>P</v>
          </cell>
          <cell r="BL215">
            <v>0</v>
          </cell>
          <cell r="BM215">
            <v>0</v>
          </cell>
          <cell r="BN215" t="str">
            <v>X</v>
          </cell>
          <cell r="BO215">
            <v>0</v>
          </cell>
          <cell r="BP215">
            <v>0</v>
          </cell>
          <cell r="BQ215">
            <v>10</v>
          </cell>
          <cell r="BR215">
            <v>1.5</v>
          </cell>
          <cell r="BS215">
            <v>0</v>
          </cell>
          <cell r="BT215">
            <v>0</v>
          </cell>
          <cell r="BU215">
            <v>0</v>
          </cell>
          <cell r="BV215">
            <v>0</v>
          </cell>
          <cell r="CC215">
            <v>10</v>
          </cell>
          <cell r="CD215">
            <v>1.5</v>
          </cell>
          <cell r="CE215">
            <v>0</v>
          </cell>
          <cell r="CF215">
            <v>0</v>
          </cell>
          <cell r="CG215">
            <v>0</v>
          </cell>
          <cell r="CH215">
            <v>0</v>
          </cell>
          <cell r="CI215">
            <v>0</v>
          </cell>
          <cell r="CJ215">
            <v>0</v>
          </cell>
          <cell r="CK215">
            <v>0</v>
          </cell>
          <cell r="CL215">
            <v>1</v>
          </cell>
          <cell r="CM215">
            <v>1</v>
          </cell>
          <cell r="CN215">
            <v>0</v>
          </cell>
          <cell r="CO215">
            <v>0</v>
          </cell>
          <cell r="CP215">
            <v>0</v>
          </cell>
          <cell r="CQ215">
            <v>0</v>
          </cell>
          <cell r="CR215">
            <v>0</v>
          </cell>
          <cell r="CS215">
            <v>0</v>
          </cell>
          <cell r="CT215">
            <v>0</v>
          </cell>
          <cell r="CU215">
            <v>0</v>
          </cell>
          <cell r="CV215">
            <v>0</v>
          </cell>
          <cell r="CW215">
            <v>0</v>
          </cell>
          <cell r="CX215">
            <v>0</v>
          </cell>
          <cell r="CY215">
            <v>0</v>
          </cell>
          <cell r="CZ215">
            <v>0</v>
          </cell>
          <cell r="DC215">
            <v>13.5</v>
          </cell>
          <cell r="DM215" t="str">
            <v>X</v>
          </cell>
          <cell r="DN215">
            <v>0</v>
          </cell>
          <cell r="DO215">
            <v>0</v>
          </cell>
          <cell r="DP215" t="str">
            <v>X</v>
          </cell>
          <cell r="DQ215">
            <v>3.5</v>
          </cell>
          <cell r="DR215">
            <v>0</v>
          </cell>
          <cell r="DS215" t="str">
            <v>X</v>
          </cell>
          <cell r="DT215">
            <v>0</v>
          </cell>
          <cell r="DU215">
            <v>0</v>
          </cell>
          <cell r="DV215" t="str">
            <v>X</v>
          </cell>
          <cell r="DW215">
            <v>0</v>
          </cell>
          <cell r="DX215">
            <v>0</v>
          </cell>
          <cell r="DY215" t="str">
            <v/>
          </cell>
          <cell r="DZ215">
            <v>0</v>
          </cell>
          <cell r="EA215">
            <v>0</v>
          </cell>
          <cell r="EB215" t="str">
            <v>P</v>
          </cell>
          <cell r="EC215">
            <v>0</v>
          </cell>
          <cell r="ED215">
            <v>0</v>
          </cell>
          <cell r="EE215" t="str">
            <v>X</v>
          </cell>
          <cell r="EF215">
            <v>0</v>
          </cell>
          <cell r="EG215">
            <v>0</v>
          </cell>
          <cell r="EH215" t="str">
            <v>X</v>
          </cell>
          <cell r="EI215">
            <v>3.5</v>
          </cell>
          <cell r="EJ215">
            <v>0</v>
          </cell>
          <cell r="EK215" t="str">
            <v>X</v>
          </cell>
          <cell r="EL215">
            <v>0</v>
          </cell>
          <cell r="EM215">
            <v>0</v>
          </cell>
          <cell r="EN215" t="str">
            <v>X</v>
          </cell>
          <cell r="EO215">
            <v>0</v>
          </cell>
          <cell r="EP215">
            <v>0</v>
          </cell>
          <cell r="EQ215" t="str">
            <v>X</v>
          </cell>
          <cell r="ER215">
            <v>0</v>
          </cell>
          <cell r="ES215">
            <v>0</v>
          </cell>
          <cell r="ET215" t="str">
            <v/>
          </cell>
          <cell r="EU215">
            <v>0</v>
          </cell>
          <cell r="EV215">
            <v>0</v>
          </cell>
          <cell r="EW215" t="str">
            <v>X</v>
          </cell>
          <cell r="EX215">
            <v>0</v>
          </cell>
          <cell r="EY215">
            <v>0</v>
          </cell>
          <cell r="EZ215" t="str">
            <v>X</v>
          </cell>
          <cell r="FA215">
            <v>0</v>
          </cell>
          <cell r="FB215">
            <v>0</v>
          </cell>
          <cell r="FC215" t="str">
            <v>XL</v>
          </cell>
          <cell r="FD215">
            <v>0</v>
          </cell>
          <cell r="FE215">
            <v>0</v>
          </cell>
          <cell r="FI215">
            <v>11</v>
          </cell>
          <cell r="FJ215">
            <v>1</v>
          </cell>
          <cell r="FK215">
            <v>0</v>
          </cell>
          <cell r="FL215">
            <v>0</v>
          </cell>
          <cell r="FM215">
            <v>0</v>
          </cell>
          <cell r="FN215">
            <v>0</v>
          </cell>
          <cell r="FU215">
            <v>11</v>
          </cell>
          <cell r="FV215">
            <v>1</v>
          </cell>
          <cell r="FW215">
            <v>0</v>
          </cell>
          <cell r="FX215">
            <v>0</v>
          </cell>
          <cell r="FY215">
            <v>0</v>
          </cell>
          <cell r="FZ215">
            <v>0</v>
          </cell>
          <cell r="GA215">
            <v>1</v>
          </cell>
          <cell r="GB215">
            <v>0</v>
          </cell>
          <cell r="GC215">
            <v>0</v>
          </cell>
          <cell r="GD215">
            <v>0</v>
          </cell>
          <cell r="GE215">
            <v>0</v>
          </cell>
          <cell r="GF215">
            <v>0</v>
          </cell>
          <cell r="GG215">
            <v>0</v>
          </cell>
          <cell r="GH215">
            <v>0</v>
          </cell>
          <cell r="GI215">
            <v>0</v>
          </cell>
          <cell r="GJ215">
            <v>0</v>
          </cell>
          <cell r="GK215">
            <v>0</v>
          </cell>
          <cell r="GL215">
            <v>0</v>
          </cell>
          <cell r="GM215">
            <v>0</v>
          </cell>
          <cell r="GN215">
            <v>0</v>
          </cell>
          <cell r="GO215">
            <v>0</v>
          </cell>
          <cell r="GP215">
            <v>0</v>
          </cell>
          <cell r="GQ215">
            <v>0</v>
          </cell>
          <cell r="GR215">
            <v>0</v>
          </cell>
          <cell r="GU215">
            <v>13</v>
          </cell>
          <cell r="GV215">
            <v>0</v>
          </cell>
          <cell r="GW215">
            <v>0</v>
          </cell>
          <cell r="GX215">
            <v>0</v>
          </cell>
          <cell r="GY215">
            <v>0</v>
          </cell>
          <cell r="GZ215">
            <v>0</v>
          </cell>
          <cell r="HA215">
            <v>0</v>
          </cell>
          <cell r="HB215">
            <v>0</v>
          </cell>
          <cell r="HC215">
            <v>0</v>
          </cell>
          <cell r="HD215">
            <v>0</v>
          </cell>
          <cell r="HE215">
            <v>0</v>
          </cell>
          <cell r="HF215">
            <v>0</v>
          </cell>
          <cell r="HG215">
            <v>0</v>
          </cell>
          <cell r="HH215">
            <v>2</v>
          </cell>
          <cell r="HI215">
            <v>0</v>
          </cell>
          <cell r="HJ215">
            <v>0</v>
          </cell>
          <cell r="HK215">
            <v>0</v>
          </cell>
          <cell r="HL215">
            <v>0</v>
          </cell>
          <cell r="HM215">
            <v>2</v>
          </cell>
          <cell r="HN215">
            <v>2.5</v>
          </cell>
          <cell r="HO215">
            <v>2</v>
          </cell>
          <cell r="HP215">
            <v>21</v>
          </cell>
          <cell r="HQ215">
            <v>2.5</v>
          </cell>
          <cell r="HR215">
            <v>0</v>
          </cell>
          <cell r="HS215">
            <v>0</v>
          </cell>
          <cell r="HT215">
            <v>0</v>
          </cell>
          <cell r="HU215">
            <v>0</v>
          </cell>
          <cell r="HV215">
            <v>0</v>
          </cell>
          <cell r="HW215">
            <v>1</v>
          </cell>
          <cell r="HX215">
            <v>0</v>
          </cell>
          <cell r="HY215">
            <v>0</v>
          </cell>
          <cell r="HZ215">
            <v>0</v>
          </cell>
          <cell r="IA215">
            <v>1</v>
          </cell>
          <cell r="IB215">
            <v>0</v>
          </cell>
          <cell r="IC215">
            <v>1</v>
          </cell>
          <cell r="ID215">
            <v>1</v>
          </cell>
          <cell r="IE215">
            <v>0</v>
          </cell>
          <cell r="IF215">
            <v>0</v>
          </cell>
          <cell r="IG215">
            <v>2</v>
          </cell>
          <cell r="IH215">
            <v>0</v>
          </cell>
          <cell r="II215">
            <v>0</v>
          </cell>
          <cell r="IJ215">
            <v>0</v>
          </cell>
          <cell r="IK215">
            <v>0</v>
          </cell>
          <cell r="IL215">
            <v>0</v>
          </cell>
          <cell r="IM215">
            <v>0</v>
          </cell>
          <cell r="IN215">
            <v>0</v>
          </cell>
          <cell r="IO215">
            <v>0</v>
          </cell>
          <cell r="IP215">
            <v>0</v>
          </cell>
          <cell r="IQ215">
            <v>0</v>
          </cell>
          <cell r="IR215">
            <v>0</v>
          </cell>
          <cell r="IS215">
            <v>0</v>
          </cell>
          <cell r="IT215">
            <v>0</v>
          </cell>
          <cell r="IU215">
            <v>0</v>
          </cell>
          <cell r="IV215">
            <v>0</v>
          </cell>
          <cell r="IW215">
            <v>1</v>
          </cell>
          <cell r="IX215">
            <v>1</v>
          </cell>
          <cell r="IY215">
            <v>0</v>
          </cell>
          <cell r="IZ215">
            <v>28.5</v>
          </cell>
          <cell r="JA215">
            <v>3</v>
          </cell>
          <cell r="JB215">
            <v>1</v>
          </cell>
          <cell r="JC215">
            <v>0</v>
          </cell>
          <cell r="JD215">
            <v>0</v>
          </cell>
          <cell r="JE215">
            <v>0</v>
          </cell>
          <cell r="JF215">
            <v>0</v>
          </cell>
          <cell r="JG215">
            <v>0</v>
          </cell>
        </row>
        <row r="216">
          <cell r="B216" t="str">
            <v>2408401</v>
          </cell>
          <cell r="C216" t="str">
            <v>Nguyễn Hoàng Anh Thư</v>
          </cell>
          <cell r="D216" t="str">
            <v>Ban kỹ thuật công nghệ</v>
          </cell>
          <cell r="E216" t="str">
            <v>Công ty TNHH Tập đoàn Công nghiệp Trường Hải</v>
          </cell>
          <cell r="F216" t="str">
            <v>Lương ngày</v>
          </cell>
          <cell r="V216">
            <v>0</v>
          </cell>
          <cell r="W216">
            <v>0</v>
          </cell>
          <cell r="X216" t="str">
            <v>X</v>
          </cell>
          <cell r="Y216">
            <v>0</v>
          </cell>
          <cell r="Z216">
            <v>0</v>
          </cell>
          <cell r="AA216" t="str">
            <v>X</v>
          </cell>
          <cell r="AB216">
            <v>0</v>
          </cell>
          <cell r="AC216">
            <v>0</v>
          </cell>
          <cell r="AD216" t="str">
            <v>X</v>
          </cell>
          <cell r="AE216">
            <v>0</v>
          </cell>
          <cell r="AF216">
            <v>0</v>
          </cell>
          <cell r="AG216" t="str">
            <v>X</v>
          </cell>
          <cell r="AH216">
            <v>0</v>
          </cell>
          <cell r="AI216">
            <v>0</v>
          </cell>
          <cell r="AJ216" t="str">
            <v>T7</v>
          </cell>
          <cell r="AK216">
            <v>0</v>
          </cell>
          <cell r="AL216">
            <v>0</v>
          </cell>
          <cell r="AM216" t="str">
            <v/>
          </cell>
          <cell r="AN216">
            <v>0</v>
          </cell>
          <cell r="AO216">
            <v>0</v>
          </cell>
          <cell r="AP216" t="str">
            <v>NL</v>
          </cell>
          <cell r="AQ216">
            <v>0</v>
          </cell>
          <cell r="AR216">
            <v>0</v>
          </cell>
          <cell r="AS216" t="str">
            <v>X</v>
          </cell>
          <cell r="AT216">
            <v>0</v>
          </cell>
          <cell r="AU216">
            <v>0</v>
          </cell>
          <cell r="AV216" t="str">
            <v>X</v>
          </cell>
          <cell r="AW216">
            <v>0</v>
          </cell>
          <cell r="AX216">
            <v>0</v>
          </cell>
          <cell r="AY216" t="str">
            <v>X</v>
          </cell>
          <cell r="AZ216">
            <v>0</v>
          </cell>
          <cell r="BA216">
            <v>0</v>
          </cell>
          <cell r="BB216" t="str">
            <v>X</v>
          </cell>
          <cell r="BC216">
            <v>2</v>
          </cell>
          <cell r="BD216">
            <v>0</v>
          </cell>
          <cell r="BE216" t="str">
            <v>X</v>
          </cell>
          <cell r="BF216">
            <v>0</v>
          </cell>
          <cell r="BG216">
            <v>0</v>
          </cell>
          <cell r="BH216" t="str">
            <v/>
          </cell>
          <cell r="BI216">
            <v>0</v>
          </cell>
          <cell r="BJ216">
            <v>0</v>
          </cell>
          <cell r="BK216" t="str">
            <v>X</v>
          </cell>
          <cell r="BL216">
            <v>0</v>
          </cell>
          <cell r="BM216">
            <v>0</v>
          </cell>
          <cell r="BN216" t="str">
            <v>X</v>
          </cell>
          <cell r="BO216">
            <v>0</v>
          </cell>
          <cell r="BP216">
            <v>0</v>
          </cell>
          <cell r="BQ216">
            <v>11</v>
          </cell>
          <cell r="BR216">
            <v>0.28999999999999998</v>
          </cell>
          <cell r="BS216">
            <v>0</v>
          </cell>
          <cell r="BT216">
            <v>0</v>
          </cell>
          <cell r="BU216">
            <v>0</v>
          </cell>
          <cell r="BV216">
            <v>0</v>
          </cell>
          <cell r="CC216">
            <v>11</v>
          </cell>
          <cell r="CD216">
            <v>0.28999999999999998</v>
          </cell>
          <cell r="CE216">
            <v>0</v>
          </cell>
          <cell r="CF216">
            <v>0</v>
          </cell>
          <cell r="CG216">
            <v>0</v>
          </cell>
          <cell r="CH216">
            <v>0</v>
          </cell>
          <cell r="CI216">
            <v>0</v>
          </cell>
          <cell r="CJ216">
            <v>0</v>
          </cell>
          <cell r="CK216">
            <v>0</v>
          </cell>
          <cell r="CL216">
            <v>1</v>
          </cell>
          <cell r="CM216">
            <v>1</v>
          </cell>
          <cell r="CN216">
            <v>0</v>
          </cell>
          <cell r="CO216">
            <v>0</v>
          </cell>
          <cell r="CP216">
            <v>0</v>
          </cell>
          <cell r="CQ216">
            <v>0</v>
          </cell>
          <cell r="CR216">
            <v>0</v>
          </cell>
          <cell r="CS216">
            <v>0</v>
          </cell>
          <cell r="CT216">
            <v>0</v>
          </cell>
          <cell r="CU216">
            <v>0</v>
          </cell>
          <cell r="CV216">
            <v>0</v>
          </cell>
          <cell r="CW216">
            <v>0</v>
          </cell>
          <cell r="CX216">
            <v>0</v>
          </cell>
          <cell r="CY216">
            <v>0</v>
          </cell>
          <cell r="CZ216">
            <v>0</v>
          </cell>
          <cell r="DC216">
            <v>13.29</v>
          </cell>
          <cell r="DM216" t="str">
            <v>X</v>
          </cell>
          <cell r="DN216">
            <v>0</v>
          </cell>
          <cell r="DO216">
            <v>0</v>
          </cell>
          <cell r="DP216" t="str">
            <v>X</v>
          </cell>
          <cell r="DQ216">
            <v>0</v>
          </cell>
          <cell r="DR216">
            <v>0</v>
          </cell>
          <cell r="DS216" t="str">
            <v>X</v>
          </cell>
          <cell r="DT216">
            <v>0</v>
          </cell>
          <cell r="DU216">
            <v>0</v>
          </cell>
          <cell r="DV216" t="str">
            <v>X</v>
          </cell>
          <cell r="DW216">
            <v>0</v>
          </cell>
          <cell r="DX216">
            <v>0</v>
          </cell>
          <cell r="DY216" t="str">
            <v/>
          </cell>
          <cell r="DZ216">
            <v>0</v>
          </cell>
          <cell r="EA216">
            <v>0</v>
          </cell>
          <cell r="EB216" t="str">
            <v>X</v>
          </cell>
          <cell r="EC216">
            <v>2</v>
          </cell>
          <cell r="ED216">
            <v>0</v>
          </cell>
          <cell r="EE216" t="str">
            <v>X</v>
          </cell>
          <cell r="EF216">
            <v>0</v>
          </cell>
          <cell r="EG216">
            <v>0</v>
          </cell>
          <cell r="EH216" t="str">
            <v>X</v>
          </cell>
          <cell r="EI216">
            <v>0</v>
          </cell>
          <cell r="EJ216">
            <v>0</v>
          </cell>
          <cell r="EK216" t="str">
            <v>X</v>
          </cell>
          <cell r="EL216">
            <v>0</v>
          </cell>
          <cell r="EM216">
            <v>0</v>
          </cell>
          <cell r="EN216" t="str">
            <v>X</v>
          </cell>
          <cell r="EO216">
            <v>0</v>
          </cell>
          <cell r="EP216">
            <v>0</v>
          </cell>
          <cell r="EQ216" t="str">
            <v>X</v>
          </cell>
          <cell r="ER216">
            <v>0</v>
          </cell>
          <cell r="ES216">
            <v>0</v>
          </cell>
          <cell r="ET216" t="str">
            <v/>
          </cell>
          <cell r="EU216">
            <v>0</v>
          </cell>
          <cell r="EV216">
            <v>0</v>
          </cell>
          <cell r="EW216" t="str">
            <v>X</v>
          </cell>
          <cell r="EX216">
            <v>0</v>
          </cell>
          <cell r="EY216">
            <v>0</v>
          </cell>
          <cell r="EZ216" t="str">
            <v>X</v>
          </cell>
          <cell r="FA216">
            <v>0</v>
          </cell>
          <cell r="FB216">
            <v>0</v>
          </cell>
          <cell r="FC216" t="str">
            <v>NL</v>
          </cell>
          <cell r="FD216">
            <v>0</v>
          </cell>
          <cell r="FE216">
            <v>0</v>
          </cell>
          <cell r="FI216">
            <v>12</v>
          </cell>
          <cell r="FJ216">
            <v>0.28999999999999998</v>
          </cell>
          <cell r="FK216">
            <v>0</v>
          </cell>
          <cell r="FL216">
            <v>0</v>
          </cell>
          <cell r="FM216">
            <v>0</v>
          </cell>
          <cell r="FN216">
            <v>0</v>
          </cell>
          <cell r="FU216">
            <v>12</v>
          </cell>
          <cell r="FV216">
            <v>0.28999999999999998</v>
          </cell>
          <cell r="FW216">
            <v>0</v>
          </cell>
          <cell r="FX216">
            <v>0</v>
          </cell>
          <cell r="FY216">
            <v>0</v>
          </cell>
          <cell r="FZ216">
            <v>0</v>
          </cell>
          <cell r="GA216">
            <v>0</v>
          </cell>
          <cell r="GB216">
            <v>0</v>
          </cell>
          <cell r="GC216">
            <v>0</v>
          </cell>
          <cell r="GD216">
            <v>1</v>
          </cell>
          <cell r="GE216">
            <v>0</v>
          </cell>
          <cell r="GF216">
            <v>0</v>
          </cell>
          <cell r="GG216">
            <v>0</v>
          </cell>
          <cell r="GH216">
            <v>0</v>
          </cell>
          <cell r="GI216">
            <v>0</v>
          </cell>
          <cell r="GJ216">
            <v>0</v>
          </cell>
          <cell r="GK216">
            <v>0</v>
          </cell>
          <cell r="GL216">
            <v>0</v>
          </cell>
          <cell r="GM216">
            <v>0</v>
          </cell>
          <cell r="GN216">
            <v>0</v>
          </cell>
          <cell r="GO216">
            <v>0</v>
          </cell>
          <cell r="GP216">
            <v>0</v>
          </cell>
          <cell r="GQ216">
            <v>0</v>
          </cell>
          <cell r="GR216">
            <v>0</v>
          </cell>
          <cell r="GU216">
            <v>13.29</v>
          </cell>
          <cell r="GV216">
            <v>0</v>
          </cell>
          <cell r="GW216">
            <v>0</v>
          </cell>
          <cell r="GX216">
            <v>0</v>
          </cell>
          <cell r="GY216">
            <v>0</v>
          </cell>
          <cell r="GZ216">
            <v>0</v>
          </cell>
          <cell r="HA216">
            <v>0</v>
          </cell>
          <cell r="HB216">
            <v>0</v>
          </cell>
          <cell r="HC216">
            <v>0</v>
          </cell>
          <cell r="HD216">
            <v>0</v>
          </cell>
          <cell r="HE216">
            <v>0</v>
          </cell>
          <cell r="HF216">
            <v>0</v>
          </cell>
          <cell r="HG216">
            <v>0</v>
          </cell>
          <cell r="HH216">
            <v>0</v>
          </cell>
          <cell r="HI216">
            <v>0</v>
          </cell>
          <cell r="HJ216">
            <v>0</v>
          </cell>
          <cell r="HK216">
            <v>0</v>
          </cell>
          <cell r="HL216">
            <v>0</v>
          </cell>
          <cell r="HM216">
            <v>0</v>
          </cell>
          <cell r="HN216">
            <v>0.57999999999999996</v>
          </cell>
          <cell r="HO216">
            <v>0</v>
          </cell>
          <cell r="HP216">
            <v>23</v>
          </cell>
          <cell r="HQ216">
            <v>0.57999999999999996</v>
          </cell>
          <cell r="HR216">
            <v>0</v>
          </cell>
          <cell r="HS216">
            <v>0</v>
          </cell>
          <cell r="HT216">
            <v>0</v>
          </cell>
          <cell r="HU216">
            <v>0</v>
          </cell>
          <cell r="HV216">
            <v>0</v>
          </cell>
          <cell r="HW216">
            <v>1</v>
          </cell>
          <cell r="HX216">
            <v>0</v>
          </cell>
          <cell r="HY216">
            <v>0</v>
          </cell>
          <cell r="HZ216">
            <v>0</v>
          </cell>
          <cell r="IA216">
            <v>1</v>
          </cell>
          <cell r="IB216">
            <v>0</v>
          </cell>
          <cell r="IC216">
            <v>2</v>
          </cell>
          <cell r="ID216">
            <v>0</v>
          </cell>
          <cell r="IE216">
            <v>0</v>
          </cell>
          <cell r="IF216">
            <v>0</v>
          </cell>
          <cell r="IG216">
            <v>0</v>
          </cell>
          <cell r="IH216">
            <v>0</v>
          </cell>
          <cell r="II216">
            <v>0</v>
          </cell>
          <cell r="IJ216">
            <v>0</v>
          </cell>
          <cell r="IK216">
            <v>0</v>
          </cell>
          <cell r="IL216">
            <v>0</v>
          </cell>
          <cell r="IM216">
            <v>0</v>
          </cell>
          <cell r="IN216">
            <v>0</v>
          </cell>
          <cell r="IO216">
            <v>0</v>
          </cell>
          <cell r="IP216">
            <v>0</v>
          </cell>
          <cell r="IQ216">
            <v>0</v>
          </cell>
          <cell r="IR216">
            <v>0</v>
          </cell>
          <cell r="IS216">
            <v>0</v>
          </cell>
          <cell r="IT216">
            <v>0</v>
          </cell>
          <cell r="IU216">
            <v>0</v>
          </cell>
          <cell r="IV216">
            <v>0</v>
          </cell>
          <cell r="IW216">
            <v>1</v>
          </cell>
          <cell r="IX216">
            <v>1</v>
          </cell>
          <cell r="IY216">
            <v>0</v>
          </cell>
          <cell r="IZ216">
            <v>26.58</v>
          </cell>
          <cell r="JA216">
            <v>4</v>
          </cell>
          <cell r="JB216">
            <v>4</v>
          </cell>
          <cell r="JC216">
            <v>0</v>
          </cell>
          <cell r="JD216">
            <v>0</v>
          </cell>
          <cell r="JE216">
            <v>0</v>
          </cell>
          <cell r="JF216">
            <v>0</v>
          </cell>
          <cell r="JG216">
            <v>0</v>
          </cell>
        </row>
        <row r="217">
          <cell r="B217" t="str">
            <v>24081405</v>
          </cell>
          <cell r="C217" t="str">
            <v>Nguyễn Hoàng Mỹ Duyên</v>
          </cell>
          <cell r="D217" t="str">
            <v>Ban kỹ thuật công nghệ</v>
          </cell>
          <cell r="E217" t="str">
            <v>Công ty TNHH Tập đoàn Công nghiệp Trường Hải</v>
          </cell>
          <cell r="F217" t="str">
            <v>Lương ngày</v>
          </cell>
          <cell r="V217">
            <v>0</v>
          </cell>
          <cell r="W217">
            <v>0</v>
          </cell>
          <cell r="X217" t="str">
            <v>X</v>
          </cell>
          <cell r="Y217">
            <v>0</v>
          </cell>
          <cell r="Z217">
            <v>0</v>
          </cell>
          <cell r="AA217" t="str">
            <v>X</v>
          </cell>
          <cell r="AB217">
            <v>0</v>
          </cell>
          <cell r="AC217">
            <v>0</v>
          </cell>
          <cell r="AD217" t="str">
            <v>P\</v>
          </cell>
          <cell r="AE217">
            <v>0</v>
          </cell>
          <cell r="AF217">
            <v>0</v>
          </cell>
          <cell r="AG217" t="str">
            <v>X</v>
          </cell>
          <cell r="AH217">
            <v>0</v>
          </cell>
          <cell r="AI217">
            <v>0</v>
          </cell>
          <cell r="AJ217" t="str">
            <v>T7</v>
          </cell>
          <cell r="AK217">
            <v>0</v>
          </cell>
          <cell r="AL217">
            <v>0</v>
          </cell>
          <cell r="AM217" t="str">
            <v/>
          </cell>
          <cell r="AN217">
            <v>0</v>
          </cell>
          <cell r="AO217">
            <v>0</v>
          </cell>
          <cell r="AP217" t="str">
            <v>NL</v>
          </cell>
          <cell r="AQ217">
            <v>0</v>
          </cell>
          <cell r="AR217">
            <v>0</v>
          </cell>
          <cell r="AS217" t="str">
            <v>X</v>
          </cell>
          <cell r="AT217">
            <v>0</v>
          </cell>
          <cell r="AU217">
            <v>0</v>
          </cell>
          <cell r="AV217" t="str">
            <v>X</v>
          </cell>
          <cell r="AW217">
            <v>3.5</v>
          </cell>
          <cell r="AX217">
            <v>0</v>
          </cell>
          <cell r="AY217" t="str">
            <v>X</v>
          </cell>
          <cell r="AZ217">
            <v>0</v>
          </cell>
          <cell r="BA217">
            <v>0</v>
          </cell>
          <cell r="BB217" t="str">
            <v>X</v>
          </cell>
          <cell r="BC217">
            <v>0</v>
          </cell>
          <cell r="BD217">
            <v>0</v>
          </cell>
          <cell r="BE217" t="str">
            <v>X</v>
          </cell>
          <cell r="BF217">
            <v>0</v>
          </cell>
          <cell r="BG217">
            <v>0</v>
          </cell>
          <cell r="BH217" t="str">
            <v/>
          </cell>
          <cell r="BI217">
            <v>0</v>
          </cell>
          <cell r="BJ217">
            <v>0</v>
          </cell>
          <cell r="BK217" t="str">
            <v>X</v>
          </cell>
          <cell r="BL217">
            <v>3.5</v>
          </cell>
          <cell r="BM217">
            <v>0</v>
          </cell>
          <cell r="BN217" t="str">
            <v>X</v>
          </cell>
          <cell r="BO217">
            <v>2</v>
          </cell>
          <cell r="BP217">
            <v>0</v>
          </cell>
          <cell r="BQ217">
            <v>10.5</v>
          </cell>
          <cell r="BR217">
            <v>1.29</v>
          </cell>
          <cell r="BS217">
            <v>0</v>
          </cell>
          <cell r="BT217">
            <v>0</v>
          </cell>
          <cell r="BU217">
            <v>0</v>
          </cell>
          <cell r="BV217">
            <v>0</v>
          </cell>
          <cell r="CC217">
            <v>10.5</v>
          </cell>
          <cell r="CD217">
            <v>1.29</v>
          </cell>
          <cell r="CE217">
            <v>0</v>
          </cell>
          <cell r="CF217">
            <v>0</v>
          </cell>
          <cell r="CG217">
            <v>0</v>
          </cell>
          <cell r="CH217">
            <v>0</v>
          </cell>
          <cell r="CI217">
            <v>0</v>
          </cell>
          <cell r="CJ217">
            <v>0</v>
          </cell>
          <cell r="CK217">
            <v>0</v>
          </cell>
          <cell r="CL217">
            <v>1</v>
          </cell>
          <cell r="CM217">
            <v>1</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C217">
            <v>13.79</v>
          </cell>
          <cell r="DM217" t="str">
            <v>X</v>
          </cell>
          <cell r="DN217">
            <v>0</v>
          </cell>
          <cell r="DO217">
            <v>0</v>
          </cell>
          <cell r="DP217" t="str">
            <v>X</v>
          </cell>
          <cell r="DQ217">
            <v>0</v>
          </cell>
          <cell r="DR217">
            <v>0</v>
          </cell>
          <cell r="DS217" t="str">
            <v>X</v>
          </cell>
          <cell r="DT217">
            <v>0</v>
          </cell>
          <cell r="DU217">
            <v>0</v>
          </cell>
          <cell r="DV217" t="str">
            <v>X</v>
          </cell>
          <cell r="DW217">
            <v>0</v>
          </cell>
          <cell r="DX217">
            <v>0</v>
          </cell>
          <cell r="DY217" t="str">
            <v/>
          </cell>
          <cell r="DZ217">
            <v>0</v>
          </cell>
          <cell r="EA217">
            <v>0</v>
          </cell>
          <cell r="EB217" t="str">
            <v>X</v>
          </cell>
          <cell r="EC217">
            <v>0</v>
          </cell>
          <cell r="ED217">
            <v>0</v>
          </cell>
          <cell r="EE217" t="str">
            <v>X</v>
          </cell>
          <cell r="EF217">
            <v>0</v>
          </cell>
          <cell r="EG217">
            <v>0</v>
          </cell>
          <cell r="EH217" t="str">
            <v>X</v>
          </cell>
          <cell r="EI217">
            <v>0</v>
          </cell>
          <cell r="EJ217">
            <v>0</v>
          </cell>
          <cell r="EK217" t="str">
            <v>X</v>
          </cell>
          <cell r="EL217">
            <v>0</v>
          </cell>
          <cell r="EM217">
            <v>0</v>
          </cell>
          <cell r="EN217" t="str">
            <v>X</v>
          </cell>
          <cell r="EO217">
            <v>0</v>
          </cell>
          <cell r="EP217">
            <v>0</v>
          </cell>
          <cell r="EQ217" t="str">
            <v>P</v>
          </cell>
          <cell r="ER217">
            <v>0</v>
          </cell>
          <cell r="ES217">
            <v>0</v>
          </cell>
          <cell r="ET217" t="str">
            <v/>
          </cell>
          <cell r="EU217">
            <v>0</v>
          </cell>
          <cell r="EV217">
            <v>0</v>
          </cell>
          <cell r="EW217" t="str">
            <v>X</v>
          </cell>
          <cell r="EX217">
            <v>0</v>
          </cell>
          <cell r="EY217">
            <v>0</v>
          </cell>
          <cell r="EZ217" t="str">
            <v>X</v>
          </cell>
          <cell r="FA217">
            <v>0</v>
          </cell>
          <cell r="FB217">
            <v>0</v>
          </cell>
          <cell r="FC217" t="str">
            <v>NL</v>
          </cell>
          <cell r="FD217">
            <v>0</v>
          </cell>
          <cell r="FE217">
            <v>0</v>
          </cell>
          <cell r="FI217">
            <v>11</v>
          </cell>
          <cell r="FJ217">
            <v>0</v>
          </cell>
          <cell r="FK217">
            <v>0</v>
          </cell>
          <cell r="FL217">
            <v>0</v>
          </cell>
          <cell r="FM217">
            <v>0</v>
          </cell>
          <cell r="FN217">
            <v>0</v>
          </cell>
          <cell r="FU217">
            <v>11</v>
          </cell>
          <cell r="FV217">
            <v>0</v>
          </cell>
          <cell r="FW217">
            <v>0</v>
          </cell>
          <cell r="FX217">
            <v>0</v>
          </cell>
          <cell r="FY217">
            <v>0</v>
          </cell>
          <cell r="FZ217">
            <v>0</v>
          </cell>
          <cell r="GA217">
            <v>0</v>
          </cell>
          <cell r="GB217">
            <v>0</v>
          </cell>
          <cell r="GC217">
            <v>0</v>
          </cell>
          <cell r="GD217">
            <v>1</v>
          </cell>
          <cell r="GE217">
            <v>0</v>
          </cell>
          <cell r="GF217">
            <v>0</v>
          </cell>
          <cell r="GG217">
            <v>0</v>
          </cell>
          <cell r="GH217">
            <v>0</v>
          </cell>
          <cell r="GI217">
            <v>0</v>
          </cell>
          <cell r="GJ217">
            <v>0</v>
          </cell>
          <cell r="GK217">
            <v>0</v>
          </cell>
          <cell r="GL217">
            <v>0</v>
          </cell>
          <cell r="GM217">
            <v>0</v>
          </cell>
          <cell r="GN217">
            <v>0</v>
          </cell>
          <cell r="GO217">
            <v>0</v>
          </cell>
          <cell r="GP217">
            <v>0</v>
          </cell>
          <cell r="GQ217">
            <v>0</v>
          </cell>
          <cell r="GR217">
            <v>0</v>
          </cell>
          <cell r="GU217">
            <v>12</v>
          </cell>
          <cell r="GV217">
            <v>0</v>
          </cell>
          <cell r="GW217">
            <v>0</v>
          </cell>
          <cell r="GX217">
            <v>0</v>
          </cell>
          <cell r="GY217">
            <v>0</v>
          </cell>
          <cell r="GZ217">
            <v>0</v>
          </cell>
          <cell r="HA217">
            <v>0</v>
          </cell>
          <cell r="HB217">
            <v>0</v>
          </cell>
          <cell r="HC217">
            <v>0</v>
          </cell>
          <cell r="HD217">
            <v>0</v>
          </cell>
          <cell r="HE217">
            <v>0</v>
          </cell>
          <cell r="HF217">
            <v>0</v>
          </cell>
          <cell r="HG217">
            <v>0</v>
          </cell>
          <cell r="HH217">
            <v>1.5</v>
          </cell>
          <cell r="HI217">
            <v>0</v>
          </cell>
          <cell r="HJ217">
            <v>0</v>
          </cell>
          <cell r="HK217">
            <v>0</v>
          </cell>
          <cell r="HL217">
            <v>0</v>
          </cell>
          <cell r="HM217">
            <v>1.5</v>
          </cell>
          <cell r="HN217">
            <v>1.29</v>
          </cell>
          <cell r="HO217">
            <v>1.5</v>
          </cell>
          <cell r="HP217">
            <v>21.5</v>
          </cell>
          <cell r="HQ217">
            <v>1.29</v>
          </cell>
          <cell r="HR217">
            <v>0</v>
          </cell>
          <cell r="HS217">
            <v>0</v>
          </cell>
          <cell r="HT217">
            <v>0</v>
          </cell>
          <cell r="HU217">
            <v>0</v>
          </cell>
          <cell r="HV217">
            <v>0</v>
          </cell>
          <cell r="HW217">
            <v>1</v>
          </cell>
          <cell r="HX217">
            <v>0</v>
          </cell>
          <cell r="HY217">
            <v>0</v>
          </cell>
          <cell r="HZ217">
            <v>0</v>
          </cell>
          <cell r="IA217">
            <v>1</v>
          </cell>
          <cell r="IB217">
            <v>0</v>
          </cell>
          <cell r="IC217">
            <v>2</v>
          </cell>
          <cell r="ID217">
            <v>0</v>
          </cell>
          <cell r="IE217">
            <v>0</v>
          </cell>
          <cell r="IF217">
            <v>0</v>
          </cell>
          <cell r="IG217">
            <v>1.5</v>
          </cell>
          <cell r="IH217">
            <v>0</v>
          </cell>
          <cell r="II217">
            <v>0</v>
          </cell>
          <cell r="IJ217">
            <v>0</v>
          </cell>
          <cell r="IK217">
            <v>0</v>
          </cell>
          <cell r="IL217">
            <v>0</v>
          </cell>
          <cell r="IM217">
            <v>0</v>
          </cell>
          <cell r="IN217">
            <v>0</v>
          </cell>
          <cell r="IO217">
            <v>0</v>
          </cell>
          <cell r="IP217">
            <v>0</v>
          </cell>
          <cell r="IQ217">
            <v>0</v>
          </cell>
          <cell r="IR217">
            <v>0</v>
          </cell>
          <cell r="IS217">
            <v>0</v>
          </cell>
          <cell r="IT217">
            <v>0</v>
          </cell>
          <cell r="IU217">
            <v>0</v>
          </cell>
          <cell r="IV217">
            <v>0</v>
          </cell>
          <cell r="IW217">
            <v>1</v>
          </cell>
          <cell r="IX217">
            <v>1</v>
          </cell>
          <cell r="IY217">
            <v>0</v>
          </cell>
          <cell r="IZ217">
            <v>27.29</v>
          </cell>
          <cell r="JA217">
            <v>4</v>
          </cell>
          <cell r="JB217">
            <v>2.5</v>
          </cell>
          <cell r="JC217">
            <v>0</v>
          </cell>
          <cell r="JD217">
            <v>0</v>
          </cell>
          <cell r="JE217">
            <v>0</v>
          </cell>
          <cell r="JF217">
            <v>0</v>
          </cell>
          <cell r="JG217">
            <v>0</v>
          </cell>
        </row>
        <row r="218">
          <cell r="B218" t="str">
            <v>24082018</v>
          </cell>
          <cell r="C218" t="str">
            <v>Phạm Bá Hiền</v>
          </cell>
          <cell r="D218" t="str">
            <v>Ban kỹ thuật công nghệ</v>
          </cell>
          <cell r="E218" t="str">
            <v>Công ty TNHH Tập đoàn Công nghiệp Trường Hải</v>
          </cell>
          <cell r="F218" t="str">
            <v>Lương ngày</v>
          </cell>
          <cell r="V218">
            <v>0</v>
          </cell>
          <cell r="W218">
            <v>0</v>
          </cell>
          <cell r="X218" t="str">
            <v>X</v>
          </cell>
          <cell r="Y218">
            <v>0</v>
          </cell>
          <cell r="Z218">
            <v>0</v>
          </cell>
          <cell r="AA218" t="str">
            <v>X</v>
          </cell>
          <cell r="AB218">
            <v>0</v>
          </cell>
          <cell r="AC218">
            <v>0</v>
          </cell>
          <cell r="AD218" t="str">
            <v>X</v>
          </cell>
          <cell r="AE218">
            <v>0</v>
          </cell>
          <cell r="AF218">
            <v>0</v>
          </cell>
          <cell r="AG218" t="str">
            <v>X</v>
          </cell>
          <cell r="AH218">
            <v>0</v>
          </cell>
          <cell r="AI218">
            <v>0</v>
          </cell>
          <cell r="AJ218" t="str">
            <v>T7</v>
          </cell>
          <cell r="AK218">
            <v>0</v>
          </cell>
          <cell r="AL218">
            <v>0</v>
          </cell>
          <cell r="AM218" t="str">
            <v/>
          </cell>
          <cell r="AN218">
            <v>0</v>
          </cell>
          <cell r="AO218">
            <v>0</v>
          </cell>
          <cell r="AP218" t="str">
            <v>NL</v>
          </cell>
          <cell r="AQ218">
            <v>0</v>
          </cell>
          <cell r="AR218">
            <v>0</v>
          </cell>
          <cell r="AS218" t="str">
            <v>X</v>
          </cell>
          <cell r="AT218">
            <v>0</v>
          </cell>
          <cell r="AU218">
            <v>0</v>
          </cell>
          <cell r="AV218" t="str">
            <v>X</v>
          </cell>
          <cell r="AW218">
            <v>0</v>
          </cell>
          <cell r="AX218">
            <v>0</v>
          </cell>
          <cell r="AY218" t="str">
            <v>X</v>
          </cell>
          <cell r="AZ218">
            <v>0</v>
          </cell>
          <cell r="BA218">
            <v>0</v>
          </cell>
          <cell r="BB218" t="str">
            <v>X</v>
          </cell>
          <cell r="BC218">
            <v>0</v>
          </cell>
          <cell r="BD218">
            <v>0</v>
          </cell>
          <cell r="BE218" t="str">
            <v>X</v>
          </cell>
          <cell r="BF218">
            <v>0</v>
          </cell>
          <cell r="BG218">
            <v>0</v>
          </cell>
          <cell r="BH218" t="str">
            <v/>
          </cell>
          <cell r="BI218">
            <v>0</v>
          </cell>
          <cell r="BJ218">
            <v>0</v>
          </cell>
          <cell r="BK218" t="str">
            <v>X</v>
          </cell>
          <cell r="BL218">
            <v>0</v>
          </cell>
          <cell r="BM218">
            <v>0</v>
          </cell>
          <cell r="BN218" t="str">
            <v>X</v>
          </cell>
          <cell r="BO218">
            <v>0</v>
          </cell>
          <cell r="BP218">
            <v>0</v>
          </cell>
          <cell r="BQ218">
            <v>11</v>
          </cell>
          <cell r="BR218">
            <v>0</v>
          </cell>
          <cell r="BS218">
            <v>0</v>
          </cell>
          <cell r="BT218">
            <v>0</v>
          </cell>
          <cell r="BU218">
            <v>0</v>
          </cell>
          <cell r="BV218">
            <v>0</v>
          </cell>
          <cell r="CC218">
            <v>11</v>
          </cell>
          <cell r="CD218">
            <v>0</v>
          </cell>
          <cell r="CE218">
            <v>0</v>
          </cell>
          <cell r="CF218">
            <v>0</v>
          </cell>
          <cell r="CG218">
            <v>0</v>
          </cell>
          <cell r="CH218">
            <v>0</v>
          </cell>
          <cell r="CI218">
            <v>0</v>
          </cell>
          <cell r="CJ218">
            <v>0</v>
          </cell>
          <cell r="CK218">
            <v>0</v>
          </cell>
          <cell r="CL218">
            <v>1</v>
          </cell>
          <cell r="CM218">
            <v>1</v>
          </cell>
          <cell r="CN218">
            <v>0</v>
          </cell>
          <cell r="CO218">
            <v>0</v>
          </cell>
          <cell r="CP218">
            <v>0</v>
          </cell>
          <cell r="CQ218">
            <v>0</v>
          </cell>
          <cell r="CR218">
            <v>0</v>
          </cell>
          <cell r="CS218">
            <v>0</v>
          </cell>
          <cell r="CT218">
            <v>0</v>
          </cell>
          <cell r="CU218">
            <v>0</v>
          </cell>
          <cell r="CV218">
            <v>0</v>
          </cell>
          <cell r="CW218">
            <v>0</v>
          </cell>
          <cell r="CX218">
            <v>0</v>
          </cell>
          <cell r="CY218">
            <v>0</v>
          </cell>
          <cell r="CZ218">
            <v>0</v>
          </cell>
          <cell r="DC218">
            <v>13</v>
          </cell>
          <cell r="DM218" t="str">
            <v>X</v>
          </cell>
          <cell r="DN218">
            <v>0</v>
          </cell>
          <cell r="DO218">
            <v>0</v>
          </cell>
          <cell r="DP218" t="str">
            <v>X</v>
          </cell>
          <cell r="DQ218">
            <v>0</v>
          </cell>
          <cell r="DR218">
            <v>0</v>
          </cell>
          <cell r="DS218" t="str">
            <v>X</v>
          </cell>
          <cell r="DT218">
            <v>0</v>
          </cell>
          <cell r="DU218">
            <v>0</v>
          </cell>
          <cell r="DV218" t="str">
            <v>X</v>
          </cell>
          <cell r="DW218">
            <v>0</v>
          </cell>
          <cell r="DX218">
            <v>0</v>
          </cell>
          <cell r="DY218" t="str">
            <v/>
          </cell>
          <cell r="DZ218">
            <v>0</v>
          </cell>
          <cell r="EA218">
            <v>0</v>
          </cell>
          <cell r="EB218" t="str">
            <v>X</v>
          </cell>
          <cell r="EC218">
            <v>0</v>
          </cell>
          <cell r="ED218">
            <v>0</v>
          </cell>
          <cell r="EE218" t="str">
            <v>X</v>
          </cell>
          <cell r="EF218">
            <v>0</v>
          </cell>
          <cell r="EG218">
            <v>0</v>
          </cell>
          <cell r="EH218" t="str">
            <v>X</v>
          </cell>
          <cell r="EI218">
            <v>0</v>
          </cell>
          <cell r="EJ218">
            <v>0</v>
          </cell>
          <cell r="EK218" t="str">
            <v>X</v>
          </cell>
          <cell r="EL218">
            <v>0</v>
          </cell>
          <cell r="EM218">
            <v>0</v>
          </cell>
          <cell r="EN218" t="str">
            <v>X</v>
          </cell>
          <cell r="EO218">
            <v>0</v>
          </cell>
          <cell r="EP218">
            <v>0</v>
          </cell>
          <cell r="EQ218" t="str">
            <v>X</v>
          </cell>
          <cell r="ER218">
            <v>0</v>
          </cell>
          <cell r="ES218">
            <v>0</v>
          </cell>
          <cell r="ET218" t="str">
            <v/>
          </cell>
          <cell r="EU218">
            <v>0</v>
          </cell>
          <cell r="EV218">
            <v>0</v>
          </cell>
          <cell r="EW218" t="str">
            <v>X</v>
          </cell>
          <cell r="EX218">
            <v>0</v>
          </cell>
          <cell r="EY218">
            <v>0</v>
          </cell>
          <cell r="EZ218" t="str">
            <v>X</v>
          </cell>
          <cell r="FA218">
            <v>0</v>
          </cell>
          <cell r="FB218">
            <v>0</v>
          </cell>
          <cell r="FC218" t="str">
            <v>NL</v>
          </cell>
          <cell r="FD218">
            <v>0</v>
          </cell>
          <cell r="FE218">
            <v>0</v>
          </cell>
          <cell r="FI218">
            <v>12</v>
          </cell>
          <cell r="FJ218">
            <v>0</v>
          </cell>
          <cell r="FK218">
            <v>0</v>
          </cell>
          <cell r="FL218">
            <v>0</v>
          </cell>
          <cell r="FM218">
            <v>0</v>
          </cell>
          <cell r="FN218">
            <v>0</v>
          </cell>
          <cell r="FU218">
            <v>12</v>
          </cell>
          <cell r="FV218">
            <v>0</v>
          </cell>
          <cell r="FW218">
            <v>0</v>
          </cell>
          <cell r="FX218">
            <v>0</v>
          </cell>
          <cell r="FY218">
            <v>0</v>
          </cell>
          <cell r="FZ218">
            <v>0</v>
          </cell>
          <cell r="GA218">
            <v>0</v>
          </cell>
          <cell r="GB218">
            <v>0</v>
          </cell>
          <cell r="GC218">
            <v>0</v>
          </cell>
          <cell r="GD218">
            <v>1</v>
          </cell>
          <cell r="GE218">
            <v>0</v>
          </cell>
          <cell r="GF218">
            <v>0</v>
          </cell>
          <cell r="GG218">
            <v>0</v>
          </cell>
          <cell r="GH218">
            <v>0</v>
          </cell>
          <cell r="GI218">
            <v>0</v>
          </cell>
          <cell r="GJ218">
            <v>0</v>
          </cell>
          <cell r="GK218">
            <v>0</v>
          </cell>
          <cell r="GL218">
            <v>0</v>
          </cell>
          <cell r="GM218">
            <v>0</v>
          </cell>
          <cell r="GN218">
            <v>0</v>
          </cell>
          <cell r="GO218">
            <v>0</v>
          </cell>
          <cell r="GP218">
            <v>0</v>
          </cell>
          <cell r="GQ218">
            <v>0</v>
          </cell>
          <cell r="GR218">
            <v>0</v>
          </cell>
          <cell r="GU218">
            <v>13</v>
          </cell>
          <cell r="GV218">
            <v>0</v>
          </cell>
          <cell r="GW218">
            <v>0</v>
          </cell>
          <cell r="GX218">
            <v>0</v>
          </cell>
          <cell r="GY218">
            <v>0</v>
          </cell>
          <cell r="GZ218">
            <v>0</v>
          </cell>
          <cell r="HA218">
            <v>0</v>
          </cell>
          <cell r="HB218">
            <v>0</v>
          </cell>
          <cell r="HC218">
            <v>0</v>
          </cell>
          <cell r="HD218">
            <v>0</v>
          </cell>
          <cell r="HE218">
            <v>0</v>
          </cell>
          <cell r="HF218">
            <v>0</v>
          </cell>
          <cell r="HG218">
            <v>0</v>
          </cell>
          <cell r="HH218">
            <v>0</v>
          </cell>
          <cell r="HI218">
            <v>0</v>
          </cell>
          <cell r="HJ218">
            <v>0</v>
          </cell>
          <cell r="HK218">
            <v>0</v>
          </cell>
          <cell r="HL218">
            <v>0</v>
          </cell>
          <cell r="HM218">
            <v>0</v>
          </cell>
          <cell r="HN218">
            <v>0</v>
          </cell>
          <cell r="HO218">
            <v>0</v>
          </cell>
          <cell r="HP218">
            <v>23</v>
          </cell>
          <cell r="HQ218">
            <v>0</v>
          </cell>
          <cell r="HR218">
            <v>0</v>
          </cell>
          <cell r="HS218">
            <v>0</v>
          </cell>
          <cell r="HT218">
            <v>0</v>
          </cell>
          <cell r="HU218">
            <v>0</v>
          </cell>
          <cell r="HV218">
            <v>0</v>
          </cell>
          <cell r="HW218">
            <v>1</v>
          </cell>
          <cell r="HX218">
            <v>0</v>
          </cell>
          <cell r="HY218">
            <v>0</v>
          </cell>
          <cell r="HZ218">
            <v>0</v>
          </cell>
          <cell r="IA218">
            <v>1</v>
          </cell>
          <cell r="IB218">
            <v>0</v>
          </cell>
          <cell r="IC218">
            <v>2</v>
          </cell>
          <cell r="ID218">
            <v>0</v>
          </cell>
          <cell r="IE218">
            <v>0</v>
          </cell>
          <cell r="IF218">
            <v>0</v>
          </cell>
          <cell r="IG218">
            <v>0</v>
          </cell>
          <cell r="IH218">
            <v>0</v>
          </cell>
          <cell r="II218">
            <v>0</v>
          </cell>
          <cell r="IJ218">
            <v>0</v>
          </cell>
          <cell r="IK218">
            <v>0</v>
          </cell>
          <cell r="IL218">
            <v>0</v>
          </cell>
          <cell r="IM218">
            <v>0</v>
          </cell>
          <cell r="IN218">
            <v>0</v>
          </cell>
          <cell r="IO218">
            <v>0</v>
          </cell>
          <cell r="IP218">
            <v>0</v>
          </cell>
          <cell r="IQ218">
            <v>0</v>
          </cell>
          <cell r="IR218">
            <v>0</v>
          </cell>
          <cell r="IS218">
            <v>0</v>
          </cell>
          <cell r="IT218">
            <v>0</v>
          </cell>
          <cell r="IU218">
            <v>0</v>
          </cell>
          <cell r="IV218">
            <v>0</v>
          </cell>
          <cell r="IW218">
            <v>1</v>
          </cell>
          <cell r="IX218">
            <v>1</v>
          </cell>
          <cell r="IY218">
            <v>0</v>
          </cell>
          <cell r="IZ218">
            <v>26</v>
          </cell>
          <cell r="JA218">
            <v>4</v>
          </cell>
          <cell r="JB218">
            <v>4</v>
          </cell>
          <cell r="JC218">
            <v>0</v>
          </cell>
          <cell r="JD218">
            <v>0</v>
          </cell>
          <cell r="JE218">
            <v>0</v>
          </cell>
          <cell r="JF218">
            <v>0</v>
          </cell>
          <cell r="JG218">
            <v>0</v>
          </cell>
        </row>
        <row r="219">
          <cell r="B219" t="str">
            <v>2409738</v>
          </cell>
          <cell r="C219" t="str">
            <v>Đinh Quốc Tùng</v>
          </cell>
          <cell r="D219" t="str">
            <v>Ban kỹ thuật công nghệ</v>
          </cell>
          <cell r="E219" t="str">
            <v>Công ty TNHH Tập đoàn Công nghiệp Trường Hải</v>
          </cell>
          <cell r="F219" t="str">
            <v>Lương ngày</v>
          </cell>
          <cell r="V219">
            <v>0</v>
          </cell>
          <cell r="W219">
            <v>0</v>
          </cell>
          <cell r="X219" t="str">
            <v>X</v>
          </cell>
          <cell r="Y219">
            <v>0</v>
          </cell>
          <cell r="Z219">
            <v>0</v>
          </cell>
          <cell r="AA219" t="str">
            <v>X</v>
          </cell>
          <cell r="AB219">
            <v>0</v>
          </cell>
          <cell r="AC219">
            <v>0</v>
          </cell>
          <cell r="AD219" t="str">
            <v>X</v>
          </cell>
          <cell r="AE219">
            <v>3.5</v>
          </cell>
          <cell r="AF219">
            <v>0</v>
          </cell>
          <cell r="AG219" t="str">
            <v>X</v>
          </cell>
          <cell r="AH219">
            <v>0</v>
          </cell>
          <cell r="AI219">
            <v>0</v>
          </cell>
          <cell r="AJ219" t="str">
            <v>T7</v>
          </cell>
          <cell r="AK219">
            <v>0</v>
          </cell>
          <cell r="AL219">
            <v>0</v>
          </cell>
          <cell r="AM219" t="str">
            <v/>
          </cell>
          <cell r="AN219">
            <v>0</v>
          </cell>
          <cell r="AO219">
            <v>0</v>
          </cell>
          <cell r="AP219" t="str">
            <v>NL</v>
          </cell>
          <cell r="AQ219">
            <v>0</v>
          </cell>
          <cell r="AR219">
            <v>0</v>
          </cell>
          <cell r="AS219" t="str">
            <v>X</v>
          </cell>
          <cell r="AT219">
            <v>0</v>
          </cell>
          <cell r="AU219">
            <v>0</v>
          </cell>
          <cell r="AV219" t="str">
            <v>X</v>
          </cell>
          <cell r="AW219">
            <v>3.5</v>
          </cell>
          <cell r="AX219">
            <v>0</v>
          </cell>
          <cell r="AY219" t="str">
            <v>X</v>
          </cell>
          <cell r="AZ219">
            <v>0</v>
          </cell>
          <cell r="BA219">
            <v>0</v>
          </cell>
          <cell r="BB219" t="str">
            <v>X</v>
          </cell>
          <cell r="BC219">
            <v>0</v>
          </cell>
          <cell r="BD219">
            <v>0</v>
          </cell>
          <cell r="BE219" t="str">
            <v>X</v>
          </cell>
          <cell r="BF219">
            <v>0</v>
          </cell>
          <cell r="BG219">
            <v>0</v>
          </cell>
          <cell r="BH219" t="str">
            <v/>
          </cell>
          <cell r="BI219">
            <v>0</v>
          </cell>
          <cell r="BJ219">
            <v>0</v>
          </cell>
          <cell r="BK219" t="str">
            <v>X</v>
          </cell>
          <cell r="BL219">
            <v>3.5</v>
          </cell>
          <cell r="BM219">
            <v>0</v>
          </cell>
          <cell r="BN219" t="str">
            <v>X</v>
          </cell>
          <cell r="BO219">
            <v>0</v>
          </cell>
          <cell r="BP219">
            <v>0</v>
          </cell>
          <cell r="BQ219">
            <v>11</v>
          </cell>
          <cell r="BR219">
            <v>1.5</v>
          </cell>
          <cell r="BS219">
            <v>0</v>
          </cell>
          <cell r="BT219">
            <v>0</v>
          </cell>
          <cell r="BU219">
            <v>0</v>
          </cell>
          <cell r="BV219">
            <v>0</v>
          </cell>
          <cell r="CC219">
            <v>11</v>
          </cell>
          <cell r="CD219">
            <v>1.5</v>
          </cell>
          <cell r="CE219">
            <v>0</v>
          </cell>
          <cell r="CF219">
            <v>0</v>
          </cell>
          <cell r="CG219">
            <v>0</v>
          </cell>
          <cell r="CH219">
            <v>0</v>
          </cell>
          <cell r="CI219">
            <v>0</v>
          </cell>
          <cell r="CJ219">
            <v>0</v>
          </cell>
          <cell r="CK219">
            <v>0</v>
          </cell>
          <cell r="CL219">
            <v>1</v>
          </cell>
          <cell r="CM219">
            <v>1</v>
          </cell>
          <cell r="CN219">
            <v>0</v>
          </cell>
          <cell r="CO219">
            <v>0</v>
          </cell>
          <cell r="CP219">
            <v>0</v>
          </cell>
          <cell r="CQ219">
            <v>0</v>
          </cell>
          <cell r="CR219">
            <v>0</v>
          </cell>
          <cell r="CS219">
            <v>0</v>
          </cell>
          <cell r="CT219">
            <v>0</v>
          </cell>
          <cell r="CU219">
            <v>0</v>
          </cell>
          <cell r="CV219">
            <v>0</v>
          </cell>
          <cell r="CW219">
            <v>0</v>
          </cell>
          <cell r="CX219">
            <v>0</v>
          </cell>
          <cell r="CY219">
            <v>0</v>
          </cell>
          <cell r="CZ219">
            <v>0</v>
          </cell>
          <cell r="DC219">
            <v>14.5</v>
          </cell>
          <cell r="DM219" t="str">
            <v>X</v>
          </cell>
          <cell r="DN219">
            <v>0</v>
          </cell>
          <cell r="DO219">
            <v>0</v>
          </cell>
          <cell r="DP219" t="str">
            <v>X</v>
          </cell>
          <cell r="DQ219">
            <v>0</v>
          </cell>
          <cell r="DR219">
            <v>0</v>
          </cell>
          <cell r="DS219" t="str">
            <v>X</v>
          </cell>
          <cell r="DT219">
            <v>0</v>
          </cell>
          <cell r="DU219">
            <v>0</v>
          </cell>
          <cell r="DV219" t="str">
            <v>X</v>
          </cell>
          <cell r="DW219">
            <v>0</v>
          </cell>
          <cell r="DX219">
            <v>0</v>
          </cell>
          <cell r="DY219" t="str">
            <v/>
          </cell>
          <cell r="DZ219">
            <v>0</v>
          </cell>
          <cell r="EA219">
            <v>0</v>
          </cell>
          <cell r="EB219" t="str">
            <v>P</v>
          </cell>
          <cell r="EC219">
            <v>0</v>
          </cell>
          <cell r="ED219">
            <v>0</v>
          </cell>
          <cell r="EE219" t="str">
            <v>X</v>
          </cell>
          <cell r="EF219">
            <v>0</v>
          </cell>
          <cell r="EG219">
            <v>0</v>
          </cell>
          <cell r="EH219" t="str">
            <v>X</v>
          </cell>
          <cell r="EI219">
            <v>0</v>
          </cell>
          <cell r="EJ219">
            <v>0</v>
          </cell>
          <cell r="EK219" t="str">
            <v>X</v>
          </cell>
          <cell r="EL219">
            <v>0</v>
          </cell>
          <cell r="EM219">
            <v>0</v>
          </cell>
          <cell r="EN219" t="str">
            <v>X</v>
          </cell>
          <cell r="EO219">
            <v>0</v>
          </cell>
          <cell r="EP219">
            <v>0</v>
          </cell>
          <cell r="EQ219" t="str">
            <v>X</v>
          </cell>
          <cell r="ER219">
            <v>0</v>
          </cell>
          <cell r="ES219">
            <v>0</v>
          </cell>
          <cell r="ET219" t="str">
            <v/>
          </cell>
          <cell r="EU219">
            <v>0</v>
          </cell>
          <cell r="EV219">
            <v>0</v>
          </cell>
          <cell r="EW219" t="str">
            <v>OB</v>
          </cell>
          <cell r="EX219">
            <v>0</v>
          </cell>
          <cell r="EY219">
            <v>0</v>
          </cell>
          <cell r="EZ219" t="str">
            <v>X</v>
          </cell>
          <cell r="FA219">
            <v>0</v>
          </cell>
          <cell r="FB219">
            <v>0</v>
          </cell>
          <cell r="FC219" t="str">
            <v>NL</v>
          </cell>
          <cell r="FD219">
            <v>0</v>
          </cell>
          <cell r="FE219">
            <v>0</v>
          </cell>
          <cell r="FI219">
            <v>10</v>
          </cell>
          <cell r="FJ219">
            <v>0</v>
          </cell>
          <cell r="FK219">
            <v>0</v>
          </cell>
          <cell r="FL219">
            <v>0</v>
          </cell>
          <cell r="FM219">
            <v>0</v>
          </cell>
          <cell r="FN219">
            <v>0</v>
          </cell>
          <cell r="FU219">
            <v>10</v>
          </cell>
          <cell r="FV219">
            <v>0</v>
          </cell>
          <cell r="FW219">
            <v>0</v>
          </cell>
          <cell r="FX219">
            <v>0</v>
          </cell>
          <cell r="FY219">
            <v>0</v>
          </cell>
          <cell r="FZ219">
            <v>0</v>
          </cell>
          <cell r="GA219">
            <v>0</v>
          </cell>
          <cell r="GB219">
            <v>0</v>
          </cell>
          <cell r="GC219">
            <v>0</v>
          </cell>
          <cell r="GD219">
            <v>1</v>
          </cell>
          <cell r="GE219">
            <v>0</v>
          </cell>
          <cell r="GF219">
            <v>0</v>
          </cell>
          <cell r="GG219">
            <v>0</v>
          </cell>
          <cell r="GH219">
            <v>0</v>
          </cell>
          <cell r="GI219">
            <v>0</v>
          </cell>
          <cell r="GJ219">
            <v>0</v>
          </cell>
          <cell r="GK219">
            <v>0</v>
          </cell>
          <cell r="GL219">
            <v>0</v>
          </cell>
          <cell r="GM219">
            <v>0</v>
          </cell>
          <cell r="GN219">
            <v>0</v>
          </cell>
          <cell r="GO219">
            <v>0</v>
          </cell>
          <cell r="GP219">
            <v>0</v>
          </cell>
          <cell r="GQ219">
            <v>0</v>
          </cell>
          <cell r="GR219">
            <v>0</v>
          </cell>
          <cell r="GU219">
            <v>11</v>
          </cell>
          <cell r="GV219">
            <v>0</v>
          </cell>
          <cell r="GW219">
            <v>0</v>
          </cell>
          <cell r="GX219">
            <v>1</v>
          </cell>
          <cell r="GY219">
            <v>0</v>
          </cell>
          <cell r="GZ219">
            <v>0</v>
          </cell>
          <cell r="HA219">
            <v>0</v>
          </cell>
          <cell r="HB219">
            <v>0</v>
          </cell>
          <cell r="HC219">
            <v>0</v>
          </cell>
          <cell r="HD219">
            <v>0</v>
          </cell>
          <cell r="HE219">
            <v>0</v>
          </cell>
          <cell r="HF219">
            <v>0</v>
          </cell>
          <cell r="HG219">
            <v>0</v>
          </cell>
          <cell r="HH219">
            <v>1</v>
          </cell>
          <cell r="HI219">
            <v>0</v>
          </cell>
          <cell r="HJ219">
            <v>0</v>
          </cell>
          <cell r="HK219">
            <v>0</v>
          </cell>
          <cell r="HL219">
            <v>0</v>
          </cell>
          <cell r="HM219">
            <v>2</v>
          </cell>
          <cell r="HN219">
            <v>1.5</v>
          </cell>
          <cell r="HO219">
            <v>1</v>
          </cell>
          <cell r="HP219">
            <v>21</v>
          </cell>
          <cell r="HQ219">
            <v>1.5</v>
          </cell>
          <cell r="HR219">
            <v>0</v>
          </cell>
          <cell r="HS219">
            <v>0</v>
          </cell>
          <cell r="HT219">
            <v>0</v>
          </cell>
          <cell r="HU219">
            <v>0</v>
          </cell>
          <cell r="HV219">
            <v>0</v>
          </cell>
          <cell r="HW219">
            <v>1</v>
          </cell>
          <cell r="HX219">
            <v>0</v>
          </cell>
          <cell r="HY219">
            <v>0</v>
          </cell>
          <cell r="HZ219">
            <v>0</v>
          </cell>
          <cell r="IA219">
            <v>1</v>
          </cell>
          <cell r="IB219">
            <v>0</v>
          </cell>
          <cell r="IC219">
            <v>2</v>
          </cell>
          <cell r="ID219">
            <v>0</v>
          </cell>
          <cell r="IE219">
            <v>0</v>
          </cell>
          <cell r="IF219">
            <v>0</v>
          </cell>
          <cell r="IG219">
            <v>1</v>
          </cell>
          <cell r="IH219">
            <v>0</v>
          </cell>
          <cell r="II219">
            <v>0</v>
          </cell>
          <cell r="IJ219">
            <v>0</v>
          </cell>
          <cell r="IK219">
            <v>0</v>
          </cell>
          <cell r="IL219">
            <v>0</v>
          </cell>
          <cell r="IM219">
            <v>0</v>
          </cell>
          <cell r="IN219">
            <v>0</v>
          </cell>
          <cell r="IO219">
            <v>0</v>
          </cell>
          <cell r="IP219">
            <v>0</v>
          </cell>
          <cell r="IQ219">
            <v>0</v>
          </cell>
          <cell r="IR219">
            <v>0</v>
          </cell>
          <cell r="IS219">
            <v>0</v>
          </cell>
          <cell r="IT219">
            <v>0</v>
          </cell>
          <cell r="IU219">
            <v>0</v>
          </cell>
          <cell r="IV219">
            <v>0</v>
          </cell>
          <cell r="IW219">
            <v>1</v>
          </cell>
          <cell r="IX219">
            <v>1</v>
          </cell>
          <cell r="IY219">
            <v>0</v>
          </cell>
          <cell r="IZ219">
            <v>26.5</v>
          </cell>
          <cell r="JA219">
            <v>2.5</v>
          </cell>
          <cell r="JB219">
            <v>1.5</v>
          </cell>
          <cell r="JC219">
            <v>0</v>
          </cell>
          <cell r="JD219">
            <v>0</v>
          </cell>
          <cell r="JE219">
            <v>0</v>
          </cell>
          <cell r="JF219">
            <v>0</v>
          </cell>
          <cell r="JG219">
            <v>0</v>
          </cell>
        </row>
        <row r="220">
          <cell r="B220" t="str">
            <v>2303102</v>
          </cell>
          <cell r="C220" t="str">
            <v>Đoàn Nhật Huy</v>
          </cell>
          <cell r="D220" t="str">
            <v>Ban kỹ thuật công nghệ</v>
          </cell>
          <cell r="E220" t="str">
            <v>Công ty TNHH Tập đoàn Công nghiệp Trường Hải</v>
          </cell>
          <cell r="F220" t="str">
            <v>Lương ngày</v>
          </cell>
          <cell r="V220">
            <v>0</v>
          </cell>
          <cell r="W220">
            <v>0</v>
          </cell>
          <cell r="X220" t="str">
            <v>X</v>
          </cell>
          <cell r="Y220">
            <v>0</v>
          </cell>
          <cell r="Z220">
            <v>0</v>
          </cell>
          <cell r="AA220" t="str">
            <v>X</v>
          </cell>
          <cell r="AB220">
            <v>0</v>
          </cell>
          <cell r="AC220">
            <v>0</v>
          </cell>
          <cell r="AD220" t="str">
            <v>X</v>
          </cell>
          <cell r="AE220">
            <v>0</v>
          </cell>
          <cell r="AF220">
            <v>0</v>
          </cell>
          <cell r="AG220" t="str">
            <v>X</v>
          </cell>
          <cell r="AH220">
            <v>0</v>
          </cell>
          <cell r="AI220">
            <v>0</v>
          </cell>
          <cell r="AJ220" t="str">
            <v>T7</v>
          </cell>
          <cell r="AK220">
            <v>0</v>
          </cell>
          <cell r="AL220">
            <v>0</v>
          </cell>
          <cell r="AM220" t="str">
            <v/>
          </cell>
          <cell r="AN220">
            <v>0</v>
          </cell>
          <cell r="AO220">
            <v>0</v>
          </cell>
          <cell r="AP220" t="str">
            <v>NL</v>
          </cell>
          <cell r="AQ220">
            <v>0</v>
          </cell>
          <cell r="AR220">
            <v>0</v>
          </cell>
          <cell r="AS220" t="str">
            <v>X</v>
          </cell>
          <cell r="AT220">
            <v>3.5</v>
          </cell>
          <cell r="AU220">
            <v>0</v>
          </cell>
          <cell r="AV220" t="str">
            <v>X</v>
          </cell>
          <cell r="AW220">
            <v>0</v>
          </cell>
          <cell r="AX220">
            <v>0</v>
          </cell>
          <cell r="AY220" t="str">
            <v>X</v>
          </cell>
          <cell r="AZ220">
            <v>0</v>
          </cell>
          <cell r="BA220">
            <v>0</v>
          </cell>
          <cell r="BB220" t="str">
            <v>X</v>
          </cell>
          <cell r="BC220">
            <v>3.5</v>
          </cell>
          <cell r="BD220">
            <v>0</v>
          </cell>
          <cell r="BE220" t="str">
            <v>X</v>
          </cell>
          <cell r="BF220">
            <v>0</v>
          </cell>
          <cell r="BG220">
            <v>0</v>
          </cell>
          <cell r="BH220" t="str">
            <v/>
          </cell>
          <cell r="BI220">
            <v>0</v>
          </cell>
          <cell r="BJ220">
            <v>0</v>
          </cell>
          <cell r="BK220" t="str">
            <v>X</v>
          </cell>
          <cell r="BL220">
            <v>0</v>
          </cell>
          <cell r="BM220">
            <v>0</v>
          </cell>
          <cell r="BN220" t="str">
            <v>X</v>
          </cell>
          <cell r="BO220">
            <v>3.5</v>
          </cell>
          <cell r="BP220">
            <v>0</v>
          </cell>
          <cell r="BQ220">
            <v>11</v>
          </cell>
          <cell r="BR220">
            <v>1.5</v>
          </cell>
          <cell r="BS220">
            <v>0</v>
          </cell>
          <cell r="BT220">
            <v>0</v>
          </cell>
          <cell r="BU220">
            <v>0</v>
          </cell>
          <cell r="BV220">
            <v>0</v>
          </cell>
          <cell r="CC220">
            <v>11</v>
          </cell>
          <cell r="CD220">
            <v>1.5</v>
          </cell>
          <cell r="CE220">
            <v>0</v>
          </cell>
          <cell r="CF220">
            <v>0</v>
          </cell>
          <cell r="CG220">
            <v>0</v>
          </cell>
          <cell r="CH220">
            <v>0</v>
          </cell>
          <cell r="CI220">
            <v>0</v>
          </cell>
          <cell r="CJ220">
            <v>0</v>
          </cell>
          <cell r="CK220">
            <v>0</v>
          </cell>
          <cell r="CL220">
            <v>1</v>
          </cell>
          <cell r="CM220">
            <v>1</v>
          </cell>
          <cell r="CN220">
            <v>0</v>
          </cell>
          <cell r="CO220">
            <v>0</v>
          </cell>
          <cell r="CP220">
            <v>0</v>
          </cell>
          <cell r="CQ220">
            <v>0</v>
          </cell>
          <cell r="CR220">
            <v>0</v>
          </cell>
          <cell r="CS220">
            <v>0</v>
          </cell>
          <cell r="CT220">
            <v>0</v>
          </cell>
          <cell r="CU220">
            <v>0</v>
          </cell>
          <cell r="CV220">
            <v>0</v>
          </cell>
          <cell r="CW220">
            <v>0</v>
          </cell>
          <cell r="CX220">
            <v>0</v>
          </cell>
          <cell r="CY220">
            <v>0</v>
          </cell>
          <cell r="CZ220">
            <v>0</v>
          </cell>
          <cell r="DC220">
            <v>14.5</v>
          </cell>
          <cell r="DM220" t="str">
            <v>X</v>
          </cell>
          <cell r="DN220">
            <v>0</v>
          </cell>
          <cell r="DO220">
            <v>0</v>
          </cell>
          <cell r="DP220" t="str">
            <v>X</v>
          </cell>
          <cell r="DQ220">
            <v>0</v>
          </cell>
          <cell r="DR220">
            <v>0</v>
          </cell>
          <cell r="DS220" t="str">
            <v>X</v>
          </cell>
          <cell r="DT220">
            <v>0</v>
          </cell>
          <cell r="DU220">
            <v>0</v>
          </cell>
          <cell r="DV220" t="str">
            <v>X</v>
          </cell>
          <cell r="DW220">
            <v>0</v>
          </cell>
          <cell r="DX220">
            <v>0</v>
          </cell>
          <cell r="DY220" t="str">
            <v/>
          </cell>
          <cell r="DZ220">
            <v>0</v>
          </cell>
          <cell r="EA220">
            <v>0</v>
          </cell>
          <cell r="EB220" t="str">
            <v>X</v>
          </cell>
          <cell r="EC220">
            <v>3.5</v>
          </cell>
          <cell r="ED220">
            <v>0</v>
          </cell>
          <cell r="EE220" t="str">
            <v>X</v>
          </cell>
          <cell r="EF220">
            <v>0</v>
          </cell>
          <cell r="EG220">
            <v>0</v>
          </cell>
          <cell r="EH220" t="str">
            <v>X</v>
          </cell>
          <cell r="EI220">
            <v>0</v>
          </cell>
          <cell r="EJ220">
            <v>0</v>
          </cell>
          <cell r="EK220" t="str">
            <v>X</v>
          </cell>
          <cell r="EL220">
            <v>0</v>
          </cell>
          <cell r="EM220">
            <v>0</v>
          </cell>
          <cell r="EN220" t="str">
            <v>X</v>
          </cell>
          <cell r="EO220">
            <v>3.5</v>
          </cell>
          <cell r="EP220">
            <v>0</v>
          </cell>
          <cell r="EQ220" t="str">
            <v>X</v>
          </cell>
          <cell r="ER220">
            <v>0</v>
          </cell>
          <cell r="ES220">
            <v>0</v>
          </cell>
          <cell r="ET220" t="str">
            <v/>
          </cell>
          <cell r="EU220">
            <v>0</v>
          </cell>
          <cell r="EV220">
            <v>0</v>
          </cell>
          <cell r="EW220" t="str">
            <v>X</v>
          </cell>
          <cell r="EX220">
            <v>0</v>
          </cell>
          <cell r="EY220">
            <v>0</v>
          </cell>
          <cell r="EZ220" t="str">
            <v>X</v>
          </cell>
          <cell r="FA220">
            <v>0</v>
          </cell>
          <cell r="FB220">
            <v>0</v>
          </cell>
          <cell r="FC220" t="str">
            <v>XL</v>
          </cell>
          <cell r="FD220">
            <v>0</v>
          </cell>
          <cell r="FE220">
            <v>0</v>
          </cell>
          <cell r="FI220">
            <v>12</v>
          </cell>
          <cell r="FJ220">
            <v>1</v>
          </cell>
          <cell r="FK220">
            <v>0</v>
          </cell>
          <cell r="FL220">
            <v>0</v>
          </cell>
          <cell r="FM220">
            <v>0</v>
          </cell>
          <cell r="FN220">
            <v>0</v>
          </cell>
          <cell r="FU220">
            <v>12</v>
          </cell>
          <cell r="FV220">
            <v>1</v>
          </cell>
          <cell r="FW220">
            <v>0</v>
          </cell>
          <cell r="FX220">
            <v>0</v>
          </cell>
          <cell r="FY220">
            <v>0</v>
          </cell>
          <cell r="FZ220">
            <v>0</v>
          </cell>
          <cell r="GA220">
            <v>1</v>
          </cell>
          <cell r="GB220">
            <v>0</v>
          </cell>
          <cell r="GC220">
            <v>0</v>
          </cell>
          <cell r="GD220">
            <v>0</v>
          </cell>
          <cell r="GE220">
            <v>0</v>
          </cell>
          <cell r="GF220">
            <v>0</v>
          </cell>
          <cell r="GG220">
            <v>0</v>
          </cell>
          <cell r="GH220">
            <v>0</v>
          </cell>
          <cell r="GI220">
            <v>0</v>
          </cell>
          <cell r="GJ220">
            <v>0</v>
          </cell>
          <cell r="GK220">
            <v>0</v>
          </cell>
          <cell r="GL220">
            <v>0</v>
          </cell>
          <cell r="GM220">
            <v>0</v>
          </cell>
          <cell r="GN220">
            <v>0</v>
          </cell>
          <cell r="GO220">
            <v>0</v>
          </cell>
          <cell r="GP220">
            <v>0</v>
          </cell>
          <cell r="GQ220">
            <v>0</v>
          </cell>
          <cell r="GR220">
            <v>0</v>
          </cell>
          <cell r="GU220">
            <v>14</v>
          </cell>
          <cell r="GV220">
            <v>0</v>
          </cell>
          <cell r="GW220">
            <v>0</v>
          </cell>
          <cell r="GX220">
            <v>0</v>
          </cell>
          <cell r="GY220">
            <v>0</v>
          </cell>
          <cell r="GZ220">
            <v>0</v>
          </cell>
          <cell r="HA220">
            <v>0</v>
          </cell>
          <cell r="HB220">
            <v>0</v>
          </cell>
          <cell r="HC220">
            <v>0</v>
          </cell>
          <cell r="HD220">
            <v>0</v>
          </cell>
          <cell r="HE220">
            <v>0</v>
          </cell>
          <cell r="HF220">
            <v>0</v>
          </cell>
          <cell r="HG220">
            <v>0</v>
          </cell>
          <cell r="HH220">
            <v>0</v>
          </cell>
          <cell r="HI220">
            <v>0</v>
          </cell>
          <cell r="HJ220">
            <v>0</v>
          </cell>
          <cell r="HK220">
            <v>0</v>
          </cell>
          <cell r="HL220">
            <v>0</v>
          </cell>
          <cell r="HM220">
            <v>0</v>
          </cell>
          <cell r="HN220">
            <v>2.5</v>
          </cell>
          <cell r="HO220">
            <v>0</v>
          </cell>
          <cell r="HP220">
            <v>23</v>
          </cell>
          <cell r="HQ220">
            <v>2.5</v>
          </cell>
          <cell r="HR220">
            <v>0</v>
          </cell>
          <cell r="HS220">
            <v>0</v>
          </cell>
          <cell r="HT220">
            <v>0</v>
          </cell>
          <cell r="HU220">
            <v>0</v>
          </cell>
          <cell r="HV220">
            <v>0</v>
          </cell>
          <cell r="HW220">
            <v>1</v>
          </cell>
          <cell r="HX220">
            <v>0</v>
          </cell>
          <cell r="HY220">
            <v>0</v>
          </cell>
          <cell r="HZ220">
            <v>0</v>
          </cell>
          <cell r="IA220">
            <v>1</v>
          </cell>
          <cell r="IB220">
            <v>0</v>
          </cell>
          <cell r="IC220">
            <v>1</v>
          </cell>
          <cell r="ID220">
            <v>1</v>
          </cell>
          <cell r="IE220">
            <v>0</v>
          </cell>
          <cell r="IF220">
            <v>0</v>
          </cell>
          <cell r="IG220">
            <v>0</v>
          </cell>
          <cell r="IH220">
            <v>0</v>
          </cell>
          <cell r="II220">
            <v>0</v>
          </cell>
          <cell r="IJ220">
            <v>0</v>
          </cell>
          <cell r="IK220">
            <v>0</v>
          </cell>
          <cell r="IL220">
            <v>0</v>
          </cell>
          <cell r="IM220">
            <v>0</v>
          </cell>
          <cell r="IN220">
            <v>0</v>
          </cell>
          <cell r="IO220">
            <v>0</v>
          </cell>
          <cell r="IP220">
            <v>0</v>
          </cell>
          <cell r="IQ220">
            <v>0</v>
          </cell>
          <cell r="IR220">
            <v>0</v>
          </cell>
          <cell r="IS220">
            <v>0</v>
          </cell>
          <cell r="IT220">
            <v>0</v>
          </cell>
          <cell r="IU220">
            <v>0</v>
          </cell>
          <cell r="IV220">
            <v>0</v>
          </cell>
          <cell r="IW220">
            <v>1</v>
          </cell>
          <cell r="IX220">
            <v>1</v>
          </cell>
          <cell r="IY220">
            <v>0</v>
          </cell>
          <cell r="IZ220">
            <v>28.5</v>
          </cell>
          <cell r="JA220">
            <v>4</v>
          </cell>
          <cell r="JB220">
            <v>4</v>
          </cell>
          <cell r="JC220">
            <v>0</v>
          </cell>
          <cell r="JD220">
            <v>0</v>
          </cell>
          <cell r="JE220">
            <v>0</v>
          </cell>
          <cell r="JF220">
            <v>0</v>
          </cell>
          <cell r="JG220">
            <v>0</v>
          </cell>
        </row>
        <row r="221">
          <cell r="B221" t="str">
            <v>24091799</v>
          </cell>
          <cell r="C221" t="str">
            <v>Nguyễn Thị Thanh Thuý</v>
          </cell>
          <cell r="D221" t="str">
            <v>Ban kỹ thuật công nghệ</v>
          </cell>
          <cell r="E221" t="str">
            <v>Công ty TNHH Tập đoàn Công nghiệp Trường Hải</v>
          </cell>
          <cell r="F221" t="str">
            <v>Lương ngày</v>
          </cell>
          <cell r="V221">
            <v>0</v>
          </cell>
          <cell r="W221">
            <v>0</v>
          </cell>
          <cell r="X221" t="str">
            <v>X</v>
          </cell>
          <cell r="Y221">
            <v>0</v>
          </cell>
          <cell r="Z221">
            <v>0</v>
          </cell>
          <cell r="AA221" t="str">
            <v>X</v>
          </cell>
          <cell r="AB221">
            <v>0</v>
          </cell>
          <cell r="AC221">
            <v>0</v>
          </cell>
          <cell r="AD221" t="str">
            <v>X</v>
          </cell>
          <cell r="AE221">
            <v>0</v>
          </cell>
          <cell r="AF221">
            <v>0</v>
          </cell>
          <cell r="AG221" t="str">
            <v>X</v>
          </cell>
          <cell r="AH221">
            <v>0</v>
          </cell>
          <cell r="AI221">
            <v>0</v>
          </cell>
          <cell r="AJ221" t="str">
            <v>T7</v>
          </cell>
          <cell r="AK221">
            <v>0</v>
          </cell>
          <cell r="AL221">
            <v>0</v>
          </cell>
          <cell r="AM221" t="str">
            <v/>
          </cell>
          <cell r="AN221">
            <v>0</v>
          </cell>
          <cell r="AO221">
            <v>0</v>
          </cell>
          <cell r="AP221" t="str">
            <v>NL</v>
          </cell>
          <cell r="AQ221">
            <v>0</v>
          </cell>
          <cell r="AR221">
            <v>0</v>
          </cell>
          <cell r="AS221" t="str">
            <v>X</v>
          </cell>
          <cell r="AT221">
            <v>0</v>
          </cell>
          <cell r="AU221">
            <v>0</v>
          </cell>
          <cell r="AV221" t="str">
            <v>X</v>
          </cell>
          <cell r="AW221">
            <v>0</v>
          </cell>
          <cell r="AX221">
            <v>0</v>
          </cell>
          <cell r="AY221" t="str">
            <v>X</v>
          </cell>
          <cell r="AZ221">
            <v>0</v>
          </cell>
          <cell r="BA221">
            <v>0</v>
          </cell>
          <cell r="BB221" t="str">
            <v>X</v>
          </cell>
          <cell r="BC221">
            <v>0</v>
          </cell>
          <cell r="BD221">
            <v>0</v>
          </cell>
          <cell r="BE221" t="str">
            <v>X</v>
          </cell>
          <cell r="BF221">
            <v>0</v>
          </cell>
          <cell r="BG221">
            <v>0</v>
          </cell>
          <cell r="BH221" t="str">
            <v/>
          </cell>
          <cell r="BI221">
            <v>0</v>
          </cell>
          <cell r="BJ221">
            <v>0</v>
          </cell>
          <cell r="BK221" t="str">
            <v>X</v>
          </cell>
          <cell r="BL221">
            <v>0</v>
          </cell>
          <cell r="BM221">
            <v>0</v>
          </cell>
          <cell r="BN221" t="str">
            <v>X</v>
          </cell>
          <cell r="BO221">
            <v>0</v>
          </cell>
          <cell r="BP221">
            <v>0</v>
          </cell>
          <cell r="BQ221">
            <v>11</v>
          </cell>
          <cell r="BR221">
            <v>0</v>
          </cell>
          <cell r="BS221">
            <v>0</v>
          </cell>
          <cell r="BT221">
            <v>0</v>
          </cell>
          <cell r="BU221">
            <v>0</v>
          </cell>
          <cell r="BV221">
            <v>0</v>
          </cell>
          <cell r="CC221">
            <v>11</v>
          </cell>
          <cell r="CD221">
            <v>0</v>
          </cell>
          <cell r="CE221">
            <v>0</v>
          </cell>
          <cell r="CF221">
            <v>0</v>
          </cell>
          <cell r="CG221">
            <v>0</v>
          </cell>
          <cell r="CH221">
            <v>0</v>
          </cell>
          <cell r="CI221">
            <v>0</v>
          </cell>
          <cell r="CJ221">
            <v>0</v>
          </cell>
          <cell r="CK221">
            <v>0</v>
          </cell>
          <cell r="CL221">
            <v>1</v>
          </cell>
          <cell r="CM221">
            <v>1</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C221">
            <v>13</v>
          </cell>
          <cell r="DM221" t="str">
            <v>X</v>
          </cell>
          <cell r="DN221">
            <v>0</v>
          </cell>
          <cell r="DO221">
            <v>0</v>
          </cell>
          <cell r="DP221" t="str">
            <v>P\</v>
          </cell>
          <cell r="DQ221">
            <v>0</v>
          </cell>
          <cell r="DR221">
            <v>0</v>
          </cell>
          <cell r="DS221" t="str">
            <v>X</v>
          </cell>
          <cell r="DT221">
            <v>0</v>
          </cell>
          <cell r="DU221">
            <v>0</v>
          </cell>
          <cell r="DV221" t="str">
            <v>X</v>
          </cell>
          <cell r="DW221">
            <v>0</v>
          </cell>
          <cell r="DX221">
            <v>0</v>
          </cell>
          <cell r="DY221" t="str">
            <v/>
          </cell>
          <cell r="DZ221">
            <v>0</v>
          </cell>
          <cell r="EA221">
            <v>0</v>
          </cell>
          <cell r="EB221" t="str">
            <v>X</v>
          </cell>
          <cell r="EC221">
            <v>0</v>
          </cell>
          <cell r="ED221">
            <v>0</v>
          </cell>
          <cell r="EE221" t="str">
            <v>X</v>
          </cell>
          <cell r="EF221">
            <v>0</v>
          </cell>
          <cell r="EG221">
            <v>0</v>
          </cell>
          <cell r="EH221" t="str">
            <v>X</v>
          </cell>
          <cell r="EI221">
            <v>0</v>
          </cell>
          <cell r="EJ221">
            <v>0</v>
          </cell>
          <cell r="EK221" t="str">
            <v>X</v>
          </cell>
          <cell r="EL221">
            <v>0</v>
          </cell>
          <cell r="EM221">
            <v>0</v>
          </cell>
          <cell r="EN221" t="str">
            <v>OB</v>
          </cell>
          <cell r="EO221">
            <v>0</v>
          </cell>
          <cell r="EP221">
            <v>0</v>
          </cell>
          <cell r="EQ221" t="str">
            <v>X</v>
          </cell>
          <cell r="ER221">
            <v>0</v>
          </cell>
          <cell r="ES221">
            <v>0</v>
          </cell>
          <cell r="ET221" t="str">
            <v/>
          </cell>
          <cell r="EU221">
            <v>0</v>
          </cell>
          <cell r="EV221">
            <v>0</v>
          </cell>
          <cell r="EW221" t="str">
            <v>X</v>
          </cell>
          <cell r="EX221">
            <v>0</v>
          </cell>
          <cell r="EY221">
            <v>0</v>
          </cell>
          <cell r="EZ221" t="str">
            <v>X</v>
          </cell>
          <cell r="FA221">
            <v>0</v>
          </cell>
          <cell r="FB221">
            <v>0</v>
          </cell>
          <cell r="FC221" t="str">
            <v>NL</v>
          </cell>
          <cell r="FD221">
            <v>0</v>
          </cell>
          <cell r="FE221">
            <v>0</v>
          </cell>
          <cell r="FI221">
            <v>10.5</v>
          </cell>
          <cell r="FJ221">
            <v>0</v>
          </cell>
          <cell r="FK221">
            <v>0</v>
          </cell>
          <cell r="FL221">
            <v>0</v>
          </cell>
          <cell r="FM221">
            <v>0</v>
          </cell>
          <cell r="FN221">
            <v>0</v>
          </cell>
          <cell r="FU221">
            <v>10.5</v>
          </cell>
          <cell r="FV221">
            <v>0</v>
          </cell>
          <cell r="FW221">
            <v>0</v>
          </cell>
          <cell r="FX221">
            <v>0</v>
          </cell>
          <cell r="FY221">
            <v>0</v>
          </cell>
          <cell r="FZ221">
            <v>0</v>
          </cell>
          <cell r="GA221">
            <v>0</v>
          </cell>
          <cell r="GB221">
            <v>0</v>
          </cell>
          <cell r="GC221">
            <v>0</v>
          </cell>
          <cell r="GD221">
            <v>1</v>
          </cell>
          <cell r="GE221">
            <v>0</v>
          </cell>
          <cell r="GF221">
            <v>0</v>
          </cell>
          <cell r="GG221">
            <v>0</v>
          </cell>
          <cell r="GH221">
            <v>0</v>
          </cell>
          <cell r="GI221">
            <v>0</v>
          </cell>
          <cell r="GJ221">
            <v>0</v>
          </cell>
          <cell r="GK221">
            <v>0</v>
          </cell>
          <cell r="GL221">
            <v>0</v>
          </cell>
          <cell r="GM221">
            <v>0</v>
          </cell>
          <cell r="GN221">
            <v>0</v>
          </cell>
          <cell r="GO221">
            <v>0</v>
          </cell>
          <cell r="GP221">
            <v>0</v>
          </cell>
          <cell r="GQ221">
            <v>0</v>
          </cell>
          <cell r="GR221">
            <v>0</v>
          </cell>
          <cell r="GU221">
            <v>11.5</v>
          </cell>
          <cell r="GV221">
            <v>0</v>
          </cell>
          <cell r="GW221">
            <v>0</v>
          </cell>
          <cell r="GX221">
            <v>1</v>
          </cell>
          <cell r="GY221">
            <v>0</v>
          </cell>
          <cell r="GZ221">
            <v>0</v>
          </cell>
          <cell r="HA221">
            <v>0</v>
          </cell>
          <cell r="HB221">
            <v>0</v>
          </cell>
          <cell r="HC221">
            <v>0</v>
          </cell>
          <cell r="HD221">
            <v>0</v>
          </cell>
          <cell r="HE221">
            <v>0</v>
          </cell>
          <cell r="HF221">
            <v>0</v>
          </cell>
          <cell r="HG221">
            <v>0</v>
          </cell>
          <cell r="HH221">
            <v>0.5</v>
          </cell>
          <cell r="HI221">
            <v>0</v>
          </cell>
          <cell r="HJ221">
            <v>0</v>
          </cell>
          <cell r="HK221">
            <v>0</v>
          </cell>
          <cell r="HL221">
            <v>0</v>
          </cell>
          <cell r="HM221">
            <v>1.5</v>
          </cell>
          <cell r="HN221">
            <v>0</v>
          </cell>
          <cell r="HO221">
            <v>0.5</v>
          </cell>
          <cell r="HP221">
            <v>21.5</v>
          </cell>
          <cell r="HQ221">
            <v>0</v>
          </cell>
          <cell r="HR221">
            <v>0</v>
          </cell>
          <cell r="HS221">
            <v>0</v>
          </cell>
          <cell r="HT221">
            <v>0</v>
          </cell>
          <cell r="HU221">
            <v>0</v>
          </cell>
          <cell r="HV221">
            <v>0</v>
          </cell>
          <cell r="HW221">
            <v>1</v>
          </cell>
          <cell r="HX221">
            <v>0</v>
          </cell>
          <cell r="HY221">
            <v>0</v>
          </cell>
          <cell r="HZ221">
            <v>0</v>
          </cell>
          <cell r="IA221">
            <v>1</v>
          </cell>
          <cell r="IB221">
            <v>0</v>
          </cell>
          <cell r="IC221">
            <v>2</v>
          </cell>
          <cell r="ID221">
            <v>0</v>
          </cell>
          <cell r="IE221">
            <v>0</v>
          </cell>
          <cell r="IF221">
            <v>0</v>
          </cell>
          <cell r="IG221">
            <v>0.5</v>
          </cell>
          <cell r="IH221">
            <v>0</v>
          </cell>
          <cell r="II221">
            <v>0</v>
          </cell>
          <cell r="IJ221">
            <v>0</v>
          </cell>
          <cell r="IK221">
            <v>0</v>
          </cell>
          <cell r="IL221">
            <v>0</v>
          </cell>
          <cell r="IM221">
            <v>0</v>
          </cell>
          <cell r="IN221">
            <v>0</v>
          </cell>
          <cell r="IO221">
            <v>0</v>
          </cell>
          <cell r="IP221">
            <v>0</v>
          </cell>
          <cell r="IQ221">
            <v>0</v>
          </cell>
          <cell r="IR221">
            <v>0</v>
          </cell>
          <cell r="IS221">
            <v>0</v>
          </cell>
          <cell r="IT221">
            <v>0</v>
          </cell>
          <cell r="IU221">
            <v>0</v>
          </cell>
          <cell r="IV221">
            <v>0</v>
          </cell>
          <cell r="IW221">
            <v>1</v>
          </cell>
          <cell r="IX221">
            <v>1</v>
          </cell>
          <cell r="IY221">
            <v>0</v>
          </cell>
          <cell r="IZ221">
            <v>25</v>
          </cell>
          <cell r="JA221">
            <v>4</v>
          </cell>
          <cell r="JB221">
            <v>3.5</v>
          </cell>
          <cell r="JC221">
            <v>0</v>
          </cell>
          <cell r="JD221">
            <v>0</v>
          </cell>
          <cell r="JE221">
            <v>0</v>
          </cell>
          <cell r="JF221">
            <v>0</v>
          </cell>
          <cell r="JG221">
            <v>0</v>
          </cell>
        </row>
        <row r="222">
          <cell r="B222" t="str">
            <v>24102516</v>
          </cell>
          <cell r="C222" t="str">
            <v>Doãn Đình Duy</v>
          </cell>
          <cell r="D222" t="str">
            <v>Ban kỹ thuật công nghệ</v>
          </cell>
          <cell r="E222" t="str">
            <v>Công ty TNHH Tập đoàn Công nghiệp Trường Hải</v>
          </cell>
          <cell r="F222" t="str">
            <v>Lương ngày</v>
          </cell>
          <cell r="V222">
            <v>3.5</v>
          </cell>
          <cell r="W222">
            <v>0</v>
          </cell>
          <cell r="X222" t="str">
            <v>X</v>
          </cell>
          <cell r="Y222">
            <v>0</v>
          </cell>
          <cell r="Z222">
            <v>0</v>
          </cell>
          <cell r="AA222" t="str">
            <v>X</v>
          </cell>
          <cell r="AB222">
            <v>0</v>
          </cell>
          <cell r="AC222">
            <v>0</v>
          </cell>
          <cell r="AD222" t="str">
            <v>X</v>
          </cell>
          <cell r="AE222">
            <v>0</v>
          </cell>
          <cell r="AF222">
            <v>0</v>
          </cell>
          <cell r="AG222" t="str">
            <v>X</v>
          </cell>
          <cell r="AH222">
            <v>0</v>
          </cell>
          <cell r="AI222">
            <v>0</v>
          </cell>
          <cell r="AJ222" t="str">
            <v>T7</v>
          </cell>
          <cell r="AK222">
            <v>0</v>
          </cell>
          <cell r="AL222">
            <v>0</v>
          </cell>
          <cell r="AM222" t="str">
            <v/>
          </cell>
          <cell r="AN222">
            <v>0</v>
          </cell>
          <cell r="AO222">
            <v>0</v>
          </cell>
          <cell r="AP222" t="str">
            <v>NL</v>
          </cell>
          <cell r="AQ222">
            <v>0</v>
          </cell>
          <cell r="AR222">
            <v>0</v>
          </cell>
          <cell r="AS222" t="str">
            <v>X</v>
          </cell>
          <cell r="AT222">
            <v>0</v>
          </cell>
          <cell r="AU222">
            <v>0</v>
          </cell>
          <cell r="AV222" t="str">
            <v>X</v>
          </cell>
          <cell r="AW222">
            <v>0</v>
          </cell>
          <cell r="AX222">
            <v>0</v>
          </cell>
          <cell r="AY222" t="str">
            <v>X</v>
          </cell>
          <cell r="AZ222">
            <v>0</v>
          </cell>
          <cell r="BA222">
            <v>0</v>
          </cell>
          <cell r="BB222" t="str">
            <v>X</v>
          </cell>
          <cell r="BC222">
            <v>0</v>
          </cell>
          <cell r="BD222">
            <v>0</v>
          </cell>
          <cell r="BE222" t="str">
            <v>X</v>
          </cell>
          <cell r="BF222">
            <v>0</v>
          </cell>
          <cell r="BG222">
            <v>0</v>
          </cell>
          <cell r="BH222" t="str">
            <v/>
          </cell>
          <cell r="BI222">
            <v>0</v>
          </cell>
          <cell r="BJ222">
            <v>0</v>
          </cell>
          <cell r="BK222" t="str">
            <v>X</v>
          </cell>
          <cell r="BL222">
            <v>0</v>
          </cell>
          <cell r="BM222">
            <v>0</v>
          </cell>
          <cell r="BN222" t="str">
            <v>X</v>
          </cell>
          <cell r="BO222">
            <v>0</v>
          </cell>
          <cell r="BP222">
            <v>0</v>
          </cell>
          <cell r="BQ222">
            <v>11</v>
          </cell>
          <cell r="BR222">
            <v>0.5</v>
          </cell>
          <cell r="BS222">
            <v>0</v>
          </cell>
          <cell r="BT222">
            <v>0</v>
          </cell>
          <cell r="BU222">
            <v>0</v>
          </cell>
          <cell r="BV222">
            <v>0</v>
          </cell>
          <cell r="CC222">
            <v>11</v>
          </cell>
          <cell r="CD222">
            <v>0.5</v>
          </cell>
          <cell r="CE222">
            <v>0</v>
          </cell>
          <cell r="CF222">
            <v>0</v>
          </cell>
          <cell r="CG222">
            <v>0</v>
          </cell>
          <cell r="CH222">
            <v>0</v>
          </cell>
          <cell r="CI222">
            <v>0</v>
          </cell>
          <cell r="CJ222">
            <v>0</v>
          </cell>
          <cell r="CK222">
            <v>0</v>
          </cell>
          <cell r="CL222">
            <v>1</v>
          </cell>
          <cell r="CM222">
            <v>1</v>
          </cell>
          <cell r="CN222">
            <v>0</v>
          </cell>
          <cell r="CO222">
            <v>0</v>
          </cell>
          <cell r="CP222">
            <v>0</v>
          </cell>
          <cell r="CQ222">
            <v>0</v>
          </cell>
          <cell r="CR222">
            <v>0</v>
          </cell>
          <cell r="CS222">
            <v>0</v>
          </cell>
          <cell r="CT222">
            <v>0</v>
          </cell>
          <cell r="CU222">
            <v>0</v>
          </cell>
          <cell r="CV222">
            <v>0</v>
          </cell>
          <cell r="CW222">
            <v>0</v>
          </cell>
          <cell r="CX222">
            <v>0</v>
          </cell>
          <cell r="CY222">
            <v>0</v>
          </cell>
          <cell r="CZ222">
            <v>0</v>
          </cell>
          <cell r="DC222">
            <v>13.5</v>
          </cell>
          <cell r="DM222" t="str">
            <v>X</v>
          </cell>
          <cell r="DN222">
            <v>0</v>
          </cell>
          <cell r="DO222">
            <v>0</v>
          </cell>
          <cell r="DP222" t="str">
            <v>X</v>
          </cell>
          <cell r="DQ222">
            <v>0</v>
          </cell>
          <cell r="DR222">
            <v>0</v>
          </cell>
          <cell r="DS222" t="str">
            <v>X</v>
          </cell>
          <cell r="DT222">
            <v>0</v>
          </cell>
          <cell r="DU222">
            <v>0</v>
          </cell>
          <cell r="DV222" t="str">
            <v>X</v>
          </cell>
          <cell r="DW222">
            <v>0</v>
          </cell>
          <cell r="DX222">
            <v>0</v>
          </cell>
          <cell r="DY222" t="str">
            <v/>
          </cell>
          <cell r="DZ222">
            <v>0</v>
          </cell>
          <cell r="EA222">
            <v>0</v>
          </cell>
          <cell r="EB222" t="str">
            <v>X</v>
          </cell>
          <cell r="EC222">
            <v>0</v>
          </cell>
          <cell r="ED222">
            <v>0</v>
          </cell>
          <cell r="EE222" t="str">
            <v>X</v>
          </cell>
          <cell r="EF222">
            <v>0</v>
          </cell>
          <cell r="EG222">
            <v>0</v>
          </cell>
          <cell r="EH222" t="str">
            <v>X</v>
          </cell>
          <cell r="EI222">
            <v>0</v>
          </cell>
          <cell r="EJ222">
            <v>0</v>
          </cell>
          <cell r="EK222" t="str">
            <v>X</v>
          </cell>
          <cell r="EL222">
            <v>0</v>
          </cell>
          <cell r="EM222">
            <v>0</v>
          </cell>
          <cell r="EN222" t="str">
            <v>X</v>
          </cell>
          <cell r="EO222">
            <v>0</v>
          </cell>
          <cell r="EP222">
            <v>0</v>
          </cell>
          <cell r="EQ222" t="str">
            <v>X</v>
          </cell>
          <cell r="ER222">
            <v>0</v>
          </cell>
          <cell r="ES222">
            <v>0</v>
          </cell>
          <cell r="ET222" t="str">
            <v/>
          </cell>
          <cell r="EU222">
            <v>0</v>
          </cell>
          <cell r="EV222">
            <v>0</v>
          </cell>
          <cell r="EW222" t="str">
            <v>X</v>
          </cell>
          <cell r="EX222">
            <v>0</v>
          </cell>
          <cell r="EY222">
            <v>0</v>
          </cell>
          <cell r="EZ222" t="str">
            <v>X</v>
          </cell>
          <cell r="FA222">
            <v>0</v>
          </cell>
          <cell r="FB222">
            <v>0</v>
          </cell>
          <cell r="FC222" t="str">
            <v>XL</v>
          </cell>
          <cell r="FD222">
            <v>0</v>
          </cell>
          <cell r="FE222">
            <v>0</v>
          </cell>
          <cell r="FI222">
            <v>12</v>
          </cell>
          <cell r="FJ222">
            <v>0</v>
          </cell>
          <cell r="FK222">
            <v>0</v>
          </cell>
          <cell r="FL222">
            <v>0</v>
          </cell>
          <cell r="FM222">
            <v>0</v>
          </cell>
          <cell r="FN222">
            <v>0</v>
          </cell>
          <cell r="FU222">
            <v>12</v>
          </cell>
          <cell r="FV222">
            <v>0</v>
          </cell>
          <cell r="FW222">
            <v>0</v>
          </cell>
          <cell r="FX222">
            <v>0</v>
          </cell>
          <cell r="FY222">
            <v>0</v>
          </cell>
          <cell r="FZ222">
            <v>0</v>
          </cell>
          <cell r="GA222">
            <v>1</v>
          </cell>
          <cell r="GB222">
            <v>0</v>
          </cell>
          <cell r="GC222">
            <v>0</v>
          </cell>
          <cell r="GD222">
            <v>0</v>
          </cell>
          <cell r="GE222">
            <v>0</v>
          </cell>
          <cell r="GF222">
            <v>0</v>
          </cell>
          <cell r="GG222">
            <v>0</v>
          </cell>
          <cell r="GH222">
            <v>0</v>
          </cell>
          <cell r="GI222">
            <v>0</v>
          </cell>
          <cell r="GJ222">
            <v>0</v>
          </cell>
          <cell r="GK222">
            <v>0</v>
          </cell>
          <cell r="GL222">
            <v>0</v>
          </cell>
          <cell r="GM222">
            <v>0</v>
          </cell>
          <cell r="GN222">
            <v>0</v>
          </cell>
          <cell r="GO222">
            <v>0</v>
          </cell>
          <cell r="GP222">
            <v>0</v>
          </cell>
          <cell r="GQ222">
            <v>0</v>
          </cell>
          <cell r="GR222">
            <v>0</v>
          </cell>
          <cell r="GU222">
            <v>13</v>
          </cell>
          <cell r="GV222">
            <v>0</v>
          </cell>
          <cell r="GW222">
            <v>0</v>
          </cell>
          <cell r="GX222">
            <v>0</v>
          </cell>
          <cell r="GY222">
            <v>0</v>
          </cell>
          <cell r="GZ222">
            <v>0</v>
          </cell>
          <cell r="HA222">
            <v>0</v>
          </cell>
          <cell r="HB222">
            <v>0</v>
          </cell>
          <cell r="HC222">
            <v>0</v>
          </cell>
          <cell r="HD222">
            <v>0</v>
          </cell>
          <cell r="HE222">
            <v>0</v>
          </cell>
          <cell r="HF222">
            <v>0</v>
          </cell>
          <cell r="HG222">
            <v>0</v>
          </cell>
          <cell r="HH222">
            <v>0</v>
          </cell>
          <cell r="HI222">
            <v>0</v>
          </cell>
          <cell r="HJ222">
            <v>0</v>
          </cell>
          <cell r="HK222">
            <v>0</v>
          </cell>
          <cell r="HL222">
            <v>0</v>
          </cell>
          <cell r="HM222">
            <v>0</v>
          </cell>
          <cell r="HN222">
            <v>0.5</v>
          </cell>
          <cell r="HO222">
            <v>0</v>
          </cell>
          <cell r="HP222">
            <v>23</v>
          </cell>
          <cell r="HQ222">
            <v>0.5</v>
          </cell>
          <cell r="HR222">
            <v>0</v>
          </cell>
          <cell r="HS222">
            <v>0</v>
          </cell>
          <cell r="HT222">
            <v>0</v>
          </cell>
          <cell r="HU222">
            <v>0</v>
          </cell>
          <cell r="HV222">
            <v>0</v>
          </cell>
          <cell r="HW222">
            <v>1</v>
          </cell>
          <cell r="HX222">
            <v>0</v>
          </cell>
          <cell r="HY222">
            <v>0</v>
          </cell>
          <cell r="HZ222">
            <v>0</v>
          </cell>
          <cell r="IA222">
            <v>1</v>
          </cell>
          <cell r="IB222">
            <v>0</v>
          </cell>
          <cell r="IC222">
            <v>1</v>
          </cell>
          <cell r="ID222">
            <v>1</v>
          </cell>
          <cell r="IE222">
            <v>0</v>
          </cell>
          <cell r="IF222">
            <v>0</v>
          </cell>
          <cell r="IG222">
            <v>0</v>
          </cell>
          <cell r="IH222">
            <v>0</v>
          </cell>
          <cell r="II222">
            <v>0</v>
          </cell>
          <cell r="IJ222">
            <v>0</v>
          </cell>
          <cell r="IK222">
            <v>0</v>
          </cell>
          <cell r="IL222">
            <v>0</v>
          </cell>
          <cell r="IM222">
            <v>0</v>
          </cell>
          <cell r="IN222">
            <v>0</v>
          </cell>
          <cell r="IO222">
            <v>0</v>
          </cell>
          <cell r="IP222">
            <v>0</v>
          </cell>
          <cell r="IQ222">
            <v>0</v>
          </cell>
          <cell r="IR222">
            <v>0</v>
          </cell>
          <cell r="IS222">
            <v>0</v>
          </cell>
          <cell r="IT222">
            <v>0</v>
          </cell>
          <cell r="IU222">
            <v>0</v>
          </cell>
          <cell r="IV222">
            <v>0</v>
          </cell>
          <cell r="IW222">
            <v>1</v>
          </cell>
          <cell r="IX222">
            <v>1</v>
          </cell>
          <cell r="IY222">
            <v>0</v>
          </cell>
          <cell r="IZ222">
            <v>26.5</v>
          </cell>
          <cell r="JA222">
            <v>5</v>
          </cell>
          <cell r="JB222">
            <v>5</v>
          </cell>
          <cell r="JC222">
            <v>0</v>
          </cell>
          <cell r="JD222">
            <v>0</v>
          </cell>
          <cell r="JE222">
            <v>0</v>
          </cell>
          <cell r="JF222">
            <v>0</v>
          </cell>
          <cell r="JG222">
            <v>0</v>
          </cell>
        </row>
        <row r="223">
          <cell r="B223" t="str">
            <v>24110393</v>
          </cell>
          <cell r="C223" t="str">
            <v>Lê Khắc Tú</v>
          </cell>
          <cell r="D223" t="str">
            <v>Ban kỹ thuật công nghệ</v>
          </cell>
          <cell r="E223" t="str">
            <v>Công ty TNHH Tập đoàn Công nghiệp Trường Hải</v>
          </cell>
          <cell r="F223" t="str">
            <v>Lương ngày</v>
          </cell>
          <cell r="V223">
            <v>0</v>
          </cell>
          <cell r="W223">
            <v>0</v>
          </cell>
          <cell r="X223" t="str">
            <v>X</v>
          </cell>
          <cell r="Y223">
            <v>0</v>
          </cell>
          <cell r="Z223">
            <v>0</v>
          </cell>
          <cell r="AA223" t="str">
            <v>X</v>
          </cell>
          <cell r="AB223">
            <v>0</v>
          </cell>
          <cell r="AC223">
            <v>0</v>
          </cell>
          <cell r="AD223" t="str">
            <v>X</v>
          </cell>
          <cell r="AE223">
            <v>0</v>
          </cell>
          <cell r="AF223">
            <v>0</v>
          </cell>
          <cell r="AG223" t="str">
            <v>X</v>
          </cell>
          <cell r="AH223">
            <v>0</v>
          </cell>
          <cell r="AI223">
            <v>0</v>
          </cell>
          <cell r="AJ223" t="str">
            <v>T7</v>
          </cell>
          <cell r="AK223">
            <v>0</v>
          </cell>
          <cell r="AL223">
            <v>0</v>
          </cell>
          <cell r="AM223" t="str">
            <v/>
          </cell>
          <cell r="AN223">
            <v>0</v>
          </cell>
          <cell r="AO223">
            <v>0</v>
          </cell>
          <cell r="AP223" t="str">
            <v>NL</v>
          </cell>
          <cell r="AQ223">
            <v>0</v>
          </cell>
          <cell r="AR223">
            <v>0</v>
          </cell>
          <cell r="AS223" t="str">
            <v>X</v>
          </cell>
          <cell r="AT223">
            <v>0</v>
          </cell>
          <cell r="AU223">
            <v>0</v>
          </cell>
          <cell r="AV223" t="str">
            <v>X</v>
          </cell>
          <cell r="AW223">
            <v>0</v>
          </cell>
          <cell r="AX223">
            <v>0</v>
          </cell>
          <cell r="AY223" t="str">
            <v>X</v>
          </cell>
          <cell r="AZ223">
            <v>0</v>
          </cell>
          <cell r="BA223">
            <v>0</v>
          </cell>
          <cell r="BB223" t="str">
            <v>X</v>
          </cell>
          <cell r="BC223">
            <v>0</v>
          </cell>
          <cell r="BD223">
            <v>0</v>
          </cell>
          <cell r="BE223" t="str">
            <v>X</v>
          </cell>
          <cell r="BF223">
            <v>0</v>
          </cell>
          <cell r="BG223">
            <v>0</v>
          </cell>
          <cell r="BH223" t="str">
            <v/>
          </cell>
          <cell r="BI223">
            <v>0</v>
          </cell>
          <cell r="BJ223">
            <v>0</v>
          </cell>
          <cell r="BK223" t="str">
            <v>X</v>
          </cell>
          <cell r="BL223">
            <v>0</v>
          </cell>
          <cell r="BM223">
            <v>0</v>
          </cell>
          <cell r="BN223" t="str">
            <v>X</v>
          </cell>
          <cell r="BO223">
            <v>0</v>
          </cell>
          <cell r="BP223">
            <v>0</v>
          </cell>
          <cell r="BQ223">
            <v>11</v>
          </cell>
          <cell r="BR223">
            <v>0</v>
          </cell>
          <cell r="BS223">
            <v>0</v>
          </cell>
          <cell r="BT223">
            <v>0</v>
          </cell>
          <cell r="BU223">
            <v>0</v>
          </cell>
          <cell r="BV223">
            <v>0</v>
          </cell>
          <cell r="CC223">
            <v>11</v>
          </cell>
          <cell r="CD223">
            <v>0</v>
          </cell>
          <cell r="CE223">
            <v>0</v>
          </cell>
          <cell r="CF223">
            <v>0</v>
          </cell>
          <cell r="CG223">
            <v>0</v>
          </cell>
          <cell r="CH223">
            <v>0</v>
          </cell>
          <cell r="CI223">
            <v>0</v>
          </cell>
          <cell r="CJ223">
            <v>0</v>
          </cell>
          <cell r="CK223">
            <v>0</v>
          </cell>
          <cell r="CL223">
            <v>1</v>
          </cell>
          <cell r="CM223">
            <v>1</v>
          </cell>
          <cell r="CN223">
            <v>0</v>
          </cell>
          <cell r="CO223">
            <v>0</v>
          </cell>
          <cell r="CP223">
            <v>0</v>
          </cell>
          <cell r="CQ223">
            <v>0</v>
          </cell>
          <cell r="CR223">
            <v>0</v>
          </cell>
          <cell r="CS223">
            <v>0</v>
          </cell>
          <cell r="CT223">
            <v>0</v>
          </cell>
          <cell r="CU223">
            <v>0</v>
          </cell>
          <cell r="CV223">
            <v>0</v>
          </cell>
          <cell r="CW223">
            <v>0</v>
          </cell>
          <cell r="CX223">
            <v>0</v>
          </cell>
          <cell r="CY223">
            <v>0</v>
          </cell>
          <cell r="CZ223">
            <v>0</v>
          </cell>
          <cell r="DC223">
            <v>13</v>
          </cell>
          <cell r="DM223" t="str">
            <v>X</v>
          </cell>
          <cell r="DN223">
            <v>0</v>
          </cell>
          <cell r="DO223">
            <v>0</v>
          </cell>
          <cell r="DP223" t="str">
            <v>X</v>
          </cell>
          <cell r="DQ223">
            <v>0</v>
          </cell>
          <cell r="DR223">
            <v>0</v>
          </cell>
          <cell r="DS223" t="str">
            <v>X</v>
          </cell>
          <cell r="DT223">
            <v>0</v>
          </cell>
          <cell r="DU223">
            <v>0</v>
          </cell>
          <cell r="DV223" t="str">
            <v>X</v>
          </cell>
          <cell r="DW223">
            <v>0</v>
          </cell>
          <cell r="DX223">
            <v>0</v>
          </cell>
          <cell r="DY223" t="str">
            <v/>
          </cell>
          <cell r="DZ223">
            <v>0</v>
          </cell>
          <cell r="EA223">
            <v>0</v>
          </cell>
          <cell r="EB223" t="str">
            <v>X</v>
          </cell>
          <cell r="EC223">
            <v>0</v>
          </cell>
          <cell r="ED223">
            <v>0</v>
          </cell>
          <cell r="EE223" t="str">
            <v>X</v>
          </cell>
          <cell r="EF223">
            <v>0</v>
          </cell>
          <cell r="EG223">
            <v>0</v>
          </cell>
          <cell r="EH223" t="str">
            <v>X</v>
          </cell>
          <cell r="EI223">
            <v>0</v>
          </cell>
          <cell r="EJ223">
            <v>0</v>
          </cell>
          <cell r="EK223" t="str">
            <v>X</v>
          </cell>
          <cell r="EL223">
            <v>0</v>
          </cell>
          <cell r="EM223">
            <v>0</v>
          </cell>
          <cell r="EN223" t="str">
            <v>X</v>
          </cell>
          <cell r="EO223">
            <v>0</v>
          </cell>
          <cell r="EP223">
            <v>0</v>
          </cell>
          <cell r="EQ223" t="str">
            <v>P</v>
          </cell>
          <cell r="ER223">
            <v>0</v>
          </cell>
          <cell r="ES223">
            <v>0</v>
          </cell>
          <cell r="ET223" t="str">
            <v/>
          </cell>
          <cell r="EU223">
            <v>0</v>
          </cell>
          <cell r="EV223">
            <v>0</v>
          </cell>
          <cell r="EW223" t="str">
            <v>X</v>
          </cell>
          <cell r="EX223">
            <v>0</v>
          </cell>
          <cell r="EY223">
            <v>0</v>
          </cell>
          <cell r="EZ223" t="str">
            <v>X</v>
          </cell>
          <cell r="FA223">
            <v>0</v>
          </cell>
          <cell r="FB223">
            <v>0</v>
          </cell>
          <cell r="FC223" t="str">
            <v>NL</v>
          </cell>
          <cell r="FD223">
            <v>0</v>
          </cell>
          <cell r="FE223">
            <v>0</v>
          </cell>
          <cell r="FI223">
            <v>11</v>
          </cell>
          <cell r="FJ223">
            <v>0</v>
          </cell>
          <cell r="FK223">
            <v>0</v>
          </cell>
          <cell r="FL223">
            <v>0</v>
          </cell>
          <cell r="FM223">
            <v>0</v>
          </cell>
          <cell r="FN223">
            <v>0</v>
          </cell>
          <cell r="FU223">
            <v>11</v>
          </cell>
          <cell r="FV223">
            <v>0</v>
          </cell>
          <cell r="FW223">
            <v>0</v>
          </cell>
          <cell r="FX223">
            <v>0</v>
          </cell>
          <cell r="FY223">
            <v>0</v>
          </cell>
          <cell r="FZ223">
            <v>0</v>
          </cell>
          <cell r="GA223">
            <v>0</v>
          </cell>
          <cell r="GB223">
            <v>0</v>
          </cell>
          <cell r="GC223">
            <v>0</v>
          </cell>
          <cell r="GD223">
            <v>1</v>
          </cell>
          <cell r="GE223">
            <v>0</v>
          </cell>
          <cell r="GF223">
            <v>0</v>
          </cell>
          <cell r="GG223">
            <v>0</v>
          </cell>
          <cell r="GH223">
            <v>0</v>
          </cell>
          <cell r="GI223">
            <v>0</v>
          </cell>
          <cell r="GJ223">
            <v>0</v>
          </cell>
          <cell r="GK223">
            <v>0</v>
          </cell>
          <cell r="GL223">
            <v>0</v>
          </cell>
          <cell r="GM223">
            <v>0</v>
          </cell>
          <cell r="GN223">
            <v>0</v>
          </cell>
          <cell r="GO223">
            <v>0</v>
          </cell>
          <cell r="GP223">
            <v>0</v>
          </cell>
          <cell r="GQ223">
            <v>0</v>
          </cell>
          <cell r="GR223">
            <v>0</v>
          </cell>
          <cell r="GU223">
            <v>12</v>
          </cell>
          <cell r="GV223">
            <v>0</v>
          </cell>
          <cell r="GW223">
            <v>0</v>
          </cell>
          <cell r="GX223">
            <v>0</v>
          </cell>
          <cell r="GY223">
            <v>0</v>
          </cell>
          <cell r="GZ223">
            <v>0</v>
          </cell>
          <cell r="HA223">
            <v>0</v>
          </cell>
          <cell r="HB223">
            <v>0</v>
          </cell>
          <cell r="HC223">
            <v>0</v>
          </cell>
          <cell r="HD223">
            <v>0</v>
          </cell>
          <cell r="HE223">
            <v>0</v>
          </cell>
          <cell r="HF223">
            <v>0</v>
          </cell>
          <cell r="HG223">
            <v>0</v>
          </cell>
          <cell r="HH223">
            <v>1</v>
          </cell>
          <cell r="HI223">
            <v>0</v>
          </cell>
          <cell r="HJ223">
            <v>0</v>
          </cell>
          <cell r="HK223">
            <v>0</v>
          </cell>
          <cell r="HL223">
            <v>0</v>
          </cell>
          <cell r="HM223">
            <v>1</v>
          </cell>
          <cell r="HN223">
            <v>0</v>
          </cell>
          <cell r="HO223">
            <v>1</v>
          </cell>
          <cell r="HP223">
            <v>22</v>
          </cell>
          <cell r="HQ223">
            <v>0</v>
          </cell>
          <cell r="HR223">
            <v>0</v>
          </cell>
          <cell r="HS223">
            <v>0</v>
          </cell>
          <cell r="HT223">
            <v>0</v>
          </cell>
          <cell r="HU223">
            <v>0</v>
          </cell>
          <cell r="HV223">
            <v>0</v>
          </cell>
          <cell r="HW223">
            <v>1</v>
          </cell>
          <cell r="HX223">
            <v>0</v>
          </cell>
          <cell r="HY223">
            <v>0</v>
          </cell>
          <cell r="HZ223">
            <v>0</v>
          </cell>
          <cell r="IA223">
            <v>1</v>
          </cell>
          <cell r="IB223">
            <v>0</v>
          </cell>
          <cell r="IC223">
            <v>2</v>
          </cell>
          <cell r="ID223">
            <v>0</v>
          </cell>
          <cell r="IE223">
            <v>0</v>
          </cell>
          <cell r="IF223">
            <v>0</v>
          </cell>
          <cell r="IG223">
            <v>1</v>
          </cell>
          <cell r="IH223">
            <v>0</v>
          </cell>
          <cell r="II223">
            <v>0</v>
          </cell>
          <cell r="IJ223">
            <v>0</v>
          </cell>
          <cell r="IK223">
            <v>0</v>
          </cell>
          <cell r="IL223">
            <v>0</v>
          </cell>
          <cell r="IM223">
            <v>0</v>
          </cell>
          <cell r="IN223">
            <v>0</v>
          </cell>
          <cell r="IO223">
            <v>0</v>
          </cell>
          <cell r="IP223">
            <v>0</v>
          </cell>
          <cell r="IQ223">
            <v>0</v>
          </cell>
          <cell r="IR223">
            <v>0</v>
          </cell>
          <cell r="IS223">
            <v>0</v>
          </cell>
          <cell r="IT223">
            <v>0</v>
          </cell>
          <cell r="IU223">
            <v>0</v>
          </cell>
          <cell r="IV223">
            <v>0</v>
          </cell>
          <cell r="IW223">
            <v>1</v>
          </cell>
          <cell r="IX223">
            <v>1</v>
          </cell>
          <cell r="IY223">
            <v>0</v>
          </cell>
          <cell r="IZ223">
            <v>26</v>
          </cell>
          <cell r="JA223">
            <v>4</v>
          </cell>
          <cell r="JB223">
            <v>3</v>
          </cell>
          <cell r="JC223">
            <v>0</v>
          </cell>
          <cell r="JD223">
            <v>0</v>
          </cell>
          <cell r="JE223">
            <v>0</v>
          </cell>
          <cell r="JF223">
            <v>0</v>
          </cell>
          <cell r="JG223">
            <v>0</v>
          </cell>
        </row>
        <row r="224">
          <cell r="B224" t="str">
            <v>24110416</v>
          </cell>
          <cell r="C224" t="str">
            <v>Lê Minh Nhật</v>
          </cell>
          <cell r="D224" t="str">
            <v>Ban kỹ thuật công nghệ</v>
          </cell>
          <cell r="E224" t="str">
            <v>Công ty TNHH Tập đoàn Công nghiệp Trường Hải</v>
          </cell>
          <cell r="F224" t="str">
            <v>Lương ngày</v>
          </cell>
          <cell r="V224">
            <v>0</v>
          </cell>
          <cell r="W224">
            <v>0</v>
          </cell>
          <cell r="X224" t="str">
            <v>X</v>
          </cell>
          <cell r="Y224">
            <v>0</v>
          </cell>
          <cell r="Z224">
            <v>0</v>
          </cell>
          <cell r="AA224" t="str">
            <v>X</v>
          </cell>
          <cell r="AB224">
            <v>0</v>
          </cell>
          <cell r="AC224">
            <v>0</v>
          </cell>
          <cell r="AD224" t="str">
            <v>X</v>
          </cell>
          <cell r="AE224">
            <v>0</v>
          </cell>
          <cell r="AF224">
            <v>0</v>
          </cell>
          <cell r="AG224" t="str">
            <v>X</v>
          </cell>
          <cell r="AH224">
            <v>3.5</v>
          </cell>
          <cell r="AI224">
            <v>0</v>
          </cell>
          <cell r="AJ224" t="str">
            <v>T7</v>
          </cell>
          <cell r="AK224">
            <v>0</v>
          </cell>
          <cell r="AL224">
            <v>0</v>
          </cell>
          <cell r="AM224" t="str">
            <v/>
          </cell>
          <cell r="AN224">
            <v>0</v>
          </cell>
          <cell r="AO224">
            <v>0</v>
          </cell>
          <cell r="AP224" t="str">
            <v>NL</v>
          </cell>
          <cell r="AQ224">
            <v>0</v>
          </cell>
          <cell r="AR224">
            <v>0</v>
          </cell>
          <cell r="AS224" t="str">
            <v>X</v>
          </cell>
          <cell r="AT224">
            <v>0</v>
          </cell>
          <cell r="AU224">
            <v>0</v>
          </cell>
          <cell r="AV224" t="str">
            <v>X</v>
          </cell>
          <cell r="AW224">
            <v>3.5</v>
          </cell>
          <cell r="AX224">
            <v>0</v>
          </cell>
          <cell r="AY224" t="str">
            <v>X</v>
          </cell>
          <cell r="AZ224">
            <v>0</v>
          </cell>
          <cell r="BA224">
            <v>0</v>
          </cell>
          <cell r="BB224" t="str">
            <v>X</v>
          </cell>
          <cell r="BC224">
            <v>0</v>
          </cell>
          <cell r="BD224">
            <v>0</v>
          </cell>
          <cell r="BE224" t="str">
            <v>X</v>
          </cell>
          <cell r="BF224">
            <v>0</v>
          </cell>
          <cell r="BG224">
            <v>0</v>
          </cell>
          <cell r="BH224" t="str">
            <v/>
          </cell>
          <cell r="BI224">
            <v>0</v>
          </cell>
          <cell r="BJ224">
            <v>0</v>
          </cell>
          <cell r="BK224" t="str">
            <v>X</v>
          </cell>
          <cell r="BL224">
            <v>0</v>
          </cell>
          <cell r="BM224">
            <v>0</v>
          </cell>
          <cell r="BN224" t="str">
            <v>X</v>
          </cell>
          <cell r="BO224">
            <v>3.5</v>
          </cell>
          <cell r="BP224">
            <v>0</v>
          </cell>
          <cell r="BQ224">
            <v>11</v>
          </cell>
          <cell r="BR224">
            <v>1.5</v>
          </cell>
          <cell r="BS224">
            <v>0</v>
          </cell>
          <cell r="BT224">
            <v>0</v>
          </cell>
          <cell r="BU224">
            <v>0</v>
          </cell>
          <cell r="BV224">
            <v>0</v>
          </cell>
          <cell r="CC224">
            <v>11</v>
          </cell>
          <cell r="CD224">
            <v>1.5</v>
          </cell>
          <cell r="CE224">
            <v>0</v>
          </cell>
          <cell r="CF224">
            <v>0</v>
          </cell>
          <cell r="CG224">
            <v>0</v>
          </cell>
          <cell r="CH224">
            <v>0</v>
          </cell>
          <cell r="CI224">
            <v>0</v>
          </cell>
          <cell r="CJ224">
            <v>0</v>
          </cell>
          <cell r="CK224">
            <v>0</v>
          </cell>
          <cell r="CL224">
            <v>1</v>
          </cell>
          <cell r="CM224">
            <v>1</v>
          </cell>
          <cell r="CN224">
            <v>0</v>
          </cell>
          <cell r="CO224">
            <v>0</v>
          </cell>
          <cell r="CP224">
            <v>0</v>
          </cell>
          <cell r="CQ224">
            <v>0</v>
          </cell>
          <cell r="CR224">
            <v>0</v>
          </cell>
          <cell r="CS224">
            <v>0</v>
          </cell>
          <cell r="CT224">
            <v>0</v>
          </cell>
          <cell r="CU224">
            <v>0</v>
          </cell>
          <cell r="CV224">
            <v>0</v>
          </cell>
          <cell r="CW224">
            <v>0</v>
          </cell>
          <cell r="CX224">
            <v>0</v>
          </cell>
          <cell r="CY224">
            <v>0</v>
          </cell>
          <cell r="CZ224">
            <v>0</v>
          </cell>
          <cell r="DC224">
            <v>14.5</v>
          </cell>
          <cell r="DM224" t="str">
            <v>X</v>
          </cell>
          <cell r="DN224">
            <v>0</v>
          </cell>
          <cell r="DO224">
            <v>0</v>
          </cell>
          <cell r="DP224" t="str">
            <v>X</v>
          </cell>
          <cell r="DQ224">
            <v>0</v>
          </cell>
          <cell r="DR224">
            <v>0</v>
          </cell>
          <cell r="DS224" t="str">
            <v>X</v>
          </cell>
          <cell r="DT224">
            <v>0</v>
          </cell>
          <cell r="DU224">
            <v>0</v>
          </cell>
          <cell r="DV224" t="str">
            <v>X</v>
          </cell>
          <cell r="DW224">
            <v>0</v>
          </cell>
          <cell r="DX224">
            <v>0</v>
          </cell>
          <cell r="DY224" t="str">
            <v/>
          </cell>
          <cell r="DZ224">
            <v>0</v>
          </cell>
          <cell r="EA224">
            <v>0</v>
          </cell>
          <cell r="EB224" t="str">
            <v>X</v>
          </cell>
          <cell r="EC224">
            <v>0</v>
          </cell>
          <cell r="ED224">
            <v>0</v>
          </cell>
          <cell r="EE224" t="str">
            <v>X</v>
          </cell>
          <cell r="EF224">
            <v>3.5</v>
          </cell>
          <cell r="EG224">
            <v>0</v>
          </cell>
          <cell r="EH224" t="str">
            <v>X</v>
          </cell>
          <cell r="EI224">
            <v>0</v>
          </cell>
          <cell r="EJ224">
            <v>0</v>
          </cell>
          <cell r="EK224" t="str">
            <v>X</v>
          </cell>
          <cell r="EL224">
            <v>0</v>
          </cell>
          <cell r="EM224">
            <v>0</v>
          </cell>
          <cell r="EN224" t="str">
            <v>X</v>
          </cell>
          <cell r="EO224">
            <v>0</v>
          </cell>
          <cell r="EP224">
            <v>0</v>
          </cell>
          <cell r="EQ224" t="str">
            <v>X</v>
          </cell>
          <cell r="ER224">
            <v>0</v>
          </cell>
          <cell r="ES224">
            <v>0</v>
          </cell>
          <cell r="ET224" t="str">
            <v/>
          </cell>
          <cell r="EU224">
            <v>0</v>
          </cell>
          <cell r="EV224">
            <v>0</v>
          </cell>
          <cell r="EW224" t="str">
            <v>X</v>
          </cell>
          <cell r="EX224">
            <v>0</v>
          </cell>
          <cell r="EY224">
            <v>0</v>
          </cell>
          <cell r="EZ224" t="str">
            <v>X</v>
          </cell>
          <cell r="FA224">
            <v>0</v>
          </cell>
          <cell r="FB224">
            <v>0</v>
          </cell>
          <cell r="FC224" t="str">
            <v>NL</v>
          </cell>
          <cell r="FD224">
            <v>0</v>
          </cell>
          <cell r="FE224">
            <v>0</v>
          </cell>
          <cell r="FI224">
            <v>12</v>
          </cell>
          <cell r="FJ224">
            <v>0.5</v>
          </cell>
          <cell r="FK224">
            <v>0</v>
          </cell>
          <cell r="FL224">
            <v>0</v>
          </cell>
          <cell r="FM224">
            <v>0</v>
          </cell>
          <cell r="FN224">
            <v>0</v>
          </cell>
          <cell r="FU224">
            <v>12</v>
          </cell>
          <cell r="FV224">
            <v>0.5</v>
          </cell>
          <cell r="FW224">
            <v>0</v>
          </cell>
          <cell r="FX224">
            <v>0</v>
          </cell>
          <cell r="FY224">
            <v>0</v>
          </cell>
          <cell r="FZ224">
            <v>0</v>
          </cell>
          <cell r="GA224">
            <v>0</v>
          </cell>
          <cell r="GB224">
            <v>0</v>
          </cell>
          <cell r="GC224">
            <v>0</v>
          </cell>
          <cell r="GD224">
            <v>1</v>
          </cell>
          <cell r="GE224">
            <v>0</v>
          </cell>
          <cell r="GF224">
            <v>0</v>
          </cell>
          <cell r="GG224">
            <v>0</v>
          </cell>
          <cell r="GH224">
            <v>0</v>
          </cell>
          <cell r="GI224">
            <v>0</v>
          </cell>
          <cell r="GJ224">
            <v>0</v>
          </cell>
          <cell r="GK224">
            <v>0</v>
          </cell>
          <cell r="GL224">
            <v>0</v>
          </cell>
          <cell r="GM224">
            <v>0</v>
          </cell>
          <cell r="GN224">
            <v>0</v>
          </cell>
          <cell r="GO224">
            <v>0</v>
          </cell>
          <cell r="GP224">
            <v>0</v>
          </cell>
          <cell r="GQ224">
            <v>0</v>
          </cell>
          <cell r="GR224">
            <v>0</v>
          </cell>
          <cell r="GU224">
            <v>13.5</v>
          </cell>
          <cell r="GV224">
            <v>0</v>
          </cell>
          <cell r="GW224">
            <v>0</v>
          </cell>
          <cell r="GX224">
            <v>0</v>
          </cell>
          <cell r="GY224">
            <v>0</v>
          </cell>
          <cell r="GZ224">
            <v>0</v>
          </cell>
          <cell r="HA224">
            <v>0</v>
          </cell>
          <cell r="HB224">
            <v>0</v>
          </cell>
          <cell r="HC224">
            <v>0</v>
          </cell>
          <cell r="HD224">
            <v>0</v>
          </cell>
          <cell r="HE224">
            <v>0</v>
          </cell>
          <cell r="HF224">
            <v>0</v>
          </cell>
          <cell r="HG224">
            <v>0</v>
          </cell>
          <cell r="HH224">
            <v>0</v>
          </cell>
          <cell r="HI224">
            <v>0</v>
          </cell>
          <cell r="HJ224">
            <v>0</v>
          </cell>
          <cell r="HK224">
            <v>0</v>
          </cell>
          <cell r="HL224">
            <v>0</v>
          </cell>
          <cell r="HM224">
            <v>0</v>
          </cell>
          <cell r="HN224">
            <v>2</v>
          </cell>
          <cell r="HO224">
            <v>0</v>
          </cell>
          <cell r="HP224">
            <v>23</v>
          </cell>
          <cell r="HQ224">
            <v>2</v>
          </cell>
          <cell r="HR224">
            <v>0</v>
          </cell>
          <cell r="HS224">
            <v>0</v>
          </cell>
          <cell r="HT224">
            <v>0</v>
          </cell>
          <cell r="HU224">
            <v>0</v>
          </cell>
          <cell r="HV224">
            <v>0</v>
          </cell>
          <cell r="HW224">
            <v>1</v>
          </cell>
          <cell r="HX224">
            <v>0</v>
          </cell>
          <cell r="HY224">
            <v>0</v>
          </cell>
          <cell r="HZ224">
            <v>0</v>
          </cell>
          <cell r="IA224">
            <v>1</v>
          </cell>
          <cell r="IB224">
            <v>0</v>
          </cell>
          <cell r="IC224">
            <v>2</v>
          </cell>
          <cell r="ID224">
            <v>0</v>
          </cell>
          <cell r="IE224">
            <v>0</v>
          </cell>
          <cell r="IF224">
            <v>0</v>
          </cell>
          <cell r="IG224">
            <v>0</v>
          </cell>
          <cell r="IH224">
            <v>0</v>
          </cell>
          <cell r="II224">
            <v>0</v>
          </cell>
          <cell r="IJ224">
            <v>0</v>
          </cell>
          <cell r="IK224">
            <v>0</v>
          </cell>
          <cell r="IL224">
            <v>0</v>
          </cell>
          <cell r="IM224">
            <v>0</v>
          </cell>
          <cell r="IN224">
            <v>0</v>
          </cell>
          <cell r="IO224">
            <v>0</v>
          </cell>
          <cell r="IP224">
            <v>0</v>
          </cell>
          <cell r="IQ224">
            <v>0</v>
          </cell>
          <cell r="IR224">
            <v>0</v>
          </cell>
          <cell r="IS224">
            <v>0</v>
          </cell>
          <cell r="IT224">
            <v>0</v>
          </cell>
          <cell r="IU224">
            <v>0</v>
          </cell>
          <cell r="IV224">
            <v>0</v>
          </cell>
          <cell r="IW224">
            <v>1</v>
          </cell>
          <cell r="IX224">
            <v>1</v>
          </cell>
          <cell r="IY224">
            <v>0</v>
          </cell>
          <cell r="IZ224">
            <v>28</v>
          </cell>
          <cell r="JA224">
            <v>6</v>
          </cell>
          <cell r="JB224">
            <v>6</v>
          </cell>
          <cell r="JC224">
            <v>0</v>
          </cell>
          <cell r="JD224">
            <v>0</v>
          </cell>
          <cell r="JE224">
            <v>0</v>
          </cell>
          <cell r="JF224">
            <v>0</v>
          </cell>
          <cell r="JG224">
            <v>0</v>
          </cell>
        </row>
        <row r="225">
          <cell r="B225" t="str">
            <v>24110439</v>
          </cell>
          <cell r="C225" t="str">
            <v>Nguyễn Duy Nhật</v>
          </cell>
          <cell r="D225" t="str">
            <v>Ban kỹ thuật công nghệ</v>
          </cell>
          <cell r="E225" t="str">
            <v>Công ty TNHH Tập đoàn Công nghiệp Trường Hải</v>
          </cell>
          <cell r="F225" t="str">
            <v>Lương ngày</v>
          </cell>
          <cell r="V225">
            <v>0</v>
          </cell>
          <cell r="W225">
            <v>0</v>
          </cell>
          <cell r="X225" t="str">
            <v>X</v>
          </cell>
          <cell r="Y225">
            <v>0</v>
          </cell>
          <cell r="Z225">
            <v>0</v>
          </cell>
          <cell r="AA225" t="str">
            <v>X</v>
          </cell>
          <cell r="AB225">
            <v>3.5</v>
          </cell>
          <cell r="AC225">
            <v>0</v>
          </cell>
          <cell r="AD225" t="str">
            <v>X</v>
          </cell>
          <cell r="AE225">
            <v>0</v>
          </cell>
          <cell r="AF225">
            <v>0</v>
          </cell>
          <cell r="AG225" t="str">
            <v>X</v>
          </cell>
          <cell r="AH225">
            <v>0</v>
          </cell>
          <cell r="AI225">
            <v>0</v>
          </cell>
          <cell r="AJ225" t="str">
            <v>T7</v>
          </cell>
          <cell r="AK225">
            <v>0</v>
          </cell>
          <cell r="AL225">
            <v>0</v>
          </cell>
          <cell r="AM225" t="str">
            <v/>
          </cell>
          <cell r="AN225">
            <v>0</v>
          </cell>
          <cell r="AO225">
            <v>0</v>
          </cell>
          <cell r="AP225" t="str">
            <v>NL</v>
          </cell>
          <cell r="AQ225">
            <v>0</v>
          </cell>
          <cell r="AR225">
            <v>0</v>
          </cell>
          <cell r="AS225" t="str">
            <v>X</v>
          </cell>
          <cell r="AT225">
            <v>0</v>
          </cell>
          <cell r="AU225">
            <v>0</v>
          </cell>
          <cell r="AV225" t="str">
            <v>X</v>
          </cell>
          <cell r="AW225">
            <v>3.5</v>
          </cell>
          <cell r="AX225">
            <v>0</v>
          </cell>
          <cell r="AY225" t="str">
            <v>X</v>
          </cell>
          <cell r="AZ225">
            <v>0</v>
          </cell>
          <cell r="BA225">
            <v>0</v>
          </cell>
          <cell r="BB225" t="str">
            <v>X</v>
          </cell>
          <cell r="BC225">
            <v>0</v>
          </cell>
          <cell r="BD225">
            <v>0</v>
          </cell>
          <cell r="BE225" t="str">
            <v>X</v>
          </cell>
          <cell r="BF225">
            <v>0</v>
          </cell>
          <cell r="BG225">
            <v>0</v>
          </cell>
          <cell r="BH225" t="str">
            <v/>
          </cell>
          <cell r="BI225">
            <v>0</v>
          </cell>
          <cell r="BJ225">
            <v>0</v>
          </cell>
          <cell r="BK225" t="str">
            <v>X</v>
          </cell>
          <cell r="BL225">
            <v>0</v>
          </cell>
          <cell r="BM225">
            <v>0</v>
          </cell>
          <cell r="BN225" t="str">
            <v>X</v>
          </cell>
          <cell r="BO225">
            <v>3.5</v>
          </cell>
          <cell r="BP225">
            <v>0</v>
          </cell>
          <cell r="BQ225">
            <v>11</v>
          </cell>
          <cell r="BR225">
            <v>1.5</v>
          </cell>
          <cell r="BS225">
            <v>0</v>
          </cell>
          <cell r="BT225">
            <v>0</v>
          </cell>
          <cell r="BU225">
            <v>0</v>
          </cell>
          <cell r="BV225">
            <v>0</v>
          </cell>
          <cell r="CC225">
            <v>11</v>
          </cell>
          <cell r="CD225">
            <v>1.5</v>
          </cell>
          <cell r="CE225">
            <v>0</v>
          </cell>
          <cell r="CF225">
            <v>0</v>
          </cell>
          <cell r="CG225">
            <v>0</v>
          </cell>
          <cell r="CH225">
            <v>0</v>
          </cell>
          <cell r="CI225">
            <v>0</v>
          </cell>
          <cell r="CJ225">
            <v>0</v>
          </cell>
          <cell r="CK225">
            <v>0</v>
          </cell>
          <cell r="CL225">
            <v>1</v>
          </cell>
          <cell r="CM225">
            <v>1</v>
          </cell>
          <cell r="CN225">
            <v>0</v>
          </cell>
          <cell r="CO225">
            <v>0</v>
          </cell>
          <cell r="CP225">
            <v>0</v>
          </cell>
          <cell r="CQ225">
            <v>0</v>
          </cell>
          <cell r="CR225">
            <v>0</v>
          </cell>
          <cell r="CS225">
            <v>0</v>
          </cell>
          <cell r="CT225">
            <v>0</v>
          </cell>
          <cell r="CU225">
            <v>0</v>
          </cell>
          <cell r="CV225">
            <v>0</v>
          </cell>
          <cell r="CW225">
            <v>0</v>
          </cell>
          <cell r="CX225">
            <v>0</v>
          </cell>
          <cell r="CY225">
            <v>0</v>
          </cell>
          <cell r="CZ225">
            <v>0</v>
          </cell>
          <cell r="DC225">
            <v>14.5</v>
          </cell>
          <cell r="DM225" t="str">
            <v>X</v>
          </cell>
          <cell r="DN225">
            <v>0</v>
          </cell>
          <cell r="DO225">
            <v>0</v>
          </cell>
          <cell r="DP225" t="str">
            <v>X</v>
          </cell>
          <cell r="DQ225">
            <v>0</v>
          </cell>
          <cell r="DR225">
            <v>0</v>
          </cell>
          <cell r="DS225" t="str">
            <v>X</v>
          </cell>
          <cell r="DT225">
            <v>0</v>
          </cell>
          <cell r="DU225">
            <v>0</v>
          </cell>
          <cell r="DV225" t="str">
            <v>X</v>
          </cell>
          <cell r="DW225">
            <v>0</v>
          </cell>
          <cell r="DX225">
            <v>0</v>
          </cell>
          <cell r="DY225" t="str">
            <v/>
          </cell>
          <cell r="DZ225">
            <v>0</v>
          </cell>
          <cell r="EA225">
            <v>0</v>
          </cell>
          <cell r="EB225" t="str">
            <v>X</v>
          </cell>
          <cell r="EC225">
            <v>0</v>
          </cell>
          <cell r="ED225">
            <v>0</v>
          </cell>
          <cell r="EE225" t="str">
            <v>X</v>
          </cell>
          <cell r="EF225">
            <v>3.5</v>
          </cell>
          <cell r="EG225">
            <v>0</v>
          </cell>
          <cell r="EH225" t="str">
            <v>X</v>
          </cell>
          <cell r="EI225">
            <v>0</v>
          </cell>
          <cell r="EJ225">
            <v>0</v>
          </cell>
          <cell r="EK225" t="str">
            <v>X</v>
          </cell>
          <cell r="EL225">
            <v>0</v>
          </cell>
          <cell r="EM225">
            <v>0</v>
          </cell>
          <cell r="EN225" t="str">
            <v>X</v>
          </cell>
          <cell r="EO225">
            <v>0</v>
          </cell>
          <cell r="EP225">
            <v>0</v>
          </cell>
          <cell r="EQ225" t="str">
            <v>X</v>
          </cell>
          <cell r="ER225">
            <v>0</v>
          </cell>
          <cell r="ES225">
            <v>0</v>
          </cell>
          <cell r="ET225" t="str">
            <v/>
          </cell>
          <cell r="EU225">
            <v>0</v>
          </cell>
          <cell r="EV225">
            <v>0</v>
          </cell>
          <cell r="EW225" t="str">
            <v>X</v>
          </cell>
          <cell r="EX225">
            <v>0</v>
          </cell>
          <cell r="EY225">
            <v>0</v>
          </cell>
          <cell r="EZ225" t="str">
            <v>X</v>
          </cell>
          <cell r="FA225">
            <v>0</v>
          </cell>
          <cell r="FB225">
            <v>0</v>
          </cell>
          <cell r="FC225" t="str">
            <v>NL</v>
          </cell>
          <cell r="FD225">
            <v>0</v>
          </cell>
          <cell r="FE225">
            <v>0</v>
          </cell>
          <cell r="FI225">
            <v>12</v>
          </cell>
          <cell r="FJ225">
            <v>0.5</v>
          </cell>
          <cell r="FK225">
            <v>0</v>
          </cell>
          <cell r="FL225">
            <v>0</v>
          </cell>
          <cell r="FM225">
            <v>0</v>
          </cell>
          <cell r="FN225">
            <v>0</v>
          </cell>
          <cell r="FU225">
            <v>12</v>
          </cell>
          <cell r="FV225">
            <v>0.5</v>
          </cell>
          <cell r="FW225">
            <v>0</v>
          </cell>
          <cell r="FX225">
            <v>0</v>
          </cell>
          <cell r="FY225">
            <v>0</v>
          </cell>
          <cell r="FZ225">
            <v>0</v>
          </cell>
          <cell r="GA225">
            <v>0</v>
          </cell>
          <cell r="GB225">
            <v>0</v>
          </cell>
          <cell r="GC225">
            <v>0</v>
          </cell>
          <cell r="GD225">
            <v>1</v>
          </cell>
          <cell r="GE225">
            <v>0</v>
          </cell>
          <cell r="GF225">
            <v>0</v>
          </cell>
          <cell r="GG225">
            <v>0</v>
          </cell>
          <cell r="GH225">
            <v>0</v>
          </cell>
          <cell r="GI225">
            <v>0</v>
          </cell>
          <cell r="GJ225">
            <v>0</v>
          </cell>
          <cell r="GK225">
            <v>0</v>
          </cell>
          <cell r="GL225">
            <v>0</v>
          </cell>
          <cell r="GM225">
            <v>0</v>
          </cell>
          <cell r="GN225">
            <v>0</v>
          </cell>
          <cell r="GO225">
            <v>0</v>
          </cell>
          <cell r="GP225">
            <v>0</v>
          </cell>
          <cell r="GQ225">
            <v>0</v>
          </cell>
          <cell r="GR225">
            <v>0</v>
          </cell>
          <cell r="GU225">
            <v>13.5</v>
          </cell>
          <cell r="GV225">
            <v>0</v>
          </cell>
          <cell r="GW225">
            <v>0</v>
          </cell>
          <cell r="GX225">
            <v>0</v>
          </cell>
          <cell r="GY225">
            <v>0</v>
          </cell>
          <cell r="GZ225">
            <v>0</v>
          </cell>
          <cell r="HA225">
            <v>0</v>
          </cell>
          <cell r="HB225">
            <v>0</v>
          </cell>
          <cell r="HC225">
            <v>0</v>
          </cell>
          <cell r="HD225">
            <v>0</v>
          </cell>
          <cell r="HE225">
            <v>0</v>
          </cell>
          <cell r="HF225">
            <v>0</v>
          </cell>
          <cell r="HG225">
            <v>0</v>
          </cell>
          <cell r="HH225">
            <v>0</v>
          </cell>
          <cell r="HI225">
            <v>0</v>
          </cell>
          <cell r="HJ225">
            <v>0</v>
          </cell>
          <cell r="HK225">
            <v>0</v>
          </cell>
          <cell r="HL225">
            <v>0</v>
          </cell>
          <cell r="HM225">
            <v>0</v>
          </cell>
          <cell r="HN225">
            <v>2</v>
          </cell>
          <cell r="HO225">
            <v>0</v>
          </cell>
          <cell r="HP225">
            <v>23</v>
          </cell>
          <cell r="HQ225">
            <v>2</v>
          </cell>
          <cell r="HR225">
            <v>0</v>
          </cell>
          <cell r="HS225">
            <v>0</v>
          </cell>
          <cell r="HT225">
            <v>0</v>
          </cell>
          <cell r="HU225">
            <v>0</v>
          </cell>
          <cell r="HV225">
            <v>0</v>
          </cell>
          <cell r="HW225">
            <v>1</v>
          </cell>
          <cell r="HX225">
            <v>0</v>
          </cell>
          <cell r="HY225">
            <v>0</v>
          </cell>
          <cell r="HZ225">
            <v>0</v>
          </cell>
          <cell r="IA225">
            <v>1</v>
          </cell>
          <cell r="IB225">
            <v>0</v>
          </cell>
          <cell r="IC225">
            <v>2</v>
          </cell>
          <cell r="ID225">
            <v>0</v>
          </cell>
          <cell r="IE225">
            <v>0</v>
          </cell>
          <cell r="IF225">
            <v>0</v>
          </cell>
          <cell r="IG225">
            <v>0</v>
          </cell>
          <cell r="IH225">
            <v>0</v>
          </cell>
          <cell r="II225">
            <v>0</v>
          </cell>
          <cell r="IJ225">
            <v>0</v>
          </cell>
          <cell r="IK225">
            <v>0</v>
          </cell>
          <cell r="IL225">
            <v>0</v>
          </cell>
          <cell r="IM225">
            <v>0</v>
          </cell>
          <cell r="IN225">
            <v>0</v>
          </cell>
          <cell r="IO225">
            <v>0</v>
          </cell>
          <cell r="IP225">
            <v>0</v>
          </cell>
          <cell r="IQ225">
            <v>0</v>
          </cell>
          <cell r="IR225">
            <v>0</v>
          </cell>
          <cell r="IS225">
            <v>0</v>
          </cell>
          <cell r="IT225">
            <v>0</v>
          </cell>
          <cell r="IU225">
            <v>0</v>
          </cell>
          <cell r="IV225">
            <v>0</v>
          </cell>
          <cell r="IW225">
            <v>1</v>
          </cell>
          <cell r="IX225">
            <v>1</v>
          </cell>
          <cell r="IY225">
            <v>0</v>
          </cell>
          <cell r="IZ225">
            <v>28</v>
          </cell>
          <cell r="JA225">
            <v>6</v>
          </cell>
          <cell r="JB225">
            <v>6</v>
          </cell>
          <cell r="JC225">
            <v>0</v>
          </cell>
          <cell r="JD225">
            <v>0</v>
          </cell>
          <cell r="JE225">
            <v>0</v>
          </cell>
          <cell r="JF225">
            <v>0</v>
          </cell>
          <cell r="JG225">
            <v>0</v>
          </cell>
        </row>
        <row r="226">
          <cell r="B226" t="str">
            <v>24112177</v>
          </cell>
          <cell r="C226" t="str">
            <v>Phạm Văn Thận</v>
          </cell>
          <cell r="D226" t="str">
            <v>Ban kỹ thuật công nghệ</v>
          </cell>
          <cell r="E226" t="str">
            <v>Công ty TNHH Tập đoàn Công nghiệp Trường Hải</v>
          </cell>
          <cell r="F226" t="str">
            <v>Lương tháng</v>
          </cell>
          <cell r="V226">
            <v>0</v>
          </cell>
          <cell r="W226">
            <v>0</v>
          </cell>
          <cell r="X226" t="str">
            <v>X</v>
          </cell>
          <cell r="Y226">
            <v>3.5</v>
          </cell>
          <cell r="Z226">
            <v>0</v>
          </cell>
          <cell r="AA226" t="str">
            <v>X</v>
          </cell>
          <cell r="AB226">
            <v>0</v>
          </cell>
          <cell r="AC226">
            <v>0</v>
          </cell>
          <cell r="AD226" t="str">
            <v>X</v>
          </cell>
          <cell r="AE226">
            <v>3.5</v>
          </cell>
          <cell r="AF226">
            <v>0</v>
          </cell>
          <cell r="AG226" t="str">
            <v>X</v>
          </cell>
          <cell r="AH226">
            <v>0</v>
          </cell>
          <cell r="AI226">
            <v>0</v>
          </cell>
          <cell r="AJ226" t="str">
            <v>T7</v>
          </cell>
          <cell r="AK226">
            <v>0</v>
          </cell>
          <cell r="AL226">
            <v>0</v>
          </cell>
          <cell r="AM226" t="str">
            <v/>
          </cell>
          <cell r="AN226">
            <v>0</v>
          </cell>
          <cell r="AO226">
            <v>0</v>
          </cell>
          <cell r="AP226" t="str">
            <v>NL</v>
          </cell>
          <cell r="AQ226">
            <v>0</v>
          </cell>
          <cell r="AR226">
            <v>0</v>
          </cell>
          <cell r="AS226" t="str">
            <v>X</v>
          </cell>
          <cell r="AT226">
            <v>3.5</v>
          </cell>
          <cell r="AU226">
            <v>0</v>
          </cell>
          <cell r="AV226" t="str">
            <v>X</v>
          </cell>
          <cell r="AW226">
            <v>0</v>
          </cell>
          <cell r="AX226">
            <v>0</v>
          </cell>
          <cell r="AY226" t="str">
            <v>X</v>
          </cell>
          <cell r="AZ226">
            <v>3.5</v>
          </cell>
          <cell r="BA226">
            <v>0</v>
          </cell>
          <cell r="BB226" t="str">
            <v>X</v>
          </cell>
          <cell r="BC226">
            <v>3.5</v>
          </cell>
          <cell r="BD226">
            <v>0</v>
          </cell>
          <cell r="BE226" t="str">
            <v>X</v>
          </cell>
          <cell r="BF226">
            <v>0</v>
          </cell>
          <cell r="BG226">
            <v>0</v>
          </cell>
          <cell r="BH226" t="str">
            <v/>
          </cell>
          <cell r="BI226">
            <v>0</v>
          </cell>
          <cell r="BJ226">
            <v>0</v>
          </cell>
          <cell r="BK226" t="str">
            <v>X</v>
          </cell>
          <cell r="BL226">
            <v>3.5</v>
          </cell>
          <cell r="BM226">
            <v>0</v>
          </cell>
          <cell r="BN226" t="str">
            <v>X</v>
          </cell>
          <cell r="BO226">
            <v>3.5</v>
          </cell>
          <cell r="BP226">
            <v>0</v>
          </cell>
          <cell r="BQ226">
            <v>11</v>
          </cell>
          <cell r="BR226">
            <v>3.5</v>
          </cell>
          <cell r="BS226">
            <v>0</v>
          </cell>
          <cell r="BT226">
            <v>0</v>
          </cell>
          <cell r="BU226">
            <v>0</v>
          </cell>
          <cell r="BV226">
            <v>0</v>
          </cell>
          <cell r="CC226">
            <v>11</v>
          </cell>
          <cell r="CD226">
            <v>3.5</v>
          </cell>
          <cell r="CE226">
            <v>0</v>
          </cell>
          <cell r="CF226">
            <v>0</v>
          </cell>
          <cell r="CG226">
            <v>0</v>
          </cell>
          <cell r="CH226">
            <v>0</v>
          </cell>
          <cell r="CI226">
            <v>0</v>
          </cell>
          <cell r="CJ226">
            <v>0</v>
          </cell>
          <cell r="CK226">
            <v>0</v>
          </cell>
          <cell r="CL226">
            <v>1</v>
          </cell>
          <cell r="CM226">
            <v>1</v>
          </cell>
          <cell r="CN226">
            <v>0</v>
          </cell>
          <cell r="CO226">
            <v>0</v>
          </cell>
          <cell r="CP226">
            <v>0</v>
          </cell>
          <cell r="CQ226">
            <v>0</v>
          </cell>
          <cell r="CR226">
            <v>0</v>
          </cell>
          <cell r="CS226">
            <v>0</v>
          </cell>
          <cell r="CT226">
            <v>0</v>
          </cell>
          <cell r="CU226">
            <v>0</v>
          </cell>
          <cell r="CV226">
            <v>0</v>
          </cell>
          <cell r="CW226">
            <v>0</v>
          </cell>
          <cell r="CX226">
            <v>0</v>
          </cell>
          <cell r="CY226">
            <v>0</v>
          </cell>
          <cell r="CZ226">
            <v>0</v>
          </cell>
          <cell r="DC226">
            <v>16.5</v>
          </cell>
          <cell r="DM226" t="str">
            <v>X</v>
          </cell>
          <cell r="DN226">
            <v>0</v>
          </cell>
          <cell r="DO226">
            <v>0</v>
          </cell>
          <cell r="DP226" t="str">
            <v>X</v>
          </cell>
          <cell r="DQ226">
            <v>2</v>
          </cell>
          <cell r="DR226">
            <v>0</v>
          </cell>
          <cell r="DS226" t="str">
            <v>NB</v>
          </cell>
          <cell r="DT226">
            <v>0</v>
          </cell>
          <cell r="DU226">
            <v>0</v>
          </cell>
          <cell r="DV226" t="str">
            <v>X</v>
          </cell>
          <cell r="DW226">
            <v>2</v>
          </cell>
          <cell r="DX226">
            <v>0</v>
          </cell>
          <cell r="DY226" t="str">
            <v/>
          </cell>
          <cell r="DZ226">
            <v>0</v>
          </cell>
          <cell r="EA226">
            <v>0</v>
          </cell>
          <cell r="EB226" t="str">
            <v>X</v>
          </cell>
          <cell r="EC226">
            <v>3.5</v>
          </cell>
          <cell r="ED226">
            <v>0</v>
          </cell>
          <cell r="EE226" t="str">
            <v>X</v>
          </cell>
          <cell r="EF226">
            <v>3.5</v>
          </cell>
          <cell r="EG226">
            <v>0</v>
          </cell>
          <cell r="EH226" t="str">
            <v>X</v>
          </cell>
          <cell r="EI226">
            <v>0</v>
          </cell>
          <cell r="EJ226">
            <v>0</v>
          </cell>
          <cell r="EK226" t="str">
            <v>X</v>
          </cell>
          <cell r="EL226">
            <v>0</v>
          </cell>
          <cell r="EM226">
            <v>0</v>
          </cell>
          <cell r="EN226" t="str">
            <v>X</v>
          </cell>
          <cell r="EO226">
            <v>0</v>
          </cell>
          <cell r="EP226">
            <v>0</v>
          </cell>
          <cell r="EQ226" t="str">
            <v>X</v>
          </cell>
          <cell r="ER226">
            <v>0</v>
          </cell>
          <cell r="ES226">
            <v>0</v>
          </cell>
          <cell r="ET226" t="str">
            <v>CN</v>
          </cell>
          <cell r="EU226">
            <v>0</v>
          </cell>
          <cell r="EV226">
            <v>0</v>
          </cell>
          <cell r="EW226" t="str">
            <v>X</v>
          </cell>
          <cell r="EX226">
            <v>0</v>
          </cell>
          <cell r="EY226">
            <v>0</v>
          </cell>
          <cell r="EZ226" t="str">
            <v>X</v>
          </cell>
          <cell r="FA226">
            <v>0</v>
          </cell>
          <cell r="FB226">
            <v>0</v>
          </cell>
          <cell r="FC226" t="str">
            <v>NL</v>
          </cell>
          <cell r="FD226">
            <v>0</v>
          </cell>
          <cell r="FE226">
            <v>0</v>
          </cell>
          <cell r="FI226">
            <v>12</v>
          </cell>
          <cell r="FJ226">
            <v>1.57</v>
          </cell>
          <cell r="FK226">
            <v>0</v>
          </cell>
          <cell r="FL226">
            <v>1</v>
          </cell>
          <cell r="FM226">
            <v>0</v>
          </cell>
          <cell r="FN226">
            <v>0</v>
          </cell>
          <cell r="FU226">
            <v>12</v>
          </cell>
          <cell r="FV226">
            <v>1.57</v>
          </cell>
          <cell r="FW226">
            <v>0</v>
          </cell>
          <cell r="FX226">
            <v>1</v>
          </cell>
          <cell r="FY226">
            <v>0</v>
          </cell>
          <cell r="FZ226">
            <v>0</v>
          </cell>
          <cell r="GA226">
            <v>0</v>
          </cell>
          <cell r="GB226">
            <v>0</v>
          </cell>
          <cell r="GC226">
            <v>0</v>
          </cell>
          <cell r="GD226">
            <v>1</v>
          </cell>
          <cell r="GE226">
            <v>0</v>
          </cell>
          <cell r="GF226">
            <v>0</v>
          </cell>
          <cell r="GG226">
            <v>0</v>
          </cell>
          <cell r="GH226">
            <v>0</v>
          </cell>
          <cell r="GI226">
            <v>0</v>
          </cell>
          <cell r="GJ226">
            <v>0</v>
          </cell>
          <cell r="GK226">
            <v>0</v>
          </cell>
          <cell r="GL226">
            <v>0</v>
          </cell>
          <cell r="GM226">
            <v>0</v>
          </cell>
          <cell r="GN226">
            <v>0</v>
          </cell>
          <cell r="GO226">
            <v>0</v>
          </cell>
          <cell r="GP226">
            <v>0</v>
          </cell>
          <cell r="GQ226">
            <v>0</v>
          </cell>
          <cell r="GR226">
            <v>0</v>
          </cell>
          <cell r="GU226">
            <v>15.57</v>
          </cell>
          <cell r="GV226">
            <v>0</v>
          </cell>
          <cell r="GW226">
            <v>0</v>
          </cell>
          <cell r="GX226">
            <v>0</v>
          </cell>
          <cell r="GY226">
            <v>0</v>
          </cell>
          <cell r="GZ226">
            <v>0</v>
          </cell>
          <cell r="HA226">
            <v>0</v>
          </cell>
          <cell r="HB226">
            <v>0</v>
          </cell>
          <cell r="HC226">
            <v>0</v>
          </cell>
          <cell r="HD226">
            <v>0</v>
          </cell>
          <cell r="HE226">
            <v>0</v>
          </cell>
          <cell r="HF226">
            <v>0</v>
          </cell>
          <cell r="HG226">
            <v>0</v>
          </cell>
          <cell r="HH226">
            <v>0</v>
          </cell>
          <cell r="HI226">
            <v>0</v>
          </cell>
          <cell r="HJ226">
            <v>0</v>
          </cell>
          <cell r="HK226">
            <v>0</v>
          </cell>
          <cell r="HL226">
            <v>0</v>
          </cell>
          <cell r="HM226">
            <v>0</v>
          </cell>
          <cell r="HN226">
            <v>6.07</v>
          </cell>
          <cell r="HO226">
            <v>0</v>
          </cell>
          <cell r="HP226">
            <v>23</v>
          </cell>
          <cell r="HQ226">
            <v>5.07</v>
          </cell>
          <cell r="HR226">
            <v>0</v>
          </cell>
          <cell r="HS226">
            <v>1</v>
          </cell>
          <cell r="HT226">
            <v>0</v>
          </cell>
          <cell r="HU226">
            <v>0</v>
          </cell>
          <cell r="HV226">
            <v>0</v>
          </cell>
          <cell r="HW226">
            <v>1</v>
          </cell>
          <cell r="HX226">
            <v>0</v>
          </cell>
          <cell r="HY226">
            <v>0</v>
          </cell>
          <cell r="HZ226">
            <v>0</v>
          </cell>
          <cell r="IA226">
            <v>1</v>
          </cell>
          <cell r="IB226">
            <v>0</v>
          </cell>
          <cell r="IC226">
            <v>2</v>
          </cell>
          <cell r="ID226">
            <v>0</v>
          </cell>
          <cell r="IE226">
            <v>0</v>
          </cell>
          <cell r="IF226">
            <v>0</v>
          </cell>
          <cell r="IG226">
            <v>0</v>
          </cell>
          <cell r="IH226">
            <v>0</v>
          </cell>
          <cell r="II226">
            <v>0</v>
          </cell>
          <cell r="IJ226">
            <v>0</v>
          </cell>
          <cell r="IK226">
            <v>0</v>
          </cell>
          <cell r="IL226">
            <v>0</v>
          </cell>
          <cell r="IM226">
            <v>0</v>
          </cell>
          <cell r="IN226">
            <v>0</v>
          </cell>
          <cell r="IO226">
            <v>0</v>
          </cell>
          <cell r="IP226">
            <v>0</v>
          </cell>
          <cell r="IQ226">
            <v>0</v>
          </cell>
          <cell r="IR226">
            <v>0</v>
          </cell>
          <cell r="IS226">
            <v>0</v>
          </cell>
          <cell r="IT226">
            <v>0</v>
          </cell>
          <cell r="IU226">
            <v>0</v>
          </cell>
          <cell r="IV226">
            <v>2</v>
          </cell>
          <cell r="IW226">
            <v>3</v>
          </cell>
          <cell r="IX226">
            <v>1</v>
          </cell>
          <cell r="IY226">
            <v>2</v>
          </cell>
          <cell r="IZ226">
            <v>32.07</v>
          </cell>
          <cell r="JA226">
            <v>5</v>
          </cell>
          <cell r="JB226">
            <v>5</v>
          </cell>
          <cell r="JC226">
            <v>10</v>
          </cell>
          <cell r="JD226">
            <v>16.07</v>
          </cell>
          <cell r="JE226">
            <v>1</v>
          </cell>
          <cell r="JF226">
            <v>15.07</v>
          </cell>
          <cell r="JG226">
            <v>0</v>
          </cell>
        </row>
        <row r="227">
          <cell r="B227" t="str">
            <v>24112815</v>
          </cell>
          <cell r="C227" t="str">
            <v>Đào Minh Đức</v>
          </cell>
          <cell r="D227" t="str">
            <v>Ban kỹ thuật công nghệ</v>
          </cell>
          <cell r="E227" t="str">
            <v>Công ty TNHH Tập đoàn Công nghiệp Trường Hải</v>
          </cell>
          <cell r="F227" t="str">
            <v>Lương tháng</v>
          </cell>
          <cell r="V227">
            <v>0</v>
          </cell>
          <cell r="W227">
            <v>0</v>
          </cell>
          <cell r="X227" t="str">
            <v>X</v>
          </cell>
          <cell r="Y227">
            <v>0</v>
          </cell>
          <cell r="Z227">
            <v>0</v>
          </cell>
          <cell r="AA227" t="str">
            <v>X</v>
          </cell>
          <cell r="AB227">
            <v>0</v>
          </cell>
          <cell r="AC227">
            <v>0</v>
          </cell>
          <cell r="AD227" t="str">
            <v>X</v>
          </cell>
          <cell r="AE227">
            <v>0</v>
          </cell>
          <cell r="AF227">
            <v>0</v>
          </cell>
          <cell r="AG227" t="str">
            <v>X</v>
          </cell>
          <cell r="AH227">
            <v>0</v>
          </cell>
          <cell r="AI227">
            <v>0</v>
          </cell>
          <cell r="AJ227" t="str">
            <v>T7\</v>
          </cell>
          <cell r="AK227">
            <v>0</v>
          </cell>
          <cell r="AL227">
            <v>0</v>
          </cell>
          <cell r="AM227" t="str">
            <v/>
          </cell>
          <cell r="AN227">
            <v>0</v>
          </cell>
          <cell r="AO227">
            <v>0</v>
          </cell>
          <cell r="AP227" t="str">
            <v>NL</v>
          </cell>
          <cell r="AQ227">
            <v>0</v>
          </cell>
          <cell r="AR227">
            <v>0</v>
          </cell>
          <cell r="AS227" t="str">
            <v>X</v>
          </cell>
          <cell r="AT227">
            <v>0</v>
          </cell>
          <cell r="AU227">
            <v>0</v>
          </cell>
          <cell r="AV227" t="str">
            <v>X</v>
          </cell>
          <cell r="AW227">
            <v>0</v>
          </cell>
          <cell r="AX227">
            <v>0</v>
          </cell>
          <cell r="AY227" t="str">
            <v>X</v>
          </cell>
          <cell r="AZ227">
            <v>0</v>
          </cell>
          <cell r="BA227">
            <v>0</v>
          </cell>
          <cell r="BB227" t="str">
            <v>X</v>
          </cell>
          <cell r="BC227">
            <v>2</v>
          </cell>
          <cell r="BD227">
            <v>0</v>
          </cell>
          <cell r="BE227" t="str">
            <v>X</v>
          </cell>
          <cell r="BF227">
            <v>0</v>
          </cell>
          <cell r="BG227">
            <v>0</v>
          </cell>
          <cell r="BH227" t="str">
            <v/>
          </cell>
          <cell r="BI227">
            <v>0</v>
          </cell>
          <cell r="BJ227">
            <v>0</v>
          </cell>
          <cell r="BK227" t="str">
            <v>X</v>
          </cell>
          <cell r="BL227">
            <v>0</v>
          </cell>
          <cell r="BM227">
            <v>0</v>
          </cell>
          <cell r="BN227" t="str">
            <v>X</v>
          </cell>
          <cell r="BO227">
            <v>0</v>
          </cell>
          <cell r="BP227">
            <v>0</v>
          </cell>
          <cell r="BQ227">
            <v>11.5</v>
          </cell>
          <cell r="BR227">
            <v>0.28999999999999998</v>
          </cell>
          <cell r="BS227">
            <v>0</v>
          </cell>
          <cell r="BT227">
            <v>0</v>
          </cell>
          <cell r="BU227">
            <v>0</v>
          </cell>
          <cell r="BV227">
            <v>0</v>
          </cell>
          <cell r="CC227">
            <v>11.5</v>
          </cell>
          <cell r="CD227">
            <v>0.28999999999999998</v>
          </cell>
          <cell r="CE227">
            <v>0</v>
          </cell>
          <cell r="CF227">
            <v>0</v>
          </cell>
          <cell r="CG227">
            <v>0</v>
          </cell>
          <cell r="CH227">
            <v>0</v>
          </cell>
          <cell r="CI227">
            <v>0</v>
          </cell>
          <cell r="CJ227">
            <v>0</v>
          </cell>
          <cell r="CK227">
            <v>0</v>
          </cell>
          <cell r="CL227">
            <v>1</v>
          </cell>
          <cell r="CM227">
            <v>0.5</v>
          </cell>
          <cell r="CN227">
            <v>0</v>
          </cell>
          <cell r="CO227">
            <v>0</v>
          </cell>
          <cell r="CP227">
            <v>0</v>
          </cell>
          <cell r="CQ227">
            <v>0</v>
          </cell>
          <cell r="CR227">
            <v>0</v>
          </cell>
          <cell r="CS227">
            <v>0</v>
          </cell>
          <cell r="CT227">
            <v>0</v>
          </cell>
          <cell r="CU227">
            <v>0</v>
          </cell>
          <cell r="CV227">
            <v>0</v>
          </cell>
          <cell r="CW227">
            <v>0</v>
          </cell>
          <cell r="CX227">
            <v>0</v>
          </cell>
          <cell r="CY227">
            <v>0</v>
          </cell>
          <cell r="CZ227">
            <v>0</v>
          </cell>
          <cell r="DC227">
            <v>13.29</v>
          </cell>
          <cell r="DM227" t="str">
            <v>X</v>
          </cell>
          <cell r="DN227">
            <v>0</v>
          </cell>
          <cell r="DO227">
            <v>0</v>
          </cell>
          <cell r="DP227" t="str">
            <v>X</v>
          </cell>
          <cell r="DQ227">
            <v>0</v>
          </cell>
          <cell r="DR227">
            <v>0</v>
          </cell>
          <cell r="DS227" t="str">
            <v>X</v>
          </cell>
          <cell r="DT227">
            <v>0</v>
          </cell>
          <cell r="DU227">
            <v>0</v>
          </cell>
          <cell r="DV227" t="str">
            <v>X</v>
          </cell>
          <cell r="DW227">
            <v>0</v>
          </cell>
          <cell r="DX227">
            <v>0</v>
          </cell>
          <cell r="DY227" t="str">
            <v/>
          </cell>
          <cell r="DZ227">
            <v>0</v>
          </cell>
          <cell r="EA227">
            <v>0</v>
          </cell>
          <cell r="EB227" t="str">
            <v>X</v>
          </cell>
          <cell r="EC227">
            <v>0</v>
          </cell>
          <cell r="ED227">
            <v>0</v>
          </cell>
          <cell r="EE227" t="str">
            <v>X</v>
          </cell>
          <cell r="EF227">
            <v>0</v>
          </cell>
          <cell r="EG227">
            <v>0</v>
          </cell>
          <cell r="EH227" t="str">
            <v>X</v>
          </cell>
          <cell r="EI227">
            <v>0</v>
          </cell>
          <cell r="EJ227">
            <v>0</v>
          </cell>
          <cell r="EK227" t="str">
            <v>X</v>
          </cell>
          <cell r="EL227">
            <v>0</v>
          </cell>
          <cell r="EM227">
            <v>0</v>
          </cell>
          <cell r="EN227" t="str">
            <v>X</v>
          </cell>
          <cell r="EO227">
            <v>0</v>
          </cell>
          <cell r="EP227">
            <v>0</v>
          </cell>
          <cell r="EQ227" t="str">
            <v>X</v>
          </cell>
          <cell r="ER227">
            <v>0</v>
          </cell>
          <cell r="ES227">
            <v>0</v>
          </cell>
          <cell r="ET227" t="str">
            <v/>
          </cell>
          <cell r="EU227">
            <v>0</v>
          </cell>
          <cell r="EV227">
            <v>0</v>
          </cell>
          <cell r="EW227" t="str">
            <v>X</v>
          </cell>
          <cell r="EX227">
            <v>0</v>
          </cell>
          <cell r="EY227">
            <v>0</v>
          </cell>
          <cell r="EZ227" t="str">
            <v>X</v>
          </cell>
          <cell r="FA227">
            <v>0</v>
          </cell>
          <cell r="FB227">
            <v>0</v>
          </cell>
          <cell r="FC227" t="str">
            <v>NL</v>
          </cell>
          <cell r="FD227">
            <v>0</v>
          </cell>
          <cell r="FE227">
            <v>0</v>
          </cell>
          <cell r="FI227">
            <v>12</v>
          </cell>
          <cell r="FJ227">
            <v>0</v>
          </cell>
          <cell r="FK227">
            <v>0</v>
          </cell>
          <cell r="FL227">
            <v>0</v>
          </cell>
          <cell r="FM227">
            <v>0</v>
          </cell>
          <cell r="FN227">
            <v>0</v>
          </cell>
          <cell r="FU227">
            <v>12</v>
          </cell>
          <cell r="FV227">
            <v>0</v>
          </cell>
          <cell r="FW227">
            <v>0</v>
          </cell>
          <cell r="FX227">
            <v>0</v>
          </cell>
          <cell r="FY227">
            <v>0</v>
          </cell>
          <cell r="FZ227">
            <v>0</v>
          </cell>
          <cell r="GA227">
            <v>0</v>
          </cell>
          <cell r="GB227">
            <v>0</v>
          </cell>
          <cell r="GC227">
            <v>0</v>
          </cell>
          <cell r="GD227">
            <v>1</v>
          </cell>
          <cell r="GE227">
            <v>0</v>
          </cell>
          <cell r="GF227">
            <v>0</v>
          </cell>
          <cell r="GG227">
            <v>0</v>
          </cell>
          <cell r="GH227">
            <v>0</v>
          </cell>
          <cell r="GI227">
            <v>0</v>
          </cell>
          <cell r="GJ227">
            <v>0</v>
          </cell>
          <cell r="GK227">
            <v>0</v>
          </cell>
          <cell r="GL227">
            <v>0</v>
          </cell>
          <cell r="GM227">
            <v>0</v>
          </cell>
          <cell r="GN227">
            <v>0</v>
          </cell>
          <cell r="GO227">
            <v>0</v>
          </cell>
          <cell r="GP227">
            <v>0</v>
          </cell>
          <cell r="GQ227">
            <v>0</v>
          </cell>
          <cell r="GR227">
            <v>0</v>
          </cell>
          <cell r="GU227">
            <v>13</v>
          </cell>
          <cell r="GV227">
            <v>0</v>
          </cell>
          <cell r="GW227">
            <v>0</v>
          </cell>
          <cell r="GX227">
            <v>0</v>
          </cell>
          <cell r="GY227">
            <v>0</v>
          </cell>
          <cell r="GZ227">
            <v>0</v>
          </cell>
          <cell r="HA227">
            <v>0</v>
          </cell>
          <cell r="HB227">
            <v>0</v>
          </cell>
          <cell r="HC227">
            <v>0</v>
          </cell>
          <cell r="HD227">
            <v>0</v>
          </cell>
          <cell r="HE227">
            <v>0</v>
          </cell>
          <cell r="HF227">
            <v>0</v>
          </cell>
          <cell r="HG227">
            <v>0</v>
          </cell>
          <cell r="HH227">
            <v>0</v>
          </cell>
          <cell r="HI227">
            <v>0</v>
          </cell>
          <cell r="HJ227">
            <v>0</v>
          </cell>
          <cell r="HK227">
            <v>0</v>
          </cell>
          <cell r="HL227">
            <v>0</v>
          </cell>
          <cell r="HM227">
            <v>0</v>
          </cell>
          <cell r="HN227">
            <v>0.28999999999999998</v>
          </cell>
          <cell r="HO227">
            <v>0</v>
          </cell>
          <cell r="HP227">
            <v>23.5</v>
          </cell>
          <cell r="HQ227">
            <v>0.28999999999999998</v>
          </cell>
          <cell r="HR227">
            <v>0</v>
          </cell>
          <cell r="HS227">
            <v>0</v>
          </cell>
          <cell r="HT227">
            <v>0</v>
          </cell>
          <cell r="HU227">
            <v>0</v>
          </cell>
          <cell r="HV227">
            <v>0.5</v>
          </cell>
          <cell r="HW227">
            <v>0.5</v>
          </cell>
          <cell r="HX227">
            <v>0</v>
          </cell>
          <cell r="HY227">
            <v>0</v>
          </cell>
          <cell r="HZ227">
            <v>0</v>
          </cell>
          <cell r="IA227">
            <v>0.5</v>
          </cell>
          <cell r="IB227">
            <v>0.5</v>
          </cell>
          <cell r="IC227">
            <v>2</v>
          </cell>
          <cell r="ID227">
            <v>0</v>
          </cell>
          <cell r="IE227">
            <v>0</v>
          </cell>
          <cell r="IF227">
            <v>0</v>
          </cell>
          <cell r="IG227">
            <v>0</v>
          </cell>
          <cell r="IH227">
            <v>0</v>
          </cell>
          <cell r="II227">
            <v>0</v>
          </cell>
          <cell r="IJ227">
            <v>0</v>
          </cell>
          <cell r="IK227">
            <v>0</v>
          </cell>
          <cell r="IL227">
            <v>0</v>
          </cell>
          <cell r="IM227">
            <v>0</v>
          </cell>
          <cell r="IN227">
            <v>0</v>
          </cell>
          <cell r="IO227">
            <v>0</v>
          </cell>
          <cell r="IP227">
            <v>0</v>
          </cell>
          <cell r="IQ227">
            <v>0</v>
          </cell>
          <cell r="IR227">
            <v>0</v>
          </cell>
          <cell r="IS227">
            <v>0</v>
          </cell>
          <cell r="IT227">
            <v>0</v>
          </cell>
          <cell r="IU227">
            <v>0</v>
          </cell>
          <cell r="IV227">
            <v>1</v>
          </cell>
          <cell r="IW227">
            <v>2</v>
          </cell>
          <cell r="IX227">
            <v>0.5</v>
          </cell>
          <cell r="IY227">
            <v>1.5</v>
          </cell>
          <cell r="IZ227">
            <v>26.29</v>
          </cell>
          <cell r="JA227">
            <v>5</v>
          </cell>
          <cell r="JB227">
            <v>5</v>
          </cell>
          <cell r="JC227">
            <v>0</v>
          </cell>
          <cell r="JD227">
            <v>0.28999999999999998</v>
          </cell>
          <cell r="JE227">
            <v>0</v>
          </cell>
          <cell r="JF227">
            <v>0.28999999999999998</v>
          </cell>
          <cell r="JG227">
            <v>0</v>
          </cell>
        </row>
        <row r="228">
          <cell r="B228" t="str">
            <v>24120752</v>
          </cell>
          <cell r="C228" t="str">
            <v>Huỳnh Nhật Linh</v>
          </cell>
          <cell r="D228" t="str">
            <v>Ban kỹ thuật công nghệ</v>
          </cell>
          <cell r="E228" t="str">
            <v>Công ty TNHH Tập đoàn Công nghiệp Trường Hải</v>
          </cell>
          <cell r="F228" t="str">
            <v>Lương ngày</v>
          </cell>
          <cell r="V228">
            <v>0</v>
          </cell>
          <cell r="W228">
            <v>0</v>
          </cell>
          <cell r="X228" t="str">
            <v>X</v>
          </cell>
          <cell r="Y228">
            <v>0</v>
          </cell>
          <cell r="Z228">
            <v>0</v>
          </cell>
          <cell r="AA228" t="str">
            <v>X</v>
          </cell>
          <cell r="AB228">
            <v>0</v>
          </cell>
          <cell r="AC228">
            <v>0</v>
          </cell>
          <cell r="AD228" t="str">
            <v>X</v>
          </cell>
          <cell r="AE228">
            <v>0</v>
          </cell>
          <cell r="AF228">
            <v>0</v>
          </cell>
          <cell r="AG228" t="str">
            <v>X</v>
          </cell>
          <cell r="AH228">
            <v>0</v>
          </cell>
          <cell r="AI228">
            <v>0</v>
          </cell>
          <cell r="AJ228" t="str">
            <v>T7</v>
          </cell>
          <cell r="AK228">
            <v>0</v>
          </cell>
          <cell r="AL228">
            <v>0</v>
          </cell>
          <cell r="AM228" t="str">
            <v/>
          </cell>
          <cell r="AN228">
            <v>0</v>
          </cell>
          <cell r="AO228">
            <v>0</v>
          </cell>
          <cell r="AP228" t="str">
            <v>NL</v>
          </cell>
          <cell r="AQ228">
            <v>0</v>
          </cell>
          <cell r="AR228">
            <v>0</v>
          </cell>
          <cell r="AS228" t="str">
            <v>X</v>
          </cell>
          <cell r="AT228">
            <v>0</v>
          </cell>
          <cell r="AU228">
            <v>0</v>
          </cell>
          <cell r="AV228" t="str">
            <v>X</v>
          </cell>
          <cell r="AW228">
            <v>2</v>
          </cell>
          <cell r="AX228">
            <v>0</v>
          </cell>
          <cell r="AY228" t="str">
            <v>X</v>
          </cell>
          <cell r="AZ228">
            <v>3.5</v>
          </cell>
          <cell r="BA228">
            <v>0</v>
          </cell>
          <cell r="BB228" t="str">
            <v>X</v>
          </cell>
          <cell r="BC228">
            <v>0</v>
          </cell>
          <cell r="BD228">
            <v>0</v>
          </cell>
          <cell r="BE228" t="str">
            <v>X</v>
          </cell>
          <cell r="BF228">
            <v>0</v>
          </cell>
          <cell r="BG228">
            <v>0</v>
          </cell>
          <cell r="BH228" t="str">
            <v/>
          </cell>
          <cell r="BI228">
            <v>0</v>
          </cell>
          <cell r="BJ228">
            <v>0</v>
          </cell>
          <cell r="BK228" t="str">
            <v>X</v>
          </cell>
          <cell r="BL228">
            <v>0</v>
          </cell>
          <cell r="BM228">
            <v>0</v>
          </cell>
          <cell r="BN228" t="str">
            <v>X</v>
          </cell>
          <cell r="BO228">
            <v>0</v>
          </cell>
          <cell r="BP228">
            <v>0</v>
          </cell>
          <cell r="BQ228">
            <v>11</v>
          </cell>
          <cell r="BR228">
            <v>0.79</v>
          </cell>
          <cell r="BS228">
            <v>0</v>
          </cell>
          <cell r="BT228">
            <v>0</v>
          </cell>
          <cell r="BU228">
            <v>0</v>
          </cell>
          <cell r="BV228">
            <v>0</v>
          </cell>
          <cell r="CC228">
            <v>11</v>
          </cell>
          <cell r="CD228">
            <v>0.79</v>
          </cell>
          <cell r="CE228">
            <v>0</v>
          </cell>
          <cell r="CF228">
            <v>0</v>
          </cell>
          <cell r="CG228">
            <v>0</v>
          </cell>
          <cell r="CH228">
            <v>0</v>
          </cell>
          <cell r="CI228">
            <v>0</v>
          </cell>
          <cell r="CJ228">
            <v>0</v>
          </cell>
          <cell r="CK228">
            <v>0</v>
          </cell>
          <cell r="CL228">
            <v>1</v>
          </cell>
          <cell r="CM228">
            <v>1</v>
          </cell>
          <cell r="CN228">
            <v>0</v>
          </cell>
          <cell r="CO228">
            <v>0</v>
          </cell>
          <cell r="CP228">
            <v>0</v>
          </cell>
          <cell r="CQ228">
            <v>0</v>
          </cell>
          <cell r="CR228">
            <v>0</v>
          </cell>
          <cell r="CS228">
            <v>0</v>
          </cell>
          <cell r="CT228">
            <v>0</v>
          </cell>
          <cell r="CU228">
            <v>0</v>
          </cell>
          <cell r="CV228">
            <v>0</v>
          </cell>
          <cell r="CW228">
            <v>0</v>
          </cell>
          <cell r="CX228">
            <v>0</v>
          </cell>
          <cell r="CY228">
            <v>0</v>
          </cell>
          <cell r="CZ228">
            <v>0</v>
          </cell>
          <cell r="DC228">
            <v>13.79</v>
          </cell>
          <cell r="DM228" t="str">
            <v>X</v>
          </cell>
          <cell r="DN228">
            <v>0</v>
          </cell>
          <cell r="DO228">
            <v>0</v>
          </cell>
          <cell r="DP228" t="str">
            <v>X</v>
          </cell>
          <cell r="DQ228">
            <v>0</v>
          </cell>
          <cell r="DR228">
            <v>0</v>
          </cell>
          <cell r="DS228" t="str">
            <v>X</v>
          </cell>
          <cell r="DT228">
            <v>0</v>
          </cell>
          <cell r="DU228">
            <v>0</v>
          </cell>
          <cell r="DV228" t="str">
            <v>X</v>
          </cell>
          <cell r="DW228">
            <v>0</v>
          </cell>
          <cell r="DX228">
            <v>0</v>
          </cell>
          <cell r="DY228" t="str">
            <v/>
          </cell>
          <cell r="DZ228">
            <v>0</v>
          </cell>
          <cell r="EA228">
            <v>0</v>
          </cell>
          <cell r="EB228" t="str">
            <v>X</v>
          </cell>
          <cell r="EC228">
            <v>3.5</v>
          </cell>
          <cell r="ED228">
            <v>0</v>
          </cell>
          <cell r="EE228" t="str">
            <v>X</v>
          </cell>
          <cell r="EF228">
            <v>0</v>
          </cell>
          <cell r="EG228">
            <v>0</v>
          </cell>
          <cell r="EH228" t="str">
            <v>X</v>
          </cell>
          <cell r="EI228">
            <v>0</v>
          </cell>
          <cell r="EJ228">
            <v>0</v>
          </cell>
          <cell r="EK228" t="str">
            <v>X</v>
          </cell>
          <cell r="EL228">
            <v>0</v>
          </cell>
          <cell r="EM228">
            <v>0</v>
          </cell>
          <cell r="EN228" t="str">
            <v>X</v>
          </cell>
          <cell r="EO228">
            <v>0</v>
          </cell>
          <cell r="EP228">
            <v>0</v>
          </cell>
          <cell r="EQ228" t="str">
            <v>X</v>
          </cell>
          <cell r="ER228">
            <v>0</v>
          </cell>
          <cell r="ES228">
            <v>0</v>
          </cell>
          <cell r="ET228" t="str">
            <v/>
          </cell>
          <cell r="EU228">
            <v>0</v>
          </cell>
          <cell r="EV228">
            <v>0</v>
          </cell>
          <cell r="EW228" t="str">
            <v>X</v>
          </cell>
          <cell r="EX228">
            <v>0</v>
          </cell>
          <cell r="EY228">
            <v>0</v>
          </cell>
          <cell r="EZ228" t="str">
            <v>X</v>
          </cell>
          <cell r="FA228">
            <v>0</v>
          </cell>
          <cell r="FB228">
            <v>0</v>
          </cell>
          <cell r="FC228" t="str">
            <v>NL</v>
          </cell>
          <cell r="FD228">
            <v>0</v>
          </cell>
          <cell r="FE228">
            <v>0</v>
          </cell>
          <cell r="FI228">
            <v>12</v>
          </cell>
          <cell r="FJ228">
            <v>0.5</v>
          </cell>
          <cell r="FK228">
            <v>0</v>
          </cell>
          <cell r="FL228">
            <v>0</v>
          </cell>
          <cell r="FM228">
            <v>0</v>
          </cell>
          <cell r="FN228">
            <v>0</v>
          </cell>
          <cell r="FU228">
            <v>12</v>
          </cell>
          <cell r="FV228">
            <v>0.5</v>
          </cell>
          <cell r="FW228">
            <v>0</v>
          </cell>
          <cell r="FX228">
            <v>0</v>
          </cell>
          <cell r="FY228">
            <v>0</v>
          </cell>
          <cell r="FZ228">
            <v>0</v>
          </cell>
          <cell r="GA228">
            <v>0</v>
          </cell>
          <cell r="GB228">
            <v>0</v>
          </cell>
          <cell r="GC228">
            <v>0</v>
          </cell>
          <cell r="GD228">
            <v>1</v>
          </cell>
          <cell r="GE228">
            <v>0</v>
          </cell>
          <cell r="GF228">
            <v>0</v>
          </cell>
          <cell r="GG228">
            <v>0</v>
          </cell>
          <cell r="GH228">
            <v>0</v>
          </cell>
          <cell r="GI228">
            <v>0</v>
          </cell>
          <cell r="GJ228">
            <v>0</v>
          </cell>
          <cell r="GK228">
            <v>0</v>
          </cell>
          <cell r="GL228">
            <v>0</v>
          </cell>
          <cell r="GM228">
            <v>0</v>
          </cell>
          <cell r="GN228">
            <v>0</v>
          </cell>
          <cell r="GO228">
            <v>0</v>
          </cell>
          <cell r="GP228">
            <v>0</v>
          </cell>
          <cell r="GQ228">
            <v>0</v>
          </cell>
          <cell r="GR228">
            <v>0</v>
          </cell>
          <cell r="GU228">
            <v>13.5</v>
          </cell>
          <cell r="GV228">
            <v>0</v>
          </cell>
          <cell r="GW228">
            <v>0</v>
          </cell>
          <cell r="GX228">
            <v>0</v>
          </cell>
          <cell r="GY228">
            <v>0</v>
          </cell>
          <cell r="GZ228">
            <v>0</v>
          </cell>
          <cell r="HA228">
            <v>0</v>
          </cell>
          <cell r="HB228">
            <v>0</v>
          </cell>
          <cell r="HC228">
            <v>0</v>
          </cell>
          <cell r="HD228">
            <v>0</v>
          </cell>
          <cell r="HE228">
            <v>0</v>
          </cell>
          <cell r="HF228">
            <v>0</v>
          </cell>
          <cell r="HG228">
            <v>0</v>
          </cell>
          <cell r="HH228">
            <v>0</v>
          </cell>
          <cell r="HI228">
            <v>0</v>
          </cell>
          <cell r="HJ228">
            <v>0</v>
          </cell>
          <cell r="HK228">
            <v>0</v>
          </cell>
          <cell r="HL228">
            <v>0</v>
          </cell>
          <cell r="HM228">
            <v>0</v>
          </cell>
          <cell r="HN228">
            <v>1.29</v>
          </cell>
          <cell r="HO228">
            <v>0</v>
          </cell>
          <cell r="HP228">
            <v>23</v>
          </cell>
          <cell r="HQ228">
            <v>1.29</v>
          </cell>
          <cell r="HR228">
            <v>0</v>
          </cell>
          <cell r="HS228">
            <v>0</v>
          </cell>
          <cell r="HT228">
            <v>0</v>
          </cell>
          <cell r="HU228">
            <v>0</v>
          </cell>
          <cell r="HV228">
            <v>0</v>
          </cell>
          <cell r="HW228">
            <v>1</v>
          </cell>
          <cell r="HX228">
            <v>0</v>
          </cell>
          <cell r="HY228">
            <v>0</v>
          </cell>
          <cell r="HZ228">
            <v>0</v>
          </cell>
          <cell r="IA228">
            <v>1</v>
          </cell>
          <cell r="IB228">
            <v>0</v>
          </cell>
          <cell r="IC228">
            <v>2</v>
          </cell>
          <cell r="ID228">
            <v>0</v>
          </cell>
          <cell r="IE228">
            <v>0</v>
          </cell>
          <cell r="IF228">
            <v>0</v>
          </cell>
          <cell r="IG228">
            <v>0</v>
          </cell>
          <cell r="IH228">
            <v>0</v>
          </cell>
          <cell r="II228">
            <v>0</v>
          </cell>
          <cell r="IJ228">
            <v>0</v>
          </cell>
          <cell r="IK228">
            <v>0</v>
          </cell>
          <cell r="IL228">
            <v>0</v>
          </cell>
          <cell r="IM228">
            <v>0</v>
          </cell>
          <cell r="IN228">
            <v>0</v>
          </cell>
          <cell r="IO228">
            <v>0</v>
          </cell>
          <cell r="IP228">
            <v>0</v>
          </cell>
          <cell r="IQ228">
            <v>0</v>
          </cell>
          <cell r="IR228">
            <v>0</v>
          </cell>
          <cell r="IS228">
            <v>0</v>
          </cell>
          <cell r="IT228">
            <v>0</v>
          </cell>
          <cell r="IU228">
            <v>0</v>
          </cell>
          <cell r="IV228">
            <v>0</v>
          </cell>
          <cell r="IW228">
            <v>1</v>
          </cell>
          <cell r="IX228">
            <v>1</v>
          </cell>
          <cell r="IY228">
            <v>0</v>
          </cell>
          <cell r="IZ228">
            <v>27.29</v>
          </cell>
          <cell r="JA228">
            <v>5</v>
          </cell>
          <cell r="JB228">
            <v>5</v>
          </cell>
          <cell r="JC228">
            <v>0</v>
          </cell>
          <cell r="JD228">
            <v>0</v>
          </cell>
          <cell r="JE228">
            <v>0</v>
          </cell>
          <cell r="JF228">
            <v>0</v>
          </cell>
          <cell r="JG228">
            <v>0</v>
          </cell>
        </row>
        <row r="229">
          <cell r="B229" t="str">
            <v>24121286</v>
          </cell>
          <cell r="C229" t="str">
            <v>Lê Văn Linh</v>
          </cell>
          <cell r="D229" t="str">
            <v>Ban kỹ thuật công nghệ</v>
          </cell>
          <cell r="E229" t="str">
            <v>Công ty TNHH Tập đoàn Công nghiệp Trường Hải</v>
          </cell>
          <cell r="F229" t="str">
            <v>Lương ngày</v>
          </cell>
          <cell r="V229">
            <v>0</v>
          </cell>
          <cell r="W229">
            <v>0</v>
          </cell>
          <cell r="X229" t="str">
            <v>X</v>
          </cell>
          <cell r="Y229">
            <v>3.5</v>
          </cell>
          <cell r="Z229">
            <v>0</v>
          </cell>
          <cell r="AA229" t="str">
            <v>X</v>
          </cell>
          <cell r="AB229">
            <v>0</v>
          </cell>
          <cell r="AC229">
            <v>0</v>
          </cell>
          <cell r="AD229" t="str">
            <v>X</v>
          </cell>
          <cell r="AE229">
            <v>0</v>
          </cell>
          <cell r="AF229">
            <v>0</v>
          </cell>
          <cell r="AG229" t="str">
            <v>X</v>
          </cell>
          <cell r="AH229">
            <v>0</v>
          </cell>
          <cell r="AI229">
            <v>0</v>
          </cell>
          <cell r="AJ229" t="str">
            <v>X</v>
          </cell>
          <cell r="AK229">
            <v>0</v>
          </cell>
          <cell r="AL229">
            <v>0</v>
          </cell>
          <cell r="AM229" t="str">
            <v/>
          </cell>
          <cell r="AN229">
            <v>0</v>
          </cell>
          <cell r="AO229">
            <v>0</v>
          </cell>
          <cell r="AP229" t="str">
            <v>NL</v>
          </cell>
          <cell r="AQ229">
            <v>0</v>
          </cell>
          <cell r="AR229">
            <v>0</v>
          </cell>
          <cell r="AS229" t="str">
            <v>X</v>
          </cell>
          <cell r="AT229">
            <v>0</v>
          </cell>
          <cell r="AU229">
            <v>0</v>
          </cell>
          <cell r="AV229" t="str">
            <v>X</v>
          </cell>
          <cell r="AW229">
            <v>3.5</v>
          </cell>
          <cell r="AX229">
            <v>0</v>
          </cell>
          <cell r="AY229" t="str">
            <v>X</v>
          </cell>
          <cell r="AZ229">
            <v>0</v>
          </cell>
          <cell r="BA229">
            <v>0</v>
          </cell>
          <cell r="BB229" t="str">
            <v>X</v>
          </cell>
          <cell r="BC229">
            <v>3.5</v>
          </cell>
          <cell r="BD229">
            <v>0</v>
          </cell>
          <cell r="BE229" t="str">
            <v>X</v>
          </cell>
          <cell r="BF229">
            <v>0</v>
          </cell>
          <cell r="BG229">
            <v>0</v>
          </cell>
          <cell r="BH229" t="str">
            <v/>
          </cell>
          <cell r="BI229">
            <v>0</v>
          </cell>
          <cell r="BJ229">
            <v>0</v>
          </cell>
          <cell r="BK229" t="str">
            <v>X</v>
          </cell>
          <cell r="BL229">
            <v>0</v>
          </cell>
          <cell r="BM229">
            <v>0</v>
          </cell>
          <cell r="BN229" t="str">
            <v>X</v>
          </cell>
          <cell r="BO229">
            <v>0</v>
          </cell>
          <cell r="BP229">
            <v>0</v>
          </cell>
          <cell r="BQ229">
            <v>12</v>
          </cell>
          <cell r="BR229">
            <v>1.5</v>
          </cell>
          <cell r="BS229">
            <v>0</v>
          </cell>
          <cell r="BT229">
            <v>0</v>
          </cell>
          <cell r="BU229">
            <v>0</v>
          </cell>
          <cell r="BV229">
            <v>0</v>
          </cell>
          <cell r="CC229">
            <v>12</v>
          </cell>
          <cell r="CD229">
            <v>1.5</v>
          </cell>
          <cell r="CE229">
            <v>0</v>
          </cell>
          <cell r="CF229">
            <v>0</v>
          </cell>
          <cell r="CG229">
            <v>0</v>
          </cell>
          <cell r="CH229">
            <v>0</v>
          </cell>
          <cell r="CI229">
            <v>0</v>
          </cell>
          <cell r="CJ229">
            <v>0</v>
          </cell>
          <cell r="CK229">
            <v>0</v>
          </cell>
          <cell r="CL229">
            <v>1</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C229">
            <v>14.5</v>
          </cell>
          <cell r="DM229" t="str">
            <v>X</v>
          </cell>
          <cell r="DN229">
            <v>3.5</v>
          </cell>
          <cell r="DO229">
            <v>0</v>
          </cell>
          <cell r="DP229" t="str">
            <v>X</v>
          </cell>
          <cell r="DQ229">
            <v>0</v>
          </cell>
          <cell r="DR229">
            <v>0</v>
          </cell>
          <cell r="DS229" t="str">
            <v>X</v>
          </cell>
          <cell r="DT229">
            <v>3.5</v>
          </cell>
          <cell r="DU229">
            <v>0</v>
          </cell>
          <cell r="DV229" t="str">
            <v>X</v>
          </cell>
          <cell r="DW229">
            <v>0</v>
          </cell>
          <cell r="DX229">
            <v>0</v>
          </cell>
          <cell r="DY229" t="str">
            <v/>
          </cell>
          <cell r="DZ229">
            <v>0</v>
          </cell>
          <cell r="EA229">
            <v>0</v>
          </cell>
          <cell r="EB229" t="str">
            <v>X</v>
          </cell>
          <cell r="EC229">
            <v>0</v>
          </cell>
          <cell r="ED229">
            <v>0</v>
          </cell>
          <cell r="EE229" t="str">
            <v>X</v>
          </cell>
          <cell r="EF229">
            <v>0</v>
          </cell>
          <cell r="EG229">
            <v>0</v>
          </cell>
          <cell r="EH229" t="str">
            <v>X</v>
          </cell>
          <cell r="EI229">
            <v>3.5</v>
          </cell>
          <cell r="EJ229">
            <v>0</v>
          </cell>
          <cell r="EK229" t="str">
            <v>X</v>
          </cell>
          <cell r="EL229">
            <v>0</v>
          </cell>
          <cell r="EM229">
            <v>0</v>
          </cell>
          <cell r="EN229" t="str">
            <v>X</v>
          </cell>
          <cell r="EO229">
            <v>0</v>
          </cell>
          <cell r="EP229">
            <v>0</v>
          </cell>
          <cell r="EQ229" t="str">
            <v>X</v>
          </cell>
          <cell r="ER229">
            <v>0</v>
          </cell>
          <cell r="ES229">
            <v>0</v>
          </cell>
          <cell r="ET229" t="str">
            <v/>
          </cell>
          <cell r="EU229">
            <v>0</v>
          </cell>
          <cell r="EV229">
            <v>0</v>
          </cell>
          <cell r="EW229" t="str">
            <v>X</v>
          </cell>
          <cell r="EX229">
            <v>0</v>
          </cell>
          <cell r="EY229">
            <v>0</v>
          </cell>
          <cell r="EZ229" t="str">
            <v>X</v>
          </cell>
          <cell r="FA229">
            <v>0</v>
          </cell>
          <cell r="FB229">
            <v>0</v>
          </cell>
          <cell r="FC229" t="str">
            <v>NL</v>
          </cell>
          <cell r="FD229">
            <v>0</v>
          </cell>
          <cell r="FE229">
            <v>0</v>
          </cell>
          <cell r="FI229">
            <v>12</v>
          </cell>
          <cell r="FJ229">
            <v>1.5</v>
          </cell>
          <cell r="FK229">
            <v>0</v>
          </cell>
          <cell r="FL229">
            <v>0</v>
          </cell>
          <cell r="FM229">
            <v>0</v>
          </cell>
          <cell r="FN229">
            <v>0</v>
          </cell>
          <cell r="FU229">
            <v>12</v>
          </cell>
          <cell r="FV229">
            <v>1.5</v>
          </cell>
          <cell r="FW229">
            <v>0</v>
          </cell>
          <cell r="FX229">
            <v>0</v>
          </cell>
          <cell r="FY229">
            <v>0</v>
          </cell>
          <cell r="FZ229">
            <v>0</v>
          </cell>
          <cell r="GA229">
            <v>0</v>
          </cell>
          <cell r="GB229">
            <v>0</v>
          </cell>
          <cell r="GC229">
            <v>0</v>
          </cell>
          <cell r="GD229">
            <v>1</v>
          </cell>
          <cell r="GE229">
            <v>0</v>
          </cell>
          <cell r="GF229">
            <v>0</v>
          </cell>
          <cell r="GG229">
            <v>0</v>
          </cell>
          <cell r="GH229">
            <v>0</v>
          </cell>
          <cell r="GI229">
            <v>0</v>
          </cell>
          <cell r="GJ229">
            <v>0</v>
          </cell>
          <cell r="GK229">
            <v>0</v>
          </cell>
          <cell r="GL229">
            <v>0</v>
          </cell>
          <cell r="GM229">
            <v>0</v>
          </cell>
          <cell r="GN229">
            <v>0</v>
          </cell>
          <cell r="GO229">
            <v>0</v>
          </cell>
          <cell r="GP229">
            <v>0</v>
          </cell>
          <cell r="GQ229">
            <v>0</v>
          </cell>
          <cell r="GR229">
            <v>0</v>
          </cell>
          <cell r="GU229">
            <v>14.5</v>
          </cell>
          <cell r="GV229">
            <v>0</v>
          </cell>
          <cell r="GW229">
            <v>0</v>
          </cell>
          <cell r="GX229">
            <v>0</v>
          </cell>
          <cell r="GY229">
            <v>0</v>
          </cell>
          <cell r="GZ229">
            <v>0</v>
          </cell>
          <cell r="HA229">
            <v>0</v>
          </cell>
          <cell r="HB229">
            <v>0</v>
          </cell>
          <cell r="HC229">
            <v>0</v>
          </cell>
          <cell r="HD229">
            <v>0</v>
          </cell>
          <cell r="HE229">
            <v>0</v>
          </cell>
          <cell r="HF229">
            <v>0</v>
          </cell>
          <cell r="HG229">
            <v>0</v>
          </cell>
          <cell r="HH229">
            <v>0</v>
          </cell>
          <cell r="HI229">
            <v>0</v>
          </cell>
          <cell r="HJ229">
            <v>0</v>
          </cell>
          <cell r="HK229">
            <v>0</v>
          </cell>
          <cell r="HL229">
            <v>0</v>
          </cell>
          <cell r="HM229">
            <v>0</v>
          </cell>
          <cell r="HN229">
            <v>3</v>
          </cell>
          <cell r="HO229">
            <v>0</v>
          </cell>
          <cell r="HP229">
            <v>24</v>
          </cell>
          <cell r="HQ229">
            <v>3</v>
          </cell>
          <cell r="HR229">
            <v>0</v>
          </cell>
          <cell r="HS229">
            <v>0</v>
          </cell>
          <cell r="HT229">
            <v>0</v>
          </cell>
          <cell r="HU229">
            <v>0</v>
          </cell>
          <cell r="HV229">
            <v>1</v>
          </cell>
          <cell r="HW229">
            <v>0</v>
          </cell>
          <cell r="HX229">
            <v>0</v>
          </cell>
          <cell r="HY229">
            <v>0</v>
          </cell>
          <cell r="HZ229">
            <v>1</v>
          </cell>
          <cell r="IA229">
            <v>0</v>
          </cell>
          <cell r="IB229">
            <v>0</v>
          </cell>
          <cell r="IC229">
            <v>2</v>
          </cell>
          <cell r="ID229">
            <v>0</v>
          </cell>
          <cell r="IE229">
            <v>0</v>
          </cell>
          <cell r="IF229">
            <v>0</v>
          </cell>
          <cell r="IG229">
            <v>0</v>
          </cell>
          <cell r="IH229">
            <v>0</v>
          </cell>
          <cell r="II229">
            <v>0</v>
          </cell>
          <cell r="IJ229">
            <v>0</v>
          </cell>
          <cell r="IK229">
            <v>0</v>
          </cell>
          <cell r="IL229">
            <v>0</v>
          </cell>
          <cell r="IM229">
            <v>0</v>
          </cell>
          <cell r="IN229">
            <v>0</v>
          </cell>
          <cell r="IO229">
            <v>0</v>
          </cell>
          <cell r="IP229">
            <v>0</v>
          </cell>
          <cell r="IQ229">
            <v>0</v>
          </cell>
          <cell r="IR229">
            <v>0</v>
          </cell>
          <cell r="IS229">
            <v>0</v>
          </cell>
          <cell r="IT229">
            <v>0</v>
          </cell>
          <cell r="IU229">
            <v>0</v>
          </cell>
          <cell r="IV229">
            <v>0</v>
          </cell>
          <cell r="IW229">
            <v>1</v>
          </cell>
          <cell r="IX229">
            <v>0</v>
          </cell>
          <cell r="IY229">
            <v>0</v>
          </cell>
          <cell r="IZ229">
            <v>30</v>
          </cell>
          <cell r="JA229">
            <v>5</v>
          </cell>
          <cell r="JB229">
            <v>5</v>
          </cell>
          <cell r="JC229">
            <v>0</v>
          </cell>
          <cell r="JD229">
            <v>0</v>
          </cell>
          <cell r="JE229">
            <v>0</v>
          </cell>
          <cell r="JF229">
            <v>0</v>
          </cell>
          <cell r="JG229">
            <v>0</v>
          </cell>
        </row>
        <row r="230">
          <cell r="B230" t="str">
            <v>24121313</v>
          </cell>
          <cell r="C230" t="str">
            <v>Nguyễn Văn Vũ</v>
          </cell>
          <cell r="D230" t="str">
            <v>Ban kỹ thuật công nghệ</v>
          </cell>
          <cell r="E230" t="str">
            <v>Công ty TNHH Tập đoàn Công nghiệp Trường Hải</v>
          </cell>
          <cell r="F230" t="str">
            <v>Lương ngày</v>
          </cell>
          <cell r="V230">
            <v>3.5</v>
          </cell>
          <cell r="W230">
            <v>0</v>
          </cell>
          <cell r="X230" t="str">
            <v>X</v>
          </cell>
          <cell r="Y230">
            <v>0</v>
          </cell>
          <cell r="Z230">
            <v>0</v>
          </cell>
          <cell r="AA230" t="str">
            <v>X</v>
          </cell>
          <cell r="AB230">
            <v>3.5</v>
          </cell>
          <cell r="AC230">
            <v>0</v>
          </cell>
          <cell r="AD230" t="str">
            <v>X</v>
          </cell>
          <cell r="AE230">
            <v>0</v>
          </cell>
          <cell r="AF230">
            <v>0</v>
          </cell>
          <cell r="AG230" t="str">
            <v>X</v>
          </cell>
          <cell r="AH230">
            <v>0</v>
          </cell>
          <cell r="AI230">
            <v>0</v>
          </cell>
          <cell r="AJ230" t="str">
            <v>T7</v>
          </cell>
          <cell r="AK230">
            <v>0</v>
          </cell>
          <cell r="AL230">
            <v>0</v>
          </cell>
          <cell r="AM230" t="str">
            <v/>
          </cell>
          <cell r="AN230">
            <v>0</v>
          </cell>
          <cell r="AO230">
            <v>0</v>
          </cell>
          <cell r="AP230" t="str">
            <v>NL</v>
          </cell>
          <cell r="AQ230">
            <v>0</v>
          </cell>
          <cell r="AR230">
            <v>0</v>
          </cell>
          <cell r="AS230" t="str">
            <v>X</v>
          </cell>
          <cell r="AT230">
            <v>0</v>
          </cell>
          <cell r="AU230">
            <v>0</v>
          </cell>
          <cell r="AV230" t="str">
            <v>X</v>
          </cell>
          <cell r="AW230">
            <v>0</v>
          </cell>
          <cell r="AX230">
            <v>0</v>
          </cell>
          <cell r="AY230" t="str">
            <v>X</v>
          </cell>
          <cell r="AZ230">
            <v>0</v>
          </cell>
          <cell r="BA230">
            <v>0</v>
          </cell>
          <cell r="BB230" t="str">
            <v>X</v>
          </cell>
          <cell r="BC230">
            <v>0</v>
          </cell>
          <cell r="BD230">
            <v>0</v>
          </cell>
          <cell r="BE230" t="str">
            <v>X</v>
          </cell>
          <cell r="BF230">
            <v>0</v>
          </cell>
          <cell r="BG230">
            <v>0</v>
          </cell>
          <cell r="BH230" t="str">
            <v/>
          </cell>
          <cell r="BI230">
            <v>0</v>
          </cell>
          <cell r="BJ230">
            <v>0</v>
          </cell>
          <cell r="BK230" t="str">
            <v>X</v>
          </cell>
          <cell r="BL230">
            <v>0</v>
          </cell>
          <cell r="BM230">
            <v>0</v>
          </cell>
          <cell r="BN230" t="str">
            <v>X</v>
          </cell>
          <cell r="BO230">
            <v>0</v>
          </cell>
          <cell r="BP230">
            <v>0</v>
          </cell>
          <cell r="BQ230">
            <v>11</v>
          </cell>
          <cell r="BR230">
            <v>1</v>
          </cell>
          <cell r="BS230">
            <v>0</v>
          </cell>
          <cell r="BT230">
            <v>0</v>
          </cell>
          <cell r="BU230">
            <v>0</v>
          </cell>
          <cell r="BV230">
            <v>0</v>
          </cell>
          <cell r="CC230">
            <v>11</v>
          </cell>
          <cell r="CD230">
            <v>1</v>
          </cell>
          <cell r="CE230">
            <v>0</v>
          </cell>
          <cell r="CF230">
            <v>0</v>
          </cell>
          <cell r="CG230">
            <v>0</v>
          </cell>
          <cell r="CH230">
            <v>0</v>
          </cell>
          <cell r="CI230">
            <v>0</v>
          </cell>
          <cell r="CJ230">
            <v>0</v>
          </cell>
          <cell r="CK230">
            <v>0</v>
          </cell>
          <cell r="CL230">
            <v>1</v>
          </cell>
          <cell r="CM230">
            <v>1</v>
          </cell>
          <cell r="CN230">
            <v>0</v>
          </cell>
          <cell r="CO230">
            <v>0</v>
          </cell>
          <cell r="CP230">
            <v>0</v>
          </cell>
          <cell r="CQ230">
            <v>0</v>
          </cell>
          <cell r="CR230">
            <v>0</v>
          </cell>
          <cell r="CS230">
            <v>0</v>
          </cell>
          <cell r="CT230">
            <v>0</v>
          </cell>
          <cell r="CU230">
            <v>0</v>
          </cell>
          <cell r="CV230">
            <v>0</v>
          </cell>
          <cell r="CW230">
            <v>0</v>
          </cell>
          <cell r="CX230">
            <v>0</v>
          </cell>
          <cell r="CY230">
            <v>0</v>
          </cell>
          <cell r="CZ230">
            <v>0</v>
          </cell>
          <cell r="DC230">
            <v>14</v>
          </cell>
          <cell r="DM230" t="str">
            <v>X</v>
          </cell>
          <cell r="DN230">
            <v>3.5</v>
          </cell>
          <cell r="DO230">
            <v>0</v>
          </cell>
          <cell r="DP230" t="str">
            <v>X</v>
          </cell>
          <cell r="DQ230">
            <v>0</v>
          </cell>
          <cell r="DR230">
            <v>0</v>
          </cell>
          <cell r="DS230" t="str">
            <v>X</v>
          </cell>
          <cell r="DT230">
            <v>0</v>
          </cell>
          <cell r="DU230">
            <v>0</v>
          </cell>
          <cell r="DV230" t="str">
            <v>X</v>
          </cell>
          <cell r="DW230">
            <v>0</v>
          </cell>
          <cell r="DX230">
            <v>0</v>
          </cell>
          <cell r="DY230" t="str">
            <v/>
          </cell>
          <cell r="DZ230">
            <v>0</v>
          </cell>
          <cell r="EA230">
            <v>0</v>
          </cell>
          <cell r="EB230" t="str">
            <v>X</v>
          </cell>
          <cell r="EC230">
            <v>0</v>
          </cell>
          <cell r="ED230">
            <v>0</v>
          </cell>
          <cell r="EE230" t="str">
            <v>X</v>
          </cell>
          <cell r="EF230">
            <v>3.5</v>
          </cell>
          <cell r="EG230">
            <v>0</v>
          </cell>
          <cell r="EH230" t="str">
            <v>X</v>
          </cell>
          <cell r="EI230">
            <v>0</v>
          </cell>
          <cell r="EJ230">
            <v>0</v>
          </cell>
          <cell r="EK230" t="str">
            <v>X</v>
          </cell>
          <cell r="EL230">
            <v>0</v>
          </cell>
          <cell r="EM230">
            <v>0</v>
          </cell>
          <cell r="EN230" t="str">
            <v>X</v>
          </cell>
          <cell r="EO230">
            <v>3.5</v>
          </cell>
          <cell r="EP230">
            <v>0</v>
          </cell>
          <cell r="EQ230" t="str">
            <v>X</v>
          </cell>
          <cell r="ER230">
            <v>0</v>
          </cell>
          <cell r="ES230">
            <v>0</v>
          </cell>
          <cell r="ET230" t="str">
            <v/>
          </cell>
          <cell r="EU230">
            <v>0</v>
          </cell>
          <cell r="EV230">
            <v>0</v>
          </cell>
          <cell r="EW230" t="str">
            <v>X</v>
          </cell>
          <cell r="EX230">
            <v>0</v>
          </cell>
          <cell r="EY230">
            <v>0</v>
          </cell>
          <cell r="EZ230" t="str">
            <v>X</v>
          </cell>
          <cell r="FA230">
            <v>0</v>
          </cell>
          <cell r="FB230">
            <v>0</v>
          </cell>
          <cell r="FC230" t="str">
            <v>NL</v>
          </cell>
          <cell r="FD230">
            <v>0</v>
          </cell>
          <cell r="FE230">
            <v>0</v>
          </cell>
          <cell r="FI230">
            <v>12</v>
          </cell>
          <cell r="FJ230">
            <v>1.5</v>
          </cell>
          <cell r="FK230">
            <v>0</v>
          </cell>
          <cell r="FL230">
            <v>0</v>
          </cell>
          <cell r="FM230">
            <v>0</v>
          </cell>
          <cell r="FN230">
            <v>0</v>
          </cell>
          <cell r="FU230">
            <v>12</v>
          </cell>
          <cell r="FV230">
            <v>1.5</v>
          </cell>
          <cell r="FW230">
            <v>0</v>
          </cell>
          <cell r="FX230">
            <v>0</v>
          </cell>
          <cell r="FY230">
            <v>0</v>
          </cell>
          <cell r="FZ230">
            <v>0</v>
          </cell>
          <cell r="GA230">
            <v>0</v>
          </cell>
          <cell r="GB230">
            <v>0</v>
          </cell>
          <cell r="GC230">
            <v>0</v>
          </cell>
          <cell r="GD230">
            <v>1</v>
          </cell>
          <cell r="GE230">
            <v>0</v>
          </cell>
          <cell r="GF230">
            <v>0</v>
          </cell>
          <cell r="GG230">
            <v>0</v>
          </cell>
          <cell r="GH230">
            <v>0</v>
          </cell>
          <cell r="GI230">
            <v>0</v>
          </cell>
          <cell r="GJ230">
            <v>0</v>
          </cell>
          <cell r="GK230">
            <v>0</v>
          </cell>
          <cell r="GL230">
            <v>0</v>
          </cell>
          <cell r="GM230">
            <v>0</v>
          </cell>
          <cell r="GN230">
            <v>0</v>
          </cell>
          <cell r="GO230">
            <v>0</v>
          </cell>
          <cell r="GP230">
            <v>0</v>
          </cell>
          <cell r="GQ230">
            <v>0</v>
          </cell>
          <cell r="GR230">
            <v>0</v>
          </cell>
          <cell r="GU230">
            <v>14.5</v>
          </cell>
          <cell r="GV230">
            <v>0</v>
          </cell>
          <cell r="GW230">
            <v>0</v>
          </cell>
          <cell r="GX230">
            <v>0</v>
          </cell>
          <cell r="GY230">
            <v>0</v>
          </cell>
          <cell r="GZ230">
            <v>0</v>
          </cell>
          <cell r="HA230">
            <v>0</v>
          </cell>
          <cell r="HB230">
            <v>0</v>
          </cell>
          <cell r="HC230">
            <v>0</v>
          </cell>
          <cell r="HD230">
            <v>0</v>
          </cell>
          <cell r="HE230">
            <v>0</v>
          </cell>
          <cell r="HF230">
            <v>0</v>
          </cell>
          <cell r="HG230">
            <v>0</v>
          </cell>
          <cell r="HH230">
            <v>0</v>
          </cell>
          <cell r="HI230">
            <v>0</v>
          </cell>
          <cell r="HJ230">
            <v>0</v>
          </cell>
          <cell r="HK230">
            <v>0</v>
          </cell>
          <cell r="HL230">
            <v>0</v>
          </cell>
          <cell r="HM230">
            <v>0</v>
          </cell>
          <cell r="HN230">
            <v>2.5</v>
          </cell>
          <cell r="HO230">
            <v>0</v>
          </cell>
          <cell r="HP230">
            <v>23</v>
          </cell>
          <cell r="HQ230">
            <v>2.5</v>
          </cell>
          <cell r="HR230">
            <v>0</v>
          </cell>
          <cell r="HS230">
            <v>0</v>
          </cell>
          <cell r="HT230">
            <v>0</v>
          </cell>
          <cell r="HU230">
            <v>0</v>
          </cell>
          <cell r="HV230">
            <v>0</v>
          </cell>
          <cell r="HW230">
            <v>1</v>
          </cell>
          <cell r="HX230">
            <v>0</v>
          </cell>
          <cell r="HY230">
            <v>0</v>
          </cell>
          <cell r="HZ230">
            <v>0</v>
          </cell>
          <cell r="IA230">
            <v>1</v>
          </cell>
          <cell r="IB230">
            <v>0</v>
          </cell>
          <cell r="IC230">
            <v>2</v>
          </cell>
          <cell r="ID230">
            <v>0</v>
          </cell>
          <cell r="IE230">
            <v>0</v>
          </cell>
          <cell r="IF230">
            <v>0</v>
          </cell>
          <cell r="IG230">
            <v>0</v>
          </cell>
          <cell r="IH230">
            <v>0</v>
          </cell>
          <cell r="II230">
            <v>0</v>
          </cell>
          <cell r="IJ230">
            <v>0</v>
          </cell>
          <cell r="IK230">
            <v>0</v>
          </cell>
          <cell r="IL230">
            <v>0</v>
          </cell>
          <cell r="IM230">
            <v>0</v>
          </cell>
          <cell r="IN230">
            <v>0</v>
          </cell>
          <cell r="IO230">
            <v>0</v>
          </cell>
          <cell r="IP230">
            <v>0</v>
          </cell>
          <cell r="IQ230">
            <v>0</v>
          </cell>
          <cell r="IR230">
            <v>0</v>
          </cell>
          <cell r="IS230">
            <v>0</v>
          </cell>
          <cell r="IT230">
            <v>0</v>
          </cell>
          <cell r="IU230">
            <v>0</v>
          </cell>
          <cell r="IV230">
            <v>0</v>
          </cell>
          <cell r="IW230">
            <v>1</v>
          </cell>
          <cell r="IX230">
            <v>1</v>
          </cell>
          <cell r="IY230">
            <v>0</v>
          </cell>
          <cell r="IZ230">
            <v>28.5</v>
          </cell>
          <cell r="JA230">
            <v>5</v>
          </cell>
          <cell r="JB230">
            <v>5</v>
          </cell>
          <cell r="JC230">
            <v>0</v>
          </cell>
          <cell r="JD230">
            <v>0</v>
          </cell>
          <cell r="JE230">
            <v>0</v>
          </cell>
          <cell r="JF230">
            <v>0</v>
          </cell>
          <cell r="JG230">
            <v>0</v>
          </cell>
        </row>
        <row r="231">
          <cell r="B231" t="str">
            <v>24122462</v>
          </cell>
          <cell r="C231" t="str">
            <v>Bùi Trần Đình Vỹ</v>
          </cell>
          <cell r="D231" t="str">
            <v>Ban kỹ thuật công nghệ</v>
          </cell>
          <cell r="E231" t="str">
            <v>Công ty TNHH Tập đoàn Công nghiệp Trường Hải</v>
          </cell>
          <cell r="F231" t="str">
            <v>Lương ngày</v>
          </cell>
          <cell r="V231">
            <v>3.5</v>
          </cell>
          <cell r="W231">
            <v>0</v>
          </cell>
          <cell r="X231" t="str">
            <v>X</v>
          </cell>
          <cell r="Y231">
            <v>3.5</v>
          </cell>
          <cell r="Z231">
            <v>0</v>
          </cell>
          <cell r="AA231" t="str">
            <v>X</v>
          </cell>
          <cell r="AB231">
            <v>0</v>
          </cell>
          <cell r="AC231">
            <v>0</v>
          </cell>
          <cell r="AD231" t="str">
            <v>X</v>
          </cell>
          <cell r="AE231">
            <v>0</v>
          </cell>
          <cell r="AF231">
            <v>0</v>
          </cell>
          <cell r="AG231" t="str">
            <v>X</v>
          </cell>
          <cell r="AH231">
            <v>0</v>
          </cell>
          <cell r="AI231">
            <v>0</v>
          </cell>
          <cell r="AJ231" t="str">
            <v>T7</v>
          </cell>
          <cell r="AK231">
            <v>0</v>
          </cell>
          <cell r="AL231">
            <v>0</v>
          </cell>
          <cell r="AM231" t="str">
            <v/>
          </cell>
          <cell r="AN231">
            <v>0</v>
          </cell>
          <cell r="AO231">
            <v>0</v>
          </cell>
          <cell r="AP231" t="str">
            <v>NL</v>
          </cell>
          <cell r="AQ231">
            <v>0</v>
          </cell>
          <cell r="AR231">
            <v>0</v>
          </cell>
          <cell r="AS231" t="str">
            <v>X</v>
          </cell>
          <cell r="AT231">
            <v>0</v>
          </cell>
          <cell r="AU231">
            <v>0</v>
          </cell>
          <cell r="AV231" t="str">
            <v>X</v>
          </cell>
          <cell r="AW231">
            <v>0</v>
          </cell>
          <cell r="AX231">
            <v>0</v>
          </cell>
          <cell r="AY231" t="str">
            <v>X</v>
          </cell>
          <cell r="AZ231">
            <v>3.5</v>
          </cell>
          <cell r="BA231">
            <v>0</v>
          </cell>
          <cell r="BB231" t="str">
            <v>X</v>
          </cell>
          <cell r="BC231">
            <v>0</v>
          </cell>
          <cell r="BD231">
            <v>0</v>
          </cell>
          <cell r="BE231" t="str">
            <v>X</v>
          </cell>
          <cell r="BF231">
            <v>0</v>
          </cell>
          <cell r="BG231">
            <v>0</v>
          </cell>
          <cell r="BH231" t="str">
            <v/>
          </cell>
          <cell r="BI231">
            <v>0</v>
          </cell>
          <cell r="BJ231">
            <v>0</v>
          </cell>
          <cell r="BK231" t="str">
            <v>X</v>
          </cell>
          <cell r="BL231">
            <v>0</v>
          </cell>
          <cell r="BM231">
            <v>0</v>
          </cell>
          <cell r="BN231" t="str">
            <v>X</v>
          </cell>
          <cell r="BO231">
            <v>3.5</v>
          </cell>
          <cell r="BP231">
            <v>0</v>
          </cell>
          <cell r="BQ231">
            <v>11</v>
          </cell>
          <cell r="BR231">
            <v>2</v>
          </cell>
          <cell r="BS231">
            <v>0</v>
          </cell>
          <cell r="BT231">
            <v>0</v>
          </cell>
          <cell r="BU231">
            <v>0</v>
          </cell>
          <cell r="BV231">
            <v>0</v>
          </cell>
          <cell r="CC231">
            <v>11</v>
          </cell>
          <cell r="CD231">
            <v>2</v>
          </cell>
          <cell r="CE231">
            <v>0</v>
          </cell>
          <cell r="CF231">
            <v>0</v>
          </cell>
          <cell r="CG231">
            <v>0</v>
          </cell>
          <cell r="CH231">
            <v>0</v>
          </cell>
          <cell r="CI231">
            <v>0</v>
          </cell>
          <cell r="CJ231">
            <v>0</v>
          </cell>
          <cell r="CK231">
            <v>0</v>
          </cell>
          <cell r="CL231">
            <v>1</v>
          </cell>
          <cell r="CM231">
            <v>1</v>
          </cell>
          <cell r="CN231">
            <v>0</v>
          </cell>
          <cell r="CO231">
            <v>0</v>
          </cell>
          <cell r="CP231">
            <v>0</v>
          </cell>
          <cell r="CQ231">
            <v>0</v>
          </cell>
          <cell r="CR231">
            <v>0</v>
          </cell>
          <cell r="CS231">
            <v>0</v>
          </cell>
          <cell r="CT231">
            <v>0</v>
          </cell>
          <cell r="CU231">
            <v>0</v>
          </cell>
          <cell r="CV231">
            <v>0</v>
          </cell>
          <cell r="CW231">
            <v>0</v>
          </cell>
          <cell r="CX231">
            <v>0</v>
          </cell>
          <cell r="CY231">
            <v>0</v>
          </cell>
          <cell r="CZ231">
            <v>0</v>
          </cell>
          <cell r="DC231">
            <v>15</v>
          </cell>
          <cell r="DM231" t="str">
            <v>X</v>
          </cell>
          <cell r="DN231">
            <v>3.5</v>
          </cell>
          <cell r="DO231">
            <v>0</v>
          </cell>
          <cell r="DP231" t="str">
            <v>X</v>
          </cell>
          <cell r="DQ231">
            <v>0</v>
          </cell>
          <cell r="DR231">
            <v>0</v>
          </cell>
          <cell r="DS231" t="str">
            <v>X</v>
          </cell>
          <cell r="DT231">
            <v>0</v>
          </cell>
          <cell r="DU231">
            <v>0</v>
          </cell>
          <cell r="DV231" t="str">
            <v>X</v>
          </cell>
          <cell r="DW231">
            <v>0</v>
          </cell>
          <cell r="DX231">
            <v>0</v>
          </cell>
          <cell r="DY231" t="str">
            <v/>
          </cell>
          <cell r="DZ231">
            <v>0</v>
          </cell>
          <cell r="EA231">
            <v>0</v>
          </cell>
          <cell r="EB231" t="str">
            <v>X</v>
          </cell>
          <cell r="EC231">
            <v>3.5</v>
          </cell>
          <cell r="ED231">
            <v>0</v>
          </cell>
          <cell r="EE231" t="str">
            <v>X</v>
          </cell>
          <cell r="EF231">
            <v>0</v>
          </cell>
          <cell r="EG231">
            <v>0</v>
          </cell>
          <cell r="EH231" t="str">
            <v>X</v>
          </cell>
          <cell r="EI231">
            <v>0</v>
          </cell>
          <cell r="EJ231">
            <v>0</v>
          </cell>
          <cell r="EK231" t="str">
            <v>X</v>
          </cell>
          <cell r="EL231">
            <v>0</v>
          </cell>
          <cell r="EM231">
            <v>0</v>
          </cell>
          <cell r="EN231" t="str">
            <v>X</v>
          </cell>
          <cell r="EO231">
            <v>0</v>
          </cell>
          <cell r="EP231">
            <v>0</v>
          </cell>
          <cell r="EQ231" t="str">
            <v>X</v>
          </cell>
          <cell r="ER231">
            <v>0</v>
          </cell>
          <cell r="ES231">
            <v>0</v>
          </cell>
          <cell r="ET231" t="str">
            <v/>
          </cell>
          <cell r="EU231">
            <v>0</v>
          </cell>
          <cell r="EV231">
            <v>0</v>
          </cell>
          <cell r="EW231" t="str">
            <v>X</v>
          </cell>
          <cell r="EX231">
            <v>0</v>
          </cell>
          <cell r="EY231">
            <v>0</v>
          </cell>
          <cell r="EZ231" t="str">
            <v>X</v>
          </cell>
          <cell r="FA231">
            <v>0</v>
          </cell>
          <cell r="FB231">
            <v>0</v>
          </cell>
          <cell r="FC231" t="str">
            <v>NL</v>
          </cell>
          <cell r="FD231">
            <v>0</v>
          </cell>
          <cell r="FE231">
            <v>0</v>
          </cell>
          <cell r="FI231">
            <v>12</v>
          </cell>
          <cell r="FJ231">
            <v>1</v>
          </cell>
          <cell r="FK231">
            <v>0</v>
          </cell>
          <cell r="FL231">
            <v>0</v>
          </cell>
          <cell r="FM231">
            <v>0</v>
          </cell>
          <cell r="FN231">
            <v>0</v>
          </cell>
          <cell r="FU231">
            <v>12</v>
          </cell>
          <cell r="FV231">
            <v>1</v>
          </cell>
          <cell r="FW231">
            <v>0</v>
          </cell>
          <cell r="FX231">
            <v>0</v>
          </cell>
          <cell r="FY231">
            <v>0</v>
          </cell>
          <cell r="FZ231">
            <v>0</v>
          </cell>
          <cell r="GA231">
            <v>0</v>
          </cell>
          <cell r="GB231">
            <v>0</v>
          </cell>
          <cell r="GC231">
            <v>0</v>
          </cell>
          <cell r="GD231">
            <v>1</v>
          </cell>
          <cell r="GE231">
            <v>0</v>
          </cell>
          <cell r="GF231">
            <v>0</v>
          </cell>
          <cell r="GG231">
            <v>0</v>
          </cell>
          <cell r="GH231">
            <v>0</v>
          </cell>
          <cell r="GI231">
            <v>0</v>
          </cell>
          <cell r="GJ231">
            <v>0</v>
          </cell>
          <cell r="GK231">
            <v>0</v>
          </cell>
          <cell r="GL231">
            <v>0</v>
          </cell>
          <cell r="GM231">
            <v>0</v>
          </cell>
          <cell r="GN231">
            <v>0</v>
          </cell>
          <cell r="GO231">
            <v>0</v>
          </cell>
          <cell r="GP231">
            <v>0</v>
          </cell>
          <cell r="GQ231">
            <v>0</v>
          </cell>
          <cell r="GR231">
            <v>0</v>
          </cell>
          <cell r="GU231">
            <v>14</v>
          </cell>
          <cell r="GV231">
            <v>0</v>
          </cell>
          <cell r="GW231">
            <v>0</v>
          </cell>
          <cell r="GX231">
            <v>0</v>
          </cell>
          <cell r="GY231">
            <v>0</v>
          </cell>
          <cell r="GZ231">
            <v>0</v>
          </cell>
          <cell r="HA231">
            <v>0</v>
          </cell>
          <cell r="HB231">
            <v>0</v>
          </cell>
          <cell r="HC231">
            <v>0</v>
          </cell>
          <cell r="HD231">
            <v>0</v>
          </cell>
          <cell r="HE231">
            <v>0</v>
          </cell>
          <cell r="HF231">
            <v>0</v>
          </cell>
          <cell r="HG231">
            <v>0</v>
          </cell>
          <cell r="HH231">
            <v>0</v>
          </cell>
          <cell r="HI231">
            <v>0</v>
          </cell>
          <cell r="HJ231">
            <v>0</v>
          </cell>
          <cell r="HK231">
            <v>0</v>
          </cell>
          <cell r="HL231">
            <v>0</v>
          </cell>
          <cell r="HM231">
            <v>0</v>
          </cell>
          <cell r="HN231">
            <v>3</v>
          </cell>
          <cell r="HO231">
            <v>0</v>
          </cell>
          <cell r="HP231">
            <v>23</v>
          </cell>
          <cell r="HQ231">
            <v>3</v>
          </cell>
          <cell r="HR231">
            <v>0</v>
          </cell>
          <cell r="HS231">
            <v>0</v>
          </cell>
          <cell r="HT231">
            <v>0</v>
          </cell>
          <cell r="HU231">
            <v>0</v>
          </cell>
          <cell r="HV231">
            <v>0</v>
          </cell>
          <cell r="HW231">
            <v>1</v>
          </cell>
          <cell r="HX231">
            <v>0</v>
          </cell>
          <cell r="HY231">
            <v>0</v>
          </cell>
          <cell r="HZ231">
            <v>0</v>
          </cell>
          <cell r="IA231">
            <v>1</v>
          </cell>
          <cell r="IB231">
            <v>0</v>
          </cell>
          <cell r="IC231">
            <v>2</v>
          </cell>
          <cell r="ID231">
            <v>0</v>
          </cell>
          <cell r="IE231">
            <v>0</v>
          </cell>
          <cell r="IF231">
            <v>0</v>
          </cell>
          <cell r="IG231">
            <v>0</v>
          </cell>
          <cell r="IH231">
            <v>0</v>
          </cell>
          <cell r="II231">
            <v>0</v>
          </cell>
          <cell r="IJ231">
            <v>0</v>
          </cell>
          <cell r="IK231">
            <v>0</v>
          </cell>
          <cell r="IL231">
            <v>0</v>
          </cell>
          <cell r="IM231">
            <v>0</v>
          </cell>
          <cell r="IN231">
            <v>0</v>
          </cell>
          <cell r="IO231">
            <v>0</v>
          </cell>
          <cell r="IP231">
            <v>0</v>
          </cell>
          <cell r="IQ231">
            <v>0</v>
          </cell>
          <cell r="IR231">
            <v>0</v>
          </cell>
          <cell r="IS231">
            <v>0</v>
          </cell>
          <cell r="IT231">
            <v>0</v>
          </cell>
          <cell r="IU231">
            <v>0</v>
          </cell>
          <cell r="IV231">
            <v>0</v>
          </cell>
          <cell r="IW231">
            <v>1</v>
          </cell>
          <cell r="IX231">
            <v>1</v>
          </cell>
          <cell r="IY231">
            <v>0</v>
          </cell>
          <cell r="IZ231">
            <v>29</v>
          </cell>
          <cell r="JA231">
            <v>4</v>
          </cell>
          <cell r="JB231">
            <v>4</v>
          </cell>
          <cell r="JC231">
            <v>0</v>
          </cell>
          <cell r="JD231">
            <v>0</v>
          </cell>
          <cell r="JE231">
            <v>0</v>
          </cell>
          <cell r="JF231">
            <v>0</v>
          </cell>
          <cell r="JG231">
            <v>0</v>
          </cell>
        </row>
        <row r="232">
          <cell r="B232" t="str">
            <v>24122821</v>
          </cell>
          <cell r="C232" t="str">
            <v>Ngô Thanh Nhật</v>
          </cell>
          <cell r="D232" t="str">
            <v>Ban kỹ thuật công nghệ</v>
          </cell>
          <cell r="E232" t="str">
            <v>Công ty TNHH Tập đoàn Công nghiệp Trường Hải</v>
          </cell>
          <cell r="F232" t="str">
            <v>Lương ngày</v>
          </cell>
          <cell r="V232">
            <v>0</v>
          </cell>
          <cell r="W232">
            <v>0</v>
          </cell>
          <cell r="X232" t="str">
            <v>X</v>
          </cell>
          <cell r="Y232">
            <v>0</v>
          </cell>
          <cell r="Z232">
            <v>0</v>
          </cell>
          <cell r="AA232" t="str">
            <v>X</v>
          </cell>
          <cell r="AB232">
            <v>0</v>
          </cell>
          <cell r="AC232">
            <v>0</v>
          </cell>
          <cell r="AD232" t="str">
            <v>X</v>
          </cell>
          <cell r="AE232">
            <v>0</v>
          </cell>
          <cell r="AF232">
            <v>0</v>
          </cell>
          <cell r="AG232" t="str">
            <v>X</v>
          </cell>
          <cell r="AH232">
            <v>0</v>
          </cell>
          <cell r="AI232">
            <v>0</v>
          </cell>
          <cell r="AJ232" t="str">
            <v>T7</v>
          </cell>
          <cell r="AK232">
            <v>0</v>
          </cell>
          <cell r="AL232">
            <v>0</v>
          </cell>
          <cell r="AM232" t="str">
            <v/>
          </cell>
          <cell r="AN232">
            <v>0</v>
          </cell>
          <cell r="AO232">
            <v>0</v>
          </cell>
          <cell r="AP232" t="str">
            <v>NL</v>
          </cell>
          <cell r="AQ232">
            <v>0</v>
          </cell>
          <cell r="AR232">
            <v>0</v>
          </cell>
          <cell r="AS232" t="str">
            <v>X</v>
          </cell>
          <cell r="AT232">
            <v>0</v>
          </cell>
          <cell r="AU232">
            <v>0</v>
          </cell>
          <cell r="AV232" t="str">
            <v>X</v>
          </cell>
          <cell r="AW232">
            <v>0</v>
          </cell>
          <cell r="AX232">
            <v>0</v>
          </cell>
          <cell r="AY232" t="str">
            <v>X</v>
          </cell>
          <cell r="AZ232">
            <v>0</v>
          </cell>
          <cell r="BA232">
            <v>0</v>
          </cell>
          <cell r="BB232" t="str">
            <v>X</v>
          </cell>
          <cell r="BC232">
            <v>0</v>
          </cell>
          <cell r="BD232">
            <v>0</v>
          </cell>
          <cell r="BE232" t="str">
            <v>X</v>
          </cell>
          <cell r="BF232">
            <v>0</v>
          </cell>
          <cell r="BG232">
            <v>0</v>
          </cell>
          <cell r="BH232" t="str">
            <v/>
          </cell>
          <cell r="BI232">
            <v>0</v>
          </cell>
          <cell r="BJ232">
            <v>0</v>
          </cell>
          <cell r="BK232" t="str">
            <v>X</v>
          </cell>
          <cell r="BL232">
            <v>0</v>
          </cell>
          <cell r="BM232">
            <v>0</v>
          </cell>
          <cell r="BN232" t="str">
            <v>X</v>
          </cell>
          <cell r="BO232">
            <v>0</v>
          </cell>
          <cell r="BP232">
            <v>0</v>
          </cell>
          <cell r="BQ232">
            <v>11</v>
          </cell>
          <cell r="BR232">
            <v>0</v>
          </cell>
          <cell r="BS232">
            <v>0</v>
          </cell>
          <cell r="BT232">
            <v>0</v>
          </cell>
          <cell r="BU232">
            <v>0</v>
          </cell>
          <cell r="BV232">
            <v>0</v>
          </cell>
          <cell r="CC232">
            <v>11</v>
          </cell>
          <cell r="CD232">
            <v>0</v>
          </cell>
          <cell r="CE232">
            <v>0</v>
          </cell>
          <cell r="CF232">
            <v>0</v>
          </cell>
          <cell r="CG232">
            <v>0</v>
          </cell>
          <cell r="CH232">
            <v>0</v>
          </cell>
          <cell r="CI232">
            <v>0</v>
          </cell>
          <cell r="CJ232">
            <v>0</v>
          </cell>
          <cell r="CK232">
            <v>0</v>
          </cell>
          <cell r="CL232">
            <v>1</v>
          </cell>
          <cell r="CM232">
            <v>1</v>
          </cell>
          <cell r="CN232">
            <v>0</v>
          </cell>
          <cell r="CO232">
            <v>0</v>
          </cell>
          <cell r="CP232">
            <v>0</v>
          </cell>
          <cell r="CQ232">
            <v>0</v>
          </cell>
          <cell r="CR232">
            <v>0</v>
          </cell>
          <cell r="CS232">
            <v>0</v>
          </cell>
          <cell r="CT232">
            <v>0</v>
          </cell>
          <cell r="CU232">
            <v>0</v>
          </cell>
          <cell r="CV232">
            <v>0</v>
          </cell>
          <cell r="CW232">
            <v>0</v>
          </cell>
          <cell r="CX232">
            <v>0</v>
          </cell>
          <cell r="CY232">
            <v>0</v>
          </cell>
          <cell r="CZ232">
            <v>0</v>
          </cell>
          <cell r="DC232">
            <v>13</v>
          </cell>
          <cell r="DM232" t="str">
            <v>X</v>
          </cell>
          <cell r="DN232">
            <v>0</v>
          </cell>
          <cell r="DO232">
            <v>0</v>
          </cell>
          <cell r="DP232" t="str">
            <v>X</v>
          </cell>
          <cell r="DQ232">
            <v>0</v>
          </cell>
          <cell r="DR232">
            <v>0</v>
          </cell>
          <cell r="DS232" t="str">
            <v>X</v>
          </cell>
          <cell r="DT232">
            <v>0</v>
          </cell>
          <cell r="DU232">
            <v>0</v>
          </cell>
          <cell r="DV232" t="str">
            <v>X</v>
          </cell>
          <cell r="DW232">
            <v>0</v>
          </cell>
          <cell r="DX232">
            <v>0</v>
          </cell>
          <cell r="DY232" t="str">
            <v/>
          </cell>
          <cell r="DZ232">
            <v>0</v>
          </cell>
          <cell r="EA232">
            <v>0</v>
          </cell>
          <cell r="EB232" t="str">
            <v>X</v>
          </cell>
          <cell r="EC232">
            <v>0</v>
          </cell>
          <cell r="ED232">
            <v>0</v>
          </cell>
          <cell r="EE232" t="str">
            <v>X</v>
          </cell>
          <cell r="EF232">
            <v>0</v>
          </cell>
          <cell r="EG232">
            <v>0</v>
          </cell>
          <cell r="EH232" t="str">
            <v>X</v>
          </cell>
          <cell r="EI232">
            <v>0</v>
          </cell>
          <cell r="EJ232">
            <v>0</v>
          </cell>
          <cell r="EK232" t="str">
            <v>X</v>
          </cell>
          <cell r="EL232">
            <v>0</v>
          </cell>
          <cell r="EM232">
            <v>0</v>
          </cell>
          <cell r="EN232" t="str">
            <v>X</v>
          </cell>
          <cell r="EO232">
            <v>0</v>
          </cell>
          <cell r="EP232">
            <v>0</v>
          </cell>
          <cell r="EQ232" t="str">
            <v>X</v>
          </cell>
          <cell r="ER232">
            <v>0</v>
          </cell>
          <cell r="ES232">
            <v>0</v>
          </cell>
          <cell r="ET232" t="str">
            <v/>
          </cell>
          <cell r="EU232">
            <v>0</v>
          </cell>
          <cell r="EV232">
            <v>0</v>
          </cell>
          <cell r="EW232" t="str">
            <v>X</v>
          </cell>
          <cell r="EX232">
            <v>0</v>
          </cell>
          <cell r="EY232">
            <v>0</v>
          </cell>
          <cell r="EZ232" t="str">
            <v>X</v>
          </cell>
          <cell r="FA232">
            <v>0</v>
          </cell>
          <cell r="FB232">
            <v>0</v>
          </cell>
          <cell r="FC232" t="str">
            <v>NL</v>
          </cell>
          <cell r="FD232">
            <v>0</v>
          </cell>
          <cell r="FE232">
            <v>0</v>
          </cell>
          <cell r="FI232">
            <v>12</v>
          </cell>
          <cell r="FJ232">
            <v>0</v>
          </cell>
          <cell r="FK232">
            <v>0</v>
          </cell>
          <cell r="FL232">
            <v>0</v>
          </cell>
          <cell r="FM232">
            <v>0</v>
          </cell>
          <cell r="FN232">
            <v>0</v>
          </cell>
          <cell r="FU232">
            <v>12</v>
          </cell>
          <cell r="FV232">
            <v>0</v>
          </cell>
          <cell r="FW232">
            <v>0</v>
          </cell>
          <cell r="FX232">
            <v>0</v>
          </cell>
          <cell r="FY232">
            <v>0</v>
          </cell>
          <cell r="FZ232">
            <v>0</v>
          </cell>
          <cell r="GA232">
            <v>0</v>
          </cell>
          <cell r="GB232">
            <v>0</v>
          </cell>
          <cell r="GC232">
            <v>0</v>
          </cell>
          <cell r="GD232">
            <v>1</v>
          </cell>
          <cell r="GE232">
            <v>0</v>
          </cell>
          <cell r="GF232">
            <v>0</v>
          </cell>
          <cell r="GG232">
            <v>0</v>
          </cell>
          <cell r="GH232">
            <v>0</v>
          </cell>
          <cell r="GI232">
            <v>0</v>
          </cell>
          <cell r="GJ232">
            <v>0</v>
          </cell>
          <cell r="GK232">
            <v>0</v>
          </cell>
          <cell r="GL232">
            <v>0</v>
          </cell>
          <cell r="GM232">
            <v>0</v>
          </cell>
          <cell r="GN232">
            <v>0</v>
          </cell>
          <cell r="GO232">
            <v>0</v>
          </cell>
          <cell r="GP232">
            <v>0</v>
          </cell>
          <cell r="GQ232">
            <v>0</v>
          </cell>
          <cell r="GR232">
            <v>0</v>
          </cell>
          <cell r="GU232">
            <v>13</v>
          </cell>
          <cell r="GV232">
            <v>0</v>
          </cell>
          <cell r="GW232">
            <v>0</v>
          </cell>
          <cell r="GX232">
            <v>0</v>
          </cell>
          <cell r="GY232">
            <v>0</v>
          </cell>
          <cell r="GZ232">
            <v>0</v>
          </cell>
          <cell r="HA232">
            <v>0</v>
          </cell>
          <cell r="HB232">
            <v>0</v>
          </cell>
          <cell r="HC232">
            <v>0</v>
          </cell>
          <cell r="HD232">
            <v>0</v>
          </cell>
          <cell r="HE232">
            <v>0</v>
          </cell>
          <cell r="HF232">
            <v>0</v>
          </cell>
          <cell r="HG232">
            <v>0</v>
          </cell>
          <cell r="HH232">
            <v>0</v>
          </cell>
          <cell r="HI232">
            <v>0</v>
          </cell>
          <cell r="HJ232">
            <v>0</v>
          </cell>
          <cell r="HK232">
            <v>0</v>
          </cell>
          <cell r="HL232">
            <v>0</v>
          </cell>
          <cell r="HM232">
            <v>0</v>
          </cell>
          <cell r="HN232">
            <v>0</v>
          </cell>
          <cell r="HO232">
            <v>0</v>
          </cell>
          <cell r="HP232">
            <v>23</v>
          </cell>
          <cell r="HQ232">
            <v>0</v>
          </cell>
          <cell r="HR232">
            <v>0</v>
          </cell>
          <cell r="HS232">
            <v>0</v>
          </cell>
          <cell r="HT232">
            <v>0</v>
          </cell>
          <cell r="HU232">
            <v>0</v>
          </cell>
          <cell r="HV232">
            <v>0</v>
          </cell>
          <cell r="HW232">
            <v>1</v>
          </cell>
          <cell r="HX232">
            <v>0</v>
          </cell>
          <cell r="HY232">
            <v>0</v>
          </cell>
          <cell r="HZ232">
            <v>0</v>
          </cell>
          <cell r="IA232">
            <v>1</v>
          </cell>
          <cell r="IB232">
            <v>0</v>
          </cell>
          <cell r="IC232">
            <v>2</v>
          </cell>
          <cell r="ID232">
            <v>0</v>
          </cell>
          <cell r="IE232">
            <v>0</v>
          </cell>
          <cell r="IF232">
            <v>0</v>
          </cell>
          <cell r="IG232">
            <v>0</v>
          </cell>
          <cell r="IH232">
            <v>0</v>
          </cell>
          <cell r="II232">
            <v>0</v>
          </cell>
          <cell r="IJ232">
            <v>0</v>
          </cell>
          <cell r="IK232">
            <v>0</v>
          </cell>
          <cell r="IL232">
            <v>0</v>
          </cell>
          <cell r="IM232">
            <v>0</v>
          </cell>
          <cell r="IN232">
            <v>0</v>
          </cell>
          <cell r="IO232">
            <v>0</v>
          </cell>
          <cell r="IP232">
            <v>0</v>
          </cell>
          <cell r="IQ232">
            <v>0</v>
          </cell>
          <cell r="IR232">
            <v>0</v>
          </cell>
          <cell r="IS232">
            <v>0</v>
          </cell>
          <cell r="IT232">
            <v>0</v>
          </cell>
          <cell r="IU232">
            <v>0</v>
          </cell>
          <cell r="IV232">
            <v>0</v>
          </cell>
          <cell r="IW232">
            <v>1</v>
          </cell>
          <cell r="IX232">
            <v>1</v>
          </cell>
          <cell r="IY232">
            <v>0</v>
          </cell>
          <cell r="IZ232">
            <v>26</v>
          </cell>
          <cell r="JA232">
            <v>4</v>
          </cell>
          <cell r="JB232">
            <v>4</v>
          </cell>
          <cell r="JC232">
            <v>0</v>
          </cell>
          <cell r="JD232">
            <v>0</v>
          </cell>
          <cell r="JE232">
            <v>0</v>
          </cell>
          <cell r="JF232">
            <v>0</v>
          </cell>
          <cell r="JG232">
            <v>0</v>
          </cell>
        </row>
        <row r="233">
          <cell r="B233" t="str">
            <v>24122957</v>
          </cell>
          <cell r="C233" t="str">
            <v>Nguyễn Đức Tín</v>
          </cell>
          <cell r="D233" t="str">
            <v>Ban kỹ thuật công nghệ</v>
          </cell>
          <cell r="E233" t="str">
            <v>Công ty TNHH Tập đoàn Công nghiệp Trường Hải</v>
          </cell>
          <cell r="F233" t="str">
            <v>Lương ngày</v>
          </cell>
          <cell r="V233">
            <v>0</v>
          </cell>
          <cell r="W233">
            <v>0</v>
          </cell>
          <cell r="X233" t="str">
            <v>X</v>
          </cell>
          <cell r="Y233">
            <v>0</v>
          </cell>
          <cell r="Z233">
            <v>0</v>
          </cell>
          <cell r="AA233" t="str">
            <v>X</v>
          </cell>
          <cell r="AB233">
            <v>0</v>
          </cell>
          <cell r="AC233">
            <v>0</v>
          </cell>
          <cell r="AD233" t="str">
            <v>X</v>
          </cell>
          <cell r="AE233">
            <v>0</v>
          </cell>
          <cell r="AF233">
            <v>0</v>
          </cell>
          <cell r="AG233" t="str">
            <v>X</v>
          </cell>
          <cell r="AH233">
            <v>0</v>
          </cell>
          <cell r="AI233">
            <v>0</v>
          </cell>
          <cell r="AJ233" t="str">
            <v>T7</v>
          </cell>
          <cell r="AK233">
            <v>0</v>
          </cell>
          <cell r="AL233">
            <v>0</v>
          </cell>
          <cell r="AM233" t="str">
            <v/>
          </cell>
          <cell r="AN233">
            <v>0</v>
          </cell>
          <cell r="AO233">
            <v>0</v>
          </cell>
          <cell r="AP233" t="str">
            <v>NL</v>
          </cell>
          <cell r="AQ233">
            <v>0</v>
          </cell>
          <cell r="AR233">
            <v>0</v>
          </cell>
          <cell r="AS233" t="str">
            <v>X</v>
          </cell>
          <cell r="AT233">
            <v>0</v>
          </cell>
          <cell r="AU233">
            <v>0</v>
          </cell>
          <cell r="AV233" t="str">
            <v>X</v>
          </cell>
          <cell r="AW233">
            <v>0</v>
          </cell>
          <cell r="AX233">
            <v>0</v>
          </cell>
          <cell r="AY233" t="str">
            <v>X</v>
          </cell>
          <cell r="AZ233">
            <v>0</v>
          </cell>
          <cell r="BA233">
            <v>0</v>
          </cell>
          <cell r="BB233" t="str">
            <v>X</v>
          </cell>
          <cell r="BC233">
            <v>0</v>
          </cell>
          <cell r="BD233">
            <v>0</v>
          </cell>
          <cell r="BE233" t="str">
            <v>X</v>
          </cell>
          <cell r="BF233">
            <v>0</v>
          </cell>
          <cell r="BG233">
            <v>0</v>
          </cell>
          <cell r="BH233" t="str">
            <v/>
          </cell>
          <cell r="BI233">
            <v>0</v>
          </cell>
          <cell r="BJ233">
            <v>0</v>
          </cell>
          <cell r="BK233" t="str">
            <v>X</v>
          </cell>
          <cell r="BL233">
            <v>0</v>
          </cell>
          <cell r="BM233">
            <v>0</v>
          </cell>
          <cell r="BN233" t="str">
            <v>X</v>
          </cell>
          <cell r="BO233">
            <v>0</v>
          </cell>
          <cell r="BP233">
            <v>0</v>
          </cell>
          <cell r="BQ233">
            <v>11</v>
          </cell>
          <cell r="BR233">
            <v>0</v>
          </cell>
          <cell r="BS233">
            <v>0</v>
          </cell>
          <cell r="BT233">
            <v>0</v>
          </cell>
          <cell r="BU233">
            <v>0</v>
          </cell>
          <cell r="BV233">
            <v>0</v>
          </cell>
          <cell r="CC233">
            <v>11</v>
          </cell>
          <cell r="CD233">
            <v>0</v>
          </cell>
          <cell r="CE233">
            <v>0</v>
          </cell>
          <cell r="CF233">
            <v>0</v>
          </cell>
          <cell r="CG233">
            <v>0</v>
          </cell>
          <cell r="CH233">
            <v>0</v>
          </cell>
          <cell r="CI233">
            <v>0</v>
          </cell>
          <cell r="CJ233">
            <v>0</v>
          </cell>
          <cell r="CK233">
            <v>0</v>
          </cell>
          <cell r="CL233">
            <v>1</v>
          </cell>
          <cell r="CM233">
            <v>1</v>
          </cell>
          <cell r="CN233">
            <v>0</v>
          </cell>
          <cell r="CO233">
            <v>0</v>
          </cell>
          <cell r="CP233">
            <v>0</v>
          </cell>
          <cell r="CQ233">
            <v>0</v>
          </cell>
          <cell r="CR233">
            <v>0</v>
          </cell>
          <cell r="CS233">
            <v>0</v>
          </cell>
          <cell r="CT233">
            <v>0</v>
          </cell>
          <cell r="CU233">
            <v>0</v>
          </cell>
          <cell r="CV233">
            <v>0</v>
          </cell>
          <cell r="CW233">
            <v>0</v>
          </cell>
          <cell r="CX233">
            <v>0</v>
          </cell>
          <cell r="CY233">
            <v>0</v>
          </cell>
          <cell r="CZ233">
            <v>0</v>
          </cell>
          <cell r="DC233">
            <v>13</v>
          </cell>
          <cell r="DM233" t="str">
            <v>X</v>
          </cell>
          <cell r="DN233">
            <v>0</v>
          </cell>
          <cell r="DO233">
            <v>0</v>
          </cell>
          <cell r="DP233" t="str">
            <v>X</v>
          </cell>
          <cell r="DQ233">
            <v>0</v>
          </cell>
          <cell r="DR233">
            <v>0</v>
          </cell>
          <cell r="DS233" t="str">
            <v>X</v>
          </cell>
          <cell r="DT233">
            <v>0</v>
          </cell>
          <cell r="DU233">
            <v>0</v>
          </cell>
          <cell r="DV233" t="str">
            <v>X</v>
          </cell>
          <cell r="DW233">
            <v>0</v>
          </cell>
          <cell r="DX233">
            <v>0</v>
          </cell>
          <cell r="DY233" t="str">
            <v/>
          </cell>
          <cell r="DZ233">
            <v>0</v>
          </cell>
          <cell r="EA233">
            <v>0</v>
          </cell>
          <cell r="EB233" t="str">
            <v>X</v>
          </cell>
          <cell r="EC233">
            <v>0</v>
          </cell>
          <cell r="ED233">
            <v>0</v>
          </cell>
          <cell r="EE233" t="str">
            <v>X</v>
          </cell>
          <cell r="EF233">
            <v>0</v>
          </cell>
          <cell r="EG233">
            <v>0</v>
          </cell>
          <cell r="EH233" t="str">
            <v>X</v>
          </cell>
          <cell r="EI233">
            <v>0</v>
          </cell>
          <cell r="EJ233">
            <v>0</v>
          </cell>
          <cell r="EK233" t="str">
            <v>X</v>
          </cell>
          <cell r="EL233">
            <v>0</v>
          </cell>
          <cell r="EM233">
            <v>0</v>
          </cell>
          <cell r="EN233" t="str">
            <v>X</v>
          </cell>
          <cell r="EO233">
            <v>0</v>
          </cell>
          <cell r="EP233">
            <v>0</v>
          </cell>
          <cell r="EQ233" t="str">
            <v>X</v>
          </cell>
          <cell r="ER233">
            <v>0</v>
          </cell>
          <cell r="ES233">
            <v>0</v>
          </cell>
          <cell r="ET233" t="str">
            <v/>
          </cell>
          <cell r="EU233">
            <v>0</v>
          </cell>
          <cell r="EV233">
            <v>0</v>
          </cell>
          <cell r="EW233" t="str">
            <v>X</v>
          </cell>
          <cell r="EX233">
            <v>0</v>
          </cell>
          <cell r="EY233">
            <v>0</v>
          </cell>
          <cell r="EZ233" t="str">
            <v>X</v>
          </cell>
          <cell r="FA233">
            <v>0</v>
          </cell>
          <cell r="FB233">
            <v>0</v>
          </cell>
          <cell r="FC233" t="str">
            <v>NL</v>
          </cell>
          <cell r="FD233">
            <v>0</v>
          </cell>
          <cell r="FE233">
            <v>0</v>
          </cell>
          <cell r="FI233">
            <v>12</v>
          </cell>
          <cell r="FJ233">
            <v>0</v>
          </cell>
          <cell r="FK233">
            <v>0</v>
          </cell>
          <cell r="FL233">
            <v>0</v>
          </cell>
          <cell r="FM233">
            <v>0</v>
          </cell>
          <cell r="FN233">
            <v>0</v>
          </cell>
          <cell r="FU233">
            <v>12</v>
          </cell>
          <cell r="FV233">
            <v>0</v>
          </cell>
          <cell r="FW233">
            <v>0</v>
          </cell>
          <cell r="FX233">
            <v>0</v>
          </cell>
          <cell r="FY233">
            <v>0</v>
          </cell>
          <cell r="FZ233">
            <v>0</v>
          </cell>
          <cell r="GA233">
            <v>0</v>
          </cell>
          <cell r="GB233">
            <v>0</v>
          </cell>
          <cell r="GC233">
            <v>0</v>
          </cell>
          <cell r="GD233">
            <v>1</v>
          </cell>
          <cell r="GE233">
            <v>0</v>
          </cell>
          <cell r="GF233">
            <v>0</v>
          </cell>
          <cell r="GG233">
            <v>0</v>
          </cell>
          <cell r="GH233">
            <v>0</v>
          </cell>
          <cell r="GI233">
            <v>0</v>
          </cell>
          <cell r="GJ233">
            <v>0</v>
          </cell>
          <cell r="GK233">
            <v>0</v>
          </cell>
          <cell r="GL233">
            <v>0</v>
          </cell>
          <cell r="GM233">
            <v>0</v>
          </cell>
          <cell r="GN233">
            <v>0</v>
          </cell>
          <cell r="GO233">
            <v>0</v>
          </cell>
          <cell r="GP233">
            <v>0</v>
          </cell>
          <cell r="GQ233">
            <v>0</v>
          </cell>
          <cell r="GR233">
            <v>0</v>
          </cell>
          <cell r="GU233">
            <v>13</v>
          </cell>
          <cell r="GV233">
            <v>0</v>
          </cell>
          <cell r="GW233">
            <v>0</v>
          </cell>
          <cell r="GX233">
            <v>0</v>
          </cell>
          <cell r="GY233">
            <v>0</v>
          </cell>
          <cell r="GZ233">
            <v>0</v>
          </cell>
          <cell r="HA233">
            <v>0</v>
          </cell>
          <cell r="HB233">
            <v>0</v>
          </cell>
          <cell r="HC233">
            <v>0</v>
          </cell>
          <cell r="HD233">
            <v>0</v>
          </cell>
          <cell r="HE233">
            <v>0</v>
          </cell>
          <cell r="HF233">
            <v>0</v>
          </cell>
          <cell r="HG233">
            <v>0</v>
          </cell>
          <cell r="HH233">
            <v>0</v>
          </cell>
          <cell r="HI233">
            <v>0</v>
          </cell>
          <cell r="HJ233">
            <v>0</v>
          </cell>
          <cell r="HK233">
            <v>0</v>
          </cell>
          <cell r="HL233">
            <v>0</v>
          </cell>
          <cell r="HM233">
            <v>0</v>
          </cell>
          <cell r="HN233">
            <v>0</v>
          </cell>
          <cell r="HO233">
            <v>0</v>
          </cell>
          <cell r="HP233">
            <v>23</v>
          </cell>
          <cell r="HQ233">
            <v>0</v>
          </cell>
          <cell r="HR233">
            <v>0</v>
          </cell>
          <cell r="HS233">
            <v>0</v>
          </cell>
          <cell r="HT233">
            <v>0</v>
          </cell>
          <cell r="HU233">
            <v>0</v>
          </cell>
          <cell r="HV233">
            <v>0</v>
          </cell>
          <cell r="HW233">
            <v>1</v>
          </cell>
          <cell r="HX233">
            <v>0</v>
          </cell>
          <cell r="HY233">
            <v>0</v>
          </cell>
          <cell r="HZ233">
            <v>0</v>
          </cell>
          <cell r="IA233">
            <v>1</v>
          </cell>
          <cell r="IB233">
            <v>0</v>
          </cell>
          <cell r="IC233">
            <v>2</v>
          </cell>
          <cell r="ID233">
            <v>0</v>
          </cell>
          <cell r="IE233">
            <v>0</v>
          </cell>
          <cell r="IF233">
            <v>0</v>
          </cell>
          <cell r="IG233">
            <v>0</v>
          </cell>
          <cell r="IH233">
            <v>0</v>
          </cell>
          <cell r="II233">
            <v>0</v>
          </cell>
          <cell r="IJ233">
            <v>0</v>
          </cell>
          <cell r="IK233">
            <v>0</v>
          </cell>
          <cell r="IL233">
            <v>0</v>
          </cell>
          <cell r="IM233">
            <v>0</v>
          </cell>
          <cell r="IN233">
            <v>0</v>
          </cell>
          <cell r="IO233">
            <v>0</v>
          </cell>
          <cell r="IP233">
            <v>0</v>
          </cell>
          <cell r="IQ233">
            <v>0</v>
          </cell>
          <cell r="IR233">
            <v>0</v>
          </cell>
          <cell r="IS233">
            <v>0</v>
          </cell>
          <cell r="IT233">
            <v>0</v>
          </cell>
          <cell r="IU233">
            <v>0</v>
          </cell>
          <cell r="IV233">
            <v>0</v>
          </cell>
          <cell r="IW233">
            <v>1</v>
          </cell>
          <cell r="IX233">
            <v>1</v>
          </cell>
          <cell r="IY233">
            <v>0</v>
          </cell>
          <cell r="IZ233">
            <v>26</v>
          </cell>
          <cell r="JA233">
            <v>4</v>
          </cell>
          <cell r="JB233">
            <v>4</v>
          </cell>
          <cell r="JC233">
            <v>0</v>
          </cell>
          <cell r="JD233">
            <v>0</v>
          </cell>
          <cell r="JE233">
            <v>0</v>
          </cell>
          <cell r="JF233">
            <v>0</v>
          </cell>
          <cell r="JG233">
            <v>0</v>
          </cell>
        </row>
        <row r="234">
          <cell r="B234" t="str">
            <v>1410014</v>
          </cell>
          <cell r="C234" t="str">
            <v>Đỗ Minh Kỳ</v>
          </cell>
          <cell r="D234" t="str">
            <v>Ban kỹ thuật công nghệ</v>
          </cell>
          <cell r="E234" t="str">
            <v>Công ty TNHH Tập đoàn Công nghiệp Trường Hải</v>
          </cell>
          <cell r="F234" t="str">
            <v>Lương tháng</v>
          </cell>
          <cell r="V234">
            <v>0</v>
          </cell>
          <cell r="W234">
            <v>0</v>
          </cell>
          <cell r="X234" t="str">
            <v>CT</v>
          </cell>
          <cell r="Y234">
            <v>0</v>
          </cell>
          <cell r="Z234">
            <v>0</v>
          </cell>
          <cell r="AA234" t="str">
            <v>X</v>
          </cell>
          <cell r="AB234">
            <v>0</v>
          </cell>
          <cell r="AC234">
            <v>0</v>
          </cell>
          <cell r="AD234" t="str">
            <v>X</v>
          </cell>
          <cell r="AE234">
            <v>0</v>
          </cell>
          <cell r="AF234">
            <v>0</v>
          </cell>
          <cell r="AG234" t="str">
            <v>X</v>
          </cell>
          <cell r="AH234">
            <v>0</v>
          </cell>
          <cell r="AI234">
            <v>0</v>
          </cell>
          <cell r="AJ234" t="str">
            <v>T7\</v>
          </cell>
          <cell r="AK234">
            <v>0</v>
          </cell>
          <cell r="AL234">
            <v>0</v>
          </cell>
          <cell r="AM234" t="str">
            <v/>
          </cell>
          <cell r="AN234">
            <v>0</v>
          </cell>
          <cell r="AO234">
            <v>0</v>
          </cell>
          <cell r="AP234" t="str">
            <v>NL</v>
          </cell>
          <cell r="AQ234">
            <v>0</v>
          </cell>
          <cell r="AR234">
            <v>0</v>
          </cell>
          <cell r="AS234" t="str">
            <v>X</v>
          </cell>
          <cell r="AT234">
            <v>0</v>
          </cell>
          <cell r="AU234">
            <v>0</v>
          </cell>
          <cell r="AV234" t="str">
            <v>X</v>
          </cell>
          <cell r="AW234">
            <v>0</v>
          </cell>
          <cell r="AX234">
            <v>0</v>
          </cell>
          <cell r="AY234" t="str">
            <v>XB</v>
          </cell>
          <cell r="AZ234">
            <v>3.5</v>
          </cell>
          <cell r="BA234">
            <v>0</v>
          </cell>
          <cell r="BB234" t="str">
            <v>X</v>
          </cell>
          <cell r="BC234">
            <v>0</v>
          </cell>
          <cell r="BD234">
            <v>0</v>
          </cell>
          <cell r="BE234" t="str">
            <v>CT</v>
          </cell>
          <cell r="BF234">
            <v>0</v>
          </cell>
          <cell r="BG234">
            <v>0</v>
          </cell>
          <cell r="BH234" t="str">
            <v/>
          </cell>
          <cell r="BI234">
            <v>0</v>
          </cell>
          <cell r="BJ234">
            <v>0</v>
          </cell>
          <cell r="BK234" t="str">
            <v>X</v>
          </cell>
          <cell r="BL234">
            <v>0</v>
          </cell>
          <cell r="BM234">
            <v>0</v>
          </cell>
          <cell r="BN234" t="str">
            <v>X</v>
          </cell>
          <cell r="BO234">
            <v>0</v>
          </cell>
          <cell r="BP234">
            <v>0</v>
          </cell>
          <cell r="BQ234">
            <v>11.5</v>
          </cell>
          <cell r="BR234">
            <v>0.5</v>
          </cell>
          <cell r="BS234">
            <v>0</v>
          </cell>
          <cell r="BT234">
            <v>0</v>
          </cell>
          <cell r="BU234">
            <v>0</v>
          </cell>
          <cell r="BV234">
            <v>0</v>
          </cell>
          <cell r="CC234">
            <v>11.5</v>
          </cell>
          <cell r="CD234">
            <v>0.5</v>
          </cell>
          <cell r="CE234">
            <v>0</v>
          </cell>
          <cell r="CF234">
            <v>0</v>
          </cell>
          <cell r="CG234">
            <v>0</v>
          </cell>
          <cell r="CH234">
            <v>0</v>
          </cell>
          <cell r="CI234">
            <v>0</v>
          </cell>
          <cell r="CJ234">
            <v>0</v>
          </cell>
          <cell r="CK234">
            <v>0</v>
          </cell>
          <cell r="CL234">
            <v>1</v>
          </cell>
          <cell r="CM234">
            <v>0.5</v>
          </cell>
          <cell r="CN234">
            <v>0</v>
          </cell>
          <cell r="CO234">
            <v>0</v>
          </cell>
          <cell r="CP234">
            <v>0</v>
          </cell>
          <cell r="CQ234">
            <v>0</v>
          </cell>
          <cell r="CR234">
            <v>0</v>
          </cell>
          <cell r="CS234">
            <v>0</v>
          </cell>
          <cell r="CT234">
            <v>0</v>
          </cell>
          <cell r="CU234">
            <v>0</v>
          </cell>
          <cell r="CV234">
            <v>0</v>
          </cell>
          <cell r="CW234">
            <v>0</v>
          </cell>
          <cell r="CX234">
            <v>0</v>
          </cell>
          <cell r="CY234">
            <v>0</v>
          </cell>
          <cell r="CZ234">
            <v>0</v>
          </cell>
          <cell r="DC234">
            <v>13.5</v>
          </cell>
          <cell r="DM234" t="str">
            <v>X</v>
          </cell>
          <cell r="DN234">
            <v>0</v>
          </cell>
          <cell r="DO234">
            <v>0</v>
          </cell>
          <cell r="DP234" t="str">
            <v>X</v>
          </cell>
          <cell r="DQ234">
            <v>0</v>
          </cell>
          <cell r="DR234">
            <v>0</v>
          </cell>
          <cell r="DS234" t="str">
            <v>X</v>
          </cell>
          <cell r="DT234">
            <v>0</v>
          </cell>
          <cell r="DU234">
            <v>0</v>
          </cell>
          <cell r="DV234" t="str">
            <v>X</v>
          </cell>
          <cell r="DW234">
            <v>0</v>
          </cell>
          <cell r="DX234">
            <v>0</v>
          </cell>
          <cell r="DY234" t="str">
            <v>CN</v>
          </cell>
          <cell r="DZ234">
            <v>0</v>
          </cell>
          <cell r="EA234">
            <v>0</v>
          </cell>
          <cell r="EB234" t="str">
            <v>X</v>
          </cell>
          <cell r="EC234">
            <v>0</v>
          </cell>
          <cell r="ED234">
            <v>0</v>
          </cell>
          <cell r="EE234" t="str">
            <v>X</v>
          </cell>
          <cell r="EF234">
            <v>0</v>
          </cell>
          <cell r="EG234">
            <v>0</v>
          </cell>
          <cell r="EH234" t="str">
            <v>X</v>
          </cell>
          <cell r="EI234">
            <v>0</v>
          </cell>
          <cell r="EJ234">
            <v>0</v>
          </cell>
          <cell r="EK234" t="str">
            <v>X</v>
          </cell>
          <cell r="EL234">
            <v>0</v>
          </cell>
          <cell r="EM234">
            <v>0</v>
          </cell>
          <cell r="EN234" t="str">
            <v>X</v>
          </cell>
          <cell r="EO234">
            <v>0</v>
          </cell>
          <cell r="EP234">
            <v>0</v>
          </cell>
          <cell r="EQ234" t="str">
            <v>CT</v>
          </cell>
          <cell r="ER234">
            <v>0</v>
          </cell>
          <cell r="ES234">
            <v>0</v>
          </cell>
          <cell r="ET234" t="str">
            <v/>
          </cell>
          <cell r="EU234">
            <v>0</v>
          </cell>
          <cell r="EV234">
            <v>0</v>
          </cell>
          <cell r="EW234" t="str">
            <v>X</v>
          </cell>
          <cell r="EX234">
            <v>0</v>
          </cell>
          <cell r="EY234">
            <v>0</v>
          </cell>
          <cell r="EZ234" t="str">
            <v>X</v>
          </cell>
          <cell r="FA234">
            <v>0</v>
          </cell>
          <cell r="FB234">
            <v>0</v>
          </cell>
          <cell r="FC234" t="str">
            <v>NL</v>
          </cell>
          <cell r="FD234">
            <v>0</v>
          </cell>
          <cell r="FE234">
            <v>0</v>
          </cell>
          <cell r="FI234">
            <v>12</v>
          </cell>
          <cell r="FJ234">
            <v>0</v>
          </cell>
          <cell r="FK234">
            <v>0</v>
          </cell>
          <cell r="FL234">
            <v>1</v>
          </cell>
          <cell r="FM234">
            <v>0</v>
          </cell>
          <cell r="FN234">
            <v>0</v>
          </cell>
          <cell r="FU234">
            <v>12</v>
          </cell>
          <cell r="FV234">
            <v>0</v>
          </cell>
          <cell r="FW234">
            <v>0</v>
          </cell>
          <cell r="FX234">
            <v>1</v>
          </cell>
          <cell r="FY234">
            <v>0</v>
          </cell>
          <cell r="FZ234">
            <v>0</v>
          </cell>
          <cell r="GA234">
            <v>0</v>
          </cell>
          <cell r="GB234">
            <v>0</v>
          </cell>
          <cell r="GC234">
            <v>0</v>
          </cell>
          <cell r="GD234">
            <v>1</v>
          </cell>
          <cell r="GE234">
            <v>0</v>
          </cell>
          <cell r="GF234">
            <v>0</v>
          </cell>
          <cell r="GG234">
            <v>0</v>
          </cell>
          <cell r="GH234">
            <v>0</v>
          </cell>
          <cell r="GI234">
            <v>0</v>
          </cell>
          <cell r="GJ234">
            <v>0</v>
          </cell>
          <cell r="GK234">
            <v>0</v>
          </cell>
          <cell r="GL234">
            <v>0</v>
          </cell>
          <cell r="GM234">
            <v>0</v>
          </cell>
          <cell r="GN234">
            <v>0</v>
          </cell>
          <cell r="GO234">
            <v>0</v>
          </cell>
          <cell r="GP234">
            <v>0</v>
          </cell>
          <cell r="GQ234">
            <v>0</v>
          </cell>
          <cell r="GR234">
            <v>0</v>
          </cell>
          <cell r="GU234">
            <v>14</v>
          </cell>
          <cell r="GV234">
            <v>0</v>
          </cell>
          <cell r="GW234">
            <v>0</v>
          </cell>
          <cell r="GX234">
            <v>0</v>
          </cell>
          <cell r="GY234">
            <v>0</v>
          </cell>
          <cell r="GZ234">
            <v>0</v>
          </cell>
          <cell r="HA234">
            <v>0</v>
          </cell>
          <cell r="HB234">
            <v>0</v>
          </cell>
          <cell r="HC234">
            <v>0</v>
          </cell>
          <cell r="HD234">
            <v>0</v>
          </cell>
          <cell r="HE234">
            <v>0</v>
          </cell>
          <cell r="HF234">
            <v>0</v>
          </cell>
          <cell r="HG234">
            <v>0</v>
          </cell>
          <cell r="HH234">
            <v>0</v>
          </cell>
          <cell r="HI234">
            <v>0</v>
          </cell>
          <cell r="HJ234">
            <v>0</v>
          </cell>
          <cell r="HK234">
            <v>0</v>
          </cell>
          <cell r="HL234">
            <v>0</v>
          </cell>
          <cell r="HM234">
            <v>0</v>
          </cell>
          <cell r="HN234">
            <v>1.5</v>
          </cell>
          <cell r="HO234">
            <v>0</v>
          </cell>
          <cell r="HP234">
            <v>23.5</v>
          </cell>
          <cell r="HQ234">
            <v>0.5</v>
          </cell>
          <cell r="HR234">
            <v>0</v>
          </cell>
          <cell r="HS234">
            <v>1</v>
          </cell>
          <cell r="HT234">
            <v>0</v>
          </cell>
          <cell r="HU234">
            <v>0</v>
          </cell>
          <cell r="HV234">
            <v>0.5</v>
          </cell>
          <cell r="HW234">
            <v>0.5</v>
          </cell>
          <cell r="HX234">
            <v>0</v>
          </cell>
          <cell r="HY234">
            <v>0</v>
          </cell>
          <cell r="HZ234">
            <v>0</v>
          </cell>
          <cell r="IA234">
            <v>0.5</v>
          </cell>
          <cell r="IB234">
            <v>0.5</v>
          </cell>
          <cell r="IC234">
            <v>2</v>
          </cell>
          <cell r="ID234">
            <v>0</v>
          </cell>
          <cell r="IE234">
            <v>0</v>
          </cell>
          <cell r="IF234">
            <v>0</v>
          </cell>
          <cell r="IG234">
            <v>0</v>
          </cell>
          <cell r="IH234">
            <v>0</v>
          </cell>
          <cell r="II234">
            <v>0</v>
          </cell>
          <cell r="IJ234">
            <v>0</v>
          </cell>
          <cell r="IK234">
            <v>0</v>
          </cell>
          <cell r="IL234">
            <v>0</v>
          </cell>
          <cell r="IM234">
            <v>0</v>
          </cell>
          <cell r="IN234">
            <v>0</v>
          </cell>
          <cell r="IO234">
            <v>0</v>
          </cell>
          <cell r="IP234">
            <v>0</v>
          </cell>
          <cell r="IQ234">
            <v>0</v>
          </cell>
          <cell r="IR234">
            <v>0</v>
          </cell>
          <cell r="IS234">
            <v>0</v>
          </cell>
          <cell r="IT234">
            <v>0</v>
          </cell>
          <cell r="IU234">
            <v>0</v>
          </cell>
          <cell r="IV234">
            <v>23.5</v>
          </cell>
          <cell r="IW234">
            <v>24.5</v>
          </cell>
          <cell r="IX234">
            <v>0.5</v>
          </cell>
          <cell r="IY234">
            <v>23.5</v>
          </cell>
          <cell r="IZ234">
            <v>27.5</v>
          </cell>
          <cell r="JA234">
            <v>4.6666666666666661</v>
          </cell>
          <cell r="JB234">
            <v>4.6666666666666661</v>
          </cell>
          <cell r="JC234">
            <v>0.5</v>
          </cell>
          <cell r="JD234">
            <v>2</v>
          </cell>
          <cell r="JE234">
            <v>0.5</v>
          </cell>
          <cell r="JF234">
            <v>1.5</v>
          </cell>
          <cell r="JG234" t="str">
            <v>Đỗ Minh Kỳ</v>
          </cell>
        </row>
        <row r="235">
          <cell r="B235" t="str">
            <v>2303803</v>
          </cell>
          <cell r="C235" t="str">
            <v>Lê Hoàng Phúc</v>
          </cell>
          <cell r="D235" t="str">
            <v>Ban kỹ thuật công nghệ</v>
          </cell>
          <cell r="E235" t="str">
            <v>Công ty TNHH Tập đoàn Công nghiệp Trường Hải</v>
          </cell>
          <cell r="F235" t="str">
            <v>Lương ngày</v>
          </cell>
          <cell r="V235">
            <v>0</v>
          </cell>
          <cell r="W235">
            <v>0</v>
          </cell>
          <cell r="X235" t="str">
            <v>X</v>
          </cell>
          <cell r="Y235">
            <v>0</v>
          </cell>
          <cell r="Z235">
            <v>0</v>
          </cell>
          <cell r="AA235" t="str">
            <v>X</v>
          </cell>
          <cell r="AB235">
            <v>0</v>
          </cell>
          <cell r="AC235">
            <v>0</v>
          </cell>
          <cell r="AD235" t="str">
            <v>X</v>
          </cell>
          <cell r="AE235">
            <v>0</v>
          </cell>
          <cell r="AF235">
            <v>0</v>
          </cell>
          <cell r="AG235" t="str">
            <v>X</v>
          </cell>
          <cell r="AH235">
            <v>0</v>
          </cell>
          <cell r="AI235">
            <v>0</v>
          </cell>
          <cell r="AJ235" t="str">
            <v>T7</v>
          </cell>
          <cell r="AK235">
            <v>0</v>
          </cell>
          <cell r="AL235">
            <v>0</v>
          </cell>
          <cell r="AM235" t="str">
            <v/>
          </cell>
          <cell r="AN235">
            <v>0</v>
          </cell>
          <cell r="AO235">
            <v>0</v>
          </cell>
          <cell r="AP235" t="str">
            <v>NL</v>
          </cell>
          <cell r="AQ235">
            <v>0</v>
          </cell>
          <cell r="AR235">
            <v>0</v>
          </cell>
          <cell r="AS235" t="str">
            <v>X</v>
          </cell>
          <cell r="AT235">
            <v>0</v>
          </cell>
          <cell r="AU235">
            <v>0</v>
          </cell>
          <cell r="AV235" t="str">
            <v>X</v>
          </cell>
          <cell r="AW235">
            <v>0</v>
          </cell>
          <cell r="AX235">
            <v>0</v>
          </cell>
          <cell r="AY235" t="str">
            <v>X</v>
          </cell>
          <cell r="AZ235">
            <v>0</v>
          </cell>
          <cell r="BA235">
            <v>0</v>
          </cell>
          <cell r="BB235" t="str">
            <v>X</v>
          </cell>
          <cell r="BC235">
            <v>0</v>
          </cell>
          <cell r="BD235">
            <v>0</v>
          </cell>
          <cell r="BE235" t="str">
            <v>X</v>
          </cell>
          <cell r="BF235">
            <v>0</v>
          </cell>
          <cell r="BG235">
            <v>0</v>
          </cell>
          <cell r="BH235" t="str">
            <v/>
          </cell>
          <cell r="BI235">
            <v>0</v>
          </cell>
          <cell r="BJ235">
            <v>0</v>
          </cell>
          <cell r="BK235" t="str">
            <v>X</v>
          </cell>
          <cell r="BL235">
            <v>0</v>
          </cell>
          <cell r="BM235">
            <v>0</v>
          </cell>
          <cell r="BN235" t="str">
            <v>X</v>
          </cell>
          <cell r="BO235">
            <v>0</v>
          </cell>
          <cell r="BP235">
            <v>0</v>
          </cell>
          <cell r="BQ235">
            <v>11</v>
          </cell>
          <cell r="BR235">
            <v>0</v>
          </cell>
          <cell r="BS235">
            <v>0</v>
          </cell>
          <cell r="BT235">
            <v>0</v>
          </cell>
          <cell r="BU235">
            <v>0</v>
          </cell>
          <cell r="BV235">
            <v>0</v>
          </cell>
          <cell r="CC235">
            <v>11</v>
          </cell>
          <cell r="CD235">
            <v>0</v>
          </cell>
          <cell r="CE235">
            <v>0</v>
          </cell>
          <cell r="CF235">
            <v>0</v>
          </cell>
          <cell r="CG235">
            <v>0</v>
          </cell>
          <cell r="CH235">
            <v>0</v>
          </cell>
          <cell r="CI235">
            <v>0</v>
          </cell>
          <cell r="CJ235">
            <v>0</v>
          </cell>
          <cell r="CK235">
            <v>0</v>
          </cell>
          <cell r="CL235">
            <v>1</v>
          </cell>
          <cell r="CM235">
            <v>1</v>
          </cell>
          <cell r="CN235">
            <v>0</v>
          </cell>
          <cell r="CO235">
            <v>0</v>
          </cell>
          <cell r="CP235">
            <v>0</v>
          </cell>
          <cell r="CQ235">
            <v>0</v>
          </cell>
          <cell r="CR235">
            <v>0</v>
          </cell>
          <cell r="CS235">
            <v>0</v>
          </cell>
          <cell r="CT235">
            <v>0</v>
          </cell>
          <cell r="CU235">
            <v>0</v>
          </cell>
          <cell r="CV235">
            <v>0</v>
          </cell>
          <cell r="CW235">
            <v>0</v>
          </cell>
          <cell r="CX235">
            <v>0</v>
          </cell>
          <cell r="CY235">
            <v>0</v>
          </cell>
          <cell r="CZ235">
            <v>0</v>
          </cell>
          <cell r="DC235">
            <v>13</v>
          </cell>
          <cell r="DM235" t="str">
            <v>X</v>
          </cell>
          <cell r="DN235">
            <v>0</v>
          </cell>
          <cell r="DO235">
            <v>0</v>
          </cell>
          <cell r="DP235" t="str">
            <v>X</v>
          </cell>
          <cell r="DQ235">
            <v>0</v>
          </cell>
          <cell r="DR235">
            <v>0</v>
          </cell>
          <cell r="DS235" t="str">
            <v>X</v>
          </cell>
          <cell r="DT235">
            <v>0</v>
          </cell>
          <cell r="DU235">
            <v>0</v>
          </cell>
          <cell r="DV235" t="str">
            <v>X</v>
          </cell>
          <cell r="DW235">
            <v>0</v>
          </cell>
          <cell r="DX235">
            <v>0</v>
          </cell>
          <cell r="DY235" t="str">
            <v/>
          </cell>
          <cell r="DZ235">
            <v>0</v>
          </cell>
          <cell r="EA235">
            <v>0</v>
          </cell>
          <cell r="EB235" t="str">
            <v>X</v>
          </cell>
          <cell r="EC235">
            <v>0</v>
          </cell>
          <cell r="ED235">
            <v>0</v>
          </cell>
          <cell r="EE235" t="str">
            <v>X</v>
          </cell>
          <cell r="EF235">
            <v>0</v>
          </cell>
          <cell r="EG235">
            <v>0</v>
          </cell>
          <cell r="EH235" t="str">
            <v>X</v>
          </cell>
          <cell r="EI235">
            <v>0</v>
          </cell>
          <cell r="EJ235">
            <v>0</v>
          </cell>
          <cell r="EK235" t="str">
            <v>X</v>
          </cell>
          <cell r="EL235">
            <v>0</v>
          </cell>
          <cell r="EM235">
            <v>0</v>
          </cell>
          <cell r="EN235" t="str">
            <v>X</v>
          </cell>
          <cell r="EO235">
            <v>0</v>
          </cell>
          <cell r="EP235">
            <v>0</v>
          </cell>
          <cell r="EQ235" t="str">
            <v>X</v>
          </cell>
          <cell r="ER235">
            <v>0</v>
          </cell>
          <cell r="ES235">
            <v>0</v>
          </cell>
          <cell r="ET235" t="str">
            <v/>
          </cell>
          <cell r="EU235">
            <v>0</v>
          </cell>
          <cell r="EV235">
            <v>0</v>
          </cell>
          <cell r="EW235" t="str">
            <v>X</v>
          </cell>
          <cell r="EX235">
            <v>0</v>
          </cell>
          <cell r="EY235">
            <v>0</v>
          </cell>
          <cell r="EZ235" t="str">
            <v>X</v>
          </cell>
          <cell r="FA235">
            <v>0</v>
          </cell>
          <cell r="FB235">
            <v>0</v>
          </cell>
          <cell r="FC235" t="str">
            <v>NL</v>
          </cell>
          <cell r="FD235">
            <v>0</v>
          </cell>
          <cell r="FE235">
            <v>0</v>
          </cell>
          <cell r="FI235">
            <v>12</v>
          </cell>
          <cell r="FJ235">
            <v>0</v>
          </cell>
          <cell r="FK235">
            <v>0</v>
          </cell>
          <cell r="FL235">
            <v>0</v>
          </cell>
          <cell r="FM235">
            <v>0</v>
          </cell>
          <cell r="FN235">
            <v>0</v>
          </cell>
          <cell r="FU235">
            <v>12</v>
          </cell>
          <cell r="FV235">
            <v>0</v>
          </cell>
          <cell r="FW235">
            <v>0</v>
          </cell>
          <cell r="FX235">
            <v>0</v>
          </cell>
          <cell r="FY235">
            <v>0</v>
          </cell>
          <cell r="FZ235">
            <v>0</v>
          </cell>
          <cell r="GA235">
            <v>0</v>
          </cell>
          <cell r="GB235">
            <v>0</v>
          </cell>
          <cell r="GC235">
            <v>0</v>
          </cell>
          <cell r="GD235">
            <v>1</v>
          </cell>
          <cell r="GE235">
            <v>0</v>
          </cell>
          <cell r="GF235">
            <v>0</v>
          </cell>
          <cell r="GG235">
            <v>0</v>
          </cell>
          <cell r="GH235">
            <v>0</v>
          </cell>
          <cell r="GI235">
            <v>0</v>
          </cell>
          <cell r="GJ235">
            <v>0</v>
          </cell>
          <cell r="GK235">
            <v>0</v>
          </cell>
          <cell r="GL235">
            <v>0</v>
          </cell>
          <cell r="GM235">
            <v>0</v>
          </cell>
          <cell r="GN235">
            <v>0</v>
          </cell>
          <cell r="GO235">
            <v>0</v>
          </cell>
          <cell r="GP235">
            <v>0</v>
          </cell>
          <cell r="GQ235">
            <v>0</v>
          </cell>
          <cell r="GR235">
            <v>0</v>
          </cell>
          <cell r="GU235">
            <v>13</v>
          </cell>
          <cell r="GV235">
            <v>0</v>
          </cell>
          <cell r="GW235">
            <v>0</v>
          </cell>
          <cell r="GX235">
            <v>0</v>
          </cell>
          <cell r="GY235">
            <v>0</v>
          </cell>
          <cell r="GZ235">
            <v>0</v>
          </cell>
          <cell r="HA235">
            <v>0</v>
          </cell>
          <cell r="HB235">
            <v>0</v>
          </cell>
          <cell r="HC235">
            <v>0</v>
          </cell>
          <cell r="HD235">
            <v>0</v>
          </cell>
          <cell r="HE235">
            <v>0</v>
          </cell>
          <cell r="HF235">
            <v>0</v>
          </cell>
          <cell r="HG235">
            <v>0</v>
          </cell>
          <cell r="HH235">
            <v>0</v>
          </cell>
          <cell r="HI235">
            <v>0</v>
          </cell>
          <cell r="HJ235">
            <v>0</v>
          </cell>
          <cell r="HK235">
            <v>0</v>
          </cell>
          <cell r="HL235">
            <v>0</v>
          </cell>
          <cell r="HM235">
            <v>0</v>
          </cell>
          <cell r="HN235">
            <v>0</v>
          </cell>
          <cell r="HO235">
            <v>0</v>
          </cell>
          <cell r="HP235">
            <v>23</v>
          </cell>
          <cell r="HQ235">
            <v>0</v>
          </cell>
          <cell r="HR235">
            <v>0</v>
          </cell>
          <cell r="HS235">
            <v>0</v>
          </cell>
          <cell r="HT235">
            <v>0</v>
          </cell>
          <cell r="HU235">
            <v>0</v>
          </cell>
          <cell r="HV235">
            <v>0</v>
          </cell>
          <cell r="HW235">
            <v>1</v>
          </cell>
          <cell r="HX235">
            <v>0</v>
          </cell>
          <cell r="HY235">
            <v>0</v>
          </cell>
          <cell r="HZ235">
            <v>0</v>
          </cell>
          <cell r="IA235">
            <v>1</v>
          </cell>
          <cell r="IB235">
            <v>0</v>
          </cell>
          <cell r="IC235">
            <v>2</v>
          </cell>
          <cell r="ID235">
            <v>0</v>
          </cell>
          <cell r="IE235">
            <v>0</v>
          </cell>
          <cell r="IF235">
            <v>0</v>
          </cell>
          <cell r="IG235">
            <v>0</v>
          </cell>
          <cell r="IH235">
            <v>0</v>
          </cell>
          <cell r="II235">
            <v>0</v>
          </cell>
          <cell r="IJ235">
            <v>0</v>
          </cell>
          <cell r="IK235">
            <v>0</v>
          </cell>
          <cell r="IL235">
            <v>0</v>
          </cell>
          <cell r="IM235">
            <v>0</v>
          </cell>
          <cell r="IN235">
            <v>0</v>
          </cell>
          <cell r="IO235">
            <v>0</v>
          </cell>
          <cell r="IP235">
            <v>0</v>
          </cell>
          <cell r="IQ235">
            <v>0</v>
          </cell>
          <cell r="IR235">
            <v>0</v>
          </cell>
          <cell r="IS235">
            <v>0</v>
          </cell>
          <cell r="IT235">
            <v>0</v>
          </cell>
          <cell r="IU235">
            <v>0</v>
          </cell>
          <cell r="IV235">
            <v>0</v>
          </cell>
          <cell r="IW235">
            <v>1</v>
          </cell>
          <cell r="IX235">
            <v>1</v>
          </cell>
          <cell r="IY235">
            <v>0</v>
          </cell>
          <cell r="IZ235">
            <v>26</v>
          </cell>
          <cell r="JA235">
            <v>2.5</v>
          </cell>
          <cell r="JB235">
            <v>2.5</v>
          </cell>
          <cell r="JC235">
            <v>0</v>
          </cell>
          <cell r="JD235">
            <v>0</v>
          </cell>
          <cell r="JE235">
            <v>0</v>
          </cell>
          <cell r="JF235">
            <v>0</v>
          </cell>
          <cell r="JG235">
            <v>0</v>
          </cell>
        </row>
        <row r="236">
          <cell r="B236" t="str">
            <v>23122164</v>
          </cell>
          <cell r="C236" t="str">
            <v>Bùi Phan Tín Đông</v>
          </cell>
          <cell r="D236" t="str">
            <v>Ban kỹ thuật công nghệ</v>
          </cell>
          <cell r="E236" t="str">
            <v>Công ty TNHH Tập đoàn Công nghiệp Trường Hải</v>
          </cell>
          <cell r="F236" t="str">
            <v>Lương ngày</v>
          </cell>
          <cell r="V236">
            <v>0</v>
          </cell>
          <cell r="W236">
            <v>0</v>
          </cell>
          <cell r="X236" t="str">
            <v>X</v>
          </cell>
          <cell r="Y236">
            <v>0</v>
          </cell>
          <cell r="Z236">
            <v>0</v>
          </cell>
          <cell r="AA236" t="str">
            <v>X</v>
          </cell>
          <cell r="AB236">
            <v>3.5</v>
          </cell>
          <cell r="AC236">
            <v>0</v>
          </cell>
          <cell r="AD236" t="str">
            <v>X</v>
          </cell>
          <cell r="AE236">
            <v>0</v>
          </cell>
          <cell r="AF236">
            <v>0</v>
          </cell>
          <cell r="AG236" t="str">
            <v>X</v>
          </cell>
          <cell r="AH236">
            <v>0</v>
          </cell>
          <cell r="AI236">
            <v>0</v>
          </cell>
          <cell r="AJ236" t="str">
            <v>T7</v>
          </cell>
          <cell r="AK236">
            <v>0</v>
          </cell>
          <cell r="AL236">
            <v>0</v>
          </cell>
          <cell r="AM236" t="str">
            <v/>
          </cell>
          <cell r="AN236">
            <v>0</v>
          </cell>
          <cell r="AO236">
            <v>0</v>
          </cell>
          <cell r="AP236" t="str">
            <v>NL</v>
          </cell>
          <cell r="AQ236">
            <v>0</v>
          </cell>
          <cell r="AR236">
            <v>0</v>
          </cell>
          <cell r="AS236" t="str">
            <v>X</v>
          </cell>
          <cell r="AT236">
            <v>0</v>
          </cell>
          <cell r="AU236">
            <v>0</v>
          </cell>
          <cell r="AV236" t="str">
            <v>X</v>
          </cell>
          <cell r="AW236">
            <v>0</v>
          </cell>
          <cell r="AX236">
            <v>0</v>
          </cell>
          <cell r="AY236" t="str">
            <v>X</v>
          </cell>
          <cell r="AZ236">
            <v>3.5</v>
          </cell>
          <cell r="BA236">
            <v>0</v>
          </cell>
          <cell r="BB236" t="str">
            <v>X</v>
          </cell>
          <cell r="BC236">
            <v>3.5</v>
          </cell>
          <cell r="BD236">
            <v>0</v>
          </cell>
          <cell r="BE236" t="str">
            <v>X</v>
          </cell>
          <cell r="BF236">
            <v>0</v>
          </cell>
          <cell r="BG236">
            <v>0</v>
          </cell>
          <cell r="BH236" t="str">
            <v/>
          </cell>
          <cell r="BI236">
            <v>0</v>
          </cell>
          <cell r="BJ236">
            <v>0</v>
          </cell>
          <cell r="BK236" t="str">
            <v>X</v>
          </cell>
          <cell r="BL236">
            <v>0</v>
          </cell>
          <cell r="BM236">
            <v>0</v>
          </cell>
          <cell r="BN236" t="str">
            <v>X</v>
          </cell>
          <cell r="BO236">
            <v>0</v>
          </cell>
          <cell r="BP236">
            <v>0</v>
          </cell>
          <cell r="BQ236">
            <v>11</v>
          </cell>
          <cell r="BR236">
            <v>1.5</v>
          </cell>
          <cell r="BS236">
            <v>0</v>
          </cell>
          <cell r="BT236">
            <v>0</v>
          </cell>
          <cell r="BU236">
            <v>0</v>
          </cell>
          <cell r="BV236">
            <v>0</v>
          </cell>
          <cell r="CC236">
            <v>11</v>
          </cell>
          <cell r="CD236">
            <v>1.5</v>
          </cell>
          <cell r="CE236">
            <v>0</v>
          </cell>
          <cell r="CF236">
            <v>0</v>
          </cell>
          <cell r="CG236">
            <v>0</v>
          </cell>
          <cell r="CH236">
            <v>0</v>
          </cell>
          <cell r="CI236">
            <v>0</v>
          </cell>
          <cell r="CJ236">
            <v>0</v>
          </cell>
          <cell r="CK236">
            <v>0</v>
          </cell>
          <cell r="CL236">
            <v>1</v>
          </cell>
          <cell r="CM236">
            <v>1</v>
          </cell>
          <cell r="CN236">
            <v>0</v>
          </cell>
          <cell r="CO236">
            <v>0</v>
          </cell>
          <cell r="CP236">
            <v>0</v>
          </cell>
          <cell r="CQ236">
            <v>0</v>
          </cell>
          <cell r="CR236">
            <v>0</v>
          </cell>
          <cell r="CS236">
            <v>0</v>
          </cell>
          <cell r="CT236">
            <v>0</v>
          </cell>
          <cell r="CU236">
            <v>0</v>
          </cell>
          <cell r="CV236">
            <v>0</v>
          </cell>
          <cell r="CW236">
            <v>0</v>
          </cell>
          <cell r="CX236">
            <v>0</v>
          </cell>
          <cell r="CY236">
            <v>0</v>
          </cell>
          <cell r="CZ236">
            <v>0</v>
          </cell>
          <cell r="DC236">
            <v>14.5</v>
          </cell>
          <cell r="DM236" t="str">
            <v>X</v>
          </cell>
          <cell r="DN236">
            <v>0</v>
          </cell>
          <cell r="DO236">
            <v>0</v>
          </cell>
          <cell r="DP236" t="str">
            <v>X</v>
          </cell>
          <cell r="DQ236">
            <v>0</v>
          </cell>
          <cell r="DR236">
            <v>0</v>
          </cell>
          <cell r="DS236" t="str">
            <v>X</v>
          </cell>
          <cell r="DT236">
            <v>0</v>
          </cell>
          <cell r="DU236">
            <v>0</v>
          </cell>
          <cell r="DV236" t="str">
            <v>X</v>
          </cell>
          <cell r="DW236">
            <v>0</v>
          </cell>
          <cell r="DX236">
            <v>0</v>
          </cell>
          <cell r="DY236" t="str">
            <v/>
          </cell>
          <cell r="DZ236">
            <v>0</v>
          </cell>
          <cell r="EA236">
            <v>0</v>
          </cell>
          <cell r="EB236" t="str">
            <v>X</v>
          </cell>
          <cell r="EC236">
            <v>3.5</v>
          </cell>
          <cell r="ED236">
            <v>0</v>
          </cell>
          <cell r="EE236" t="str">
            <v>X</v>
          </cell>
          <cell r="EF236">
            <v>0</v>
          </cell>
          <cell r="EG236">
            <v>0</v>
          </cell>
          <cell r="EH236" t="str">
            <v>X</v>
          </cell>
          <cell r="EI236">
            <v>0</v>
          </cell>
          <cell r="EJ236">
            <v>0</v>
          </cell>
          <cell r="EK236" t="str">
            <v>X</v>
          </cell>
          <cell r="EL236">
            <v>0</v>
          </cell>
          <cell r="EM236">
            <v>0</v>
          </cell>
          <cell r="EN236" t="str">
            <v>OB</v>
          </cell>
          <cell r="EO236">
            <v>0</v>
          </cell>
          <cell r="EP236">
            <v>0</v>
          </cell>
          <cell r="EQ236" t="str">
            <v>X</v>
          </cell>
          <cell r="ER236">
            <v>0</v>
          </cell>
          <cell r="ES236">
            <v>0</v>
          </cell>
          <cell r="ET236" t="str">
            <v/>
          </cell>
          <cell r="EU236">
            <v>0</v>
          </cell>
          <cell r="EV236">
            <v>0</v>
          </cell>
          <cell r="EW236" t="str">
            <v>X</v>
          </cell>
          <cell r="EX236">
            <v>0</v>
          </cell>
          <cell r="EY236">
            <v>0</v>
          </cell>
          <cell r="EZ236" t="str">
            <v>X</v>
          </cell>
          <cell r="FA236">
            <v>0</v>
          </cell>
          <cell r="FB236">
            <v>0</v>
          </cell>
          <cell r="FC236" t="str">
            <v>NL</v>
          </cell>
          <cell r="FD236">
            <v>0</v>
          </cell>
          <cell r="FE236">
            <v>0</v>
          </cell>
          <cell r="FI236">
            <v>11</v>
          </cell>
          <cell r="FJ236">
            <v>0.5</v>
          </cell>
          <cell r="FK236">
            <v>0</v>
          </cell>
          <cell r="FL236">
            <v>0</v>
          </cell>
          <cell r="FM236">
            <v>0</v>
          </cell>
          <cell r="FN236">
            <v>0</v>
          </cell>
          <cell r="FU236">
            <v>11</v>
          </cell>
          <cell r="FV236">
            <v>0.5</v>
          </cell>
          <cell r="FW236">
            <v>0</v>
          </cell>
          <cell r="FX236">
            <v>0</v>
          </cell>
          <cell r="FY236">
            <v>0</v>
          </cell>
          <cell r="FZ236">
            <v>0</v>
          </cell>
          <cell r="GA236">
            <v>0</v>
          </cell>
          <cell r="GB236">
            <v>0</v>
          </cell>
          <cell r="GC236">
            <v>0</v>
          </cell>
          <cell r="GD236">
            <v>1</v>
          </cell>
          <cell r="GE236">
            <v>0</v>
          </cell>
          <cell r="GF236">
            <v>0</v>
          </cell>
          <cell r="GG236">
            <v>0</v>
          </cell>
          <cell r="GH236">
            <v>0</v>
          </cell>
          <cell r="GI236">
            <v>0</v>
          </cell>
          <cell r="GJ236">
            <v>0</v>
          </cell>
          <cell r="GK236">
            <v>0</v>
          </cell>
          <cell r="GL236">
            <v>0</v>
          </cell>
          <cell r="GM236">
            <v>0</v>
          </cell>
          <cell r="GN236">
            <v>0</v>
          </cell>
          <cell r="GO236">
            <v>0</v>
          </cell>
          <cell r="GP236">
            <v>0</v>
          </cell>
          <cell r="GQ236">
            <v>0</v>
          </cell>
          <cell r="GR236">
            <v>0</v>
          </cell>
          <cell r="GU236">
            <v>12.5</v>
          </cell>
          <cell r="GV236">
            <v>0</v>
          </cell>
          <cell r="GW236">
            <v>0</v>
          </cell>
          <cell r="GX236">
            <v>1</v>
          </cell>
          <cell r="GY236">
            <v>0</v>
          </cell>
          <cell r="GZ236">
            <v>0</v>
          </cell>
          <cell r="HA236">
            <v>0</v>
          </cell>
          <cell r="HB236">
            <v>0</v>
          </cell>
          <cell r="HC236">
            <v>0</v>
          </cell>
          <cell r="HD236">
            <v>0</v>
          </cell>
          <cell r="HE236">
            <v>0</v>
          </cell>
          <cell r="HF236">
            <v>0</v>
          </cell>
          <cell r="HG236">
            <v>0</v>
          </cell>
          <cell r="HH236">
            <v>0</v>
          </cell>
          <cell r="HI236">
            <v>0</v>
          </cell>
          <cell r="HJ236">
            <v>0</v>
          </cell>
          <cell r="HK236">
            <v>0</v>
          </cell>
          <cell r="HL236">
            <v>0</v>
          </cell>
          <cell r="HM236">
            <v>1</v>
          </cell>
          <cell r="HN236">
            <v>2</v>
          </cell>
          <cell r="HO236">
            <v>0</v>
          </cell>
          <cell r="HP236">
            <v>22</v>
          </cell>
          <cell r="HQ236">
            <v>2</v>
          </cell>
          <cell r="HR236">
            <v>0</v>
          </cell>
          <cell r="HS236">
            <v>0</v>
          </cell>
          <cell r="HT236">
            <v>0</v>
          </cell>
          <cell r="HU236">
            <v>0</v>
          </cell>
          <cell r="HV236">
            <v>0</v>
          </cell>
          <cell r="HW236">
            <v>1</v>
          </cell>
          <cell r="HX236">
            <v>0</v>
          </cell>
          <cell r="HY236">
            <v>0</v>
          </cell>
          <cell r="HZ236">
            <v>0</v>
          </cell>
          <cell r="IA236">
            <v>1</v>
          </cell>
          <cell r="IB236">
            <v>0</v>
          </cell>
          <cell r="IC236">
            <v>2</v>
          </cell>
          <cell r="ID236">
            <v>0</v>
          </cell>
          <cell r="IE236">
            <v>0</v>
          </cell>
          <cell r="IF236">
            <v>0</v>
          </cell>
          <cell r="IG236">
            <v>0</v>
          </cell>
          <cell r="IH236">
            <v>0</v>
          </cell>
          <cell r="II236">
            <v>0</v>
          </cell>
          <cell r="IJ236">
            <v>0</v>
          </cell>
          <cell r="IK236">
            <v>0</v>
          </cell>
          <cell r="IL236">
            <v>0</v>
          </cell>
          <cell r="IM236">
            <v>0</v>
          </cell>
          <cell r="IN236">
            <v>0</v>
          </cell>
          <cell r="IO236">
            <v>0</v>
          </cell>
          <cell r="IP236">
            <v>0</v>
          </cell>
          <cell r="IQ236">
            <v>0</v>
          </cell>
          <cell r="IR236">
            <v>0</v>
          </cell>
          <cell r="IS236">
            <v>0</v>
          </cell>
          <cell r="IT236">
            <v>0</v>
          </cell>
          <cell r="IU236">
            <v>0</v>
          </cell>
          <cell r="IV236">
            <v>0</v>
          </cell>
          <cell r="IW236">
            <v>1</v>
          </cell>
          <cell r="IX236">
            <v>1</v>
          </cell>
          <cell r="IY236">
            <v>0</v>
          </cell>
          <cell r="IZ236">
            <v>27</v>
          </cell>
          <cell r="JA236">
            <v>3</v>
          </cell>
          <cell r="JB236">
            <v>3</v>
          </cell>
          <cell r="JC236">
            <v>0</v>
          </cell>
          <cell r="JD236">
            <v>0</v>
          </cell>
          <cell r="JE236">
            <v>0</v>
          </cell>
          <cell r="JF236">
            <v>0</v>
          </cell>
          <cell r="JG236">
            <v>0</v>
          </cell>
        </row>
        <row r="237">
          <cell r="B237" t="str">
            <v>25032202</v>
          </cell>
          <cell r="C237" t="str">
            <v>Trần Văn Tiên</v>
          </cell>
          <cell r="D237" t="str">
            <v>Ban kỹ thuật công nghệ</v>
          </cell>
          <cell r="E237" t="str">
            <v>Công ty TNHH Tập đoàn Công nghiệp Trường Hải</v>
          </cell>
          <cell r="F237" t="str">
            <v>Lương ngày</v>
          </cell>
          <cell r="V237">
            <v>0</v>
          </cell>
          <cell r="W237">
            <v>0</v>
          </cell>
          <cell r="X237" t="str">
            <v>X</v>
          </cell>
          <cell r="Y237">
            <v>3.5</v>
          </cell>
          <cell r="Z237">
            <v>0</v>
          </cell>
          <cell r="AA237" t="str">
            <v>X</v>
          </cell>
          <cell r="AB237">
            <v>0</v>
          </cell>
          <cell r="AC237">
            <v>0</v>
          </cell>
          <cell r="AD237" t="str">
            <v>X</v>
          </cell>
          <cell r="AE237">
            <v>0</v>
          </cell>
          <cell r="AF237">
            <v>0</v>
          </cell>
          <cell r="AG237" t="str">
            <v>X</v>
          </cell>
          <cell r="AH237">
            <v>0</v>
          </cell>
          <cell r="AI237">
            <v>0</v>
          </cell>
          <cell r="AJ237" t="str">
            <v>T7</v>
          </cell>
          <cell r="AK237">
            <v>0</v>
          </cell>
          <cell r="AL237">
            <v>0</v>
          </cell>
          <cell r="AM237" t="str">
            <v/>
          </cell>
          <cell r="AN237">
            <v>0</v>
          </cell>
          <cell r="AO237">
            <v>0</v>
          </cell>
          <cell r="AP237" t="str">
            <v>NL</v>
          </cell>
          <cell r="AQ237">
            <v>0</v>
          </cell>
          <cell r="AR237">
            <v>0</v>
          </cell>
          <cell r="AS237" t="str">
            <v>X</v>
          </cell>
          <cell r="AT237">
            <v>0</v>
          </cell>
          <cell r="AU237">
            <v>0</v>
          </cell>
          <cell r="AV237" t="str">
            <v>X</v>
          </cell>
          <cell r="AW237">
            <v>0</v>
          </cell>
          <cell r="AX237">
            <v>0</v>
          </cell>
          <cell r="AY237" t="str">
            <v>X</v>
          </cell>
          <cell r="AZ237">
            <v>0</v>
          </cell>
          <cell r="BA237">
            <v>0</v>
          </cell>
          <cell r="BB237" t="str">
            <v>X</v>
          </cell>
          <cell r="BC237">
            <v>0</v>
          </cell>
          <cell r="BD237">
            <v>0</v>
          </cell>
          <cell r="BE237" t="str">
            <v>X</v>
          </cell>
          <cell r="BF237">
            <v>0</v>
          </cell>
          <cell r="BG237">
            <v>0</v>
          </cell>
          <cell r="BH237" t="str">
            <v/>
          </cell>
          <cell r="BI237">
            <v>0</v>
          </cell>
          <cell r="BJ237">
            <v>0</v>
          </cell>
          <cell r="BK237" t="str">
            <v>X</v>
          </cell>
          <cell r="BL237">
            <v>0</v>
          </cell>
          <cell r="BM237">
            <v>0</v>
          </cell>
          <cell r="BN237" t="str">
            <v>X</v>
          </cell>
          <cell r="BO237">
            <v>0</v>
          </cell>
          <cell r="BP237">
            <v>0</v>
          </cell>
          <cell r="BQ237">
            <v>11</v>
          </cell>
          <cell r="BR237">
            <v>0.5</v>
          </cell>
          <cell r="BS237">
            <v>0</v>
          </cell>
          <cell r="BT237">
            <v>0</v>
          </cell>
          <cell r="BU237">
            <v>0</v>
          </cell>
          <cell r="BV237">
            <v>0</v>
          </cell>
          <cell r="CC237">
            <v>11</v>
          </cell>
          <cell r="CD237">
            <v>0.5</v>
          </cell>
          <cell r="CE237">
            <v>0</v>
          </cell>
          <cell r="CF237">
            <v>0</v>
          </cell>
          <cell r="CG237">
            <v>0</v>
          </cell>
          <cell r="CH237">
            <v>0</v>
          </cell>
          <cell r="CI237">
            <v>0</v>
          </cell>
          <cell r="CJ237">
            <v>0</v>
          </cell>
          <cell r="CK237">
            <v>0</v>
          </cell>
          <cell r="CL237">
            <v>1</v>
          </cell>
          <cell r="CM237">
            <v>1</v>
          </cell>
          <cell r="CN237">
            <v>0</v>
          </cell>
          <cell r="CO237">
            <v>0</v>
          </cell>
          <cell r="CP237">
            <v>0</v>
          </cell>
          <cell r="CQ237">
            <v>0</v>
          </cell>
          <cell r="CR237">
            <v>0</v>
          </cell>
          <cell r="CS237">
            <v>0</v>
          </cell>
          <cell r="CT237">
            <v>0</v>
          </cell>
          <cell r="CU237">
            <v>0</v>
          </cell>
          <cell r="CV237">
            <v>0</v>
          </cell>
          <cell r="CW237">
            <v>0</v>
          </cell>
          <cell r="CX237">
            <v>0</v>
          </cell>
          <cell r="CY237">
            <v>0</v>
          </cell>
          <cell r="CZ237">
            <v>0</v>
          </cell>
          <cell r="DC237">
            <v>13.5</v>
          </cell>
          <cell r="DM237" t="str">
            <v>X</v>
          </cell>
          <cell r="DN237">
            <v>0</v>
          </cell>
          <cell r="DO237">
            <v>0</v>
          </cell>
          <cell r="DP237" t="str">
            <v>X</v>
          </cell>
          <cell r="DQ237">
            <v>0</v>
          </cell>
          <cell r="DR237">
            <v>0</v>
          </cell>
          <cell r="DS237" t="str">
            <v>X</v>
          </cell>
          <cell r="DT237">
            <v>0</v>
          </cell>
          <cell r="DU237">
            <v>0</v>
          </cell>
          <cell r="DV237" t="str">
            <v>X</v>
          </cell>
          <cell r="DW237">
            <v>0</v>
          </cell>
          <cell r="DX237">
            <v>0</v>
          </cell>
          <cell r="DY237" t="str">
            <v/>
          </cell>
          <cell r="DZ237">
            <v>0</v>
          </cell>
          <cell r="EA237">
            <v>0</v>
          </cell>
          <cell r="EB237" t="str">
            <v>X</v>
          </cell>
          <cell r="EC237">
            <v>0</v>
          </cell>
          <cell r="ED237">
            <v>0</v>
          </cell>
          <cell r="EE237" t="str">
            <v>X</v>
          </cell>
          <cell r="EF237">
            <v>0</v>
          </cell>
          <cell r="EG237">
            <v>0</v>
          </cell>
          <cell r="EH237" t="str">
            <v>X</v>
          </cell>
          <cell r="EI237">
            <v>0</v>
          </cell>
          <cell r="EJ237">
            <v>0</v>
          </cell>
          <cell r="EK237" t="str">
            <v>X</v>
          </cell>
          <cell r="EL237">
            <v>0</v>
          </cell>
          <cell r="EM237">
            <v>0</v>
          </cell>
          <cell r="EN237" t="str">
            <v>X</v>
          </cell>
          <cell r="EO237">
            <v>0</v>
          </cell>
          <cell r="EP237">
            <v>0</v>
          </cell>
          <cell r="EQ237" t="str">
            <v>X</v>
          </cell>
          <cell r="ER237">
            <v>0</v>
          </cell>
          <cell r="ES237">
            <v>0</v>
          </cell>
          <cell r="ET237" t="str">
            <v/>
          </cell>
          <cell r="EU237">
            <v>0</v>
          </cell>
          <cell r="EV237">
            <v>0</v>
          </cell>
          <cell r="EW237" t="str">
            <v>X</v>
          </cell>
          <cell r="EX237">
            <v>0</v>
          </cell>
          <cell r="EY237">
            <v>0</v>
          </cell>
          <cell r="EZ237" t="str">
            <v>X</v>
          </cell>
          <cell r="FA237">
            <v>0</v>
          </cell>
          <cell r="FB237">
            <v>0</v>
          </cell>
          <cell r="FC237" t="str">
            <v>NL</v>
          </cell>
          <cell r="FD237">
            <v>0</v>
          </cell>
          <cell r="FE237">
            <v>0</v>
          </cell>
          <cell r="FI237">
            <v>12</v>
          </cell>
          <cell r="FJ237">
            <v>0</v>
          </cell>
          <cell r="FK237">
            <v>0</v>
          </cell>
          <cell r="FL237">
            <v>0</v>
          </cell>
          <cell r="FM237">
            <v>0</v>
          </cell>
          <cell r="FN237">
            <v>0</v>
          </cell>
          <cell r="FU237">
            <v>12</v>
          </cell>
          <cell r="FV237">
            <v>0</v>
          </cell>
          <cell r="FW237">
            <v>0</v>
          </cell>
          <cell r="FX237">
            <v>0</v>
          </cell>
          <cell r="FY237">
            <v>0</v>
          </cell>
          <cell r="FZ237">
            <v>0</v>
          </cell>
          <cell r="GA237">
            <v>0</v>
          </cell>
          <cell r="GB237">
            <v>0</v>
          </cell>
          <cell r="GC237">
            <v>0</v>
          </cell>
          <cell r="GD237">
            <v>1</v>
          </cell>
          <cell r="GE237">
            <v>0</v>
          </cell>
          <cell r="GF237">
            <v>0</v>
          </cell>
          <cell r="GG237">
            <v>0</v>
          </cell>
          <cell r="GH237">
            <v>0</v>
          </cell>
          <cell r="GI237">
            <v>0</v>
          </cell>
          <cell r="GJ237">
            <v>0</v>
          </cell>
          <cell r="GK237">
            <v>0</v>
          </cell>
          <cell r="GL237">
            <v>0</v>
          </cell>
          <cell r="GM237">
            <v>0</v>
          </cell>
          <cell r="GN237">
            <v>0</v>
          </cell>
          <cell r="GO237">
            <v>0</v>
          </cell>
          <cell r="GP237">
            <v>0</v>
          </cell>
          <cell r="GQ237">
            <v>0</v>
          </cell>
          <cell r="GR237">
            <v>0</v>
          </cell>
          <cell r="GU237">
            <v>13</v>
          </cell>
          <cell r="GV237">
            <v>0</v>
          </cell>
          <cell r="GW237">
            <v>0</v>
          </cell>
          <cell r="GX237">
            <v>0</v>
          </cell>
          <cell r="GY237">
            <v>0</v>
          </cell>
          <cell r="GZ237">
            <v>0</v>
          </cell>
          <cell r="HA237">
            <v>0</v>
          </cell>
          <cell r="HB237">
            <v>0</v>
          </cell>
          <cell r="HC237">
            <v>0</v>
          </cell>
          <cell r="HD237">
            <v>0</v>
          </cell>
          <cell r="HE237">
            <v>0</v>
          </cell>
          <cell r="HF237">
            <v>0</v>
          </cell>
          <cell r="HG237">
            <v>0</v>
          </cell>
          <cell r="HH237">
            <v>0</v>
          </cell>
          <cell r="HI237">
            <v>0</v>
          </cell>
          <cell r="HJ237">
            <v>0</v>
          </cell>
          <cell r="HK237">
            <v>0</v>
          </cell>
          <cell r="HL237">
            <v>0</v>
          </cell>
          <cell r="HM237">
            <v>0</v>
          </cell>
          <cell r="HN237">
            <v>0.5</v>
          </cell>
          <cell r="HO237">
            <v>0</v>
          </cell>
          <cell r="HP237">
            <v>23</v>
          </cell>
          <cell r="HQ237">
            <v>0.5</v>
          </cell>
          <cell r="HR237">
            <v>0</v>
          </cell>
          <cell r="HS237">
            <v>0</v>
          </cell>
          <cell r="HT237">
            <v>0</v>
          </cell>
          <cell r="HU237">
            <v>0</v>
          </cell>
          <cell r="HV237">
            <v>0</v>
          </cell>
          <cell r="HW237">
            <v>1</v>
          </cell>
          <cell r="HX237">
            <v>0</v>
          </cell>
          <cell r="HY237">
            <v>0</v>
          </cell>
          <cell r="HZ237">
            <v>0</v>
          </cell>
          <cell r="IA237">
            <v>1</v>
          </cell>
          <cell r="IB237">
            <v>0</v>
          </cell>
          <cell r="IC237">
            <v>2</v>
          </cell>
          <cell r="ID237">
            <v>0</v>
          </cell>
          <cell r="IE237">
            <v>0</v>
          </cell>
          <cell r="IF237">
            <v>0</v>
          </cell>
          <cell r="IG237">
            <v>0</v>
          </cell>
          <cell r="IH237">
            <v>0</v>
          </cell>
          <cell r="II237">
            <v>0</v>
          </cell>
          <cell r="IJ237">
            <v>0</v>
          </cell>
          <cell r="IK237">
            <v>0</v>
          </cell>
          <cell r="IL237">
            <v>0</v>
          </cell>
          <cell r="IM237">
            <v>0</v>
          </cell>
          <cell r="IN237">
            <v>0</v>
          </cell>
          <cell r="IO237">
            <v>0</v>
          </cell>
          <cell r="IP237">
            <v>0</v>
          </cell>
          <cell r="IQ237">
            <v>0</v>
          </cell>
          <cell r="IR237">
            <v>0</v>
          </cell>
          <cell r="IS237">
            <v>0</v>
          </cell>
          <cell r="IT237">
            <v>0</v>
          </cell>
          <cell r="IU237">
            <v>0</v>
          </cell>
          <cell r="IV237">
            <v>0</v>
          </cell>
          <cell r="IW237">
            <v>1</v>
          </cell>
          <cell r="IX237">
            <v>1</v>
          </cell>
          <cell r="IY237">
            <v>0</v>
          </cell>
          <cell r="IZ237">
            <v>26.5</v>
          </cell>
          <cell r="JA237">
            <v>2</v>
          </cell>
          <cell r="JB237">
            <v>2</v>
          </cell>
          <cell r="JC237">
            <v>0</v>
          </cell>
          <cell r="JD237">
            <v>0</v>
          </cell>
          <cell r="JE237">
            <v>0</v>
          </cell>
          <cell r="JF237">
            <v>0</v>
          </cell>
          <cell r="JG237">
            <v>0</v>
          </cell>
        </row>
        <row r="238">
          <cell r="B238" t="str">
            <v>25032205</v>
          </cell>
          <cell r="C238" t="str">
            <v>Trịnh Huy Quân</v>
          </cell>
          <cell r="D238" t="str">
            <v>Ban kỹ thuật công nghệ</v>
          </cell>
          <cell r="E238" t="str">
            <v>Công ty TNHH Tập đoàn Công nghiệp Trường Hải</v>
          </cell>
          <cell r="F238" t="str">
            <v>Lương ngày</v>
          </cell>
          <cell r="V238">
            <v>0</v>
          </cell>
          <cell r="W238">
            <v>0</v>
          </cell>
          <cell r="X238" t="str">
            <v>X</v>
          </cell>
          <cell r="Y238">
            <v>3.5</v>
          </cell>
          <cell r="Z238">
            <v>0</v>
          </cell>
          <cell r="AA238" t="str">
            <v>X</v>
          </cell>
          <cell r="AB238">
            <v>0</v>
          </cell>
          <cell r="AC238">
            <v>0</v>
          </cell>
          <cell r="AD238" t="str">
            <v>X</v>
          </cell>
          <cell r="AE238">
            <v>0</v>
          </cell>
          <cell r="AF238">
            <v>0</v>
          </cell>
          <cell r="AG238" t="str">
            <v>X</v>
          </cell>
          <cell r="AH238">
            <v>0</v>
          </cell>
          <cell r="AI238">
            <v>0</v>
          </cell>
          <cell r="AJ238" t="str">
            <v>T7</v>
          </cell>
          <cell r="AK238">
            <v>0</v>
          </cell>
          <cell r="AL238">
            <v>0</v>
          </cell>
          <cell r="AM238" t="str">
            <v/>
          </cell>
          <cell r="AN238">
            <v>0</v>
          </cell>
          <cell r="AO238">
            <v>0</v>
          </cell>
          <cell r="AP238" t="str">
            <v>NL</v>
          </cell>
          <cell r="AQ238">
            <v>0</v>
          </cell>
          <cell r="AR238">
            <v>0</v>
          </cell>
          <cell r="AS238" t="str">
            <v>X</v>
          </cell>
          <cell r="AT238">
            <v>0</v>
          </cell>
          <cell r="AU238">
            <v>0</v>
          </cell>
          <cell r="AV238" t="str">
            <v>X</v>
          </cell>
          <cell r="AW238">
            <v>0</v>
          </cell>
          <cell r="AX238">
            <v>0</v>
          </cell>
          <cell r="AY238" t="str">
            <v>X</v>
          </cell>
          <cell r="AZ238">
            <v>0</v>
          </cell>
          <cell r="BA238">
            <v>0</v>
          </cell>
          <cell r="BB238" t="str">
            <v>X</v>
          </cell>
          <cell r="BC238">
            <v>0</v>
          </cell>
          <cell r="BD238">
            <v>0</v>
          </cell>
          <cell r="BE238" t="str">
            <v>X</v>
          </cell>
          <cell r="BF238">
            <v>0</v>
          </cell>
          <cell r="BG238">
            <v>0</v>
          </cell>
          <cell r="BH238" t="str">
            <v/>
          </cell>
          <cell r="BI238">
            <v>0</v>
          </cell>
          <cell r="BJ238">
            <v>0</v>
          </cell>
          <cell r="BK238" t="str">
            <v>X</v>
          </cell>
          <cell r="BL238">
            <v>0</v>
          </cell>
          <cell r="BM238">
            <v>0</v>
          </cell>
          <cell r="BN238" t="str">
            <v>X</v>
          </cell>
          <cell r="BO238">
            <v>0</v>
          </cell>
          <cell r="BP238">
            <v>0</v>
          </cell>
          <cell r="BQ238">
            <v>11</v>
          </cell>
          <cell r="BR238">
            <v>0.5</v>
          </cell>
          <cell r="BS238">
            <v>0</v>
          </cell>
          <cell r="BT238">
            <v>0</v>
          </cell>
          <cell r="BU238">
            <v>0</v>
          </cell>
          <cell r="BV238">
            <v>0</v>
          </cell>
          <cell r="CC238">
            <v>11</v>
          </cell>
          <cell r="CD238">
            <v>0.5</v>
          </cell>
          <cell r="CE238">
            <v>0</v>
          </cell>
          <cell r="CF238">
            <v>0</v>
          </cell>
          <cell r="CG238">
            <v>0</v>
          </cell>
          <cell r="CH238">
            <v>0</v>
          </cell>
          <cell r="CI238">
            <v>0</v>
          </cell>
          <cell r="CJ238">
            <v>0</v>
          </cell>
          <cell r="CK238">
            <v>0</v>
          </cell>
          <cell r="CL238">
            <v>1</v>
          </cell>
          <cell r="CM238">
            <v>1</v>
          </cell>
          <cell r="CN238">
            <v>0</v>
          </cell>
          <cell r="CO238">
            <v>0</v>
          </cell>
          <cell r="CP238">
            <v>0</v>
          </cell>
          <cell r="CQ238">
            <v>0</v>
          </cell>
          <cell r="CR238">
            <v>0</v>
          </cell>
          <cell r="CS238">
            <v>0</v>
          </cell>
          <cell r="CT238">
            <v>0</v>
          </cell>
          <cell r="CU238">
            <v>0</v>
          </cell>
          <cell r="CV238">
            <v>0</v>
          </cell>
          <cell r="CW238">
            <v>0</v>
          </cell>
          <cell r="CX238">
            <v>0</v>
          </cell>
          <cell r="CY238">
            <v>0</v>
          </cell>
          <cell r="CZ238">
            <v>0</v>
          </cell>
          <cell r="DC238">
            <v>13.5</v>
          </cell>
          <cell r="DM238" t="str">
            <v>X</v>
          </cell>
          <cell r="DN238">
            <v>0</v>
          </cell>
          <cell r="DO238">
            <v>0</v>
          </cell>
          <cell r="DP238" t="str">
            <v>X</v>
          </cell>
          <cell r="DQ238">
            <v>0</v>
          </cell>
          <cell r="DR238">
            <v>0</v>
          </cell>
          <cell r="DS238" t="str">
            <v>X</v>
          </cell>
          <cell r="DT238">
            <v>0</v>
          </cell>
          <cell r="DU238">
            <v>0</v>
          </cell>
          <cell r="DV238" t="str">
            <v>X</v>
          </cell>
          <cell r="DW238">
            <v>0</v>
          </cell>
          <cell r="DX238">
            <v>0</v>
          </cell>
          <cell r="DY238" t="str">
            <v/>
          </cell>
          <cell r="DZ238">
            <v>0</v>
          </cell>
          <cell r="EA238">
            <v>0</v>
          </cell>
          <cell r="EB238" t="str">
            <v>X</v>
          </cell>
          <cell r="EC238">
            <v>0</v>
          </cell>
          <cell r="ED238">
            <v>0</v>
          </cell>
          <cell r="EE238" t="str">
            <v>X</v>
          </cell>
          <cell r="EF238">
            <v>0</v>
          </cell>
          <cell r="EG238">
            <v>0</v>
          </cell>
          <cell r="EH238" t="str">
            <v>X</v>
          </cell>
          <cell r="EI238">
            <v>0</v>
          </cell>
          <cell r="EJ238">
            <v>0</v>
          </cell>
          <cell r="EK238" t="str">
            <v>X</v>
          </cell>
          <cell r="EL238">
            <v>0</v>
          </cell>
          <cell r="EM238">
            <v>0</v>
          </cell>
          <cell r="EN238" t="str">
            <v>X</v>
          </cell>
          <cell r="EO238">
            <v>0</v>
          </cell>
          <cell r="EP238">
            <v>0</v>
          </cell>
          <cell r="EQ238" t="str">
            <v>X</v>
          </cell>
          <cell r="ER238">
            <v>0</v>
          </cell>
          <cell r="ES238">
            <v>0</v>
          </cell>
          <cell r="ET238" t="str">
            <v/>
          </cell>
          <cell r="EU238">
            <v>0</v>
          </cell>
          <cell r="EV238">
            <v>0</v>
          </cell>
          <cell r="EW238" t="str">
            <v>X</v>
          </cell>
          <cell r="EX238">
            <v>0</v>
          </cell>
          <cell r="EY238">
            <v>0</v>
          </cell>
          <cell r="EZ238" t="str">
            <v>X</v>
          </cell>
          <cell r="FA238">
            <v>0</v>
          </cell>
          <cell r="FB238">
            <v>0</v>
          </cell>
          <cell r="FC238" t="str">
            <v>NL</v>
          </cell>
          <cell r="FD238">
            <v>0</v>
          </cell>
          <cell r="FE238">
            <v>0</v>
          </cell>
          <cell r="FI238">
            <v>12</v>
          </cell>
          <cell r="FJ238">
            <v>0</v>
          </cell>
          <cell r="FK238">
            <v>0</v>
          </cell>
          <cell r="FL238">
            <v>0</v>
          </cell>
          <cell r="FM238">
            <v>0</v>
          </cell>
          <cell r="FN238">
            <v>0</v>
          </cell>
          <cell r="FU238">
            <v>12</v>
          </cell>
          <cell r="FV238">
            <v>0</v>
          </cell>
          <cell r="FW238">
            <v>0</v>
          </cell>
          <cell r="FX238">
            <v>0</v>
          </cell>
          <cell r="FY238">
            <v>0</v>
          </cell>
          <cell r="FZ238">
            <v>0</v>
          </cell>
          <cell r="GA238">
            <v>0</v>
          </cell>
          <cell r="GB238">
            <v>0</v>
          </cell>
          <cell r="GC238">
            <v>0</v>
          </cell>
          <cell r="GD238">
            <v>1</v>
          </cell>
          <cell r="GE238">
            <v>0</v>
          </cell>
          <cell r="GF238">
            <v>0</v>
          </cell>
          <cell r="GG238">
            <v>0</v>
          </cell>
          <cell r="GH238">
            <v>0</v>
          </cell>
          <cell r="GI238">
            <v>0</v>
          </cell>
          <cell r="GJ238">
            <v>0</v>
          </cell>
          <cell r="GK238">
            <v>0</v>
          </cell>
          <cell r="GL238">
            <v>0</v>
          </cell>
          <cell r="GM238">
            <v>0</v>
          </cell>
          <cell r="GN238">
            <v>0</v>
          </cell>
          <cell r="GO238">
            <v>0</v>
          </cell>
          <cell r="GP238">
            <v>0</v>
          </cell>
          <cell r="GQ238">
            <v>0</v>
          </cell>
          <cell r="GR238">
            <v>0</v>
          </cell>
          <cell r="GU238">
            <v>13</v>
          </cell>
          <cell r="GV238">
            <v>0</v>
          </cell>
          <cell r="GW238">
            <v>0</v>
          </cell>
          <cell r="GX238">
            <v>0</v>
          </cell>
          <cell r="GY238">
            <v>0</v>
          </cell>
          <cell r="GZ238">
            <v>0</v>
          </cell>
          <cell r="HA238">
            <v>0</v>
          </cell>
          <cell r="HB238">
            <v>0</v>
          </cell>
          <cell r="HC238">
            <v>0</v>
          </cell>
          <cell r="HD238">
            <v>0</v>
          </cell>
          <cell r="HE238">
            <v>0</v>
          </cell>
          <cell r="HF238">
            <v>0</v>
          </cell>
          <cell r="HG238">
            <v>0</v>
          </cell>
          <cell r="HH238">
            <v>0</v>
          </cell>
          <cell r="HI238">
            <v>0</v>
          </cell>
          <cell r="HJ238">
            <v>0</v>
          </cell>
          <cell r="HK238">
            <v>0</v>
          </cell>
          <cell r="HL238">
            <v>0</v>
          </cell>
          <cell r="HM238">
            <v>0</v>
          </cell>
          <cell r="HN238">
            <v>0.5</v>
          </cell>
          <cell r="HO238">
            <v>0</v>
          </cell>
          <cell r="HP238">
            <v>23</v>
          </cell>
          <cell r="HQ238">
            <v>0.5</v>
          </cell>
          <cell r="HR238">
            <v>0</v>
          </cell>
          <cell r="HS238">
            <v>0</v>
          </cell>
          <cell r="HT238">
            <v>0</v>
          </cell>
          <cell r="HU238">
            <v>0</v>
          </cell>
          <cell r="HV238">
            <v>0</v>
          </cell>
          <cell r="HW238">
            <v>1</v>
          </cell>
          <cell r="HX238">
            <v>0</v>
          </cell>
          <cell r="HY238">
            <v>0</v>
          </cell>
          <cell r="HZ238">
            <v>0</v>
          </cell>
          <cell r="IA238">
            <v>1</v>
          </cell>
          <cell r="IB238">
            <v>0</v>
          </cell>
          <cell r="IC238">
            <v>2</v>
          </cell>
          <cell r="ID238">
            <v>0</v>
          </cell>
          <cell r="IE238">
            <v>0</v>
          </cell>
          <cell r="IF238">
            <v>0</v>
          </cell>
          <cell r="IG238">
            <v>0</v>
          </cell>
          <cell r="IH238">
            <v>0</v>
          </cell>
          <cell r="II238">
            <v>0</v>
          </cell>
          <cell r="IJ238">
            <v>0</v>
          </cell>
          <cell r="IK238">
            <v>0</v>
          </cell>
          <cell r="IL238">
            <v>0</v>
          </cell>
          <cell r="IM238">
            <v>0</v>
          </cell>
          <cell r="IN238">
            <v>0</v>
          </cell>
          <cell r="IO238">
            <v>0</v>
          </cell>
          <cell r="IP238">
            <v>0</v>
          </cell>
          <cell r="IQ238">
            <v>0</v>
          </cell>
          <cell r="IR238">
            <v>0</v>
          </cell>
          <cell r="IS238">
            <v>0</v>
          </cell>
          <cell r="IT238">
            <v>0</v>
          </cell>
          <cell r="IU238">
            <v>0</v>
          </cell>
          <cell r="IV238">
            <v>0</v>
          </cell>
          <cell r="IW238">
            <v>1</v>
          </cell>
          <cell r="IX238">
            <v>1</v>
          </cell>
          <cell r="IY238">
            <v>0</v>
          </cell>
          <cell r="IZ238">
            <v>26.5</v>
          </cell>
          <cell r="JA238">
            <v>2</v>
          </cell>
          <cell r="JB238">
            <v>2</v>
          </cell>
          <cell r="JC238">
            <v>0</v>
          </cell>
          <cell r="JD238">
            <v>0</v>
          </cell>
          <cell r="JE238">
            <v>0</v>
          </cell>
          <cell r="JF238">
            <v>0</v>
          </cell>
          <cell r="JG238">
            <v>0</v>
          </cell>
        </row>
        <row r="239">
          <cell r="B239" t="str">
            <v>25034415</v>
          </cell>
          <cell r="C239" t="str">
            <v>Phạm Văn Hiếu</v>
          </cell>
          <cell r="D239" t="str">
            <v>Ban kỹ thuật công nghệ</v>
          </cell>
          <cell r="E239" t="str">
            <v>Công ty TNHH Tập đoàn Công nghiệp Trường Hải</v>
          </cell>
          <cell r="F239" t="str">
            <v>Lương ngày</v>
          </cell>
          <cell r="V239">
            <v>0</v>
          </cell>
          <cell r="W239">
            <v>0</v>
          </cell>
          <cell r="X239" t="str">
            <v>X</v>
          </cell>
          <cell r="Y239">
            <v>0</v>
          </cell>
          <cell r="Z239">
            <v>0</v>
          </cell>
          <cell r="AA239" t="str">
            <v>X</v>
          </cell>
          <cell r="AB239">
            <v>0</v>
          </cell>
          <cell r="AC239">
            <v>0</v>
          </cell>
          <cell r="AD239" t="str">
            <v>X</v>
          </cell>
          <cell r="AE239">
            <v>0</v>
          </cell>
          <cell r="AF239">
            <v>0</v>
          </cell>
          <cell r="AG239" t="str">
            <v>X</v>
          </cell>
          <cell r="AH239">
            <v>3.5</v>
          </cell>
          <cell r="AI239">
            <v>0</v>
          </cell>
          <cell r="AJ239" t="str">
            <v>T7</v>
          </cell>
          <cell r="AK239">
            <v>0</v>
          </cell>
          <cell r="AL239">
            <v>0</v>
          </cell>
          <cell r="AM239" t="str">
            <v/>
          </cell>
          <cell r="AN239">
            <v>0</v>
          </cell>
          <cell r="AO239">
            <v>0</v>
          </cell>
          <cell r="AP239" t="str">
            <v>NL</v>
          </cell>
          <cell r="AQ239">
            <v>0</v>
          </cell>
          <cell r="AR239">
            <v>0</v>
          </cell>
          <cell r="AS239" t="str">
            <v>X</v>
          </cell>
          <cell r="AT239">
            <v>0</v>
          </cell>
          <cell r="AU239">
            <v>0</v>
          </cell>
          <cell r="AV239" t="str">
            <v>X</v>
          </cell>
          <cell r="AW239">
            <v>0</v>
          </cell>
          <cell r="AX239">
            <v>0</v>
          </cell>
          <cell r="AY239" t="str">
            <v>X</v>
          </cell>
          <cell r="AZ239">
            <v>0</v>
          </cell>
          <cell r="BA239">
            <v>0</v>
          </cell>
          <cell r="BB239" t="str">
            <v>X</v>
          </cell>
          <cell r="BC239">
            <v>0</v>
          </cell>
          <cell r="BD239">
            <v>0</v>
          </cell>
          <cell r="BE239" t="str">
            <v>X</v>
          </cell>
          <cell r="BF239">
            <v>0</v>
          </cell>
          <cell r="BG239">
            <v>0</v>
          </cell>
          <cell r="BH239" t="str">
            <v/>
          </cell>
          <cell r="BI239">
            <v>0</v>
          </cell>
          <cell r="BJ239">
            <v>0</v>
          </cell>
          <cell r="BK239" t="str">
            <v>X</v>
          </cell>
          <cell r="BL239">
            <v>0</v>
          </cell>
          <cell r="BM239">
            <v>0</v>
          </cell>
          <cell r="BN239" t="str">
            <v>X</v>
          </cell>
          <cell r="BO239">
            <v>0</v>
          </cell>
          <cell r="BP239">
            <v>0</v>
          </cell>
          <cell r="BQ239">
            <v>11</v>
          </cell>
          <cell r="BR239">
            <v>0.5</v>
          </cell>
          <cell r="BS239">
            <v>0</v>
          </cell>
          <cell r="BT239">
            <v>0</v>
          </cell>
          <cell r="BU239">
            <v>0</v>
          </cell>
          <cell r="BV239">
            <v>0</v>
          </cell>
          <cell r="CC239">
            <v>11</v>
          </cell>
          <cell r="CD239">
            <v>0.5</v>
          </cell>
          <cell r="CE239">
            <v>0</v>
          </cell>
          <cell r="CF239">
            <v>0</v>
          </cell>
          <cell r="CG239">
            <v>0</v>
          </cell>
          <cell r="CH239">
            <v>0</v>
          </cell>
          <cell r="CI239">
            <v>0</v>
          </cell>
          <cell r="CJ239">
            <v>0</v>
          </cell>
          <cell r="CK239">
            <v>0</v>
          </cell>
          <cell r="CL239">
            <v>1</v>
          </cell>
          <cell r="CM239">
            <v>1</v>
          </cell>
          <cell r="CN239">
            <v>0</v>
          </cell>
          <cell r="CO239">
            <v>0</v>
          </cell>
          <cell r="CP239">
            <v>0</v>
          </cell>
          <cell r="CQ239">
            <v>0</v>
          </cell>
          <cell r="CR239">
            <v>0</v>
          </cell>
          <cell r="CS239">
            <v>0</v>
          </cell>
          <cell r="CT239">
            <v>0</v>
          </cell>
          <cell r="CU239">
            <v>0</v>
          </cell>
          <cell r="CV239">
            <v>0</v>
          </cell>
          <cell r="CW239">
            <v>0</v>
          </cell>
          <cell r="CX239">
            <v>0</v>
          </cell>
          <cell r="CY239">
            <v>0</v>
          </cell>
          <cell r="CZ239">
            <v>0</v>
          </cell>
          <cell r="DC239">
            <v>13.5</v>
          </cell>
          <cell r="DM239" t="str">
            <v>X</v>
          </cell>
          <cell r="DN239">
            <v>3.5</v>
          </cell>
          <cell r="DO239">
            <v>0</v>
          </cell>
          <cell r="DP239" t="str">
            <v>X</v>
          </cell>
          <cell r="DQ239">
            <v>0</v>
          </cell>
          <cell r="DR239">
            <v>0</v>
          </cell>
          <cell r="DS239" t="str">
            <v>X</v>
          </cell>
          <cell r="DT239">
            <v>3.5</v>
          </cell>
          <cell r="DU239">
            <v>0</v>
          </cell>
          <cell r="DV239" t="str">
            <v>X</v>
          </cell>
          <cell r="DW239">
            <v>0</v>
          </cell>
          <cell r="DX239">
            <v>0</v>
          </cell>
          <cell r="DY239" t="str">
            <v/>
          </cell>
          <cell r="DZ239">
            <v>0</v>
          </cell>
          <cell r="EA239">
            <v>0</v>
          </cell>
          <cell r="EB239" t="str">
            <v>X</v>
          </cell>
          <cell r="EC239">
            <v>0</v>
          </cell>
          <cell r="ED239">
            <v>0</v>
          </cell>
          <cell r="EE239" t="str">
            <v>X</v>
          </cell>
          <cell r="EF239">
            <v>0</v>
          </cell>
          <cell r="EG239">
            <v>0</v>
          </cell>
          <cell r="EH239" t="str">
            <v>X</v>
          </cell>
          <cell r="EI239">
            <v>0</v>
          </cell>
          <cell r="EJ239">
            <v>0</v>
          </cell>
          <cell r="EK239" t="str">
            <v>X</v>
          </cell>
          <cell r="EL239">
            <v>0</v>
          </cell>
          <cell r="EM239">
            <v>0</v>
          </cell>
          <cell r="EN239" t="str">
            <v>X</v>
          </cell>
          <cell r="EO239">
            <v>0</v>
          </cell>
          <cell r="EP239">
            <v>0</v>
          </cell>
          <cell r="EQ239" t="str">
            <v>X</v>
          </cell>
          <cell r="ER239">
            <v>0</v>
          </cell>
          <cell r="ES239">
            <v>0</v>
          </cell>
          <cell r="ET239" t="str">
            <v/>
          </cell>
          <cell r="EU239">
            <v>0</v>
          </cell>
          <cell r="EV239">
            <v>0</v>
          </cell>
          <cell r="EW239" t="str">
            <v>X</v>
          </cell>
          <cell r="EX239">
            <v>0</v>
          </cell>
          <cell r="EY239">
            <v>0</v>
          </cell>
          <cell r="EZ239" t="str">
            <v>X</v>
          </cell>
          <cell r="FA239">
            <v>0</v>
          </cell>
          <cell r="FB239">
            <v>0</v>
          </cell>
          <cell r="FC239" t="str">
            <v>NL</v>
          </cell>
          <cell r="FD239">
            <v>0</v>
          </cell>
          <cell r="FE239">
            <v>0</v>
          </cell>
          <cell r="FI239">
            <v>12</v>
          </cell>
          <cell r="FJ239">
            <v>1</v>
          </cell>
          <cell r="FK239">
            <v>0</v>
          </cell>
          <cell r="FL239">
            <v>0</v>
          </cell>
          <cell r="FM239">
            <v>0</v>
          </cell>
          <cell r="FN239">
            <v>0</v>
          </cell>
          <cell r="FU239">
            <v>12</v>
          </cell>
          <cell r="FV239">
            <v>1</v>
          </cell>
          <cell r="FW239">
            <v>0</v>
          </cell>
          <cell r="FX239">
            <v>0</v>
          </cell>
          <cell r="FY239">
            <v>0</v>
          </cell>
          <cell r="FZ239">
            <v>0</v>
          </cell>
          <cell r="GA239">
            <v>0</v>
          </cell>
          <cell r="GB239">
            <v>0</v>
          </cell>
          <cell r="GC239">
            <v>0</v>
          </cell>
          <cell r="GD239">
            <v>1</v>
          </cell>
          <cell r="GE239">
            <v>0</v>
          </cell>
          <cell r="GF239">
            <v>0</v>
          </cell>
          <cell r="GG239">
            <v>0</v>
          </cell>
          <cell r="GH239">
            <v>0</v>
          </cell>
          <cell r="GI239">
            <v>0</v>
          </cell>
          <cell r="GJ239">
            <v>0</v>
          </cell>
          <cell r="GK239">
            <v>0</v>
          </cell>
          <cell r="GL239">
            <v>0</v>
          </cell>
          <cell r="GM239">
            <v>0</v>
          </cell>
          <cell r="GN239">
            <v>0</v>
          </cell>
          <cell r="GO239">
            <v>0</v>
          </cell>
          <cell r="GP239">
            <v>0</v>
          </cell>
          <cell r="GQ239">
            <v>0</v>
          </cell>
          <cell r="GR239">
            <v>0</v>
          </cell>
          <cell r="GU239">
            <v>14</v>
          </cell>
          <cell r="GV239">
            <v>0</v>
          </cell>
          <cell r="GW239">
            <v>0</v>
          </cell>
          <cell r="GX239">
            <v>0</v>
          </cell>
          <cell r="GY239">
            <v>0</v>
          </cell>
          <cell r="GZ239">
            <v>0</v>
          </cell>
          <cell r="HA239">
            <v>0</v>
          </cell>
          <cell r="HB239">
            <v>0</v>
          </cell>
          <cell r="HC239">
            <v>0</v>
          </cell>
          <cell r="HD239">
            <v>0</v>
          </cell>
          <cell r="HE239">
            <v>0</v>
          </cell>
          <cell r="HF239">
            <v>0</v>
          </cell>
          <cell r="HG239">
            <v>0</v>
          </cell>
          <cell r="HH239">
            <v>0</v>
          </cell>
          <cell r="HI239">
            <v>0</v>
          </cell>
          <cell r="HJ239">
            <v>0</v>
          </cell>
          <cell r="HK239">
            <v>0</v>
          </cell>
          <cell r="HL239">
            <v>0</v>
          </cell>
          <cell r="HM239">
            <v>0</v>
          </cell>
          <cell r="HN239">
            <v>1.5</v>
          </cell>
          <cell r="HO239">
            <v>0</v>
          </cell>
          <cell r="HP239">
            <v>23</v>
          </cell>
          <cell r="HQ239">
            <v>1.5</v>
          </cell>
          <cell r="HR239">
            <v>0</v>
          </cell>
          <cell r="HS239">
            <v>0</v>
          </cell>
          <cell r="HT239">
            <v>0</v>
          </cell>
          <cell r="HU239">
            <v>0</v>
          </cell>
          <cell r="HV239">
            <v>0</v>
          </cell>
          <cell r="HW239">
            <v>1</v>
          </cell>
          <cell r="HX239">
            <v>0</v>
          </cell>
          <cell r="HY239">
            <v>0</v>
          </cell>
          <cell r="HZ239">
            <v>0</v>
          </cell>
          <cell r="IA239">
            <v>1</v>
          </cell>
          <cell r="IB239">
            <v>0</v>
          </cell>
          <cell r="IC239">
            <v>2</v>
          </cell>
          <cell r="ID239">
            <v>0</v>
          </cell>
          <cell r="IE239">
            <v>0</v>
          </cell>
          <cell r="IF239">
            <v>0</v>
          </cell>
          <cell r="IG239">
            <v>0</v>
          </cell>
          <cell r="IH239">
            <v>0</v>
          </cell>
          <cell r="II239">
            <v>0</v>
          </cell>
          <cell r="IJ239">
            <v>0</v>
          </cell>
          <cell r="IK239">
            <v>0</v>
          </cell>
          <cell r="IL239">
            <v>0</v>
          </cell>
          <cell r="IM239">
            <v>0</v>
          </cell>
          <cell r="IN239">
            <v>0</v>
          </cell>
          <cell r="IO239">
            <v>0</v>
          </cell>
          <cell r="IP239">
            <v>0</v>
          </cell>
          <cell r="IQ239">
            <v>0</v>
          </cell>
          <cell r="IR239">
            <v>0</v>
          </cell>
          <cell r="IS239">
            <v>0</v>
          </cell>
          <cell r="IT239">
            <v>0</v>
          </cell>
          <cell r="IU239">
            <v>0</v>
          </cell>
          <cell r="IV239">
            <v>0</v>
          </cell>
          <cell r="IW239">
            <v>1</v>
          </cell>
          <cell r="IX239">
            <v>1</v>
          </cell>
          <cell r="IY239">
            <v>0</v>
          </cell>
          <cell r="IZ239">
            <v>27.5</v>
          </cell>
          <cell r="JA239">
            <v>1</v>
          </cell>
          <cell r="JB239">
            <v>1</v>
          </cell>
          <cell r="JC239">
            <v>0</v>
          </cell>
          <cell r="JD239">
            <v>0</v>
          </cell>
          <cell r="JE239">
            <v>0</v>
          </cell>
          <cell r="JF239">
            <v>0</v>
          </cell>
          <cell r="JG239">
            <v>0</v>
          </cell>
        </row>
        <row r="240">
          <cell r="B240" t="str">
            <v>1012012</v>
          </cell>
          <cell r="C240" t="str">
            <v>Nguyễn Văn Vĩnh Phú</v>
          </cell>
          <cell r="D240" t="str">
            <v>Ban Marketing</v>
          </cell>
          <cell r="E240" t="str">
            <v>Công ty TNHH Tập đoàn Công nghiệp Trường Hải</v>
          </cell>
          <cell r="F240" t="str">
            <v>Lương tháng</v>
          </cell>
          <cell r="V240">
            <v>0</v>
          </cell>
          <cell r="W240">
            <v>0</v>
          </cell>
          <cell r="X240" t="str">
            <v>X</v>
          </cell>
          <cell r="Y240">
            <v>0</v>
          </cell>
          <cell r="Z240">
            <v>0</v>
          </cell>
          <cell r="AA240" t="str">
            <v>X</v>
          </cell>
          <cell r="AB240">
            <v>0</v>
          </cell>
          <cell r="AC240">
            <v>0</v>
          </cell>
          <cell r="AD240" t="str">
            <v>X</v>
          </cell>
          <cell r="AE240">
            <v>0</v>
          </cell>
          <cell r="AF240">
            <v>0</v>
          </cell>
          <cell r="AG240" t="str">
            <v>X</v>
          </cell>
          <cell r="AH240">
            <v>0</v>
          </cell>
          <cell r="AI240">
            <v>0</v>
          </cell>
          <cell r="AJ240" t="str">
            <v>T7\</v>
          </cell>
          <cell r="AK240">
            <v>0</v>
          </cell>
          <cell r="AL240">
            <v>0</v>
          </cell>
          <cell r="AM240" t="str">
            <v/>
          </cell>
          <cell r="AN240">
            <v>0</v>
          </cell>
          <cell r="AO240">
            <v>0</v>
          </cell>
          <cell r="AP240" t="str">
            <v>NL</v>
          </cell>
          <cell r="AQ240">
            <v>0</v>
          </cell>
          <cell r="AR240">
            <v>0</v>
          </cell>
          <cell r="AS240" t="str">
            <v>X</v>
          </cell>
          <cell r="AT240">
            <v>0</v>
          </cell>
          <cell r="AU240">
            <v>0</v>
          </cell>
          <cell r="AV240" t="str">
            <v>X</v>
          </cell>
          <cell r="AW240">
            <v>0</v>
          </cell>
          <cell r="AX240">
            <v>0</v>
          </cell>
          <cell r="AY240" t="str">
            <v>X</v>
          </cell>
          <cell r="AZ240">
            <v>0</v>
          </cell>
          <cell r="BA240">
            <v>0</v>
          </cell>
          <cell r="BB240" t="str">
            <v>CT</v>
          </cell>
          <cell r="BC240">
            <v>0</v>
          </cell>
          <cell r="BD240">
            <v>0</v>
          </cell>
          <cell r="BE240" t="str">
            <v>CT</v>
          </cell>
          <cell r="BF240">
            <v>0</v>
          </cell>
          <cell r="BG240">
            <v>0</v>
          </cell>
          <cell r="BH240" t="str">
            <v/>
          </cell>
          <cell r="BI240">
            <v>0</v>
          </cell>
          <cell r="BJ240">
            <v>0</v>
          </cell>
          <cell r="BK240" t="str">
            <v>X</v>
          </cell>
          <cell r="BL240">
            <v>0</v>
          </cell>
          <cell r="BM240">
            <v>0</v>
          </cell>
          <cell r="BN240" t="str">
            <v>X</v>
          </cell>
          <cell r="BO240">
            <v>0</v>
          </cell>
          <cell r="BP240">
            <v>0</v>
          </cell>
          <cell r="BQ240">
            <v>11.5</v>
          </cell>
          <cell r="BR240">
            <v>0</v>
          </cell>
          <cell r="BS240">
            <v>0</v>
          </cell>
          <cell r="BT240">
            <v>0</v>
          </cell>
          <cell r="BU240">
            <v>0</v>
          </cell>
          <cell r="BV240">
            <v>0</v>
          </cell>
          <cell r="CC240">
            <v>11.5</v>
          </cell>
          <cell r="CD240">
            <v>0</v>
          </cell>
          <cell r="CE240">
            <v>0</v>
          </cell>
          <cell r="CF240">
            <v>0</v>
          </cell>
          <cell r="CG240">
            <v>0</v>
          </cell>
          <cell r="CH240">
            <v>0</v>
          </cell>
          <cell r="CI240">
            <v>0</v>
          </cell>
          <cell r="CJ240">
            <v>0</v>
          </cell>
          <cell r="CK240">
            <v>0</v>
          </cell>
          <cell r="CL240">
            <v>1</v>
          </cell>
          <cell r="CM240">
            <v>0.5</v>
          </cell>
          <cell r="CN240">
            <v>0</v>
          </cell>
          <cell r="CO240">
            <v>0</v>
          </cell>
          <cell r="CP240">
            <v>0</v>
          </cell>
          <cell r="CQ240">
            <v>0</v>
          </cell>
          <cell r="CR240">
            <v>0</v>
          </cell>
          <cell r="CS240">
            <v>0</v>
          </cell>
          <cell r="CT240">
            <v>0</v>
          </cell>
          <cell r="CU240">
            <v>0</v>
          </cell>
          <cell r="CV240">
            <v>0</v>
          </cell>
          <cell r="CW240">
            <v>0</v>
          </cell>
          <cell r="CX240">
            <v>0</v>
          </cell>
          <cell r="CY240">
            <v>0</v>
          </cell>
          <cell r="CZ240">
            <v>0</v>
          </cell>
          <cell r="DC240">
            <v>13</v>
          </cell>
          <cell r="DM240" t="str">
            <v>X</v>
          </cell>
          <cell r="DN240">
            <v>0</v>
          </cell>
          <cell r="DO240">
            <v>0</v>
          </cell>
          <cell r="DP240" t="str">
            <v>X</v>
          </cell>
          <cell r="DQ240">
            <v>0</v>
          </cell>
          <cell r="DR240">
            <v>0</v>
          </cell>
          <cell r="DS240" t="str">
            <v>X</v>
          </cell>
          <cell r="DT240">
            <v>0</v>
          </cell>
          <cell r="DU240">
            <v>0</v>
          </cell>
          <cell r="DV240" t="str">
            <v>X</v>
          </cell>
          <cell r="DW240">
            <v>0</v>
          </cell>
          <cell r="DX240">
            <v>0</v>
          </cell>
          <cell r="DY240" t="str">
            <v/>
          </cell>
          <cell r="DZ240">
            <v>0</v>
          </cell>
          <cell r="EA240">
            <v>0</v>
          </cell>
          <cell r="EB240" t="str">
            <v>X</v>
          </cell>
          <cell r="EC240">
            <v>0</v>
          </cell>
          <cell r="ED240">
            <v>0</v>
          </cell>
          <cell r="EE240" t="str">
            <v>X</v>
          </cell>
          <cell r="EF240">
            <v>0</v>
          </cell>
          <cell r="EG240">
            <v>0</v>
          </cell>
          <cell r="EH240" t="str">
            <v>X</v>
          </cell>
          <cell r="EI240">
            <v>0</v>
          </cell>
          <cell r="EJ240">
            <v>0</v>
          </cell>
          <cell r="EK240" t="str">
            <v>X</v>
          </cell>
          <cell r="EL240">
            <v>0</v>
          </cell>
          <cell r="EM240">
            <v>0</v>
          </cell>
          <cell r="EN240" t="str">
            <v>X</v>
          </cell>
          <cell r="EO240">
            <v>0</v>
          </cell>
          <cell r="EP240">
            <v>0</v>
          </cell>
          <cell r="EQ240" t="str">
            <v>X</v>
          </cell>
          <cell r="ER240">
            <v>0</v>
          </cell>
          <cell r="ES240">
            <v>0</v>
          </cell>
          <cell r="ET240" t="str">
            <v/>
          </cell>
          <cell r="EU240">
            <v>0</v>
          </cell>
          <cell r="EV240">
            <v>0</v>
          </cell>
          <cell r="EW240" t="str">
            <v>X</v>
          </cell>
          <cell r="EX240">
            <v>0</v>
          </cell>
          <cell r="EY240">
            <v>0</v>
          </cell>
          <cell r="EZ240" t="str">
            <v>X</v>
          </cell>
          <cell r="FA240">
            <v>0</v>
          </cell>
          <cell r="FB240">
            <v>0</v>
          </cell>
          <cell r="FC240" t="str">
            <v>NL</v>
          </cell>
          <cell r="FD240">
            <v>0</v>
          </cell>
          <cell r="FE240">
            <v>0</v>
          </cell>
          <cell r="FI240">
            <v>12</v>
          </cell>
          <cell r="FJ240">
            <v>0</v>
          </cell>
          <cell r="FK240">
            <v>0</v>
          </cell>
          <cell r="FL240">
            <v>0</v>
          </cell>
          <cell r="FM240">
            <v>0</v>
          </cell>
          <cell r="FN240">
            <v>0</v>
          </cell>
          <cell r="FU240">
            <v>12</v>
          </cell>
          <cell r="FV240">
            <v>0</v>
          </cell>
          <cell r="FW240">
            <v>0</v>
          </cell>
          <cell r="FX240">
            <v>0</v>
          </cell>
          <cell r="FY240">
            <v>0</v>
          </cell>
          <cell r="FZ240">
            <v>0</v>
          </cell>
          <cell r="GA240">
            <v>0</v>
          </cell>
          <cell r="GB240">
            <v>0</v>
          </cell>
          <cell r="GC240">
            <v>0</v>
          </cell>
          <cell r="GD240">
            <v>1</v>
          </cell>
          <cell r="GE240">
            <v>0</v>
          </cell>
          <cell r="GF240">
            <v>0</v>
          </cell>
          <cell r="GG240">
            <v>0</v>
          </cell>
          <cell r="GH240">
            <v>0</v>
          </cell>
          <cell r="GI240">
            <v>0</v>
          </cell>
          <cell r="GJ240">
            <v>0</v>
          </cell>
          <cell r="GK240">
            <v>0</v>
          </cell>
          <cell r="GL240">
            <v>0</v>
          </cell>
          <cell r="GM240">
            <v>0</v>
          </cell>
          <cell r="GN240">
            <v>0</v>
          </cell>
          <cell r="GO240">
            <v>0</v>
          </cell>
          <cell r="GP240">
            <v>0</v>
          </cell>
          <cell r="GQ240">
            <v>0</v>
          </cell>
          <cell r="GR240">
            <v>0</v>
          </cell>
          <cell r="GU240">
            <v>13</v>
          </cell>
          <cell r="GV240">
            <v>0</v>
          </cell>
          <cell r="GW240">
            <v>0</v>
          </cell>
          <cell r="GX240">
            <v>0</v>
          </cell>
          <cell r="GY240">
            <v>0</v>
          </cell>
          <cell r="GZ240">
            <v>0</v>
          </cell>
          <cell r="HA240">
            <v>0</v>
          </cell>
          <cell r="HB240">
            <v>0</v>
          </cell>
          <cell r="HC240">
            <v>0</v>
          </cell>
          <cell r="HD240">
            <v>0</v>
          </cell>
          <cell r="HE240">
            <v>0</v>
          </cell>
          <cell r="HF240">
            <v>0</v>
          </cell>
          <cell r="HG240">
            <v>0</v>
          </cell>
          <cell r="HH240">
            <v>0</v>
          </cell>
          <cell r="HI240">
            <v>0</v>
          </cell>
          <cell r="HJ240">
            <v>0</v>
          </cell>
          <cell r="HK240">
            <v>0</v>
          </cell>
          <cell r="HL240">
            <v>0</v>
          </cell>
          <cell r="HM240">
            <v>0</v>
          </cell>
          <cell r="HN240">
            <v>0</v>
          </cell>
          <cell r="HO240">
            <v>0</v>
          </cell>
          <cell r="HP240">
            <v>23.5</v>
          </cell>
          <cell r="HQ240">
            <v>0</v>
          </cell>
          <cell r="HR240">
            <v>0</v>
          </cell>
          <cell r="HS240">
            <v>0</v>
          </cell>
          <cell r="HT240">
            <v>0</v>
          </cell>
          <cell r="HU240">
            <v>0</v>
          </cell>
          <cell r="HV240">
            <v>0.5</v>
          </cell>
          <cell r="HW240">
            <v>0.5</v>
          </cell>
          <cell r="HX240">
            <v>0</v>
          </cell>
          <cell r="HY240">
            <v>0</v>
          </cell>
          <cell r="HZ240">
            <v>0</v>
          </cell>
          <cell r="IA240">
            <v>0.5</v>
          </cell>
          <cell r="IB240">
            <v>0.5</v>
          </cell>
          <cell r="IC240">
            <v>2</v>
          </cell>
          <cell r="ID240">
            <v>0</v>
          </cell>
          <cell r="IE240">
            <v>0</v>
          </cell>
          <cell r="IF240">
            <v>0</v>
          </cell>
          <cell r="IG240">
            <v>0</v>
          </cell>
          <cell r="IH240">
            <v>0</v>
          </cell>
          <cell r="II240">
            <v>0</v>
          </cell>
          <cell r="IJ240">
            <v>0</v>
          </cell>
          <cell r="IK240">
            <v>0</v>
          </cell>
          <cell r="IL240">
            <v>0</v>
          </cell>
          <cell r="IM240">
            <v>0</v>
          </cell>
          <cell r="IN240">
            <v>0</v>
          </cell>
          <cell r="IO240">
            <v>0</v>
          </cell>
          <cell r="IP240">
            <v>0</v>
          </cell>
          <cell r="IQ240">
            <v>0</v>
          </cell>
          <cell r="IR240">
            <v>0</v>
          </cell>
          <cell r="IS240">
            <v>0</v>
          </cell>
          <cell r="IT240">
            <v>0</v>
          </cell>
          <cell r="IU240">
            <v>0</v>
          </cell>
          <cell r="IV240">
            <v>1.5</v>
          </cell>
          <cell r="IW240">
            <v>2.5</v>
          </cell>
          <cell r="IX240">
            <v>0.5</v>
          </cell>
          <cell r="IY240">
            <v>1.5</v>
          </cell>
          <cell r="IZ240">
            <v>26</v>
          </cell>
          <cell r="JA240">
            <v>4.333333333333333</v>
          </cell>
          <cell r="JB240">
            <v>4.333333333333333</v>
          </cell>
          <cell r="JC240">
            <v>5.97</v>
          </cell>
          <cell r="JD240">
            <v>5.97</v>
          </cell>
          <cell r="JE240">
            <v>0</v>
          </cell>
          <cell r="JF240">
            <v>5.97</v>
          </cell>
          <cell r="JG240" t="str">
            <v>Nguyễn Văn Vĩnh Phú</v>
          </cell>
        </row>
        <row r="241">
          <cell r="B241" t="str">
            <v>1205037</v>
          </cell>
          <cell r="C241" t="str">
            <v>Nguyễn Văn Bình</v>
          </cell>
          <cell r="D241" t="str">
            <v>Ban Marketing</v>
          </cell>
          <cell r="E241" t="str">
            <v>Công ty TNHH Tập đoàn Công nghiệp Trường Hải</v>
          </cell>
          <cell r="F241" t="str">
            <v>Lương tháng</v>
          </cell>
          <cell r="V241">
            <v>0</v>
          </cell>
          <cell r="W241">
            <v>0</v>
          </cell>
          <cell r="X241" t="str">
            <v>X</v>
          </cell>
          <cell r="Y241">
            <v>0</v>
          </cell>
          <cell r="Z241">
            <v>0</v>
          </cell>
          <cell r="AA241" t="str">
            <v>X</v>
          </cell>
          <cell r="AB241">
            <v>0</v>
          </cell>
          <cell r="AC241">
            <v>0</v>
          </cell>
          <cell r="AD241" t="str">
            <v>X</v>
          </cell>
          <cell r="AE241">
            <v>0</v>
          </cell>
          <cell r="AF241">
            <v>0</v>
          </cell>
          <cell r="AG241" t="str">
            <v>X</v>
          </cell>
          <cell r="AH241">
            <v>0</v>
          </cell>
          <cell r="AI241">
            <v>0</v>
          </cell>
          <cell r="AJ241" t="str">
            <v>T7</v>
          </cell>
          <cell r="AK241">
            <v>0</v>
          </cell>
          <cell r="AL241">
            <v>0</v>
          </cell>
          <cell r="AM241" t="str">
            <v/>
          </cell>
          <cell r="AN241">
            <v>0</v>
          </cell>
          <cell r="AO241">
            <v>0</v>
          </cell>
          <cell r="AP241" t="str">
            <v>NL</v>
          </cell>
          <cell r="AQ241">
            <v>0</v>
          </cell>
          <cell r="AR241">
            <v>0</v>
          </cell>
          <cell r="AS241" t="str">
            <v>X</v>
          </cell>
          <cell r="AT241">
            <v>0</v>
          </cell>
          <cell r="AU241">
            <v>0</v>
          </cell>
          <cell r="AV241" t="str">
            <v>X</v>
          </cell>
          <cell r="AW241">
            <v>0</v>
          </cell>
          <cell r="AX241">
            <v>0</v>
          </cell>
          <cell r="AY241" t="str">
            <v>X</v>
          </cell>
          <cell r="AZ241">
            <v>0</v>
          </cell>
          <cell r="BA241">
            <v>0</v>
          </cell>
          <cell r="BB241" t="str">
            <v>X</v>
          </cell>
          <cell r="BC241">
            <v>0</v>
          </cell>
          <cell r="BD241">
            <v>0</v>
          </cell>
          <cell r="BE241" t="str">
            <v>X</v>
          </cell>
          <cell r="BF241">
            <v>0</v>
          </cell>
          <cell r="BG241">
            <v>0</v>
          </cell>
          <cell r="BH241" t="str">
            <v/>
          </cell>
          <cell r="BI241">
            <v>0</v>
          </cell>
          <cell r="BJ241">
            <v>0</v>
          </cell>
          <cell r="BK241" t="str">
            <v>X</v>
          </cell>
          <cell r="BL241">
            <v>0</v>
          </cell>
          <cell r="BM241">
            <v>0</v>
          </cell>
          <cell r="BN241" t="str">
            <v>X</v>
          </cell>
          <cell r="BO241">
            <v>0</v>
          </cell>
          <cell r="BP241">
            <v>0</v>
          </cell>
          <cell r="BQ241">
            <v>11</v>
          </cell>
          <cell r="BR241">
            <v>0</v>
          </cell>
          <cell r="BS241">
            <v>0</v>
          </cell>
          <cell r="BT241">
            <v>0</v>
          </cell>
          <cell r="BU241">
            <v>0</v>
          </cell>
          <cell r="BV241">
            <v>0</v>
          </cell>
          <cell r="CC241">
            <v>11</v>
          </cell>
          <cell r="CD241">
            <v>0</v>
          </cell>
          <cell r="CE241">
            <v>0</v>
          </cell>
          <cell r="CF241">
            <v>0</v>
          </cell>
          <cell r="CG241">
            <v>0</v>
          </cell>
          <cell r="CH241">
            <v>0</v>
          </cell>
          <cell r="CI241">
            <v>0</v>
          </cell>
          <cell r="CJ241">
            <v>0</v>
          </cell>
          <cell r="CK241">
            <v>0</v>
          </cell>
          <cell r="CL241">
            <v>1</v>
          </cell>
          <cell r="CM241">
            <v>1</v>
          </cell>
          <cell r="CN241">
            <v>0</v>
          </cell>
          <cell r="CO241">
            <v>0</v>
          </cell>
          <cell r="CP241">
            <v>0</v>
          </cell>
          <cell r="CQ241">
            <v>0</v>
          </cell>
          <cell r="CR241">
            <v>0</v>
          </cell>
          <cell r="CS241">
            <v>0</v>
          </cell>
          <cell r="CT241">
            <v>0</v>
          </cell>
          <cell r="CU241">
            <v>0</v>
          </cell>
          <cell r="CV241">
            <v>0</v>
          </cell>
          <cell r="CW241">
            <v>0</v>
          </cell>
          <cell r="CX241">
            <v>0</v>
          </cell>
          <cell r="CY241">
            <v>0</v>
          </cell>
          <cell r="CZ241">
            <v>0</v>
          </cell>
          <cell r="DC241">
            <v>13</v>
          </cell>
          <cell r="DM241" t="str">
            <v>X</v>
          </cell>
          <cell r="DN241">
            <v>0</v>
          </cell>
          <cell r="DO241">
            <v>0</v>
          </cell>
          <cell r="DP241" t="str">
            <v>X</v>
          </cell>
          <cell r="DQ241">
            <v>0</v>
          </cell>
          <cell r="DR241">
            <v>0</v>
          </cell>
          <cell r="DS241" t="str">
            <v>X</v>
          </cell>
          <cell r="DT241">
            <v>0</v>
          </cell>
          <cell r="DU241">
            <v>0</v>
          </cell>
          <cell r="DV241" t="str">
            <v>X</v>
          </cell>
          <cell r="DW241">
            <v>0</v>
          </cell>
          <cell r="DX241">
            <v>0</v>
          </cell>
          <cell r="DY241" t="str">
            <v/>
          </cell>
          <cell r="DZ241">
            <v>0</v>
          </cell>
          <cell r="EA241">
            <v>0</v>
          </cell>
          <cell r="EB241" t="str">
            <v>X</v>
          </cell>
          <cell r="EC241">
            <v>0</v>
          </cell>
          <cell r="ED241">
            <v>0</v>
          </cell>
          <cell r="EE241" t="str">
            <v>X</v>
          </cell>
          <cell r="EF241">
            <v>0</v>
          </cell>
          <cell r="EG241">
            <v>0</v>
          </cell>
          <cell r="EH241" t="str">
            <v>X</v>
          </cell>
          <cell r="EI241">
            <v>0</v>
          </cell>
          <cell r="EJ241">
            <v>0</v>
          </cell>
          <cell r="EK241" t="str">
            <v>X</v>
          </cell>
          <cell r="EL241">
            <v>0</v>
          </cell>
          <cell r="EM241">
            <v>0</v>
          </cell>
          <cell r="EN241" t="str">
            <v>X</v>
          </cell>
          <cell r="EO241">
            <v>0</v>
          </cell>
          <cell r="EP241">
            <v>0</v>
          </cell>
          <cell r="EQ241" t="str">
            <v>X</v>
          </cell>
          <cell r="ER241">
            <v>0</v>
          </cell>
          <cell r="ES241">
            <v>0</v>
          </cell>
          <cell r="ET241" t="str">
            <v/>
          </cell>
          <cell r="EU241">
            <v>0</v>
          </cell>
          <cell r="EV241">
            <v>0</v>
          </cell>
          <cell r="EW241" t="str">
            <v>X</v>
          </cell>
          <cell r="EX241">
            <v>0</v>
          </cell>
          <cell r="EY241">
            <v>0</v>
          </cell>
          <cell r="EZ241" t="str">
            <v>X</v>
          </cell>
          <cell r="FA241">
            <v>0</v>
          </cell>
          <cell r="FB241">
            <v>0</v>
          </cell>
          <cell r="FC241" t="str">
            <v>NL</v>
          </cell>
          <cell r="FD241">
            <v>0</v>
          </cell>
          <cell r="FE241">
            <v>0</v>
          </cell>
          <cell r="FI241">
            <v>12</v>
          </cell>
          <cell r="FJ241">
            <v>0</v>
          </cell>
          <cell r="FK241">
            <v>0</v>
          </cell>
          <cell r="FL241">
            <v>0</v>
          </cell>
          <cell r="FM241">
            <v>0</v>
          </cell>
          <cell r="FN241">
            <v>0</v>
          </cell>
          <cell r="FU241">
            <v>12</v>
          </cell>
          <cell r="FV241">
            <v>0</v>
          </cell>
          <cell r="FW241">
            <v>0</v>
          </cell>
          <cell r="FX241">
            <v>0</v>
          </cell>
          <cell r="FY241">
            <v>0</v>
          </cell>
          <cell r="FZ241">
            <v>0</v>
          </cell>
          <cell r="GA241">
            <v>0</v>
          </cell>
          <cell r="GB241">
            <v>0</v>
          </cell>
          <cell r="GC241">
            <v>0</v>
          </cell>
          <cell r="GD241">
            <v>1</v>
          </cell>
          <cell r="GE241">
            <v>0</v>
          </cell>
          <cell r="GF241">
            <v>0</v>
          </cell>
          <cell r="GG241">
            <v>0</v>
          </cell>
          <cell r="GH241">
            <v>0</v>
          </cell>
          <cell r="GI241">
            <v>0</v>
          </cell>
          <cell r="GJ241">
            <v>0</v>
          </cell>
          <cell r="GK241">
            <v>0</v>
          </cell>
          <cell r="GL241">
            <v>0</v>
          </cell>
          <cell r="GM241">
            <v>0</v>
          </cell>
          <cell r="GN241">
            <v>0</v>
          </cell>
          <cell r="GO241">
            <v>0</v>
          </cell>
          <cell r="GP241">
            <v>0</v>
          </cell>
          <cell r="GQ241">
            <v>0</v>
          </cell>
          <cell r="GR241">
            <v>0</v>
          </cell>
          <cell r="GU241">
            <v>13</v>
          </cell>
          <cell r="GV241">
            <v>0</v>
          </cell>
          <cell r="GW241">
            <v>0</v>
          </cell>
          <cell r="GX241">
            <v>0</v>
          </cell>
          <cell r="GY241">
            <v>0</v>
          </cell>
          <cell r="GZ241">
            <v>0</v>
          </cell>
          <cell r="HA241">
            <v>0</v>
          </cell>
          <cell r="HB241">
            <v>0</v>
          </cell>
          <cell r="HC241">
            <v>0</v>
          </cell>
          <cell r="HD241">
            <v>0</v>
          </cell>
          <cell r="HE241">
            <v>0</v>
          </cell>
          <cell r="HF241">
            <v>0</v>
          </cell>
          <cell r="HG241">
            <v>0</v>
          </cell>
          <cell r="HH241">
            <v>0</v>
          </cell>
          <cell r="HI241">
            <v>0</v>
          </cell>
          <cell r="HJ241">
            <v>0</v>
          </cell>
          <cell r="HK241">
            <v>0</v>
          </cell>
          <cell r="HL241">
            <v>0</v>
          </cell>
          <cell r="HM241">
            <v>0</v>
          </cell>
          <cell r="HN241">
            <v>0</v>
          </cell>
          <cell r="HO241">
            <v>0</v>
          </cell>
          <cell r="HP241">
            <v>23</v>
          </cell>
          <cell r="HQ241">
            <v>0</v>
          </cell>
          <cell r="HR241">
            <v>0</v>
          </cell>
          <cell r="HS241">
            <v>0</v>
          </cell>
          <cell r="HT241">
            <v>0</v>
          </cell>
          <cell r="HU241">
            <v>0</v>
          </cell>
          <cell r="HV241">
            <v>0</v>
          </cell>
          <cell r="HW241">
            <v>1</v>
          </cell>
          <cell r="HX241">
            <v>0</v>
          </cell>
          <cell r="HY241">
            <v>0</v>
          </cell>
          <cell r="HZ241">
            <v>0</v>
          </cell>
          <cell r="IA241">
            <v>1</v>
          </cell>
          <cell r="IB241">
            <v>0</v>
          </cell>
          <cell r="IC241">
            <v>2</v>
          </cell>
          <cell r="ID241">
            <v>0</v>
          </cell>
          <cell r="IE241">
            <v>0</v>
          </cell>
          <cell r="IF241">
            <v>0</v>
          </cell>
          <cell r="IG241">
            <v>0</v>
          </cell>
          <cell r="IH241">
            <v>0</v>
          </cell>
          <cell r="II241">
            <v>0</v>
          </cell>
          <cell r="IJ241">
            <v>0</v>
          </cell>
          <cell r="IK241">
            <v>0</v>
          </cell>
          <cell r="IL241">
            <v>0</v>
          </cell>
          <cell r="IM241">
            <v>0</v>
          </cell>
          <cell r="IN241">
            <v>0</v>
          </cell>
          <cell r="IO241">
            <v>0</v>
          </cell>
          <cell r="IP241">
            <v>0</v>
          </cell>
          <cell r="IQ241">
            <v>0</v>
          </cell>
          <cell r="IR241">
            <v>0</v>
          </cell>
          <cell r="IS241">
            <v>0</v>
          </cell>
          <cell r="IT241">
            <v>0</v>
          </cell>
          <cell r="IU241">
            <v>0</v>
          </cell>
          <cell r="IV241">
            <v>17.5</v>
          </cell>
          <cell r="IW241">
            <v>18.5</v>
          </cell>
          <cell r="IX241">
            <v>1</v>
          </cell>
          <cell r="IY241">
            <v>17.5</v>
          </cell>
          <cell r="IZ241">
            <v>26</v>
          </cell>
          <cell r="JA241">
            <v>4.6666666666666661</v>
          </cell>
          <cell r="JB241">
            <v>4.6666666666666661</v>
          </cell>
          <cell r="JC241">
            <v>1.9400000000000004</v>
          </cell>
          <cell r="JD241">
            <v>1.9400000000000004</v>
          </cell>
          <cell r="JE241">
            <v>0</v>
          </cell>
          <cell r="JF241">
            <v>1.9400000000000004</v>
          </cell>
          <cell r="JG241">
            <v>0</v>
          </cell>
        </row>
        <row r="242">
          <cell r="B242" t="str">
            <v>1501014</v>
          </cell>
          <cell r="C242" t="str">
            <v>Nguyễn Thị Thu Hương</v>
          </cell>
          <cell r="D242" t="str">
            <v>Ban Marketing</v>
          </cell>
          <cell r="E242" t="str">
            <v>Công ty TNHH Tập đoàn Công nghiệp Trường Hải</v>
          </cell>
          <cell r="F242" t="str">
            <v>Lương tháng</v>
          </cell>
          <cell r="V242">
            <v>0</v>
          </cell>
          <cell r="W242">
            <v>0</v>
          </cell>
          <cell r="X242" t="str">
            <v>X</v>
          </cell>
          <cell r="Y242">
            <v>0</v>
          </cell>
          <cell r="Z242">
            <v>0</v>
          </cell>
          <cell r="AA242" t="str">
            <v>X</v>
          </cell>
          <cell r="AB242">
            <v>0</v>
          </cell>
          <cell r="AC242">
            <v>0</v>
          </cell>
          <cell r="AD242" t="str">
            <v>X</v>
          </cell>
          <cell r="AE242">
            <v>0</v>
          </cell>
          <cell r="AF242">
            <v>0</v>
          </cell>
          <cell r="AG242" t="str">
            <v>X</v>
          </cell>
          <cell r="AH242">
            <v>0</v>
          </cell>
          <cell r="AI242">
            <v>0</v>
          </cell>
          <cell r="AJ242" t="str">
            <v>T7</v>
          </cell>
          <cell r="AK242">
            <v>0</v>
          </cell>
          <cell r="AL242">
            <v>0</v>
          </cell>
          <cell r="AM242" t="str">
            <v/>
          </cell>
          <cell r="AN242">
            <v>0</v>
          </cell>
          <cell r="AO242">
            <v>0</v>
          </cell>
          <cell r="AP242" t="str">
            <v>NL</v>
          </cell>
          <cell r="AQ242">
            <v>0</v>
          </cell>
          <cell r="AR242">
            <v>0</v>
          </cell>
          <cell r="AS242" t="str">
            <v>X</v>
          </cell>
          <cell r="AT242">
            <v>0</v>
          </cell>
          <cell r="AU242">
            <v>0</v>
          </cell>
          <cell r="AV242" t="str">
            <v>X</v>
          </cell>
          <cell r="AW242">
            <v>0</v>
          </cell>
          <cell r="AX242">
            <v>0</v>
          </cell>
          <cell r="AY242" t="str">
            <v>X</v>
          </cell>
          <cell r="AZ242">
            <v>0</v>
          </cell>
          <cell r="BA242">
            <v>0</v>
          </cell>
          <cell r="BB242" t="str">
            <v>X</v>
          </cell>
          <cell r="BC242">
            <v>0</v>
          </cell>
          <cell r="BD242">
            <v>0</v>
          </cell>
          <cell r="BE242" t="str">
            <v>X</v>
          </cell>
          <cell r="BF242">
            <v>0</v>
          </cell>
          <cell r="BG242">
            <v>0</v>
          </cell>
          <cell r="BH242" t="str">
            <v/>
          </cell>
          <cell r="BI242">
            <v>0</v>
          </cell>
          <cell r="BJ242">
            <v>0</v>
          </cell>
          <cell r="BK242" t="str">
            <v>X</v>
          </cell>
          <cell r="BL242">
            <v>0</v>
          </cell>
          <cell r="BM242">
            <v>0</v>
          </cell>
          <cell r="BN242" t="str">
            <v>X</v>
          </cell>
          <cell r="BO242">
            <v>0</v>
          </cell>
          <cell r="BP242">
            <v>0</v>
          </cell>
          <cell r="BQ242">
            <v>11</v>
          </cell>
          <cell r="BR242">
            <v>0</v>
          </cell>
          <cell r="BS242">
            <v>0</v>
          </cell>
          <cell r="BT242">
            <v>0</v>
          </cell>
          <cell r="BU242">
            <v>0</v>
          </cell>
          <cell r="BV242">
            <v>0</v>
          </cell>
          <cell r="CC242">
            <v>11</v>
          </cell>
          <cell r="CD242">
            <v>0</v>
          </cell>
          <cell r="CE242">
            <v>0</v>
          </cell>
          <cell r="CF242">
            <v>0</v>
          </cell>
          <cell r="CG242">
            <v>0</v>
          </cell>
          <cell r="CH242">
            <v>0</v>
          </cell>
          <cell r="CI242">
            <v>0</v>
          </cell>
          <cell r="CJ242">
            <v>0</v>
          </cell>
          <cell r="CK242">
            <v>0</v>
          </cell>
          <cell r="CL242">
            <v>1</v>
          </cell>
          <cell r="CM242">
            <v>1</v>
          </cell>
          <cell r="CN242">
            <v>0</v>
          </cell>
          <cell r="CO242">
            <v>0</v>
          </cell>
          <cell r="CP242">
            <v>0</v>
          </cell>
          <cell r="CQ242">
            <v>0</v>
          </cell>
          <cell r="CR242">
            <v>0</v>
          </cell>
          <cell r="CS242">
            <v>0</v>
          </cell>
          <cell r="CT242">
            <v>0</v>
          </cell>
          <cell r="CU242">
            <v>0</v>
          </cell>
          <cell r="CV242">
            <v>0</v>
          </cell>
          <cell r="CW242">
            <v>0</v>
          </cell>
          <cell r="CX242">
            <v>0</v>
          </cell>
          <cell r="CY242">
            <v>0</v>
          </cell>
          <cell r="CZ242">
            <v>0</v>
          </cell>
          <cell r="DC242">
            <v>13</v>
          </cell>
          <cell r="DM242" t="str">
            <v>X</v>
          </cell>
          <cell r="DN242">
            <v>0</v>
          </cell>
          <cell r="DO242">
            <v>0</v>
          </cell>
          <cell r="DP242" t="str">
            <v>X</v>
          </cell>
          <cell r="DQ242">
            <v>0</v>
          </cell>
          <cell r="DR242">
            <v>0</v>
          </cell>
          <cell r="DS242" t="str">
            <v>X</v>
          </cell>
          <cell r="DT242">
            <v>0</v>
          </cell>
          <cell r="DU242">
            <v>0</v>
          </cell>
          <cell r="DV242" t="str">
            <v>X</v>
          </cell>
          <cell r="DW242">
            <v>0</v>
          </cell>
          <cell r="DX242">
            <v>0</v>
          </cell>
          <cell r="DY242" t="str">
            <v/>
          </cell>
          <cell r="DZ242">
            <v>0</v>
          </cell>
          <cell r="EA242">
            <v>0</v>
          </cell>
          <cell r="EB242" t="str">
            <v>X</v>
          </cell>
          <cell r="EC242">
            <v>0</v>
          </cell>
          <cell r="ED242">
            <v>0</v>
          </cell>
          <cell r="EE242" t="str">
            <v>X</v>
          </cell>
          <cell r="EF242">
            <v>0</v>
          </cell>
          <cell r="EG242">
            <v>0</v>
          </cell>
          <cell r="EH242" t="str">
            <v>X</v>
          </cell>
          <cell r="EI242">
            <v>0</v>
          </cell>
          <cell r="EJ242">
            <v>0</v>
          </cell>
          <cell r="EK242" t="str">
            <v>X</v>
          </cell>
          <cell r="EL242">
            <v>0</v>
          </cell>
          <cell r="EM242">
            <v>0</v>
          </cell>
          <cell r="EN242" t="str">
            <v>X</v>
          </cell>
          <cell r="EO242">
            <v>0</v>
          </cell>
          <cell r="EP242">
            <v>0</v>
          </cell>
          <cell r="EQ242" t="str">
            <v>X</v>
          </cell>
          <cell r="ER242">
            <v>0</v>
          </cell>
          <cell r="ES242">
            <v>0</v>
          </cell>
          <cell r="ET242" t="str">
            <v/>
          </cell>
          <cell r="EU242">
            <v>0</v>
          </cell>
          <cell r="EV242">
            <v>0</v>
          </cell>
          <cell r="EW242" t="str">
            <v>X</v>
          </cell>
          <cell r="EX242">
            <v>0</v>
          </cell>
          <cell r="EY242">
            <v>0</v>
          </cell>
          <cell r="EZ242" t="str">
            <v>NB</v>
          </cell>
          <cell r="FA242">
            <v>0</v>
          </cell>
          <cell r="FB242">
            <v>0</v>
          </cell>
          <cell r="FC242" t="str">
            <v>NL</v>
          </cell>
          <cell r="FD242">
            <v>0</v>
          </cell>
          <cell r="FE242">
            <v>0</v>
          </cell>
          <cell r="FI242">
            <v>12</v>
          </cell>
          <cell r="FJ242">
            <v>0</v>
          </cell>
          <cell r="FK242">
            <v>0</v>
          </cell>
          <cell r="FL242">
            <v>0</v>
          </cell>
          <cell r="FM242">
            <v>0</v>
          </cell>
          <cell r="FN242">
            <v>0</v>
          </cell>
          <cell r="FU242">
            <v>12</v>
          </cell>
          <cell r="FV242">
            <v>0</v>
          </cell>
          <cell r="FW242">
            <v>0</v>
          </cell>
          <cell r="FX242">
            <v>0</v>
          </cell>
          <cell r="FY242">
            <v>0</v>
          </cell>
          <cell r="FZ242">
            <v>0</v>
          </cell>
          <cell r="GA242">
            <v>0</v>
          </cell>
          <cell r="GB242">
            <v>0</v>
          </cell>
          <cell r="GC242">
            <v>0</v>
          </cell>
          <cell r="GD242">
            <v>1</v>
          </cell>
          <cell r="GE242">
            <v>0</v>
          </cell>
          <cell r="GF242">
            <v>0</v>
          </cell>
          <cell r="GG242">
            <v>0</v>
          </cell>
          <cell r="GH242">
            <v>0</v>
          </cell>
          <cell r="GI242">
            <v>0</v>
          </cell>
          <cell r="GJ242">
            <v>0</v>
          </cell>
          <cell r="GK242">
            <v>0</v>
          </cell>
          <cell r="GL242">
            <v>0</v>
          </cell>
          <cell r="GM242">
            <v>0</v>
          </cell>
          <cell r="GN242">
            <v>0</v>
          </cell>
          <cell r="GO242">
            <v>0</v>
          </cell>
          <cell r="GP242">
            <v>0</v>
          </cell>
          <cell r="GQ242">
            <v>0</v>
          </cell>
          <cell r="GR242">
            <v>0</v>
          </cell>
          <cell r="GU242">
            <v>13</v>
          </cell>
          <cell r="GV242">
            <v>0</v>
          </cell>
          <cell r="GW242">
            <v>0</v>
          </cell>
          <cell r="GX242">
            <v>0</v>
          </cell>
          <cell r="GY242">
            <v>0</v>
          </cell>
          <cell r="GZ242">
            <v>0</v>
          </cell>
          <cell r="HA242">
            <v>0</v>
          </cell>
          <cell r="HB242">
            <v>0</v>
          </cell>
          <cell r="HC242">
            <v>0</v>
          </cell>
          <cell r="HD242">
            <v>0</v>
          </cell>
          <cell r="HE242">
            <v>0</v>
          </cell>
          <cell r="HF242">
            <v>0</v>
          </cell>
          <cell r="HG242">
            <v>0</v>
          </cell>
          <cell r="HH242">
            <v>0</v>
          </cell>
          <cell r="HI242">
            <v>0</v>
          </cell>
          <cell r="HJ242">
            <v>0</v>
          </cell>
          <cell r="HK242">
            <v>0</v>
          </cell>
          <cell r="HL242">
            <v>0</v>
          </cell>
          <cell r="HM242">
            <v>0</v>
          </cell>
          <cell r="HN242">
            <v>0</v>
          </cell>
          <cell r="HO242">
            <v>0</v>
          </cell>
          <cell r="HP242">
            <v>23</v>
          </cell>
          <cell r="HQ242">
            <v>0</v>
          </cell>
          <cell r="HR242">
            <v>0</v>
          </cell>
          <cell r="HS242">
            <v>0</v>
          </cell>
          <cell r="HT242">
            <v>0</v>
          </cell>
          <cell r="HU242">
            <v>0</v>
          </cell>
          <cell r="HV242">
            <v>0</v>
          </cell>
          <cell r="HW242">
            <v>1</v>
          </cell>
          <cell r="HX242">
            <v>0</v>
          </cell>
          <cell r="HY242">
            <v>0</v>
          </cell>
          <cell r="HZ242">
            <v>0</v>
          </cell>
          <cell r="IA242">
            <v>1</v>
          </cell>
          <cell r="IB242">
            <v>0</v>
          </cell>
          <cell r="IC242">
            <v>2</v>
          </cell>
          <cell r="ID242">
            <v>0</v>
          </cell>
          <cell r="IE242">
            <v>0</v>
          </cell>
          <cell r="IF242">
            <v>0</v>
          </cell>
          <cell r="IG242">
            <v>0</v>
          </cell>
          <cell r="IH242">
            <v>0</v>
          </cell>
          <cell r="II242">
            <v>0</v>
          </cell>
          <cell r="IJ242">
            <v>0</v>
          </cell>
          <cell r="IK242">
            <v>0</v>
          </cell>
          <cell r="IL242">
            <v>0</v>
          </cell>
          <cell r="IM242">
            <v>0</v>
          </cell>
          <cell r="IN242">
            <v>0</v>
          </cell>
          <cell r="IO242">
            <v>0</v>
          </cell>
          <cell r="IP242">
            <v>0</v>
          </cell>
          <cell r="IQ242">
            <v>0</v>
          </cell>
          <cell r="IR242">
            <v>0</v>
          </cell>
          <cell r="IS242">
            <v>0</v>
          </cell>
          <cell r="IT242">
            <v>0</v>
          </cell>
          <cell r="IU242">
            <v>0</v>
          </cell>
          <cell r="IV242">
            <v>7</v>
          </cell>
          <cell r="IW242">
            <v>8</v>
          </cell>
          <cell r="IX242">
            <v>1</v>
          </cell>
          <cell r="IY242">
            <v>7</v>
          </cell>
          <cell r="IZ242">
            <v>26</v>
          </cell>
          <cell r="JA242">
            <v>4.6666666666666661</v>
          </cell>
          <cell r="JB242">
            <v>4.6666666666666661</v>
          </cell>
          <cell r="JC242">
            <v>3.9299999999999997</v>
          </cell>
          <cell r="JD242">
            <v>3.9299999999999997</v>
          </cell>
          <cell r="JE242">
            <v>1</v>
          </cell>
          <cell r="JF242">
            <v>2.9299999999999997</v>
          </cell>
          <cell r="JG242">
            <v>0</v>
          </cell>
        </row>
        <row r="243">
          <cell r="B243" t="str">
            <v>1906276</v>
          </cell>
          <cell r="C243" t="str">
            <v>Nguyễn Thị Ánh Tuyết</v>
          </cell>
          <cell r="D243" t="str">
            <v>Ban Marketing</v>
          </cell>
          <cell r="E243" t="str">
            <v>Công ty TNHH Tập đoàn Công nghiệp Trường Hải</v>
          </cell>
          <cell r="F243" t="str">
            <v>Lương tháng</v>
          </cell>
          <cell r="V243">
            <v>0</v>
          </cell>
          <cell r="W243">
            <v>0</v>
          </cell>
          <cell r="X243" t="str">
            <v>X</v>
          </cell>
          <cell r="Y243">
            <v>0</v>
          </cell>
          <cell r="Z243">
            <v>0</v>
          </cell>
          <cell r="AA243" t="str">
            <v>X</v>
          </cell>
          <cell r="AB243">
            <v>0</v>
          </cell>
          <cell r="AC243">
            <v>0</v>
          </cell>
          <cell r="AD243" t="str">
            <v>X</v>
          </cell>
          <cell r="AE243">
            <v>0</v>
          </cell>
          <cell r="AF243">
            <v>0</v>
          </cell>
          <cell r="AG243" t="str">
            <v>X</v>
          </cell>
          <cell r="AH243">
            <v>0</v>
          </cell>
          <cell r="AI243">
            <v>0</v>
          </cell>
          <cell r="AJ243" t="str">
            <v>T7\</v>
          </cell>
          <cell r="AK243">
            <v>0</v>
          </cell>
          <cell r="AL243">
            <v>0</v>
          </cell>
          <cell r="AM243" t="str">
            <v/>
          </cell>
          <cell r="AN243">
            <v>0</v>
          </cell>
          <cell r="AO243">
            <v>0</v>
          </cell>
          <cell r="AP243" t="str">
            <v>NL</v>
          </cell>
          <cell r="AQ243">
            <v>0</v>
          </cell>
          <cell r="AR243">
            <v>0</v>
          </cell>
          <cell r="AS243" t="str">
            <v>X</v>
          </cell>
          <cell r="AT243">
            <v>0</v>
          </cell>
          <cell r="AU243">
            <v>0</v>
          </cell>
          <cell r="AV243" t="str">
            <v>X</v>
          </cell>
          <cell r="AW243">
            <v>0</v>
          </cell>
          <cell r="AX243">
            <v>0</v>
          </cell>
          <cell r="AY243" t="str">
            <v>X</v>
          </cell>
          <cell r="AZ243">
            <v>0</v>
          </cell>
          <cell r="BA243">
            <v>0</v>
          </cell>
          <cell r="BB243" t="str">
            <v>X</v>
          </cell>
          <cell r="BC243">
            <v>0</v>
          </cell>
          <cell r="BD243">
            <v>0</v>
          </cell>
          <cell r="BE243" t="str">
            <v>X</v>
          </cell>
          <cell r="BF243">
            <v>0</v>
          </cell>
          <cell r="BG243">
            <v>0</v>
          </cell>
          <cell r="BH243" t="str">
            <v/>
          </cell>
          <cell r="BI243">
            <v>0</v>
          </cell>
          <cell r="BJ243">
            <v>0</v>
          </cell>
          <cell r="BK243" t="str">
            <v>X</v>
          </cell>
          <cell r="BL243">
            <v>0</v>
          </cell>
          <cell r="BM243">
            <v>0</v>
          </cell>
          <cell r="BN243" t="str">
            <v>X</v>
          </cell>
          <cell r="BO243">
            <v>0</v>
          </cell>
          <cell r="BP243">
            <v>0</v>
          </cell>
          <cell r="BQ243">
            <v>11.5</v>
          </cell>
          <cell r="BR243">
            <v>0</v>
          </cell>
          <cell r="BS243">
            <v>0</v>
          </cell>
          <cell r="BT243">
            <v>0</v>
          </cell>
          <cell r="BU243">
            <v>0</v>
          </cell>
          <cell r="BV243">
            <v>0</v>
          </cell>
          <cell r="CC243">
            <v>11.5</v>
          </cell>
          <cell r="CD243">
            <v>0</v>
          </cell>
          <cell r="CE243">
            <v>0</v>
          </cell>
          <cell r="CF243">
            <v>0</v>
          </cell>
          <cell r="CG243">
            <v>0</v>
          </cell>
          <cell r="CH243">
            <v>0</v>
          </cell>
          <cell r="CI243">
            <v>0</v>
          </cell>
          <cell r="CJ243">
            <v>0</v>
          </cell>
          <cell r="CK243">
            <v>0</v>
          </cell>
          <cell r="CL243">
            <v>1</v>
          </cell>
          <cell r="CM243">
            <v>0.5</v>
          </cell>
          <cell r="CN243">
            <v>0</v>
          </cell>
          <cell r="CO243">
            <v>0</v>
          </cell>
          <cell r="CP243">
            <v>0</v>
          </cell>
          <cell r="CQ243">
            <v>0</v>
          </cell>
          <cell r="CR243">
            <v>0</v>
          </cell>
          <cell r="CS243">
            <v>0</v>
          </cell>
          <cell r="CT243">
            <v>0</v>
          </cell>
          <cell r="CU243">
            <v>0</v>
          </cell>
          <cell r="CV243">
            <v>0</v>
          </cell>
          <cell r="CW243">
            <v>0</v>
          </cell>
          <cell r="CX243">
            <v>0</v>
          </cell>
          <cell r="CY243">
            <v>0</v>
          </cell>
          <cell r="CZ243">
            <v>0</v>
          </cell>
          <cell r="DC243">
            <v>13</v>
          </cell>
          <cell r="DM243" t="str">
            <v>X</v>
          </cell>
          <cell r="DN243">
            <v>0</v>
          </cell>
          <cell r="DO243">
            <v>0</v>
          </cell>
          <cell r="DP243" t="str">
            <v>X</v>
          </cell>
          <cell r="DQ243">
            <v>0</v>
          </cell>
          <cell r="DR243">
            <v>0</v>
          </cell>
          <cell r="DS243" t="str">
            <v>X</v>
          </cell>
          <cell r="DT243">
            <v>0</v>
          </cell>
          <cell r="DU243">
            <v>0</v>
          </cell>
          <cell r="DV243" t="str">
            <v>X</v>
          </cell>
          <cell r="DW243">
            <v>0</v>
          </cell>
          <cell r="DX243">
            <v>0</v>
          </cell>
          <cell r="DY243" t="str">
            <v/>
          </cell>
          <cell r="DZ243">
            <v>0</v>
          </cell>
          <cell r="EA243">
            <v>0</v>
          </cell>
          <cell r="EB243" t="str">
            <v>X</v>
          </cell>
          <cell r="EC243">
            <v>0</v>
          </cell>
          <cell r="ED243">
            <v>0</v>
          </cell>
          <cell r="EE243" t="str">
            <v>X</v>
          </cell>
          <cell r="EF243">
            <v>0</v>
          </cell>
          <cell r="EG243">
            <v>0</v>
          </cell>
          <cell r="EH243" t="str">
            <v>X</v>
          </cell>
          <cell r="EI243">
            <v>0</v>
          </cell>
          <cell r="EJ243">
            <v>0</v>
          </cell>
          <cell r="EK243" t="str">
            <v>X</v>
          </cell>
          <cell r="EL243">
            <v>0</v>
          </cell>
          <cell r="EM243">
            <v>0</v>
          </cell>
          <cell r="EN243" t="str">
            <v>X</v>
          </cell>
          <cell r="EO243">
            <v>0</v>
          </cell>
          <cell r="EP243">
            <v>0</v>
          </cell>
          <cell r="EQ243" t="str">
            <v>X</v>
          </cell>
          <cell r="ER243">
            <v>0</v>
          </cell>
          <cell r="ES243">
            <v>0</v>
          </cell>
          <cell r="ET243" t="str">
            <v/>
          </cell>
          <cell r="EU243">
            <v>0</v>
          </cell>
          <cell r="EV243">
            <v>0</v>
          </cell>
          <cell r="EW243" t="str">
            <v>X</v>
          </cell>
          <cell r="EX243">
            <v>0</v>
          </cell>
          <cell r="EY243">
            <v>0</v>
          </cell>
          <cell r="EZ243" t="str">
            <v>X</v>
          </cell>
          <cell r="FA243">
            <v>0</v>
          </cell>
          <cell r="FB243">
            <v>0</v>
          </cell>
          <cell r="FC243" t="str">
            <v>NL</v>
          </cell>
          <cell r="FD243">
            <v>0</v>
          </cell>
          <cell r="FE243">
            <v>0</v>
          </cell>
          <cell r="FI243">
            <v>12</v>
          </cell>
          <cell r="FJ243">
            <v>0</v>
          </cell>
          <cell r="FK243">
            <v>0</v>
          </cell>
          <cell r="FL243">
            <v>0</v>
          </cell>
          <cell r="FM243">
            <v>0</v>
          </cell>
          <cell r="FN243">
            <v>0</v>
          </cell>
          <cell r="FU243">
            <v>12</v>
          </cell>
          <cell r="FV243">
            <v>0</v>
          </cell>
          <cell r="FW243">
            <v>0</v>
          </cell>
          <cell r="FX243">
            <v>0</v>
          </cell>
          <cell r="FY243">
            <v>0</v>
          </cell>
          <cell r="FZ243">
            <v>0</v>
          </cell>
          <cell r="GA243">
            <v>0</v>
          </cell>
          <cell r="GB243">
            <v>0</v>
          </cell>
          <cell r="GC243">
            <v>0</v>
          </cell>
          <cell r="GD243">
            <v>1</v>
          </cell>
          <cell r="GE243">
            <v>0</v>
          </cell>
          <cell r="GF243">
            <v>0</v>
          </cell>
          <cell r="GG243">
            <v>0</v>
          </cell>
          <cell r="GH243">
            <v>0</v>
          </cell>
          <cell r="GI243">
            <v>0</v>
          </cell>
          <cell r="GJ243">
            <v>0</v>
          </cell>
          <cell r="GK243">
            <v>0</v>
          </cell>
          <cell r="GL243">
            <v>0</v>
          </cell>
          <cell r="GM243">
            <v>0</v>
          </cell>
          <cell r="GN243">
            <v>0</v>
          </cell>
          <cell r="GO243">
            <v>0</v>
          </cell>
          <cell r="GP243">
            <v>0</v>
          </cell>
          <cell r="GQ243">
            <v>0</v>
          </cell>
          <cell r="GR243">
            <v>0</v>
          </cell>
          <cell r="GU243">
            <v>13</v>
          </cell>
          <cell r="GV243">
            <v>0</v>
          </cell>
          <cell r="GW243">
            <v>0</v>
          </cell>
          <cell r="GX243">
            <v>0</v>
          </cell>
          <cell r="GY243">
            <v>0</v>
          </cell>
          <cell r="GZ243">
            <v>0</v>
          </cell>
          <cell r="HA243">
            <v>0</v>
          </cell>
          <cell r="HB243">
            <v>0</v>
          </cell>
          <cell r="HC243">
            <v>0</v>
          </cell>
          <cell r="HD243">
            <v>0</v>
          </cell>
          <cell r="HE243">
            <v>0</v>
          </cell>
          <cell r="HF243">
            <v>0</v>
          </cell>
          <cell r="HG243">
            <v>0</v>
          </cell>
          <cell r="HH243">
            <v>0</v>
          </cell>
          <cell r="HI243">
            <v>0</v>
          </cell>
          <cell r="HJ243">
            <v>0</v>
          </cell>
          <cell r="HK243">
            <v>0</v>
          </cell>
          <cell r="HL243">
            <v>0</v>
          </cell>
          <cell r="HM243">
            <v>0</v>
          </cell>
          <cell r="HN243">
            <v>0</v>
          </cell>
          <cell r="HO243">
            <v>0</v>
          </cell>
          <cell r="HP243">
            <v>23.5</v>
          </cell>
          <cell r="HQ243">
            <v>0</v>
          </cell>
          <cell r="HR243">
            <v>0</v>
          </cell>
          <cell r="HS243">
            <v>0</v>
          </cell>
          <cell r="HT243">
            <v>0</v>
          </cell>
          <cell r="HU243">
            <v>0</v>
          </cell>
          <cell r="HV243">
            <v>0.5</v>
          </cell>
          <cell r="HW243">
            <v>0.5</v>
          </cell>
          <cell r="HX243">
            <v>0</v>
          </cell>
          <cell r="HY243">
            <v>0</v>
          </cell>
          <cell r="HZ243">
            <v>0</v>
          </cell>
          <cell r="IA243">
            <v>0.5</v>
          </cell>
          <cell r="IB243">
            <v>0.5</v>
          </cell>
          <cell r="IC243">
            <v>2</v>
          </cell>
          <cell r="ID243">
            <v>0</v>
          </cell>
          <cell r="IE243">
            <v>0</v>
          </cell>
          <cell r="IF243">
            <v>0</v>
          </cell>
          <cell r="IG243">
            <v>0</v>
          </cell>
          <cell r="IH243">
            <v>0</v>
          </cell>
          <cell r="II243">
            <v>0</v>
          </cell>
          <cell r="IJ243">
            <v>0</v>
          </cell>
          <cell r="IK243">
            <v>0</v>
          </cell>
          <cell r="IL243">
            <v>0</v>
          </cell>
          <cell r="IM243">
            <v>0</v>
          </cell>
          <cell r="IN243">
            <v>0</v>
          </cell>
          <cell r="IO243">
            <v>0</v>
          </cell>
          <cell r="IP243">
            <v>0</v>
          </cell>
          <cell r="IQ243">
            <v>0</v>
          </cell>
          <cell r="IR243">
            <v>0</v>
          </cell>
          <cell r="IS243">
            <v>0</v>
          </cell>
          <cell r="IT243">
            <v>0</v>
          </cell>
          <cell r="IU243">
            <v>0</v>
          </cell>
          <cell r="IV243">
            <v>2.5</v>
          </cell>
          <cell r="IW243">
            <v>3.5</v>
          </cell>
          <cell r="IX243">
            <v>0.5</v>
          </cell>
          <cell r="IY243">
            <v>3</v>
          </cell>
          <cell r="IZ243">
            <v>26</v>
          </cell>
          <cell r="JA243">
            <v>4.333333333333333</v>
          </cell>
          <cell r="JB243">
            <v>4.333333333333333</v>
          </cell>
          <cell r="JC243">
            <v>0.87000000000000011</v>
          </cell>
          <cell r="JD243">
            <v>0.87000000000000011</v>
          </cell>
          <cell r="JE243">
            <v>0</v>
          </cell>
          <cell r="JF243">
            <v>0.87000000000000011</v>
          </cell>
          <cell r="JG243">
            <v>0</v>
          </cell>
        </row>
        <row r="244">
          <cell r="B244" t="str">
            <v>2008244</v>
          </cell>
          <cell r="C244" t="str">
            <v>Võ Thị Ngọc Trinh</v>
          </cell>
          <cell r="D244" t="str">
            <v>Ban Marketing</v>
          </cell>
          <cell r="E244" t="str">
            <v>Công ty TNHH Tập đoàn Công nghiệp Trường Hải</v>
          </cell>
          <cell r="F244" t="str">
            <v>Lương ngày</v>
          </cell>
          <cell r="V244">
            <v>0</v>
          </cell>
          <cell r="W244">
            <v>0</v>
          </cell>
          <cell r="X244" t="str">
            <v>X</v>
          </cell>
          <cell r="Y244">
            <v>0</v>
          </cell>
          <cell r="Z244">
            <v>0</v>
          </cell>
          <cell r="AA244" t="str">
            <v>X</v>
          </cell>
          <cell r="AB244">
            <v>0</v>
          </cell>
          <cell r="AC244">
            <v>0</v>
          </cell>
          <cell r="AD244" t="str">
            <v>X</v>
          </cell>
          <cell r="AE244">
            <v>0</v>
          </cell>
          <cell r="AF244">
            <v>0</v>
          </cell>
          <cell r="AG244" t="str">
            <v>X</v>
          </cell>
          <cell r="AH244">
            <v>0</v>
          </cell>
          <cell r="AI244">
            <v>0</v>
          </cell>
          <cell r="AJ244" t="str">
            <v>X</v>
          </cell>
          <cell r="AK244">
            <v>0</v>
          </cell>
          <cell r="AL244">
            <v>0</v>
          </cell>
          <cell r="AM244" t="str">
            <v/>
          </cell>
          <cell r="AN244">
            <v>0</v>
          </cell>
          <cell r="AO244">
            <v>0</v>
          </cell>
          <cell r="AP244" t="str">
            <v>NL</v>
          </cell>
          <cell r="AQ244">
            <v>0</v>
          </cell>
          <cell r="AR244">
            <v>0</v>
          </cell>
          <cell r="AS244" t="str">
            <v>X</v>
          </cell>
          <cell r="AT244">
            <v>0</v>
          </cell>
          <cell r="AU244">
            <v>0</v>
          </cell>
          <cell r="AV244" t="str">
            <v>X</v>
          </cell>
          <cell r="AW244">
            <v>0</v>
          </cell>
          <cell r="AX244">
            <v>0</v>
          </cell>
          <cell r="AY244" t="str">
            <v>X</v>
          </cell>
          <cell r="AZ244">
            <v>0</v>
          </cell>
          <cell r="BA244">
            <v>0</v>
          </cell>
          <cell r="BB244" t="str">
            <v>X</v>
          </cell>
          <cell r="BC244">
            <v>0</v>
          </cell>
          <cell r="BD244">
            <v>0</v>
          </cell>
          <cell r="BE244" t="str">
            <v>X</v>
          </cell>
          <cell r="BF244">
            <v>0</v>
          </cell>
          <cell r="BG244">
            <v>0</v>
          </cell>
          <cell r="BH244" t="str">
            <v/>
          </cell>
          <cell r="BI244">
            <v>0</v>
          </cell>
          <cell r="BJ244">
            <v>0</v>
          </cell>
          <cell r="BK244" t="str">
            <v>X</v>
          </cell>
          <cell r="BL244">
            <v>0</v>
          </cell>
          <cell r="BM244">
            <v>0</v>
          </cell>
          <cell r="BN244" t="str">
            <v>X</v>
          </cell>
          <cell r="BO244">
            <v>0</v>
          </cell>
          <cell r="BP244">
            <v>0</v>
          </cell>
          <cell r="BQ244">
            <v>12</v>
          </cell>
          <cell r="BR244">
            <v>0</v>
          </cell>
          <cell r="BS244">
            <v>0</v>
          </cell>
          <cell r="BT244">
            <v>0</v>
          </cell>
          <cell r="BU244">
            <v>0</v>
          </cell>
          <cell r="BV244">
            <v>0</v>
          </cell>
          <cell r="CC244">
            <v>12</v>
          </cell>
          <cell r="CD244">
            <v>0</v>
          </cell>
          <cell r="CE244">
            <v>0</v>
          </cell>
          <cell r="CF244">
            <v>0</v>
          </cell>
          <cell r="CG244">
            <v>0</v>
          </cell>
          <cell r="CH244">
            <v>0</v>
          </cell>
          <cell r="CI244">
            <v>0</v>
          </cell>
          <cell r="CJ244">
            <v>0</v>
          </cell>
          <cell r="CK244">
            <v>0</v>
          </cell>
          <cell r="CL244">
            <v>1</v>
          </cell>
          <cell r="CM244">
            <v>0</v>
          </cell>
          <cell r="CN244">
            <v>0</v>
          </cell>
          <cell r="CO244">
            <v>0</v>
          </cell>
          <cell r="CP244">
            <v>0</v>
          </cell>
          <cell r="CQ244">
            <v>0</v>
          </cell>
          <cell r="CR244">
            <v>0</v>
          </cell>
          <cell r="CS244">
            <v>0</v>
          </cell>
          <cell r="CT244">
            <v>0</v>
          </cell>
          <cell r="CU244">
            <v>0</v>
          </cell>
          <cell r="CV244">
            <v>0</v>
          </cell>
          <cell r="CW244">
            <v>0</v>
          </cell>
          <cell r="CX244">
            <v>0</v>
          </cell>
          <cell r="CY244">
            <v>0</v>
          </cell>
          <cell r="CZ244">
            <v>0</v>
          </cell>
          <cell r="DC244">
            <v>13</v>
          </cell>
          <cell r="DM244" t="str">
            <v>X</v>
          </cell>
          <cell r="DN244">
            <v>0</v>
          </cell>
          <cell r="DO244">
            <v>0</v>
          </cell>
          <cell r="DP244" t="str">
            <v>X</v>
          </cell>
          <cell r="DQ244">
            <v>0</v>
          </cell>
          <cell r="DR244">
            <v>0</v>
          </cell>
          <cell r="DS244" t="str">
            <v>X</v>
          </cell>
          <cell r="DT244">
            <v>0</v>
          </cell>
          <cell r="DU244">
            <v>0</v>
          </cell>
          <cell r="DV244" t="str">
            <v>X</v>
          </cell>
          <cell r="DW244">
            <v>0</v>
          </cell>
          <cell r="DX244">
            <v>0</v>
          </cell>
          <cell r="DY244" t="str">
            <v/>
          </cell>
          <cell r="DZ244">
            <v>0</v>
          </cell>
          <cell r="EA244">
            <v>0</v>
          </cell>
          <cell r="EB244" t="str">
            <v>X</v>
          </cell>
          <cell r="EC244">
            <v>0</v>
          </cell>
          <cell r="ED244">
            <v>0</v>
          </cell>
          <cell r="EE244" t="str">
            <v>X</v>
          </cell>
          <cell r="EF244">
            <v>0</v>
          </cell>
          <cell r="EG244">
            <v>0</v>
          </cell>
          <cell r="EH244" t="str">
            <v>X</v>
          </cell>
          <cell r="EI244">
            <v>0</v>
          </cell>
          <cell r="EJ244">
            <v>0</v>
          </cell>
          <cell r="EK244" t="str">
            <v>X</v>
          </cell>
          <cell r="EL244">
            <v>0</v>
          </cell>
          <cell r="EM244">
            <v>0</v>
          </cell>
          <cell r="EN244" t="str">
            <v>X</v>
          </cell>
          <cell r="EO244">
            <v>0</v>
          </cell>
          <cell r="EP244">
            <v>0</v>
          </cell>
          <cell r="EQ244" t="str">
            <v>X</v>
          </cell>
          <cell r="ER244">
            <v>0</v>
          </cell>
          <cell r="ES244">
            <v>0</v>
          </cell>
          <cell r="ET244" t="str">
            <v/>
          </cell>
          <cell r="EU244">
            <v>0</v>
          </cell>
          <cell r="EV244">
            <v>0</v>
          </cell>
          <cell r="EW244" t="str">
            <v>X</v>
          </cell>
          <cell r="EX244">
            <v>0</v>
          </cell>
          <cell r="EY244">
            <v>0</v>
          </cell>
          <cell r="EZ244" t="str">
            <v>X</v>
          </cell>
          <cell r="FA244">
            <v>0</v>
          </cell>
          <cell r="FB244">
            <v>0</v>
          </cell>
          <cell r="FC244" t="str">
            <v>NL</v>
          </cell>
          <cell r="FD244">
            <v>0</v>
          </cell>
          <cell r="FE244">
            <v>0</v>
          </cell>
          <cell r="FI244">
            <v>12</v>
          </cell>
          <cell r="FJ244">
            <v>0</v>
          </cell>
          <cell r="FK244">
            <v>0</v>
          </cell>
          <cell r="FL244">
            <v>0</v>
          </cell>
          <cell r="FM244">
            <v>0</v>
          </cell>
          <cell r="FN244">
            <v>0</v>
          </cell>
          <cell r="FU244">
            <v>12</v>
          </cell>
          <cell r="FV244">
            <v>0</v>
          </cell>
          <cell r="FW244">
            <v>0</v>
          </cell>
          <cell r="FX244">
            <v>0</v>
          </cell>
          <cell r="FY244">
            <v>0</v>
          </cell>
          <cell r="FZ244">
            <v>0</v>
          </cell>
          <cell r="GA244">
            <v>0</v>
          </cell>
          <cell r="GB244">
            <v>0</v>
          </cell>
          <cell r="GC244">
            <v>0</v>
          </cell>
          <cell r="GD244">
            <v>1</v>
          </cell>
          <cell r="GE244">
            <v>0</v>
          </cell>
          <cell r="GF244">
            <v>0</v>
          </cell>
          <cell r="GG244">
            <v>0</v>
          </cell>
          <cell r="GH244">
            <v>0</v>
          </cell>
          <cell r="GI244">
            <v>0</v>
          </cell>
          <cell r="GJ244">
            <v>0</v>
          </cell>
          <cell r="GK244">
            <v>0</v>
          </cell>
          <cell r="GL244">
            <v>0</v>
          </cell>
          <cell r="GM244">
            <v>0</v>
          </cell>
          <cell r="GN244">
            <v>0</v>
          </cell>
          <cell r="GO244">
            <v>0</v>
          </cell>
          <cell r="GP244">
            <v>0</v>
          </cell>
          <cell r="GQ244">
            <v>0</v>
          </cell>
          <cell r="GR244">
            <v>0</v>
          </cell>
          <cell r="GU244">
            <v>13</v>
          </cell>
          <cell r="GV244">
            <v>0</v>
          </cell>
          <cell r="GW244">
            <v>0</v>
          </cell>
          <cell r="GX244">
            <v>0</v>
          </cell>
          <cell r="GY244">
            <v>0</v>
          </cell>
          <cell r="GZ244">
            <v>0</v>
          </cell>
          <cell r="HA244">
            <v>0</v>
          </cell>
          <cell r="HB244">
            <v>0</v>
          </cell>
          <cell r="HC244">
            <v>0</v>
          </cell>
          <cell r="HD244">
            <v>0</v>
          </cell>
          <cell r="HE244">
            <v>0</v>
          </cell>
          <cell r="HF244">
            <v>0</v>
          </cell>
          <cell r="HG244">
            <v>0</v>
          </cell>
          <cell r="HH244">
            <v>0</v>
          </cell>
          <cell r="HI244">
            <v>0</v>
          </cell>
          <cell r="HJ244">
            <v>0</v>
          </cell>
          <cell r="HK244">
            <v>0</v>
          </cell>
          <cell r="HL244">
            <v>0</v>
          </cell>
          <cell r="HM244">
            <v>0</v>
          </cell>
          <cell r="HN244">
            <v>0</v>
          </cell>
          <cell r="HO244">
            <v>0</v>
          </cell>
          <cell r="HP244">
            <v>24</v>
          </cell>
          <cell r="HQ244">
            <v>0</v>
          </cell>
          <cell r="HR244">
            <v>0</v>
          </cell>
          <cell r="HS244">
            <v>0</v>
          </cell>
          <cell r="HT244">
            <v>0</v>
          </cell>
          <cell r="HU244">
            <v>0</v>
          </cell>
          <cell r="HV244">
            <v>1</v>
          </cell>
          <cell r="HW244">
            <v>0</v>
          </cell>
          <cell r="HX244">
            <v>0</v>
          </cell>
          <cell r="HY244">
            <v>0</v>
          </cell>
          <cell r="HZ244">
            <v>1</v>
          </cell>
          <cell r="IA244">
            <v>0</v>
          </cell>
          <cell r="IB244">
            <v>0</v>
          </cell>
          <cell r="IC244">
            <v>2</v>
          </cell>
          <cell r="ID244">
            <v>0</v>
          </cell>
          <cell r="IE244">
            <v>0</v>
          </cell>
          <cell r="IF244">
            <v>0</v>
          </cell>
          <cell r="IG244">
            <v>0</v>
          </cell>
          <cell r="IH244">
            <v>0</v>
          </cell>
          <cell r="II244">
            <v>0</v>
          </cell>
          <cell r="IJ244">
            <v>0</v>
          </cell>
          <cell r="IK244">
            <v>0</v>
          </cell>
          <cell r="IL244">
            <v>0</v>
          </cell>
          <cell r="IM244">
            <v>0</v>
          </cell>
          <cell r="IN244">
            <v>0</v>
          </cell>
          <cell r="IO244">
            <v>0</v>
          </cell>
          <cell r="IP244">
            <v>0</v>
          </cell>
          <cell r="IQ244">
            <v>0</v>
          </cell>
          <cell r="IR244">
            <v>0</v>
          </cell>
          <cell r="IS244">
            <v>0</v>
          </cell>
          <cell r="IT244">
            <v>0</v>
          </cell>
          <cell r="IU244">
            <v>0</v>
          </cell>
          <cell r="IV244">
            <v>0</v>
          </cell>
          <cell r="IW244">
            <v>1</v>
          </cell>
          <cell r="IX244">
            <v>0</v>
          </cell>
          <cell r="IY244">
            <v>0</v>
          </cell>
          <cell r="IZ244">
            <v>27</v>
          </cell>
          <cell r="JA244">
            <v>3</v>
          </cell>
          <cell r="JB244">
            <v>3</v>
          </cell>
          <cell r="JC244">
            <v>0</v>
          </cell>
          <cell r="JD244">
            <v>0</v>
          </cell>
          <cell r="JE244">
            <v>0</v>
          </cell>
          <cell r="JF244">
            <v>0</v>
          </cell>
          <cell r="JG244">
            <v>0</v>
          </cell>
        </row>
        <row r="245">
          <cell r="B245" t="str">
            <v>2110178</v>
          </cell>
          <cell r="C245" t="str">
            <v>Trần Thảo Linh</v>
          </cell>
          <cell r="D245" t="str">
            <v>Ban Marketing</v>
          </cell>
          <cell r="E245" t="str">
            <v>Công ty TNHH Tập đoàn Công nghiệp Trường Hải</v>
          </cell>
          <cell r="F245" t="str">
            <v>Lương tháng</v>
          </cell>
          <cell r="V245">
            <v>0</v>
          </cell>
          <cell r="W245">
            <v>0</v>
          </cell>
          <cell r="X245" t="str">
            <v>X</v>
          </cell>
          <cell r="Y245">
            <v>0</v>
          </cell>
          <cell r="Z245">
            <v>0</v>
          </cell>
          <cell r="AA245" t="str">
            <v>X</v>
          </cell>
          <cell r="AB245">
            <v>0</v>
          </cell>
          <cell r="AC245">
            <v>0</v>
          </cell>
          <cell r="AD245" t="str">
            <v>X</v>
          </cell>
          <cell r="AE245">
            <v>0</v>
          </cell>
          <cell r="AF245">
            <v>0</v>
          </cell>
          <cell r="AG245" t="str">
            <v>X</v>
          </cell>
          <cell r="AH245">
            <v>0</v>
          </cell>
          <cell r="AI245">
            <v>0</v>
          </cell>
          <cell r="AJ245" t="str">
            <v>T7</v>
          </cell>
          <cell r="AK245">
            <v>0</v>
          </cell>
          <cell r="AL245">
            <v>0</v>
          </cell>
          <cell r="AM245" t="str">
            <v/>
          </cell>
          <cell r="AN245">
            <v>0</v>
          </cell>
          <cell r="AO245">
            <v>0</v>
          </cell>
          <cell r="AP245" t="str">
            <v>NL</v>
          </cell>
          <cell r="AQ245">
            <v>0</v>
          </cell>
          <cell r="AR245">
            <v>0</v>
          </cell>
          <cell r="AS245" t="str">
            <v>X</v>
          </cell>
          <cell r="AT245">
            <v>0</v>
          </cell>
          <cell r="AU245">
            <v>0</v>
          </cell>
          <cell r="AV245" t="str">
            <v>X</v>
          </cell>
          <cell r="AW245">
            <v>0</v>
          </cell>
          <cell r="AX245">
            <v>0</v>
          </cell>
          <cell r="AY245" t="str">
            <v>X</v>
          </cell>
          <cell r="AZ245">
            <v>0</v>
          </cell>
          <cell r="BA245">
            <v>0</v>
          </cell>
          <cell r="BB245" t="str">
            <v>X</v>
          </cell>
          <cell r="BC245">
            <v>0</v>
          </cell>
          <cell r="BD245">
            <v>0</v>
          </cell>
          <cell r="BE245" t="str">
            <v>X</v>
          </cell>
          <cell r="BF245">
            <v>0</v>
          </cell>
          <cell r="BG245">
            <v>0</v>
          </cell>
          <cell r="BH245" t="str">
            <v/>
          </cell>
          <cell r="BI245">
            <v>0</v>
          </cell>
          <cell r="BJ245">
            <v>0</v>
          </cell>
          <cell r="BK245" t="str">
            <v>X</v>
          </cell>
          <cell r="BL245">
            <v>0</v>
          </cell>
          <cell r="BM245">
            <v>0</v>
          </cell>
          <cell r="BN245" t="str">
            <v>X</v>
          </cell>
          <cell r="BO245">
            <v>0</v>
          </cell>
          <cell r="BP245">
            <v>0</v>
          </cell>
          <cell r="BQ245">
            <v>11</v>
          </cell>
          <cell r="BR245">
            <v>0</v>
          </cell>
          <cell r="BS245">
            <v>0</v>
          </cell>
          <cell r="BT245">
            <v>0</v>
          </cell>
          <cell r="BU245">
            <v>0</v>
          </cell>
          <cell r="BV245">
            <v>0</v>
          </cell>
          <cell r="CC245">
            <v>11</v>
          </cell>
          <cell r="CD245">
            <v>0</v>
          </cell>
          <cell r="CE245">
            <v>0</v>
          </cell>
          <cell r="CF245">
            <v>0</v>
          </cell>
          <cell r="CG245">
            <v>0</v>
          </cell>
          <cell r="CH245">
            <v>0</v>
          </cell>
          <cell r="CI245">
            <v>0</v>
          </cell>
          <cell r="CJ245">
            <v>0</v>
          </cell>
          <cell r="CK245">
            <v>0</v>
          </cell>
          <cell r="CL245">
            <v>1</v>
          </cell>
          <cell r="CM245">
            <v>1</v>
          </cell>
          <cell r="CN245">
            <v>0</v>
          </cell>
          <cell r="CO245">
            <v>0</v>
          </cell>
          <cell r="CP245">
            <v>0</v>
          </cell>
          <cell r="CQ245">
            <v>0</v>
          </cell>
          <cell r="CR245">
            <v>0</v>
          </cell>
          <cell r="CS245">
            <v>0</v>
          </cell>
          <cell r="CT245">
            <v>0</v>
          </cell>
          <cell r="CU245">
            <v>0</v>
          </cell>
          <cell r="CV245">
            <v>0</v>
          </cell>
          <cell r="CW245">
            <v>0</v>
          </cell>
          <cell r="CX245">
            <v>0</v>
          </cell>
          <cell r="CY245">
            <v>0</v>
          </cell>
          <cell r="CZ245">
            <v>0</v>
          </cell>
          <cell r="DC245">
            <v>13</v>
          </cell>
          <cell r="DM245" t="str">
            <v>X</v>
          </cell>
          <cell r="DN245">
            <v>0</v>
          </cell>
          <cell r="DO245">
            <v>0</v>
          </cell>
          <cell r="DP245" t="str">
            <v>X</v>
          </cell>
          <cell r="DQ245">
            <v>0</v>
          </cell>
          <cell r="DR245">
            <v>0</v>
          </cell>
          <cell r="DS245" t="str">
            <v>X</v>
          </cell>
          <cell r="DT245">
            <v>0</v>
          </cell>
          <cell r="DU245">
            <v>0</v>
          </cell>
          <cell r="DV245" t="str">
            <v>X</v>
          </cell>
          <cell r="DW245">
            <v>0</v>
          </cell>
          <cell r="DX245">
            <v>0</v>
          </cell>
          <cell r="DY245" t="str">
            <v/>
          </cell>
          <cell r="DZ245">
            <v>0</v>
          </cell>
          <cell r="EA245">
            <v>0</v>
          </cell>
          <cell r="EB245" t="str">
            <v>X</v>
          </cell>
          <cell r="EC245">
            <v>0</v>
          </cell>
          <cell r="ED245">
            <v>0</v>
          </cell>
          <cell r="EE245" t="str">
            <v>X</v>
          </cell>
          <cell r="EF245">
            <v>0</v>
          </cell>
          <cell r="EG245">
            <v>0</v>
          </cell>
          <cell r="EH245" t="str">
            <v>X</v>
          </cell>
          <cell r="EI245">
            <v>0</v>
          </cell>
          <cell r="EJ245">
            <v>0</v>
          </cell>
          <cell r="EK245" t="str">
            <v>X</v>
          </cell>
          <cell r="EL245">
            <v>0</v>
          </cell>
          <cell r="EM245">
            <v>0</v>
          </cell>
          <cell r="EN245" t="str">
            <v>X</v>
          </cell>
          <cell r="EO245">
            <v>0</v>
          </cell>
          <cell r="EP245">
            <v>0</v>
          </cell>
          <cell r="EQ245" t="str">
            <v>X</v>
          </cell>
          <cell r="ER245">
            <v>0</v>
          </cell>
          <cell r="ES245">
            <v>0</v>
          </cell>
          <cell r="ET245" t="str">
            <v/>
          </cell>
          <cell r="EU245">
            <v>0</v>
          </cell>
          <cell r="EV245">
            <v>0</v>
          </cell>
          <cell r="EW245" t="str">
            <v>X</v>
          </cell>
          <cell r="EX245">
            <v>0</v>
          </cell>
          <cell r="EY245">
            <v>0</v>
          </cell>
          <cell r="EZ245" t="str">
            <v>X</v>
          </cell>
          <cell r="FA245">
            <v>0</v>
          </cell>
          <cell r="FB245">
            <v>0</v>
          </cell>
          <cell r="FC245" t="str">
            <v>NL</v>
          </cell>
          <cell r="FD245">
            <v>0</v>
          </cell>
          <cell r="FE245">
            <v>0</v>
          </cell>
          <cell r="FI245">
            <v>12</v>
          </cell>
          <cell r="FJ245">
            <v>0</v>
          </cell>
          <cell r="FK245">
            <v>0</v>
          </cell>
          <cell r="FL245">
            <v>0</v>
          </cell>
          <cell r="FM245">
            <v>0</v>
          </cell>
          <cell r="FN245">
            <v>0</v>
          </cell>
          <cell r="FU245">
            <v>12</v>
          </cell>
          <cell r="FV245">
            <v>0</v>
          </cell>
          <cell r="FW245">
            <v>0</v>
          </cell>
          <cell r="FX245">
            <v>0</v>
          </cell>
          <cell r="FY245">
            <v>0</v>
          </cell>
          <cell r="FZ245">
            <v>0</v>
          </cell>
          <cell r="GA245">
            <v>0</v>
          </cell>
          <cell r="GB245">
            <v>0</v>
          </cell>
          <cell r="GC245">
            <v>0</v>
          </cell>
          <cell r="GD245">
            <v>1</v>
          </cell>
          <cell r="GE245">
            <v>0</v>
          </cell>
          <cell r="GF245">
            <v>0</v>
          </cell>
          <cell r="GG245">
            <v>0</v>
          </cell>
          <cell r="GH245">
            <v>0</v>
          </cell>
          <cell r="GI245">
            <v>0</v>
          </cell>
          <cell r="GJ245">
            <v>0</v>
          </cell>
          <cell r="GK245">
            <v>0</v>
          </cell>
          <cell r="GL245">
            <v>0</v>
          </cell>
          <cell r="GM245">
            <v>0</v>
          </cell>
          <cell r="GN245">
            <v>0</v>
          </cell>
          <cell r="GO245">
            <v>0</v>
          </cell>
          <cell r="GP245">
            <v>0</v>
          </cell>
          <cell r="GQ245">
            <v>0</v>
          </cell>
          <cell r="GR245">
            <v>0</v>
          </cell>
          <cell r="GU245">
            <v>13</v>
          </cell>
          <cell r="GV245">
            <v>0</v>
          </cell>
          <cell r="GW245">
            <v>0</v>
          </cell>
          <cell r="GX245">
            <v>0</v>
          </cell>
          <cell r="GY245">
            <v>0</v>
          </cell>
          <cell r="GZ245">
            <v>0</v>
          </cell>
          <cell r="HA245">
            <v>0</v>
          </cell>
          <cell r="HB245">
            <v>0</v>
          </cell>
          <cell r="HC245">
            <v>0</v>
          </cell>
          <cell r="HD245">
            <v>0</v>
          </cell>
          <cell r="HE245">
            <v>0</v>
          </cell>
          <cell r="HF245">
            <v>0</v>
          </cell>
          <cell r="HG245">
            <v>0</v>
          </cell>
          <cell r="HH245">
            <v>0</v>
          </cell>
          <cell r="HI245">
            <v>0</v>
          </cell>
          <cell r="HJ245">
            <v>0</v>
          </cell>
          <cell r="HK245">
            <v>0</v>
          </cell>
          <cell r="HL245">
            <v>0</v>
          </cell>
          <cell r="HM245">
            <v>0</v>
          </cell>
          <cell r="HN245">
            <v>0</v>
          </cell>
          <cell r="HO245">
            <v>0</v>
          </cell>
          <cell r="HP245">
            <v>23</v>
          </cell>
          <cell r="HQ245">
            <v>0</v>
          </cell>
          <cell r="HR245">
            <v>0</v>
          </cell>
          <cell r="HS245">
            <v>0</v>
          </cell>
          <cell r="HT245">
            <v>0</v>
          </cell>
          <cell r="HU245">
            <v>0</v>
          </cell>
          <cell r="HV245">
            <v>0</v>
          </cell>
          <cell r="HW245">
            <v>1</v>
          </cell>
          <cell r="HX245">
            <v>0</v>
          </cell>
          <cell r="HY245">
            <v>0</v>
          </cell>
          <cell r="HZ245">
            <v>0</v>
          </cell>
          <cell r="IA245">
            <v>1</v>
          </cell>
          <cell r="IB245">
            <v>0</v>
          </cell>
          <cell r="IC245">
            <v>2</v>
          </cell>
          <cell r="ID245">
            <v>0</v>
          </cell>
          <cell r="IE245">
            <v>0</v>
          </cell>
          <cell r="IF245">
            <v>0</v>
          </cell>
          <cell r="IG245">
            <v>0</v>
          </cell>
          <cell r="IH245">
            <v>0</v>
          </cell>
          <cell r="II245">
            <v>0</v>
          </cell>
          <cell r="IJ245">
            <v>0</v>
          </cell>
          <cell r="IK245">
            <v>0</v>
          </cell>
          <cell r="IL245">
            <v>0</v>
          </cell>
          <cell r="IM245">
            <v>0</v>
          </cell>
          <cell r="IN245">
            <v>0</v>
          </cell>
          <cell r="IO245">
            <v>0</v>
          </cell>
          <cell r="IP245">
            <v>0</v>
          </cell>
          <cell r="IQ245">
            <v>0</v>
          </cell>
          <cell r="IR245">
            <v>0</v>
          </cell>
          <cell r="IS245">
            <v>0</v>
          </cell>
          <cell r="IT245">
            <v>0</v>
          </cell>
          <cell r="IU245">
            <v>0</v>
          </cell>
          <cell r="IV245">
            <v>0</v>
          </cell>
          <cell r="IW245">
            <v>1</v>
          </cell>
          <cell r="IX245">
            <v>1</v>
          </cell>
          <cell r="IY245">
            <v>0</v>
          </cell>
          <cell r="IZ245">
            <v>26</v>
          </cell>
          <cell r="JA245">
            <v>4</v>
          </cell>
          <cell r="JB245">
            <v>4</v>
          </cell>
          <cell r="JC245">
            <v>1.5</v>
          </cell>
          <cell r="JD245">
            <v>1.5</v>
          </cell>
          <cell r="JE245">
            <v>0</v>
          </cell>
          <cell r="JF245">
            <v>1.5</v>
          </cell>
          <cell r="JG245">
            <v>0</v>
          </cell>
        </row>
        <row r="246">
          <cell r="B246" t="str">
            <v>2111034</v>
          </cell>
          <cell r="C246" t="str">
            <v>Phan Bửu Tiến</v>
          </cell>
          <cell r="D246" t="str">
            <v>Ban Marketing</v>
          </cell>
          <cell r="E246" t="str">
            <v>Công ty TNHH Tập đoàn Công nghiệp Trường Hải</v>
          </cell>
          <cell r="F246" t="str">
            <v>Lương ngày</v>
          </cell>
          <cell r="V246">
            <v>0</v>
          </cell>
          <cell r="W246">
            <v>0</v>
          </cell>
          <cell r="X246" t="str">
            <v>X</v>
          </cell>
          <cell r="Y246">
            <v>0</v>
          </cell>
          <cell r="Z246">
            <v>0</v>
          </cell>
          <cell r="AA246" t="str">
            <v>X</v>
          </cell>
          <cell r="AB246">
            <v>0</v>
          </cell>
          <cell r="AC246">
            <v>0</v>
          </cell>
          <cell r="AD246" t="str">
            <v>X</v>
          </cell>
          <cell r="AE246">
            <v>0</v>
          </cell>
          <cell r="AF246">
            <v>0</v>
          </cell>
          <cell r="AG246" t="str">
            <v>X</v>
          </cell>
          <cell r="AH246">
            <v>0</v>
          </cell>
          <cell r="AI246">
            <v>0</v>
          </cell>
          <cell r="AJ246" t="str">
            <v>T7</v>
          </cell>
          <cell r="AK246">
            <v>0</v>
          </cell>
          <cell r="AL246">
            <v>0</v>
          </cell>
          <cell r="AM246" t="str">
            <v/>
          </cell>
          <cell r="AN246">
            <v>0</v>
          </cell>
          <cell r="AO246">
            <v>0</v>
          </cell>
          <cell r="AP246" t="str">
            <v>NL</v>
          </cell>
          <cell r="AQ246">
            <v>0</v>
          </cell>
          <cell r="AR246">
            <v>0</v>
          </cell>
          <cell r="AS246" t="str">
            <v>X</v>
          </cell>
          <cell r="AT246">
            <v>0</v>
          </cell>
          <cell r="AU246">
            <v>0</v>
          </cell>
          <cell r="AV246" t="str">
            <v>X</v>
          </cell>
          <cell r="AW246">
            <v>0</v>
          </cell>
          <cell r="AX246">
            <v>0</v>
          </cell>
          <cell r="AY246" t="str">
            <v>X</v>
          </cell>
          <cell r="AZ246">
            <v>0</v>
          </cell>
          <cell r="BA246">
            <v>0</v>
          </cell>
          <cell r="BB246" t="str">
            <v>X</v>
          </cell>
          <cell r="BC246">
            <v>0</v>
          </cell>
          <cell r="BD246">
            <v>0</v>
          </cell>
          <cell r="BE246" t="str">
            <v>X</v>
          </cell>
          <cell r="BF246">
            <v>0</v>
          </cell>
          <cell r="BG246">
            <v>0</v>
          </cell>
          <cell r="BH246" t="str">
            <v/>
          </cell>
          <cell r="BI246">
            <v>0</v>
          </cell>
          <cell r="BJ246">
            <v>0</v>
          </cell>
          <cell r="BK246" t="str">
            <v>X</v>
          </cell>
          <cell r="BL246">
            <v>0</v>
          </cell>
          <cell r="BM246">
            <v>0</v>
          </cell>
          <cell r="BN246" t="str">
            <v>X</v>
          </cell>
          <cell r="BO246">
            <v>0</v>
          </cell>
          <cell r="BP246">
            <v>0</v>
          </cell>
          <cell r="BQ246">
            <v>11</v>
          </cell>
          <cell r="BR246">
            <v>0</v>
          </cell>
          <cell r="BS246">
            <v>0</v>
          </cell>
          <cell r="BT246">
            <v>0</v>
          </cell>
          <cell r="BU246">
            <v>0</v>
          </cell>
          <cell r="BV246">
            <v>0</v>
          </cell>
          <cell r="CC246">
            <v>11</v>
          </cell>
          <cell r="CD246">
            <v>0</v>
          </cell>
          <cell r="CE246">
            <v>0</v>
          </cell>
          <cell r="CF246">
            <v>0</v>
          </cell>
          <cell r="CG246">
            <v>0</v>
          </cell>
          <cell r="CH246">
            <v>0</v>
          </cell>
          <cell r="CI246">
            <v>0</v>
          </cell>
          <cell r="CJ246">
            <v>0</v>
          </cell>
          <cell r="CK246">
            <v>0</v>
          </cell>
          <cell r="CL246">
            <v>1</v>
          </cell>
          <cell r="CM246">
            <v>1</v>
          </cell>
          <cell r="CN246">
            <v>0</v>
          </cell>
          <cell r="CO246">
            <v>0</v>
          </cell>
          <cell r="CP246">
            <v>0</v>
          </cell>
          <cell r="CQ246">
            <v>0</v>
          </cell>
          <cell r="CR246">
            <v>0</v>
          </cell>
          <cell r="CS246">
            <v>0</v>
          </cell>
          <cell r="CT246">
            <v>0</v>
          </cell>
          <cell r="CU246">
            <v>0</v>
          </cell>
          <cell r="CV246">
            <v>0</v>
          </cell>
          <cell r="CW246">
            <v>0</v>
          </cell>
          <cell r="CX246">
            <v>0</v>
          </cell>
          <cell r="CY246">
            <v>0</v>
          </cell>
          <cell r="CZ246">
            <v>0</v>
          </cell>
          <cell r="DC246">
            <v>13</v>
          </cell>
          <cell r="DM246" t="str">
            <v>X</v>
          </cell>
          <cell r="DN246">
            <v>0</v>
          </cell>
          <cell r="DO246">
            <v>0</v>
          </cell>
          <cell r="DP246" t="str">
            <v>X</v>
          </cell>
          <cell r="DQ246">
            <v>0</v>
          </cell>
          <cell r="DR246">
            <v>0</v>
          </cell>
          <cell r="DS246" t="str">
            <v>X</v>
          </cell>
          <cell r="DT246">
            <v>0</v>
          </cell>
          <cell r="DU246">
            <v>0</v>
          </cell>
          <cell r="DV246" t="str">
            <v>X</v>
          </cell>
          <cell r="DW246">
            <v>0</v>
          </cell>
          <cell r="DX246">
            <v>0</v>
          </cell>
          <cell r="DY246" t="str">
            <v/>
          </cell>
          <cell r="DZ246">
            <v>0</v>
          </cell>
          <cell r="EA246">
            <v>0</v>
          </cell>
          <cell r="EB246" t="str">
            <v>X</v>
          </cell>
          <cell r="EC246">
            <v>0</v>
          </cell>
          <cell r="ED246">
            <v>0</v>
          </cell>
          <cell r="EE246" t="str">
            <v>X</v>
          </cell>
          <cell r="EF246">
            <v>0</v>
          </cell>
          <cell r="EG246">
            <v>0</v>
          </cell>
          <cell r="EH246" t="str">
            <v>X</v>
          </cell>
          <cell r="EI246">
            <v>0</v>
          </cell>
          <cell r="EJ246">
            <v>0</v>
          </cell>
          <cell r="EK246" t="str">
            <v>X</v>
          </cell>
          <cell r="EL246">
            <v>0</v>
          </cell>
          <cell r="EM246">
            <v>0</v>
          </cell>
          <cell r="EN246" t="str">
            <v>X</v>
          </cell>
          <cell r="EO246">
            <v>0</v>
          </cell>
          <cell r="EP246">
            <v>0</v>
          </cell>
          <cell r="EQ246" t="str">
            <v>X</v>
          </cell>
          <cell r="ER246">
            <v>0</v>
          </cell>
          <cell r="ES246">
            <v>0</v>
          </cell>
          <cell r="ET246" t="str">
            <v/>
          </cell>
          <cell r="EU246">
            <v>0</v>
          </cell>
          <cell r="EV246">
            <v>0</v>
          </cell>
          <cell r="EW246" t="str">
            <v>X</v>
          </cell>
          <cell r="EX246">
            <v>0</v>
          </cell>
          <cell r="EY246">
            <v>0</v>
          </cell>
          <cell r="EZ246" t="str">
            <v>X</v>
          </cell>
          <cell r="FA246">
            <v>0</v>
          </cell>
          <cell r="FB246">
            <v>0</v>
          </cell>
          <cell r="FC246" t="str">
            <v>NL</v>
          </cell>
          <cell r="FD246">
            <v>0</v>
          </cell>
          <cell r="FE246">
            <v>0</v>
          </cell>
          <cell r="FI246">
            <v>12</v>
          </cell>
          <cell r="FJ246">
            <v>0</v>
          </cell>
          <cell r="FK246">
            <v>0</v>
          </cell>
          <cell r="FL246">
            <v>0</v>
          </cell>
          <cell r="FM246">
            <v>0</v>
          </cell>
          <cell r="FN246">
            <v>0</v>
          </cell>
          <cell r="FU246">
            <v>12</v>
          </cell>
          <cell r="FV246">
            <v>0</v>
          </cell>
          <cell r="FW246">
            <v>0</v>
          </cell>
          <cell r="FX246">
            <v>0</v>
          </cell>
          <cell r="FY246">
            <v>0</v>
          </cell>
          <cell r="FZ246">
            <v>0</v>
          </cell>
          <cell r="GA246">
            <v>0</v>
          </cell>
          <cell r="GB246">
            <v>0</v>
          </cell>
          <cell r="GC246">
            <v>0</v>
          </cell>
          <cell r="GD246">
            <v>1</v>
          </cell>
          <cell r="GE246">
            <v>0</v>
          </cell>
          <cell r="GF246">
            <v>0</v>
          </cell>
          <cell r="GG246">
            <v>0</v>
          </cell>
          <cell r="GH246">
            <v>0</v>
          </cell>
          <cell r="GI246">
            <v>0</v>
          </cell>
          <cell r="GJ246">
            <v>0</v>
          </cell>
          <cell r="GK246">
            <v>0</v>
          </cell>
          <cell r="GL246">
            <v>0</v>
          </cell>
          <cell r="GM246">
            <v>0</v>
          </cell>
          <cell r="GN246">
            <v>0</v>
          </cell>
          <cell r="GO246">
            <v>0</v>
          </cell>
          <cell r="GP246">
            <v>0</v>
          </cell>
          <cell r="GQ246">
            <v>0</v>
          </cell>
          <cell r="GR246">
            <v>0</v>
          </cell>
          <cell r="GU246">
            <v>13</v>
          </cell>
          <cell r="GV246">
            <v>0</v>
          </cell>
          <cell r="GW246">
            <v>0</v>
          </cell>
          <cell r="GX246">
            <v>0</v>
          </cell>
          <cell r="GY246">
            <v>0</v>
          </cell>
          <cell r="GZ246">
            <v>0</v>
          </cell>
          <cell r="HA246">
            <v>0</v>
          </cell>
          <cell r="HB246">
            <v>0</v>
          </cell>
          <cell r="HC246">
            <v>0</v>
          </cell>
          <cell r="HD246">
            <v>0</v>
          </cell>
          <cell r="HE246">
            <v>0</v>
          </cell>
          <cell r="HF246">
            <v>0</v>
          </cell>
          <cell r="HG246">
            <v>0</v>
          </cell>
          <cell r="HH246">
            <v>0</v>
          </cell>
          <cell r="HI246">
            <v>0</v>
          </cell>
          <cell r="HJ246">
            <v>0</v>
          </cell>
          <cell r="HK246">
            <v>0</v>
          </cell>
          <cell r="HL246">
            <v>0</v>
          </cell>
          <cell r="HM246">
            <v>0</v>
          </cell>
          <cell r="HN246">
            <v>0</v>
          </cell>
          <cell r="HO246">
            <v>0</v>
          </cell>
          <cell r="HP246">
            <v>23</v>
          </cell>
          <cell r="HQ246">
            <v>0</v>
          </cell>
          <cell r="HR246">
            <v>0</v>
          </cell>
          <cell r="HS246">
            <v>0</v>
          </cell>
          <cell r="HT246">
            <v>0</v>
          </cell>
          <cell r="HU246">
            <v>0</v>
          </cell>
          <cell r="HV246">
            <v>0</v>
          </cell>
          <cell r="HW246">
            <v>1</v>
          </cell>
          <cell r="HX246">
            <v>0</v>
          </cell>
          <cell r="HY246">
            <v>0</v>
          </cell>
          <cell r="HZ246">
            <v>0</v>
          </cell>
          <cell r="IA246">
            <v>1</v>
          </cell>
          <cell r="IB246">
            <v>0</v>
          </cell>
          <cell r="IC246">
            <v>2</v>
          </cell>
          <cell r="ID246">
            <v>0</v>
          </cell>
          <cell r="IE246">
            <v>0</v>
          </cell>
          <cell r="IF246">
            <v>0</v>
          </cell>
          <cell r="IG246">
            <v>0</v>
          </cell>
          <cell r="IH246">
            <v>0</v>
          </cell>
          <cell r="II246">
            <v>0</v>
          </cell>
          <cell r="IJ246">
            <v>0</v>
          </cell>
          <cell r="IK246">
            <v>0</v>
          </cell>
          <cell r="IL246">
            <v>0</v>
          </cell>
          <cell r="IM246">
            <v>0</v>
          </cell>
          <cell r="IN246">
            <v>0</v>
          </cell>
          <cell r="IO246">
            <v>0</v>
          </cell>
          <cell r="IP246">
            <v>0</v>
          </cell>
          <cell r="IQ246">
            <v>0</v>
          </cell>
          <cell r="IR246">
            <v>0</v>
          </cell>
          <cell r="IS246">
            <v>0</v>
          </cell>
          <cell r="IT246">
            <v>0</v>
          </cell>
          <cell r="IU246">
            <v>0</v>
          </cell>
          <cell r="IV246">
            <v>0</v>
          </cell>
          <cell r="IW246">
            <v>1</v>
          </cell>
          <cell r="IX246">
            <v>1</v>
          </cell>
          <cell r="IY246">
            <v>0</v>
          </cell>
          <cell r="IZ246">
            <v>26</v>
          </cell>
          <cell r="JA246">
            <v>3</v>
          </cell>
          <cell r="JB246">
            <v>3</v>
          </cell>
          <cell r="JC246">
            <v>0</v>
          </cell>
          <cell r="JD246">
            <v>0</v>
          </cell>
          <cell r="JE246">
            <v>0</v>
          </cell>
          <cell r="JF246">
            <v>0</v>
          </cell>
          <cell r="JG246">
            <v>0</v>
          </cell>
        </row>
        <row r="247">
          <cell r="B247" t="str">
            <v>22051042</v>
          </cell>
          <cell r="C247" t="str">
            <v>Huỳnh Thị Ý Nhi</v>
          </cell>
          <cell r="D247" t="str">
            <v>Ban Marketing</v>
          </cell>
          <cell r="E247" t="str">
            <v>Công ty TNHH Tập đoàn Công nghiệp Trường Hải</v>
          </cell>
          <cell r="F247" t="str">
            <v>Lương ngày</v>
          </cell>
          <cell r="V247">
            <v>0</v>
          </cell>
          <cell r="W247">
            <v>0</v>
          </cell>
          <cell r="X247" t="str">
            <v>X</v>
          </cell>
          <cell r="Y247">
            <v>0</v>
          </cell>
          <cell r="Z247">
            <v>0</v>
          </cell>
          <cell r="AA247" t="str">
            <v>X</v>
          </cell>
          <cell r="AB247">
            <v>0</v>
          </cell>
          <cell r="AC247">
            <v>0</v>
          </cell>
          <cell r="AD247" t="str">
            <v>X</v>
          </cell>
          <cell r="AE247">
            <v>0</v>
          </cell>
          <cell r="AF247">
            <v>0</v>
          </cell>
          <cell r="AG247" t="str">
            <v>X</v>
          </cell>
          <cell r="AH247">
            <v>0</v>
          </cell>
          <cell r="AI247">
            <v>0</v>
          </cell>
          <cell r="AJ247" t="str">
            <v>T7</v>
          </cell>
          <cell r="AK247">
            <v>0</v>
          </cell>
          <cell r="AL247">
            <v>0</v>
          </cell>
          <cell r="AM247" t="str">
            <v/>
          </cell>
          <cell r="AN247">
            <v>0</v>
          </cell>
          <cell r="AO247">
            <v>0</v>
          </cell>
          <cell r="AP247" t="str">
            <v>NL</v>
          </cell>
          <cell r="AQ247">
            <v>0</v>
          </cell>
          <cell r="AR247">
            <v>0</v>
          </cell>
          <cell r="AS247" t="str">
            <v>X</v>
          </cell>
          <cell r="AT247">
            <v>0</v>
          </cell>
          <cell r="AU247">
            <v>0</v>
          </cell>
          <cell r="AV247" t="str">
            <v>X</v>
          </cell>
          <cell r="AW247">
            <v>0</v>
          </cell>
          <cell r="AX247">
            <v>0</v>
          </cell>
          <cell r="AY247" t="str">
            <v>X</v>
          </cell>
          <cell r="AZ247">
            <v>0</v>
          </cell>
          <cell r="BA247">
            <v>0</v>
          </cell>
          <cell r="BB247" t="str">
            <v>X</v>
          </cell>
          <cell r="BC247">
            <v>0</v>
          </cell>
          <cell r="BD247">
            <v>0</v>
          </cell>
          <cell r="BE247" t="str">
            <v>X</v>
          </cell>
          <cell r="BF247">
            <v>0</v>
          </cell>
          <cell r="BG247">
            <v>0</v>
          </cell>
          <cell r="BH247" t="str">
            <v/>
          </cell>
          <cell r="BI247">
            <v>0</v>
          </cell>
          <cell r="BJ247">
            <v>0</v>
          </cell>
          <cell r="BK247" t="str">
            <v>X</v>
          </cell>
          <cell r="BL247">
            <v>0</v>
          </cell>
          <cell r="BM247">
            <v>0</v>
          </cell>
          <cell r="BN247" t="str">
            <v>X</v>
          </cell>
          <cell r="BO247">
            <v>0</v>
          </cell>
          <cell r="BP247">
            <v>0</v>
          </cell>
          <cell r="BQ247">
            <v>11</v>
          </cell>
          <cell r="BR247">
            <v>0</v>
          </cell>
          <cell r="BS247">
            <v>0</v>
          </cell>
          <cell r="BT247">
            <v>0</v>
          </cell>
          <cell r="BU247">
            <v>0</v>
          </cell>
          <cell r="BV247">
            <v>0</v>
          </cell>
          <cell r="CC247">
            <v>11</v>
          </cell>
          <cell r="CD247">
            <v>0</v>
          </cell>
          <cell r="CE247">
            <v>0</v>
          </cell>
          <cell r="CF247">
            <v>0</v>
          </cell>
          <cell r="CG247">
            <v>0</v>
          </cell>
          <cell r="CH247">
            <v>0</v>
          </cell>
          <cell r="CI247">
            <v>0</v>
          </cell>
          <cell r="CJ247">
            <v>0</v>
          </cell>
          <cell r="CK247">
            <v>0</v>
          </cell>
          <cell r="CL247">
            <v>1</v>
          </cell>
          <cell r="CM247">
            <v>1</v>
          </cell>
          <cell r="CN247">
            <v>0</v>
          </cell>
          <cell r="CO247">
            <v>0</v>
          </cell>
          <cell r="CP247">
            <v>0</v>
          </cell>
          <cell r="CQ247">
            <v>0</v>
          </cell>
          <cell r="CR247">
            <v>0</v>
          </cell>
          <cell r="CS247">
            <v>0</v>
          </cell>
          <cell r="CT247">
            <v>0</v>
          </cell>
          <cell r="CU247">
            <v>0</v>
          </cell>
          <cell r="CV247">
            <v>0</v>
          </cell>
          <cell r="CW247">
            <v>0</v>
          </cell>
          <cell r="CX247">
            <v>0</v>
          </cell>
          <cell r="CY247">
            <v>0</v>
          </cell>
          <cell r="CZ247">
            <v>0</v>
          </cell>
          <cell r="DC247">
            <v>13</v>
          </cell>
          <cell r="DM247" t="str">
            <v>X</v>
          </cell>
          <cell r="DN247">
            <v>0</v>
          </cell>
          <cell r="DO247">
            <v>0</v>
          </cell>
          <cell r="DP247" t="str">
            <v>X</v>
          </cell>
          <cell r="DQ247">
            <v>0</v>
          </cell>
          <cell r="DR247">
            <v>0</v>
          </cell>
          <cell r="DS247" t="str">
            <v>X</v>
          </cell>
          <cell r="DT247">
            <v>0</v>
          </cell>
          <cell r="DU247">
            <v>0</v>
          </cell>
          <cell r="DV247" t="str">
            <v>X</v>
          </cell>
          <cell r="DW247">
            <v>0</v>
          </cell>
          <cell r="DX247">
            <v>0</v>
          </cell>
          <cell r="DY247" t="str">
            <v/>
          </cell>
          <cell r="DZ247">
            <v>0</v>
          </cell>
          <cell r="EA247">
            <v>0</v>
          </cell>
          <cell r="EB247" t="str">
            <v>X</v>
          </cell>
          <cell r="EC247">
            <v>0</v>
          </cell>
          <cell r="ED247">
            <v>0</v>
          </cell>
          <cell r="EE247" t="str">
            <v>X</v>
          </cell>
          <cell r="EF247">
            <v>0</v>
          </cell>
          <cell r="EG247">
            <v>0</v>
          </cell>
          <cell r="EH247" t="str">
            <v>X</v>
          </cell>
          <cell r="EI247">
            <v>0</v>
          </cell>
          <cell r="EJ247">
            <v>0</v>
          </cell>
          <cell r="EK247" t="str">
            <v>X</v>
          </cell>
          <cell r="EL247">
            <v>0</v>
          </cell>
          <cell r="EM247">
            <v>0</v>
          </cell>
          <cell r="EN247" t="str">
            <v>X</v>
          </cell>
          <cell r="EO247">
            <v>0</v>
          </cell>
          <cell r="EP247">
            <v>0</v>
          </cell>
          <cell r="EQ247" t="str">
            <v>X</v>
          </cell>
          <cell r="ER247">
            <v>0</v>
          </cell>
          <cell r="ES247">
            <v>0</v>
          </cell>
          <cell r="ET247" t="str">
            <v/>
          </cell>
          <cell r="EU247">
            <v>0</v>
          </cell>
          <cell r="EV247">
            <v>0</v>
          </cell>
          <cell r="EW247" t="str">
            <v>X</v>
          </cell>
          <cell r="EX247">
            <v>0</v>
          </cell>
          <cell r="EY247">
            <v>0</v>
          </cell>
          <cell r="EZ247" t="str">
            <v>X</v>
          </cell>
          <cell r="FA247">
            <v>0</v>
          </cell>
          <cell r="FB247">
            <v>0</v>
          </cell>
          <cell r="FC247" t="str">
            <v>NL</v>
          </cell>
          <cell r="FD247">
            <v>0</v>
          </cell>
          <cell r="FE247">
            <v>0</v>
          </cell>
          <cell r="FI247">
            <v>12</v>
          </cell>
          <cell r="FJ247">
            <v>0</v>
          </cell>
          <cell r="FK247">
            <v>0</v>
          </cell>
          <cell r="FL247">
            <v>0</v>
          </cell>
          <cell r="FM247">
            <v>0</v>
          </cell>
          <cell r="FN247">
            <v>0</v>
          </cell>
          <cell r="FU247">
            <v>12</v>
          </cell>
          <cell r="FV247">
            <v>0</v>
          </cell>
          <cell r="FW247">
            <v>0</v>
          </cell>
          <cell r="FX247">
            <v>0</v>
          </cell>
          <cell r="FY247">
            <v>0</v>
          </cell>
          <cell r="FZ247">
            <v>0</v>
          </cell>
          <cell r="GA247">
            <v>0</v>
          </cell>
          <cell r="GB247">
            <v>0</v>
          </cell>
          <cell r="GC247">
            <v>0</v>
          </cell>
          <cell r="GD247">
            <v>1</v>
          </cell>
          <cell r="GE247">
            <v>0</v>
          </cell>
          <cell r="GF247">
            <v>0</v>
          </cell>
          <cell r="GG247">
            <v>0</v>
          </cell>
          <cell r="GH247">
            <v>0</v>
          </cell>
          <cell r="GI247">
            <v>0</v>
          </cell>
          <cell r="GJ247">
            <v>0</v>
          </cell>
          <cell r="GK247">
            <v>0</v>
          </cell>
          <cell r="GL247">
            <v>0</v>
          </cell>
          <cell r="GM247">
            <v>0</v>
          </cell>
          <cell r="GN247">
            <v>0</v>
          </cell>
          <cell r="GO247">
            <v>0</v>
          </cell>
          <cell r="GP247">
            <v>0</v>
          </cell>
          <cell r="GQ247">
            <v>0</v>
          </cell>
          <cell r="GR247">
            <v>0</v>
          </cell>
          <cell r="GU247">
            <v>13</v>
          </cell>
          <cell r="GV247">
            <v>0</v>
          </cell>
          <cell r="GW247">
            <v>0</v>
          </cell>
          <cell r="GX247">
            <v>0</v>
          </cell>
          <cell r="GY247">
            <v>0</v>
          </cell>
          <cell r="GZ247">
            <v>0</v>
          </cell>
          <cell r="HA247">
            <v>0</v>
          </cell>
          <cell r="HB247">
            <v>0</v>
          </cell>
          <cell r="HC247">
            <v>0</v>
          </cell>
          <cell r="HD247">
            <v>0</v>
          </cell>
          <cell r="HE247">
            <v>0</v>
          </cell>
          <cell r="HF247">
            <v>0</v>
          </cell>
          <cell r="HG247">
            <v>0</v>
          </cell>
          <cell r="HH247">
            <v>0</v>
          </cell>
          <cell r="HI247">
            <v>0</v>
          </cell>
          <cell r="HJ247">
            <v>0</v>
          </cell>
          <cell r="HK247">
            <v>0</v>
          </cell>
          <cell r="HL247">
            <v>0</v>
          </cell>
          <cell r="HM247">
            <v>0</v>
          </cell>
          <cell r="HN247">
            <v>0</v>
          </cell>
          <cell r="HO247">
            <v>0</v>
          </cell>
          <cell r="HP247">
            <v>23</v>
          </cell>
          <cell r="HQ247">
            <v>0</v>
          </cell>
          <cell r="HR247">
            <v>0</v>
          </cell>
          <cell r="HS247">
            <v>0</v>
          </cell>
          <cell r="HT247">
            <v>0</v>
          </cell>
          <cell r="HU247">
            <v>0</v>
          </cell>
          <cell r="HV247">
            <v>0</v>
          </cell>
          <cell r="HW247">
            <v>1</v>
          </cell>
          <cell r="HX247">
            <v>0</v>
          </cell>
          <cell r="HY247">
            <v>0</v>
          </cell>
          <cell r="HZ247">
            <v>0</v>
          </cell>
          <cell r="IA247">
            <v>1</v>
          </cell>
          <cell r="IB247">
            <v>0</v>
          </cell>
          <cell r="IC247">
            <v>2</v>
          </cell>
          <cell r="ID247">
            <v>0</v>
          </cell>
          <cell r="IE247">
            <v>0</v>
          </cell>
          <cell r="IF247">
            <v>0</v>
          </cell>
          <cell r="IG247">
            <v>0</v>
          </cell>
          <cell r="IH247">
            <v>0</v>
          </cell>
          <cell r="II247">
            <v>0</v>
          </cell>
          <cell r="IJ247">
            <v>0</v>
          </cell>
          <cell r="IK247">
            <v>0</v>
          </cell>
          <cell r="IL247">
            <v>0</v>
          </cell>
          <cell r="IM247">
            <v>0</v>
          </cell>
          <cell r="IN247">
            <v>0</v>
          </cell>
          <cell r="IO247">
            <v>0</v>
          </cell>
          <cell r="IP247">
            <v>0</v>
          </cell>
          <cell r="IQ247">
            <v>0</v>
          </cell>
          <cell r="IR247">
            <v>0</v>
          </cell>
          <cell r="IS247">
            <v>0</v>
          </cell>
          <cell r="IT247">
            <v>0</v>
          </cell>
          <cell r="IU247">
            <v>0</v>
          </cell>
          <cell r="IV247">
            <v>0</v>
          </cell>
          <cell r="IW247">
            <v>1</v>
          </cell>
          <cell r="IX247">
            <v>1</v>
          </cell>
          <cell r="IY247">
            <v>0</v>
          </cell>
          <cell r="IZ247">
            <v>26</v>
          </cell>
          <cell r="JA247">
            <v>2.5</v>
          </cell>
          <cell r="JB247">
            <v>2.5</v>
          </cell>
          <cell r="JC247">
            <v>0</v>
          </cell>
          <cell r="JD247">
            <v>0</v>
          </cell>
          <cell r="JE247">
            <v>0</v>
          </cell>
          <cell r="JF247">
            <v>0</v>
          </cell>
          <cell r="JG247">
            <v>0</v>
          </cell>
        </row>
        <row r="248">
          <cell r="B248" t="str">
            <v>2206022</v>
          </cell>
          <cell r="C248" t="str">
            <v>Trương Nhân Kiệt</v>
          </cell>
          <cell r="D248" t="str">
            <v>Ban Marketing</v>
          </cell>
          <cell r="E248" t="str">
            <v>Công ty TNHH Tập đoàn Công nghiệp Trường Hải</v>
          </cell>
          <cell r="F248" t="str">
            <v>Lương ngày</v>
          </cell>
          <cell r="V248">
            <v>0</v>
          </cell>
          <cell r="W248">
            <v>0</v>
          </cell>
          <cell r="X248" t="str">
            <v>X</v>
          </cell>
          <cell r="Y248">
            <v>0</v>
          </cell>
          <cell r="Z248">
            <v>0</v>
          </cell>
          <cell r="AA248" t="str">
            <v>X</v>
          </cell>
          <cell r="AB248">
            <v>0</v>
          </cell>
          <cell r="AC248">
            <v>0</v>
          </cell>
          <cell r="AD248" t="str">
            <v>X</v>
          </cell>
          <cell r="AE248">
            <v>0</v>
          </cell>
          <cell r="AF248">
            <v>0</v>
          </cell>
          <cell r="AG248" t="str">
            <v>X</v>
          </cell>
          <cell r="AH248">
            <v>0</v>
          </cell>
          <cell r="AI248">
            <v>0</v>
          </cell>
          <cell r="AJ248" t="str">
            <v>T7</v>
          </cell>
          <cell r="AK248">
            <v>0</v>
          </cell>
          <cell r="AL248">
            <v>0</v>
          </cell>
          <cell r="AM248" t="str">
            <v/>
          </cell>
          <cell r="AN248">
            <v>0</v>
          </cell>
          <cell r="AO248">
            <v>0</v>
          </cell>
          <cell r="AP248" t="str">
            <v>NL</v>
          </cell>
          <cell r="AQ248">
            <v>0</v>
          </cell>
          <cell r="AR248">
            <v>0</v>
          </cell>
          <cell r="AS248" t="str">
            <v>P</v>
          </cell>
          <cell r="AT248">
            <v>0</v>
          </cell>
          <cell r="AU248">
            <v>0</v>
          </cell>
          <cell r="AV248" t="str">
            <v>X</v>
          </cell>
          <cell r="AW248">
            <v>0</v>
          </cell>
          <cell r="AX248">
            <v>0</v>
          </cell>
          <cell r="AY248" t="str">
            <v>X</v>
          </cell>
          <cell r="AZ248">
            <v>0</v>
          </cell>
          <cell r="BA248">
            <v>0</v>
          </cell>
          <cell r="BB248" t="str">
            <v>X</v>
          </cell>
          <cell r="BC248">
            <v>0</v>
          </cell>
          <cell r="BD248">
            <v>0</v>
          </cell>
          <cell r="BE248" t="str">
            <v>X</v>
          </cell>
          <cell r="BF248">
            <v>0</v>
          </cell>
          <cell r="BG248">
            <v>0</v>
          </cell>
          <cell r="BH248" t="str">
            <v/>
          </cell>
          <cell r="BI248">
            <v>0</v>
          </cell>
          <cell r="BJ248">
            <v>0</v>
          </cell>
          <cell r="BK248" t="str">
            <v>X</v>
          </cell>
          <cell r="BL248">
            <v>0</v>
          </cell>
          <cell r="BM248">
            <v>0</v>
          </cell>
          <cell r="BN248" t="str">
            <v>X</v>
          </cell>
          <cell r="BO248">
            <v>0</v>
          </cell>
          <cell r="BP248">
            <v>0</v>
          </cell>
          <cell r="BQ248">
            <v>10</v>
          </cell>
          <cell r="BR248">
            <v>0</v>
          </cell>
          <cell r="BS248">
            <v>0</v>
          </cell>
          <cell r="BT248">
            <v>0</v>
          </cell>
          <cell r="BU248">
            <v>0</v>
          </cell>
          <cell r="BV248">
            <v>0</v>
          </cell>
          <cell r="CC248">
            <v>10</v>
          </cell>
          <cell r="CD248">
            <v>0</v>
          </cell>
          <cell r="CE248">
            <v>0</v>
          </cell>
          <cell r="CF248">
            <v>0</v>
          </cell>
          <cell r="CG248">
            <v>0</v>
          </cell>
          <cell r="CH248">
            <v>0</v>
          </cell>
          <cell r="CI248">
            <v>0</v>
          </cell>
          <cell r="CJ248">
            <v>0</v>
          </cell>
          <cell r="CK248">
            <v>0</v>
          </cell>
          <cell r="CL248">
            <v>1</v>
          </cell>
          <cell r="CM248">
            <v>1</v>
          </cell>
          <cell r="CN248">
            <v>0</v>
          </cell>
          <cell r="CO248">
            <v>0</v>
          </cell>
          <cell r="CP248">
            <v>0</v>
          </cell>
          <cell r="CQ248">
            <v>0</v>
          </cell>
          <cell r="CR248">
            <v>0</v>
          </cell>
          <cell r="CS248">
            <v>0</v>
          </cell>
          <cell r="CT248">
            <v>0</v>
          </cell>
          <cell r="CU248">
            <v>0</v>
          </cell>
          <cell r="CV248">
            <v>0</v>
          </cell>
          <cell r="CW248">
            <v>0</v>
          </cell>
          <cell r="CX248">
            <v>0</v>
          </cell>
          <cell r="CY248">
            <v>0</v>
          </cell>
          <cell r="CZ248">
            <v>0</v>
          </cell>
          <cell r="DC248">
            <v>12</v>
          </cell>
          <cell r="DM248" t="str">
            <v>X</v>
          </cell>
          <cell r="DN248">
            <v>0</v>
          </cell>
          <cell r="DO248">
            <v>0</v>
          </cell>
          <cell r="DP248" t="str">
            <v>X</v>
          </cell>
          <cell r="DQ248">
            <v>0</v>
          </cell>
          <cell r="DR248">
            <v>0</v>
          </cell>
          <cell r="DS248" t="str">
            <v>X</v>
          </cell>
          <cell r="DT248">
            <v>0</v>
          </cell>
          <cell r="DU248">
            <v>0</v>
          </cell>
          <cell r="DV248" t="str">
            <v>X</v>
          </cell>
          <cell r="DW248">
            <v>0</v>
          </cell>
          <cell r="DX248">
            <v>0</v>
          </cell>
          <cell r="DY248" t="str">
            <v/>
          </cell>
          <cell r="DZ248">
            <v>0</v>
          </cell>
          <cell r="EA248">
            <v>0</v>
          </cell>
          <cell r="EB248" t="str">
            <v>X</v>
          </cell>
          <cell r="EC248">
            <v>0</v>
          </cell>
          <cell r="ED248">
            <v>0</v>
          </cell>
          <cell r="EE248" t="str">
            <v>X</v>
          </cell>
          <cell r="EF248">
            <v>0</v>
          </cell>
          <cell r="EG248">
            <v>0</v>
          </cell>
          <cell r="EH248" t="str">
            <v>X</v>
          </cell>
          <cell r="EI248">
            <v>0</v>
          </cell>
          <cell r="EJ248">
            <v>0</v>
          </cell>
          <cell r="EK248" t="str">
            <v>X</v>
          </cell>
          <cell r="EL248">
            <v>0</v>
          </cell>
          <cell r="EM248">
            <v>0</v>
          </cell>
          <cell r="EN248" t="str">
            <v>X</v>
          </cell>
          <cell r="EO248">
            <v>0</v>
          </cell>
          <cell r="EP248">
            <v>0</v>
          </cell>
          <cell r="EQ248" t="str">
            <v>X</v>
          </cell>
          <cell r="ER248">
            <v>0</v>
          </cell>
          <cell r="ES248">
            <v>0</v>
          </cell>
          <cell r="ET248" t="str">
            <v/>
          </cell>
          <cell r="EU248">
            <v>0</v>
          </cell>
          <cell r="EV248">
            <v>0</v>
          </cell>
          <cell r="EW248" t="str">
            <v>X</v>
          </cell>
          <cell r="EX248">
            <v>0</v>
          </cell>
          <cell r="EY248">
            <v>0</v>
          </cell>
          <cell r="EZ248" t="str">
            <v>X</v>
          </cell>
          <cell r="FA248">
            <v>0</v>
          </cell>
          <cell r="FB248">
            <v>0</v>
          </cell>
          <cell r="FC248" t="str">
            <v>NL</v>
          </cell>
          <cell r="FD248">
            <v>0</v>
          </cell>
          <cell r="FE248">
            <v>0</v>
          </cell>
          <cell r="FI248">
            <v>12</v>
          </cell>
          <cell r="FJ248">
            <v>0</v>
          </cell>
          <cell r="FK248">
            <v>0</v>
          </cell>
          <cell r="FL248">
            <v>0</v>
          </cell>
          <cell r="FM248">
            <v>0</v>
          </cell>
          <cell r="FN248">
            <v>0</v>
          </cell>
          <cell r="FU248">
            <v>12</v>
          </cell>
          <cell r="FV248">
            <v>0</v>
          </cell>
          <cell r="FW248">
            <v>0</v>
          </cell>
          <cell r="FX248">
            <v>0</v>
          </cell>
          <cell r="FY248">
            <v>0</v>
          </cell>
          <cell r="FZ248">
            <v>0</v>
          </cell>
          <cell r="GA248">
            <v>0</v>
          </cell>
          <cell r="GB248">
            <v>0</v>
          </cell>
          <cell r="GC248">
            <v>0</v>
          </cell>
          <cell r="GD248">
            <v>1</v>
          </cell>
          <cell r="GE248">
            <v>0</v>
          </cell>
          <cell r="GF248">
            <v>0</v>
          </cell>
          <cell r="GG248">
            <v>0</v>
          </cell>
          <cell r="GH248">
            <v>0</v>
          </cell>
          <cell r="GI248">
            <v>0</v>
          </cell>
          <cell r="GJ248">
            <v>0</v>
          </cell>
          <cell r="GK248">
            <v>0</v>
          </cell>
          <cell r="GL248">
            <v>0</v>
          </cell>
          <cell r="GM248">
            <v>0</v>
          </cell>
          <cell r="GN248">
            <v>0</v>
          </cell>
          <cell r="GO248">
            <v>0</v>
          </cell>
          <cell r="GP248">
            <v>0</v>
          </cell>
          <cell r="GQ248">
            <v>0</v>
          </cell>
          <cell r="GR248">
            <v>0</v>
          </cell>
          <cell r="GU248">
            <v>13</v>
          </cell>
          <cell r="GV248">
            <v>0</v>
          </cell>
          <cell r="GW248">
            <v>0</v>
          </cell>
          <cell r="GX248">
            <v>0</v>
          </cell>
          <cell r="GY248">
            <v>0</v>
          </cell>
          <cell r="GZ248">
            <v>0</v>
          </cell>
          <cell r="HA248">
            <v>0</v>
          </cell>
          <cell r="HB248">
            <v>0</v>
          </cell>
          <cell r="HC248">
            <v>0</v>
          </cell>
          <cell r="HD248">
            <v>0</v>
          </cell>
          <cell r="HE248">
            <v>0</v>
          </cell>
          <cell r="HF248">
            <v>0</v>
          </cell>
          <cell r="HG248">
            <v>0</v>
          </cell>
          <cell r="HH248">
            <v>1</v>
          </cell>
          <cell r="HI248">
            <v>0</v>
          </cell>
          <cell r="HJ248">
            <v>0</v>
          </cell>
          <cell r="HK248">
            <v>0</v>
          </cell>
          <cell r="HL248">
            <v>0</v>
          </cell>
          <cell r="HM248">
            <v>1</v>
          </cell>
          <cell r="HN248">
            <v>0</v>
          </cell>
          <cell r="HO248">
            <v>1</v>
          </cell>
          <cell r="HP248">
            <v>22</v>
          </cell>
          <cell r="HQ248">
            <v>0</v>
          </cell>
          <cell r="HR248">
            <v>0</v>
          </cell>
          <cell r="HS248">
            <v>0</v>
          </cell>
          <cell r="HT248">
            <v>0</v>
          </cell>
          <cell r="HU248">
            <v>0</v>
          </cell>
          <cell r="HV248">
            <v>0</v>
          </cell>
          <cell r="HW248">
            <v>1</v>
          </cell>
          <cell r="HX248">
            <v>0</v>
          </cell>
          <cell r="HY248">
            <v>0</v>
          </cell>
          <cell r="HZ248">
            <v>0</v>
          </cell>
          <cell r="IA248">
            <v>1</v>
          </cell>
          <cell r="IB248">
            <v>0</v>
          </cell>
          <cell r="IC248">
            <v>2</v>
          </cell>
          <cell r="ID248">
            <v>0</v>
          </cell>
          <cell r="IE248">
            <v>0</v>
          </cell>
          <cell r="IF248">
            <v>0</v>
          </cell>
          <cell r="IG248">
            <v>1</v>
          </cell>
          <cell r="IH248">
            <v>0</v>
          </cell>
          <cell r="II248">
            <v>0</v>
          </cell>
          <cell r="IJ248">
            <v>0</v>
          </cell>
          <cell r="IK248">
            <v>0</v>
          </cell>
          <cell r="IL248">
            <v>0</v>
          </cell>
          <cell r="IM248">
            <v>0</v>
          </cell>
          <cell r="IN248">
            <v>0</v>
          </cell>
          <cell r="IO248">
            <v>0</v>
          </cell>
          <cell r="IP248">
            <v>0</v>
          </cell>
          <cell r="IQ248">
            <v>0</v>
          </cell>
          <cell r="IR248">
            <v>0</v>
          </cell>
          <cell r="IS248">
            <v>0</v>
          </cell>
          <cell r="IT248">
            <v>0</v>
          </cell>
          <cell r="IU248">
            <v>0</v>
          </cell>
          <cell r="IV248">
            <v>0</v>
          </cell>
          <cell r="IW248">
            <v>1</v>
          </cell>
          <cell r="IX248">
            <v>1</v>
          </cell>
          <cell r="IY248">
            <v>0</v>
          </cell>
          <cell r="IZ248">
            <v>26</v>
          </cell>
          <cell r="JA248">
            <v>3</v>
          </cell>
          <cell r="JB248">
            <v>2</v>
          </cell>
          <cell r="JC248">
            <v>0</v>
          </cell>
          <cell r="JD248">
            <v>0</v>
          </cell>
          <cell r="JE248">
            <v>0</v>
          </cell>
          <cell r="JF248">
            <v>0</v>
          </cell>
          <cell r="JG248">
            <v>0</v>
          </cell>
        </row>
        <row r="249">
          <cell r="B249" t="str">
            <v>22091032</v>
          </cell>
          <cell r="C249" t="str">
            <v>Nguyễn Thị Ly</v>
          </cell>
          <cell r="D249" t="str">
            <v>Ban Marketing</v>
          </cell>
          <cell r="E249" t="str">
            <v>Công ty TNHH Tập đoàn Công nghiệp Trường Hải</v>
          </cell>
          <cell r="F249" t="str">
            <v>Lương ngày</v>
          </cell>
          <cell r="V249">
            <v>0</v>
          </cell>
          <cell r="W249">
            <v>0</v>
          </cell>
          <cell r="X249" t="str">
            <v>X</v>
          </cell>
          <cell r="Y249">
            <v>0</v>
          </cell>
          <cell r="Z249">
            <v>0</v>
          </cell>
          <cell r="AA249" t="str">
            <v>X</v>
          </cell>
          <cell r="AB249">
            <v>0</v>
          </cell>
          <cell r="AC249">
            <v>0</v>
          </cell>
          <cell r="AD249" t="str">
            <v>X</v>
          </cell>
          <cell r="AE249">
            <v>0</v>
          </cell>
          <cell r="AF249">
            <v>0</v>
          </cell>
          <cell r="AG249" t="str">
            <v>X</v>
          </cell>
          <cell r="AH249">
            <v>0</v>
          </cell>
          <cell r="AI249">
            <v>0</v>
          </cell>
          <cell r="AJ249" t="str">
            <v>T7</v>
          </cell>
          <cell r="AK249">
            <v>0</v>
          </cell>
          <cell r="AL249">
            <v>0</v>
          </cell>
          <cell r="AM249" t="str">
            <v/>
          </cell>
          <cell r="AN249">
            <v>0</v>
          </cell>
          <cell r="AO249">
            <v>0</v>
          </cell>
          <cell r="AP249" t="str">
            <v>NL</v>
          </cell>
          <cell r="AQ249">
            <v>0</v>
          </cell>
          <cell r="AR249">
            <v>0</v>
          </cell>
          <cell r="AS249" t="str">
            <v>P</v>
          </cell>
          <cell r="AT249">
            <v>2</v>
          </cell>
          <cell r="AU249">
            <v>0</v>
          </cell>
          <cell r="AV249" t="str">
            <v>X</v>
          </cell>
          <cell r="AW249">
            <v>0</v>
          </cell>
          <cell r="AX249">
            <v>0</v>
          </cell>
          <cell r="AY249" t="str">
            <v>X</v>
          </cell>
          <cell r="AZ249">
            <v>0</v>
          </cell>
          <cell r="BA249">
            <v>0</v>
          </cell>
          <cell r="BB249" t="str">
            <v>X</v>
          </cell>
          <cell r="BC249">
            <v>0</v>
          </cell>
          <cell r="BD249">
            <v>0</v>
          </cell>
          <cell r="BE249" t="str">
            <v>X</v>
          </cell>
          <cell r="BF249">
            <v>0</v>
          </cell>
          <cell r="BG249">
            <v>0</v>
          </cell>
          <cell r="BH249" t="str">
            <v/>
          </cell>
          <cell r="BI249">
            <v>0</v>
          </cell>
          <cell r="BJ249">
            <v>0</v>
          </cell>
          <cell r="BK249" t="str">
            <v>X</v>
          </cell>
          <cell r="BL249">
            <v>0</v>
          </cell>
          <cell r="BM249">
            <v>0</v>
          </cell>
          <cell r="BN249" t="str">
            <v>X</v>
          </cell>
          <cell r="BO249">
            <v>0</v>
          </cell>
          <cell r="BP249">
            <v>0</v>
          </cell>
          <cell r="BQ249">
            <v>10</v>
          </cell>
          <cell r="BR249">
            <v>0.28999999999999998</v>
          </cell>
          <cell r="BS249">
            <v>0</v>
          </cell>
          <cell r="BT249">
            <v>0</v>
          </cell>
          <cell r="BU249">
            <v>0</v>
          </cell>
          <cell r="BV249">
            <v>0</v>
          </cell>
          <cell r="CC249">
            <v>10</v>
          </cell>
          <cell r="CD249">
            <v>0.28999999999999998</v>
          </cell>
          <cell r="CE249">
            <v>0</v>
          </cell>
          <cell r="CF249">
            <v>0</v>
          </cell>
          <cell r="CG249">
            <v>0</v>
          </cell>
          <cell r="CH249">
            <v>0</v>
          </cell>
          <cell r="CI249">
            <v>0</v>
          </cell>
          <cell r="CJ249">
            <v>0</v>
          </cell>
          <cell r="CK249">
            <v>0</v>
          </cell>
          <cell r="CL249">
            <v>1</v>
          </cell>
          <cell r="CM249">
            <v>1</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C249">
            <v>12.29</v>
          </cell>
          <cell r="DM249" t="str">
            <v>X</v>
          </cell>
          <cell r="DN249">
            <v>0</v>
          </cell>
          <cell r="DO249">
            <v>0</v>
          </cell>
          <cell r="DP249" t="str">
            <v>X</v>
          </cell>
          <cell r="DQ249">
            <v>0</v>
          </cell>
          <cell r="DR249">
            <v>0</v>
          </cell>
          <cell r="DS249" t="str">
            <v>X</v>
          </cell>
          <cell r="DT249">
            <v>0</v>
          </cell>
          <cell r="DU249">
            <v>0</v>
          </cell>
          <cell r="DV249" t="str">
            <v>X</v>
          </cell>
          <cell r="DW249">
            <v>0</v>
          </cell>
          <cell r="DX249">
            <v>0</v>
          </cell>
          <cell r="DY249" t="str">
            <v/>
          </cell>
          <cell r="DZ249">
            <v>0</v>
          </cell>
          <cell r="EA249">
            <v>0</v>
          </cell>
          <cell r="EB249" t="str">
            <v>X</v>
          </cell>
          <cell r="EC249">
            <v>0</v>
          </cell>
          <cell r="ED249">
            <v>0</v>
          </cell>
          <cell r="EE249" t="str">
            <v>X</v>
          </cell>
          <cell r="EF249">
            <v>0</v>
          </cell>
          <cell r="EG249">
            <v>0</v>
          </cell>
          <cell r="EH249" t="str">
            <v>OB</v>
          </cell>
          <cell r="EI249">
            <v>0</v>
          </cell>
          <cell r="EJ249">
            <v>0</v>
          </cell>
          <cell r="EK249" t="str">
            <v>X</v>
          </cell>
          <cell r="EL249">
            <v>0</v>
          </cell>
          <cell r="EM249">
            <v>0</v>
          </cell>
          <cell r="EN249" t="str">
            <v>X</v>
          </cell>
          <cell r="EO249">
            <v>0</v>
          </cell>
          <cell r="EP249">
            <v>0</v>
          </cell>
          <cell r="EQ249" t="str">
            <v>X</v>
          </cell>
          <cell r="ER249">
            <v>0</v>
          </cell>
          <cell r="ES249">
            <v>0</v>
          </cell>
          <cell r="ET249" t="str">
            <v/>
          </cell>
          <cell r="EU249">
            <v>0</v>
          </cell>
          <cell r="EV249">
            <v>0</v>
          </cell>
          <cell r="EW249" t="str">
            <v>X</v>
          </cell>
          <cell r="EX249">
            <v>0</v>
          </cell>
          <cell r="EY249">
            <v>0</v>
          </cell>
          <cell r="EZ249" t="str">
            <v>X</v>
          </cell>
          <cell r="FA249">
            <v>0</v>
          </cell>
          <cell r="FB249">
            <v>0</v>
          </cell>
          <cell r="FC249" t="str">
            <v>NL</v>
          </cell>
          <cell r="FD249">
            <v>0</v>
          </cell>
          <cell r="FE249">
            <v>0</v>
          </cell>
          <cell r="FI249">
            <v>11</v>
          </cell>
          <cell r="FJ249">
            <v>0</v>
          </cell>
          <cell r="FK249">
            <v>0</v>
          </cell>
          <cell r="FL249">
            <v>0</v>
          </cell>
          <cell r="FM249">
            <v>0</v>
          </cell>
          <cell r="FN249">
            <v>0</v>
          </cell>
          <cell r="FU249">
            <v>11</v>
          </cell>
          <cell r="FV249">
            <v>0</v>
          </cell>
          <cell r="FW249">
            <v>0</v>
          </cell>
          <cell r="FX249">
            <v>0</v>
          </cell>
          <cell r="FY249">
            <v>0</v>
          </cell>
          <cell r="FZ249">
            <v>0</v>
          </cell>
          <cell r="GA249">
            <v>0</v>
          </cell>
          <cell r="GB249">
            <v>0</v>
          </cell>
          <cell r="GC249">
            <v>0</v>
          </cell>
          <cell r="GD249">
            <v>1</v>
          </cell>
          <cell r="GE249">
            <v>0</v>
          </cell>
          <cell r="GF249">
            <v>0</v>
          </cell>
          <cell r="GG249">
            <v>0</v>
          </cell>
          <cell r="GH249">
            <v>0</v>
          </cell>
          <cell r="GI249">
            <v>0</v>
          </cell>
          <cell r="GJ249">
            <v>0</v>
          </cell>
          <cell r="GK249">
            <v>0</v>
          </cell>
          <cell r="GL249">
            <v>0</v>
          </cell>
          <cell r="GM249">
            <v>0</v>
          </cell>
          <cell r="GN249">
            <v>0</v>
          </cell>
          <cell r="GO249">
            <v>0</v>
          </cell>
          <cell r="GP249">
            <v>0</v>
          </cell>
          <cell r="GQ249">
            <v>0</v>
          </cell>
          <cell r="GR249">
            <v>0</v>
          </cell>
          <cell r="GU249">
            <v>12</v>
          </cell>
          <cell r="GV249">
            <v>0</v>
          </cell>
          <cell r="GW249">
            <v>0</v>
          </cell>
          <cell r="GX249">
            <v>1</v>
          </cell>
          <cell r="GY249">
            <v>0</v>
          </cell>
          <cell r="GZ249">
            <v>0</v>
          </cell>
          <cell r="HA249">
            <v>0</v>
          </cell>
          <cell r="HB249">
            <v>0</v>
          </cell>
          <cell r="HC249">
            <v>0</v>
          </cell>
          <cell r="HD249">
            <v>0</v>
          </cell>
          <cell r="HE249">
            <v>0</v>
          </cell>
          <cell r="HF249">
            <v>0</v>
          </cell>
          <cell r="HG249">
            <v>0</v>
          </cell>
          <cell r="HH249">
            <v>1</v>
          </cell>
          <cell r="HI249">
            <v>0</v>
          </cell>
          <cell r="HJ249">
            <v>0</v>
          </cell>
          <cell r="HK249">
            <v>0</v>
          </cell>
          <cell r="HL249">
            <v>0</v>
          </cell>
          <cell r="HM249">
            <v>2</v>
          </cell>
          <cell r="HN249">
            <v>0.28999999999999998</v>
          </cell>
          <cell r="HO249">
            <v>1</v>
          </cell>
          <cell r="HP249">
            <v>21</v>
          </cell>
          <cell r="HQ249">
            <v>0.28999999999999998</v>
          </cell>
          <cell r="HR249">
            <v>0</v>
          </cell>
          <cell r="HS249">
            <v>0</v>
          </cell>
          <cell r="HT249">
            <v>0</v>
          </cell>
          <cell r="HU249">
            <v>0</v>
          </cell>
          <cell r="HV249">
            <v>0</v>
          </cell>
          <cell r="HW249">
            <v>1</v>
          </cell>
          <cell r="HX249">
            <v>0</v>
          </cell>
          <cell r="HY249">
            <v>0</v>
          </cell>
          <cell r="HZ249">
            <v>0</v>
          </cell>
          <cell r="IA249">
            <v>1</v>
          </cell>
          <cell r="IB249">
            <v>0</v>
          </cell>
          <cell r="IC249">
            <v>2</v>
          </cell>
          <cell r="ID249">
            <v>0</v>
          </cell>
          <cell r="IE249">
            <v>0</v>
          </cell>
          <cell r="IF249">
            <v>0</v>
          </cell>
          <cell r="IG249">
            <v>1</v>
          </cell>
          <cell r="IH249">
            <v>0</v>
          </cell>
          <cell r="II249">
            <v>0</v>
          </cell>
          <cell r="IJ249">
            <v>0</v>
          </cell>
          <cell r="IK249">
            <v>0</v>
          </cell>
          <cell r="IL249">
            <v>0</v>
          </cell>
          <cell r="IM249">
            <v>0</v>
          </cell>
          <cell r="IN249">
            <v>0</v>
          </cell>
          <cell r="IO249">
            <v>0</v>
          </cell>
          <cell r="IP249">
            <v>0</v>
          </cell>
          <cell r="IQ249">
            <v>0</v>
          </cell>
          <cell r="IR249">
            <v>0</v>
          </cell>
          <cell r="IS249">
            <v>0</v>
          </cell>
          <cell r="IT249">
            <v>0</v>
          </cell>
          <cell r="IU249">
            <v>0</v>
          </cell>
          <cell r="IV249">
            <v>0</v>
          </cell>
          <cell r="IW249">
            <v>1</v>
          </cell>
          <cell r="IX249">
            <v>1</v>
          </cell>
          <cell r="IY249">
            <v>0</v>
          </cell>
          <cell r="IZ249">
            <v>25.29</v>
          </cell>
          <cell r="JA249">
            <v>4</v>
          </cell>
          <cell r="JB249">
            <v>3</v>
          </cell>
          <cell r="JC249">
            <v>0</v>
          </cell>
          <cell r="JD249">
            <v>0</v>
          </cell>
          <cell r="JE249">
            <v>0</v>
          </cell>
          <cell r="JF249">
            <v>0</v>
          </cell>
          <cell r="JG249" t="str">
            <v>Chế độ</v>
          </cell>
        </row>
        <row r="250">
          <cell r="B250" t="str">
            <v>2302026</v>
          </cell>
          <cell r="C250" t="str">
            <v>Phạm Đức Chính</v>
          </cell>
          <cell r="D250" t="str">
            <v>Ban Marketing</v>
          </cell>
          <cell r="E250" t="str">
            <v>Công ty TNHH Tập đoàn Công nghiệp Trường Hải</v>
          </cell>
          <cell r="F250" t="str">
            <v>Lương tháng</v>
          </cell>
          <cell r="V250">
            <v>0</v>
          </cell>
          <cell r="W250">
            <v>0</v>
          </cell>
          <cell r="X250" t="str">
            <v>X</v>
          </cell>
          <cell r="Y250">
            <v>0</v>
          </cell>
          <cell r="Z250">
            <v>0</v>
          </cell>
          <cell r="AA250" t="str">
            <v>X</v>
          </cell>
          <cell r="AB250">
            <v>0</v>
          </cell>
          <cell r="AC250">
            <v>0</v>
          </cell>
          <cell r="AD250" t="str">
            <v>X</v>
          </cell>
          <cell r="AE250">
            <v>0</v>
          </cell>
          <cell r="AF250">
            <v>0</v>
          </cell>
          <cell r="AG250" t="str">
            <v>X</v>
          </cell>
          <cell r="AH250">
            <v>0</v>
          </cell>
          <cell r="AI250">
            <v>0</v>
          </cell>
          <cell r="AJ250" t="str">
            <v>T7</v>
          </cell>
          <cell r="AK250">
            <v>0</v>
          </cell>
          <cell r="AL250">
            <v>0</v>
          </cell>
          <cell r="AM250" t="str">
            <v/>
          </cell>
          <cell r="AN250">
            <v>0</v>
          </cell>
          <cell r="AO250">
            <v>0</v>
          </cell>
          <cell r="AP250" t="str">
            <v>NL</v>
          </cell>
          <cell r="AQ250">
            <v>0</v>
          </cell>
          <cell r="AR250">
            <v>0</v>
          </cell>
          <cell r="AS250" t="str">
            <v>X</v>
          </cell>
          <cell r="AT250">
            <v>0</v>
          </cell>
          <cell r="AU250">
            <v>0</v>
          </cell>
          <cell r="AV250" t="str">
            <v>X</v>
          </cell>
          <cell r="AW250">
            <v>0</v>
          </cell>
          <cell r="AX250">
            <v>0</v>
          </cell>
          <cell r="AY250" t="str">
            <v>X</v>
          </cell>
          <cell r="AZ250">
            <v>0</v>
          </cell>
          <cell r="BA250">
            <v>0</v>
          </cell>
          <cell r="BB250" t="str">
            <v>X</v>
          </cell>
          <cell r="BC250">
            <v>0</v>
          </cell>
          <cell r="BD250">
            <v>0</v>
          </cell>
          <cell r="BE250" t="str">
            <v>X</v>
          </cell>
          <cell r="BF250">
            <v>0</v>
          </cell>
          <cell r="BG250">
            <v>0</v>
          </cell>
          <cell r="BH250" t="str">
            <v/>
          </cell>
          <cell r="BI250">
            <v>0</v>
          </cell>
          <cell r="BJ250">
            <v>0</v>
          </cell>
          <cell r="BK250" t="str">
            <v>X</v>
          </cell>
          <cell r="BL250">
            <v>0</v>
          </cell>
          <cell r="BM250">
            <v>0</v>
          </cell>
          <cell r="BN250" t="str">
            <v>X</v>
          </cell>
          <cell r="BO250">
            <v>0</v>
          </cell>
          <cell r="BP250">
            <v>0</v>
          </cell>
          <cell r="BQ250">
            <v>11</v>
          </cell>
          <cell r="BR250">
            <v>0</v>
          </cell>
          <cell r="BS250">
            <v>0</v>
          </cell>
          <cell r="BT250">
            <v>0</v>
          </cell>
          <cell r="BU250">
            <v>0</v>
          </cell>
          <cell r="BV250">
            <v>0</v>
          </cell>
          <cell r="CC250">
            <v>11</v>
          </cell>
          <cell r="CD250">
            <v>0</v>
          </cell>
          <cell r="CE250">
            <v>0</v>
          </cell>
          <cell r="CF250">
            <v>0</v>
          </cell>
          <cell r="CG250">
            <v>0</v>
          </cell>
          <cell r="CH250">
            <v>0</v>
          </cell>
          <cell r="CI250">
            <v>0</v>
          </cell>
          <cell r="CJ250">
            <v>0</v>
          </cell>
          <cell r="CK250">
            <v>0</v>
          </cell>
          <cell r="CL250">
            <v>1</v>
          </cell>
          <cell r="CM250">
            <v>1</v>
          </cell>
          <cell r="CN250">
            <v>0</v>
          </cell>
          <cell r="CO250">
            <v>0</v>
          </cell>
          <cell r="CP250">
            <v>0</v>
          </cell>
          <cell r="CQ250">
            <v>0</v>
          </cell>
          <cell r="CR250">
            <v>0</v>
          </cell>
          <cell r="CS250">
            <v>0</v>
          </cell>
          <cell r="CT250">
            <v>0</v>
          </cell>
          <cell r="CU250">
            <v>0</v>
          </cell>
          <cell r="CV250">
            <v>0</v>
          </cell>
          <cell r="CW250">
            <v>0</v>
          </cell>
          <cell r="CX250">
            <v>0</v>
          </cell>
          <cell r="CY250">
            <v>0</v>
          </cell>
          <cell r="CZ250">
            <v>0</v>
          </cell>
          <cell r="DC250">
            <v>13</v>
          </cell>
          <cell r="DM250" t="str">
            <v>X</v>
          </cell>
          <cell r="DN250">
            <v>0</v>
          </cell>
          <cell r="DO250">
            <v>0</v>
          </cell>
          <cell r="DP250" t="str">
            <v>P</v>
          </cell>
          <cell r="DQ250">
            <v>0</v>
          </cell>
          <cell r="DR250">
            <v>0</v>
          </cell>
          <cell r="DS250" t="str">
            <v>X</v>
          </cell>
          <cell r="DT250">
            <v>0</v>
          </cell>
          <cell r="DU250">
            <v>0</v>
          </cell>
          <cell r="DV250" t="str">
            <v>X</v>
          </cell>
          <cell r="DW250">
            <v>0</v>
          </cell>
          <cell r="DX250">
            <v>0</v>
          </cell>
          <cell r="DY250" t="str">
            <v/>
          </cell>
          <cell r="DZ250">
            <v>0</v>
          </cell>
          <cell r="EA250">
            <v>0</v>
          </cell>
          <cell r="EB250" t="str">
            <v>X</v>
          </cell>
          <cell r="EC250">
            <v>0</v>
          </cell>
          <cell r="ED250">
            <v>0</v>
          </cell>
          <cell r="EE250" t="str">
            <v>X</v>
          </cell>
          <cell r="EF250">
            <v>0</v>
          </cell>
          <cell r="EG250">
            <v>0</v>
          </cell>
          <cell r="EH250" t="str">
            <v>X</v>
          </cell>
          <cell r="EI250">
            <v>0</v>
          </cell>
          <cell r="EJ250">
            <v>0</v>
          </cell>
          <cell r="EK250" t="str">
            <v>X</v>
          </cell>
          <cell r="EL250">
            <v>0</v>
          </cell>
          <cell r="EM250">
            <v>0</v>
          </cell>
          <cell r="EN250" t="str">
            <v>X</v>
          </cell>
          <cell r="EO250">
            <v>0</v>
          </cell>
          <cell r="EP250">
            <v>0</v>
          </cell>
          <cell r="EQ250" t="str">
            <v>X</v>
          </cell>
          <cell r="ER250">
            <v>0</v>
          </cell>
          <cell r="ES250">
            <v>0</v>
          </cell>
          <cell r="ET250" t="str">
            <v/>
          </cell>
          <cell r="EU250">
            <v>0</v>
          </cell>
          <cell r="EV250">
            <v>0</v>
          </cell>
          <cell r="EW250" t="str">
            <v>X</v>
          </cell>
          <cell r="EX250">
            <v>0</v>
          </cell>
          <cell r="EY250">
            <v>0</v>
          </cell>
          <cell r="EZ250" t="str">
            <v>X</v>
          </cell>
          <cell r="FA250">
            <v>0</v>
          </cell>
          <cell r="FB250">
            <v>0</v>
          </cell>
          <cell r="FC250" t="str">
            <v>NL</v>
          </cell>
          <cell r="FD250">
            <v>0</v>
          </cell>
          <cell r="FE250">
            <v>0</v>
          </cell>
          <cell r="FI250">
            <v>11</v>
          </cell>
          <cell r="FJ250">
            <v>0</v>
          </cell>
          <cell r="FK250">
            <v>0</v>
          </cell>
          <cell r="FL250">
            <v>0</v>
          </cell>
          <cell r="FM250">
            <v>0</v>
          </cell>
          <cell r="FN250">
            <v>0</v>
          </cell>
          <cell r="FU250">
            <v>11</v>
          </cell>
          <cell r="FV250">
            <v>0</v>
          </cell>
          <cell r="FW250">
            <v>0</v>
          </cell>
          <cell r="FX250">
            <v>0</v>
          </cell>
          <cell r="FY250">
            <v>0</v>
          </cell>
          <cell r="FZ250">
            <v>0</v>
          </cell>
          <cell r="GA250">
            <v>0</v>
          </cell>
          <cell r="GB250">
            <v>0</v>
          </cell>
          <cell r="GC250">
            <v>0</v>
          </cell>
          <cell r="GD250">
            <v>1</v>
          </cell>
          <cell r="GE250">
            <v>0</v>
          </cell>
          <cell r="GF250">
            <v>0</v>
          </cell>
          <cell r="GG250">
            <v>0</v>
          </cell>
          <cell r="GH250">
            <v>0</v>
          </cell>
          <cell r="GI250">
            <v>0</v>
          </cell>
          <cell r="GJ250">
            <v>0</v>
          </cell>
          <cell r="GK250">
            <v>0</v>
          </cell>
          <cell r="GL250">
            <v>0</v>
          </cell>
          <cell r="GM250">
            <v>0</v>
          </cell>
          <cell r="GN250">
            <v>0</v>
          </cell>
          <cell r="GO250">
            <v>0</v>
          </cell>
          <cell r="GP250">
            <v>0</v>
          </cell>
          <cell r="GQ250">
            <v>0</v>
          </cell>
          <cell r="GR250">
            <v>0</v>
          </cell>
          <cell r="GU250">
            <v>12</v>
          </cell>
          <cell r="GV250">
            <v>0</v>
          </cell>
          <cell r="GW250">
            <v>0</v>
          </cell>
          <cell r="GX250">
            <v>0</v>
          </cell>
          <cell r="GY250">
            <v>0</v>
          </cell>
          <cell r="GZ250">
            <v>0</v>
          </cell>
          <cell r="HA250">
            <v>0</v>
          </cell>
          <cell r="HB250">
            <v>0</v>
          </cell>
          <cell r="HC250">
            <v>0</v>
          </cell>
          <cell r="HD250">
            <v>0</v>
          </cell>
          <cell r="HE250">
            <v>0</v>
          </cell>
          <cell r="HF250">
            <v>0</v>
          </cell>
          <cell r="HG250">
            <v>0</v>
          </cell>
          <cell r="HH250">
            <v>1</v>
          </cell>
          <cell r="HI250">
            <v>0</v>
          </cell>
          <cell r="HJ250">
            <v>0</v>
          </cell>
          <cell r="HK250">
            <v>0</v>
          </cell>
          <cell r="HL250">
            <v>0</v>
          </cell>
          <cell r="HM250">
            <v>1</v>
          </cell>
          <cell r="HN250">
            <v>0</v>
          </cell>
          <cell r="HO250">
            <v>1</v>
          </cell>
          <cell r="HP250">
            <v>22</v>
          </cell>
          <cell r="HQ250">
            <v>0</v>
          </cell>
          <cell r="HR250">
            <v>0</v>
          </cell>
          <cell r="HS250">
            <v>0</v>
          </cell>
          <cell r="HT250">
            <v>0</v>
          </cell>
          <cell r="HU250">
            <v>0</v>
          </cell>
          <cell r="HV250">
            <v>0</v>
          </cell>
          <cell r="HW250">
            <v>1</v>
          </cell>
          <cell r="HX250">
            <v>0</v>
          </cell>
          <cell r="HY250">
            <v>0</v>
          </cell>
          <cell r="HZ250">
            <v>0</v>
          </cell>
          <cell r="IA250">
            <v>1</v>
          </cell>
          <cell r="IB250">
            <v>0</v>
          </cell>
          <cell r="IC250">
            <v>2</v>
          </cell>
          <cell r="ID250">
            <v>0</v>
          </cell>
          <cell r="IE250">
            <v>0</v>
          </cell>
          <cell r="IF250">
            <v>0</v>
          </cell>
          <cell r="IG250">
            <v>1</v>
          </cell>
          <cell r="IH250">
            <v>0</v>
          </cell>
          <cell r="II250">
            <v>0</v>
          </cell>
          <cell r="IJ250">
            <v>0</v>
          </cell>
          <cell r="IK250">
            <v>0</v>
          </cell>
          <cell r="IL250">
            <v>0</v>
          </cell>
          <cell r="IM250">
            <v>0</v>
          </cell>
          <cell r="IN250">
            <v>0</v>
          </cell>
          <cell r="IO250">
            <v>0</v>
          </cell>
          <cell r="IP250">
            <v>0</v>
          </cell>
          <cell r="IQ250">
            <v>0</v>
          </cell>
          <cell r="IR250">
            <v>0</v>
          </cell>
          <cell r="IS250">
            <v>0</v>
          </cell>
          <cell r="IT250">
            <v>0</v>
          </cell>
          <cell r="IU250">
            <v>0</v>
          </cell>
          <cell r="IV250">
            <v>0</v>
          </cell>
          <cell r="IW250">
            <v>1</v>
          </cell>
          <cell r="IX250">
            <v>1</v>
          </cell>
          <cell r="IY250">
            <v>0</v>
          </cell>
          <cell r="IZ250">
            <v>26</v>
          </cell>
          <cell r="JA250">
            <v>3</v>
          </cell>
          <cell r="JB250">
            <v>2</v>
          </cell>
          <cell r="JC250">
            <v>0.60000000000000031</v>
          </cell>
          <cell r="JD250">
            <v>0.60000000000000031</v>
          </cell>
          <cell r="JE250">
            <v>0</v>
          </cell>
          <cell r="JF250">
            <v>0.60000000000000031</v>
          </cell>
          <cell r="JG250">
            <v>0</v>
          </cell>
        </row>
        <row r="251">
          <cell r="B251" t="str">
            <v>2304065</v>
          </cell>
          <cell r="C251" t="str">
            <v>Huỳnh Thị Thu Hiền</v>
          </cell>
          <cell r="D251" t="str">
            <v>Ban Marketing</v>
          </cell>
          <cell r="E251" t="str">
            <v>Công ty TNHH Tập đoàn Công nghiệp Trường Hải</v>
          </cell>
          <cell r="F251" t="str">
            <v>Lương ngày</v>
          </cell>
          <cell r="V251">
            <v>0</v>
          </cell>
          <cell r="W251">
            <v>0</v>
          </cell>
          <cell r="X251" t="str">
            <v>X</v>
          </cell>
          <cell r="Y251">
            <v>0</v>
          </cell>
          <cell r="Z251">
            <v>0</v>
          </cell>
          <cell r="AA251" t="str">
            <v>X</v>
          </cell>
          <cell r="AB251">
            <v>0</v>
          </cell>
          <cell r="AC251">
            <v>0</v>
          </cell>
          <cell r="AD251" t="str">
            <v>X</v>
          </cell>
          <cell r="AE251">
            <v>0</v>
          </cell>
          <cell r="AF251">
            <v>0</v>
          </cell>
          <cell r="AG251" t="str">
            <v>X</v>
          </cell>
          <cell r="AH251">
            <v>0</v>
          </cell>
          <cell r="AI251">
            <v>0</v>
          </cell>
          <cell r="AJ251" t="str">
            <v>T7</v>
          </cell>
          <cell r="AK251">
            <v>0</v>
          </cell>
          <cell r="AL251">
            <v>0</v>
          </cell>
          <cell r="AM251" t="str">
            <v/>
          </cell>
          <cell r="AN251">
            <v>0</v>
          </cell>
          <cell r="AO251">
            <v>0</v>
          </cell>
          <cell r="AP251" t="str">
            <v>NL</v>
          </cell>
          <cell r="AQ251">
            <v>0</v>
          </cell>
          <cell r="AR251">
            <v>0</v>
          </cell>
          <cell r="AS251" t="str">
            <v>P</v>
          </cell>
          <cell r="AT251">
            <v>0</v>
          </cell>
          <cell r="AU251">
            <v>0</v>
          </cell>
          <cell r="AV251" t="str">
            <v>X</v>
          </cell>
          <cell r="AW251">
            <v>0</v>
          </cell>
          <cell r="AX251">
            <v>0</v>
          </cell>
          <cell r="AY251" t="str">
            <v>X</v>
          </cell>
          <cell r="AZ251">
            <v>0</v>
          </cell>
          <cell r="BA251">
            <v>0</v>
          </cell>
          <cell r="BB251" t="str">
            <v>X</v>
          </cell>
          <cell r="BC251">
            <v>0</v>
          </cell>
          <cell r="BD251">
            <v>0</v>
          </cell>
          <cell r="BE251" t="str">
            <v>X</v>
          </cell>
          <cell r="BF251">
            <v>0</v>
          </cell>
          <cell r="BG251">
            <v>0</v>
          </cell>
          <cell r="BH251" t="str">
            <v/>
          </cell>
          <cell r="BI251">
            <v>0</v>
          </cell>
          <cell r="BJ251">
            <v>0</v>
          </cell>
          <cell r="BK251" t="str">
            <v>X</v>
          </cell>
          <cell r="BL251">
            <v>0</v>
          </cell>
          <cell r="BM251">
            <v>0</v>
          </cell>
          <cell r="BN251" t="str">
            <v>X</v>
          </cell>
          <cell r="BO251">
            <v>0</v>
          </cell>
          <cell r="BP251">
            <v>0</v>
          </cell>
          <cell r="BQ251">
            <v>10</v>
          </cell>
          <cell r="BR251">
            <v>0</v>
          </cell>
          <cell r="BS251">
            <v>0</v>
          </cell>
          <cell r="BT251">
            <v>0</v>
          </cell>
          <cell r="BU251">
            <v>0</v>
          </cell>
          <cell r="BV251">
            <v>0</v>
          </cell>
          <cell r="CC251">
            <v>10</v>
          </cell>
          <cell r="CD251">
            <v>0</v>
          </cell>
          <cell r="CE251">
            <v>0</v>
          </cell>
          <cell r="CF251">
            <v>0</v>
          </cell>
          <cell r="CG251">
            <v>0</v>
          </cell>
          <cell r="CH251">
            <v>0</v>
          </cell>
          <cell r="CI251">
            <v>0</v>
          </cell>
          <cell r="CJ251">
            <v>0</v>
          </cell>
          <cell r="CK251">
            <v>0</v>
          </cell>
          <cell r="CL251">
            <v>1</v>
          </cell>
          <cell r="CM251">
            <v>1</v>
          </cell>
          <cell r="CN251">
            <v>0</v>
          </cell>
          <cell r="CO251">
            <v>0</v>
          </cell>
          <cell r="CP251">
            <v>0</v>
          </cell>
          <cell r="CQ251">
            <v>0</v>
          </cell>
          <cell r="CR251">
            <v>0</v>
          </cell>
          <cell r="CS251">
            <v>0</v>
          </cell>
          <cell r="CT251">
            <v>0</v>
          </cell>
          <cell r="CU251">
            <v>0</v>
          </cell>
          <cell r="CV251">
            <v>0</v>
          </cell>
          <cell r="CW251">
            <v>0</v>
          </cell>
          <cell r="CX251">
            <v>0</v>
          </cell>
          <cell r="CY251">
            <v>0</v>
          </cell>
          <cell r="CZ251">
            <v>0</v>
          </cell>
          <cell r="DC251">
            <v>12</v>
          </cell>
          <cell r="DM251" t="str">
            <v>X</v>
          </cell>
          <cell r="DN251">
            <v>0</v>
          </cell>
          <cell r="DO251">
            <v>0</v>
          </cell>
          <cell r="DP251" t="str">
            <v>X</v>
          </cell>
          <cell r="DQ251">
            <v>0</v>
          </cell>
          <cell r="DR251">
            <v>0</v>
          </cell>
          <cell r="DS251" t="str">
            <v>X</v>
          </cell>
          <cell r="DT251">
            <v>0</v>
          </cell>
          <cell r="DU251">
            <v>0</v>
          </cell>
          <cell r="DV251" t="str">
            <v>X</v>
          </cell>
          <cell r="DW251">
            <v>0</v>
          </cell>
          <cell r="DX251">
            <v>0</v>
          </cell>
          <cell r="DY251" t="str">
            <v/>
          </cell>
          <cell r="DZ251">
            <v>0</v>
          </cell>
          <cell r="EA251">
            <v>0</v>
          </cell>
          <cell r="EB251" t="str">
            <v>X</v>
          </cell>
          <cell r="EC251">
            <v>0</v>
          </cell>
          <cell r="ED251">
            <v>0</v>
          </cell>
          <cell r="EE251" t="str">
            <v>X</v>
          </cell>
          <cell r="EF251">
            <v>0</v>
          </cell>
          <cell r="EG251">
            <v>0</v>
          </cell>
          <cell r="EH251" t="str">
            <v>X</v>
          </cell>
          <cell r="EI251">
            <v>0</v>
          </cell>
          <cell r="EJ251">
            <v>0</v>
          </cell>
          <cell r="EK251" t="str">
            <v>X</v>
          </cell>
          <cell r="EL251">
            <v>0</v>
          </cell>
          <cell r="EM251">
            <v>0</v>
          </cell>
          <cell r="EN251" t="str">
            <v>X</v>
          </cell>
          <cell r="EO251">
            <v>0</v>
          </cell>
          <cell r="EP251">
            <v>0</v>
          </cell>
          <cell r="EQ251" t="str">
            <v>X</v>
          </cell>
          <cell r="ER251">
            <v>0</v>
          </cell>
          <cell r="ES251">
            <v>0</v>
          </cell>
          <cell r="ET251" t="str">
            <v/>
          </cell>
          <cell r="EU251">
            <v>0</v>
          </cell>
          <cell r="EV251">
            <v>0</v>
          </cell>
          <cell r="EW251" t="str">
            <v>X</v>
          </cell>
          <cell r="EX251">
            <v>0</v>
          </cell>
          <cell r="EY251">
            <v>0</v>
          </cell>
          <cell r="EZ251" t="str">
            <v>X</v>
          </cell>
          <cell r="FA251">
            <v>0</v>
          </cell>
          <cell r="FB251">
            <v>0</v>
          </cell>
          <cell r="FC251" t="str">
            <v>NL</v>
          </cell>
          <cell r="FD251">
            <v>0</v>
          </cell>
          <cell r="FE251">
            <v>0</v>
          </cell>
          <cell r="FI251">
            <v>12</v>
          </cell>
          <cell r="FJ251">
            <v>0</v>
          </cell>
          <cell r="FK251">
            <v>0</v>
          </cell>
          <cell r="FL251">
            <v>0</v>
          </cell>
          <cell r="FM251">
            <v>0</v>
          </cell>
          <cell r="FN251">
            <v>0</v>
          </cell>
          <cell r="FU251">
            <v>12</v>
          </cell>
          <cell r="FV251">
            <v>0</v>
          </cell>
          <cell r="FW251">
            <v>0</v>
          </cell>
          <cell r="FX251">
            <v>0</v>
          </cell>
          <cell r="FY251">
            <v>0</v>
          </cell>
          <cell r="FZ251">
            <v>0</v>
          </cell>
          <cell r="GA251">
            <v>0</v>
          </cell>
          <cell r="GB251">
            <v>0</v>
          </cell>
          <cell r="GC251">
            <v>0</v>
          </cell>
          <cell r="GD251">
            <v>1</v>
          </cell>
          <cell r="GE251">
            <v>0</v>
          </cell>
          <cell r="GF251">
            <v>0</v>
          </cell>
          <cell r="GG251">
            <v>0</v>
          </cell>
          <cell r="GH251">
            <v>0</v>
          </cell>
          <cell r="GI251">
            <v>0</v>
          </cell>
          <cell r="GJ251">
            <v>0</v>
          </cell>
          <cell r="GK251">
            <v>0</v>
          </cell>
          <cell r="GL251">
            <v>0</v>
          </cell>
          <cell r="GM251">
            <v>0</v>
          </cell>
          <cell r="GN251">
            <v>0</v>
          </cell>
          <cell r="GO251">
            <v>0</v>
          </cell>
          <cell r="GP251">
            <v>0</v>
          </cell>
          <cell r="GQ251">
            <v>0</v>
          </cell>
          <cell r="GR251">
            <v>0</v>
          </cell>
          <cell r="GU251">
            <v>13</v>
          </cell>
          <cell r="GV251">
            <v>0</v>
          </cell>
          <cell r="GW251">
            <v>0</v>
          </cell>
          <cell r="GX251">
            <v>0</v>
          </cell>
          <cell r="GY251">
            <v>0</v>
          </cell>
          <cell r="GZ251">
            <v>0</v>
          </cell>
          <cell r="HA251">
            <v>0</v>
          </cell>
          <cell r="HB251">
            <v>0</v>
          </cell>
          <cell r="HC251">
            <v>0</v>
          </cell>
          <cell r="HD251">
            <v>0</v>
          </cell>
          <cell r="HE251">
            <v>0</v>
          </cell>
          <cell r="HF251">
            <v>0</v>
          </cell>
          <cell r="HG251">
            <v>0</v>
          </cell>
          <cell r="HH251">
            <v>1</v>
          </cell>
          <cell r="HI251">
            <v>0</v>
          </cell>
          <cell r="HJ251">
            <v>0</v>
          </cell>
          <cell r="HK251">
            <v>0</v>
          </cell>
          <cell r="HL251">
            <v>0</v>
          </cell>
          <cell r="HM251">
            <v>1</v>
          </cell>
          <cell r="HN251">
            <v>0</v>
          </cell>
          <cell r="HO251">
            <v>1</v>
          </cell>
          <cell r="HP251">
            <v>22</v>
          </cell>
          <cell r="HQ251">
            <v>0</v>
          </cell>
          <cell r="HR251">
            <v>0</v>
          </cell>
          <cell r="HS251">
            <v>0</v>
          </cell>
          <cell r="HT251">
            <v>0</v>
          </cell>
          <cell r="HU251">
            <v>0</v>
          </cell>
          <cell r="HV251">
            <v>0</v>
          </cell>
          <cell r="HW251">
            <v>1</v>
          </cell>
          <cell r="HX251">
            <v>0</v>
          </cell>
          <cell r="HY251">
            <v>0</v>
          </cell>
          <cell r="HZ251">
            <v>0</v>
          </cell>
          <cell r="IA251">
            <v>1</v>
          </cell>
          <cell r="IB251">
            <v>0</v>
          </cell>
          <cell r="IC251">
            <v>2</v>
          </cell>
          <cell r="ID251">
            <v>0</v>
          </cell>
          <cell r="IE251">
            <v>0</v>
          </cell>
          <cell r="IF251">
            <v>0</v>
          </cell>
          <cell r="IG251">
            <v>1</v>
          </cell>
          <cell r="IH251">
            <v>0</v>
          </cell>
          <cell r="II251">
            <v>0</v>
          </cell>
          <cell r="IJ251">
            <v>0</v>
          </cell>
          <cell r="IK251">
            <v>0</v>
          </cell>
          <cell r="IL251">
            <v>0</v>
          </cell>
          <cell r="IM251">
            <v>0</v>
          </cell>
          <cell r="IN251">
            <v>0</v>
          </cell>
          <cell r="IO251">
            <v>0</v>
          </cell>
          <cell r="IP251">
            <v>0</v>
          </cell>
          <cell r="IQ251">
            <v>0</v>
          </cell>
          <cell r="IR251">
            <v>0</v>
          </cell>
          <cell r="IS251">
            <v>0</v>
          </cell>
          <cell r="IT251">
            <v>0</v>
          </cell>
          <cell r="IU251">
            <v>0</v>
          </cell>
          <cell r="IV251">
            <v>0</v>
          </cell>
          <cell r="IW251">
            <v>1</v>
          </cell>
          <cell r="IX251">
            <v>1</v>
          </cell>
          <cell r="IY251">
            <v>0</v>
          </cell>
          <cell r="IZ251">
            <v>26</v>
          </cell>
          <cell r="JA251">
            <v>4</v>
          </cell>
          <cell r="JB251">
            <v>3</v>
          </cell>
          <cell r="JC251">
            <v>0</v>
          </cell>
          <cell r="JD251">
            <v>0</v>
          </cell>
          <cell r="JE251">
            <v>0</v>
          </cell>
          <cell r="JF251">
            <v>0</v>
          </cell>
          <cell r="JG251">
            <v>0</v>
          </cell>
        </row>
        <row r="252">
          <cell r="B252" t="str">
            <v>23092383</v>
          </cell>
          <cell r="C252" t="str">
            <v>Trần Nguyên Nhật Khoa</v>
          </cell>
          <cell r="D252" t="str">
            <v>Ban Marketing</v>
          </cell>
          <cell r="E252" t="str">
            <v>Công ty TNHH Tập đoàn Công nghiệp Trường Hải</v>
          </cell>
          <cell r="F252" t="str">
            <v>Lương ngày</v>
          </cell>
          <cell r="V252">
            <v>0</v>
          </cell>
          <cell r="W252">
            <v>0</v>
          </cell>
          <cell r="X252" t="str">
            <v>X</v>
          </cell>
          <cell r="Y252">
            <v>0</v>
          </cell>
          <cell r="Z252">
            <v>0</v>
          </cell>
          <cell r="AA252" t="str">
            <v>X</v>
          </cell>
          <cell r="AB252">
            <v>0</v>
          </cell>
          <cell r="AC252">
            <v>0</v>
          </cell>
          <cell r="AD252" t="str">
            <v>X</v>
          </cell>
          <cell r="AE252">
            <v>0</v>
          </cell>
          <cell r="AF252">
            <v>0</v>
          </cell>
          <cell r="AG252" t="str">
            <v>X</v>
          </cell>
          <cell r="AH252">
            <v>0</v>
          </cell>
          <cell r="AI252">
            <v>0</v>
          </cell>
          <cell r="AJ252" t="str">
            <v>T7</v>
          </cell>
          <cell r="AK252">
            <v>0</v>
          </cell>
          <cell r="AL252">
            <v>0</v>
          </cell>
          <cell r="AM252" t="str">
            <v/>
          </cell>
          <cell r="AN252">
            <v>0</v>
          </cell>
          <cell r="AO252">
            <v>0</v>
          </cell>
          <cell r="AP252" t="str">
            <v>NL</v>
          </cell>
          <cell r="AQ252">
            <v>0</v>
          </cell>
          <cell r="AR252">
            <v>0</v>
          </cell>
          <cell r="AS252" t="str">
            <v>X</v>
          </cell>
          <cell r="AT252">
            <v>0</v>
          </cell>
          <cell r="AU252">
            <v>0</v>
          </cell>
          <cell r="AV252" t="str">
            <v>X</v>
          </cell>
          <cell r="AW252">
            <v>0</v>
          </cell>
          <cell r="AX252">
            <v>0</v>
          </cell>
          <cell r="AY252" t="str">
            <v>X</v>
          </cell>
          <cell r="AZ252">
            <v>0</v>
          </cell>
          <cell r="BA252">
            <v>0</v>
          </cell>
          <cell r="BB252" t="str">
            <v>X</v>
          </cell>
          <cell r="BC252">
            <v>0</v>
          </cell>
          <cell r="BD252">
            <v>0</v>
          </cell>
          <cell r="BE252" t="str">
            <v>X</v>
          </cell>
          <cell r="BF252">
            <v>0</v>
          </cell>
          <cell r="BG252">
            <v>0</v>
          </cell>
          <cell r="BH252" t="str">
            <v/>
          </cell>
          <cell r="BI252">
            <v>0</v>
          </cell>
          <cell r="BJ252">
            <v>0</v>
          </cell>
          <cell r="BK252" t="str">
            <v>X</v>
          </cell>
          <cell r="BL252">
            <v>0</v>
          </cell>
          <cell r="BM252">
            <v>0</v>
          </cell>
          <cell r="BN252" t="str">
            <v>X</v>
          </cell>
          <cell r="BO252">
            <v>0</v>
          </cell>
          <cell r="BP252">
            <v>0</v>
          </cell>
          <cell r="BQ252">
            <v>11</v>
          </cell>
          <cell r="BR252">
            <v>0</v>
          </cell>
          <cell r="BS252">
            <v>0</v>
          </cell>
          <cell r="BT252">
            <v>0</v>
          </cell>
          <cell r="BU252">
            <v>0</v>
          </cell>
          <cell r="BV252">
            <v>0</v>
          </cell>
          <cell r="CC252">
            <v>11</v>
          </cell>
          <cell r="CD252">
            <v>0</v>
          </cell>
          <cell r="CE252">
            <v>0</v>
          </cell>
          <cell r="CF252">
            <v>0</v>
          </cell>
          <cell r="CG252">
            <v>0</v>
          </cell>
          <cell r="CH252">
            <v>0</v>
          </cell>
          <cell r="CI252">
            <v>0</v>
          </cell>
          <cell r="CJ252">
            <v>0</v>
          </cell>
          <cell r="CK252">
            <v>0</v>
          </cell>
          <cell r="CL252">
            <v>1</v>
          </cell>
          <cell r="CM252">
            <v>1</v>
          </cell>
          <cell r="CN252">
            <v>0</v>
          </cell>
          <cell r="CO252">
            <v>0</v>
          </cell>
          <cell r="CP252">
            <v>0</v>
          </cell>
          <cell r="CQ252">
            <v>0</v>
          </cell>
          <cell r="CR252">
            <v>0</v>
          </cell>
          <cell r="CS252">
            <v>0</v>
          </cell>
          <cell r="CT252">
            <v>0</v>
          </cell>
          <cell r="CU252">
            <v>0</v>
          </cell>
          <cell r="CV252">
            <v>0</v>
          </cell>
          <cell r="CW252">
            <v>0</v>
          </cell>
          <cell r="CX252">
            <v>0</v>
          </cell>
          <cell r="CY252">
            <v>0</v>
          </cell>
          <cell r="CZ252">
            <v>0</v>
          </cell>
          <cell r="DC252">
            <v>13</v>
          </cell>
          <cell r="DM252" t="str">
            <v>X</v>
          </cell>
          <cell r="DN252">
            <v>0</v>
          </cell>
          <cell r="DO252">
            <v>0</v>
          </cell>
          <cell r="DP252" t="str">
            <v>X</v>
          </cell>
          <cell r="DQ252">
            <v>0</v>
          </cell>
          <cell r="DR252">
            <v>0</v>
          </cell>
          <cell r="DS252" t="str">
            <v>X</v>
          </cell>
          <cell r="DT252">
            <v>0</v>
          </cell>
          <cell r="DU252">
            <v>0</v>
          </cell>
          <cell r="DV252" t="str">
            <v>X</v>
          </cell>
          <cell r="DW252">
            <v>0</v>
          </cell>
          <cell r="DX252">
            <v>0</v>
          </cell>
          <cell r="DY252" t="str">
            <v/>
          </cell>
          <cell r="DZ252">
            <v>0</v>
          </cell>
          <cell r="EA252">
            <v>0</v>
          </cell>
          <cell r="EB252" t="str">
            <v>X</v>
          </cell>
          <cell r="EC252">
            <v>0</v>
          </cell>
          <cell r="ED252">
            <v>0</v>
          </cell>
          <cell r="EE252" t="str">
            <v>X</v>
          </cell>
          <cell r="EF252">
            <v>0</v>
          </cell>
          <cell r="EG252">
            <v>0</v>
          </cell>
          <cell r="EH252" t="str">
            <v>X</v>
          </cell>
          <cell r="EI252">
            <v>0</v>
          </cell>
          <cell r="EJ252">
            <v>0</v>
          </cell>
          <cell r="EK252" t="str">
            <v>X</v>
          </cell>
          <cell r="EL252">
            <v>0</v>
          </cell>
          <cell r="EM252">
            <v>0</v>
          </cell>
          <cell r="EN252" t="str">
            <v>X</v>
          </cell>
          <cell r="EO252">
            <v>0</v>
          </cell>
          <cell r="EP252">
            <v>0</v>
          </cell>
          <cell r="EQ252" t="str">
            <v>X</v>
          </cell>
          <cell r="ER252">
            <v>0</v>
          </cell>
          <cell r="ES252">
            <v>0</v>
          </cell>
          <cell r="ET252" t="str">
            <v/>
          </cell>
          <cell r="EU252">
            <v>0</v>
          </cell>
          <cell r="EV252">
            <v>0</v>
          </cell>
          <cell r="EW252" t="str">
            <v>X</v>
          </cell>
          <cell r="EX252">
            <v>0</v>
          </cell>
          <cell r="EY252">
            <v>0</v>
          </cell>
          <cell r="EZ252" t="str">
            <v>X</v>
          </cell>
          <cell r="FA252">
            <v>0</v>
          </cell>
          <cell r="FB252">
            <v>0</v>
          </cell>
          <cell r="FC252" t="str">
            <v>NL</v>
          </cell>
          <cell r="FD252">
            <v>0</v>
          </cell>
          <cell r="FE252">
            <v>0</v>
          </cell>
          <cell r="FI252">
            <v>12</v>
          </cell>
          <cell r="FJ252">
            <v>0</v>
          </cell>
          <cell r="FK252">
            <v>0</v>
          </cell>
          <cell r="FL252">
            <v>0</v>
          </cell>
          <cell r="FM252">
            <v>0</v>
          </cell>
          <cell r="FN252">
            <v>0</v>
          </cell>
          <cell r="FU252">
            <v>12</v>
          </cell>
          <cell r="FV252">
            <v>0</v>
          </cell>
          <cell r="FW252">
            <v>0</v>
          </cell>
          <cell r="FX252">
            <v>0</v>
          </cell>
          <cell r="FY252">
            <v>0</v>
          </cell>
          <cell r="FZ252">
            <v>0</v>
          </cell>
          <cell r="GA252">
            <v>0</v>
          </cell>
          <cell r="GB252">
            <v>0</v>
          </cell>
          <cell r="GC252">
            <v>0</v>
          </cell>
          <cell r="GD252">
            <v>1</v>
          </cell>
          <cell r="GE252">
            <v>0</v>
          </cell>
          <cell r="GF252">
            <v>0</v>
          </cell>
          <cell r="GG252">
            <v>0</v>
          </cell>
          <cell r="GH252">
            <v>0</v>
          </cell>
          <cell r="GI252">
            <v>0</v>
          </cell>
          <cell r="GJ252">
            <v>0</v>
          </cell>
          <cell r="GK252">
            <v>0</v>
          </cell>
          <cell r="GL252">
            <v>0</v>
          </cell>
          <cell r="GM252">
            <v>0</v>
          </cell>
          <cell r="GN252">
            <v>0</v>
          </cell>
          <cell r="GO252">
            <v>0</v>
          </cell>
          <cell r="GP252">
            <v>0</v>
          </cell>
          <cell r="GQ252">
            <v>0</v>
          </cell>
          <cell r="GR252">
            <v>0</v>
          </cell>
          <cell r="GU252">
            <v>13</v>
          </cell>
          <cell r="GV252">
            <v>0</v>
          </cell>
          <cell r="GW252">
            <v>0</v>
          </cell>
          <cell r="GX252">
            <v>0</v>
          </cell>
          <cell r="GY252">
            <v>0</v>
          </cell>
          <cell r="GZ252">
            <v>0</v>
          </cell>
          <cell r="HA252">
            <v>0</v>
          </cell>
          <cell r="HB252">
            <v>0</v>
          </cell>
          <cell r="HC252">
            <v>0</v>
          </cell>
          <cell r="HD252">
            <v>0</v>
          </cell>
          <cell r="HE252">
            <v>0</v>
          </cell>
          <cell r="HF252">
            <v>0</v>
          </cell>
          <cell r="HG252">
            <v>0</v>
          </cell>
          <cell r="HH252">
            <v>0</v>
          </cell>
          <cell r="HI252">
            <v>0</v>
          </cell>
          <cell r="HJ252">
            <v>0</v>
          </cell>
          <cell r="HK252">
            <v>0</v>
          </cell>
          <cell r="HL252">
            <v>0</v>
          </cell>
          <cell r="HM252">
            <v>0</v>
          </cell>
          <cell r="HN252">
            <v>0</v>
          </cell>
          <cell r="HO252">
            <v>0</v>
          </cell>
          <cell r="HP252">
            <v>23</v>
          </cell>
          <cell r="HQ252">
            <v>0</v>
          </cell>
          <cell r="HR252">
            <v>0</v>
          </cell>
          <cell r="HS252">
            <v>0</v>
          </cell>
          <cell r="HT252">
            <v>0</v>
          </cell>
          <cell r="HU252">
            <v>0</v>
          </cell>
          <cell r="HV252">
            <v>0</v>
          </cell>
          <cell r="HW252">
            <v>1</v>
          </cell>
          <cell r="HX252">
            <v>0</v>
          </cell>
          <cell r="HY252">
            <v>0</v>
          </cell>
          <cell r="HZ252">
            <v>0</v>
          </cell>
          <cell r="IA252">
            <v>1</v>
          </cell>
          <cell r="IB252">
            <v>0</v>
          </cell>
          <cell r="IC252">
            <v>2</v>
          </cell>
          <cell r="ID252">
            <v>0</v>
          </cell>
          <cell r="IE252">
            <v>0</v>
          </cell>
          <cell r="IF252">
            <v>0</v>
          </cell>
          <cell r="IG252">
            <v>0</v>
          </cell>
          <cell r="IH252">
            <v>0</v>
          </cell>
          <cell r="II252">
            <v>0</v>
          </cell>
          <cell r="IJ252">
            <v>0</v>
          </cell>
          <cell r="IK252">
            <v>0</v>
          </cell>
          <cell r="IL252">
            <v>0</v>
          </cell>
          <cell r="IM252">
            <v>0</v>
          </cell>
          <cell r="IN252">
            <v>0</v>
          </cell>
          <cell r="IO252">
            <v>0</v>
          </cell>
          <cell r="IP252">
            <v>0</v>
          </cell>
          <cell r="IQ252">
            <v>0</v>
          </cell>
          <cell r="IR252">
            <v>0</v>
          </cell>
          <cell r="IS252">
            <v>0</v>
          </cell>
          <cell r="IT252">
            <v>0</v>
          </cell>
          <cell r="IU252">
            <v>0</v>
          </cell>
          <cell r="IV252">
            <v>0</v>
          </cell>
          <cell r="IW252">
            <v>1</v>
          </cell>
          <cell r="IX252">
            <v>1</v>
          </cell>
          <cell r="IY252">
            <v>0</v>
          </cell>
          <cell r="IZ252">
            <v>26</v>
          </cell>
          <cell r="JA252">
            <v>1.5</v>
          </cell>
          <cell r="JB252">
            <v>1.5</v>
          </cell>
          <cell r="JC252">
            <v>0</v>
          </cell>
          <cell r="JD252">
            <v>0</v>
          </cell>
          <cell r="JE252">
            <v>0</v>
          </cell>
          <cell r="JF252">
            <v>0</v>
          </cell>
          <cell r="JG252">
            <v>0</v>
          </cell>
        </row>
        <row r="253">
          <cell r="B253" t="str">
            <v>23112259</v>
          </cell>
          <cell r="C253" t="str">
            <v>Ngô Văn Phát Hưng</v>
          </cell>
          <cell r="D253" t="str">
            <v>Ban Marketing</v>
          </cell>
          <cell r="E253" t="str">
            <v>Công ty TNHH Tập đoàn Công nghiệp Trường Hải</v>
          </cell>
          <cell r="F253" t="str">
            <v>Lương ngày</v>
          </cell>
          <cell r="V253">
            <v>0</v>
          </cell>
          <cell r="W253">
            <v>0</v>
          </cell>
          <cell r="X253" t="str">
            <v>X</v>
          </cell>
          <cell r="Y253">
            <v>0</v>
          </cell>
          <cell r="Z253">
            <v>0</v>
          </cell>
          <cell r="AA253" t="str">
            <v>X</v>
          </cell>
          <cell r="AB253">
            <v>0</v>
          </cell>
          <cell r="AC253">
            <v>0</v>
          </cell>
          <cell r="AD253" t="str">
            <v>X</v>
          </cell>
          <cell r="AE253">
            <v>0</v>
          </cell>
          <cell r="AF253">
            <v>0</v>
          </cell>
          <cell r="AG253" t="str">
            <v>X</v>
          </cell>
          <cell r="AH253">
            <v>0</v>
          </cell>
          <cell r="AI253">
            <v>0</v>
          </cell>
          <cell r="AJ253" t="str">
            <v>T7</v>
          </cell>
          <cell r="AK253">
            <v>0</v>
          </cell>
          <cell r="AL253">
            <v>0</v>
          </cell>
          <cell r="AM253" t="str">
            <v/>
          </cell>
          <cell r="AN253">
            <v>0</v>
          </cell>
          <cell r="AO253">
            <v>0</v>
          </cell>
          <cell r="AP253" t="str">
            <v>NL</v>
          </cell>
          <cell r="AQ253">
            <v>0</v>
          </cell>
          <cell r="AR253">
            <v>0</v>
          </cell>
          <cell r="AS253" t="str">
            <v>X</v>
          </cell>
          <cell r="AT253">
            <v>0</v>
          </cell>
          <cell r="AU253">
            <v>0</v>
          </cell>
          <cell r="AV253" t="str">
            <v>X</v>
          </cell>
          <cell r="AW253">
            <v>0</v>
          </cell>
          <cell r="AX253">
            <v>0</v>
          </cell>
          <cell r="AY253" t="str">
            <v>X</v>
          </cell>
          <cell r="AZ253">
            <v>0</v>
          </cell>
          <cell r="BA253">
            <v>0</v>
          </cell>
          <cell r="BB253" t="str">
            <v>X</v>
          </cell>
          <cell r="BC253">
            <v>0</v>
          </cell>
          <cell r="BD253">
            <v>0</v>
          </cell>
          <cell r="BE253" t="str">
            <v>X</v>
          </cell>
          <cell r="BF253">
            <v>0</v>
          </cell>
          <cell r="BG253">
            <v>0</v>
          </cell>
          <cell r="BH253" t="str">
            <v/>
          </cell>
          <cell r="BI253">
            <v>0</v>
          </cell>
          <cell r="BJ253">
            <v>0</v>
          </cell>
          <cell r="BK253" t="str">
            <v>X</v>
          </cell>
          <cell r="BL253">
            <v>0</v>
          </cell>
          <cell r="BM253">
            <v>0</v>
          </cell>
          <cell r="BN253" t="str">
            <v>X</v>
          </cell>
          <cell r="BO253">
            <v>0</v>
          </cell>
          <cell r="BP253">
            <v>0</v>
          </cell>
          <cell r="BQ253">
            <v>11</v>
          </cell>
          <cell r="BR253">
            <v>0</v>
          </cell>
          <cell r="BS253">
            <v>0</v>
          </cell>
          <cell r="BT253">
            <v>0</v>
          </cell>
          <cell r="BU253">
            <v>0</v>
          </cell>
          <cell r="BV253">
            <v>0</v>
          </cell>
          <cell r="CC253">
            <v>11</v>
          </cell>
          <cell r="CD253">
            <v>0</v>
          </cell>
          <cell r="CE253">
            <v>0</v>
          </cell>
          <cell r="CF253">
            <v>0</v>
          </cell>
          <cell r="CG253">
            <v>0</v>
          </cell>
          <cell r="CH253">
            <v>0</v>
          </cell>
          <cell r="CI253">
            <v>0</v>
          </cell>
          <cell r="CJ253">
            <v>0</v>
          </cell>
          <cell r="CK253">
            <v>0</v>
          </cell>
          <cell r="CL253">
            <v>1</v>
          </cell>
          <cell r="CM253">
            <v>1</v>
          </cell>
          <cell r="CN253">
            <v>0</v>
          </cell>
          <cell r="CO253">
            <v>0</v>
          </cell>
          <cell r="CP253">
            <v>0</v>
          </cell>
          <cell r="CQ253">
            <v>0</v>
          </cell>
          <cell r="CR253">
            <v>0</v>
          </cell>
          <cell r="CS253">
            <v>0</v>
          </cell>
          <cell r="CT253">
            <v>0</v>
          </cell>
          <cell r="CU253">
            <v>0</v>
          </cell>
          <cell r="CV253">
            <v>0</v>
          </cell>
          <cell r="CW253">
            <v>0</v>
          </cell>
          <cell r="CX253">
            <v>0</v>
          </cell>
          <cell r="CY253">
            <v>0</v>
          </cell>
          <cell r="CZ253">
            <v>0</v>
          </cell>
          <cell r="DC253">
            <v>13</v>
          </cell>
          <cell r="DM253" t="str">
            <v>X</v>
          </cell>
          <cell r="DN253">
            <v>0</v>
          </cell>
          <cell r="DO253">
            <v>0</v>
          </cell>
          <cell r="DP253" t="str">
            <v>X</v>
          </cell>
          <cell r="DQ253">
            <v>0</v>
          </cell>
          <cell r="DR253">
            <v>0</v>
          </cell>
          <cell r="DS253" t="str">
            <v>X</v>
          </cell>
          <cell r="DT253">
            <v>0</v>
          </cell>
          <cell r="DU253">
            <v>0</v>
          </cell>
          <cell r="DV253" t="str">
            <v>X</v>
          </cell>
          <cell r="DW253">
            <v>0</v>
          </cell>
          <cell r="DX253">
            <v>0</v>
          </cell>
          <cell r="DY253" t="str">
            <v/>
          </cell>
          <cell r="DZ253">
            <v>0</v>
          </cell>
          <cell r="EA253">
            <v>0</v>
          </cell>
          <cell r="EB253" t="str">
            <v>X</v>
          </cell>
          <cell r="EC253">
            <v>0</v>
          </cell>
          <cell r="ED253">
            <v>0</v>
          </cell>
          <cell r="EE253" t="str">
            <v>X</v>
          </cell>
          <cell r="EF253">
            <v>0</v>
          </cell>
          <cell r="EG253">
            <v>0</v>
          </cell>
          <cell r="EH253" t="str">
            <v>X</v>
          </cell>
          <cell r="EI253">
            <v>0</v>
          </cell>
          <cell r="EJ253">
            <v>0</v>
          </cell>
          <cell r="EK253" t="str">
            <v>X</v>
          </cell>
          <cell r="EL253">
            <v>0</v>
          </cell>
          <cell r="EM253">
            <v>0</v>
          </cell>
          <cell r="EN253" t="str">
            <v>X</v>
          </cell>
          <cell r="EO253">
            <v>0</v>
          </cell>
          <cell r="EP253">
            <v>0</v>
          </cell>
          <cell r="EQ253" t="str">
            <v>X</v>
          </cell>
          <cell r="ER253">
            <v>0</v>
          </cell>
          <cell r="ES253">
            <v>0</v>
          </cell>
          <cell r="ET253" t="str">
            <v/>
          </cell>
          <cell r="EU253">
            <v>0</v>
          </cell>
          <cell r="EV253">
            <v>0</v>
          </cell>
          <cell r="EW253" t="str">
            <v>X</v>
          </cell>
          <cell r="EX253">
            <v>0</v>
          </cell>
          <cell r="EY253">
            <v>0</v>
          </cell>
          <cell r="EZ253" t="str">
            <v>X</v>
          </cell>
          <cell r="FA253">
            <v>0</v>
          </cell>
          <cell r="FB253">
            <v>0</v>
          </cell>
          <cell r="FC253" t="str">
            <v>NL</v>
          </cell>
          <cell r="FD253">
            <v>0</v>
          </cell>
          <cell r="FE253">
            <v>0</v>
          </cell>
          <cell r="FI253">
            <v>12</v>
          </cell>
          <cell r="FJ253">
            <v>0</v>
          </cell>
          <cell r="FK253">
            <v>0</v>
          </cell>
          <cell r="FL253">
            <v>0</v>
          </cell>
          <cell r="FM253">
            <v>0</v>
          </cell>
          <cell r="FN253">
            <v>0</v>
          </cell>
          <cell r="FU253">
            <v>12</v>
          </cell>
          <cell r="FV253">
            <v>0</v>
          </cell>
          <cell r="FW253">
            <v>0</v>
          </cell>
          <cell r="FX253">
            <v>0</v>
          </cell>
          <cell r="FY253">
            <v>0</v>
          </cell>
          <cell r="FZ253">
            <v>0</v>
          </cell>
          <cell r="GA253">
            <v>0</v>
          </cell>
          <cell r="GB253">
            <v>0</v>
          </cell>
          <cell r="GC253">
            <v>0</v>
          </cell>
          <cell r="GD253">
            <v>1</v>
          </cell>
          <cell r="GE253">
            <v>0</v>
          </cell>
          <cell r="GF253">
            <v>0</v>
          </cell>
          <cell r="GG253">
            <v>0</v>
          </cell>
          <cell r="GH253">
            <v>0</v>
          </cell>
          <cell r="GI253">
            <v>0</v>
          </cell>
          <cell r="GJ253">
            <v>0</v>
          </cell>
          <cell r="GK253">
            <v>0</v>
          </cell>
          <cell r="GL253">
            <v>0</v>
          </cell>
          <cell r="GM253">
            <v>0</v>
          </cell>
          <cell r="GN253">
            <v>0</v>
          </cell>
          <cell r="GO253">
            <v>0</v>
          </cell>
          <cell r="GP253">
            <v>0</v>
          </cell>
          <cell r="GQ253">
            <v>0</v>
          </cell>
          <cell r="GR253">
            <v>0</v>
          </cell>
          <cell r="GU253">
            <v>13</v>
          </cell>
          <cell r="GV253">
            <v>0</v>
          </cell>
          <cell r="GW253">
            <v>0</v>
          </cell>
          <cell r="GX253">
            <v>0</v>
          </cell>
          <cell r="GY253">
            <v>0</v>
          </cell>
          <cell r="GZ253">
            <v>0</v>
          </cell>
          <cell r="HA253">
            <v>0</v>
          </cell>
          <cell r="HB253">
            <v>0</v>
          </cell>
          <cell r="HC253">
            <v>0</v>
          </cell>
          <cell r="HD253">
            <v>0</v>
          </cell>
          <cell r="HE253">
            <v>0</v>
          </cell>
          <cell r="HF253">
            <v>0</v>
          </cell>
          <cell r="HG253">
            <v>0</v>
          </cell>
          <cell r="HH253">
            <v>0</v>
          </cell>
          <cell r="HI253">
            <v>0</v>
          </cell>
          <cell r="HJ253">
            <v>0</v>
          </cell>
          <cell r="HK253">
            <v>0</v>
          </cell>
          <cell r="HL253">
            <v>0</v>
          </cell>
          <cell r="HM253">
            <v>0</v>
          </cell>
          <cell r="HN253">
            <v>0</v>
          </cell>
          <cell r="HO253">
            <v>0</v>
          </cell>
          <cell r="HP253">
            <v>23</v>
          </cell>
          <cell r="HQ253">
            <v>0</v>
          </cell>
          <cell r="HR253">
            <v>0</v>
          </cell>
          <cell r="HS253">
            <v>0</v>
          </cell>
          <cell r="HT253">
            <v>0</v>
          </cell>
          <cell r="HU253">
            <v>0</v>
          </cell>
          <cell r="HV253">
            <v>0</v>
          </cell>
          <cell r="HW253">
            <v>1</v>
          </cell>
          <cell r="HX253">
            <v>0</v>
          </cell>
          <cell r="HY253">
            <v>0</v>
          </cell>
          <cell r="HZ253">
            <v>0</v>
          </cell>
          <cell r="IA253">
            <v>1</v>
          </cell>
          <cell r="IB253">
            <v>0</v>
          </cell>
          <cell r="IC253">
            <v>2</v>
          </cell>
          <cell r="ID253">
            <v>0</v>
          </cell>
          <cell r="IE253">
            <v>0</v>
          </cell>
          <cell r="IF253">
            <v>0</v>
          </cell>
          <cell r="IG253">
            <v>0</v>
          </cell>
          <cell r="IH253">
            <v>0</v>
          </cell>
          <cell r="II253">
            <v>0</v>
          </cell>
          <cell r="IJ253">
            <v>0</v>
          </cell>
          <cell r="IK253">
            <v>0</v>
          </cell>
          <cell r="IL253">
            <v>0</v>
          </cell>
          <cell r="IM253">
            <v>0</v>
          </cell>
          <cell r="IN253">
            <v>0</v>
          </cell>
          <cell r="IO253">
            <v>0</v>
          </cell>
          <cell r="IP253">
            <v>0</v>
          </cell>
          <cell r="IQ253">
            <v>0</v>
          </cell>
          <cell r="IR253">
            <v>0</v>
          </cell>
          <cell r="IS253">
            <v>0</v>
          </cell>
          <cell r="IT253">
            <v>0</v>
          </cell>
          <cell r="IU253">
            <v>0</v>
          </cell>
          <cell r="IV253">
            <v>0</v>
          </cell>
          <cell r="IW253">
            <v>1</v>
          </cell>
          <cell r="IX253">
            <v>1</v>
          </cell>
          <cell r="IY253">
            <v>0</v>
          </cell>
          <cell r="IZ253">
            <v>26</v>
          </cell>
          <cell r="JA253">
            <v>2</v>
          </cell>
          <cell r="JB253">
            <v>2</v>
          </cell>
          <cell r="JC253">
            <v>0</v>
          </cell>
          <cell r="JD253">
            <v>0</v>
          </cell>
          <cell r="JE253">
            <v>0</v>
          </cell>
          <cell r="JF253">
            <v>0</v>
          </cell>
          <cell r="JG253">
            <v>0</v>
          </cell>
        </row>
        <row r="254">
          <cell r="B254" t="str">
            <v>2312242</v>
          </cell>
          <cell r="C254" t="str">
            <v>Lương Thạch Trâm</v>
          </cell>
          <cell r="D254" t="str">
            <v>Ban Marketing</v>
          </cell>
          <cell r="E254" t="str">
            <v>Công ty TNHH Tập đoàn Công nghiệp Trường Hải</v>
          </cell>
          <cell r="F254" t="str">
            <v>Lương ngày</v>
          </cell>
          <cell r="V254">
            <v>3.5</v>
          </cell>
          <cell r="W254">
            <v>0</v>
          </cell>
          <cell r="X254" t="str">
            <v>X</v>
          </cell>
          <cell r="Y254">
            <v>0</v>
          </cell>
          <cell r="Z254">
            <v>0</v>
          </cell>
          <cell r="AA254" t="str">
            <v>X</v>
          </cell>
          <cell r="AB254">
            <v>0</v>
          </cell>
          <cell r="AC254">
            <v>0</v>
          </cell>
          <cell r="AD254" t="str">
            <v>X</v>
          </cell>
          <cell r="AE254">
            <v>0</v>
          </cell>
          <cell r="AF254">
            <v>0</v>
          </cell>
          <cell r="AG254" t="str">
            <v>X</v>
          </cell>
          <cell r="AH254">
            <v>0</v>
          </cell>
          <cell r="AI254">
            <v>0</v>
          </cell>
          <cell r="AJ254" t="str">
            <v>T7</v>
          </cell>
          <cell r="AK254">
            <v>0</v>
          </cell>
          <cell r="AL254">
            <v>0</v>
          </cell>
          <cell r="AM254" t="str">
            <v/>
          </cell>
          <cell r="AN254">
            <v>0</v>
          </cell>
          <cell r="AO254">
            <v>0</v>
          </cell>
          <cell r="AP254" t="str">
            <v>NL</v>
          </cell>
          <cell r="AQ254">
            <v>0</v>
          </cell>
          <cell r="AR254">
            <v>0</v>
          </cell>
          <cell r="AS254" t="str">
            <v>X</v>
          </cell>
          <cell r="AT254">
            <v>0</v>
          </cell>
          <cell r="AU254">
            <v>0</v>
          </cell>
          <cell r="AV254" t="str">
            <v>X</v>
          </cell>
          <cell r="AW254">
            <v>0</v>
          </cell>
          <cell r="AX254">
            <v>0</v>
          </cell>
          <cell r="AY254" t="str">
            <v>X</v>
          </cell>
          <cell r="AZ254">
            <v>0</v>
          </cell>
          <cell r="BA254">
            <v>0</v>
          </cell>
          <cell r="BB254" t="str">
            <v>X</v>
          </cell>
          <cell r="BC254">
            <v>0</v>
          </cell>
          <cell r="BD254">
            <v>0</v>
          </cell>
          <cell r="BE254" t="str">
            <v>X</v>
          </cell>
          <cell r="BF254">
            <v>0</v>
          </cell>
          <cell r="BG254">
            <v>0</v>
          </cell>
          <cell r="BH254" t="str">
            <v/>
          </cell>
          <cell r="BI254">
            <v>0</v>
          </cell>
          <cell r="BJ254">
            <v>0</v>
          </cell>
          <cell r="BK254" t="str">
            <v>X</v>
          </cell>
          <cell r="BL254">
            <v>0</v>
          </cell>
          <cell r="BM254">
            <v>0</v>
          </cell>
          <cell r="BN254" t="str">
            <v>X</v>
          </cell>
          <cell r="BO254">
            <v>0</v>
          </cell>
          <cell r="BP254">
            <v>0</v>
          </cell>
          <cell r="BQ254">
            <v>11</v>
          </cell>
          <cell r="BR254">
            <v>0.5</v>
          </cell>
          <cell r="BS254">
            <v>0</v>
          </cell>
          <cell r="BT254">
            <v>0</v>
          </cell>
          <cell r="BU254">
            <v>0</v>
          </cell>
          <cell r="BV254">
            <v>0</v>
          </cell>
          <cell r="CC254">
            <v>11</v>
          </cell>
          <cell r="CD254">
            <v>0.5</v>
          </cell>
          <cell r="CE254">
            <v>0</v>
          </cell>
          <cell r="CF254">
            <v>0</v>
          </cell>
          <cell r="CG254">
            <v>0</v>
          </cell>
          <cell r="CH254">
            <v>0</v>
          </cell>
          <cell r="CI254">
            <v>0</v>
          </cell>
          <cell r="CJ254">
            <v>0</v>
          </cell>
          <cell r="CK254">
            <v>0</v>
          </cell>
          <cell r="CL254">
            <v>1</v>
          </cell>
          <cell r="CM254">
            <v>1</v>
          </cell>
          <cell r="CN254">
            <v>0</v>
          </cell>
          <cell r="CO254">
            <v>0</v>
          </cell>
          <cell r="CP254">
            <v>0</v>
          </cell>
          <cell r="CQ254">
            <v>0</v>
          </cell>
          <cell r="CR254">
            <v>0</v>
          </cell>
          <cell r="CS254">
            <v>0</v>
          </cell>
          <cell r="CT254">
            <v>0</v>
          </cell>
          <cell r="CU254">
            <v>0</v>
          </cell>
          <cell r="CV254">
            <v>0</v>
          </cell>
          <cell r="CW254">
            <v>0</v>
          </cell>
          <cell r="CX254">
            <v>0</v>
          </cell>
          <cell r="CY254">
            <v>0</v>
          </cell>
          <cell r="CZ254">
            <v>0</v>
          </cell>
          <cell r="DC254">
            <v>13.5</v>
          </cell>
          <cell r="DM254" t="str">
            <v>X</v>
          </cell>
          <cell r="DN254">
            <v>0</v>
          </cell>
          <cell r="DO254">
            <v>0</v>
          </cell>
          <cell r="DP254" t="str">
            <v>X</v>
          </cell>
          <cell r="DQ254">
            <v>0</v>
          </cell>
          <cell r="DR254">
            <v>0</v>
          </cell>
          <cell r="DS254" t="str">
            <v>X</v>
          </cell>
          <cell r="DT254">
            <v>0</v>
          </cell>
          <cell r="DU254">
            <v>0</v>
          </cell>
          <cell r="DV254" t="str">
            <v>X</v>
          </cell>
          <cell r="DW254">
            <v>0</v>
          </cell>
          <cell r="DX254">
            <v>0</v>
          </cell>
          <cell r="DY254" t="str">
            <v/>
          </cell>
          <cell r="DZ254">
            <v>0</v>
          </cell>
          <cell r="EA254">
            <v>0</v>
          </cell>
          <cell r="EB254" t="str">
            <v>X</v>
          </cell>
          <cell r="EC254">
            <v>0</v>
          </cell>
          <cell r="ED254">
            <v>0</v>
          </cell>
          <cell r="EE254" t="str">
            <v>X</v>
          </cell>
          <cell r="EF254">
            <v>0</v>
          </cell>
          <cell r="EG254">
            <v>0</v>
          </cell>
          <cell r="EH254" t="str">
            <v>X</v>
          </cell>
          <cell r="EI254">
            <v>0</v>
          </cell>
          <cell r="EJ254">
            <v>0</v>
          </cell>
          <cell r="EK254" t="str">
            <v>X</v>
          </cell>
          <cell r="EL254">
            <v>0</v>
          </cell>
          <cell r="EM254">
            <v>0</v>
          </cell>
          <cell r="EN254" t="str">
            <v>X</v>
          </cell>
          <cell r="EO254">
            <v>0</v>
          </cell>
          <cell r="EP254">
            <v>0</v>
          </cell>
          <cell r="EQ254" t="str">
            <v>X</v>
          </cell>
          <cell r="ER254">
            <v>0</v>
          </cell>
          <cell r="ES254">
            <v>0</v>
          </cell>
          <cell r="ET254" t="str">
            <v/>
          </cell>
          <cell r="EU254">
            <v>0</v>
          </cell>
          <cell r="EV254">
            <v>0</v>
          </cell>
          <cell r="EW254" t="str">
            <v>X</v>
          </cell>
          <cell r="EX254">
            <v>0</v>
          </cell>
          <cell r="EY254">
            <v>0</v>
          </cell>
          <cell r="EZ254" t="str">
            <v>X</v>
          </cell>
          <cell r="FA254">
            <v>0</v>
          </cell>
          <cell r="FB254">
            <v>0</v>
          </cell>
          <cell r="FC254" t="str">
            <v>NL</v>
          </cell>
          <cell r="FD254">
            <v>0</v>
          </cell>
          <cell r="FE254">
            <v>0</v>
          </cell>
          <cell r="FI254">
            <v>12</v>
          </cell>
          <cell r="FJ254">
            <v>0</v>
          </cell>
          <cell r="FK254">
            <v>0</v>
          </cell>
          <cell r="FL254">
            <v>0</v>
          </cell>
          <cell r="FM254">
            <v>0</v>
          </cell>
          <cell r="FN254">
            <v>0</v>
          </cell>
          <cell r="FU254">
            <v>12</v>
          </cell>
          <cell r="FV254">
            <v>0</v>
          </cell>
          <cell r="FW254">
            <v>0</v>
          </cell>
          <cell r="FX254">
            <v>0</v>
          </cell>
          <cell r="FY254">
            <v>0</v>
          </cell>
          <cell r="FZ254">
            <v>0</v>
          </cell>
          <cell r="GA254">
            <v>0</v>
          </cell>
          <cell r="GB254">
            <v>0</v>
          </cell>
          <cell r="GC254">
            <v>0</v>
          </cell>
          <cell r="GD254">
            <v>1</v>
          </cell>
          <cell r="GE254">
            <v>0</v>
          </cell>
          <cell r="GF254">
            <v>0</v>
          </cell>
          <cell r="GG254">
            <v>0</v>
          </cell>
          <cell r="GH254">
            <v>0</v>
          </cell>
          <cell r="GI254">
            <v>0</v>
          </cell>
          <cell r="GJ254">
            <v>0</v>
          </cell>
          <cell r="GK254">
            <v>0</v>
          </cell>
          <cell r="GL254">
            <v>0</v>
          </cell>
          <cell r="GM254">
            <v>0</v>
          </cell>
          <cell r="GN254">
            <v>0</v>
          </cell>
          <cell r="GO254">
            <v>0</v>
          </cell>
          <cell r="GP254">
            <v>0</v>
          </cell>
          <cell r="GQ254">
            <v>0</v>
          </cell>
          <cell r="GR254">
            <v>0</v>
          </cell>
          <cell r="GU254">
            <v>13</v>
          </cell>
          <cell r="GV254">
            <v>0</v>
          </cell>
          <cell r="GW254">
            <v>0</v>
          </cell>
          <cell r="GX254">
            <v>0</v>
          </cell>
          <cell r="GY254">
            <v>0</v>
          </cell>
          <cell r="GZ254">
            <v>0</v>
          </cell>
          <cell r="HA254">
            <v>0</v>
          </cell>
          <cell r="HB254">
            <v>0</v>
          </cell>
          <cell r="HC254">
            <v>0</v>
          </cell>
          <cell r="HD254">
            <v>0</v>
          </cell>
          <cell r="HE254">
            <v>0</v>
          </cell>
          <cell r="HF254">
            <v>0</v>
          </cell>
          <cell r="HG254">
            <v>0</v>
          </cell>
          <cell r="HH254">
            <v>0</v>
          </cell>
          <cell r="HI254">
            <v>0</v>
          </cell>
          <cell r="HJ254">
            <v>0</v>
          </cell>
          <cell r="HK254">
            <v>0</v>
          </cell>
          <cell r="HL254">
            <v>0</v>
          </cell>
          <cell r="HM254">
            <v>0</v>
          </cell>
          <cell r="HN254">
            <v>0.5</v>
          </cell>
          <cell r="HO254">
            <v>0</v>
          </cell>
          <cell r="HP254">
            <v>23</v>
          </cell>
          <cell r="HQ254">
            <v>0.5</v>
          </cell>
          <cell r="HR254">
            <v>0</v>
          </cell>
          <cell r="HS254">
            <v>0</v>
          </cell>
          <cell r="HT254">
            <v>0</v>
          </cell>
          <cell r="HU254">
            <v>0</v>
          </cell>
          <cell r="HV254">
            <v>0</v>
          </cell>
          <cell r="HW254">
            <v>1</v>
          </cell>
          <cell r="HX254">
            <v>0</v>
          </cell>
          <cell r="HY254">
            <v>0</v>
          </cell>
          <cell r="HZ254">
            <v>0</v>
          </cell>
          <cell r="IA254">
            <v>1</v>
          </cell>
          <cell r="IB254">
            <v>0</v>
          </cell>
          <cell r="IC254">
            <v>2</v>
          </cell>
          <cell r="ID254">
            <v>0</v>
          </cell>
          <cell r="IE254">
            <v>0</v>
          </cell>
          <cell r="IF254">
            <v>0</v>
          </cell>
          <cell r="IG254">
            <v>0</v>
          </cell>
          <cell r="IH254">
            <v>0</v>
          </cell>
          <cell r="II254">
            <v>0</v>
          </cell>
          <cell r="IJ254">
            <v>0</v>
          </cell>
          <cell r="IK254">
            <v>0</v>
          </cell>
          <cell r="IL254">
            <v>0</v>
          </cell>
          <cell r="IM254">
            <v>0</v>
          </cell>
          <cell r="IN254">
            <v>0</v>
          </cell>
          <cell r="IO254">
            <v>0</v>
          </cell>
          <cell r="IP254">
            <v>0</v>
          </cell>
          <cell r="IQ254">
            <v>0</v>
          </cell>
          <cell r="IR254">
            <v>0</v>
          </cell>
          <cell r="IS254">
            <v>0</v>
          </cell>
          <cell r="IT254">
            <v>0</v>
          </cell>
          <cell r="IU254">
            <v>0</v>
          </cell>
          <cell r="IV254">
            <v>0</v>
          </cell>
          <cell r="IW254">
            <v>1</v>
          </cell>
          <cell r="IX254">
            <v>1</v>
          </cell>
          <cell r="IY254">
            <v>0</v>
          </cell>
          <cell r="IZ254">
            <v>26.5</v>
          </cell>
          <cell r="JA254">
            <v>3</v>
          </cell>
          <cell r="JB254">
            <v>3</v>
          </cell>
          <cell r="JC254">
            <v>0</v>
          </cell>
          <cell r="JD254">
            <v>0</v>
          </cell>
          <cell r="JE254">
            <v>0</v>
          </cell>
          <cell r="JF254">
            <v>0</v>
          </cell>
          <cell r="JG254">
            <v>0</v>
          </cell>
        </row>
        <row r="255">
          <cell r="B255" t="str">
            <v>24041229</v>
          </cell>
          <cell r="C255" t="str">
            <v>Trương Nguyên Thọ</v>
          </cell>
          <cell r="D255" t="str">
            <v>Ban Marketing</v>
          </cell>
          <cell r="E255" t="str">
            <v>Công ty TNHH Tập đoàn Công nghiệp Trường Hải</v>
          </cell>
          <cell r="F255" t="str">
            <v>Lương ngày</v>
          </cell>
          <cell r="V255">
            <v>0</v>
          </cell>
          <cell r="W255">
            <v>0</v>
          </cell>
          <cell r="X255" t="str">
            <v>X</v>
          </cell>
          <cell r="Y255">
            <v>0</v>
          </cell>
          <cell r="Z255">
            <v>0</v>
          </cell>
          <cell r="AA255" t="str">
            <v>X</v>
          </cell>
          <cell r="AB255">
            <v>0</v>
          </cell>
          <cell r="AC255">
            <v>0</v>
          </cell>
          <cell r="AD255" t="str">
            <v>X</v>
          </cell>
          <cell r="AE255">
            <v>0</v>
          </cell>
          <cell r="AF255">
            <v>0</v>
          </cell>
          <cell r="AG255" t="str">
            <v>X</v>
          </cell>
          <cell r="AH255">
            <v>0</v>
          </cell>
          <cell r="AI255">
            <v>0</v>
          </cell>
          <cell r="AJ255" t="str">
            <v>T7</v>
          </cell>
          <cell r="AK255">
            <v>0</v>
          </cell>
          <cell r="AL255">
            <v>0</v>
          </cell>
          <cell r="AM255" t="str">
            <v/>
          </cell>
          <cell r="AN255">
            <v>0</v>
          </cell>
          <cell r="AO255">
            <v>0</v>
          </cell>
          <cell r="AP255" t="str">
            <v>NL</v>
          </cell>
          <cell r="AQ255">
            <v>0</v>
          </cell>
          <cell r="AR255">
            <v>0</v>
          </cell>
          <cell r="AS255" t="str">
            <v>X</v>
          </cell>
          <cell r="AT255">
            <v>0</v>
          </cell>
          <cell r="AU255">
            <v>0</v>
          </cell>
          <cell r="AV255" t="str">
            <v>X</v>
          </cell>
          <cell r="AW255">
            <v>0</v>
          </cell>
          <cell r="AX255">
            <v>0</v>
          </cell>
          <cell r="AY255" t="str">
            <v>X</v>
          </cell>
          <cell r="AZ255">
            <v>0</v>
          </cell>
          <cell r="BA255">
            <v>0</v>
          </cell>
          <cell r="BB255" t="str">
            <v>X</v>
          </cell>
          <cell r="BC255">
            <v>0</v>
          </cell>
          <cell r="BD255">
            <v>0</v>
          </cell>
          <cell r="BE255" t="str">
            <v>X</v>
          </cell>
          <cell r="BF255">
            <v>0</v>
          </cell>
          <cell r="BG255">
            <v>0</v>
          </cell>
          <cell r="BH255" t="str">
            <v/>
          </cell>
          <cell r="BI255">
            <v>0</v>
          </cell>
          <cell r="BJ255">
            <v>0</v>
          </cell>
          <cell r="BK255" t="str">
            <v>P</v>
          </cell>
          <cell r="BL255">
            <v>0</v>
          </cell>
          <cell r="BM255">
            <v>0</v>
          </cell>
          <cell r="BN255" t="str">
            <v>X</v>
          </cell>
          <cell r="BO255">
            <v>0</v>
          </cell>
          <cell r="BP255">
            <v>0</v>
          </cell>
          <cell r="BQ255">
            <v>10</v>
          </cell>
          <cell r="BR255">
            <v>0</v>
          </cell>
          <cell r="BS255">
            <v>0</v>
          </cell>
          <cell r="BT255">
            <v>0</v>
          </cell>
          <cell r="BU255">
            <v>0</v>
          </cell>
          <cell r="BV255">
            <v>0</v>
          </cell>
          <cell r="CC255">
            <v>10</v>
          </cell>
          <cell r="CD255">
            <v>0</v>
          </cell>
          <cell r="CE255">
            <v>0</v>
          </cell>
          <cell r="CF255">
            <v>0</v>
          </cell>
          <cell r="CG255">
            <v>0</v>
          </cell>
          <cell r="CH255">
            <v>0</v>
          </cell>
          <cell r="CI255">
            <v>0</v>
          </cell>
          <cell r="CJ255">
            <v>0</v>
          </cell>
          <cell r="CK255">
            <v>0</v>
          </cell>
          <cell r="CL255">
            <v>1</v>
          </cell>
          <cell r="CM255">
            <v>1</v>
          </cell>
          <cell r="CN255">
            <v>0</v>
          </cell>
          <cell r="CO255">
            <v>0</v>
          </cell>
          <cell r="CP255">
            <v>0</v>
          </cell>
          <cell r="CQ255">
            <v>0</v>
          </cell>
          <cell r="CR255">
            <v>0</v>
          </cell>
          <cell r="CS255">
            <v>0</v>
          </cell>
          <cell r="CT255">
            <v>0</v>
          </cell>
          <cell r="CU255">
            <v>0</v>
          </cell>
          <cell r="CV255">
            <v>0</v>
          </cell>
          <cell r="CW255">
            <v>0</v>
          </cell>
          <cell r="CX255">
            <v>0</v>
          </cell>
          <cell r="CY255">
            <v>0</v>
          </cell>
          <cell r="CZ255">
            <v>0</v>
          </cell>
          <cell r="DC255">
            <v>12</v>
          </cell>
          <cell r="DM255" t="str">
            <v>X</v>
          </cell>
          <cell r="DN255">
            <v>0</v>
          </cell>
          <cell r="DO255">
            <v>0</v>
          </cell>
          <cell r="DP255" t="str">
            <v>X</v>
          </cell>
          <cell r="DQ255">
            <v>0</v>
          </cell>
          <cell r="DR255">
            <v>0</v>
          </cell>
          <cell r="DS255" t="str">
            <v>X</v>
          </cell>
          <cell r="DT255">
            <v>0</v>
          </cell>
          <cell r="DU255">
            <v>0</v>
          </cell>
          <cell r="DV255" t="str">
            <v>X</v>
          </cell>
          <cell r="DW255">
            <v>0</v>
          </cell>
          <cell r="DX255">
            <v>0</v>
          </cell>
          <cell r="DY255" t="str">
            <v/>
          </cell>
          <cell r="DZ255">
            <v>0</v>
          </cell>
          <cell r="EA255">
            <v>0</v>
          </cell>
          <cell r="EB255" t="str">
            <v>X</v>
          </cell>
          <cell r="EC255">
            <v>0</v>
          </cell>
          <cell r="ED255">
            <v>0</v>
          </cell>
          <cell r="EE255" t="str">
            <v>X</v>
          </cell>
          <cell r="EF255">
            <v>0</v>
          </cell>
          <cell r="EG255">
            <v>0</v>
          </cell>
          <cell r="EH255" t="str">
            <v>X</v>
          </cell>
          <cell r="EI255">
            <v>0</v>
          </cell>
          <cell r="EJ255">
            <v>0</v>
          </cell>
          <cell r="EK255" t="str">
            <v>X</v>
          </cell>
          <cell r="EL255">
            <v>0</v>
          </cell>
          <cell r="EM255">
            <v>0</v>
          </cell>
          <cell r="EN255" t="str">
            <v>X</v>
          </cell>
          <cell r="EO255">
            <v>0</v>
          </cell>
          <cell r="EP255">
            <v>0</v>
          </cell>
          <cell r="EQ255" t="str">
            <v>X</v>
          </cell>
          <cell r="ER255">
            <v>0</v>
          </cell>
          <cell r="ES255">
            <v>0</v>
          </cell>
          <cell r="ET255" t="str">
            <v/>
          </cell>
          <cell r="EU255">
            <v>0</v>
          </cell>
          <cell r="EV255">
            <v>0</v>
          </cell>
          <cell r="EW255" t="str">
            <v>X</v>
          </cell>
          <cell r="EX255">
            <v>0</v>
          </cell>
          <cell r="EY255">
            <v>0</v>
          </cell>
          <cell r="EZ255" t="str">
            <v>X</v>
          </cell>
          <cell r="FA255">
            <v>0</v>
          </cell>
          <cell r="FB255">
            <v>0</v>
          </cell>
          <cell r="FC255" t="str">
            <v>NL</v>
          </cell>
          <cell r="FD255">
            <v>0</v>
          </cell>
          <cell r="FE255">
            <v>0</v>
          </cell>
          <cell r="FI255">
            <v>12</v>
          </cell>
          <cell r="FJ255">
            <v>0</v>
          </cell>
          <cell r="FK255">
            <v>0</v>
          </cell>
          <cell r="FL255">
            <v>0</v>
          </cell>
          <cell r="FM255">
            <v>0</v>
          </cell>
          <cell r="FN255">
            <v>0</v>
          </cell>
          <cell r="FU255">
            <v>12</v>
          </cell>
          <cell r="FV255">
            <v>0</v>
          </cell>
          <cell r="FW255">
            <v>0</v>
          </cell>
          <cell r="FX255">
            <v>0</v>
          </cell>
          <cell r="FY255">
            <v>0</v>
          </cell>
          <cell r="FZ255">
            <v>0</v>
          </cell>
          <cell r="GA255">
            <v>0</v>
          </cell>
          <cell r="GB255">
            <v>0</v>
          </cell>
          <cell r="GC255">
            <v>0</v>
          </cell>
          <cell r="GD255">
            <v>1</v>
          </cell>
          <cell r="GE255">
            <v>0</v>
          </cell>
          <cell r="GF255">
            <v>0</v>
          </cell>
          <cell r="GG255">
            <v>0</v>
          </cell>
          <cell r="GH255">
            <v>0</v>
          </cell>
          <cell r="GI255">
            <v>0</v>
          </cell>
          <cell r="GJ255">
            <v>0</v>
          </cell>
          <cell r="GK255">
            <v>0</v>
          </cell>
          <cell r="GL255">
            <v>0</v>
          </cell>
          <cell r="GM255">
            <v>0</v>
          </cell>
          <cell r="GN255">
            <v>0</v>
          </cell>
          <cell r="GO255">
            <v>0</v>
          </cell>
          <cell r="GP255">
            <v>0</v>
          </cell>
          <cell r="GQ255">
            <v>0</v>
          </cell>
          <cell r="GR255">
            <v>0</v>
          </cell>
          <cell r="GU255">
            <v>13</v>
          </cell>
          <cell r="GV255">
            <v>0</v>
          </cell>
          <cell r="GW255">
            <v>0</v>
          </cell>
          <cell r="GX255">
            <v>0</v>
          </cell>
          <cell r="GY255">
            <v>0</v>
          </cell>
          <cell r="GZ255">
            <v>0</v>
          </cell>
          <cell r="HA255">
            <v>0</v>
          </cell>
          <cell r="HB255">
            <v>0</v>
          </cell>
          <cell r="HC255">
            <v>0</v>
          </cell>
          <cell r="HD255">
            <v>0</v>
          </cell>
          <cell r="HE255">
            <v>0</v>
          </cell>
          <cell r="HF255">
            <v>0</v>
          </cell>
          <cell r="HG255">
            <v>0</v>
          </cell>
          <cell r="HH255">
            <v>1</v>
          </cell>
          <cell r="HI255">
            <v>0</v>
          </cell>
          <cell r="HJ255">
            <v>0</v>
          </cell>
          <cell r="HK255">
            <v>0</v>
          </cell>
          <cell r="HL255">
            <v>0</v>
          </cell>
          <cell r="HM255">
            <v>1</v>
          </cell>
          <cell r="HN255">
            <v>0</v>
          </cell>
          <cell r="HO255">
            <v>1</v>
          </cell>
          <cell r="HP255">
            <v>22</v>
          </cell>
          <cell r="HQ255">
            <v>0</v>
          </cell>
          <cell r="HR255">
            <v>0</v>
          </cell>
          <cell r="HS255">
            <v>0</v>
          </cell>
          <cell r="HT255">
            <v>0</v>
          </cell>
          <cell r="HU255">
            <v>0</v>
          </cell>
          <cell r="HV255">
            <v>0</v>
          </cell>
          <cell r="HW255">
            <v>1</v>
          </cell>
          <cell r="HX255">
            <v>0</v>
          </cell>
          <cell r="HY255">
            <v>0</v>
          </cell>
          <cell r="HZ255">
            <v>0</v>
          </cell>
          <cell r="IA255">
            <v>1</v>
          </cell>
          <cell r="IB255">
            <v>0</v>
          </cell>
          <cell r="IC255">
            <v>2</v>
          </cell>
          <cell r="ID255">
            <v>0</v>
          </cell>
          <cell r="IE255">
            <v>0</v>
          </cell>
          <cell r="IF255">
            <v>0</v>
          </cell>
          <cell r="IG255">
            <v>1</v>
          </cell>
          <cell r="IH255">
            <v>0</v>
          </cell>
          <cell r="II255">
            <v>0</v>
          </cell>
          <cell r="IJ255">
            <v>0</v>
          </cell>
          <cell r="IK255">
            <v>0</v>
          </cell>
          <cell r="IL255">
            <v>0</v>
          </cell>
          <cell r="IM255">
            <v>0</v>
          </cell>
          <cell r="IN255">
            <v>0</v>
          </cell>
          <cell r="IO255">
            <v>0</v>
          </cell>
          <cell r="IP255">
            <v>0</v>
          </cell>
          <cell r="IQ255">
            <v>0</v>
          </cell>
          <cell r="IR255">
            <v>0</v>
          </cell>
          <cell r="IS255">
            <v>0</v>
          </cell>
          <cell r="IT255">
            <v>0</v>
          </cell>
          <cell r="IU255">
            <v>0</v>
          </cell>
          <cell r="IV255">
            <v>0</v>
          </cell>
          <cell r="IW255">
            <v>1</v>
          </cell>
          <cell r="IX255">
            <v>1</v>
          </cell>
          <cell r="IY255">
            <v>0</v>
          </cell>
          <cell r="IZ255">
            <v>26</v>
          </cell>
          <cell r="JA255">
            <v>4</v>
          </cell>
          <cell r="JB255">
            <v>3</v>
          </cell>
          <cell r="JC255">
            <v>0</v>
          </cell>
          <cell r="JD255">
            <v>0</v>
          </cell>
          <cell r="JE255">
            <v>0</v>
          </cell>
          <cell r="JF255">
            <v>0</v>
          </cell>
          <cell r="JG255">
            <v>0</v>
          </cell>
        </row>
        <row r="256">
          <cell r="B256" t="str">
            <v>2406263</v>
          </cell>
          <cell r="C256" t="str">
            <v>Lương Thị Minh Duyên</v>
          </cell>
          <cell r="D256" t="str">
            <v>Ban Marketing</v>
          </cell>
          <cell r="E256" t="str">
            <v>Công ty TNHH Tập đoàn Công nghiệp Trường Hải</v>
          </cell>
          <cell r="F256" t="str">
            <v>Lương ngày</v>
          </cell>
          <cell r="V256">
            <v>0</v>
          </cell>
          <cell r="W256">
            <v>0</v>
          </cell>
          <cell r="X256" t="str">
            <v>X</v>
          </cell>
          <cell r="Y256">
            <v>0</v>
          </cell>
          <cell r="Z256">
            <v>0</v>
          </cell>
          <cell r="AA256" t="str">
            <v>X</v>
          </cell>
          <cell r="AB256">
            <v>0</v>
          </cell>
          <cell r="AC256">
            <v>0</v>
          </cell>
          <cell r="AD256" t="str">
            <v>X</v>
          </cell>
          <cell r="AE256">
            <v>0</v>
          </cell>
          <cell r="AF256">
            <v>0</v>
          </cell>
          <cell r="AG256" t="str">
            <v>X</v>
          </cell>
          <cell r="AH256">
            <v>0</v>
          </cell>
          <cell r="AI256">
            <v>0</v>
          </cell>
          <cell r="AJ256" t="str">
            <v>T7</v>
          </cell>
          <cell r="AK256">
            <v>0</v>
          </cell>
          <cell r="AL256">
            <v>0</v>
          </cell>
          <cell r="AM256" t="str">
            <v/>
          </cell>
          <cell r="AN256">
            <v>0</v>
          </cell>
          <cell r="AO256">
            <v>0</v>
          </cell>
          <cell r="AP256" t="str">
            <v>NL</v>
          </cell>
          <cell r="AQ256">
            <v>0</v>
          </cell>
          <cell r="AR256">
            <v>0</v>
          </cell>
          <cell r="AS256" t="str">
            <v>X</v>
          </cell>
          <cell r="AT256">
            <v>0</v>
          </cell>
          <cell r="AU256">
            <v>0</v>
          </cell>
          <cell r="AV256" t="str">
            <v>X</v>
          </cell>
          <cell r="AW256">
            <v>0</v>
          </cell>
          <cell r="AX256">
            <v>0</v>
          </cell>
          <cell r="AY256" t="str">
            <v>X</v>
          </cell>
          <cell r="AZ256">
            <v>0</v>
          </cell>
          <cell r="BA256">
            <v>0</v>
          </cell>
          <cell r="BB256" t="str">
            <v>X</v>
          </cell>
          <cell r="BC256">
            <v>0</v>
          </cell>
          <cell r="BD256">
            <v>0</v>
          </cell>
          <cell r="BE256" t="str">
            <v>X</v>
          </cell>
          <cell r="BF256">
            <v>0</v>
          </cell>
          <cell r="BG256">
            <v>0</v>
          </cell>
          <cell r="BH256" t="str">
            <v/>
          </cell>
          <cell r="BI256">
            <v>0</v>
          </cell>
          <cell r="BJ256">
            <v>0</v>
          </cell>
          <cell r="BK256" t="str">
            <v>X</v>
          </cell>
          <cell r="BL256">
            <v>0</v>
          </cell>
          <cell r="BM256">
            <v>0</v>
          </cell>
          <cell r="BN256" t="str">
            <v>X</v>
          </cell>
          <cell r="BO256">
            <v>0</v>
          </cell>
          <cell r="BP256">
            <v>0</v>
          </cell>
          <cell r="BQ256">
            <v>11</v>
          </cell>
          <cell r="BR256">
            <v>0</v>
          </cell>
          <cell r="BS256">
            <v>0</v>
          </cell>
          <cell r="BT256">
            <v>0</v>
          </cell>
          <cell r="BU256">
            <v>0</v>
          </cell>
          <cell r="BV256">
            <v>0</v>
          </cell>
          <cell r="CC256">
            <v>11</v>
          </cell>
          <cell r="CD256">
            <v>0</v>
          </cell>
          <cell r="CE256">
            <v>0</v>
          </cell>
          <cell r="CF256">
            <v>0</v>
          </cell>
          <cell r="CG256">
            <v>0</v>
          </cell>
          <cell r="CH256">
            <v>0</v>
          </cell>
          <cell r="CI256">
            <v>0</v>
          </cell>
          <cell r="CJ256">
            <v>0</v>
          </cell>
          <cell r="CK256">
            <v>0</v>
          </cell>
          <cell r="CL256">
            <v>1</v>
          </cell>
          <cell r="CM256">
            <v>1</v>
          </cell>
          <cell r="CN256">
            <v>0</v>
          </cell>
          <cell r="CO256">
            <v>0</v>
          </cell>
          <cell r="CP256">
            <v>0</v>
          </cell>
          <cell r="CQ256">
            <v>0</v>
          </cell>
          <cell r="CR256">
            <v>0</v>
          </cell>
          <cell r="CS256">
            <v>0</v>
          </cell>
          <cell r="CT256">
            <v>0</v>
          </cell>
          <cell r="CU256">
            <v>0</v>
          </cell>
          <cell r="CV256">
            <v>0</v>
          </cell>
          <cell r="CW256">
            <v>0</v>
          </cell>
          <cell r="CX256">
            <v>0</v>
          </cell>
          <cell r="CY256">
            <v>0</v>
          </cell>
          <cell r="CZ256">
            <v>0</v>
          </cell>
          <cell r="DC256">
            <v>13</v>
          </cell>
          <cell r="DM256" t="str">
            <v>X</v>
          </cell>
          <cell r="DN256">
            <v>0</v>
          </cell>
          <cell r="DO256">
            <v>0</v>
          </cell>
          <cell r="DP256" t="str">
            <v>X</v>
          </cell>
          <cell r="DQ256">
            <v>0</v>
          </cell>
          <cell r="DR256">
            <v>0</v>
          </cell>
          <cell r="DS256" t="str">
            <v>X</v>
          </cell>
          <cell r="DT256">
            <v>0</v>
          </cell>
          <cell r="DU256">
            <v>0</v>
          </cell>
          <cell r="DV256" t="str">
            <v>X</v>
          </cell>
          <cell r="DW256">
            <v>0</v>
          </cell>
          <cell r="DX256">
            <v>0</v>
          </cell>
          <cell r="DY256" t="str">
            <v/>
          </cell>
          <cell r="DZ256">
            <v>0</v>
          </cell>
          <cell r="EA256">
            <v>0</v>
          </cell>
          <cell r="EB256" t="str">
            <v>X</v>
          </cell>
          <cell r="EC256">
            <v>0</v>
          </cell>
          <cell r="ED256">
            <v>0</v>
          </cell>
          <cell r="EE256" t="str">
            <v>X</v>
          </cell>
          <cell r="EF256">
            <v>0</v>
          </cell>
          <cell r="EG256">
            <v>0</v>
          </cell>
          <cell r="EH256" t="str">
            <v>X</v>
          </cell>
          <cell r="EI256">
            <v>0</v>
          </cell>
          <cell r="EJ256">
            <v>0</v>
          </cell>
          <cell r="EK256" t="str">
            <v>X</v>
          </cell>
          <cell r="EL256">
            <v>0</v>
          </cell>
          <cell r="EM256">
            <v>0</v>
          </cell>
          <cell r="EN256" t="str">
            <v>X</v>
          </cell>
          <cell r="EO256">
            <v>0</v>
          </cell>
          <cell r="EP256">
            <v>0</v>
          </cell>
          <cell r="EQ256" t="str">
            <v>X</v>
          </cell>
          <cell r="ER256">
            <v>0</v>
          </cell>
          <cell r="ES256">
            <v>0</v>
          </cell>
          <cell r="ET256" t="str">
            <v/>
          </cell>
          <cell r="EU256">
            <v>0</v>
          </cell>
          <cell r="EV256">
            <v>0</v>
          </cell>
          <cell r="EW256" t="str">
            <v>X</v>
          </cell>
          <cell r="EX256">
            <v>0</v>
          </cell>
          <cell r="EY256">
            <v>0</v>
          </cell>
          <cell r="EZ256" t="str">
            <v>X</v>
          </cell>
          <cell r="FA256">
            <v>0</v>
          </cell>
          <cell r="FB256">
            <v>0</v>
          </cell>
          <cell r="FC256" t="str">
            <v>NL</v>
          </cell>
          <cell r="FD256">
            <v>0</v>
          </cell>
          <cell r="FE256">
            <v>0</v>
          </cell>
          <cell r="FI256">
            <v>12</v>
          </cell>
          <cell r="FJ256">
            <v>0</v>
          </cell>
          <cell r="FK256">
            <v>0</v>
          </cell>
          <cell r="FL256">
            <v>0</v>
          </cell>
          <cell r="FM256">
            <v>0</v>
          </cell>
          <cell r="FN256">
            <v>0</v>
          </cell>
          <cell r="FU256">
            <v>12</v>
          </cell>
          <cell r="FV256">
            <v>0</v>
          </cell>
          <cell r="FW256">
            <v>0</v>
          </cell>
          <cell r="FX256">
            <v>0</v>
          </cell>
          <cell r="FY256">
            <v>0</v>
          </cell>
          <cell r="FZ256">
            <v>0</v>
          </cell>
          <cell r="GA256">
            <v>0</v>
          </cell>
          <cell r="GB256">
            <v>0</v>
          </cell>
          <cell r="GC256">
            <v>0</v>
          </cell>
          <cell r="GD256">
            <v>1</v>
          </cell>
          <cell r="GE256">
            <v>0</v>
          </cell>
          <cell r="GF256">
            <v>0</v>
          </cell>
          <cell r="GG256">
            <v>0</v>
          </cell>
          <cell r="GH256">
            <v>0</v>
          </cell>
          <cell r="GI256">
            <v>0</v>
          </cell>
          <cell r="GJ256">
            <v>0</v>
          </cell>
          <cell r="GK256">
            <v>0</v>
          </cell>
          <cell r="GL256">
            <v>0</v>
          </cell>
          <cell r="GM256">
            <v>0</v>
          </cell>
          <cell r="GN256">
            <v>0</v>
          </cell>
          <cell r="GO256">
            <v>0</v>
          </cell>
          <cell r="GP256">
            <v>0</v>
          </cell>
          <cell r="GQ256">
            <v>0</v>
          </cell>
          <cell r="GR256">
            <v>0</v>
          </cell>
          <cell r="GU256">
            <v>13</v>
          </cell>
          <cell r="GV256">
            <v>0</v>
          </cell>
          <cell r="GW256">
            <v>0</v>
          </cell>
          <cell r="GX256">
            <v>0</v>
          </cell>
          <cell r="GY256">
            <v>0</v>
          </cell>
          <cell r="GZ256">
            <v>0</v>
          </cell>
          <cell r="HA256">
            <v>0</v>
          </cell>
          <cell r="HB256">
            <v>0</v>
          </cell>
          <cell r="HC256">
            <v>0</v>
          </cell>
          <cell r="HD256">
            <v>0</v>
          </cell>
          <cell r="HE256">
            <v>0</v>
          </cell>
          <cell r="HF256">
            <v>0</v>
          </cell>
          <cell r="HG256">
            <v>0</v>
          </cell>
          <cell r="HH256">
            <v>0</v>
          </cell>
          <cell r="HI256">
            <v>0</v>
          </cell>
          <cell r="HJ256">
            <v>0</v>
          </cell>
          <cell r="HK256">
            <v>0</v>
          </cell>
          <cell r="HL256">
            <v>0</v>
          </cell>
          <cell r="HM256">
            <v>0</v>
          </cell>
          <cell r="HN256">
            <v>0</v>
          </cell>
          <cell r="HO256">
            <v>0</v>
          </cell>
          <cell r="HP256">
            <v>23</v>
          </cell>
          <cell r="HQ256">
            <v>0</v>
          </cell>
          <cell r="HR256">
            <v>0</v>
          </cell>
          <cell r="HS256">
            <v>0</v>
          </cell>
          <cell r="HT256">
            <v>0</v>
          </cell>
          <cell r="HU256">
            <v>0</v>
          </cell>
          <cell r="HV256">
            <v>0</v>
          </cell>
          <cell r="HW256">
            <v>1</v>
          </cell>
          <cell r="HX256">
            <v>0</v>
          </cell>
          <cell r="HY256">
            <v>0</v>
          </cell>
          <cell r="HZ256">
            <v>0</v>
          </cell>
          <cell r="IA256">
            <v>1</v>
          </cell>
          <cell r="IB256">
            <v>0</v>
          </cell>
          <cell r="IC256">
            <v>2</v>
          </cell>
          <cell r="ID256">
            <v>0</v>
          </cell>
          <cell r="IE256">
            <v>0</v>
          </cell>
          <cell r="IF256">
            <v>0</v>
          </cell>
          <cell r="IG256">
            <v>0</v>
          </cell>
          <cell r="IH256">
            <v>0</v>
          </cell>
          <cell r="II256">
            <v>0</v>
          </cell>
          <cell r="IJ256">
            <v>0</v>
          </cell>
          <cell r="IK256">
            <v>0</v>
          </cell>
          <cell r="IL256">
            <v>0</v>
          </cell>
          <cell r="IM256">
            <v>0</v>
          </cell>
          <cell r="IN256">
            <v>0</v>
          </cell>
          <cell r="IO256">
            <v>0</v>
          </cell>
          <cell r="IP256">
            <v>0</v>
          </cell>
          <cell r="IQ256">
            <v>0</v>
          </cell>
          <cell r="IR256">
            <v>0</v>
          </cell>
          <cell r="IS256">
            <v>0</v>
          </cell>
          <cell r="IT256">
            <v>0</v>
          </cell>
          <cell r="IU256">
            <v>0</v>
          </cell>
          <cell r="IV256">
            <v>0</v>
          </cell>
          <cell r="IW256">
            <v>1</v>
          </cell>
          <cell r="IX256">
            <v>1</v>
          </cell>
          <cell r="IY256">
            <v>0</v>
          </cell>
          <cell r="IZ256">
            <v>26</v>
          </cell>
          <cell r="JA256">
            <v>3</v>
          </cell>
          <cell r="JB256">
            <v>3</v>
          </cell>
          <cell r="JC256">
            <v>0</v>
          </cell>
          <cell r="JD256">
            <v>0</v>
          </cell>
          <cell r="JE256">
            <v>0</v>
          </cell>
          <cell r="JF256">
            <v>0</v>
          </cell>
          <cell r="JG256">
            <v>0</v>
          </cell>
        </row>
        <row r="257">
          <cell r="B257" t="str">
            <v>24071511</v>
          </cell>
          <cell r="C257" t="str">
            <v>Võ Thị Phương Hà</v>
          </cell>
          <cell r="D257" t="str">
            <v>Ban Marketing</v>
          </cell>
          <cell r="E257" t="str">
            <v>Công ty TNHH Tập đoàn Công nghiệp Trường Hải</v>
          </cell>
          <cell r="F257" t="str">
            <v>Lương ngày</v>
          </cell>
          <cell r="V257">
            <v>0</v>
          </cell>
          <cell r="W257">
            <v>0</v>
          </cell>
          <cell r="X257" t="str">
            <v>X</v>
          </cell>
          <cell r="Y257">
            <v>0</v>
          </cell>
          <cell r="Z257">
            <v>0</v>
          </cell>
          <cell r="AA257" t="str">
            <v>X</v>
          </cell>
          <cell r="AB257">
            <v>0</v>
          </cell>
          <cell r="AC257">
            <v>0</v>
          </cell>
          <cell r="AD257" t="str">
            <v>X</v>
          </cell>
          <cell r="AE257">
            <v>0</v>
          </cell>
          <cell r="AF257">
            <v>0</v>
          </cell>
          <cell r="AG257" t="str">
            <v>P</v>
          </cell>
          <cell r="AH257">
            <v>0</v>
          </cell>
          <cell r="AI257">
            <v>0</v>
          </cell>
          <cell r="AJ257" t="str">
            <v>T7</v>
          </cell>
          <cell r="AK257">
            <v>0</v>
          </cell>
          <cell r="AL257">
            <v>0</v>
          </cell>
          <cell r="AM257" t="str">
            <v/>
          </cell>
          <cell r="AN257">
            <v>0</v>
          </cell>
          <cell r="AO257">
            <v>0</v>
          </cell>
          <cell r="AP257" t="str">
            <v>NL</v>
          </cell>
          <cell r="AQ257">
            <v>0</v>
          </cell>
          <cell r="AR257">
            <v>0</v>
          </cell>
          <cell r="AS257" t="str">
            <v>X</v>
          </cell>
          <cell r="AT257">
            <v>0</v>
          </cell>
          <cell r="AU257">
            <v>0</v>
          </cell>
          <cell r="AV257" t="str">
            <v>X</v>
          </cell>
          <cell r="AW257">
            <v>0</v>
          </cell>
          <cell r="AX257">
            <v>0</v>
          </cell>
          <cell r="AY257" t="str">
            <v>X</v>
          </cell>
          <cell r="AZ257">
            <v>0</v>
          </cell>
          <cell r="BA257">
            <v>0</v>
          </cell>
          <cell r="BB257" t="str">
            <v>X</v>
          </cell>
          <cell r="BC257">
            <v>0</v>
          </cell>
          <cell r="BD257">
            <v>0</v>
          </cell>
          <cell r="BE257" t="str">
            <v>X</v>
          </cell>
          <cell r="BF257">
            <v>0</v>
          </cell>
          <cell r="BG257">
            <v>0</v>
          </cell>
          <cell r="BH257" t="str">
            <v/>
          </cell>
          <cell r="BI257">
            <v>0</v>
          </cell>
          <cell r="BJ257">
            <v>0</v>
          </cell>
          <cell r="BK257" t="str">
            <v>X</v>
          </cell>
          <cell r="BL257">
            <v>0</v>
          </cell>
          <cell r="BM257">
            <v>0</v>
          </cell>
          <cell r="BN257" t="str">
            <v>X</v>
          </cell>
          <cell r="BO257">
            <v>0</v>
          </cell>
          <cell r="BP257">
            <v>0</v>
          </cell>
          <cell r="BQ257">
            <v>10</v>
          </cell>
          <cell r="BR257">
            <v>0</v>
          </cell>
          <cell r="BS257">
            <v>0</v>
          </cell>
          <cell r="BT257">
            <v>0</v>
          </cell>
          <cell r="BU257">
            <v>0</v>
          </cell>
          <cell r="BV257">
            <v>0</v>
          </cell>
          <cell r="CC257">
            <v>10</v>
          </cell>
          <cell r="CD257">
            <v>0</v>
          </cell>
          <cell r="CE257">
            <v>0</v>
          </cell>
          <cell r="CF257">
            <v>0</v>
          </cell>
          <cell r="CG257">
            <v>0</v>
          </cell>
          <cell r="CH257">
            <v>0</v>
          </cell>
          <cell r="CI257">
            <v>0</v>
          </cell>
          <cell r="CJ257">
            <v>0</v>
          </cell>
          <cell r="CK257">
            <v>0</v>
          </cell>
          <cell r="CL257">
            <v>1</v>
          </cell>
          <cell r="CM257">
            <v>1</v>
          </cell>
          <cell r="CN257">
            <v>0</v>
          </cell>
          <cell r="CO257">
            <v>0</v>
          </cell>
          <cell r="CP257">
            <v>0</v>
          </cell>
          <cell r="CQ257">
            <v>0</v>
          </cell>
          <cell r="CR257">
            <v>0</v>
          </cell>
          <cell r="CS257">
            <v>0</v>
          </cell>
          <cell r="CT257">
            <v>0</v>
          </cell>
          <cell r="CU257">
            <v>0</v>
          </cell>
          <cell r="CV257">
            <v>0</v>
          </cell>
          <cell r="CW257">
            <v>0</v>
          </cell>
          <cell r="CX257">
            <v>0</v>
          </cell>
          <cell r="CY257">
            <v>0</v>
          </cell>
          <cell r="CZ257">
            <v>0</v>
          </cell>
          <cell r="DC257">
            <v>12</v>
          </cell>
          <cell r="DM257" t="str">
            <v>X</v>
          </cell>
          <cell r="DN257">
            <v>0</v>
          </cell>
          <cell r="DO257">
            <v>0</v>
          </cell>
          <cell r="DP257" t="str">
            <v>X</v>
          </cell>
          <cell r="DQ257">
            <v>0</v>
          </cell>
          <cell r="DR257">
            <v>0</v>
          </cell>
          <cell r="DS257" t="str">
            <v>X</v>
          </cell>
          <cell r="DT257">
            <v>2</v>
          </cell>
          <cell r="DU257">
            <v>0</v>
          </cell>
          <cell r="DV257" t="str">
            <v>X</v>
          </cell>
          <cell r="DW257">
            <v>0</v>
          </cell>
          <cell r="DX257">
            <v>0</v>
          </cell>
          <cell r="DY257" t="str">
            <v/>
          </cell>
          <cell r="DZ257">
            <v>0</v>
          </cell>
          <cell r="EA257">
            <v>0</v>
          </cell>
          <cell r="EB257" t="str">
            <v>X</v>
          </cell>
          <cell r="EC257">
            <v>0</v>
          </cell>
          <cell r="ED257">
            <v>0</v>
          </cell>
          <cell r="EE257" t="str">
            <v>X</v>
          </cell>
          <cell r="EF257">
            <v>0</v>
          </cell>
          <cell r="EG257">
            <v>0</v>
          </cell>
          <cell r="EH257" t="str">
            <v>X</v>
          </cell>
          <cell r="EI257">
            <v>0</v>
          </cell>
          <cell r="EJ257">
            <v>0</v>
          </cell>
          <cell r="EK257" t="str">
            <v>X</v>
          </cell>
          <cell r="EL257">
            <v>0</v>
          </cell>
          <cell r="EM257">
            <v>0</v>
          </cell>
          <cell r="EN257" t="str">
            <v>X</v>
          </cell>
          <cell r="EO257">
            <v>0</v>
          </cell>
          <cell r="EP257">
            <v>0</v>
          </cell>
          <cell r="EQ257" t="str">
            <v>X</v>
          </cell>
          <cell r="ER257">
            <v>0</v>
          </cell>
          <cell r="ES257">
            <v>0</v>
          </cell>
          <cell r="ET257" t="str">
            <v/>
          </cell>
          <cell r="EU257">
            <v>0</v>
          </cell>
          <cell r="EV257">
            <v>0</v>
          </cell>
          <cell r="EW257" t="str">
            <v>X</v>
          </cell>
          <cell r="EX257">
            <v>0</v>
          </cell>
          <cell r="EY257">
            <v>0</v>
          </cell>
          <cell r="EZ257" t="str">
            <v>X</v>
          </cell>
          <cell r="FA257">
            <v>0</v>
          </cell>
          <cell r="FB257">
            <v>0</v>
          </cell>
          <cell r="FC257" t="str">
            <v>NL</v>
          </cell>
          <cell r="FD257">
            <v>0</v>
          </cell>
          <cell r="FE257">
            <v>0</v>
          </cell>
          <cell r="FI257">
            <v>12</v>
          </cell>
          <cell r="FJ257">
            <v>0.28999999999999998</v>
          </cell>
          <cell r="FK257">
            <v>0</v>
          </cell>
          <cell r="FL257">
            <v>0</v>
          </cell>
          <cell r="FM257">
            <v>0</v>
          </cell>
          <cell r="FN257">
            <v>0</v>
          </cell>
          <cell r="FU257">
            <v>12</v>
          </cell>
          <cell r="FV257">
            <v>0.28999999999999998</v>
          </cell>
          <cell r="FW257">
            <v>0</v>
          </cell>
          <cell r="FX257">
            <v>0</v>
          </cell>
          <cell r="FY257">
            <v>0</v>
          </cell>
          <cell r="FZ257">
            <v>0</v>
          </cell>
          <cell r="GA257">
            <v>0</v>
          </cell>
          <cell r="GB257">
            <v>0</v>
          </cell>
          <cell r="GC257">
            <v>0</v>
          </cell>
          <cell r="GD257">
            <v>1</v>
          </cell>
          <cell r="GE257">
            <v>0</v>
          </cell>
          <cell r="GF257">
            <v>0</v>
          </cell>
          <cell r="GG257">
            <v>0</v>
          </cell>
          <cell r="GH257">
            <v>0</v>
          </cell>
          <cell r="GI257">
            <v>0</v>
          </cell>
          <cell r="GJ257">
            <v>0</v>
          </cell>
          <cell r="GK257">
            <v>0</v>
          </cell>
          <cell r="GL257">
            <v>0</v>
          </cell>
          <cell r="GM257">
            <v>0</v>
          </cell>
          <cell r="GN257">
            <v>0</v>
          </cell>
          <cell r="GO257">
            <v>0</v>
          </cell>
          <cell r="GP257">
            <v>0</v>
          </cell>
          <cell r="GQ257">
            <v>0</v>
          </cell>
          <cell r="GR257">
            <v>0</v>
          </cell>
          <cell r="GU257">
            <v>13.29</v>
          </cell>
          <cell r="GV257">
            <v>0</v>
          </cell>
          <cell r="GW257">
            <v>0</v>
          </cell>
          <cell r="GX257">
            <v>0</v>
          </cell>
          <cell r="GY257">
            <v>0</v>
          </cell>
          <cell r="GZ257">
            <v>0</v>
          </cell>
          <cell r="HA257">
            <v>0</v>
          </cell>
          <cell r="HB257">
            <v>0</v>
          </cell>
          <cell r="HC257">
            <v>0</v>
          </cell>
          <cell r="HD257">
            <v>0</v>
          </cell>
          <cell r="HE257">
            <v>0</v>
          </cell>
          <cell r="HF257">
            <v>0</v>
          </cell>
          <cell r="HG257">
            <v>0</v>
          </cell>
          <cell r="HH257">
            <v>1</v>
          </cell>
          <cell r="HI257">
            <v>0</v>
          </cell>
          <cell r="HJ257">
            <v>0</v>
          </cell>
          <cell r="HK257">
            <v>0</v>
          </cell>
          <cell r="HL257">
            <v>0</v>
          </cell>
          <cell r="HM257">
            <v>1</v>
          </cell>
          <cell r="HN257">
            <v>0.28999999999999998</v>
          </cell>
          <cell r="HO257">
            <v>1</v>
          </cell>
          <cell r="HP257">
            <v>22</v>
          </cell>
          <cell r="HQ257">
            <v>0.28999999999999998</v>
          </cell>
          <cell r="HR257">
            <v>0</v>
          </cell>
          <cell r="HS257">
            <v>0</v>
          </cell>
          <cell r="HT257">
            <v>0</v>
          </cell>
          <cell r="HU257">
            <v>0</v>
          </cell>
          <cell r="HV257">
            <v>0</v>
          </cell>
          <cell r="HW257">
            <v>1</v>
          </cell>
          <cell r="HX257">
            <v>0</v>
          </cell>
          <cell r="HY257">
            <v>0</v>
          </cell>
          <cell r="HZ257">
            <v>0</v>
          </cell>
          <cell r="IA257">
            <v>1</v>
          </cell>
          <cell r="IB257">
            <v>0</v>
          </cell>
          <cell r="IC257">
            <v>2</v>
          </cell>
          <cell r="ID257">
            <v>0</v>
          </cell>
          <cell r="IE257">
            <v>0</v>
          </cell>
          <cell r="IF257">
            <v>0</v>
          </cell>
          <cell r="IG257">
            <v>1</v>
          </cell>
          <cell r="IH257">
            <v>0</v>
          </cell>
          <cell r="II257">
            <v>0</v>
          </cell>
          <cell r="IJ257">
            <v>0</v>
          </cell>
          <cell r="IK257">
            <v>0</v>
          </cell>
          <cell r="IL257">
            <v>0</v>
          </cell>
          <cell r="IM257">
            <v>0</v>
          </cell>
          <cell r="IN257">
            <v>0</v>
          </cell>
          <cell r="IO257">
            <v>0</v>
          </cell>
          <cell r="IP257">
            <v>0</v>
          </cell>
          <cell r="IQ257">
            <v>0</v>
          </cell>
          <cell r="IR257">
            <v>0</v>
          </cell>
          <cell r="IS257">
            <v>0</v>
          </cell>
          <cell r="IT257">
            <v>0</v>
          </cell>
          <cell r="IU257">
            <v>0</v>
          </cell>
          <cell r="IV257">
            <v>0</v>
          </cell>
          <cell r="IW257">
            <v>1</v>
          </cell>
          <cell r="IX257">
            <v>1</v>
          </cell>
          <cell r="IY257">
            <v>0</v>
          </cell>
          <cell r="IZ257">
            <v>26.29</v>
          </cell>
          <cell r="JA257">
            <v>3.5</v>
          </cell>
          <cell r="JB257">
            <v>2.5</v>
          </cell>
          <cell r="JC257">
            <v>0</v>
          </cell>
          <cell r="JD257">
            <v>0</v>
          </cell>
          <cell r="JE257">
            <v>0</v>
          </cell>
          <cell r="JF257">
            <v>0</v>
          </cell>
          <cell r="JG257">
            <v>0</v>
          </cell>
        </row>
        <row r="258">
          <cell r="B258" t="str">
            <v>25010240</v>
          </cell>
          <cell r="C258" t="str">
            <v>Nguyễn Thị Thu Hải</v>
          </cell>
          <cell r="D258" t="str">
            <v>Ban Marketing</v>
          </cell>
          <cell r="E258" t="str">
            <v>Công ty TNHH Tập đoàn Công nghiệp Trường Hải</v>
          </cell>
          <cell r="F258" t="str">
            <v>Lương ngày</v>
          </cell>
          <cell r="V258">
            <v>0</v>
          </cell>
          <cell r="W258">
            <v>0</v>
          </cell>
          <cell r="X258" t="str">
            <v>X</v>
          </cell>
          <cell r="Y258">
            <v>0</v>
          </cell>
          <cell r="Z258">
            <v>0</v>
          </cell>
          <cell r="AA258" t="str">
            <v>X</v>
          </cell>
          <cell r="AB258">
            <v>0</v>
          </cell>
          <cell r="AC258">
            <v>0</v>
          </cell>
          <cell r="AD258" t="str">
            <v>X</v>
          </cell>
          <cell r="AE258">
            <v>0</v>
          </cell>
          <cell r="AF258">
            <v>0</v>
          </cell>
          <cell r="AG258" t="str">
            <v>X</v>
          </cell>
          <cell r="AH258">
            <v>0</v>
          </cell>
          <cell r="AI258">
            <v>0</v>
          </cell>
          <cell r="AJ258" t="str">
            <v>T7</v>
          </cell>
          <cell r="AK258">
            <v>0</v>
          </cell>
          <cell r="AL258">
            <v>0</v>
          </cell>
          <cell r="AM258" t="str">
            <v/>
          </cell>
          <cell r="AN258">
            <v>0</v>
          </cell>
          <cell r="AO258">
            <v>0</v>
          </cell>
          <cell r="AP258" t="str">
            <v>NL</v>
          </cell>
          <cell r="AQ258">
            <v>0</v>
          </cell>
          <cell r="AR258">
            <v>0</v>
          </cell>
          <cell r="AS258" t="str">
            <v>X</v>
          </cell>
          <cell r="AT258">
            <v>0</v>
          </cell>
          <cell r="AU258">
            <v>0</v>
          </cell>
          <cell r="AV258" t="str">
            <v>X</v>
          </cell>
          <cell r="AW258">
            <v>0</v>
          </cell>
          <cell r="AX258">
            <v>0</v>
          </cell>
          <cell r="AY258" t="str">
            <v>X</v>
          </cell>
          <cell r="AZ258">
            <v>0</v>
          </cell>
          <cell r="BA258">
            <v>0</v>
          </cell>
          <cell r="BB258" t="str">
            <v>X</v>
          </cell>
          <cell r="BC258">
            <v>0</v>
          </cell>
          <cell r="BD258">
            <v>0</v>
          </cell>
          <cell r="BE258" t="str">
            <v>X</v>
          </cell>
          <cell r="BF258">
            <v>0</v>
          </cell>
          <cell r="BG258">
            <v>0</v>
          </cell>
          <cell r="BH258" t="str">
            <v/>
          </cell>
          <cell r="BI258">
            <v>0</v>
          </cell>
          <cell r="BJ258">
            <v>0</v>
          </cell>
          <cell r="BK258" t="str">
            <v>X</v>
          </cell>
          <cell r="BL258">
            <v>0</v>
          </cell>
          <cell r="BM258">
            <v>0</v>
          </cell>
          <cell r="BN258" t="str">
            <v>X</v>
          </cell>
          <cell r="BO258">
            <v>0</v>
          </cell>
          <cell r="BP258">
            <v>0</v>
          </cell>
          <cell r="BQ258">
            <v>11</v>
          </cell>
          <cell r="BR258">
            <v>0</v>
          </cell>
          <cell r="BS258">
            <v>0</v>
          </cell>
          <cell r="BT258">
            <v>0</v>
          </cell>
          <cell r="BU258">
            <v>0</v>
          </cell>
          <cell r="BV258">
            <v>0</v>
          </cell>
          <cell r="CC258">
            <v>11</v>
          </cell>
          <cell r="CD258">
            <v>0</v>
          </cell>
          <cell r="CE258">
            <v>0</v>
          </cell>
          <cell r="CF258">
            <v>0</v>
          </cell>
          <cell r="CG258">
            <v>0</v>
          </cell>
          <cell r="CH258">
            <v>0</v>
          </cell>
          <cell r="CI258">
            <v>0</v>
          </cell>
          <cell r="CJ258">
            <v>0</v>
          </cell>
          <cell r="CK258">
            <v>0</v>
          </cell>
          <cell r="CL258">
            <v>1</v>
          </cell>
          <cell r="CM258">
            <v>1</v>
          </cell>
          <cell r="CN258">
            <v>0</v>
          </cell>
          <cell r="CO258">
            <v>0</v>
          </cell>
          <cell r="CP258">
            <v>0</v>
          </cell>
          <cell r="CQ258">
            <v>0</v>
          </cell>
          <cell r="CR258">
            <v>0</v>
          </cell>
          <cell r="CS258">
            <v>0</v>
          </cell>
          <cell r="CT258">
            <v>0</v>
          </cell>
          <cell r="CU258">
            <v>0</v>
          </cell>
          <cell r="CV258">
            <v>0</v>
          </cell>
          <cell r="CW258">
            <v>0</v>
          </cell>
          <cell r="CX258">
            <v>0</v>
          </cell>
          <cell r="CY258">
            <v>0</v>
          </cell>
          <cell r="CZ258">
            <v>0</v>
          </cell>
          <cell r="DC258">
            <v>13</v>
          </cell>
          <cell r="DM258" t="str">
            <v>X</v>
          </cell>
          <cell r="DN258">
            <v>0</v>
          </cell>
          <cell r="DO258">
            <v>0</v>
          </cell>
          <cell r="DP258" t="str">
            <v>X</v>
          </cell>
          <cell r="DQ258">
            <v>0</v>
          </cell>
          <cell r="DR258">
            <v>0</v>
          </cell>
          <cell r="DS258" t="str">
            <v>X</v>
          </cell>
          <cell r="DT258">
            <v>0</v>
          </cell>
          <cell r="DU258">
            <v>0</v>
          </cell>
          <cell r="DV258" t="str">
            <v>X</v>
          </cell>
          <cell r="DW258">
            <v>0</v>
          </cell>
          <cell r="DX258">
            <v>0</v>
          </cell>
          <cell r="DY258" t="str">
            <v/>
          </cell>
          <cell r="DZ258">
            <v>0</v>
          </cell>
          <cell r="EA258">
            <v>0</v>
          </cell>
          <cell r="EB258" t="str">
            <v>X</v>
          </cell>
          <cell r="EC258">
            <v>0</v>
          </cell>
          <cell r="ED258">
            <v>0</v>
          </cell>
          <cell r="EE258" t="str">
            <v>X</v>
          </cell>
          <cell r="EF258">
            <v>0</v>
          </cell>
          <cell r="EG258">
            <v>0</v>
          </cell>
          <cell r="EH258" t="str">
            <v>X</v>
          </cell>
          <cell r="EI258">
            <v>0</v>
          </cell>
          <cell r="EJ258">
            <v>0</v>
          </cell>
          <cell r="EK258" t="str">
            <v>X</v>
          </cell>
          <cell r="EL258">
            <v>0</v>
          </cell>
          <cell r="EM258">
            <v>0</v>
          </cell>
          <cell r="EN258" t="str">
            <v>X</v>
          </cell>
          <cell r="EO258">
            <v>0</v>
          </cell>
          <cell r="EP258">
            <v>0</v>
          </cell>
          <cell r="EQ258" t="str">
            <v>X</v>
          </cell>
          <cell r="ER258">
            <v>0</v>
          </cell>
          <cell r="ES258">
            <v>0</v>
          </cell>
          <cell r="ET258" t="str">
            <v/>
          </cell>
          <cell r="EU258">
            <v>0</v>
          </cell>
          <cell r="EV258">
            <v>0</v>
          </cell>
          <cell r="EW258" t="str">
            <v>X</v>
          </cell>
          <cell r="EX258">
            <v>0</v>
          </cell>
          <cell r="EY258">
            <v>0</v>
          </cell>
          <cell r="EZ258" t="str">
            <v>X</v>
          </cell>
          <cell r="FA258">
            <v>0</v>
          </cell>
          <cell r="FB258">
            <v>0</v>
          </cell>
          <cell r="FC258" t="str">
            <v>NL</v>
          </cell>
          <cell r="FD258">
            <v>0</v>
          </cell>
          <cell r="FE258">
            <v>0</v>
          </cell>
          <cell r="FI258">
            <v>12</v>
          </cell>
          <cell r="FJ258">
            <v>0</v>
          </cell>
          <cell r="FK258">
            <v>0</v>
          </cell>
          <cell r="FL258">
            <v>0</v>
          </cell>
          <cell r="FM258">
            <v>0</v>
          </cell>
          <cell r="FN258">
            <v>0</v>
          </cell>
          <cell r="FU258">
            <v>12</v>
          </cell>
          <cell r="FV258">
            <v>0</v>
          </cell>
          <cell r="FW258">
            <v>0</v>
          </cell>
          <cell r="FX258">
            <v>0</v>
          </cell>
          <cell r="FY258">
            <v>0</v>
          </cell>
          <cell r="FZ258">
            <v>0</v>
          </cell>
          <cell r="GA258">
            <v>0</v>
          </cell>
          <cell r="GB258">
            <v>0</v>
          </cell>
          <cell r="GC258">
            <v>0</v>
          </cell>
          <cell r="GD258">
            <v>1</v>
          </cell>
          <cell r="GE258">
            <v>0</v>
          </cell>
          <cell r="GF258">
            <v>0</v>
          </cell>
          <cell r="GG258">
            <v>0</v>
          </cell>
          <cell r="GH258">
            <v>0</v>
          </cell>
          <cell r="GI258">
            <v>0</v>
          </cell>
          <cell r="GJ258">
            <v>0</v>
          </cell>
          <cell r="GK258">
            <v>0</v>
          </cell>
          <cell r="GL258">
            <v>0</v>
          </cell>
          <cell r="GM258">
            <v>0</v>
          </cell>
          <cell r="GN258">
            <v>0</v>
          </cell>
          <cell r="GO258">
            <v>0</v>
          </cell>
          <cell r="GP258">
            <v>0</v>
          </cell>
          <cell r="GQ258">
            <v>0</v>
          </cell>
          <cell r="GR258">
            <v>0</v>
          </cell>
          <cell r="GU258">
            <v>13</v>
          </cell>
          <cell r="GV258">
            <v>0</v>
          </cell>
          <cell r="GW258">
            <v>0</v>
          </cell>
          <cell r="GX258">
            <v>0</v>
          </cell>
          <cell r="GY258">
            <v>0</v>
          </cell>
          <cell r="GZ258">
            <v>0</v>
          </cell>
          <cell r="HA258">
            <v>0</v>
          </cell>
          <cell r="HB258">
            <v>0</v>
          </cell>
          <cell r="HC258">
            <v>0</v>
          </cell>
          <cell r="HD258">
            <v>0</v>
          </cell>
          <cell r="HE258">
            <v>0</v>
          </cell>
          <cell r="HF258">
            <v>0</v>
          </cell>
          <cell r="HG258">
            <v>0</v>
          </cell>
          <cell r="HH258">
            <v>0</v>
          </cell>
          <cell r="HI258">
            <v>0</v>
          </cell>
          <cell r="HJ258">
            <v>0</v>
          </cell>
          <cell r="HK258">
            <v>0</v>
          </cell>
          <cell r="HL258">
            <v>0</v>
          </cell>
          <cell r="HM258">
            <v>0</v>
          </cell>
          <cell r="HN258">
            <v>0</v>
          </cell>
          <cell r="HO258">
            <v>0</v>
          </cell>
          <cell r="HP258">
            <v>23</v>
          </cell>
          <cell r="HQ258">
            <v>0</v>
          </cell>
          <cell r="HR258">
            <v>0</v>
          </cell>
          <cell r="HS258">
            <v>0</v>
          </cell>
          <cell r="HT258">
            <v>0</v>
          </cell>
          <cell r="HU258">
            <v>0</v>
          </cell>
          <cell r="HV258">
            <v>0</v>
          </cell>
          <cell r="HW258">
            <v>1</v>
          </cell>
          <cell r="HX258">
            <v>0</v>
          </cell>
          <cell r="HY258">
            <v>0</v>
          </cell>
          <cell r="HZ258">
            <v>0</v>
          </cell>
          <cell r="IA258">
            <v>1</v>
          </cell>
          <cell r="IB258">
            <v>0</v>
          </cell>
          <cell r="IC258">
            <v>2</v>
          </cell>
          <cell r="ID258">
            <v>0</v>
          </cell>
          <cell r="IE258">
            <v>0</v>
          </cell>
          <cell r="IF258">
            <v>0</v>
          </cell>
          <cell r="IG258">
            <v>0</v>
          </cell>
          <cell r="IH258">
            <v>0</v>
          </cell>
          <cell r="II258">
            <v>0</v>
          </cell>
          <cell r="IJ258">
            <v>0</v>
          </cell>
          <cell r="IK258">
            <v>0</v>
          </cell>
          <cell r="IL258">
            <v>0</v>
          </cell>
          <cell r="IM258">
            <v>0</v>
          </cell>
          <cell r="IN258">
            <v>0</v>
          </cell>
          <cell r="IO258">
            <v>0</v>
          </cell>
          <cell r="IP258">
            <v>0</v>
          </cell>
          <cell r="IQ258">
            <v>0</v>
          </cell>
          <cell r="IR258">
            <v>0</v>
          </cell>
          <cell r="IS258">
            <v>0</v>
          </cell>
          <cell r="IT258">
            <v>0</v>
          </cell>
          <cell r="IU258">
            <v>0</v>
          </cell>
          <cell r="IV258">
            <v>0</v>
          </cell>
          <cell r="IW258">
            <v>1</v>
          </cell>
          <cell r="IX258">
            <v>1</v>
          </cell>
          <cell r="IY258">
            <v>0</v>
          </cell>
          <cell r="IZ258">
            <v>26</v>
          </cell>
          <cell r="JA258">
            <v>4</v>
          </cell>
          <cell r="JB258">
            <v>4</v>
          </cell>
          <cell r="JC258">
            <v>0</v>
          </cell>
          <cell r="JD258">
            <v>0</v>
          </cell>
          <cell r="JE258">
            <v>0</v>
          </cell>
          <cell r="JF258">
            <v>0</v>
          </cell>
          <cell r="JG258">
            <v>0</v>
          </cell>
        </row>
        <row r="259">
          <cell r="B259" t="str">
            <v>25011610</v>
          </cell>
          <cell r="C259" t="str">
            <v>Trần Thị Thanh Khiết</v>
          </cell>
          <cell r="D259" t="str">
            <v>Ban Marketing</v>
          </cell>
          <cell r="E259" t="str">
            <v>Công ty TNHH Tập đoàn Công nghiệp Trường Hải</v>
          </cell>
          <cell r="F259" t="str">
            <v>Lương ngày</v>
          </cell>
          <cell r="V259">
            <v>0</v>
          </cell>
          <cell r="W259">
            <v>0</v>
          </cell>
          <cell r="X259" t="str">
            <v>X</v>
          </cell>
          <cell r="Y259">
            <v>0</v>
          </cell>
          <cell r="Z259">
            <v>0</v>
          </cell>
          <cell r="AA259" t="str">
            <v>X</v>
          </cell>
          <cell r="AB259">
            <v>0</v>
          </cell>
          <cell r="AC259">
            <v>0</v>
          </cell>
          <cell r="AD259" t="str">
            <v>X</v>
          </cell>
          <cell r="AE259">
            <v>0</v>
          </cell>
          <cell r="AF259">
            <v>0</v>
          </cell>
          <cell r="AG259" t="str">
            <v>X</v>
          </cell>
          <cell r="AH259">
            <v>0</v>
          </cell>
          <cell r="AI259">
            <v>0</v>
          </cell>
          <cell r="AJ259" t="str">
            <v>T7</v>
          </cell>
          <cell r="AK259">
            <v>0</v>
          </cell>
          <cell r="AL259">
            <v>0</v>
          </cell>
          <cell r="AM259" t="str">
            <v/>
          </cell>
          <cell r="AN259">
            <v>0</v>
          </cell>
          <cell r="AO259">
            <v>0</v>
          </cell>
          <cell r="AP259" t="str">
            <v>NL</v>
          </cell>
          <cell r="AQ259">
            <v>0</v>
          </cell>
          <cell r="AR259">
            <v>0</v>
          </cell>
          <cell r="AS259" t="str">
            <v>X</v>
          </cell>
          <cell r="AT259">
            <v>0</v>
          </cell>
          <cell r="AU259">
            <v>0</v>
          </cell>
          <cell r="AV259" t="str">
            <v>X</v>
          </cell>
          <cell r="AW259">
            <v>0</v>
          </cell>
          <cell r="AX259">
            <v>0</v>
          </cell>
          <cell r="AY259" t="str">
            <v>X</v>
          </cell>
          <cell r="AZ259">
            <v>0</v>
          </cell>
          <cell r="BA259">
            <v>0</v>
          </cell>
          <cell r="BB259" t="str">
            <v>X</v>
          </cell>
          <cell r="BC259">
            <v>0</v>
          </cell>
          <cell r="BD259">
            <v>0</v>
          </cell>
          <cell r="BE259" t="str">
            <v>X</v>
          </cell>
          <cell r="BF259">
            <v>0</v>
          </cell>
          <cell r="BG259">
            <v>0</v>
          </cell>
          <cell r="BH259" t="str">
            <v/>
          </cell>
          <cell r="BI259">
            <v>0</v>
          </cell>
          <cell r="BJ259">
            <v>0</v>
          </cell>
          <cell r="BK259" t="str">
            <v>X</v>
          </cell>
          <cell r="BL259">
            <v>0</v>
          </cell>
          <cell r="BM259">
            <v>0</v>
          </cell>
          <cell r="BN259" t="str">
            <v>X</v>
          </cell>
          <cell r="BO259">
            <v>0</v>
          </cell>
          <cell r="BP259">
            <v>0</v>
          </cell>
          <cell r="BQ259">
            <v>11</v>
          </cell>
          <cell r="BR259">
            <v>0</v>
          </cell>
          <cell r="BS259">
            <v>0</v>
          </cell>
          <cell r="BT259">
            <v>0</v>
          </cell>
          <cell r="BU259">
            <v>0</v>
          </cell>
          <cell r="BV259">
            <v>0</v>
          </cell>
          <cell r="CC259">
            <v>11</v>
          </cell>
          <cell r="CD259">
            <v>0</v>
          </cell>
          <cell r="CE259">
            <v>0</v>
          </cell>
          <cell r="CF259">
            <v>0</v>
          </cell>
          <cell r="CG259">
            <v>0</v>
          </cell>
          <cell r="CH259">
            <v>0</v>
          </cell>
          <cell r="CI259">
            <v>0</v>
          </cell>
          <cell r="CJ259">
            <v>0</v>
          </cell>
          <cell r="CK259">
            <v>0</v>
          </cell>
          <cell r="CL259">
            <v>1</v>
          </cell>
          <cell r="CM259">
            <v>1</v>
          </cell>
          <cell r="CN259">
            <v>0</v>
          </cell>
          <cell r="CO259">
            <v>0</v>
          </cell>
          <cell r="CP259">
            <v>0</v>
          </cell>
          <cell r="CQ259">
            <v>0</v>
          </cell>
          <cell r="CR259">
            <v>0</v>
          </cell>
          <cell r="CS259">
            <v>0</v>
          </cell>
          <cell r="CT259">
            <v>0</v>
          </cell>
          <cell r="CU259">
            <v>0</v>
          </cell>
          <cell r="CV259">
            <v>0</v>
          </cell>
          <cell r="CW259">
            <v>0</v>
          </cell>
          <cell r="CX259">
            <v>0</v>
          </cell>
          <cell r="CY259">
            <v>0</v>
          </cell>
          <cell r="CZ259">
            <v>0</v>
          </cell>
          <cell r="DC259">
            <v>13</v>
          </cell>
          <cell r="DM259" t="str">
            <v>X</v>
          </cell>
          <cell r="DN259">
            <v>0</v>
          </cell>
          <cell r="DO259">
            <v>0</v>
          </cell>
          <cell r="DP259" t="str">
            <v>X</v>
          </cell>
          <cell r="DQ259">
            <v>0</v>
          </cell>
          <cell r="DR259">
            <v>0</v>
          </cell>
          <cell r="DS259" t="str">
            <v>X</v>
          </cell>
          <cell r="DT259">
            <v>0</v>
          </cell>
          <cell r="DU259">
            <v>0</v>
          </cell>
          <cell r="DV259" t="str">
            <v>X</v>
          </cell>
          <cell r="DW259">
            <v>0</v>
          </cell>
          <cell r="DX259">
            <v>0</v>
          </cell>
          <cell r="DY259" t="str">
            <v/>
          </cell>
          <cell r="DZ259">
            <v>0</v>
          </cell>
          <cell r="EA259">
            <v>0</v>
          </cell>
          <cell r="EB259" t="str">
            <v>X</v>
          </cell>
          <cell r="EC259">
            <v>0</v>
          </cell>
          <cell r="ED259">
            <v>0</v>
          </cell>
          <cell r="EE259" t="str">
            <v>X</v>
          </cell>
          <cell r="EF259">
            <v>0</v>
          </cell>
          <cell r="EG259">
            <v>0</v>
          </cell>
          <cell r="EH259" t="str">
            <v>X</v>
          </cell>
          <cell r="EI259">
            <v>0</v>
          </cell>
          <cell r="EJ259">
            <v>0</v>
          </cell>
          <cell r="EK259" t="str">
            <v>X</v>
          </cell>
          <cell r="EL259">
            <v>0</v>
          </cell>
          <cell r="EM259">
            <v>0</v>
          </cell>
          <cell r="EN259" t="str">
            <v>X</v>
          </cell>
          <cell r="EO259">
            <v>0</v>
          </cell>
          <cell r="EP259">
            <v>0</v>
          </cell>
          <cell r="EQ259" t="str">
            <v>X</v>
          </cell>
          <cell r="ER259">
            <v>0</v>
          </cell>
          <cell r="ES259">
            <v>0</v>
          </cell>
          <cell r="ET259" t="str">
            <v/>
          </cell>
          <cell r="EU259">
            <v>0</v>
          </cell>
          <cell r="EV259">
            <v>0</v>
          </cell>
          <cell r="EW259" t="str">
            <v>X</v>
          </cell>
          <cell r="EX259">
            <v>0</v>
          </cell>
          <cell r="EY259">
            <v>0</v>
          </cell>
          <cell r="EZ259" t="str">
            <v>X</v>
          </cell>
          <cell r="FA259">
            <v>0</v>
          </cell>
          <cell r="FB259">
            <v>0</v>
          </cell>
          <cell r="FC259" t="str">
            <v>NL</v>
          </cell>
          <cell r="FD259">
            <v>0</v>
          </cell>
          <cell r="FE259">
            <v>0</v>
          </cell>
          <cell r="FI259">
            <v>12</v>
          </cell>
          <cell r="FJ259">
            <v>0</v>
          </cell>
          <cell r="FK259">
            <v>0</v>
          </cell>
          <cell r="FL259">
            <v>0</v>
          </cell>
          <cell r="FM259">
            <v>0</v>
          </cell>
          <cell r="FN259">
            <v>0</v>
          </cell>
          <cell r="FU259">
            <v>12</v>
          </cell>
          <cell r="FV259">
            <v>0</v>
          </cell>
          <cell r="FW259">
            <v>0</v>
          </cell>
          <cell r="FX259">
            <v>0</v>
          </cell>
          <cell r="FY259">
            <v>0</v>
          </cell>
          <cell r="FZ259">
            <v>0</v>
          </cell>
          <cell r="GA259">
            <v>0</v>
          </cell>
          <cell r="GB259">
            <v>0</v>
          </cell>
          <cell r="GC259">
            <v>0</v>
          </cell>
          <cell r="GD259">
            <v>1</v>
          </cell>
          <cell r="GE259">
            <v>0</v>
          </cell>
          <cell r="GF259">
            <v>0</v>
          </cell>
          <cell r="GG259">
            <v>0</v>
          </cell>
          <cell r="GH259">
            <v>0</v>
          </cell>
          <cell r="GI259">
            <v>0</v>
          </cell>
          <cell r="GJ259">
            <v>0</v>
          </cell>
          <cell r="GK259">
            <v>0</v>
          </cell>
          <cell r="GL259">
            <v>0</v>
          </cell>
          <cell r="GM259">
            <v>0</v>
          </cell>
          <cell r="GN259">
            <v>0</v>
          </cell>
          <cell r="GO259">
            <v>0</v>
          </cell>
          <cell r="GP259">
            <v>0</v>
          </cell>
          <cell r="GQ259">
            <v>0</v>
          </cell>
          <cell r="GR259">
            <v>0</v>
          </cell>
          <cell r="GU259">
            <v>13</v>
          </cell>
          <cell r="GV259">
            <v>0</v>
          </cell>
          <cell r="GW259">
            <v>0</v>
          </cell>
          <cell r="GX259">
            <v>0</v>
          </cell>
          <cell r="GY259">
            <v>0</v>
          </cell>
          <cell r="GZ259">
            <v>0</v>
          </cell>
          <cell r="HA259">
            <v>0</v>
          </cell>
          <cell r="HB259">
            <v>0</v>
          </cell>
          <cell r="HC259">
            <v>0</v>
          </cell>
          <cell r="HD259">
            <v>0</v>
          </cell>
          <cell r="HE259">
            <v>0</v>
          </cell>
          <cell r="HF259">
            <v>0</v>
          </cell>
          <cell r="HG259">
            <v>0</v>
          </cell>
          <cell r="HH259">
            <v>0</v>
          </cell>
          <cell r="HI259">
            <v>0</v>
          </cell>
          <cell r="HJ259">
            <v>0</v>
          </cell>
          <cell r="HK259">
            <v>0</v>
          </cell>
          <cell r="HL259">
            <v>0</v>
          </cell>
          <cell r="HM259">
            <v>0</v>
          </cell>
          <cell r="HN259">
            <v>0</v>
          </cell>
          <cell r="HO259">
            <v>0</v>
          </cell>
          <cell r="HP259">
            <v>23</v>
          </cell>
          <cell r="HQ259">
            <v>0</v>
          </cell>
          <cell r="HR259">
            <v>0</v>
          </cell>
          <cell r="HS259">
            <v>0</v>
          </cell>
          <cell r="HT259">
            <v>0</v>
          </cell>
          <cell r="HU259">
            <v>0</v>
          </cell>
          <cell r="HV259">
            <v>0</v>
          </cell>
          <cell r="HW259">
            <v>1</v>
          </cell>
          <cell r="HX259">
            <v>0</v>
          </cell>
          <cell r="HY259">
            <v>0</v>
          </cell>
          <cell r="HZ259">
            <v>0</v>
          </cell>
          <cell r="IA259">
            <v>1</v>
          </cell>
          <cell r="IB259">
            <v>0</v>
          </cell>
          <cell r="IC259">
            <v>2</v>
          </cell>
          <cell r="ID259">
            <v>0</v>
          </cell>
          <cell r="IE259">
            <v>0</v>
          </cell>
          <cell r="IF259">
            <v>0</v>
          </cell>
          <cell r="IG259">
            <v>0</v>
          </cell>
          <cell r="IH259">
            <v>0</v>
          </cell>
          <cell r="II259">
            <v>0</v>
          </cell>
          <cell r="IJ259">
            <v>0</v>
          </cell>
          <cell r="IK259">
            <v>0</v>
          </cell>
          <cell r="IL259">
            <v>0</v>
          </cell>
          <cell r="IM259">
            <v>0</v>
          </cell>
          <cell r="IN259">
            <v>0</v>
          </cell>
          <cell r="IO259">
            <v>0</v>
          </cell>
          <cell r="IP259">
            <v>0</v>
          </cell>
          <cell r="IQ259">
            <v>0</v>
          </cell>
          <cell r="IR259">
            <v>0</v>
          </cell>
          <cell r="IS259">
            <v>0</v>
          </cell>
          <cell r="IT259">
            <v>0</v>
          </cell>
          <cell r="IU259">
            <v>0</v>
          </cell>
          <cell r="IV259">
            <v>0</v>
          </cell>
          <cell r="IW259">
            <v>1</v>
          </cell>
          <cell r="IX259">
            <v>1</v>
          </cell>
          <cell r="IY259">
            <v>0</v>
          </cell>
          <cell r="IZ259">
            <v>26</v>
          </cell>
          <cell r="JA259">
            <v>3</v>
          </cell>
          <cell r="JB259">
            <v>3</v>
          </cell>
          <cell r="JC259">
            <v>0</v>
          </cell>
          <cell r="JD259">
            <v>0</v>
          </cell>
          <cell r="JE259">
            <v>0</v>
          </cell>
          <cell r="JF259">
            <v>0</v>
          </cell>
          <cell r="JG259">
            <v>0</v>
          </cell>
        </row>
        <row r="260">
          <cell r="B260" t="str">
            <v>24103703</v>
          </cell>
          <cell r="C260" t="str">
            <v>Phan Hồ Thành Đạt</v>
          </cell>
          <cell r="D260" t="str">
            <v>Ban Marketing</v>
          </cell>
          <cell r="E260" t="str">
            <v>Công ty TNHH Tập đoàn Công nghiệp Trường Hải</v>
          </cell>
          <cell r="F260" t="str">
            <v>Lương ngày</v>
          </cell>
          <cell r="V260">
            <v>0</v>
          </cell>
          <cell r="W260">
            <v>0</v>
          </cell>
          <cell r="X260" t="str">
            <v>X</v>
          </cell>
          <cell r="Y260">
            <v>0</v>
          </cell>
          <cell r="Z260">
            <v>0</v>
          </cell>
          <cell r="AA260" t="str">
            <v>X</v>
          </cell>
          <cell r="AB260">
            <v>0</v>
          </cell>
          <cell r="AC260">
            <v>0</v>
          </cell>
          <cell r="AD260" t="str">
            <v>X</v>
          </cell>
          <cell r="AE260">
            <v>0</v>
          </cell>
          <cell r="AF260">
            <v>0</v>
          </cell>
          <cell r="AG260" t="str">
            <v>X</v>
          </cell>
          <cell r="AH260">
            <v>0</v>
          </cell>
          <cell r="AI260">
            <v>0</v>
          </cell>
          <cell r="AJ260" t="str">
            <v>T7</v>
          </cell>
          <cell r="AK260">
            <v>0</v>
          </cell>
          <cell r="AL260">
            <v>0</v>
          </cell>
          <cell r="AM260" t="str">
            <v/>
          </cell>
          <cell r="AN260">
            <v>0</v>
          </cell>
          <cell r="AO260">
            <v>0</v>
          </cell>
          <cell r="AP260" t="str">
            <v>NL</v>
          </cell>
          <cell r="AQ260">
            <v>0</v>
          </cell>
          <cell r="AR260">
            <v>0</v>
          </cell>
          <cell r="AS260" t="str">
            <v>X</v>
          </cell>
          <cell r="AT260">
            <v>0</v>
          </cell>
          <cell r="AU260">
            <v>0</v>
          </cell>
          <cell r="AV260" t="str">
            <v>X</v>
          </cell>
          <cell r="AW260">
            <v>0</v>
          </cell>
          <cell r="AX260">
            <v>0</v>
          </cell>
          <cell r="AY260" t="str">
            <v>X</v>
          </cell>
          <cell r="AZ260">
            <v>0</v>
          </cell>
          <cell r="BA260">
            <v>0</v>
          </cell>
          <cell r="BB260" t="str">
            <v>X</v>
          </cell>
          <cell r="BC260">
            <v>0</v>
          </cell>
          <cell r="BD260">
            <v>0</v>
          </cell>
          <cell r="BE260" t="str">
            <v>X</v>
          </cell>
          <cell r="BF260">
            <v>0</v>
          </cell>
          <cell r="BG260">
            <v>0</v>
          </cell>
          <cell r="BH260" t="str">
            <v/>
          </cell>
          <cell r="BI260">
            <v>0</v>
          </cell>
          <cell r="BJ260">
            <v>0</v>
          </cell>
          <cell r="BK260" t="str">
            <v>X</v>
          </cell>
          <cell r="BL260">
            <v>0</v>
          </cell>
          <cell r="BM260">
            <v>0</v>
          </cell>
          <cell r="BN260" t="str">
            <v>X</v>
          </cell>
          <cell r="BO260">
            <v>0</v>
          </cell>
          <cell r="BP260">
            <v>0</v>
          </cell>
          <cell r="BQ260">
            <v>11</v>
          </cell>
          <cell r="BR260">
            <v>0</v>
          </cell>
          <cell r="BS260">
            <v>0</v>
          </cell>
          <cell r="BT260">
            <v>0</v>
          </cell>
          <cell r="BU260">
            <v>0</v>
          </cell>
          <cell r="BV260">
            <v>0</v>
          </cell>
          <cell r="CC260">
            <v>11</v>
          </cell>
          <cell r="CD260">
            <v>0</v>
          </cell>
          <cell r="CE260">
            <v>0</v>
          </cell>
          <cell r="CF260">
            <v>0</v>
          </cell>
          <cell r="CG260">
            <v>0</v>
          </cell>
          <cell r="CH260">
            <v>0</v>
          </cell>
          <cell r="CI260">
            <v>0</v>
          </cell>
          <cell r="CJ260">
            <v>0</v>
          </cell>
          <cell r="CK260">
            <v>0</v>
          </cell>
          <cell r="CL260">
            <v>1</v>
          </cell>
          <cell r="CM260">
            <v>1</v>
          </cell>
          <cell r="CN260">
            <v>0</v>
          </cell>
          <cell r="CO260">
            <v>0</v>
          </cell>
          <cell r="CP260">
            <v>0</v>
          </cell>
          <cell r="CQ260">
            <v>0</v>
          </cell>
          <cell r="CR260">
            <v>0</v>
          </cell>
          <cell r="CS260">
            <v>0</v>
          </cell>
          <cell r="CT260">
            <v>0</v>
          </cell>
          <cell r="CU260">
            <v>0</v>
          </cell>
          <cell r="CV260">
            <v>0</v>
          </cell>
          <cell r="CW260">
            <v>0</v>
          </cell>
          <cell r="CX260">
            <v>0</v>
          </cell>
          <cell r="CY260">
            <v>0</v>
          </cell>
          <cell r="CZ260">
            <v>0</v>
          </cell>
          <cell r="DC260">
            <v>13</v>
          </cell>
          <cell r="DM260" t="str">
            <v>X</v>
          </cell>
          <cell r="DN260">
            <v>0</v>
          </cell>
          <cell r="DO260">
            <v>0</v>
          </cell>
          <cell r="DP260" t="str">
            <v>P\</v>
          </cell>
          <cell r="DQ260">
            <v>0</v>
          </cell>
          <cell r="DR260">
            <v>0</v>
          </cell>
          <cell r="DS260" t="str">
            <v>X</v>
          </cell>
          <cell r="DT260">
            <v>0</v>
          </cell>
          <cell r="DU260">
            <v>0</v>
          </cell>
          <cell r="DV260" t="str">
            <v>X</v>
          </cell>
          <cell r="DW260">
            <v>0</v>
          </cell>
          <cell r="DX260">
            <v>0</v>
          </cell>
          <cell r="DY260" t="str">
            <v/>
          </cell>
          <cell r="DZ260">
            <v>0</v>
          </cell>
          <cell r="EA260">
            <v>0</v>
          </cell>
          <cell r="EB260" t="str">
            <v>X</v>
          </cell>
          <cell r="EC260">
            <v>0</v>
          </cell>
          <cell r="ED260">
            <v>0</v>
          </cell>
          <cell r="EE260" t="str">
            <v>X</v>
          </cell>
          <cell r="EF260">
            <v>0</v>
          </cell>
          <cell r="EG260">
            <v>0</v>
          </cell>
          <cell r="EH260" t="str">
            <v>X</v>
          </cell>
          <cell r="EI260">
            <v>0</v>
          </cell>
          <cell r="EJ260">
            <v>0</v>
          </cell>
          <cell r="EK260" t="str">
            <v>X</v>
          </cell>
          <cell r="EL260">
            <v>0</v>
          </cell>
          <cell r="EM260">
            <v>0</v>
          </cell>
          <cell r="EN260" t="str">
            <v>X</v>
          </cell>
          <cell r="EO260">
            <v>0</v>
          </cell>
          <cell r="EP260">
            <v>0</v>
          </cell>
          <cell r="EQ260" t="str">
            <v>X</v>
          </cell>
          <cell r="ER260">
            <v>0</v>
          </cell>
          <cell r="ES260">
            <v>0</v>
          </cell>
          <cell r="ET260" t="str">
            <v/>
          </cell>
          <cell r="EU260">
            <v>0</v>
          </cell>
          <cell r="EV260">
            <v>0</v>
          </cell>
          <cell r="EW260" t="str">
            <v>X</v>
          </cell>
          <cell r="EX260">
            <v>0</v>
          </cell>
          <cell r="EY260">
            <v>0</v>
          </cell>
          <cell r="EZ260" t="str">
            <v>X</v>
          </cell>
          <cell r="FA260">
            <v>0</v>
          </cell>
          <cell r="FB260">
            <v>0</v>
          </cell>
          <cell r="FC260" t="str">
            <v>NL</v>
          </cell>
          <cell r="FD260">
            <v>0</v>
          </cell>
          <cell r="FE260">
            <v>0</v>
          </cell>
          <cell r="FI260">
            <v>11.5</v>
          </cell>
          <cell r="FJ260">
            <v>0</v>
          </cell>
          <cell r="FK260">
            <v>0</v>
          </cell>
          <cell r="FL260">
            <v>0</v>
          </cell>
          <cell r="FM260">
            <v>0</v>
          </cell>
          <cell r="FN260">
            <v>0</v>
          </cell>
          <cell r="FU260">
            <v>11.5</v>
          </cell>
          <cell r="FV260">
            <v>0</v>
          </cell>
          <cell r="FW260">
            <v>0</v>
          </cell>
          <cell r="FX260">
            <v>0</v>
          </cell>
          <cell r="FY260">
            <v>0</v>
          </cell>
          <cell r="FZ260">
            <v>0</v>
          </cell>
          <cell r="GA260">
            <v>0</v>
          </cell>
          <cell r="GB260">
            <v>0</v>
          </cell>
          <cell r="GC260">
            <v>0</v>
          </cell>
          <cell r="GD260">
            <v>1</v>
          </cell>
          <cell r="GE260">
            <v>0</v>
          </cell>
          <cell r="GF260">
            <v>0</v>
          </cell>
          <cell r="GG260">
            <v>0</v>
          </cell>
          <cell r="GH260">
            <v>0</v>
          </cell>
          <cell r="GI260">
            <v>0</v>
          </cell>
          <cell r="GJ260">
            <v>0</v>
          </cell>
          <cell r="GK260">
            <v>0</v>
          </cell>
          <cell r="GL260">
            <v>0</v>
          </cell>
          <cell r="GM260">
            <v>0</v>
          </cell>
          <cell r="GN260">
            <v>0</v>
          </cell>
          <cell r="GO260">
            <v>0</v>
          </cell>
          <cell r="GP260">
            <v>0</v>
          </cell>
          <cell r="GQ260">
            <v>0</v>
          </cell>
          <cell r="GR260">
            <v>0</v>
          </cell>
          <cell r="GU260">
            <v>12.5</v>
          </cell>
          <cell r="GV260">
            <v>0</v>
          </cell>
          <cell r="GW260">
            <v>0</v>
          </cell>
          <cell r="GX260">
            <v>0</v>
          </cell>
          <cell r="GY260">
            <v>0</v>
          </cell>
          <cell r="GZ260">
            <v>0</v>
          </cell>
          <cell r="HA260">
            <v>0</v>
          </cell>
          <cell r="HB260">
            <v>0</v>
          </cell>
          <cell r="HC260">
            <v>0</v>
          </cell>
          <cell r="HD260">
            <v>0</v>
          </cell>
          <cell r="HE260">
            <v>0</v>
          </cell>
          <cell r="HF260">
            <v>0</v>
          </cell>
          <cell r="HG260">
            <v>0</v>
          </cell>
          <cell r="HH260">
            <v>0.5</v>
          </cell>
          <cell r="HI260">
            <v>0</v>
          </cell>
          <cell r="HJ260">
            <v>0</v>
          </cell>
          <cell r="HK260">
            <v>0</v>
          </cell>
          <cell r="HL260">
            <v>0</v>
          </cell>
          <cell r="HM260">
            <v>0.5</v>
          </cell>
          <cell r="HN260">
            <v>0</v>
          </cell>
          <cell r="HO260">
            <v>0.5</v>
          </cell>
          <cell r="HP260">
            <v>22.5</v>
          </cell>
          <cell r="HQ260">
            <v>0</v>
          </cell>
          <cell r="HR260">
            <v>0</v>
          </cell>
          <cell r="HS260">
            <v>0</v>
          </cell>
          <cell r="HT260">
            <v>0</v>
          </cell>
          <cell r="HU260">
            <v>0</v>
          </cell>
          <cell r="HV260">
            <v>0</v>
          </cell>
          <cell r="HW260">
            <v>1</v>
          </cell>
          <cell r="HX260">
            <v>0</v>
          </cell>
          <cell r="HY260">
            <v>0</v>
          </cell>
          <cell r="HZ260">
            <v>0</v>
          </cell>
          <cell r="IA260">
            <v>1</v>
          </cell>
          <cell r="IB260">
            <v>0</v>
          </cell>
          <cell r="IC260">
            <v>2</v>
          </cell>
          <cell r="ID260">
            <v>0</v>
          </cell>
          <cell r="IE260">
            <v>0</v>
          </cell>
          <cell r="IF260">
            <v>0</v>
          </cell>
          <cell r="IG260">
            <v>0.5</v>
          </cell>
          <cell r="IH260">
            <v>0</v>
          </cell>
          <cell r="II260">
            <v>0</v>
          </cell>
          <cell r="IJ260">
            <v>0</v>
          </cell>
          <cell r="IK260">
            <v>0</v>
          </cell>
          <cell r="IL260">
            <v>0</v>
          </cell>
          <cell r="IM260">
            <v>0</v>
          </cell>
          <cell r="IN260">
            <v>0</v>
          </cell>
          <cell r="IO260">
            <v>0</v>
          </cell>
          <cell r="IP260">
            <v>0</v>
          </cell>
          <cell r="IQ260">
            <v>0</v>
          </cell>
          <cell r="IR260">
            <v>0</v>
          </cell>
          <cell r="IS260">
            <v>0</v>
          </cell>
          <cell r="IT260">
            <v>0</v>
          </cell>
          <cell r="IU260">
            <v>0</v>
          </cell>
          <cell r="IV260">
            <v>0</v>
          </cell>
          <cell r="IW260">
            <v>1</v>
          </cell>
          <cell r="IX260">
            <v>1</v>
          </cell>
          <cell r="IY260">
            <v>0</v>
          </cell>
          <cell r="IZ260">
            <v>26</v>
          </cell>
          <cell r="JA260">
            <v>1</v>
          </cell>
          <cell r="JB260">
            <v>0.5</v>
          </cell>
          <cell r="JC260">
            <v>0</v>
          </cell>
          <cell r="JD260">
            <v>0</v>
          </cell>
          <cell r="JE260">
            <v>0</v>
          </cell>
          <cell r="JF260">
            <v>0</v>
          </cell>
          <cell r="JG260">
            <v>0</v>
          </cell>
        </row>
        <row r="261">
          <cell r="B261" t="str">
            <v>25040207</v>
          </cell>
          <cell r="C261" t="str">
            <v>Huỳnh Thị Như Ý</v>
          </cell>
          <cell r="D261" t="str">
            <v>Ban Marketing</v>
          </cell>
          <cell r="E261" t="str">
            <v>Công ty TNHH Tập đoàn Công nghiệp Trường Hải</v>
          </cell>
          <cell r="F261" t="str">
            <v>Lương ngày</v>
          </cell>
          <cell r="V261">
            <v>0</v>
          </cell>
          <cell r="W261">
            <v>0</v>
          </cell>
          <cell r="X261" t="str">
            <v>X</v>
          </cell>
          <cell r="Y261">
            <v>0</v>
          </cell>
          <cell r="Z261">
            <v>0</v>
          </cell>
          <cell r="AA261" t="str">
            <v>X</v>
          </cell>
          <cell r="AB261">
            <v>0</v>
          </cell>
          <cell r="AC261">
            <v>0</v>
          </cell>
          <cell r="AD261" t="str">
            <v>X</v>
          </cell>
          <cell r="AE261">
            <v>0</v>
          </cell>
          <cell r="AF261">
            <v>0</v>
          </cell>
          <cell r="AG261" t="str">
            <v>X</v>
          </cell>
          <cell r="AH261">
            <v>0</v>
          </cell>
          <cell r="AI261">
            <v>0</v>
          </cell>
          <cell r="AJ261" t="str">
            <v>T7</v>
          </cell>
          <cell r="AK261">
            <v>0</v>
          </cell>
          <cell r="AL261">
            <v>0</v>
          </cell>
          <cell r="AM261" t="str">
            <v/>
          </cell>
          <cell r="AN261">
            <v>0</v>
          </cell>
          <cell r="AO261">
            <v>0</v>
          </cell>
          <cell r="AP261" t="str">
            <v>NL</v>
          </cell>
          <cell r="AQ261">
            <v>0</v>
          </cell>
          <cell r="AR261">
            <v>0</v>
          </cell>
          <cell r="AS261" t="str">
            <v>X</v>
          </cell>
          <cell r="AT261">
            <v>0</v>
          </cell>
          <cell r="AU261">
            <v>0</v>
          </cell>
          <cell r="AV261" t="str">
            <v>X</v>
          </cell>
          <cell r="AW261">
            <v>0</v>
          </cell>
          <cell r="AX261">
            <v>0</v>
          </cell>
          <cell r="AY261" t="str">
            <v>X</v>
          </cell>
          <cell r="AZ261">
            <v>0</v>
          </cell>
          <cell r="BA261">
            <v>0</v>
          </cell>
          <cell r="BB261" t="str">
            <v>X</v>
          </cell>
          <cell r="BC261">
            <v>0</v>
          </cell>
          <cell r="BD261">
            <v>0</v>
          </cell>
          <cell r="BE261" t="str">
            <v>X</v>
          </cell>
          <cell r="BF261">
            <v>0</v>
          </cell>
          <cell r="BG261">
            <v>0</v>
          </cell>
          <cell r="BH261" t="str">
            <v/>
          </cell>
          <cell r="BI261">
            <v>0</v>
          </cell>
          <cell r="BJ261">
            <v>0</v>
          </cell>
          <cell r="BK261" t="str">
            <v>X</v>
          </cell>
          <cell r="BL261">
            <v>0</v>
          </cell>
          <cell r="BM261">
            <v>0</v>
          </cell>
          <cell r="BN261" t="str">
            <v>X</v>
          </cell>
          <cell r="BO261">
            <v>0</v>
          </cell>
          <cell r="BP261">
            <v>0</v>
          </cell>
          <cell r="BQ261">
            <v>11</v>
          </cell>
          <cell r="BR261">
            <v>0</v>
          </cell>
          <cell r="BS261">
            <v>0</v>
          </cell>
          <cell r="BT261">
            <v>0</v>
          </cell>
          <cell r="BU261">
            <v>0</v>
          </cell>
          <cell r="BV261">
            <v>0</v>
          </cell>
          <cell r="CC261">
            <v>11</v>
          </cell>
          <cell r="CD261">
            <v>0</v>
          </cell>
          <cell r="CE261">
            <v>0</v>
          </cell>
          <cell r="CF261">
            <v>0</v>
          </cell>
          <cell r="CG261">
            <v>0</v>
          </cell>
          <cell r="CH261">
            <v>0</v>
          </cell>
          <cell r="CI261">
            <v>0</v>
          </cell>
          <cell r="CJ261">
            <v>0</v>
          </cell>
          <cell r="CK261">
            <v>0</v>
          </cell>
          <cell r="CL261">
            <v>1</v>
          </cell>
          <cell r="CM261">
            <v>1</v>
          </cell>
          <cell r="CN261">
            <v>0</v>
          </cell>
          <cell r="CO261">
            <v>0</v>
          </cell>
          <cell r="CP261">
            <v>0</v>
          </cell>
          <cell r="CQ261">
            <v>0</v>
          </cell>
          <cell r="CR261">
            <v>0</v>
          </cell>
          <cell r="CS261">
            <v>0</v>
          </cell>
          <cell r="CT261">
            <v>0</v>
          </cell>
          <cell r="CU261">
            <v>0</v>
          </cell>
          <cell r="CV261">
            <v>0</v>
          </cell>
          <cell r="CW261">
            <v>0</v>
          </cell>
          <cell r="CX261">
            <v>0</v>
          </cell>
          <cell r="CY261">
            <v>0</v>
          </cell>
          <cell r="CZ261">
            <v>0</v>
          </cell>
          <cell r="DC261">
            <v>13</v>
          </cell>
          <cell r="DM261" t="str">
            <v>X</v>
          </cell>
          <cell r="DN261">
            <v>0</v>
          </cell>
          <cell r="DO261">
            <v>0</v>
          </cell>
          <cell r="DP261" t="str">
            <v>X</v>
          </cell>
          <cell r="DQ261">
            <v>0</v>
          </cell>
          <cell r="DR261">
            <v>0</v>
          </cell>
          <cell r="DS261" t="str">
            <v>X</v>
          </cell>
          <cell r="DT261">
            <v>0</v>
          </cell>
          <cell r="DU261">
            <v>0</v>
          </cell>
          <cell r="DV261" t="str">
            <v>P</v>
          </cell>
          <cell r="DW261">
            <v>0</v>
          </cell>
          <cell r="DX261">
            <v>0</v>
          </cell>
          <cell r="DY261" t="str">
            <v/>
          </cell>
          <cell r="DZ261">
            <v>0</v>
          </cell>
          <cell r="EA261">
            <v>0</v>
          </cell>
          <cell r="EB261" t="str">
            <v>X</v>
          </cell>
          <cell r="EC261">
            <v>0</v>
          </cell>
          <cell r="ED261">
            <v>0</v>
          </cell>
          <cell r="EE261" t="str">
            <v>X</v>
          </cell>
          <cell r="EF261">
            <v>0</v>
          </cell>
          <cell r="EG261">
            <v>0</v>
          </cell>
          <cell r="EH261" t="str">
            <v>X</v>
          </cell>
          <cell r="EI261">
            <v>0</v>
          </cell>
          <cell r="EJ261">
            <v>0</v>
          </cell>
          <cell r="EK261" t="str">
            <v>X</v>
          </cell>
          <cell r="EL261">
            <v>0</v>
          </cell>
          <cell r="EM261">
            <v>0</v>
          </cell>
          <cell r="EN261" t="str">
            <v>X</v>
          </cell>
          <cell r="EO261">
            <v>0</v>
          </cell>
          <cell r="EP261">
            <v>0</v>
          </cell>
          <cell r="EQ261" t="str">
            <v>X</v>
          </cell>
          <cell r="ER261">
            <v>0</v>
          </cell>
          <cell r="ES261">
            <v>0</v>
          </cell>
          <cell r="ET261" t="str">
            <v/>
          </cell>
          <cell r="EU261">
            <v>0</v>
          </cell>
          <cell r="EV261">
            <v>0</v>
          </cell>
          <cell r="EW261" t="str">
            <v>X</v>
          </cell>
          <cell r="EX261">
            <v>0</v>
          </cell>
          <cell r="EY261">
            <v>0</v>
          </cell>
          <cell r="EZ261" t="str">
            <v>X</v>
          </cell>
          <cell r="FA261">
            <v>0</v>
          </cell>
          <cell r="FB261">
            <v>0</v>
          </cell>
          <cell r="FC261" t="str">
            <v>NL</v>
          </cell>
          <cell r="FD261">
            <v>0</v>
          </cell>
          <cell r="FE261">
            <v>0</v>
          </cell>
          <cell r="FI261">
            <v>11</v>
          </cell>
          <cell r="FJ261">
            <v>0</v>
          </cell>
          <cell r="FK261">
            <v>0</v>
          </cell>
          <cell r="FL261">
            <v>0</v>
          </cell>
          <cell r="FM261">
            <v>0</v>
          </cell>
          <cell r="FN261">
            <v>0</v>
          </cell>
          <cell r="FU261">
            <v>11</v>
          </cell>
          <cell r="FV261">
            <v>0</v>
          </cell>
          <cell r="FW261">
            <v>0</v>
          </cell>
          <cell r="FX261">
            <v>0</v>
          </cell>
          <cell r="FY261">
            <v>0</v>
          </cell>
          <cell r="FZ261">
            <v>0</v>
          </cell>
          <cell r="GA261">
            <v>0</v>
          </cell>
          <cell r="GB261">
            <v>0</v>
          </cell>
          <cell r="GC261">
            <v>0</v>
          </cell>
          <cell r="GD261">
            <v>1</v>
          </cell>
          <cell r="GE261">
            <v>0</v>
          </cell>
          <cell r="GF261">
            <v>0</v>
          </cell>
          <cell r="GG261">
            <v>0</v>
          </cell>
          <cell r="GH261">
            <v>0</v>
          </cell>
          <cell r="GI261">
            <v>0</v>
          </cell>
          <cell r="GJ261">
            <v>0</v>
          </cell>
          <cell r="GK261">
            <v>0</v>
          </cell>
          <cell r="GL261">
            <v>0</v>
          </cell>
          <cell r="GM261">
            <v>0</v>
          </cell>
          <cell r="GN261">
            <v>0</v>
          </cell>
          <cell r="GO261">
            <v>0</v>
          </cell>
          <cell r="GP261">
            <v>0</v>
          </cell>
          <cell r="GQ261">
            <v>0</v>
          </cell>
          <cell r="GR261">
            <v>0</v>
          </cell>
          <cell r="GU261">
            <v>12</v>
          </cell>
          <cell r="GV261">
            <v>0</v>
          </cell>
          <cell r="GW261">
            <v>0</v>
          </cell>
          <cell r="GX261">
            <v>0</v>
          </cell>
          <cell r="GY261">
            <v>0</v>
          </cell>
          <cell r="GZ261">
            <v>0</v>
          </cell>
          <cell r="HA261">
            <v>0</v>
          </cell>
          <cell r="HB261">
            <v>0</v>
          </cell>
          <cell r="HC261">
            <v>0</v>
          </cell>
          <cell r="HD261">
            <v>0</v>
          </cell>
          <cell r="HE261">
            <v>0</v>
          </cell>
          <cell r="HF261">
            <v>0</v>
          </cell>
          <cell r="HG261">
            <v>0</v>
          </cell>
          <cell r="HH261">
            <v>1</v>
          </cell>
          <cell r="HI261">
            <v>0</v>
          </cell>
          <cell r="HJ261">
            <v>0</v>
          </cell>
          <cell r="HK261">
            <v>0</v>
          </cell>
          <cell r="HL261">
            <v>0</v>
          </cell>
          <cell r="HM261">
            <v>1</v>
          </cell>
          <cell r="HN261">
            <v>0</v>
          </cell>
          <cell r="HO261">
            <v>1</v>
          </cell>
          <cell r="HP261">
            <v>22</v>
          </cell>
          <cell r="HQ261">
            <v>0</v>
          </cell>
          <cell r="HR261">
            <v>0</v>
          </cell>
          <cell r="HS261">
            <v>0</v>
          </cell>
          <cell r="HT261">
            <v>0</v>
          </cell>
          <cell r="HU261">
            <v>0</v>
          </cell>
          <cell r="HV261">
            <v>0</v>
          </cell>
          <cell r="HW261">
            <v>1</v>
          </cell>
          <cell r="HX261">
            <v>0</v>
          </cell>
          <cell r="HY261">
            <v>0</v>
          </cell>
          <cell r="HZ261">
            <v>0</v>
          </cell>
          <cell r="IA261">
            <v>1</v>
          </cell>
          <cell r="IB261">
            <v>0</v>
          </cell>
          <cell r="IC261">
            <v>2</v>
          </cell>
          <cell r="ID261">
            <v>0</v>
          </cell>
          <cell r="IE261">
            <v>0</v>
          </cell>
          <cell r="IF261">
            <v>0</v>
          </cell>
          <cell r="IG261">
            <v>1</v>
          </cell>
          <cell r="IH261">
            <v>0</v>
          </cell>
          <cell r="II261">
            <v>0</v>
          </cell>
          <cell r="IJ261">
            <v>0</v>
          </cell>
          <cell r="IK261">
            <v>0</v>
          </cell>
          <cell r="IL261">
            <v>0</v>
          </cell>
          <cell r="IM261">
            <v>0</v>
          </cell>
          <cell r="IN261">
            <v>0</v>
          </cell>
          <cell r="IO261">
            <v>0</v>
          </cell>
          <cell r="IP261">
            <v>0</v>
          </cell>
          <cell r="IQ261">
            <v>0</v>
          </cell>
          <cell r="IR261">
            <v>0</v>
          </cell>
          <cell r="IS261">
            <v>0</v>
          </cell>
          <cell r="IT261">
            <v>0</v>
          </cell>
          <cell r="IU261">
            <v>0</v>
          </cell>
          <cell r="IV261">
            <v>0</v>
          </cell>
          <cell r="IW261">
            <v>1</v>
          </cell>
          <cell r="IX261">
            <v>1</v>
          </cell>
          <cell r="IY261">
            <v>0</v>
          </cell>
          <cell r="IZ261">
            <v>26</v>
          </cell>
          <cell r="JA261">
            <v>1</v>
          </cell>
          <cell r="JB261">
            <v>0</v>
          </cell>
          <cell r="JC261">
            <v>0</v>
          </cell>
          <cell r="JD261">
            <v>0</v>
          </cell>
          <cell r="JE261">
            <v>0</v>
          </cell>
          <cell r="JF261">
            <v>0</v>
          </cell>
          <cell r="JG261" t="e">
            <v>#N/A</v>
          </cell>
        </row>
        <row r="262">
          <cell r="B262" t="str">
            <v>0711007</v>
          </cell>
          <cell r="C262" t="str">
            <v>Nguyễn Thị Ánh Nguyệt</v>
          </cell>
          <cell r="D262" t="str">
            <v>Ban Giá Thành</v>
          </cell>
          <cell r="E262" t="str">
            <v>Công ty TNHH Tập đoàn Công nghiệp Trường Hải</v>
          </cell>
          <cell r="F262" t="str">
            <v>Lương ngày</v>
          </cell>
          <cell r="V262">
            <v>0</v>
          </cell>
          <cell r="W262">
            <v>0</v>
          </cell>
          <cell r="X262" t="str">
            <v>X</v>
          </cell>
          <cell r="Y262">
            <v>0</v>
          </cell>
          <cell r="Z262">
            <v>0</v>
          </cell>
          <cell r="AA262" t="str">
            <v>X</v>
          </cell>
          <cell r="AB262">
            <v>0</v>
          </cell>
          <cell r="AC262">
            <v>0</v>
          </cell>
          <cell r="AD262" t="str">
            <v>X</v>
          </cell>
          <cell r="AE262">
            <v>0</v>
          </cell>
          <cell r="AF262">
            <v>0</v>
          </cell>
          <cell r="AG262" t="str">
            <v>X</v>
          </cell>
          <cell r="AH262">
            <v>0</v>
          </cell>
          <cell r="AI262">
            <v>0</v>
          </cell>
          <cell r="AJ262" t="str">
            <v>T7</v>
          </cell>
          <cell r="AK262">
            <v>0</v>
          </cell>
          <cell r="AL262">
            <v>0</v>
          </cell>
          <cell r="AM262" t="str">
            <v/>
          </cell>
          <cell r="AN262">
            <v>0</v>
          </cell>
          <cell r="AO262">
            <v>0</v>
          </cell>
          <cell r="AP262" t="str">
            <v>NL</v>
          </cell>
          <cell r="AQ262">
            <v>0</v>
          </cell>
          <cell r="AR262">
            <v>0</v>
          </cell>
          <cell r="AS262" t="str">
            <v>X</v>
          </cell>
          <cell r="AT262">
            <v>2</v>
          </cell>
          <cell r="AU262">
            <v>0</v>
          </cell>
          <cell r="AV262" t="str">
            <v>X</v>
          </cell>
          <cell r="AW262">
            <v>0</v>
          </cell>
          <cell r="AX262">
            <v>0</v>
          </cell>
          <cell r="AY262" t="str">
            <v>X</v>
          </cell>
          <cell r="AZ262">
            <v>0</v>
          </cell>
          <cell r="BA262">
            <v>0</v>
          </cell>
          <cell r="BB262" t="str">
            <v>X</v>
          </cell>
          <cell r="BC262">
            <v>2</v>
          </cell>
          <cell r="BD262">
            <v>0</v>
          </cell>
          <cell r="BE262" t="str">
            <v>X</v>
          </cell>
          <cell r="BF262">
            <v>0</v>
          </cell>
          <cell r="BG262">
            <v>0</v>
          </cell>
          <cell r="BH262" t="str">
            <v/>
          </cell>
          <cell r="BI262">
            <v>0</v>
          </cell>
          <cell r="BJ262">
            <v>0</v>
          </cell>
          <cell r="BK262" t="str">
            <v>X</v>
          </cell>
          <cell r="BL262">
            <v>0</v>
          </cell>
          <cell r="BM262">
            <v>0</v>
          </cell>
          <cell r="BN262" t="str">
            <v>X</v>
          </cell>
          <cell r="BO262">
            <v>0</v>
          </cell>
          <cell r="BP262">
            <v>0</v>
          </cell>
          <cell r="BQ262">
            <v>11</v>
          </cell>
          <cell r="BR262">
            <v>0.56999999999999995</v>
          </cell>
          <cell r="BS262">
            <v>0</v>
          </cell>
          <cell r="BT262">
            <v>0</v>
          </cell>
          <cell r="BU262">
            <v>0</v>
          </cell>
          <cell r="BV262">
            <v>0</v>
          </cell>
          <cell r="CC262">
            <v>11</v>
          </cell>
          <cell r="CD262">
            <v>0.56999999999999995</v>
          </cell>
          <cell r="CE262">
            <v>0</v>
          </cell>
          <cell r="CF262">
            <v>0</v>
          </cell>
          <cell r="CG262">
            <v>0</v>
          </cell>
          <cell r="CH262">
            <v>0</v>
          </cell>
          <cell r="CI262">
            <v>0</v>
          </cell>
          <cell r="CJ262">
            <v>0</v>
          </cell>
          <cell r="CK262">
            <v>0</v>
          </cell>
          <cell r="CL262">
            <v>1</v>
          </cell>
          <cell r="CM262">
            <v>1</v>
          </cell>
          <cell r="CN262">
            <v>0</v>
          </cell>
          <cell r="CO262">
            <v>0</v>
          </cell>
          <cell r="CP262">
            <v>0</v>
          </cell>
          <cell r="CQ262">
            <v>0</v>
          </cell>
          <cell r="CR262">
            <v>0</v>
          </cell>
          <cell r="CS262">
            <v>0</v>
          </cell>
          <cell r="CT262">
            <v>0</v>
          </cell>
          <cell r="CU262">
            <v>0</v>
          </cell>
          <cell r="CV262">
            <v>0</v>
          </cell>
          <cell r="CW262">
            <v>0</v>
          </cell>
          <cell r="CX262">
            <v>0</v>
          </cell>
          <cell r="CY262">
            <v>0</v>
          </cell>
          <cell r="CZ262">
            <v>0</v>
          </cell>
          <cell r="DC262">
            <v>13.57</v>
          </cell>
          <cell r="DM262" t="str">
            <v>X</v>
          </cell>
          <cell r="DN262">
            <v>0</v>
          </cell>
          <cell r="DO262">
            <v>0</v>
          </cell>
          <cell r="DP262" t="str">
            <v>X</v>
          </cell>
          <cell r="DQ262">
            <v>0</v>
          </cell>
          <cell r="DR262">
            <v>0</v>
          </cell>
          <cell r="DS262" t="str">
            <v>X</v>
          </cell>
          <cell r="DT262">
            <v>0</v>
          </cell>
          <cell r="DU262">
            <v>0</v>
          </cell>
          <cell r="DV262" t="str">
            <v>X</v>
          </cell>
          <cell r="DW262">
            <v>0</v>
          </cell>
          <cell r="DX262">
            <v>0</v>
          </cell>
          <cell r="DY262" t="str">
            <v/>
          </cell>
          <cell r="DZ262">
            <v>0</v>
          </cell>
          <cell r="EA262">
            <v>0</v>
          </cell>
          <cell r="EB262" t="str">
            <v>X</v>
          </cell>
          <cell r="EC262">
            <v>0</v>
          </cell>
          <cell r="ED262">
            <v>0</v>
          </cell>
          <cell r="EE262" t="str">
            <v>X</v>
          </cell>
          <cell r="EF262">
            <v>0</v>
          </cell>
          <cell r="EG262">
            <v>0</v>
          </cell>
          <cell r="EH262" t="str">
            <v>X</v>
          </cell>
          <cell r="EI262">
            <v>0</v>
          </cell>
          <cell r="EJ262">
            <v>0</v>
          </cell>
          <cell r="EK262" t="str">
            <v>X</v>
          </cell>
          <cell r="EL262">
            <v>0</v>
          </cell>
          <cell r="EM262">
            <v>0</v>
          </cell>
          <cell r="EN262" t="str">
            <v>X</v>
          </cell>
          <cell r="EO262">
            <v>0</v>
          </cell>
          <cell r="EP262">
            <v>0</v>
          </cell>
          <cell r="EQ262" t="str">
            <v>X</v>
          </cell>
          <cell r="ER262">
            <v>0</v>
          </cell>
          <cell r="ES262">
            <v>0</v>
          </cell>
          <cell r="ET262" t="str">
            <v/>
          </cell>
          <cell r="EU262">
            <v>0</v>
          </cell>
          <cell r="EV262">
            <v>0</v>
          </cell>
          <cell r="EW262" t="str">
            <v>X</v>
          </cell>
          <cell r="EX262">
            <v>0</v>
          </cell>
          <cell r="EY262">
            <v>0</v>
          </cell>
          <cell r="EZ262" t="str">
            <v>B7</v>
          </cell>
          <cell r="FA262">
            <v>0</v>
          </cell>
          <cell r="FB262">
            <v>0</v>
          </cell>
          <cell r="FC262" t="str">
            <v>NL</v>
          </cell>
          <cell r="FD262">
            <v>0</v>
          </cell>
          <cell r="FE262">
            <v>0</v>
          </cell>
          <cell r="FI262">
            <v>12</v>
          </cell>
          <cell r="FJ262">
            <v>0</v>
          </cell>
          <cell r="FK262">
            <v>0</v>
          </cell>
          <cell r="FL262">
            <v>0</v>
          </cell>
          <cell r="FM262">
            <v>0</v>
          </cell>
          <cell r="FN262">
            <v>0</v>
          </cell>
          <cell r="FU262">
            <v>12</v>
          </cell>
          <cell r="FV262">
            <v>0</v>
          </cell>
          <cell r="FW262">
            <v>0</v>
          </cell>
          <cell r="FX262">
            <v>0</v>
          </cell>
          <cell r="FY262">
            <v>0</v>
          </cell>
          <cell r="FZ262">
            <v>0</v>
          </cell>
          <cell r="GA262">
            <v>0</v>
          </cell>
          <cell r="GB262">
            <v>0</v>
          </cell>
          <cell r="GC262">
            <v>0</v>
          </cell>
          <cell r="GD262">
            <v>1</v>
          </cell>
          <cell r="GE262">
            <v>0</v>
          </cell>
          <cell r="GF262">
            <v>1</v>
          </cell>
          <cell r="GG262">
            <v>0</v>
          </cell>
          <cell r="GH262">
            <v>0</v>
          </cell>
          <cell r="GI262">
            <v>0</v>
          </cell>
          <cell r="GJ262">
            <v>0</v>
          </cell>
          <cell r="GK262">
            <v>0</v>
          </cell>
          <cell r="GL262">
            <v>0</v>
          </cell>
          <cell r="GM262">
            <v>0</v>
          </cell>
          <cell r="GN262">
            <v>0</v>
          </cell>
          <cell r="GO262">
            <v>0</v>
          </cell>
          <cell r="GP262">
            <v>0</v>
          </cell>
          <cell r="GQ262">
            <v>0</v>
          </cell>
          <cell r="GR262">
            <v>0</v>
          </cell>
          <cell r="GU262">
            <v>13</v>
          </cell>
          <cell r="GV262">
            <v>0</v>
          </cell>
          <cell r="GW262">
            <v>0</v>
          </cell>
          <cell r="GX262">
            <v>0</v>
          </cell>
          <cell r="GY262">
            <v>0</v>
          </cell>
          <cell r="GZ262">
            <v>0</v>
          </cell>
          <cell r="HA262">
            <v>0</v>
          </cell>
          <cell r="HB262">
            <v>0</v>
          </cell>
          <cell r="HC262">
            <v>0</v>
          </cell>
          <cell r="HD262">
            <v>0</v>
          </cell>
          <cell r="HE262">
            <v>0</v>
          </cell>
          <cell r="HF262">
            <v>0</v>
          </cell>
          <cell r="HG262">
            <v>0</v>
          </cell>
          <cell r="HH262">
            <v>0</v>
          </cell>
          <cell r="HI262">
            <v>0</v>
          </cell>
          <cell r="HJ262">
            <v>0</v>
          </cell>
          <cell r="HK262">
            <v>0</v>
          </cell>
          <cell r="HL262">
            <v>0</v>
          </cell>
          <cell r="HM262">
            <v>0</v>
          </cell>
          <cell r="HN262">
            <v>0.56999999999999995</v>
          </cell>
          <cell r="HO262">
            <v>0</v>
          </cell>
          <cell r="HP262">
            <v>23</v>
          </cell>
          <cell r="HQ262">
            <v>0.56999999999999995</v>
          </cell>
          <cell r="HR262">
            <v>0</v>
          </cell>
          <cell r="HS262">
            <v>0</v>
          </cell>
          <cell r="HT262">
            <v>0</v>
          </cell>
          <cell r="HU262">
            <v>0</v>
          </cell>
          <cell r="HV262">
            <v>0</v>
          </cell>
          <cell r="HW262">
            <v>1</v>
          </cell>
          <cell r="HX262">
            <v>0</v>
          </cell>
          <cell r="HY262">
            <v>1</v>
          </cell>
          <cell r="HZ262">
            <v>0</v>
          </cell>
          <cell r="IA262">
            <v>1</v>
          </cell>
          <cell r="IB262">
            <v>0</v>
          </cell>
          <cell r="IC262">
            <v>2</v>
          </cell>
          <cell r="ID262">
            <v>0</v>
          </cell>
          <cell r="IE262">
            <v>0</v>
          </cell>
          <cell r="IF262">
            <v>0</v>
          </cell>
          <cell r="IG262">
            <v>0</v>
          </cell>
          <cell r="IH262">
            <v>0</v>
          </cell>
          <cell r="II262">
            <v>0</v>
          </cell>
          <cell r="IJ262">
            <v>0</v>
          </cell>
          <cell r="IK262">
            <v>0</v>
          </cell>
          <cell r="IL262">
            <v>0</v>
          </cell>
          <cell r="IM262">
            <v>0</v>
          </cell>
          <cell r="IN262">
            <v>0</v>
          </cell>
          <cell r="IO262">
            <v>0</v>
          </cell>
          <cell r="IP262">
            <v>0</v>
          </cell>
          <cell r="IQ262">
            <v>0</v>
          </cell>
          <cell r="IR262">
            <v>0</v>
          </cell>
          <cell r="IS262">
            <v>0</v>
          </cell>
          <cell r="IT262">
            <v>0</v>
          </cell>
          <cell r="IU262">
            <v>0</v>
          </cell>
          <cell r="IV262">
            <v>4</v>
          </cell>
          <cell r="IW262">
            <v>5</v>
          </cell>
          <cell r="IX262">
            <v>2</v>
          </cell>
          <cell r="IY262">
            <v>3</v>
          </cell>
          <cell r="IZ262">
            <v>26.57</v>
          </cell>
          <cell r="JA262">
            <v>5</v>
          </cell>
          <cell r="JB262">
            <v>5</v>
          </cell>
          <cell r="JC262">
            <v>0</v>
          </cell>
          <cell r="JD262">
            <v>0</v>
          </cell>
          <cell r="JE262">
            <v>0</v>
          </cell>
          <cell r="JF262">
            <v>0</v>
          </cell>
          <cell r="JG262">
            <v>0</v>
          </cell>
        </row>
        <row r="263">
          <cell r="B263" t="str">
            <v>1008005</v>
          </cell>
          <cell r="C263" t="str">
            <v>Trần Công Kiệm</v>
          </cell>
          <cell r="D263" t="str">
            <v>Ban Giá Thành</v>
          </cell>
          <cell r="E263" t="str">
            <v>Công ty TNHH Tập đoàn Công nghiệp Trường Hải</v>
          </cell>
          <cell r="F263" t="str">
            <v>Lương tháng</v>
          </cell>
          <cell r="V263">
            <v>0</v>
          </cell>
          <cell r="W263">
            <v>0</v>
          </cell>
          <cell r="X263" t="str">
            <v>X</v>
          </cell>
          <cell r="Y263">
            <v>0</v>
          </cell>
          <cell r="Z263">
            <v>0</v>
          </cell>
          <cell r="AA263" t="str">
            <v>X</v>
          </cell>
          <cell r="AB263">
            <v>0</v>
          </cell>
          <cell r="AC263">
            <v>0</v>
          </cell>
          <cell r="AD263" t="str">
            <v>X</v>
          </cell>
          <cell r="AE263">
            <v>0</v>
          </cell>
          <cell r="AF263">
            <v>0</v>
          </cell>
          <cell r="AG263" t="str">
            <v>X</v>
          </cell>
          <cell r="AH263">
            <v>0</v>
          </cell>
          <cell r="AI263">
            <v>0</v>
          </cell>
          <cell r="AJ263" t="str">
            <v>T7</v>
          </cell>
          <cell r="AK263">
            <v>0</v>
          </cell>
          <cell r="AL263">
            <v>0</v>
          </cell>
          <cell r="AM263" t="str">
            <v/>
          </cell>
          <cell r="AN263">
            <v>0</v>
          </cell>
          <cell r="AO263">
            <v>0</v>
          </cell>
          <cell r="AP263" t="str">
            <v>NL</v>
          </cell>
          <cell r="AQ263">
            <v>0</v>
          </cell>
          <cell r="AR263">
            <v>0</v>
          </cell>
          <cell r="AS263" t="str">
            <v>X</v>
          </cell>
          <cell r="AT263">
            <v>0</v>
          </cell>
          <cell r="AU263">
            <v>0</v>
          </cell>
          <cell r="AV263" t="str">
            <v>X</v>
          </cell>
          <cell r="AW263">
            <v>0</v>
          </cell>
          <cell r="AX263">
            <v>0</v>
          </cell>
          <cell r="AY263" t="str">
            <v>X</v>
          </cell>
          <cell r="AZ263">
            <v>0</v>
          </cell>
          <cell r="BA263">
            <v>0</v>
          </cell>
          <cell r="BB263" t="str">
            <v>X</v>
          </cell>
          <cell r="BC263">
            <v>0</v>
          </cell>
          <cell r="BD263">
            <v>0</v>
          </cell>
          <cell r="BE263" t="str">
            <v>X</v>
          </cell>
          <cell r="BF263">
            <v>0</v>
          </cell>
          <cell r="BG263">
            <v>0</v>
          </cell>
          <cell r="BH263" t="str">
            <v/>
          </cell>
          <cell r="BI263">
            <v>0</v>
          </cell>
          <cell r="BJ263">
            <v>0</v>
          </cell>
          <cell r="BK263" t="str">
            <v>X</v>
          </cell>
          <cell r="BL263">
            <v>0</v>
          </cell>
          <cell r="BM263">
            <v>0</v>
          </cell>
          <cell r="BN263" t="str">
            <v>X</v>
          </cell>
          <cell r="BO263">
            <v>0</v>
          </cell>
          <cell r="BP263">
            <v>0</v>
          </cell>
          <cell r="BQ263">
            <v>11</v>
          </cell>
          <cell r="BR263">
            <v>0</v>
          </cell>
          <cell r="BS263">
            <v>0</v>
          </cell>
          <cell r="BT263">
            <v>0</v>
          </cell>
          <cell r="BU263">
            <v>0</v>
          </cell>
          <cell r="BV263">
            <v>0</v>
          </cell>
          <cell r="CC263">
            <v>11</v>
          </cell>
          <cell r="CD263">
            <v>0</v>
          </cell>
          <cell r="CE263">
            <v>0</v>
          </cell>
          <cell r="CF263">
            <v>0</v>
          </cell>
          <cell r="CG263">
            <v>0</v>
          </cell>
          <cell r="CH263">
            <v>0</v>
          </cell>
          <cell r="CI263">
            <v>0</v>
          </cell>
          <cell r="CJ263">
            <v>0</v>
          </cell>
          <cell r="CK263">
            <v>0</v>
          </cell>
          <cell r="CL263">
            <v>1</v>
          </cell>
          <cell r="CM263">
            <v>1</v>
          </cell>
          <cell r="CN263">
            <v>0</v>
          </cell>
          <cell r="CO263">
            <v>0</v>
          </cell>
          <cell r="CP263">
            <v>0</v>
          </cell>
          <cell r="CQ263">
            <v>0</v>
          </cell>
          <cell r="CR263">
            <v>0</v>
          </cell>
          <cell r="CS263">
            <v>0</v>
          </cell>
          <cell r="CT263">
            <v>0</v>
          </cell>
          <cell r="CU263">
            <v>0</v>
          </cell>
          <cell r="CV263">
            <v>0</v>
          </cell>
          <cell r="CW263">
            <v>0</v>
          </cell>
          <cell r="CX263">
            <v>0</v>
          </cell>
          <cell r="CY263">
            <v>0</v>
          </cell>
          <cell r="CZ263">
            <v>0</v>
          </cell>
          <cell r="DC263">
            <v>13</v>
          </cell>
          <cell r="DM263" t="str">
            <v>X</v>
          </cell>
          <cell r="DN263">
            <v>0</v>
          </cell>
          <cell r="DO263">
            <v>0</v>
          </cell>
          <cell r="DP263" t="str">
            <v>X</v>
          </cell>
          <cell r="DQ263">
            <v>0</v>
          </cell>
          <cell r="DR263">
            <v>0</v>
          </cell>
          <cell r="DS263" t="str">
            <v>X</v>
          </cell>
          <cell r="DT263">
            <v>0</v>
          </cell>
          <cell r="DU263">
            <v>0</v>
          </cell>
          <cell r="DV263" t="str">
            <v>X</v>
          </cell>
          <cell r="DW263">
            <v>0</v>
          </cell>
          <cell r="DX263">
            <v>0</v>
          </cell>
          <cell r="DY263" t="str">
            <v/>
          </cell>
          <cell r="DZ263">
            <v>0</v>
          </cell>
          <cell r="EA263">
            <v>0</v>
          </cell>
          <cell r="EB263" t="str">
            <v>X</v>
          </cell>
          <cell r="EC263">
            <v>0</v>
          </cell>
          <cell r="ED263">
            <v>0</v>
          </cell>
          <cell r="EE263" t="str">
            <v>X</v>
          </cell>
          <cell r="EF263">
            <v>0</v>
          </cell>
          <cell r="EG263">
            <v>0</v>
          </cell>
          <cell r="EH263" t="str">
            <v>X</v>
          </cell>
          <cell r="EI263">
            <v>0</v>
          </cell>
          <cell r="EJ263">
            <v>0</v>
          </cell>
          <cell r="EK263" t="str">
            <v>X</v>
          </cell>
          <cell r="EL263">
            <v>0</v>
          </cell>
          <cell r="EM263">
            <v>0</v>
          </cell>
          <cell r="EN263" t="str">
            <v>X</v>
          </cell>
          <cell r="EO263">
            <v>0</v>
          </cell>
          <cell r="EP263">
            <v>0</v>
          </cell>
          <cell r="EQ263" t="str">
            <v>X</v>
          </cell>
          <cell r="ER263">
            <v>0</v>
          </cell>
          <cell r="ES263">
            <v>0</v>
          </cell>
          <cell r="ET263" t="str">
            <v/>
          </cell>
          <cell r="EU263">
            <v>0</v>
          </cell>
          <cell r="EV263">
            <v>0</v>
          </cell>
          <cell r="EW263" t="str">
            <v>X</v>
          </cell>
          <cell r="EX263">
            <v>0</v>
          </cell>
          <cell r="EY263">
            <v>0</v>
          </cell>
          <cell r="EZ263" t="str">
            <v>NB</v>
          </cell>
          <cell r="FA263">
            <v>0</v>
          </cell>
          <cell r="FB263">
            <v>0</v>
          </cell>
          <cell r="FC263" t="str">
            <v>NL</v>
          </cell>
          <cell r="FD263">
            <v>0</v>
          </cell>
          <cell r="FE263">
            <v>0</v>
          </cell>
          <cell r="FI263">
            <v>12</v>
          </cell>
          <cell r="FJ263">
            <v>0</v>
          </cell>
          <cell r="FK263">
            <v>0</v>
          </cell>
          <cell r="FL263">
            <v>0</v>
          </cell>
          <cell r="FM263">
            <v>0</v>
          </cell>
          <cell r="FN263">
            <v>0</v>
          </cell>
          <cell r="FU263">
            <v>12</v>
          </cell>
          <cell r="FV263">
            <v>0</v>
          </cell>
          <cell r="FW263">
            <v>0</v>
          </cell>
          <cell r="FX263">
            <v>0</v>
          </cell>
          <cell r="FY263">
            <v>0</v>
          </cell>
          <cell r="FZ263">
            <v>0</v>
          </cell>
          <cell r="GA263">
            <v>0</v>
          </cell>
          <cell r="GB263">
            <v>0</v>
          </cell>
          <cell r="GC263">
            <v>0</v>
          </cell>
          <cell r="GD263">
            <v>1</v>
          </cell>
          <cell r="GE263">
            <v>0</v>
          </cell>
          <cell r="GF263">
            <v>0</v>
          </cell>
          <cell r="GG263">
            <v>0</v>
          </cell>
          <cell r="GH263">
            <v>0</v>
          </cell>
          <cell r="GI263">
            <v>0</v>
          </cell>
          <cell r="GJ263">
            <v>0</v>
          </cell>
          <cell r="GK263">
            <v>0</v>
          </cell>
          <cell r="GL263">
            <v>0</v>
          </cell>
          <cell r="GM263">
            <v>0</v>
          </cell>
          <cell r="GN263">
            <v>0</v>
          </cell>
          <cell r="GO263">
            <v>0</v>
          </cell>
          <cell r="GP263">
            <v>0</v>
          </cell>
          <cell r="GQ263">
            <v>0</v>
          </cell>
          <cell r="GR263">
            <v>0</v>
          </cell>
          <cell r="GU263">
            <v>13</v>
          </cell>
          <cell r="GV263">
            <v>0</v>
          </cell>
          <cell r="GW263">
            <v>0</v>
          </cell>
          <cell r="GX263">
            <v>0</v>
          </cell>
          <cell r="GY263">
            <v>0</v>
          </cell>
          <cell r="GZ263">
            <v>0</v>
          </cell>
          <cell r="HA263">
            <v>0</v>
          </cell>
          <cell r="HB263">
            <v>0</v>
          </cell>
          <cell r="HC263">
            <v>0</v>
          </cell>
          <cell r="HD263">
            <v>0</v>
          </cell>
          <cell r="HE263">
            <v>0</v>
          </cell>
          <cell r="HF263">
            <v>0</v>
          </cell>
          <cell r="HG263">
            <v>0</v>
          </cell>
          <cell r="HH263">
            <v>0</v>
          </cell>
          <cell r="HI263">
            <v>0</v>
          </cell>
          <cell r="HJ263">
            <v>0</v>
          </cell>
          <cell r="HK263">
            <v>0</v>
          </cell>
          <cell r="HL263">
            <v>0</v>
          </cell>
          <cell r="HM263">
            <v>0</v>
          </cell>
          <cell r="HN263">
            <v>0</v>
          </cell>
          <cell r="HO263">
            <v>0</v>
          </cell>
          <cell r="HP263">
            <v>23</v>
          </cell>
          <cell r="HQ263">
            <v>0</v>
          </cell>
          <cell r="HR263">
            <v>0</v>
          </cell>
          <cell r="HS263">
            <v>0</v>
          </cell>
          <cell r="HT263">
            <v>0</v>
          </cell>
          <cell r="HU263">
            <v>0</v>
          </cell>
          <cell r="HV263">
            <v>0</v>
          </cell>
          <cell r="HW263">
            <v>1</v>
          </cell>
          <cell r="HX263">
            <v>0</v>
          </cell>
          <cell r="HY263">
            <v>0</v>
          </cell>
          <cell r="HZ263">
            <v>0</v>
          </cell>
          <cell r="IA263">
            <v>1</v>
          </cell>
          <cell r="IB263">
            <v>0</v>
          </cell>
          <cell r="IC263">
            <v>2</v>
          </cell>
          <cell r="ID263">
            <v>0</v>
          </cell>
          <cell r="IE263">
            <v>0</v>
          </cell>
          <cell r="IF263">
            <v>0</v>
          </cell>
          <cell r="IG263">
            <v>0</v>
          </cell>
          <cell r="IH263">
            <v>0</v>
          </cell>
          <cell r="II263">
            <v>0</v>
          </cell>
          <cell r="IJ263">
            <v>0</v>
          </cell>
          <cell r="IK263">
            <v>0</v>
          </cell>
          <cell r="IL263">
            <v>0</v>
          </cell>
          <cell r="IM263">
            <v>0</v>
          </cell>
          <cell r="IN263">
            <v>0</v>
          </cell>
          <cell r="IO263">
            <v>0</v>
          </cell>
          <cell r="IP263">
            <v>0</v>
          </cell>
          <cell r="IQ263">
            <v>0</v>
          </cell>
          <cell r="IR263">
            <v>0</v>
          </cell>
          <cell r="IS263">
            <v>0</v>
          </cell>
          <cell r="IT263">
            <v>0</v>
          </cell>
          <cell r="IU263">
            <v>0</v>
          </cell>
          <cell r="IV263">
            <v>32.5</v>
          </cell>
          <cell r="IW263">
            <v>33.5</v>
          </cell>
          <cell r="IX263">
            <v>1</v>
          </cell>
          <cell r="IY263">
            <v>32.5</v>
          </cell>
          <cell r="IZ263">
            <v>26</v>
          </cell>
          <cell r="JA263">
            <v>4.6666666666666661</v>
          </cell>
          <cell r="JB263">
            <v>4.6666666666666661</v>
          </cell>
          <cell r="JC263">
            <v>5.52</v>
          </cell>
          <cell r="JD263">
            <v>5.52</v>
          </cell>
          <cell r="JE263">
            <v>1</v>
          </cell>
          <cell r="JF263">
            <v>4.5199999999999996</v>
          </cell>
          <cell r="JG263">
            <v>0</v>
          </cell>
        </row>
        <row r="264">
          <cell r="B264" t="str">
            <v>1106098</v>
          </cell>
          <cell r="C264" t="str">
            <v>Nguyễn Ngọc Duy</v>
          </cell>
          <cell r="D264" t="str">
            <v>Ban Giá Thành</v>
          </cell>
          <cell r="E264" t="str">
            <v>Công ty TNHH Tập đoàn Công nghiệp Trường Hải</v>
          </cell>
          <cell r="F264" t="str">
            <v>Lương tháng</v>
          </cell>
          <cell r="V264">
            <v>0</v>
          </cell>
          <cell r="W264">
            <v>0</v>
          </cell>
          <cell r="X264" t="str">
            <v>X</v>
          </cell>
          <cell r="Y264">
            <v>0</v>
          </cell>
          <cell r="Z264">
            <v>0</v>
          </cell>
          <cell r="AA264" t="str">
            <v>X</v>
          </cell>
          <cell r="AB264">
            <v>0</v>
          </cell>
          <cell r="AC264">
            <v>0</v>
          </cell>
          <cell r="AD264" t="str">
            <v>X</v>
          </cell>
          <cell r="AE264">
            <v>0</v>
          </cell>
          <cell r="AF264">
            <v>0</v>
          </cell>
          <cell r="AG264" t="str">
            <v>X</v>
          </cell>
          <cell r="AH264">
            <v>0</v>
          </cell>
          <cell r="AI264">
            <v>0</v>
          </cell>
          <cell r="AJ264" t="str">
            <v>X</v>
          </cell>
          <cell r="AK264">
            <v>0</v>
          </cell>
          <cell r="AL264">
            <v>0</v>
          </cell>
          <cell r="AM264" t="str">
            <v/>
          </cell>
          <cell r="AN264">
            <v>0</v>
          </cell>
          <cell r="AO264">
            <v>0</v>
          </cell>
          <cell r="AP264" t="str">
            <v>NL</v>
          </cell>
          <cell r="AQ264">
            <v>0</v>
          </cell>
          <cell r="AR264">
            <v>0</v>
          </cell>
          <cell r="AS264" t="str">
            <v>X</v>
          </cell>
          <cell r="AT264">
            <v>2</v>
          </cell>
          <cell r="AU264">
            <v>0</v>
          </cell>
          <cell r="AV264" t="str">
            <v>X</v>
          </cell>
          <cell r="AW264">
            <v>0</v>
          </cell>
          <cell r="AX264">
            <v>0</v>
          </cell>
          <cell r="AY264" t="str">
            <v>X</v>
          </cell>
          <cell r="AZ264">
            <v>0</v>
          </cell>
          <cell r="BA264">
            <v>0</v>
          </cell>
          <cell r="BB264" t="str">
            <v>X</v>
          </cell>
          <cell r="BC264">
            <v>0</v>
          </cell>
          <cell r="BD264">
            <v>0</v>
          </cell>
          <cell r="BE264" t="str">
            <v>X</v>
          </cell>
          <cell r="BF264">
            <v>0</v>
          </cell>
          <cell r="BG264">
            <v>0</v>
          </cell>
          <cell r="BH264" t="str">
            <v/>
          </cell>
          <cell r="BI264">
            <v>0</v>
          </cell>
          <cell r="BJ264">
            <v>0</v>
          </cell>
          <cell r="BK264" t="str">
            <v>X</v>
          </cell>
          <cell r="BL264">
            <v>0</v>
          </cell>
          <cell r="BM264">
            <v>0</v>
          </cell>
          <cell r="BN264" t="str">
            <v>X</v>
          </cell>
          <cell r="BO264">
            <v>0</v>
          </cell>
          <cell r="BP264">
            <v>0</v>
          </cell>
          <cell r="BQ264">
            <v>12</v>
          </cell>
          <cell r="BR264">
            <v>0.28999999999999998</v>
          </cell>
          <cell r="BS264">
            <v>0</v>
          </cell>
          <cell r="BT264">
            <v>0</v>
          </cell>
          <cell r="BU264">
            <v>0</v>
          </cell>
          <cell r="BV264">
            <v>0</v>
          </cell>
          <cell r="CC264">
            <v>12</v>
          </cell>
          <cell r="CD264">
            <v>0.28999999999999998</v>
          </cell>
          <cell r="CE264">
            <v>0</v>
          </cell>
          <cell r="CF264">
            <v>0</v>
          </cell>
          <cell r="CG264">
            <v>0</v>
          </cell>
          <cell r="CH264">
            <v>0</v>
          </cell>
          <cell r="CI264">
            <v>0</v>
          </cell>
          <cell r="CJ264">
            <v>0</v>
          </cell>
          <cell r="CK264">
            <v>0</v>
          </cell>
          <cell r="CL264">
            <v>1</v>
          </cell>
          <cell r="CM264">
            <v>0</v>
          </cell>
          <cell r="CN264">
            <v>0</v>
          </cell>
          <cell r="CO264">
            <v>0</v>
          </cell>
          <cell r="CP264">
            <v>0</v>
          </cell>
          <cell r="CQ264">
            <v>0</v>
          </cell>
          <cell r="CR264">
            <v>0</v>
          </cell>
          <cell r="CS264">
            <v>0</v>
          </cell>
          <cell r="CT264">
            <v>0</v>
          </cell>
          <cell r="CU264">
            <v>0</v>
          </cell>
          <cell r="CV264">
            <v>0</v>
          </cell>
          <cell r="CW264">
            <v>0</v>
          </cell>
          <cell r="CX264">
            <v>0</v>
          </cell>
          <cell r="CY264">
            <v>0</v>
          </cell>
          <cell r="CZ264">
            <v>0</v>
          </cell>
          <cell r="DC264">
            <v>13.29</v>
          </cell>
          <cell r="DM264" t="str">
            <v>X</v>
          </cell>
          <cell r="DN264">
            <v>0</v>
          </cell>
          <cell r="DO264">
            <v>0</v>
          </cell>
          <cell r="DP264" t="str">
            <v>X</v>
          </cell>
          <cell r="DQ264">
            <v>0</v>
          </cell>
          <cell r="DR264">
            <v>0</v>
          </cell>
          <cell r="DS264" t="str">
            <v>X</v>
          </cell>
          <cell r="DT264">
            <v>0</v>
          </cell>
          <cell r="DU264">
            <v>0</v>
          </cell>
          <cell r="DV264" t="str">
            <v>X</v>
          </cell>
          <cell r="DW264">
            <v>0</v>
          </cell>
          <cell r="DX264">
            <v>0</v>
          </cell>
          <cell r="DY264" t="str">
            <v/>
          </cell>
          <cell r="DZ264">
            <v>0</v>
          </cell>
          <cell r="EA264">
            <v>0</v>
          </cell>
          <cell r="EB264" t="str">
            <v>X</v>
          </cell>
          <cell r="EC264">
            <v>0</v>
          </cell>
          <cell r="ED264">
            <v>0</v>
          </cell>
          <cell r="EE264" t="str">
            <v>X</v>
          </cell>
          <cell r="EF264">
            <v>0</v>
          </cell>
          <cell r="EG264">
            <v>0</v>
          </cell>
          <cell r="EH264" t="str">
            <v>X</v>
          </cell>
          <cell r="EI264">
            <v>0</v>
          </cell>
          <cell r="EJ264">
            <v>0</v>
          </cell>
          <cell r="EK264" t="str">
            <v>X</v>
          </cell>
          <cell r="EL264">
            <v>0</v>
          </cell>
          <cell r="EM264">
            <v>0</v>
          </cell>
          <cell r="EN264" t="str">
            <v>X</v>
          </cell>
          <cell r="EO264">
            <v>0</v>
          </cell>
          <cell r="EP264">
            <v>0</v>
          </cell>
          <cell r="EQ264" t="str">
            <v>NB</v>
          </cell>
          <cell r="ER264">
            <v>0</v>
          </cell>
          <cell r="ES264">
            <v>0</v>
          </cell>
          <cell r="ET264" t="str">
            <v/>
          </cell>
          <cell r="EU264">
            <v>0</v>
          </cell>
          <cell r="EV264">
            <v>0</v>
          </cell>
          <cell r="EW264" t="str">
            <v>X</v>
          </cell>
          <cell r="EX264">
            <v>0</v>
          </cell>
          <cell r="EY264">
            <v>0</v>
          </cell>
          <cell r="EZ264" t="str">
            <v>X</v>
          </cell>
          <cell r="FA264">
            <v>0</v>
          </cell>
          <cell r="FB264">
            <v>0</v>
          </cell>
          <cell r="FC264" t="str">
            <v>NL</v>
          </cell>
          <cell r="FD264">
            <v>0</v>
          </cell>
          <cell r="FE264">
            <v>0</v>
          </cell>
          <cell r="FI264">
            <v>12</v>
          </cell>
          <cell r="FJ264">
            <v>0</v>
          </cell>
          <cell r="FK264">
            <v>0</v>
          </cell>
          <cell r="FL264">
            <v>0</v>
          </cell>
          <cell r="FM264">
            <v>0</v>
          </cell>
          <cell r="FN264">
            <v>0</v>
          </cell>
          <cell r="FU264">
            <v>12</v>
          </cell>
          <cell r="FV264">
            <v>0</v>
          </cell>
          <cell r="FW264">
            <v>0</v>
          </cell>
          <cell r="FX264">
            <v>0</v>
          </cell>
          <cell r="FY264">
            <v>0</v>
          </cell>
          <cell r="FZ264">
            <v>0</v>
          </cell>
          <cell r="GA264">
            <v>0</v>
          </cell>
          <cell r="GB264">
            <v>0</v>
          </cell>
          <cell r="GC264">
            <v>0</v>
          </cell>
          <cell r="GD264">
            <v>1</v>
          </cell>
          <cell r="GE264">
            <v>0</v>
          </cell>
          <cell r="GF264">
            <v>0</v>
          </cell>
          <cell r="GG264">
            <v>0</v>
          </cell>
          <cell r="GH264">
            <v>0</v>
          </cell>
          <cell r="GI264">
            <v>0</v>
          </cell>
          <cell r="GJ264">
            <v>0</v>
          </cell>
          <cell r="GK264">
            <v>0</v>
          </cell>
          <cell r="GL264">
            <v>0</v>
          </cell>
          <cell r="GM264">
            <v>0</v>
          </cell>
          <cell r="GN264">
            <v>0</v>
          </cell>
          <cell r="GO264">
            <v>0</v>
          </cell>
          <cell r="GP264">
            <v>0</v>
          </cell>
          <cell r="GQ264">
            <v>0</v>
          </cell>
          <cell r="GR264">
            <v>0</v>
          </cell>
          <cell r="GU264">
            <v>13</v>
          </cell>
          <cell r="GV264">
            <v>0</v>
          </cell>
          <cell r="GW264">
            <v>0</v>
          </cell>
          <cell r="GX264">
            <v>0</v>
          </cell>
          <cell r="GY264">
            <v>0</v>
          </cell>
          <cell r="GZ264">
            <v>0</v>
          </cell>
          <cell r="HA264">
            <v>0</v>
          </cell>
          <cell r="HB264">
            <v>0</v>
          </cell>
          <cell r="HC264">
            <v>0</v>
          </cell>
          <cell r="HD264">
            <v>0</v>
          </cell>
          <cell r="HE264">
            <v>0</v>
          </cell>
          <cell r="HF264">
            <v>0</v>
          </cell>
          <cell r="HG264">
            <v>0</v>
          </cell>
          <cell r="HH264">
            <v>0</v>
          </cell>
          <cell r="HI264">
            <v>0</v>
          </cell>
          <cell r="HJ264">
            <v>0</v>
          </cell>
          <cell r="HK264">
            <v>0</v>
          </cell>
          <cell r="HL264">
            <v>0</v>
          </cell>
          <cell r="HM264">
            <v>0</v>
          </cell>
          <cell r="HN264">
            <v>0.28999999999999998</v>
          </cell>
          <cell r="HO264">
            <v>0</v>
          </cell>
          <cell r="HP264">
            <v>24</v>
          </cell>
          <cell r="HQ264">
            <v>0.28999999999999998</v>
          </cell>
          <cell r="HR264">
            <v>0</v>
          </cell>
          <cell r="HS264">
            <v>0</v>
          </cell>
          <cell r="HT264">
            <v>0</v>
          </cell>
          <cell r="HU264">
            <v>0</v>
          </cell>
          <cell r="HV264">
            <v>1</v>
          </cell>
          <cell r="HW264">
            <v>0</v>
          </cell>
          <cell r="HX264">
            <v>0</v>
          </cell>
          <cell r="HY264">
            <v>0</v>
          </cell>
          <cell r="HZ264">
            <v>0</v>
          </cell>
          <cell r="IA264">
            <v>0</v>
          </cell>
          <cell r="IB264">
            <v>1</v>
          </cell>
          <cell r="IC264">
            <v>2</v>
          </cell>
          <cell r="ID264">
            <v>0</v>
          </cell>
          <cell r="IE264">
            <v>0</v>
          </cell>
          <cell r="IF264">
            <v>0</v>
          </cell>
          <cell r="IG264">
            <v>0</v>
          </cell>
          <cell r="IH264">
            <v>0</v>
          </cell>
          <cell r="II264">
            <v>0</v>
          </cell>
          <cell r="IJ264">
            <v>0</v>
          </cell>
          <cell r="IK264">
            <v>0</v>
          </cell>
          <cell r="IL264">
            <v>0</v>
          </cell>
          <cell r="IM264">
            <v>0</v>
          </cell>
          <cell r="IN264">
            <v>0</v>
          </cell>
          <cell r="IO264">
            <v>0</v>
          </cell>
          <cell r="IP264">
            <v>0</v>
          </cell>
          <cell r="IQ264">
            <v>0</v>
          </cell>
          <cell r="IR264">
            <v>0</v>
          </cell>
          <cell r="IS264">
            <v>0</v>
          </cell>
          <cell r="IT264">
            <v>0</v>
          </cell>
          <cell r="IU264">
            <v>0</v>
          </cell>
          <cell r="IV264">
            <v>24</v>
          </cell>
          <cell r="IW264">
            <v>25</v>
          </cell>
          <cell r="IX264">
            <v>0</v>
          </cell>
          <cell r="IY264">
            <v>25</v>
          </cell>
          <cell r="IZ264">
            <v>26.29</v>
          </cell>
          <cell r="JA264">
            <v>4.6666666666666661</v>
          </cell>
          <cell r="JB264">
            <v>4.6666666666666661</v>
          </cell>
          <cell r="JC264">
            <v>1.29</v>
          </cell>
          <cell r="JD264">
            <v>1.58</v>
          </cell>
          <cell r="JE264">
            <v>1</v>
          </cell>
          <cell r="JF264">
            <v>0.58000000000000007</v>
          </cell>
          <cell r="JG264">
            <v>0</v>
          </cell>
        </row>
        <row r="265">
          <cell r="B265" t="str">
            <v>1502012</v>
          </cell>
          <cell r="C265" t="str">
            <v>Trương Văn Tín</v>
          </cell>
          <cell r="D265" t="str">
            <v>Ban Giá Thành</v>
          </cell>
          <cell r="E265" t="str">
            <v>Công ty TNHH Tập đoàn Công nghiệp Trường Hải</v>
          </cell>
          <cell r="F265" t="str">
            <v>Lương ngày</v>
          </cell>
          <cell r="V265">
            <v>0</v>
          </cell>
          <cell r="W265">
            <v>0</v>
          </cell>
          <cell r="X265" t="str">
            <v>X</v>
          </cell>
          <cell r="Y265">
            <v>0</v>
          </cell>
          <cell r="Z265">
            <v>0</v>
          </cell>
          <cell r="AA265" t="str">
            <v>X</v>
          </cell>
          <cell r="AB265">
            <v>0</v>
          </cell>
          <cell r="AC265">
            <v>0</v>
          </cell>
          <cell r="AD265" t="str">
            <v>X</v>
          </cell>
          <cell r="AE265">
            <v>0</v>
          </cell>
          <cell r="AF265">
            <v>0</v>
          </cell>
          <cell r="AG265" t="str">
            <v>X</v>
          </cell>
          <cell r="AH265">
            <v>0</v>
          </cell>
          <cell r="AI265">
            <v>0</v>
          </cell>
          <cell r="AJ265" t="str">
            <v>T7</v>
          </cell>
          <cell r="AK265">
            <v>0</v>
          </cell>
          <cell r="AL265">
            <v>0</v>
          </cell>
          <cell r="AM265" t="str">
            <v/>
          </cell>
          <cell r="AN265">
            <v>0</v>
          </cell>
          <cell r="AO265">
            <v>0</v>
          </cell>
          <cell r="AP265" t="str">
            <v>NL</v>
          </cell>
          <cell r="AQ265">
            <v>0</v>
          </cell>
          <cell r="AR265">
            <v>0</v>
          </cell>
          <cell r="AS265" t="str">
            <v>X</v>
          </cell>
          <cell r="AT265">
            <v>2</v>
          </cell>
          <cell r="AU265">
            <v>0</v>
          </cell>
          <cell r="AV265" t="str">
            <v>X</v>
          </cell>
          <cell r="AW265">
            <v>2</v>
          </cell>
          <cell r="AX265">
            <v>0</v>
          </cell>
          <cell r="AY265" t="str">
            <v>X</v>
          </cell>
          <cell r="AZ265">
            <v>0</v>
          </cell>
          <cell r="BA265">
            <v>0</v>
          </cell>
          <cell r="BB265" t="str">
            <v>X</v>
          </cell>
          <cell r="BC265">
            <v>2</v>
          </cell>
          <cell r="BD265">
            <v>0</v>
          </cell>
          <cell r="BE265" t="str">
            <v>X</v>
          </cell>
          <cell r="BF265">
            <v>0</v>
          </cell>
          <cell r="BG265">
            <v>0</v>
          </cell>
          <cell r="BH265" t="str">
            <v/>
          </cell>
          <cell r="BI265">
            <v>0</v>
          </cell>
          <cell r="BJ265">
            <v>0</v>
          </cell>
          <cell r="BK265" t="str">
            <v>X</v>
          </cell>
          <cell r="BL265">
            <v>0</v>
          </cell>
          <cell r="BM265">
            <v>0</v>
          </cell>
          <cell r="BN265" t="str">
            <v>P\</v>
          </cell>
          <cell r="BO265">
            <v>2.2200000286102295</v>
          </cell>
          <cell r="BP265">
            <v>0</v>
          </cell>
          <cell r="BQ265">
            <v>10.5</v>
          </cell>
          <cell r="BR265">
            <v>1.17</v>
          </cell>
          <cell r="BS265">
            <v>0</v>
          </cell>
          <cell r="BT265">
            <v>0</v>
          </cell>
          <cell r="BU265">
            <v>0</v>
          </cell>
          <cell r="BV265">
            <v>0</v>
          </cell>
          <cell r="CC265">
            <v>10.5</v>
          </cell>
          <cell r="CD265">
            <v>1.17</v>
          </cell>
          <cell r="CE265">
            <v>0</v>
          </cell>
          <cell r="CF265">
            <v>0</v>
          </cell>
          <cell r="CG265">
            <v>0</v>
          </cell>
          <cell r="CH265">
            <v>0</v>
          </cell>
          <cell r="CI265">
            <v>0</v>
          </cell>
          <cell r="CJ265">
            <v>0</v>
          </cell>
          <cell r="CK265">
            <v>0</v>
          </cell>
          <cell r="CL265">
            <v>1</v>
          </cell>
          <cell r="CM265">
            <v>1</v>
          </cell>
          <cell r="CN265">
            <v>0</v>
          </cell>
          <cell r="CO265">
            <v>0</v>
          </cell>
          <cell r="CP265">
            <v>0</v>
          </cell>
          <cell r="CQ265">
            <v>0</v>
          </cell>
          <cell r="CR265">
            <v>0</v>
          </cell>
          <cell r="CS265">
            <v>0</v>
          </cell>
          <cell r="CT265">
            <v>0</v>
          </cell>
          <cell r="CU265">
            <v>0</v>
          </cell>
          <cell r="CV265">
            <v>0</v>
          </cell>
          <cell r="CW265">
            <v>0</v>
          </cell>
          <cell r="CX265">
            <v>0</v>
          </cell>
          <cell r="CY265">
            <v>0</v>
          </cell>
          <cell r="CZ265">
            <v>0</v>
          </cell>
          <cell r="DC265">
            <v>13.67</v>
          </cell>
          <cell r="DM265" t="str">
            <v>X</v>
          </cell>
          <cell r="DN265">
            <v>2</v>
          </cell>
          <cell r="DO265">
            <v>0</v>
          </cell>
          <cell r="DP265" t="str">
            <v>X</v>
          </cell>
          <cell r="DQ265">
            <v>2</v>
          </cell>
          <cell r="DR265">
            <v>0</v>
          </cell>
          <cell r="DS265" t="str">
            <v>X</v>
          </cell>
          <cell r="DT265">
            <v>0</v>
          </cell>
          <cell r="DU265">
            <v>0</v>
          </cell>
          <cell r="DV265" t="str">
            <v>X</v>
          </cell>
          <cell r="DW265">
            <v>0</v>
          </cell>
          <cell r="DX265">
            <v>0</v>
          </cell>
          <cell r="DY265" t="str">
            <v/>
          </cell>
          <cell r="DZ265">
            <v>0</v>
          </cell>
          <cell r="EA265">
            <v>0</v>
          </cell>
          <cell r="EB265" t="str">
            <v>X</v>
          </cell>
          <cell r="EC265">
            <v>0</v>
          </cell>
          <cell r="ED265">
            <v>0</v>
          </cell>
          <cell r="EE265" t="str">
            <v>X</v>
          </cell>
          <cell r="EF265">
            <v>0</v>
          </cell>
          <cell r="EG265">
            <v>0</v>
          </cell>
          <cell r="EH265" t="str">
            <v>P\</v>
          </cell>
          <cell r="EI265">
            <v>2.2699999809265137</v>
          </cell>
          <cell r="EJ265">
            <v>0</v>
          </cell>
          <cell r="EK265" t="str">
            <v>X</v>
          </cell>
          <cell r="EL265">
            <v>0</v>
          </cell>
          <cell r="EM265">
            <v>0</v>
          </cell>
          <cell r="EN265" t="str">
            <v>P</v>
          </cell>
          <cell r="EO265">
            <v>0</v>
          </cell>
          <cell r="EP265">
            <v>0</v>
          </cell>
          <cell r="EQ265" t="str">
            <v>X</v>
          </cell>
          <cell r="ER265">
            <v>0</v>
          </cell>
          <cell r="ES265">
            <v>0</v>
          </cell>
          <cell r="ET265" t="str">
            <v/>
          </cell>
          <cell r="EU265">
            <v>0</v>
          </cell>
          <cell r="EV265">
            <v>0</v>
          </cell>
          <cell r="EW265" t="str">
            <v>X</v>
          </cell>
          <cell r="EX265">
            <v>0</v>
          </cell>
          <cell r="EY265">
            <v>0</v>
          </cell>
          <cell r="EZ265" t="str">
            <v>X</v>
          </cell>
          <cell r="FA265">
            <v>0</v>
          </cell>
          <cell r="FB265">
            <v>0</v>
          </cell>
          <cell r="FC265" t="str">
            <v>NL</v>
          </cell>
          <cell r="FD265">
            <v>0</v>
          </cell>
          <cell r="FE265">
            <v>0</v>
          </cell>
          <cell r="FI265">
            <v>10.5</v>
          </cell>
          <cell r="FJ265">
            <v>0.9</v>
          </cell>
          <cell r="FK265">
            <v>0</v>
          </cell>
          <cell r="FL265">
            <v>0</v>
          </cell>
          <cell r="FM265">
            <v>0</v>
          </cell>
          <cell r="FN265">
            <v>0</v>
          </cell>
          <cell r="FU265">
            <v>10.5</v>
          </cell>
          <cell r="FV265">
            <v>0.9</v>
          </cell>
          <cell r="FW265">
            <v>0</v>
          </cell>
          <cell r="FX265">
            <v>0</v>
          </cell>
          <cell r="FY265">
            <v>0</v>
          </cell>
          <cell r="FZ265">
            <v>0</v>
          </cell>
          <cell r="GA265">
            <v>0</v>
          </cell>
          <cell r="GB265">
            <v>0</v>
          </cell>
          <cell r="GC265">
            <v>0</v>
          </cell>
          <cell r="GD265">
            <v>1</v>
          </cell>
          <cell r="GE265">
            <v>0</v>
          </cell>
          <cell r="GF265">
            <v>0</v>
          </cell>
          <cell r="GG265">
            <v>0</v>
          </cell>
          <cell r="GH265">
            <v>0</v>
          </cell>
          <cell r="GI265">
            <v>0</v>
          </cell>
          <cell r="GJ265">
            <v>0</v>
          </cell>
          <cell r="GK265">
            <v>0</v>
          </cell>
          <cell r="GL265">
            <v>0</v>
          </cell>
          <cell r="GM265">
            <v>0</v>
          </cell>
          <cell r="GN265">
            <v>0</v>
          </cell>
          <cell r="GO265">
            <v>0</v>
          </cell>
          <cell r="GP265">
            <v>0</v>
          </cell>
          <cell r="GQ265">
            <v>0</v>
          </cell>
          <cell r="GR265">
            <v>0</v>
          </cell>
          <cell r="GU265">
            <v>12.4</v>
          </cell>
          <cell r="GV265">
            <v>0</v>
          </cell>
          <cell r="GW265">
            <v>0</v>
          </cell>
          <cell r="GX265">
            <v>0</v>
          </cell>
          <cell r="GY265">
            <v>0</v>
          </cell>
          <cell r="GZ265">
            <v>0</v>
          </cell>
          <cell r="HA265">
            <v>0</v>
          </cell>
          <cell r="HB265">
            <v>0</v>
          </cell>
          <cell r="HC265">
            <v>0</v>
          </cell>
          <cell r="HD265">
            <v>0</v>
          </cell>
          <cell r="HE265">
            <v>0</v>
          </cell>
          <cell r="HF265">
            <v>0</v>
          </cell>
          <cell r="HG265">
            <v>0</v>
          </cell>
          <cell r="HH265">
            <v>2</v>
          </cell>
          <cell r="HI265">
            <v>0</v>
          </cell>
          <cell r="HJ265">
            <v>0</v>
          </cell>
          <cell r="HK265">
            <v>0</v>
          </cell>
          <cell r="HL265">
            <v>0</v>
          </cell>
          <cell r="HM265">
            <v>2</v>
          </cell>
          <cell r="HN265">
            <v>2.0699999999999998</v>
          </cell>
          <cell r="HO265">
            <v>2</v>
          </cell>
          <cell r="HP265">
            <v>21</v>
          </cell>
          <cell r="HQ265">
            <v>2.0699999999999998</v>
          </cell>
          <cell r="HR265">
            <v>0</v>
          </cell>
          <cell r="HS265">
            <v>0</v>
          </cell>
          <cell r="HT265">
            <v>0</v>
          </cell>
          <cell r="HU265">
            <v>0</v>
          </cell>
          <cell r="HV265">
            <v>0</v>
          </cell>
          <cell r="HW265">
            <v>1</v>
          </cell>
          <cell r="HX265">
            <v>0</v>
          </cell>
          <cell r="HY265">
            <v>0</v>
          </cell>
          <cell r="HZ265">
            <v>0</v>
          </cell>
          <cell r="IA265">
            <v>1</v>
          </cell>
          <cell r="IB265">
            <v>0</v>
          </cell>
          <cell r="IC265">
            <v>2</v>
          </cell>
          <cell r="ID265">
            <v>0</v>
          </cell>
          <cell r="IE265">
            <v>0</v>
          </cell>
          <cell r="IF265">
            <v>0</v>
          </cell>
          <cell r="IG265">
            <v>2</v>
          </cell>
          <cell r="IH265">
            <v>0</v>
          </cell>
          <cell r="II265">
            <v>0</v>
          </cell>
          <cell r="IJ265">
            <v>0</v>
          </cell>
          <cell r="IK265">
            <v>0</v>
          </cell>
          <cell r="IL265">
            <v>0</v>
          </cell>
          <cell r="IM265">
            <v>0</v>
          </cell>
          <cell r="IN265">
            <v>0</v>
          </cell>
          <cell r="IO265">
            <v>0</v>
          </cell>
          <cell r="IP265">
            <v>0</v>
          </cell>
          <cell r="IQ265">
            <v>0</v>
          </cell>
          <cell r="IR265">
            <v>0</v>
          </cell>
          <cell r="IS265">
            <v>0</v>
          </cell>
          <cell r="IT265">
            <v>0</v>
          </cell>
          <cell r="IU265">
            <v>0</v>
          </cell>
          <cell r="IV265">
            <v>0</v>
          </cell>
          <cell r="IW265">
            <v>1</v>
          </cell>
          <cell r="IX265">
            <v>1</v>
          </cell>
          <cell r="IY265">
            <v>0</v>
          </cell>
          <cell r="IZ265">
            <v>28.07</v>
          </cell>
          <cell r="JA265">
            <v>4.6666666666666661</v>
          </cell>
          <cell r="JB265">
            <v>2.6666666666666661</v>
          </cell>
          <cell r="JC265">
            <v>0</v>
          </cell>
          <cell r="JD265">
            <v>0</v>
          </cell>
          <cell r="JE265">
            <v>0</v>
          </cell>
          <cell r="JF265">
            <v>0</v>
          </cell>
          <cell r="JG265">
            <v>0</v>
          </cell>
        </row>
        <row r="266">
          <cell r="B266" t="str">
            <v>1503550</v>
          </cell>
          <cell r="C266" t="str">
            <v>Nguyễn Xuân Trung</v>
          </cell>
          <cell r="D266" t="str">
            <v>Ban Giá Thành</v>
          </cell>
          <cell r="E266" t="str">
            <v>Công ty TNHH Tập đoàn Công nghiệp Trường Hải</v>
          </cell>
          <cell r="F266" t="str">
            <v>Lương tháng</v>
          </cell>
          <cell r="V266">
            <v>0</v>
          </cell>
          <cell r="W266">
            <v>0</v>
          </cell>
          <cell r="X266" t="str">
            <v>B7</v>
          </cell>
          <cell r="Y266">
            <v>0</v>
          </cell>
          <cell r="Z266">
            <v>0</v>
          </cell>
          <cell r="AA266" t="str">
            <v>B7</v>
          </cell>
          <cell r="AB266">
            <v>0</v>
          </cell>
          <cell r="AC266">
            <v>0</v>
          </cell>
          <cell r="AD266" t="str">
            <v>X</v>
          </cell>
          <cell r="AE266">
            <v>0</v>
          </cell>
          <cell r="AF266">
            <v>0</v>
          </cell>
          <cell r="AG266" t="str">
            <v>X</v>
          </cell>
          <cell r="AH266">
            <v>0</v>
          </cell>
          <cell r="AI266">
            <v>0</v>
          </cell>
          <cell r="AJ266" t="str">
            <v>X</v>
          </cell>
          <cell r="AK266">
            <v>0</v>
          </cell>
          <cell r="AL266">
            <v>0</v>
          </cell>
          <cell r="AM266" t="str">
            <v/>
          </cell>
          <cell r="AN266">
            <v>0</v>
          </cell>
          <cell r="AO266">
            <v>0</v>
          </cell>
          <cell r="AP266" t="str">
            <v>NL</v>
          </cell>
          <cell r="AQ266">
            <v>0</v>
          </cell>
          <cell r="AR266">
            <v>0</v>
          </cell>
          <cell r="AS266" t="str">
            <v>X</v>
          </cell>
          <cell r="AT266">
            <v>3.5</v>
          </cell>
          <cell r="AU266">
            <v>0</v>
          </cell>
          <cell r="AV266" t="str">
            <v>X</v>
          </cell>
          <cell r="AW266">
            <v>0</v>
          </cell>
          <cell r="AX266">
            <v>0</v>
          </cell>
          <cell r="AY266" t="str">
            <v>X</v>
          </cell>
          <cell r="AZ266">
            <v>0</v>
          </cell>
          <cell r="BA266">
            <v>0</v>
          </cell>
          <cell r="BB266" t="str">
            <v>X</v>
          </cell>
          <cell r="BC266">
            <v>0</v>
          </cell>
          <cell r="BD266">
            <v>0</v>
          </cell>
          <cell r="BE266" t="str">
            <v>NB</v>
          </cell>
          <cell r="BF266">
            <v>0</v>
          </cell>
          <cell r="BG266">
            <v>0</v>
          </cell>
          <cell r="BH266" t="str">
            <v/>
          </cell>
          <cell r="BI266">
            <v>0</v>
          </cell>
          <cell r="BJ266">
            <v>0</v>
          </cell>
          <cell r="BK266" t="str">
            <v>X</v>
          </cell>
          <cell r="BL266">
            <v>0</v>
          </cell>
          <cell r="BM266">
            <v>0</v>
          </cell>
          <cell r="BN266" t="str">
            <v>X</v>
          </cell>
          <cell r="BO266">
            <v>0</v>
          </cell>
          <cell r="BP266">
            <v>0</v>
          </cell>
          <cell r="BQ266">
            <v>12</v>
          </cell>
          <cell r="BR266">
            <v>0.5</v>
          </cell>
          <cell r="BS266">
            <v>0</v>
          </cell>
          <cell r="BT266">
            <v>0</v>
          </cell>
          <cell r="BU266">
            <v>0</v>
          </cell>
          <cell r="BV266">
            <v>0</v>
          </cell>
          <cell r="CC266">
            <v>12</v>
          </cell>
          <cell r="CD266">
            <v>0.5</v>
          </cell>
          <cell r="CE266">
            <v>0</v>
          </cell>
          <cell r="CF266">
            <v>0</v>
          </cell>
          <cell r="CG266">
            <v>0</v>
          </cell>
          <cell r="CH266">
            <v>0</v>
          </cell>
          <cell r="CI266">
            <v>0</v>
          </cell>
          <cell r="CJ266">
            <v>0</v>
          </cell>
          <cell r="CK266">
            <v>0</v>
          </cell>
          <cell r="CL266">
            <v>1</v>
          </cell>
          <cell r="CM266">
            <v>0</v>
          </cell>
          <cell r="CN266">
            <v>2</v>
          </cell>
          <cell r="CO266">
            <v>0</v>
          </cell>
          <cell r="CP266">
            <v>0</v>
          </cell>
          <cell r="CQ266">
            <v>0</v>
          </cell>
          <cell r="CR266">
            <v>0</v>
          </cell>
          <cell r="CS266">
            <v>0</v>
          </cell>
          <cell r="CT266">
            <v>0</v>
          </cell>
          <cell r="CU266">
            <v>0</v>
          </cell>
          <cell r="CV266">
            <v>0</v>
          </cell>
          <cell r="CW266">
            <v>0</v>
          </cell>
          <cell r="CX266">
            <v>0</v>
          </cell>
          <cell r="CY266">
            <v>0</v>
          </cell>
          <cell r="CZ266">
            <v>0</v>
          </cell>
          <cell r="DC266">
            <v>13.5</v>
          </cell>
          <cell r="DM266" t="str">
            <v>X</v>
          </cell>
          <cell r="DN266">
            <v>0</v>
          </cell>
          <cell r="DO266">
            <v>0</v>
          </cell>
          <cell r="DP266" t="str">
            <v>X</v>
          </cell>
          <cell r="DQ266">
            <v>0</v>
          </cell>
          <cell r="DR266">
            <v>0</v>
          </cell>
          <cell r="DS266" t="str">
            <v>X</v>
          </cell>
          <cell r="DT266">
            <v>0</v>
          </cell>
          <cell r="DU266">
            <v>0</v>
          </cell>
          <cell r="DV266" t="str">
            <v>X</v>
          </cell>
          <cell r="DW266">
            <v>0</v>
          </cell>
          <cell r="DX266">
            <v>0</v>
          </cell>
          <cell r="DY266" t="str">
            <v/>
          </cell>
          <cell r="DZ266">
            <v>0</v>
          </cell>
          <cell r="EA266">
            <v>0</v>
          </cell>
          <cell r="EB266" t="str">
            <v>X</v>
          </cell>
          <cell r="EC266">
            <v>0</v>
          </cell>
          <cell r="ED266">
            <v>0</v>
          </cell>
          <cell r="EE266" t="str">
            <v>X</v>
          </cell>
          <cell r="EF266">
            <v>0</v>
          </cell>
          <cell r="EG266">
            <v>0</v>
          </cell>
          <cell r="EH266" t="str">
            <v>X</v>
          </cell>
          <cell r="EI266">
            <v>0</v>
          </cell>
          <cell r="EJ266">
            <v>0</v>
          </cell>
          <cell r="EK266" t="str">
            <v>X</v>
          </cell>
          <cell r="EL266">
            <v>0</v>
          </cell>
          <cell r="EM266">
            <v>0</v>
          </cell>
          <cell r="EN266" t="str">
            <v>X</v>
          </cell>
          <cell r="EO266">
            <v>0</v>
          </cell>
          <cell r="EP266">
            <v>0</v>
          </cell>
          <cell r="EQ266" t="str">
            <v>X</v>
          </cell>
          <cell r="ER266">
            <v>0</v>
          </cell>
          <cell r="ES266">
            <v>0</v>
          </cell>
          <cell r="ET266" t="str">
            <v/>
          </cell>
          <cell r="EU266">
            <v>0</v>
          </cell>
          <cell r="EV266">
            <v>0</v>
          </cell>
          <cell r="EW266" t="str">
            <v>X</v>
          </cell>
          <cell r="EX266">
            <v>0</v>
          </cell>
          <cell r="EY266">
            <v>0</v>
          </cell>
          <cell r="EZ266" t="str">
            <v>X</v>
          </cell>
          <cell r="FA266">
            <v>0</v>
          </cell>
          <cell r="FB266">
            <v>0</v>
          </cell>
          <cell r="FC266" t="str">
            <v>NL</v>
          </cell>
          <cell r="FD266">
            <v>0</v>
          </cell>
          <cell r="FE266">
            <v>0</v>
          </cell>
          <cell r="FI266">
            <v>12</v>
          </cell>
          <cell r="FJ266">
            <v>0</v>
          </cell>
          <cell r="FK266">
            <v>0</v>
          </cell>
          <cell r="FL266">
            <v>0</v>
          </cell>
          <cell r="FM266">
            <v>0</v>
          </cell>
          <cell r="FN266">
            <v>0</v>
          </cell>
          <cell r="FU266">
            <v>12</v>
          </cell>
          <cell r="FV266">
            <v>0</v>
          </cell>
          <cell r="FW266">
            <v>0</v>
          </cell>
          <cell r="FX266">
            <v>0</v>
          </cell>
          <cell r="FY266">
            <v>0</v>
          </cell>
          <cell r="FZ266">
            <v>0</v>
          </cell>
          <cell r="GA266">
            <v>0</v>
          </cell>
          <cell r="GB266">
            <v>0</v>
          </cell>
          <cell r="GC266">
            <v>0</v>
          </cell>
          <cell r="GD266">
            <v>1</v>
          </cell>
          <cell r="GE266">
            <v>0</v>
          </cell>
          <cell r="GF266">
            <v>0</v>
          </cell>
          <cell r="GG266">
            <v>0</v>
          </cell>
          <cell r="GH266">
            <v>0</v>
          </cell>
          <cell r="GI266">
            <v>0</v>
          </cell>
          <cell r="GJ266">
            <v>0</v>
          </cell>
          <cell r="GK266">
            <v>0</v>
          </cell>
          <cell r="GL266">
            <v>0</v>
          </cell>
          <cell r="GM266">
            <v>0</v>
          </cell>
          <cell r="GN266">
            <v>0</v>
          </cell>
          <cell r="GO266">
            <v>0</v>
          </cell>
          <cell r="GP266">
            <v>0</v>
          </cell>
          <cell r="GQ266">
            <v>0</v>
          </cell>
          <cell r="GR266">
            <v>0</v>
          </cell>
          <cell r="GU266">
            <v>13</v>
          </cell>
          <cell r="GV266">
            <v>0</v>
          </cell>
          <cell r="GW266">
            <v>0</v>
          </cell>
          <cell r="GX266">
            <v>0</v>
          </cell>
          <cell r="GY266">
            <v>0</v>
          </cell>
          <cell r="GZ266">
            <v>0</v>
          </cell>
          <cell r="HA266">
            <v>0</v>
          </cell>
          <cell r="HB266">
            <v>0</v>
          </cell>
          <cell r="HC266">
            <v>0</v>
          </cell>
          <cell r="HD266">
            <v>0</v>
          </cell>
          <cell r="HE266">
            <v>0</v>
          </cell>
          <cell r="HF266">
            <v>0</v>
          </cell>
          <cell r="HG266">
            <v>0</v>
          </cell>
          <cell r="HH266">
            <v>0</v>
          </cell>
          <cell r="HI266">
            <v>0</v>
          </cell>
          <cell r="HJ266">
            <v>0</v>
          </cell>
          <cell r="HK266">
            <v>0</v>
          </cell>
          <cell r="HL266">
            <v>0</v>
          </cell>
          <cell r="HM266">
            <v>0</v>
          </cell>
          <cell r="HN266">
            <v>0.5</v>
          </cell>
          <cell r="HO266">
            <v>0</v>
          </cell>
          <cell r="HP266">
            <v>24</v>
          </cell>
          <cell r="HQ266">
            <v>0.5</v>
          </cell>
          <cell r="HR266">
            <v>0</v>
          </cell>
          <cell r="HS266">
            <v>0</v>
          </cell>
          <cell r="HT266">
            <v>0</v>
          </cell>
          <cell r="HU266">
            <v>0</v>
          </cell>
          <cell r="HV266">
            <v>1</v>
          </cell>
          <cell r="HW266">
            <v>0</v>
          </cell>
          <cell r="HX266">
            <v>0</v>
          </cell>
          <cell r="HY266">
            <v>2</v>
          </cell>
          <cell r="HZ266">
            <v>0</v>
          </cell>
          <cell r="IA266">
            <v>0</v>
          </cell>
          <cell r="IB266">
            <v>1</v>
          </cell>
          <cell r="IC266">
            <v>2</v>
          </cell>
          <cell r="ID266">
            <v>0</v>
          </cell>
          <cell r="IE266">
            <v>0</v>
          </cell>
          <cell r="IF266">
            <v>0</v>
          </cell>
          <cell r="IG266">
            <v>0</v>
          </cell>
          <cell r="IH266">
            <v>0</v>
          </cell>
          <cell r="II266">
            <v>0</v>
          </cell>
          <cell r="IJ266">
            <v>0</v>
          </cell>
          <cell r="IK266">
            <v>0</v>
          </cell>
          <cell r="IL266">
            <v>0</v>
          </cell>
          <cell r="IM266">
            <v>0</v>
          </cell>
          <cell r="IN266">
            <v>0</v>
          </cell>
          <cell r="IO266">
            <v>0</v>
          </cell>
          <cell r="IP266">
            <v>0</v>
          </cell>
          <cell r="IQ266">
            <v>0</v>
          </cell>
          <cell r="IR266">
            <v>0</v>
          </cell>
          <cell r="IS266">
            <v>0</v>
          </cell>
          <cell r="IT266">
            <v>0</v>
          </cell>
          <cell r="IU266">
            <v>0</v>
          </cell>
          <cell r="IV266">
            <v>18</v>
          </cell>
          <cell r="IW266">
            <v>19</v>
          </cell>
          <cell r="IX266">
            <v>2</v>
          </cell>
          <cell r="IY266">
            <v>17</v>
          </cell>
          <cell r="IZ266">
            <v>26.5</v>
          </cell>
          <cell r="JA266">
            <v>4</v>
          </cell>
          <cell r="JB266">
            <v>4</v>
          </cell>
          <cell r="JC266">
            <v>0.28999999999999998</v>
          </cell>
          <cell r="JD266">
            <v>0.79</v>
          </cell>
          <cell r="JE266">
            <v>1</v>
          </cell>
          <cell r="JF266">
            <v>-0.20999999999999996</v>
          </cell>
          <cell r="JG266">
            <v>0</v>
          </cell>
        </row>
        <row r="267">
          <cell r="B267" t="str">
            <v>1703230</v>
          </cell>
          <cell r="C267" t="str">
            <v>Huỳnh Thị Thùy Dung</v>
          </cell>
          <cell r="D267" t="str">
            <v>Ban Giá Thành</v>
          </cell>
          <cell r="E267" t="str">
            <v>Công ty TNHH Tập đoàn Công nghiệp Trường Hải</v>
          </cell>
          <cell r="F267" t="str">
            <v>Lương ngày</v>
          </cell>
          <cell r="V267">
            <v>0</v>
          </cell>
          <cell r="W267">
            <v>0</v>
          </cell>
          <cell r="X267" t="str">
            <v>TS</v>
          </cell>
          <cell r="Y267">
            <v>0</v>
          </cell>
          <cell r="Z267">
            <v>0</v>
          </cell>
          <cell r="AA267" t="str">
            <v>TS</v>
          </cell>
          <cell r="AB267">
            <v>0</v>
          </cell>
          <cell r="AC267">
            <v>0</v>
          </cell>
          <cell r="AD267" t="str">
            <v>TS</v>
          </cell>
          <cell r="AE267">
            <v>0</v>
          </cell>
          <cell r="AF267">
            <v>0</v>
          </cell>
          <cell r="AG267" t="str">
            <v>TS</v>
          </cell>
          <cell r="AH267">
            <v>0</v>
          </cell>
          <cell r="AI267">
            <v>0</v>
          </cell>
          <cell r="AJ267" t="str">
            <v>TS</v>
          </cell>
          <cell r="AK267">
            <v>0</v>
          </cell>
          <cell r="AL267">
            <v>0</v>
          </cell>
          <cell r="AM267" t="str">
            <v/>
          </cell>
          <cell r="AN267">
            <v>0</v>
          </cell>
          <cell r="AO267">
            <v>0</v>
          </cell>
          <cell r="AP267" t="str">
            <v>TS</v>
          </cell>
          <cell r="AQ267">
            <v>0</v>
          </cell>
          <cell r="AR267">
            <v>0</v>
          </cell>
          <cell r="AS267" t="str">
            <v>TS</v>
          </cell>
          <cell r="AT267">
            <v>0</v>
          </cell>
          <cell r="AU267">
            <v>0</v>
          </cell>
          <cell r="AV267" t="str">
            <v>TS</v>
          </cell>
          <cell r="AW267">
            <v>0</v>
          </cell>
          <cell r="AX267">
            <v>0</v>
          </cell>
          <cell r="AY267" t="str">
            <v>TS</v>
          </cell>
          <cell r="AZ267">
            <v>0</v>
          </cell>
          <cell r="BA267">
            <v>0</v>
          </cell>
          <cell r="BB267" t="str">
            <v>TS</v>
          </cell>
          <cell r="BC267">
            <v>0</v>
          </cell>
          <cell r="BD267">
            <v>0</v>
          </cell>
          <cell r="BE267" t="str">
            <v>TS</v>
          </cell>
          <cell r="BF267">
            <v>0</v>
          </cell>
          <cell r="BG267">
            <v>0</v>
          </cell>
          <cell r="BH267" t="str">
            <v/>
          </cell>
          <cell r="BI267">
            <v>0</v>
          </cell>
          <cell r="BJ267">
            <v>0</v>
          </cell>
          <cell r="BK267" t="str">
            <v>TS</v>
          </cell>
          <cell r="BL267">
            <v>0</v>
          </cell>
          <cell r="BM267">
            <v>0</v>
          </cell>
          <cell r="BN267" t="str">
            <v>TS</v>
          </cell>
          <cell r="BO267">
            <v>0</v>
          </cell>
          <cell r="BP267">
            <v>0</v>
          </cell>
          <cell r="BQ267">
            <v>0</v>
          </cell>
          <cell r="BR267">
            <v>0</v>
          </cell>
          <cell r="BS267">
            <v>0</v>
          </cell>
          <cell r="BT267">
            <v>0</v>
          </cell>
          <cell r="BU267">
            <v>0</v>
          </cell>
          <cell r="BV267">
            <v>0</v>
          </cell>
          <cell r="CC267">
            <v>0</v>
          </cell>
          <cell r="CD267">
            <v>0</v>
          </cell>
          <cell r="CE267">
            <v>0</v>
          </cell>
          <cell r="CF267">
            <v>0</v>
          </cell>
          <cell r="CG267">
            <v>0</v>
          </cell>
          <cell r="CH267">
            <v>0</v>
          </cell>
          <cell r="CI267">
            <v>0</v>
          </cell>
          <cell r="CJ267">
            <v>0</v>
          </cell>
          <cell r="CK267">
            <v>0</v>
          </cell>
          <cell r="CL267">
            <v>0</v>
          </cell>
          <cell r="CM267">
            <v>0</v>
          </cell>
          <cell r="CN267">
            <v>0</v>
          </cell>
          <cell r="CO267">
            <v>0</v>
          </cell>
          <cell r="CP267">
            <v>0</v>
          </cell>
          <cell r="CQ267">
            <v>0</v>
          </cell>
          <cell r="CR267">
            <v>0</v>
          </cell>
          <cell r="CS267">
            <v>0</v>
          </cell>
          <cell r="CT267">
            <v>0</v>
          </cell>
          <cell r="CU267">
            <v>0</v>
          </cell>
          <cell r="CV267">
            <v>0</v>
          </cell>
          <cell r="CW267">
            <v>0</v>
          </cell>
          <cell r="CX267">
            <v>0</v>
          </cell>
          <cell r="CY267">
            <v>0</v>
          </cell>
          <cell r="CZ267">
            <v>0</v>
          </cell>
          <cell r="DC267">
            <v>0</v>
          </cell>
          <cell r="DM267" t="str">
            <v>TS</v>
          </cell>
          <cell r="DN267">
            <v>0</v>
          </cell>
          <cell r="DO267">
            <v>0</v>
          </cell>
          <cell r="DP267" t="str">
            <v>TS</v>
          </cell>
          <cell r="DQ267">
            <v>0</v>
          </cell>
          <cell r="DR267">
            <v>0</v>
          </cell>
          <cell r="DS267" t="str">
            <v>TS</v>
          </cell>
          <cell r="DT267">
            <v>0</v>
          </cell>
          <cell r="DU267">
            <v>0</v>
          </cell>
          <cell r="DV267" t="str">
            <v>TS</v>
          </cell>
          <cell r="DW267">
            <v>0</v>
          </cell>
          <cell r="DX267">
            <v>0</v>
          </cell>
          <cell r="DY267" t="str">
            <v/>
          </cell>
          <cell r="DZ267">
            <v>0</v>
          </cell>
          <cell r="EA267">
            <v>0</v>
          </cell>
          <cell r="EB267" t="str">
            <v>TS</v>
          </cell>
          <cell r="EC267">
            <v>0</v>
          </cell>
          <cell r="ED267">
            <v>0</v>
          </cell>
          <cell r="EE267" t="str">
            <v>TS</v>
          </cell>
          <cell r="EF267">
            <v>0</v>
          </cell>
          <cell r="EG267">
            <v>0</v>
          </cell>
          <cell r="EH267" t="str">
            <v>TS</v>
          </cell>
          <cell r="EI267">
            <v>0</v>
          </cell>
          <cell r="EJ267">
            <v>0</v>
          </cell>
          <cell r="EK267" t="str">
            <v>TS</v>
          </cell>
          <cell r="EL267">
            <v>0</v>
          </cell>
          <cell r="EM267">
            <v>0</v>
          </cell>
          <cell r="EN267" t="str">
            <v>TS</v>
          </cell>
          <cell r="EO267">
            <v>0</v>
          </cell>
          <cell r="EP267">
            <v>0</v>
          </cell>
          <cell r="EQ267" t="str">
            <v>TS</v>
          </cell>
          <cell r="ER267">
            <v>0</v>
          </cell>
          <cell r="ES267">
            <v>0</v>
          </cell>
          <cell r="ET267" t="str">
            <v/>
          </cell>
          <cell r="EU267">
            <v>0</v>
          </cell>
          <cell r="EV267">
            <v>0</v>
          </cell>
          <cell r="EW267" t="str">
            <v>TS</v>
          </cell>
          <cell r="EX267">
            <v>0</v>
          </cell>
          <cell r="EY267">
            <v>0</v>
          </cell>
          <cell r="EZ267" t="str">
            <v>TS</v>
          </cell>
          <cell r="FA267">
            <v>0</v>
          </cell>
          <cell r="FB267">
            <v>0</v>
          </cell>
          <cell r="FC267" t="str">
            <v>TS</v>
          </cell>
          <cell r="FD267">
            <v>0</v>
          </cell>
          <cell r="FE267">
            <v>0</v>
          </cell>
          <cell r="FI267">
            <v>0</v>
          </cell>
          <cell r="FJ267">
            <v>0</v>
          </cell>
          <cell r="FK267">
            <v>0</v>
          </cell>
          <cell r="FL267">
            <v>0</v>
          </cell>
          <cell r="FM267">
            <v>0</v>
          </cell>
          <cell r="FN267">
            <v>0</v>
          </cell>
          <cell r="FU267">
            <v>0</v>
          </cell>
          <cell r="FV267">
            <v>0</v>
          </cell>
          <cell r="FW267">
            <v>0</v>
          </cell>
          <cell r="FX267">
            <v>0</v>
          </cell>
          <cell r="FY267">
            <v>0</v>
          </cell>
          <cell r="FZ267">
            <v>0</v>
          </cell>
          <cell r="GA267">
            <v>0</v>
          </cell>
          <cell r="GB267">
            <v>0</v>
          </cell>
          <cell r="GC267">
            <v>0</v>
          </cell>
          <cell r="GD267">
            <v>0</v>
          </cell>
          <cell r="GE267">
            <v>0</v>
          </cell>
          <cell r="GF267">
            <v>0</v>
          </cell>
          <cell r="GG267">
            <v>0</v>
          </cell>
          <cell r="GH267">
            <v>0</v>
          </cell>
          <cell r="GI267">
            <v>0</v>
          </cell>
          <cell r="GJ267">
            <v>0</v>
          </cell>
          <cell r="GK267">
            <v>0</v>
          </cell>
          <cell r="GL267">
            <v>0</v>
          </cell>
          <cell r="GM267">
            <v>0</v>
          </cell>
          <cell r="GN267">
            <v>0</v>
          </cell>
          <cell r="GO267">
            <v>0</v>
          </cell>
          <cell r="GP267">
            <v>0</v>
          </cell>
          <cell r="GQ267">
            <v>0</v>
          </cell>
          <cell r="GR267">
            <v>0</v>
          </cell>
          <cell r="GU267">
            <v>0</v>
          </cell>
          <cell r="GV267">
            <v>0</v>
          </cell>
          <cell r="GW267">
            <v>0</v>
          </cell>
          <cell r="GX267">
            <v>0</v>
          </cell>
          <cell r="GY267">
            <v>0</v>
          </cell>
          <cell r="GZ267">
            <v>0</v>
          </cell>
          <cell r="HA267">
            <v>0</v>
          </cell>
          <cell r="HB267">
            <v>0</v>
          </cell>
          <cell r="HC267">
            <v>0</v>
          </cell>
          <cell r="HD267">
            <v>26</v>
          </cell>
          <cell r="HE267">
            <v>0</v>
          </cell>
          <cell r="HF267">
            <v>0</v>
          </cell>
          <cell r="HG267">
            <v>0</v>
          </cell>
          <cell r="HH267">
            <v>0</v>
          </cell>
          <cell r="HI267">
            <v>0</v>
          </cell>
          <cell r="HJ267">
            <v>0</v>
          </cell>
          <cell r="HK267">
            <v>0</v>
          </cell>
          <cell r="HL267">
            <v>0</v>
          </cell>
          <cell r="HM267">
            <v>26</v>
          </cell>
          <cell r="HN267">
            <v>0</v>
          </cell>
          <cell r="HO267">
            <v>0</v>
          </cell>
          <cell r="HP267">
            <v>0</v>
          </cell>
          <cell r="HQ267">
            <v>0</v>
          </cell>
          <cell r="HR267">
            <v>0</v>
          </cell>
          <cell r="HS267">
            <v>0</v>
          </cell>
          <cell r="HT267">
            <v>0</v>
          </cell>
          <cell r="HU267">
            <v>0</v>
          </cell>
          <cell r="HV267">
            <v>0</v>
          </cell>
          <cell r="HW267">
            <v>0</v>
          </cell>
          <cell r="HX267">
            <v>0</v>
          </cell>
          <cell r="HY267">
            <v>0</v>
          </cell>
          <cell r="HZ267">
            <v>0</v>
          </cell>
          <cell r="IA267">
            <v>0</v>
          </cell>
          <cell r="IB267">
            <v>0</v>
          </cell>
          <cell r="IC267">
            <v>0</v>
          </cell>
          <cell r="ID267">
            <v>0</v>
          </cell>
          <cell r="IE267">
            <v>0</v>
          </cell>
          <cell r="IF267">
            <v>0</v>
          </cell>
          <cell r="IG267">
            <v>0</v>
          </cell>
          <cell r="IH267">
            <v>0</v>
          </cell>
          <cell r="II267">
            <v>0</v>
          </cell>
          <cell r="IJ267">
            <v>0</v>
          </cell>
          <cell r="IK267">
            <v>0</v>
          </cell>
          <cell r="IL267">
            <v>0</v>
          </cell>
          <cell r="IM267">
            <v>0</v>
          </cell>
          <cell r="IN267">
            <v>0</v>
          </cell>
          <cell r="IO267">
            <v>0</v>
          </cell>
          <cell r="IP267">
            <v>0</v>
          </cell>
          <cell r="IQ267">
            <v>0</v>
          </cell>
          <cell r="IR267">
            <v>0</v>
          </cell>
          <cell r="IS267">
            <v>0</v>
          </cell>
          <cell r="IT267">
            <v>0</v>
          </cell>
          <cell r="IU267">
            <v>0</v>
          </cell>
          <cell r="IV267">
            <v>0</v>
          </cell>
          <cell r="IW267">
            <v>0</v>
          </cell>
          <cell r="IX267">
            <v>0</v>
          </cell>
          <cell r="IY267">
            <v>0</v>
          </cell>
          <cell r="IZ267">
            <v>0</v>
          </cell>
          <cell r="JA267">
            <v>4.333333333333333</v>
          </cell>
          <cell r="JB267">
            <v>4.333333333333333</v>
          </cell>
          <cell r="JC267">
            <v>0</v>
          </cell>
          <cell r="JD267">
            <v>0</v>
          </cell>
          <cell r="JE267">
            <v>0</v>
          </cell>
          <cell r="JF267">
            <v>0</v>
          </cell>
          <cell r="JG267">
            <v>0</v>
          </cell>
        </row>
        <row r="268">
          <cell r="B268" t="str">
            <v>1705150</v>
          </cell>
          <cell r="C268" t="str">
            <v>Nguyễn Thị Thành</v>
          </cell>
          <cell r="D268" t="str">
            <v>Ban Giá Thành</v>
          </cell>
          <cell r="E268" t="str">
            <v>Công ty TNHH Tập đoàn Công nghiệp Trường Hải</v>
          </cell>
          <cell r="F268" t="str">
            <v>Lương tháng</v>
          </cell>
          <cell r="V268">
            <v>0</v>
          </cell>
          <cell r="W268">
            <v>0</v>
          </cell>
          <cell r="X268" t="str">
            <v>X</v>
          </cell>
          <cell r="Y268">
            <v>0</v>
          </cell>
          <cell r="Z268">
            <v>0</v>
          </cell>
          <cell r="AA268" t="str">
            <v>X</v>
          </cell>
          <cell r="AB268">
            <v>0</v>
          </cell>
          <cell r="AC268">
            <v>0</v>
          </cell>
          <cell r="AD268" t="str">
            <v>X</v>
          </cell>
          <cell r="AE268">
            <v>0</v>
          </cell>
          <cell r="AF268">
            <v>0</v>
          </cell>
          <cell r="AG268" t="str">
            <v>X</v>
          </cell>
          <cell r="AH268">
            <v>0</v>
          </cell>
          <cell r="AI268">
            <v>0</v>
          </cell>
          <cell r="AJ268" t="str">
            <v>T7</v>
          </cell>
          <cell r="AK268">
            <v>0</v>
          </cell>
          <cell r="AL268">
            <v>0</v>
          </cell>
          <cell r="AM268" t="str">
            <v/>
          </cell>
          <cell r="AN268">
            <v>0</v>
          </cell>
          <cell r="AO268">
            <v>0</v>
          </cell>
          <cell r="AP268" t="str">
            <v>NL</v>
          </cell>
          <cell r="AQ268">
            <v>0</v>
          </cell>
          <cell r="AR268">
            <v>0</v>
          </cell>
          <cell r="AS268" t="str">
            <v>X</v>
          </cell>
          <cell r="AT268">
            <v>0</v>
          </cell>
          <cell r="AU268">
            <v>0</v>
          </cell>
          <cell r="AV268" t="str">
            <v>X</v>
          </cell>
          <cell r="AW268">
            <v>0</v>
          </cell>
          <cell r="AX268">
            <v>0</v>
          </cell>
          <cell r="AY268" t="str">
            <v>X</v>
          </cell>
          <cell r="AZ268">
            <v>0</v>
          </cell>
          <cell r="BA268">
            <v>0</v>
          </cell>
          <cell r="BB268" t="str">
            <v>X</v>
          </cell>
          <cell r="BC268">
            <v>0</v>
          </cell>
          <cell r="BD268">
            <v>0</v>
          </cell>
          <cell r="BE268" t="str">
            <v>X</v>
          </cell>
          <cell r="BF268">
            <v>0</v>
          </cell>
          <cell r="BG268">
            <v>0</v>
          </cell>
          <cell r="BH268" t="str">
            <v/>
          </cell>
          <cell r="BI268">
            <v>0</v>
          </cell>
          <cell r="BJ268">
            <v>0</v>
          </cell>
          <cell r="BK268" t="str">
            <v>X</v>
          </cell>
          <cell r="BL268">
            <v>0</v>
          </cell>
          <cell r="BM268">
            <v>0</v>
          </cell>
          <cell r="BN268" t="str">
            <v>NB</v>
          </cell>
          <cell r="BO268">
            <v>0</v>
          </cell>
          <cell r="BP268">
            <v>0</v>
          </cell>
          <cell r="BQ268">
            <v>11</v>
          </cell>
          <cell r="BR268">
            <v>0</v>
          </cell>
          <cell r="BS268">
            <v>0</v>
          </cell>
          <cell r="BT268">
            <v>0</v>
          </cell>
          <cell r="BU268">
            <v>0</v>
          </cell>
          <cell r="BV268">
            <v>0</v>
          </cell>
          <cell r="CC268">
            <v>11</v>
          </cell>
          <cell r="CD268">
            <v>0</v>
          </cell>
          <cell r="CE268">
            <v>0</v>
          </cell>
          <cell r="CF268">
            <v>0</v>
          </cell>
          <cell r="CG268">
            <v>0</v>
          </cell>
          <cell r="CH268">
            <v>0</v>
          </cell>
          <cell r="CI268">
            <v>0</v>
          </cell>
          <cell r="CJ268">
            <v>0</v>
          </cell>
          <cell r="CK268">
            <v>0</v>
          </cell>
          <cell r="CL268">
            <v>1</v>
          </cell>
          <cell r="CM268">
            <v>1</v>
          </cell>
          <cell r="CN268">
            <v>0</v>
          </cell>
          <cell r="CO268">
            <v>0</v>
          </cell>
          <cell r="CP268">
            <v>0</v>
          </cell>
          <cell r="CQ268">
            <v>0</v>
          </cell>
          <cell r="CR268">
            <v>0</v>
          </cell>
          <cell r="CS268">
            <v>0</v>
          </cell>
          <cell r="CT268">
            <v>0</v>
          </cell>
          <cell r="CU268">
            <v>0</v>
          </cell>
          <cell r="CV268">
            <v>0</v>
          </cell>
          <cell r="CW268">
            <v>0</v>
          </cell>
          <cell r="CX268">
            <v>0</v>
          </cell>
          <cell r="CY268">
            <v>0</v>
          </cell>
          <cell r="CZ268">
            <v>0</v>
          </cell>
          <cell r="DC268">
            <v>13</v>
          </cell>
          <cell r="DM268" t="str">
            <v>X</v>
          </cell>
          <cell r="DN268">
            <v>0</v>
          </cell>
          <cell r="DO268">
            <v>0</v>
          </cell>
          <cell r="DP268" t="str">
            <v>X</v>
          </cell>
          <cell r="DQ268">
            <v>0</v>
          </cell>
          <cell r="DR268">
            <v>0</v>
          </cell>
          <cell r="DS268" t="str">
            <v>X</v>
          </cell>
          <cell r="DT268">
            <v>0</v>
          </cell>
          <cell r="DU268">
            <v>0</v>
          </cell>
          <cell r="DV268" t="str">
            <v>X</v>
          </cell>
          <cell r="DW268">
            <v>0</v>
          </cell>
          <cell r="DX268">
            <v>0</v>
          </cell>
          <cell r="DY268" t="str">
            <v/>
          </cell>
          <cell r="DZ268">
            <v>0</v>
          </cell>
          <cell r="EA268">
            <v>0</v>
          </cell>
          <cell r="EB268" t="str">
            <v>X</v>
          </cell>
          <cell r="EC268">
            <v>0</v>
          </cell>
          <cell r="ED268">
            <v>0</v>
          </cell>
          <cell r="EE268" t="str">
            <v>X</v>
          </cell>
          <cell r="EF268">
            <v>0</v>
          </cell>
          <cell r="EG268">
            <v>0</v>
          </cell>
          <cell r="EH268" t="str">
            <v>X</v>
          </cell>
          <cell r="EI268">
            <v>0</v>
          </cell>
          <cell r="EJ268">
            <v>0</v>
          </cell>
          <cell r="EK268" t="str">
            <v>X</v>
          </cell>
          <cell r="EL268">
            <v>0</v>
          </cell>
          <cell r="EM268">
            <v>0</v>
          </cell>
          <cell r="EN268" t="str">
            <v>X</v>
          </cell>
          <cell r="EO268">
            <v>0</v>
          </cell>
          <cell r="EP268">
            <v>0</v>
          </cell>
          <cell r="EQ268" t="str">
            <v>X</v>
          </cell>
          <cell r="ER268">
            <v>0</v>
          </cell>
          <cell r="ES268">
            <v>0</v>
          </cell>
          <cell r="ET268" t="str">
            <v/>
          </cell>
          <cell r="EU268">
            <v>0</v>
          </cell>
          <cell r="EV268">
            <v>0</v>
          </cell>
          <cell r="EW268" t="str">
            <v>X</v>
          </cell>
          <cell r="EX268">
            <v>0</v>
          </cell>
          <cell r="EY268">
            <v>0</v>
          </cell>
          <cell r="EZ268" t="str">
            <v>B7</v>
          </cell>
          <cell r="FA268">
            <v>0</v>
          </cell>
          <cell r="FB268">
            <v>0</v>
          </cell>
          <cell r="FC268" t="str">
            <v>NL</v>
          </cell>
          <cell r="FD268">
            <v>0</v>
          </cell>
          <cell r="FE268">
            <v>0</v>
          </cell>
          <cell r="FI268">
            <v>12</v>
          </cell>
          <cell r="FJ268">
            <v>0</v>
          </cell>
          <cell r="FK268">
            <v>0</v>
          </cell>
          <cell r="FL268">
            <v>0</v>
          </cell>
          <cell r="FM268">
            <v>0</v>
          </cell>
          <cell r="FN268">
            <v>0</v>
          </cell>
          <cell r="FU268">
            <v>12</v>
          </cell>
          <cell r="FV268">
            <v>0</v>
          </cell>
          <cell r="FW268">
            <v>0</v>
          </cell>
          <cell r="FX268">
            <v>0</v>
          </cell>
          <cell r="FY268">
            <v>0</v>
          </cell>
          <cell r="FZ268">
            <v>0</v>
          </cell>
          <cell r="GA268">
            <v>0</v>
          </cell>
          <cell r="GB268">
            <v>0</v>
          </cell>
          <cell r="GC268">
            <v>0</v>
          </cell>
          <cell r="GD268">
            <v>1</v>
          </cell>
          <cell r="GE268">
            <v>0</v>
          </cell>
          <cell r="GF268">
            <v>1</v>
          </cell>
          <cell r="GG268">
            <v>0</v>
          </cell>
          <cell r="GH268">
            <v>0</v>
          </cell>
          <cell r="GI268">
            <v>0</v>
          </cell>
          <cell r="GJ268">
            <v>0</v>
          </cell>
          <cell r="GK268">
            <v>0</v>
          </cell>
          <cell r="GL268">
            <v>0</v>
          </cell>
          <cell r="GM268">
            <v>0</v>
          </cell>
          <cell r="GN268">
            <v>0</v>
          </cell>
          <cell r="GO268">
            <v>0</v>
          </cell>
          <cell r="GP268">
            <v>0</v>
          </cell>
          <cell r="GQ268">
            <v>0</v>
          </cell>
          <cell r="GR268">
            <v>0</v>
          </cell>
          <cell r="GU268">
            <v>13</v>
          </cell>
          <cell r="GV268">
            <v>0</v>
          </cell>
          <cell r="GW268">
            <v>0</v>
          </cell>
          <cell r="GX268">
            <v>0</v>
          </cell>
          <cell r="GY268">
            <v>0</v>
          </cell>
          <cell r="GZ268">
            <v>0</v>
          </cell>
          <cell r="HA268">
            <v>0</v>
          </cell>
          <cell r="HB268">
            <v>0</v>
          </cell>
          <cell r="HC268">
            <v>0</v>
          </cell>
          <cell r="HD268">
            <v>0</v>
          </cell>
          <cell r="HE268">
            <v>0</v>
          </cell>
          <cell r="HF268">
            <v>0</v>
          </cell>
          <cell r="HG268">
            <v>0</v>
          </cell>
          <cell r="HH268">
            <v>0</v>
          </cell>
          <cell r="HI268">
            <v>0</v>
          </cell>
          <cell r="HJ268">
            <v>0</v>
          </cell>
          <cell r="HK268">
            <v>0</v>
          </cell>
          <cell r="HL268">
            <v>0</v>
          </cell>
          <cell r="HM268">
            <v>0</v>
          </cell>
          <cell r="HN268">
            <v>0</v>
          </cell>
          <cell r="HO268">
            <v>0</v>
          </cell>
          <cell r="HP268">
            <v>23</v>
          </cell>
          <cell r="HQ268">
            <v>0</v>
          </cell>
          <cell r="HR268">
            <v>0</v>
          </cell>
          <cell r="HS268">
            <v>0</v>
          </cell>
          <cell r="HT268">
            <v>0</v>
          </cell>
          <cell r="HU268">
            <v>0</v>
          </cell>
          <cell r="HV268">
            <v>0</v>
          </cell>
          <cell r="HW268">
            <v>1</v>
          </cell>
          <cell r="HX268">
            <v>0</v>
          </cell>
          <cell r="HY268">
            <v>1</v>
          </cell>
          <cell r="HZ268">
            <v>0</v>
          </cell>
          <cell r="IA268">
            <v>1</v>
          </cell>
          <cell r="IB268">
            <v>0</v>
          </cell>
          <cell r="IC268">
            <v>2</v>
          </cell>
          <cell r="ID268">
            <v>0</v>
          </cell>
          <cell r="IE268">
            <v>0</v>
          </cell>
          <cell r="IF268">
            <v>0</v>
          </cell>
          <cell r="IG268">
            <v>0</v>
          </cell>
          <cell r="IH268">
            <v>0</v>
          </cell>
          <cell r="II268">
            <v>0</v>
          </cell>
          <cell r="IJ268">
            <v>0</v>
          </cell>
          <cell r="IK268">
            <v>0</v>
          </cell>
          <cell r="IL268">
            <v>0</v>
          </cell>
          <cell r="IM268">
            <v>0</v>
          </cell>
          <cell r="IN268">
            <v>0</v>
          </cell>
          <cell r="IO268">
            <v>0</v>
          </cell>
          <cell r="IP268">
            <v>0</v>
          </cell>
          <cell r="IQ268">
            <v>0</v>
          </cell>
          <cell r="IR268">
            <v>0</v>
          </cell>
          <cell r="IS268">
            <v>0</v>
          </cell>
          <cell r="IT268">
            <v>0</v>
          </cell>
          <cell r="IU268">
            <v>0</v>
          </cell>
          <cell r="IV268">
            <v>19.5</v>
          </cell>
          <cell r="IW268">
            <v>20.5</v>
          </cell>
          <cell r="IX268">
            <v>2</v>
          </cell>
          <cell r="IY268">
            <v>18.5</v>
          </cell>
          <cell r="IZ268">
            <v>26</v>
          </cell>
          <cell r="JA268">
            <v>4.333333333333333</v>
          </cell>
          <cell r="JB268">
            <v>4.333333333333333</v>
          </cell>
          <cell r="JC268">
            <v>1.5</v>
          </cell>
          <cell r="JD268">
            <v>1.5</v>
          </cell>
          <cell r="JE268">
            <v>1</v>
          </cell>
          <cell r="JF268">
            <v>0.5</v>
          </cell>
          <cell r="JG268">
            <v>0</v>
          </cell>
        </row>
        <row r="269">
          <cell r="B269" t="str">
            <v>2009220</v>
          </cell>
          <cell r="C269" t="str">
            <v>Lê Văn Hòa</v>
          </cell>
          <cell r="D269" t="str">
            <v>Ban Giá Thành</v>
          </cell>
          <cell r="E269" t="str">
            <v>Công ty TNHH Tập đoàn Công nghiệp Trường Hải</v>
          </cell>
          <cell r="F269" t="str">
            <v>Lương ngày</v>
          </cell>
          <cell r="V269">
            <v>3.5</v>
          </cell>
          <cell r="W269">
            <v>0</v>
          </cell>
          <cell r="X269" t="str">
            <v>X</v>
          </cell>
          <cell r="Y269">
            <v>2</v>
          </cell>
          <cell r="Z269">
            <v>0</v>
          </cell>
          <cell r="AA269" t="str">
            <v>X</v>
          </cell>
          <cell r="AB269">
            <v>2</v>
          </cell>
          <cell r="AC269">
            <v>0</v>
          </cell>
          <cell r="AD269" t="str">
            <v>X</v>
          </cell>
          <cell r="AE269">
            <v>0</v>
          </cell>
          <cell r="AF269">
            <v>0</v>
          </cell>
          <cell r="AG269" t="str">
            <v>X</v>
          </cell>
          <cell r="AH269">
            <v>0</v>
          </cell>
          <cell r="AI269">
            <v>0</v>
          </cell>
          <cell r="AJ269" t="str">
            <v>X</v>
          </cell>
          <cell r="AK269">
            <v>0</v>
          </cell>
          <cell r="AL269">
            <v>0</v>
          </cell>
          <cell r="AM269" t="str">
            <v/>
          </cell>
          <cell r="AN269">
            <v>0</v>
          </cell>
          <cell r="AO269">
            <v>0</v>
          </cell>
          <cell r="AP269" t="str">
            <v>NL</v>
          </cell>
          <cell r="AQ269">
            <v>0</v>
          </cell>
          <cell r="AR269">
            <v>0</v>
          </cell>
          <cell r="AS269" t="str">
            <v>X</v>
          </cell>
          <cell r="AT269">
            <v>2</v>
          </cell>
          <cell r="AU269">
            <v>0</v>
          </cell>
          <cell r="AV269" t="str">
            <v>X</v>
          </cell>
          <cell r="AW269">
            <v>2</v>
          </cell>
          <cell r="AX269">
            <v>0</v>
          </cell>
          <cell r="AY269" t="str">
            <v>X</v>
          </cell>
          <cell r="AZ269">
            <v>0</v>
          </cell>
          <cell r="BA269">
            <v>0</v>
          </cell>
          <cell r="BB269" t="str">
            <v>X</v>
          </cell>
          <cell r="BC269">
            <v>0</v>
          </cell>
          <cell r="BD269">
            <v>0</v>
          </cell>
          <cell r="BE269" t="str">
            <v>X</v>
          </cell>
          <cell r="BF269">
            <v>0</v>
          </cell>
          <cell r="BG269">
            <v>0</v>
          </cell>
          <cell r="BH269" t="str">
            <v/>
          </cell>
          <cell r="BI269">
            <v>0</v>
          </cell>
          <cell r="BJ269">
            <v>0</v>
          </cell>
          <cell r="BK269" t="str">
            <v>X</v>
          </cell>
          <cell r="BL269">
            <v>2.5</v>
          </cell>
          <cell r="BM269">
            <v>0</v>
          </cell>
          <cell r="BN269" t="str">
            <v>X</v>
          </cell>
          <cell r="BO269">
            <v>0</v>
          </cell>
          <cell r="BP269">
            <v>0</v>
          </cell>
          <cell r="BQ269">
            <v>12</v>
          </cell>
          <cell r="BR269">
            <v>2</v>
          </cell>
          <cell r="BS269">
            <v>0</v>
          </cell>
          <cell r="BT269">
            <v>0</v>
          </cell>
          <cell r="BU269">
            <v>0</v>
          </cell>
          <cell r="BV269">
            <v>0</v>
          </cell>
          <cell r="CC269">
            <v>12</v>
          </cell>
          <cell r="CD269">
            <v>2</v>
          </cell>
          <cell r="CE269">
            <v>0</v>
          </cell>
          <cell r="CF269">
            <v>0</v>
          </cell>
          <cell r="CG269">
            <v>0</v>
          </cell>
          <cell r="CH269">
            <v>0</v>
          </cell>
          <cell r="CI269">
            <v>0</v>
          </cell>
          <cell r="CJ269">
            <v>0</v>
          </cell>
          <cell r="CK269">
            <v>0</v>
          </cell>
          <cell r="CL269">
            <v>1</v>
          </cell>
          <cell r="CM269">
            <v>0</v>
          </cell>
          <cell r="CN269">
            <v>0</v>
          </cell>
          <cell r="CO269">
            <v>0</v>
          </cell>
          <cell r="CP269">
            <v>0</v>
          </cell>
          <cell r="CQ269">
            <v>0</v>
          </cell>
          <cell r="CR269">
            <v>0</v>
          </cell>
          <cell r="CS269">
            <v>0</v>
          </cell>
          <cell r="CT269">
            <v>0</v>
          </cell>
          <cell r="CU269">
            <v>0</v>
          </cell>
          <cell r="CV269">
            <v>0</v>
          </cell>
          <cell r="CW269">
            <v>0</v>
          </cell>
          <cell r="CX269">
            <v>0</v>
          </cell>
          <cell r="CY269">
            <v>0</v>
          </cell>
          <cell r="CZ269">
            <v>0</v>
          </cell>
          <cell r="DC269">
            <v>15</v>
          </cell>
          <cell r="DM269" t="str">
            <v>X</v>
          </cell>
          <cell r="DN269">
            <v>0</v>
          </cell>
          <cell r="DO269">
            <v>0</v>
          </cell>
          <cell r="DP269" t="str">
            <v>X</v>
          </cell>
          <cell r="DQ269">
            <v>0</v>
          </cell>
          <cell r="DR269">
            <v>0</v>
          </cell>
          <cell r="DS269" t="str">
            <v>X</v>
          </cell>
          <cell r="DT269">
            <v>0</v>
          </cell>
          <cell r="DU269">
            <v>0</v>
          </cell>
          <cell r="DV269" t="str">
            <v>X</v>
          </cell>
          <cell r="DW269">
            <v>0</v>
          </cell>
          <cell r="DX269">
            <v>0</v>
          </cell>
          <cell r="DY269" t="str">
            <v/>
          </cell>
          <cell r="DZ269">
            <v>0</v>
          </cell>
          <cell r="EA269">
            <v>0</v>
          </cell>
          <cell r="EB269" t="str">
            <v>X</v>
          </cell>
          <cell r="EC269">
            <v>0</v>
          </cell>
          <cell r="ED269">
            <v>0</v>
          </cell>
          <cell r="EE269" t="str">
            <v>X</v>
          </cell>
          <cell r="EF269">
            <v>0</v>
          </cell>
          <cell r="EG269">
            <v>0</v>
          </cell>
          <cell r="EH269" t="str">
            <v>X</v>
          </cell>
          <cell r="EI269">
            <v>0</v>
          </cell>
          <cell r="EJ269">
            <v>0</v>
          </cell>
          <cell r="EK269" t="str">
            <v>X</v>
          </cell>
          <cell r="EL269">
            <v>0</v>
          </cell>
          <cell r="EM269">
            <v>0</v>
          </cell>
          <cell r="EN269" t="str">
            <v>X</v>
          </cell>
          <cell r="EO269">
            <v>0</v>
          </cell>
          <cell r="EP269">
            <v>0</v>
          </cell>
          <cell r="EQ269" t="str">
            <v>X</v>
          </cell>
          <cell r="ER269">
            <v>0</v>
          </cell>
          <cell r="ES269">
            <v>0</v>
          </cell>
          <cell r="ET269" t="str">
            <v/>
          </cell>
          <cell r="EU269">
            <v>0</v>
          </cell>
          <cell r="EV269">
            <v>0</v>
          </cell>
          <cell r="EW269" t="str">
            <v>X</v>
          </cell>
          <cell r="EX269">
            <v>0</v>
          </cell>
          <cell r="EY269">
            <v>0</v>
          </cell>
          <cell r="EZ269" t="str">
            <v>T7</v>
          </cell>
          <cell r="FA269">
            <v>0</v>
          </cell>
          <cell r="FB269">
            <v>0</v>
          </cell>
          <cell r="FC269" t="str">
            <v>NL</v>
          </cell>
          <cell r="FD269">
            <v>0</v>
          </cell>
          <cell r="FE269">
            <v>0</v>
          </cell>
          <cell r="FI269">
            <v>11</v>
          </cell>
          <cell r="FJ269">
            <v>0</v>
          </cell>
          <cell r="FK269">
            <v>0</v>
          </cell>
          <cell r="FL269">
            <v>0</v>
          </cell>
          <cell r="FM269">
            <v>0</v>
          </cell>
          <cell r="FN269">
            <v>0</v>
          </cell>
          <cell r="FU269">
            <v>11</v>
          </cell>
          <cell r="FV269">
            <v>0</v>
          </cell>
          <cell r="FW269">
            <v>0</v>
          </cell>
          <cell r="FX269">
            <v>0</v>
          </cell>
          <cell r="FY269">
            <v>0</v>
          </cell>
          <cell r="FZ269">
            <v>0</v>
          </cell>
          <cell r="GA269">
            <v>0</v>
          </cell>
          <cell r="GB269">
            <v>0</v>
          </cell>
          <cell r="GC269">
            <v>0</v>
          </cell>
          <cell r="GD269">
            <v>1</v>
          </cell>
          <cell r="GE269">
            <v>1</v>
          </cell>
          <cell r="GF269">
            <v>0</v>
          </cell>
          <cell r="GG269">
            <v>0</v>
          </cell>
          <cell r="GH269">
            <v>0</v>
          </cell>
          <cell r="GI269">
            <v>0</v>
          </cell>
          <cell r="GJ269">
            <v>0</v>
          </cell>
          <cell r="GK269">
            <v>0</v>
          </cell>
          <cell r="GL269">
            <v>0</v>
          </cell>
          <cell r="GM269">
            <v>0</v>
          </cell>
          <cell r="GN269">
            <v>0</v>
          </cell>
          <cell r="GO269">
            <v>0</v>
          </cell>
          <cell r="GP269">
            <v>0</v>
          </cell>
          <cell r="GQ269">
            <v>0</v>
          </cell>
          <cell r="GR269">
            <v>0</v>
          </cell>
          <cell r="GU269">
            <v>13</v>
          </cell>
          <cell r="GV269">
            <v>0</v>
          </cell>
          <cell r="GW269">
            <v>0</v>
          </cell>
          <cell r="GX269">
            <v>0</v>
          </cell>
          <cell r="GY269">
            <v>0</v>
          </cell>
          <cell r="GZ269">
            <v>0</v>
          </cell>
          <cell r="HA269">
            <v>0</v>
          </cell>
          <cell r="HB269">
            <v>0</v>
          </cell>
          <cell r="HC269">
            <v>0</v>
          </cell>
          <cell r="HD269">
            <v>0</v>
          </cell>
          <cell r="HE269">
            <v>0</v>
          </cell>
          <cell r="HF269">
            <v>0</v>
          </cell>
          <cell r="HG269">
            <v>0</v>
          </cell>
          <cell r="HH269">
            <v>0</v>
          </cell>
          <cell r="HI269">
            <v>0</v>
          </cell>
          <cell r="HJ269">
            <v>0</v>
          </cell>
          <cell r="HK269">
            <v>0</v>
          </cell>
          <cell r="HL269">
            <v>0</v>
          </cell>
          <cell r="HM269">
            <v>0</v>
          </cell>
          <cell r="HN269">
            <v>2</v>
          </cell>
          <cell r="HO269">
            <v>0</v>
          </cell>
          <cell r="HP269">
            <v>23</v>
          </cell>
          <cell r="HQ269">
            <v>2</v>
          </cell>
          <cell r="HR269">
            <v>0</v>
          </cell>
          <cell r="HS269">
            <v>0</v>
          </cell>
          <cell r="HT269">
            <v>0</v>
          </cell>
          <cell r="HU269">
            <v>0</v>
          </cell>
          <cell r="HV269">
            <v>1</v>
          </cell>
          <cell r="HW269">
            <v>0</v>
          </cell>
          <cell r="HX269">
            <v>1</v>
          </cell>
          <cell r="HY269">
            <v>0</v>
          </cell>
          <cell r="HZ269">
            <v>0</v>
          </cell>
          <cell r="IA269">
            <v>1</v>
          </cell>
          <cell r="IB269">
            <v>0</v>
          </cell>
          <cell r="IC269">
            <v>2</v>
          </cell>
          <cell r="ID269">
            <v>0</v>
          </cell>
          <cell r="IE269">
            <v>0</v>
          </cell>
          <cell r="IF269">
            <v>0</v>
          </cell>
          <cell r="IG269">
            <v>0</v>
          </cell>
          <cell r="IH269">
            <v>0</v>
          </cell>
          <cell r="II269">
            <v>0</v>
          </cell>
          <cell r="IJ269">
            <v>0</v>
          </cell>
          <cell r="IK269">
            <v>0</v>
          </cell>
          <cell r="IL269">
            <v>0</v>
          </cell>
          <cell r="IM269">
            <v>0</v>
          </cell>
          <cell r="IN269">
            <v>0</v>
          </cell>
          <cell r="IO269">
            <v>0</v>
          </cell>
          <cell r="IP269">
            <v>0</v>
          </cell>
          <cell r="IQ269">
            <v>0</v>
          </cell>
          <cell r="IR269">
            <v>0</v>
          </cell>
          <cell r="IS269">
            <v>0</v>
          </cell>
          <cell r="IT269">
            <v>0</v>
          </cell>
          <cell r="IU269">
            <v>0</v>
          </cell>
          <cell r="IV269">
            <v>0</v>
          </cell>
          <cell r="IW269">
            <v>1</v>
          </cell>
          <cell r="IX269">
            <v>1</v>
          </cell>
          <cell r="IY269">
            <v>0</v>
          </cell>
          <cell r="IZ269">
            <v>28</v>
          </cell>
          <cell r="JA269">
            <v>4</v>
          </cell>
          <cell r="JB269">
            <v>4</v>
          </cell>
          <cell r="JC269">
            <v>0</v>
          </cell>
          <cell r="JD269">
            <v>0</v>
          </cell>
          <cell r="JE269">
            <v>0</v>
          </cell>
          <cell r="JF269">
            <v>0</v>
          </cell>
          <cell r="JG269">
            <v>0</v>
          </cell>
        </row>
        <row r="270">
          <cell r="B270" t="str">
            <v>2103124</v>
          </cell>
          <cell r="C270" t="str">
            <v>Phạm Lê Thục Oanh</v>
          </cell>
          <cell r="D270" t="str">
            <v>Ban Giá Thành</v>
          </cell>
          <cell r="E270" t="str">
            <v>Công ty TNHH Tập đoàn Công nghiệp Trường Hải</v>
          </cell>
          <cell r="F270" t="str">
            <v>Lương ngày</v>
          </cell>
          <cell r="V270">
            <v>0</v>
          </cell>
          <cell r="W270">
            <v>0</v>
          </cell>
          <cell r="X270" t="str">
            <v>X</v>
          </cell>
          <cell r="Y270">
            <v>0</v>
          </cell>
          <cell r="Z270">
            <v>0</v>
          </cell>
          <cell r="AA270" t="str">
            <v>X</v>
          </cell>
          <cell r="AB270">
            <v>0</v>
          </cell>
          <cell r="AC270">
            <v>0</v>
          </cell>
          <cell r="AD270" t="str">
            <v>X</v>
          </cell>
          <cell r="AE270">
            <v>0</v>
          </cell>
          <cell r="AF270">
            <v>0</v>
          </cell>
          <cell r="AG270" t="str">
            <v>X</v>
          </cell>
          <cell r="AH270">
            <v>0</v>
          </cell>
          <cell r="AI270">
            <v>0</v>
          </cell>
          <cell r="AJ270" t="str">
            <v>X</v>
          </cell>
          <cell r="AK270">
            <v>0</v>
          </cell>
          <cell r="AL270">
            <v>0</v>
          </cell>
          <cell r="AM270" t="str">
            <v/>
          </cell>
          <cell r="AN270">
            <v>0</v>
          </cell>
          <cell r="AO270">
            <v>0</v>
          </cell>
          <cell r="AP270" t="str">
            <v>NL</v>
          </cell>
          <cell r="AQ270">
            <v>0</v>
          </cell>
          <cell r="AR270">
            <v>0</v>
          </cell>
          <cell r="AS270" t="str">
            <v>X</v>
          </cell>
          <cell r="AT270">
            <v>2</v>
          </cell>
          <cell r="AU270">
            <v>0</v>
          </cell>
          <cell r="AV270" t="str">
            <v>X</v>
          </cell>
          <cell r="AW270">
            <v>0</v>
          </cell>
          <cell r="AX270">
            <v>0</v>
          </cell>
          <cell r="AY270" t="str">
            <v>X</v>
          </cell>
          <cell r="AZ270">
            <v>0</v>
          </cell>
          <cell r="BA270">
            <v>0</v>
          </cell>
          <cell r="BB270" t="str">
            <v>X</v>
          </cell>
          <cell r="BC270">
            <v>0</v>
          </cell>
          <cell r="BD270">
            <v>0</v>
          </cell>
          <cell r="BE270" t="str">
            <v>X</v>
          </cell>
          <cell r="BF270">
            <v>0</v>
          </cell>
          <cell r="BG270">
            <v>0</v>
          </cell>
          <cell r="BH270" t="str">
            <v/>
          </cell>
          <cell r="BI270">
            <v>0</v>
          </cell>
          <cell r="BJ270">
            <v>0</v>
          </cell>
          <cell r="BK270" t="str">
            <v>X</v>
          </cell>
          <cell r="BL270">
            <v>0</v>
          </cell>
          <cell r="BM270">
            <v>0</v>
          </cell>
          <cell r="BN270" t="str">
            <v>X</v>
          </cell>
          <cell r="BO270">
            <v>0</v>
          </cell>
          <cell r="BP270">
            <v>0</v>
          </cell>
          <cell r="BQ270">
            <v>12</v>
          </cell>
          <cell r="BR270">
            <v>0.28999999999999998</v>
          </cell>
          <cell r="BS270">
            <v>0</v>
          </cell>
          <cell r="BT270">
            <v>0</v>
          </cell>
          <cell r="BU270">
            <v>0</v>
          </cell>
          <cell r="BV270">
            <v>0</v>
          </cell>
          <cell r="CC270">
            <v>12</v>
          </cell>
          <cell r="CD270">
            <v>0.28999999999999998</v>
          </cell>
          <cell r="CE270">
            <v>0</v>
          </cell>
          <cell r="CF270">
            <v>0</v>
          </cell>
          <cell r="CG270">
            <v>0</v>
          </cell>
          <cell r="CH270">
            <v>0</v>
          </cell>
          <cell r="CI270">
            <v>0</v>
          </cell>
          <cell r="CJ270">
            <v>0</v>
          </cell>
          <cell r="CK270">
            <v>0</v>
          </cell>
          <cell r="CL270">
            <v>1</v>
          </cell>
          <cell r="CM270">
            <v>0</v>
          </cell>
          <cell r="CN270">
            <v>0</v>
          </cell>
          <cell r="CO270">
            <v>0</v>
          </cell>
          <cell r="CP270">
            <v>0</v>
          </cell>
          <cell r="CQ270">
            <v>0</v>
          </cell>
          <cell r="CR270">
            <v>0</v>
          </cell>
          <cell r="CS270">
            <v>0</v>
          </cell>
          <cell r="CT270">
            <v>0</v>
          </cell>
          <cell r="CU270">
            <v>0</v>
          </cell>
          <cell r="CV270">
            <v>0</v>
          </cell>
          <cell r="CW270">
            <v>0</v>
          </cell>
          <cell r="CX270">
            <v>0</v>
          </cell>
          <cell r="CY270">
            <v>0</v>
          </cell>
          <cell r="CZ270">
            <v>0</v>
          </cell>
          <cell r="DC270">
            <v>13.29</v>
          </cell>
          <cell r="DM270" t="str">
            <v>X</v>
          </cell>
          <cell r="DN270">
            <v>0</v>
          </cell>
          <cell r="DO270">
            <v>0</v>
          </cell>
          <cell r="DP270" t="str">
            <v>X</v>
          </cell>
          <cell r="DQ270">
            <v>0</v>
          </cell>
          <cell r="DR270">
            <v>0</v>
          </cell>
          <cell r="DS270" t="str">
            <v>X</v>
          </cell>
          <cell r="DT270">
            <v>0</v>
          </cell>
          <cell r="DU270">
            <v>0</v>
          </cell>
          <cell r="DV270" t="str">
            <v>T7</v>
          </cell>
          <cell r="DW270">
            <v>0</v>
          </cell>
          <cell r="DX270">
            <v>0</v>
          </cell>
          <cell r="DY270" t="str">
            <v/>
          </cell>
          <cell r="DZ270">
            <v>0</v>
          </cell>
          <cell r="EA270">
            <v>0</v>
          </cell>
          <cell r="EB270" t="str">
            <v>X</v>
          </cell>
          <cell r="EC270">
            <v>0</v>
          </cell>
          <cell r="ED270">
            <v>0</v>
          </cell>
          <cell r="EE270" t="str">
            <v>X</v>
          </cell>
          <cell r="EF270">
            <v>0</v>
          </cell>
          <cell r="EG270">
            <v>0</v>
          </cell>
          <cell r="EH270" t="str">
            <v>X</v>
          </cell>
          <cell r="EI270">
            <v>0</v>
          </cell>
          <cell r="EJ270">
            <v>0</v>
          </cell>
          <cell r="EK270" t="str">
            <v>X</v>
          </cell>
          <cell r="EL270">
            <v>0</v>
          </cell>
          <cell r="EM270">
            <v>0</v>
          </cell>
          <cell r="EN270" t="str">
            <v>X</v>
          </cell>
          <cell r="EO270">
            <v>0</v>
          </cell>
          <cell r="EP270">
            <v>0</v>
          </cell>
          <cell r="EQ270" t="str">
            <v>X</v>
          </cell>
          <cell r="ER270">
            <v>0</v>
          </cell>
          <cell r="ES270">
            <v>0</v>
          </cell>
          <cell r="ET270" t="str">
            <v/>
          </cell>
          <cell r="EU270">
            <v>0</v>
          </cell>
          <cell r="EV270">
            <v>0</v>
          </cell>
          <cell r="EW270" t="str">
            <v>X</v>
          </cell>
          <cell r="EX270">
            <v>0</v>
          </cell>
          <cell r="EY270">
            <v>0</v>
          </cell>
          <cell r="EZ270" t="str">
            <v>X</v>
          </cell>
          <cell r="FA270">
            <v>0</v>
          </cell>
          <cell r="FB270">
            <v>0</v>
          </cell>
          <cell r="FC270" t="str">
            <v>NL</v>
          </cell>
          <cell r="FD270">
            <v>0</v>
          </cell>
          <cell r="FE270">
            <v>0</v>
          </cell>
          <cell r="FI270">
            <v>11</v>
          </cell>
          <cell r="FJ270">
            <v>0</v>
          </cell>
          <cell r="FK270">
            <v>0</v>
          </cell>
          <cell r="FL270">
            <v>0</v>
          </cell>
          <cell r="FM270">
            <v>0</v>
          </cell>
          <cell r="FN270">
            <v>0</v>
          </cell>
          <cell r="FU270">
            <v>11</v>
          </cell>
          <cell r="FV270">
            <v>0</v>
          </cell>
          <cell r="FW270">
            <v>0</v>
          </cell>
          <cell r="FX270">
            <v>0</v>
          </cell>
          <cell r="FY270">
            <v>0</v>
          </cell>
          <cell r="FZ270">
            <v>0</v>
          </cell>
          <cell r="GA270">
            <v>0</v>
          </cell>
          <cell r="GB270">
            <v>0</v>
          </cell>
          <cell r="GC270">
            <v>0</v>
          </cell>
          <cell r="GD270">
            <v>1</v>
          </cell>
          <cell r="GE270">
            <v>1</v>
          </cell>
          <cell r="GF270">
            <v>0</v>
          </cell>
          <cell r="GG270">
            <v>0</v>
          </cell>
          <cell r="GH270">
            <v>0</v>
          </cell>
          <cell r="GI270">
            <v>0</v>
          </cell>
          <cell r="GJ270">
            <v>0</v>
          </cell>
          <cell r="GK270">
            <v>0</v>
          </cell>
          <cell r="GL270">
            <v>0</v>
          </cell>
          <cell r="GM270">
            <v>0</v>
          </cell>
          <cell r="GN270">
            <v>0</v>
          </cell>
          <cell r="GO270">
            <v>0</v>
          </cell>
          <cell r="GP270">
            <v>0</v>
          </cell>
          <cell r="GQ270">
            <v>0</v>
          </cell>
          <cell r="GR270">
            <v>0</v>
          </cell>
          <cell r="GU270">
            <v>13</v>
          </cell>
          <cell r="GV270">
            <v>0</v>
          </cell>
          <cell r="GW270">
            <v>0</v>
          </cell>
          <cell r="GX270">
            <v>0</v>
          </cell>
          <cell r="GY270">
            <v>0</v>
          </cell>
          <cell r="GZ270">
            <v>0</v>
          </cell>
          <cell r="HA270">
            <v>0</v>
          </cell>
          <cell r="HB270">
            <v>0</v>
          </cell>
          <cell r="HC270">
            <v>0</v>
          </cell>
          <cell r="HD270">
            <v>0</v>
          </cell>
          <cell r="HE270">
            <v>0</v>
          </cell>
          <cell r="HF270">
            <v>0</v>
          </cell>
          <cell r="HG270">
            <v>0</v>
          </cell>
          <cell r="HH270">
            <v>0</v>
          </cell>
          <cell r="HI270">
            <v>0</v>
          </cell>
          <cell r="HJ270">
            <v>0</v>
          </cell>
          <cell r="HK270">
            <v>0</v>
          </cell>
          <cell r="HL270">
            <v>0</v>
          </cell>
          <cell r="HM270">
            <v>0</v>
          </cell>
          <cell r="HN270">
            <v>0.28999999999999998</v>
          </cell>
          <cell r="HO270">
            <v>0</v>
          </cell>
          <cell r="HP270">
            <v>23</v>
          </cell>
          <cell r="HQ270">
            <v>0.28999999999999998</v>
          </cell>
          <cell r="HR270">
            <v>0</v>
          </cell>
          <cell r="HS270">
            <v>0</v>
          </cell>
          <cell r="HT270">
            <v>0</v>
          </cell>
          <cell r="HU270">
            <v>0</v>
          </cell>
          <cell r="HV270">
            <v>1</v>
          </cell>
          <cell r="HW270">
            <v>0</v>
          </cell>
          <cell r="HX270">
            <v>1</v>
          </cell>
          <cell r="HY270">
            <v>0</v>
          </cell>
          <cell r="HZ270">
            <v>0</v>
          </cell>
          <cell r="IA270">
            <v>1</v>
          </cell>
          <cell r="IB270">
            <v>0</v>
          </cell>
          <cell r="IC270">
            <v>2</v>
          </cell>
          <cell r="ID270">
            <v>0</v>
          </cell>
          <cell r="IE270">
            <v>0</v>
          </cell>
          <cell r="IF270">
            <v>0</v>
          </cell>
          <cell r="IG270">
            <v>0</v>
          </cell>
          <cell r="IH270">
            <v>0</v>
          </cell>
          <cell r="II270">
            <v>0</v>
          </cell>
          <cell r="IJ270">
            <v>0</v>
          </cell>
          <cell r="IK270">
            <v>0</v>
          </cell>
          <cell r="IL270">
            <v>0</v>
          </cell>
          <cell r="IM270">
            <v>0</v>
          </cell>
          <cell r="IN270">
            <v>0</v>
          </cell>
          <cell r="IO270">
            <v>0</v>
          </cell>
          <cell r="IP270">
            <v>0</v>
          </cell>
          <cell r="IQ270">
            <v>0</v>
          </cell>
          <cell r="IR270">
            <v>0</v>
          </cell>
          <cell r="IS270">
            <v>0</v>
          </cell>
          <cell r="IT270">
            <v>0</v>
          </cell>
          <cell r="IU270">
            <v>0</v>
          </cell>
          <cell r="IV270">
            <v>0</v>
          </cell>
          <cell r="IW270">
            <v>1</v>
          </cell>
          <cell r="IX270">
            <v>1</v>
          </cell>
          <cell r="IY270">
            <v>0</v>
          </cell>
          <cell r="IZ270">
            <v>26.29</v>
          </cell>
          <cell r="JA270">
            <v>3</v>
          </cell>
          <cell r="JB270">
            <v>3</v>
          </cell>
          <cell r="JC270">
            <v>0</v>
          </cell>
          <cell r="JD270">
            <v>0</v>
          </cell>
          <cell r="JE270">
            <v>0</v>
          </cell>
          <cell r="JF270">
            <v>0</v>
          </cell>
          <cell r="JG270">
            <v>0</v>
          </cell>
        </row>
        <row r="271">
          <cell r="B271" t="str">
            <v>2204318</v>
          </cell>
          <cell r="C271" t="str">
            <v>Lê Thị Hải Nhi</v>
          </cell>
          <cell r="D271" t="str">
            <v>Ban Giá Thành</v>
          </cell>
          <cell r="E271" t="str">
            <v>Công ty TNHH Tập đoàn Công nghiệp Trường Hải</v>
          </cell>
          <cell r="F271" t="str">
            <v>Lương ngày</v>
          </cell>
          <cell r="V271">
            <v>0</v>
          </cell>
          <cell r="W271">
            <v>0</v>
          </cell>
          <cell r="X271" t="str">
            <v>X</v>
          </cell>
          <cell r="Y271">
            <v>0</v>
          </cell>
          <cell r="Z271">
            <v>0</v>
          </cell>
          <cell r="AA271" t="str">
            <v>X</v>
          </cell>
          <cell r="AB271">
            <v>0</v>
          </cell>
          <cell r="AC271">
            <v>0</v>
          </cell>
          <cell r="AD271" t="str">
            <v>X</v>
          </cell>
          <cell r="AE271">
            <v>0</v>
          </cell>
          <cell r="AF271">
            <v>0</v>
          </cell>
          <cell r="AG271" t="str">
            <v>X</v>
          </cell>
          <cell r="AH271">
            <v>0</v>
          </cell>
          <cell r="AI271">
            <v>0</v>
          </cell>
          <cell r="AJ271" t="str">
            <v>T7</v>
          </cell>
          <cell r="AK271">
            <v>0</v>
          </cell>
          <cell r="AL271">
            <v>0</v>
          </cell>
          <cell r="AM271" t="str">
            <v/>
          </cell>
          <cell r="AN271">
            <v>0</v>
          </cell>
          <cell r="AO271">
            <v>0</v>
          </cell>
          <cell r="AP271" t="str">
            <v>NL</v>
          </cell>
          <cell r="AQ271">
            <v>0</v>
          </cell>
          <cell r="AR271">
            <v>0</v>
          </cell>
          <cell r="AS271" t="str">
            <v>X</v>
          </cell>
          <cell r="AT271">
            <v>2</v>
          </cell>
          <cell r="AU271">
            <v>0</v>
          </cell>
          <cell r="AV271" t="str">
            <v>X</v>
          </cell>
          <cell r="AW271">
            <v>0</v>
          </cell>
          <cell r="AX271">
            <v>0</v>
          </cell>
          <cell r="AY271" t="str">
            <v>X</v>
          </cell>
          <cell r="AZ271">
            <v>0</v>
          </cell>
          <cell r="BA271">
            <v>0</v>
          </cell>
          <cell r="BB271" t="str">
            <v>X</v>
          </cell>
          <cell r="BC271">
            <v>2</v>
          </cell>
          <cell r="BD271">
            <v>0</v>
          </cell>
          <cell r="BE271" t="str">
            <v>X</v>
          </cell>
          <cell r="BF271">
            <v>0</v>
          </cell>
          <cell r="BG271">
            <v>0</v>
          </cell>
          <cell r="BH271" t="str">
            <v/>
          </cell>
          <cell r="BI271">
            <v>0</v>
          </cell>
          <cell r="BJ271">
            <v>0</v>
          </cell>
          <cell r="BK271" t="str">
            <v>X</v>
          </cell>
          <cell r="BL271">
            <v>0</v>
          </cell>
          <cell r="BM271">
            <v>0</v>
          </cell>
          <cell r="BN271" t="str">
            <v>X</v>
          </cell>
          <cell r="BO271">
            <v>0</v>
          </cell>
          <cell r="BP271">
            <v>0</v>
          </cell>
          <cell r="BQ271">
            <v>11</v>
          </cell>
          <cell r="BR271">
            <v>0.56999999999999995</v>
          </cell>
          <cell r="BS271">
            <v>0</v>
          </cell>
          <cell r="BT271">
            <v>0</v>
          </cell>
          <cell r="BU271">
            <v>0</v>
          </cell>
          <cell r="BV271">
            <v>0</v>
          </cell>
          <cell r="CC271">
            <v>11</v>
          </cell>
          <cell r="CD271">
            <v>0.56999999999999995</v>
          </cell>
          <cell r="CE271">
            <v>0</v>
          </cell>
          <cell r="CF271">
            <v>0</v>
          </cell>
          <cell r="CG271">
            <v>0</v>
          </cell>
          <cell r="CH271">
            <v>0</v>
          </cell>
          <cell r="CI271">
            <v>0</v>
          </cell>
          <cell r="CJ271">
            <v>0</v>
          </cell>
          <cell r="CK271">
            <v>0</v>
          </cell>
          <cell r="CL271">
            <v>1</v>
          </cell>
          <cell r="CM271">
            <v>1</v>
          </cell>
          <cell r="CN271">
            <v>0</v>
          </cell>
          <cell r="CO271">
            <v>0</v>
          </cell>
          <cell r="CP271">
            <v>0</v>
          </cell>
          <cell r="CQ271">
            <v>0</v>
          </cell>
          <cell r="CR271">
            <v>0</v>
          </cell>
          <cell r="CS271">
            <v>0</v>
          </cell>
          <cell r="CT271">
            <v>0</v>
          </cell>
          <cell r="CU271">
            <v>0</v>
          </cell>
          <cell r="CV271">
            <v>0</v>
          </cell>
          <cell r="CW271">
            <v>0</v>
          </cell>
          <cell r="CX271">
            <v>0</v>
          </cell>
          <cell r="CY271">
            <v>0</v>
          </cell>
          <cell r="CZ271">
            <v>0</v>
          </cell>
          <cell r="DC271">
            <v>13.57</v>
          </cell>
          <cell r="DM271" t="str">
            <v>X</v>
          </cell>
          <cell r="DN271">
            <v>0</v>
          </cell>
          <cell r="DO271">
            <v>0</v>
          </cell>
          <cell r="DP271" t="str">
            <v>X</v>
          </cell>
          <cell r="DQ271">
            <v>0</v>
          </cell>
          <cell r="DR271">
            <v>0</v>
          </cell>
          <cell r="DS271" t="str">
            <v>X</v>
          </cell>
          <cell r="DT271">
            <v>0</v>
          </cell>
          <cell r="DU271">
            <v>0</v>
          </cell>
          <cell r="DV271" t="str">
            <v>X</v>
          </cell>
          <cell r="DW271">
            <v>0</v>
          </cell>
          <cell r="DX271">
            <v>0</v>
          </cell>
          <cell r="DY271" t="str">
            <v/>
          </cell>
          <cell r="DZ271">
            <v>0</v>
          </cell>
          <cell r="EA271">
            <v>0</v>
          </cell>
          <cell r="EB271" t="str">
            <v>X</v>
          </cell>
          <cell r="EC271">
            <v>0</v>
          </cell>
          <cell r="ED271">
            <v>0</v>
          </cell>
          <cell r="EE271" t="str">
            <v>X</v>
          </cell>
          <cell r="EF271">
            <v>0</v>
          </cell>
          <cell r="EG271">
            <v>0</v>
          </cell>
          <cell r="EH271" t="str">
            <v>X</v>
          </cell>
          <cell r="EI271">
            <v>0</v>
          </cell>
          <cell r="EJ271">
            <v>0</v>
          </cell>
          <cell r="EK271" t="str">
            <v>X</v>
          </cell>
          <cell r="EL271">
            <v>0</v>
          </cell>
          <cell r="EM271">
            <v>0</v>
          </cell>
          <cell r="EN271" t="str">
            <v>X</v>
          </cell>
          <cell r="EO271">
            <v>2</v>
          </cell>
          <cell r="EP271">
            <v>0</v>
          </cell>
          <cell r="EQ271" t="str">
            <v>X</v>
          </cell>
          <cell r="ER271">
            <v>0</v>
          </cell>
          <cell r="ES271">
            <v>0</v>
          </cell>
          <cell r="ET271" t="str">
            <v/>
          </cell>
          <cell r="EU271">
            <v>0</v>
          </cell>
          <cell r="EV271">
            <v>0</v>
          </cell>
          <cell r="EW271" t="str">
            <v>X</v>
          </cell>
          <cell r="EX271">
            <v>0</v>
          </cell>
          <cell r="EY271">
            <v>0</v>
          </cell>
          <cell r="EZ271" t="str">
            <v>NV</v>
          </cell>
          <cell r="FA271">
            <v>0</v>
          </cell>
          <cell r="FB271">
            <v>0</v>
          </cell>
          <cell r="FC271" t="str">
            <v>NL</v>
          </cell>
          <cell r="FD271">
            <v>0</v>
          </cell>
          <cell r="FE271">
            <v>0</v>
          </cell>
          <cell r="FI271">
            <v>11</v>
          </cell>
          <cell r="FJ271">
            <v>0.28999999999999998</v>
          </cell>
          <cell r="FK271">
            <v>0</v>
          </cell>
          <cell r="FL271">
            <v>0</v>
          </cell>
          <cell r="FM271">
            <v>0</v>
          </cell>
          <cell r="FN271">
            <v>0</v>
          </cell>
          <cell r="FU271">
            <v>11</v>
          </cell>
          <cell r="FV271">
            <v>0.28999999999999998</v>
          </cell>
          <cell r="FW271">
            <v>0</v>
          </cell>
          <cell r="FX271">
            <v>0</v>
          </cell>
          <cell r="FY271">
            <v>0</v>
          </cell>
          <cell r="FZ271">
            <v>0</v>
          </cell>
          <cell r="GA271">
            <v>0</v>
          </cell>
          <cell r="GB271">
            <v>0</v>
          </cell>
          <cell r="GC271">
            <v>0</v>
          </cell>
          <cell r="GD271">
            <v>1</v>
          </cell>
          <cell r="GE271">
            <v>0</v>
          </cell>
          <cell r="GF271">
            <v>0</v>
          </cell>
          <cell r="GG271">
            <v>0</v>
          </cell>
          <cell r="GH271">
            <v>0</v>
          </cell>
          <cell r="GI271">
            <v>1</v>
          </cell>
          <cell r="GJ271">
            <v>0</v>
          </cell>
          <cell r="GK271">
            <v>1</v>
          </cell>
          <cell r="GL271">
            <v>0</v>
          </cell>
          <cell r="GM271">
            <v>0</v>
          </cell>
          <cell r="GN271">
            <v>0</v>
          </cell>
          <cell r="GO271">
            <v>0</v>
          </cell>
          <cell r="GP271">
            <v>0</v>
          </cell>
          <cell r="GQ271">
            <v>0</v>
          </cell>
          <cell r="GR271">
            <v>0</v>
          </cell>
          <cell r="GU271">
            <v>13.29</v>
          </cell>
          <cell r="GV271">
            <v>0</v>
          </cell>
          <cell r="GW271">
            <v>0</v>
          </cell>
          <cell r="GX271">
            <v>0</v>
          </cell>
          <cell r="GY271">
            <v>0</v>
          </cell>
          <cell r="GZ271">
            <v>0</v>
          </cell>
          <cell r="HA271">
            <v>1</v>
          </cell>
          <cell r="HB271">
            <v>0</v>
          </cell>
          <cell r="HC271">
            <v>0</v>
          </cell>
          <cell r="HD271">
            <v>0</v>
          </cell>
          <cell r="HE271">
            <v>0</v>
          </cell>
          <cell r="HF271">
            <v>0</v>
          </cell>
          <cell r="HG271">
            <v>0</v>
          </cell>
          <cell r="HH271">
            <v>0</v>
          </cell>
          <cell r="HI271">
            <v>0</v>
          </cell>
          <cell r="HJ271">
            <v>0</v>
          </cell>
          <cell r="HK271">
            <v>0</v>
          </cell>
          <cell r="HL271">
            <v>0</v>
          </cell>
          <cell r="HM271">
            <v>1</v>
          </cell>
          <cell r="HN271">
            <v>0.85999999999999988</v>
          </cell>
          <cell r="HO271">
            <v>0</v>
          </cell>
          <cell r="HP271">
            <v>22</v>
          </cell>
          <cell r="HQ271">
            <v>0.85999999999999988</v>
          </cell>
          <cell r="HR271">
            <v>0</v>
          </cell>
          <cell r="HS271">
            <v>0</v>
          </cell>
          <cell r="HT271">
            <v>0</v>
          </cell>
          <cell r="HU271">
            <v>0</v>
          </cell>
          <cell r="HV271">
            <v>0</v>
          </cell>
          <cell r="HW271">
            <v>1</v>
          </cell>
          <cell r="HX271">
            <v>0</v>
          </cell>
          <cell r="HY271">
            <v>0</v>
          </cell>
          <cell r="HZ271">
            <v>0</v>
          </cell>
          <cell r="IA271">
            <v>1</v>
          </cell>
          <cell r="IB271">
            <v>0</v>
          </cell>
          <cell r="IC271">
            <v>2</v>
          </cell>
          <cell r="ID271">
            <v>0</v>
          </cell>
          <cell r="IE271">
            <v>0</v>
          </cell>
          <cell r="IF271">
            <v>0</v>
          </cell>
          <cell r="IG271">
            <v>0</v>
          </cell>
          <cell r="IH271">
            <v>0</v>
          </cell>
          <cell r="II271">
            <v>0</v>
          </cell>
          <cell r="IJ271">
            <v>1</v>
          </cell>
          <cell r="IK271">
            <v>0</v>
          </cell>
          <cell r="IL271">
            <v>1</v>
          </cell>
          <cell r="IM271">
            <v>0</v>
          </cell>
          <cell r="IN271">
            <v>0</v>
          </cell>
          <cell r="IO271">
            <v>0</v>
          </cell>
          <cell r="IP271">
            <v>0</v>
          </cell>
          <cell r="IQ271">
            <v>0</v>
          </cell>
          <cell r="IR271">
            <v>0</v>
          </cell>
          <cell r="IS271">
            <v>0</v>
          </cell>
          <cell r="IT271">
            <v>0</v>
          </cell>
          <cell r="IU271">
            <v>0</v>
          </cell>
          <cell r="IV271">
            <v>0</v>
          </cell>
          <cell r="IW271">
            <v>1</v>
          </cell>
          <cell r="IX271">
            <v>1</v>
          </cell>
          <cell r="IY271">
            <v>0</v>
          </cell>
          <cell r="IZ271">
            <v>25.86</v>
          </cell>
          <cell r="JA271">
            <v>4</v>
          </cell>
          <cell r="JB271">
            <v>4</v>
          </cell>
          <cell r="JC271">
            <v>0</v>
          </cell>
          <cell r="JD271">
            <v>0</v>
          </cell>
          <cell r="JE271">
            <v>0</v>
          </cell>
          <cell r="JF271">
            <v>0</v>
          </cell>
          <cell r="JG271">
            <v>0</v>
          </cell>
        </row>
        <row r="272">
          <cell r="B272" t="str">
            <v>2210373</v>
          </cell>
          <cell r="C272" t="str">
            <v>Trương Thị Phương Thảo</v>
          </cell>
          <cell r="D272" t="str">
            <v>Ban Giá Thành</v>
          </cell>
          <cell r="E272" t="str">
            <v>Công ty TNHH Tập đoàn Công nghiệp Trường Hải</v>
          </cell>
          <cell r="F272" t="str">
            <v>Lương ngày</v>
          </cell>
          <cell r="V272">
            <v>0</v>
          </cell>
          <cell r="W272">
            <v>0</v>
          </cell>
          <cell r="X272" t="str">
            <v>X</v>
          </cell>
          <cell r="Y272">
            <v>0</v>
          </cell>
          <cell r="Z272">
            <v>0</v>
          </cell>
          <cell r="AA272" t="str">
            <v>X</v>
          </cell>
          <cell r="AB272">
            <v>0</v>
          </cell>
          <cell r="AC272">
            <v>0</v>
          </cell>
          <cell r="AD272" t="str">
            <v>X</v>
          </cell>
          <cell r="AE272">
            <v>0</v>
          </cell>
          <cell r="AF272">
            <v>0</v>
          </cell>
          <cell r="AG272" t="str">
            <v>X</v>
          </cell>
          <cell r="AH272">
            <v>0</v>
          </cell>
          <cell r="AI272">
            <v>0</v>
          </cell>
          <cell r="AJ272" t="str">
            <v>T7</v>
          </cell>
          <cell r="AK272">
            <v>0</v>
          </cell>
          <cell r="AL272">
            <v>0</v>
          </cell>
          <cell r="AM272" t="str">
            <v/>
          </cell>
          <cell r="AN272">
            <v>0</v>
          </cell>
          <cell r="AO272">
            <v>0</v>
          </cell>
          <cell r="AP272" t="str">
            <v>NL</v>
          </cell>
          <cell r="AQ272">
            <v>0</v>
          </cell>
          <cell r="AR272">
            <v>0</v>
          </cell>
          <cell r="AS272" t="str">
            <v>X</v>
          </cell>
          <cell r="AT272">
            <v>0</v>
          </cell>
          <cell r="AU272">
            <v>0</v>
          </cell>
          <cell r="AV272" t="str">
            <v>X</v>
          </cell>
          <cell r="AW272">
            <v>0</v>
          </cell>
          <cell r="AX272">
            <v>0</v>
          </cell>
          <cell r="AY272" t="str">
            <v>X</v>
          </cell>
          <cell r="AZ272">
            <v>0</v>
          </cell>
          <cell r="BA272">
            <v>0</v>
          </cell>
          <cell r="BB272" t="str">
            <v>X</v>
          </cell>
          <cell r="BC272">
            <v>0</v>
          </cell>
          <cell r="BD272">
            <v>0</v>
          </cell>
          <cell r="BE272" t="str">
            <v>X</v>
          </cell>
          <cell r="BF272">
            <v>0</v>
          </cell>
          <cell r="BG272">
            <v>0</v>
          </cell>
          <cell r="BH272" t="str">
            <v/>
          </cell>
          <cell r="BI272">
            <v>0</v>
          </cell>
          <cell r="BJ272">
            <v>0</v>
          </cell>
          <cell r="BK272" t="str">
            <v>X</v>
          </cell>
          <cell r="BL272">
            <v>2</v>
          </cell>
          <cell r="BM272">
            <v>0</v>
          </cell>
          <cell r="BN272" t="str">
            <v>X</v>
          </cell>
          <cell r="BO272">
            <v>0</v>
          </cell>
          <cell r="BP272">
            <v>0</v>
          </cell>
          <cell r="BQ272">
            <v>11</v>
          </cell>
          <cell r="BR272">
            <v>0.28999999999999998</v>
          </cell>
          <cell r="BS272">
            <v>0</v>
          </cell>
          <cell r="BT272">
            <v>0</v>
          </cell>
          <cell r="BU272">
            <v>0</v>
          </cell>
          <cell r="BV272">
            <v>0</v>
          </cell>
          <cell r="CC272">
            <v>11</v>
          </cell>
          <cell r="CD272">
            <v>0.28999999999999998</v>
          </cell>
          <cell r="CE272">
            <v>0</v>
          </cell>
          <cell r="CF272">
            <v>0</v>
          </cell>
          <cell r="CG272">
            <v>0</v>
          </cell>
          <cell r="CH272">
            <v>0</v>
          </cell>
          <cell r="CI272">
            <v>0</v>
          </cell>
          <cell r="CJ272">
            <v>0</v>
          </cell>
          <cell r="CK272">
            <v>0</v>
          </cell>
          <cell r="CL272">
            <v>1</v>
          </cell>
          <cell r="CM272">
            <v>1</v>
          </cell>
          <cell r="CN272">
            <v>0</v>
          </cell>
          <cell r="CO272">
            <v>0</v>
          </cell>
          <cell r="CP272">
            <v>0</v>
          </cell>
          <cell r="CQ272">
            <v>0</v>
          </cell>
          <cell r="CR272">
            <v>0</v>
          </cell>
          <cell r="CS272">
            <v>0</v>
          </cell>
          <cell r="CT272">
            <v>0</v>
          </cell>
          <cell r="CU272">
            <v>0</v>
          </cell>
          <cell r="CV272">
            <v>0</v>
          </cell>
          <cell r="CW272">
            <v>0</v>
          </cell>
          <cell r="CX272">
            <v>0</v>
          </cell>
          <cell r="CY272">
            <v>0</v>
          </cell>
          <cell r="CZ272">
            <v>0</v>
          </cell>
          <cell r="DC272">
            <v>13.29</v>
          </cell>
          <cell r="DM272" t="str">
            <v>X</v>
          </cell>
          <cell r="DN272">
            <v>0</v>
          </cell>
          <cell r="DO272">
            <v>0</v>
          </cell>
          <cell r="DP272" t="str">
            <v>X</v>
          </cell>
          <cell r="DQ272">
            <v>2</v>
          </cell>
          <cell r="DR272">
            <v>0</v>
          </cell>
          <cell r="DS272" t="str">
            <v>X</v>
          </cell>
          <cell r="DT272">
            <v>0</v>
          </cell>
          <cell r="DU272">
            <v>0</v>
          </cell>
          <cell r="DV272" t="str">
            <v>X</v>
          </cell>
          <cell r="DW272">
            <v>0</v>
          </cell>
          <cell r="DX272">
            <v>0</v>
          </cell>
          <cell r="DY272" t="str">
            <v/>
          </cell>
          <cell r="DZ272">
            <v>0</v>
          </cell>
          <cell r="EA272">
            <v>0</v>
          </cell>
          <cell r="EB272" t="str">
            <v>X</v>
          </cell>
          <cell r="EC272">
            <v>0</v>
          </cell>
          <cell r="ED272">
            <v>0</v>
          </cell>
          <cell r="EE272" t="str">
            <v>X</v>
          </cell>
          <cell r="EF272">
            <v>0</v>
          </cell>
          <cell r="EG272">
            <v>0</v>
          </cell>
          <cell r="EH272" t="str">
            <v>X</v>
          </cell>
          <cell r="EI272">
            <v>0</v>
          </cell>
          <cell r="EJ272">
            <v>0</v>
          </cell>
          <cell r="EK272" t="str">
            <v>X</v>
          </cell>
          <cell r="EL272">
            <v>0</v>
          </cell>
          <cell r="EM272">
            <v>0</v>
          </cell>
          <cell r="EN272" t="str">
            <v>X</v>
          </cell>
          <cell r="EO272">
            <v>2</v>
          </cell>
          <cell r="EP272">
            <v>0</v>
          </cell>
          <cell r="EQ272" t="str">
            <v>P</v>
          </cell>
          <cell r="ER272">
            <v>0</v>
          </cell>
          <cell r="ES272">
            <v>0</v>
          </cell>
          <cell r="ET272" t="str">
            <v/>
          </cell>
          <cell r="EU272">
            <v>0</v>
          </cell>
          <cell r="EV272">
            <v>0</v>
          </cell>
          <cell r="EW272" t="str">
            <v>X</v>
          </cell>
          <cell r="EX272">
            <v>0</v>
          </cell>
          <cell r="EY272">
            <v>0</v>
          </cell>
          <cell r="EZ272" t="str">
            <v>NV</v>
          </cell>
          <cell r="FA272">
            <v>0</v>
          </cell>
          <cell r="FB272">
            <v>0</v>
          </cell>
          <cell r="FC272" t="str">
            <v>NL</v>
          </cell>
          <cell r="FD272">
            <v>0</v>
          </cell>
          <cell r="FE272">
            <v>0</v>
          </cell>
          <cell r="FI272">
            <v>10</v>
          </cell>
          <cell r="FJ272">
            <v>0.56999999999999995</v>
          </cell>
          <cell r="FK272">
            <v>0</v>
          </cell>
          <cell r="FL272">
            <v>0</v>
          </cell>
          <cell r="FM272">
            <v>0</v>
          </cell>
          <cell r="FN272">
            <v>0</v>
          </cell>
          <cell r="FU272">
            <v>10</v>
          </cell>
          <cell r="FV272">
            <v>0.56999999999999995</v>
          </cell>
          <cell r="FW272">
            <v>0</v>
          </cell>
          <cell r="FX272">
            <v>0</v>
          </cell>
          <cell r="FY272">
            <v>0</v>
          </cell>
          <cell r="FZ272">
            <v>0</v>
          </cell>
          <cell r="GA272">
            <v>0</v>
          </cell>
          <cell r="GB272">
            <v>0</v>
          </cell>
          <cell r="GC272">
            <v>0</v>
          </cell>
          <cell r="GD272">
            <v>1</v>
          </cell>
          <cell r="GE272">
            <v>0</v>
          </cell>
          <cell r="GF272">
            <v>0</v>
          </cell>
          <cell r="GG272">
            <v>0</v>
          </cell>
          <cell r="GH272">
            <v>0</v>
          </cell>
          <cell r="GI272">
            <v>1</v>
          </cell>
          <cell r="GJ272">
            <v>0</v>
          </cell>
          <cell r="GK272">
            <v>1</v>
          </cell>
          <cell r="GL272">
            <v>0</v>
          </cell>
          <cell r="GM272">
            <v>0</v>
          </cell>
          <cell r="GN272">
            <v>0</v>
          </cell>
          <cell r="GO272">
            <v>0</v>
          </cell>
          <cell r="GP272">
            <v>0</v>
          </cell>
          <cell r="GQ272">
            <v>0</v>
          </cell>
          <cell r="GR272">
            <v>0</v>
          </cell>
          <cell r="GU272">
            <v>12.57</v>
          </cell>
          <cell r="GV272">
            <v>0</v>
          </cell>
          <cell r="GW272">
            <v>0</v>
          </cell>
          <cell r="GX272">
            <v>0</v>
          </cell>
          <cell r="GY272">
            <v>0</v>
          </cell>
          <cell r="GZ272">
            <v>0</v>
          </cell>
          <cell r="HA272">
            <v>1</v>
          </cell>
          <cell r="HB272">
            <v>0</v>
          </cell>
          <cell r="HC272">
            <v>0</v>
          </cell>
          <cell r="HD272">
            <v>0</v>
          </cell>
          <cell r="HE272">
            <v>0</v>
          </cell>
          <cell r="HF272">
            <v>0</v>
          </cell>
          <cell r="HG272">
            <v>0</v>
          </cell>
          <cell r="HH272">
            <v>1</v>
          </cell>
          <cell r="HI272">
            <v>0</v>
          </cell>
          <cell r="HJ272">
            <v>0</v>
          </cell>
          <cell r="HK272">
            <v>0</v>
          </cell>
          <cell r="HL272">
            <v>0</v>
          </cell>
          <cell r="HM272">
            <v>2</v>
          </cell>
          <cell r="HN272">
            <v>0.85999999999999988</v>
          </cell>
          <cell r="HO272">
            <v>1</v>
          </cell>
          <cell r="HP272">
            <v>21</v>
          </cell>
          <cell r="HQ272">
            <v>0.85999999999999988</v>
          </cell>
          <cell r="HR272">
            <v>0</v>
          </cell>
          <cell r="HS272">
            <v>0</v>
          </cell>
          <cell r="HT272">
            <v>0</v>
          </cell>
          <cell r="HU272">
            <v>0</v>
          </cell>
          <cell r="HV272">
            <v>0</v>
          </cell>
          <cell r="HW272">
            <v>1</v>
          </cell>
          <cell r="HX272">
            <v>0</v>
          </cell>
          <cell r="HY272">
            <v>0</v>
          </cell>
          <cell r="HZ272">
            <v>0</v>
          </cell>
          <cell r="IA272">
            <v>1</v>
          </cell>
          <cell r="IB272">
            <v>0</v>
          </cell>
          <cell r="IC272">
            <v>2</v>
          </cell>
          <cell r="ID272">
            <v>0</v>
          </cell>
          <cell r="IE272">
            <v>0</v>
          </cell>
          <cell r="IF272">
            <v>0</v>
          </cell>
          <cell r="IG272">
            <v>1</v>
          </cell>
          <cell r="IH272">
            <v>0</v>
          </cell>
          <cell r="II272">
            <v>0</v>
          </cell>
          <cell r="IJ272">
            <v>1</v>
          </cell>
          <cell r="IK272">
            <v>0</v>
          </cell>
          <cell r="IL272">
            <v>1</v>
          </cell>
          <cell r="IM272">
            <v>0</v>
          </cell>
          <cell r="IN272">
            <v>0</v>
          </cell>
          <cell r="IO272">
            <v>0</v>
          </cell>
          <cell r="IP272">
            <v>0</v>
          </cell>
          <cell r="IQ272">
            <v>0</v>
          </cell>
          <cell r="IR272">
            <v>0</v>
          </cell>
          <cell r="IS272">
            <v>0</v>
          </cell>
          <cell r="IT272">
            <v>0</v>
          </cell>
          <cell r="IU272">
            <v>0</v>
          </cell>
          <cell r="IV272">
            <v>0</v>
          </cell>
          <cell r="IW272">
            <v>1</v>
          </cell>
          <cell r="IX272">
            <v>1</v>
          </cell>
          <cell r="IY272">
            <v>0</v>
          </cell>
          <cell r="IZ272">
            <v>25.86</v>
          </cell>
          <cell r="JA272">
            <v>4</v>
          </cell>
          <cell r="JB272">
            <v>3</v>
          </cell>
          <cell r="JC272">
            <v>0</v>
          </cell>
          <cell r="JD272">
            <v>0</v>
          </cell>
          <cell r="JE272">
            <v>0</v>
          </cell>
          <cell r="JF272">
            <v>0</v>
          </cell>
          <cell r="JG272">
            <v>0</v>
          </cell>
        </row>
        <row r="273">
          <cell r="B273" t="str">
            <v>2211800</v>
          </cell>
          <cell r="C273" t="str">
            <v>Đặng Thị Trang</v>
          </cell>
          <cell r="D273" t="str">
            <v>Ban Giá Thành</v>
          </cell>
          <cell r="E273" t="str">
            <v>Công ty TNHH Tập đoàn Công nghiệp Trường Hải</v>
          </cell>
          <cell r="F273" t="str">
            <v>Lương ngày</v>
          </cell>
          <cell r="V273">
            <v>0</v>
          </cell>
          <cell r="W273">
            <v>0</v>
          </cell>
          <cell r="X273" t="str">
            <v>X</v>
          </cell>
          <cell r="Y273">
            <v>0</v>
          </cell>
          <cell r="Z273">
            <v>0</v>
          </cell>
          <cell r="AA273" t="str">
            <v>X</v>
          </cell>
          <cell r="AB273">
            <v>0</v>
          </cell>
          <cell r="AC273">
            <v>0</v>
          </cell>
          <cell r="AD273" t="str">
            <v>X</v>
          </cell>
          <cell r="AE273">
            <v>0</v>
          </cell>
          <cell r="AF273">
            <v>0</v>
          </cell>
          <cell r="AG273" t="str">
            <v>X</v>
          </cell>
          <cell r="AH273">
            <v>0</v>
          </cell>
          <cell r="AI273">
            <v>0</v>
          </cell>
          <cell r="AJ273" t="str">
            <v>T7</v>
          </cell>
          <cell r="AK273">
            <v>0</v>
          </cell>
          <cell r="AL273">
            <v>0</v>
          </cell>
          <cell r="AM273" t="str">
            <v/>
          </cell>
          <cell r="AN273">
            <v>0</v>
          </cell>
          <cell r="AO273">
            <v>0</v>
          </cell>
          <cell r="AP273" t="str">
            <v>NL</v>
          </cell>
          <cell r="AQ273">
            <v>0</v>
          </cell>
          <cell r="AR273">
            <v>0</v>
          </cell>
          <cell r="AS273" t="str">
            <v>X</v>
          </cell>
          <cell r="AT273">
            <v>0</v>
          </cell>
          <cell r="AU273">
            <v>0</v>
          </cell>
          <cell r="AV273" t="str">
            <v>X</v>
          </cell>
          <cell r="AW273">
            <v>0</v>
          </cell>
          <cell r="AX273">
            <v>0</v>
          </cell>
          <cell r="AY273" t="str">
            <v>X</v>
          </cell>
          <cell r="AZ273">
            <v>0</v>
          </cell>
          <cell r="BA273">
            <v>0</v>
          </cell>
          <cell r="BB273" t="str">
            <v>X</v>
          </cell>
          <cell r="BC273">
            <v>0</v>
          </cell>
          <cell r="BD273">
            <v>0</v>
          </cell>
          <cell r="BE273" t="str">
            <v>X</v>
          </cell>
          <cell r="BF273">
            <v>0</v>
          </cell>
          <cell r="BG273">
            <v>0</v>
          </cell>
          <cell r="BH273" t="str">
            <v/>
          </cell>
          <cell r="BI273">
            <v>0</v>
          </cell>
          <cell r="BJ273">
            <v>0</v>
          </cell>
          <cell r="BK273" t="str">
            <v>X</v>
          </cell>
          <cell r="BL273">
            <v>0</v>
          </cell>
          <cell r="BM273">
            <v>0</v>
          </cell>
          <cell r="BN273" t="str">
            <v>X</v>
          </cell>
          <cell r="BO273">
            <v>0</v>
          </cell>
          <cell r="BP273">
            <v>0</v>
          </cell>
          <cell r="BQ273">
            <v>11</v>
          </cell>
          <cell r="BR273">
            <v>0</v>
          </cell>
          <cell r="BS273">
            <v>0</v>
          </cell>
          <cell r="BT273">
            <v>0</v>
          </cell>
          <cell r="BU273">
            <v>0</v>
          </cell>
          <cell r="BV273">
            <v>0</v>
          </cell>
          <cell r="CC273">
            <v>11</v>
          </cell>
          <cell r="CD273">
            <v>0</v>
          </cell>
          <cell r="CE273">
            <v>0</v>
          </cell>
          <cell r="CF273">
            <v>0</v>
          </cell>
          <cell r="CG273">
            <v>0</v>
          </cell>
          <cell r="CH273">
            <v>0</v>
          </cell>
          <cell r="CI273">
            <v>0</v>
          </cell>
          <cell r="CJ273">
            <v>0</v>
          </cell>
          <cell r="CK273">
            <v>0</v>
          </cell>
          <cell r="CL273">
            <v>1</v>
          </cell>
          <cell r="CM273">
            <v>1</v>
          </cell>
          <cell r="CN273">
            <v>0</v>
          </cell>
          <cell r="CO273">
            <v>0</v>
          </cell>
          <cell r="CP273">
            <v>0</v>
          </cell>
          <cell r="CQ273">
            <v>0</v>
          </cell>
          <cell r="CR273">
            <v>0</v>
          </cell>
          <cell r="CS273">
            <v>0</v>
          </cell>
          <cell r="CT273">
            <v>0</v>
          </cell>
          <cell r="CU273">
            <v>0</v>
          </cell>
          <cell r="CV273">
            <v>0</v>
          </cell>
          <cell r="CW273">
            <v>0</v>
          </cell>
          <cell r="CX273">
            <v>0</v>
          </cell>
          <cell r="CY273">
            <v>0</v>
          </cell>
          <cell r="CZ273">
            <v>0</v>
          </cell>
          <cell r="DC273">
            <v>13</v>
          </cell>
          <cell r="DM273" t="str">
            <v>X</v>
          </cell>
          <cell r="DN273">
            <v>0</v>
          </cell>
          <cell r="DO273">
            <v>0</v>
          </cell>
          <cell r="DP273" t="str">
            <v>X</v>
          </cell>
          <cell r="DQ273">
            <v>0</v>
          </cell>
          <cell r="DR273">
            <v>0</v>
          </cell>
          <cell r="DS273" t="str">
            <v>X</v>
          </cell>
          <cell r="DT273">
            <v>0</v>
          </cell>
          <cell r="DU273">
            <v>0</v>
          </cell>
          <cell r="DV273" t="str">
            <v>X</v>
          </cell>
          <cell r="DW273">
            <v>0</v>
          </cell>
          <cell r="DX273">
            <v>0</v>
          </cell>
          <cell r="DY273" t="str">
            <v/>
          </cell>
          <cell r="DZ273">
            <v>0</v>
          </cell>
          <cell r="EA273">
            <v>0</v>
          </cell>
          <cell r="EB273" t="str">
            <v>X</v>
          </cell>
          <cell r="EC273">
            <v>0</v>
          </cell>
          <cell r="ED273">
            <v>0</v>
          </cell>
          <cell r="EE273" t="str">
            <v>X</v>
          </cell>
          <cell r="EF273">
            <v>0</v>
          </cell>
          <cell r="EG273">
            <v>0</v>
          </cell>
          <cell r="EH273" t="str">
            <v>X</v>
          </cell>
          <cell r="EI273">
            <v>0</v>
          </cell>
          <cell r="EJ273">
            <v>0</v>
          </cell>
          <cell r="EK273" t="str">
            <v>X</v>
          </cell>
          <cell r="EL273">
            <v>0</v>
          </cell>
          <cell r="EM273">
            <v>0</v>
          </cell>
          <cell r="EN273" t="str">
            <v>X</v>
          </cell>
          <cell r="EO273">
            <v>0</v>
          </cell>
          <cell r="EP273">
            <v>0</v>
          </cell>
          <cell r="EQ273" t="str">
            <v>X</v>
          </cell>
          <cell r="ER273">
            <v>0</v>
          </cell>
          <cell r="ES273">
            <v>0</v>
          </cell>
          <cell r="ET273" t="str">
            <v/>
          </cell>
          <cell r="EU273">
            <v>0</v>
          </cell>
          <cell r="EV273">
            <v>0</v>
          </cell>
          <cell r="EW273" t="str">
            <v>X</v>
          </cell>
          <cell r="EX273">
            <v>0</v>
          </cell>
          <cell r="EY273">
            <v>0</v>
          </cell>
          <cell r="EZ273" t="str">
            <v>NV</v>
          </cell>
          <cell r="FA273">
            <v>0</v>
          </cell>
          <cell r="FB273">
            <v>0</v>
          </cell>
          <cell r="FC273" t="str">
            <v>NL</v>
          </cell>
          <cell r="FD273">
            <v>0</v>
          </cell>
          <cell r="FE273">
            <v>0</v>
          </cell>
          <cell r="FI273">
            <v>11</v>
          </cell>
          <cell r="FJ273">
            <v>0</v>
          </cell>
          <cell r="FK273">
            <v>0</v>
          </cell>
          <cell r="FL273">
            <v>0</v>
          </cell>
          <cell r="FM273">
            <v>0</v>
          </cell>
          <cell r="FN273">
            <v>0</v>
          </cell>
          <cell r="FU273">
            <v>11</v>
          </cell>
          <cell r="FV273">
            <v>0</v>
          </cell>
          <cell r="FW273">
            <v>0</v>
          </cell>
          <cell r="FX273">
            <v>0</v>
          </cell>
          <cell r="FY273">
            <v>0</v>
          </cell>
          <cell r="FZ273">
            <v>0</v>
          </cell>
          <cell r="GA273">
            <v>0</v>
          </cell>
          <cell r="GB273">
            <v>0</v>
          </cell>
          <cell r="GC273">
            <v>0</v>
          </cell>
          <cell r="GD273">
            <v>1</v>
          </cell>
          <cell r="GE273">
            <v>0</v>
          </cell>
          <cell r="GF273">
            <v>0</v>
          </cell>
          <cell r="GG273">
            <v>0</v>
          </cell>
          <cell r="GH273">
            <v>0</v>
          </cell>
          <cell r="GI273">
            <v>1</v>
          </cell>
          <cell r="GJ273">
            <v>0</v>
          </cell>
          <cell r="GK273">
            <v>1</v>
          </cell>
          <cell r="GL273">
            <v>0</v>
          </cell>
          <cell r="GM273">
            <v>0</v>
          </cell>
          <cell r="GN273">
            <v>0</v>
          </cell>
          <cell r="GO273">
            <v>0</v>
          </cell>
          <cell r="GP273">
            <v>0</v>
          </cell>
          <cell r="GQ273">
            <v>0</v>
          </cell>
          <cell r="GR273">
            <v>0</v>
          </cell>
          <cell r="GU273">
            <v>13</v>
          </cell>
          <cell r="GV273">
            <v>0</v>
          </cell>
          <cell r="GW273">
            <v>0</v>
          </cell>
          <cell r="GX273">
            <v>0</v>
          </cell>
          <cell r="GY273">
            <v>0</v>
          </cell>
          <cell r="GZ273">
            <v>0</v>
          </cell>
          <cell r="HA273">
            <v>1</v>
          </cell>
          <cell r="HB273">
            <v>0</v>
          </cell>
          <cell r="HC273">
            <v>0</v>
          </cell>
          <cell r="HD273">
            <v>0</v>
          </cell>
          <cell r="HE273">
            <v>0</v>
          </cell>
          <cell r="HF273">
            <v>0</v>
          </cell>
          <cell r="HG273">
            <v>0</v>
          </cell>
          <cell r="HH273">
            <v>0</v>
          </cell>
          <cell r="HI273">
            <v>0</v>
          </cell>
          <cell r="HJ273">
            <v>0</v>
          </cell>
          <cell r="HK273">
            <v>0</v>
          </cell>
          <cell r="HL273">
            <v>0</v>
          </cell>
          <cell r="HM273">
            <v>1</v>
          </cell>
          <cell r="HN273">
            <v>0</v>
          </cell>
          <cell r="HO273">
            <v>0</v>
          </cell>
          <cell r="HP273">
            <v>22</v>
          </cell>
          <cell r="HQ273">
            <v>0</v>
          </cell>
          <cell r="HR273">
            <v>0</v>
          </cell>
          <cell r="HS273">
            <v>0</v>
          </cell>
          <cell r="HT273">
            <v>0</v>
          </cell>
          <cell r="HU273">
            <v>0</v>
          </cell>
          <cell r="HV273">
            <v>0</v>
          </cell>
          <cell r="HW273">
            <v>1</v>
          </cell>
          <cell r="HX273">
            <v>0</v>
          </cell>
          <cell r="HY273">
            <v>0</v>
          </cell>
          <cell r="HZ273">
            <v>0</v>
          </cell>
          <cell r="IA273">
            <v>1</v>
          </cell>
          <cell r="IB273">
            <v>0</v>
          </cell>
          <cell r="IC273">
            <v>2</v>
          </cell>
          <cell r="ID273">
            <v>0</v>
          </cell>
          <cell r="IE273">
            <v>0</v>
          </cell>
          <cell r="IF273">
            <v>0</v>
          </cell>
          <cell r="IG273">
            <v>0</v>
          </cell>
          <cell r="IH273">
            <v>0</v>
          </cell>
          <cell r="II273">
            <v>0</v>
          </cell>
          <cell r="IJ273">
            <v>1</v>
          </cell>
          <cell r="IK273">
            <v>0</v>
          </cell>
          <cell r="IL273">
            <v>1</v>
          </cell>
          <cell r="IM273">
            <v>0</v>
          </cell>
          <cell r="IN273">
            <v>0</v>
          </cell>
          <cell r="IO273">
            <v>0</v>
          </cell>
          <cell r="IP273">
            <v>0</v>
          </cell>
          <cell r="IQ273">
            <v>0</v>
          </cell>
          <cell r="IR273">
            <v>0</v>
          </cell>
          <cell r="IS273">
            <v>0</v>
          </cell>
          <cell r="IT273">
            <v>0</v>
          </cell>
          <cell r="IU273">
            <v>0</v>
          </cell>
          <cell r="IV273">
            <v>0</v>
          </cell>
          <cell r="IW273">
            <v>1</v>
          </cell>
          <cell r="IX273">
            <v>1</v>
          </cell>
          <cell r="IY273">
            <v>0</v>
          </cell>
          <cell r="IZ273">
            <v>25</v>
          </cell>
          <cell r="JA273">
            <v>4</v>
          </cell>
          <cell r="JB273">
            <v>4</v>
          </cell>
          <cell r="JC273">
            <v>0</v>
          </cell>
          <cell r="JD273">
            <v>0</v>
          </cell>
          <cell r="JE273">
            <v>0</v>
          </cell>
          <cell r="JF273">
            <v>0</v>
          </cell>
          <cell r="JG273">
            <v>0</v>
          </cell>
        </row>
        <row r="274">
          <cell r="B274" t="str">
            <v>2302320</v>
          </cell>
          <cell r="C274" t="str">
            <v>Hồ Đức Lập</v>
          </cell>
          <cell r="D274" t="str">
            <v>Ban Giá Thành</v>
          </cell>
          <cell r="E274" t="str">
            <v>Công ty TNHH Tập đoàn Công nghiệp Trường Hải</v>
          </cell>
          <cell r="F274" t="str">
            <v>Lương ngày</v>
          </cell>
          <cell r="V274">
            <v>0.5</v>
          </cell>
          <cell r="W274">
            <v>0</v>
          </cell>
          <cell r="X274" t="str">
            <v>X</v>
          </cell>
          <cell r="Y274">
            <v>0</v>
          </cell>
          <cell r="Z274">
            <v>0</v>
          </cell>
          <cell r="AA274" t="str">
            <v>X</v>
          </cell>
          <cell r="AB274">
            <v>0</v>
          </cell>
          <cell r="AC274">
            <v>0</v>
          </cell>
          <cell r="AD274" t="str">
            <v>P</v>
          </cell>
          <cell r="AE274">
            <v>0</v>
          </cell>
          <cell r="AF274">
            <v>0</v>
          </cell>
          <cell r="AG274" t="str">
            <v>P</v>
          </cell>
          <cell r="AH274">
            <v>0</v>
          </cell>
          <cell r="AI274">
            <v>0</v>
          </cell>
          <cell r="AJ274" t="str">
            <v>T7</v>
          </cell>
          <cell r="AK274">
            <v>0</v>
          </cell>
          <cell r="AL274">
            <v>0</v>
          </cell>
          <cell r="AM274" t="str">
            <v/>
          </cell>
          <cell r="AN274">
            <v>0</v>
          </cell>
          <cell r="AO274">
            <v>0</v>
          </cell>
          <cell r="AP274" t="str">
            <v>NL</v>
          </cell>
          <cell r="AQ274">
            <v>0</v>
          </cell>
          <cell r="AR274">
            <v>0</v>
          </cell>
          <cell r="AS274" t="str">
            <v>X</v>
          </cell>
          <cell r="AT274">
            <v>0</v>
          </cell>
          <cell r="AU274">
            <v>0</v>
          </cell>
          <cell r="AV274" t="str">
            <v>X</v>
          </cell>
          <cell r="AW274">
            <v>0</v>
          </cell>
          <cell r="AX274">
            <v>0</v>
          </cell>
          <cell r="AY274" t="str">
            <v>X</v>
          </cell>
          <cell r="AZ274">
            <v>0</v>
          </cell>
          <cell r="BA274">
            <v>0</v>
          </cell>
          <cell r="BB274" t="str">
            <v>X</v>
          </cell>
          <cell r="BC274">
            <v>0</v>
          </cell>
          <cell r="BD274">
            <v>0</v>
          </cell>
          <cell r="BE274" t="str">
            <v>X</v>
          </cell>
          <cell r="BF274">
            <v>0</v>
          </cell>
          <cell r="BG274">
            <v>0</v>
          </cell>
          <cell r="BH274" t="str">
            <v/>
          </cell>
          <cell r="BI274">
            <v>0</v>
          </cell>
          <cell r="BJ274">
            <v>0</v>
          </cell>
          <cell r="BK274" t="str">
            <v>X</v>
          </cell>
          <cell r="BL274">
            <v>0</v>
          </cell>
          <cell r="BM274">
            <v>0</v>
          </cell>
          <cell r="BN274" t="str">
            <v>X</v>
          </cell>
          <cell r="BO274">
            <v>0</v>
          </cell>
          <cell r="BP274">
            <v>0</v>
          </cell>
          <cell r="BQ274">
            <v>9</v>
          </cell>
          <cell r="BR274">
            <v>7.0000000000000007E-2</v>
          </cell>
          <cell r="BS274">
            <v>0</v>
          </cell>
          <cell r="BT274">
            <v>0</v>
          </cell>
          <cell r="BU274">
            <v>0</v>
          </cell>
          <cell r="BV274">
            <v>0</v>
          </cell>
          <cell r="CC274">
            <v>9</v>
          </cell>
          <cell r="CD274">
            <v>7.0000000000000007E-2</v>
          </cell>
          <cell r="CE274">
            <v>0</v>
          </cell>
          <cell r="CF274">
            <v>0</v>
          </cell>
          <cell r="CG274">
            <v>0</v>
          </cell>
          <cell r="CH274">
            <v>0</v>
          </cell>
          <cell r="CI274">
            <v>0</v>
          </cell>
          <cell r="CJ274">
            <v>0</v>
          </cell>
          <cell r="CK274">
            <v>0</v>
          </cell>
          <cell r="CL274">
            <v>1</v>
          </cell>
          <cell r="CM274">
            <v>1</v>
          </cell>
          <cell r="CN274">
            <v>0</v>
          </cell>
          <cell r="CO274">
            <v>0</v>
          </cell>
          <cell r="CP274">
            <v>0</v>
          </cell>
          <cell r="CQ274">
            <v>0</v>
          </cell>
          <cell r="CR274">
            <v>0</v>
          </cell>
          <cell r="CS274">
            <v>0</v>
          </cell>
          <cell r="CT274">
            <v>0</v>
          </cell>
          <cell r="CU274">
            <v>0</v>
          </cell>
          <cell r="CV274">
            <v>0</v>
          </cell>
          <cell r="CW274">
            <v>0</v>
          </cell>
          <cell r="CX274">
            <v>0</v>
          </cell>
          <cell r="CY274">
            <v>0</v>
          </cell>
          <cell r="CZ274">
            <v>0</v>
          </cell>
          <cell r="DC274">
            <v>11.07</v>
          </cell>
          <cell r="DM274" t="str">
            <v>X</v>
          </cell>
          <cell r="DN274">
            <v>0</v>
          </cell>
          <cell r="DO274">
            <v>0</v>
          </cell>
          <cell r="DP274" t="str">
            <v>X</v>
          </cell>
          <cell r="DQ274">
            <v>0</v>
          </cell>
          <cell r="DR274">
            <v>0</v>
          </cell>
          <cell r="DS274" t="str">
            <v>X</v>
          </cell>
          <cell r="DT274">
            <v>0</v>
          </cell>
          <cell r="DU274">
            <v>0</v>
          </cell>
          <cell r="DV274" t="str">
            <v>X</v>
          </cell>
          <cell r="DW274">
            <v>0</v>
          </cell>
          <cell r="DX274">
            <v>0</v>
          </cell>
          <cell r="DY274" t="str">
            <v/>
          </cell>
          <cell r="DZ274">
            <v>0</v>
          </cell>
          <cell r="EA274">
            <v>0</v>
          </cell>
          <cell r="EB274" t="str">
            <v>X</v>
          </cell>
          <cell r="EC274">
            <v>0</v>
          </cell>
          <cell r="ED274">
            <v>0</v>
          </cell>
          <cell r="EE274" t="str">
            <v>X</v>
          </cell>
          <cell r="EF274">
            <v>0</v>
          </cell>
          <cell r="EG274">
            <v>0</v>
          </cell>
          <cell r="EH274" t="str">
            <v>X</v>
          </cell>
          <cell r="EI274">
            <v>0</v>
          </cell>
          <cell r="EJ274">
            <v>0</v>
          </cell>
          <cell r="EK274" t="str">
            <v>X</v>
          </cell>
          <cell r="EL274">
            <v>0</v>
          </cell>
          <cell r="EM274">
            <v>0</v>
          </cell>
          <cell r="EN274" t="str">
            <v>X</v>
          </cell>
          <cell r="EO274">
            <v>0</v>
          </cell>
          <cell r="EP274">
            <v>0</v>
          </cell>
          <cell r="EQ274" t="str">
            <v>X</v>
          </cell>
          <cell r="ER274">
            <v>0</v>
          </cell>
          <cell r="ES274">
            <v>0</v>
          </cell>
          <cell r="ET274" t="str">
            <v/>
          </cell>
          <cell r="EU274">
            <v>0</v>
          </cell>
          <cell r="EV274">
            <v>0</v>
          </cell>
          <cell r="EW274" t="str">
            <v>X</v>
          </cell>
          <cell r="EX274">
            <v>0</v>
          </cell>
          <cell r="EY274">
            <v>0</v>
          </cell>
          <cell r="EZ274" t="str">
            <v>X</v>
          </cell>
          <cell r="FA274">
            <v>0</v>
          </cell>
          <cell r="FB274">
            <v>0</v>
          </cell>
          <cell r="FC274" t="str">
            <v>NL</v>
          </cell>
          <cell r="FD274">
            <v>0</v>
          </cell>
          <cell r="FE274">
            <v>0</v>
          </cell>
          <cell r="FI274">
            <v>12</v>
          </cell>
          <cell r="FJ274">
            <v>0</v>
          </cell>
          <cell r="FK274">
            <v>0</v>
          </cell>
          <cell r="FL274">
            <v>0</v>
          </cell>
          <cell r="FM274">
            <v>0</v>
          </cell>
          <cell r="FN274">
            <v>0</v>
          </cell>
          <cell r="FU274">
            <v>12</v>
          </cell>
          <cell r="FV274">
            <v>0</v>
          </cell>
          <cell r="FW274">
            <v>0</v>
          </cell>
          <cell r="FX274">
            <v>0</v>
          </cell>
          <cell r="FY274">
            <v>0</v>
          </cell>
          <cell r="FZ274">
            <v>0</v>
          </cell>
          <cell r="GA274">
            <v>0</v>
          </cell>
          <cell r="GB274">
            <v>0</v>
          </cell>
          <cell r="GC274">
            <v>0</v>
          </cell>
          <cell r="GD274">
            <v>1</v>
          </cell>
          <cell r="GE274">
            <v>0</v>
          </cell>
          <cell r="GF274">
            <v>0</v>
          </cell>
          <cell r="GG274">
            <v>0</v>
          </cell>
          <cell r="GH274">
            <v>0</v>
          </cell>
          <cell r="GI274">
            <v>0</v>
          </cell>
          <cell r="GJ274">
            <v>0</v>
          </cell>
          <cell r="GK274">
            <v>0</v>
          </cell>
          <cell r="GL274">
            <v>0</v>
          </cell>
          <cell r="GM274">
            <v>0</v>
          </cell>
          <cell r="GN274">
            <v>0</v>
          </cell>
          <cell r="GO274">
            <v>0</v>
          </cell>
          <cell r="GP274">
            <v>0</v>
          </cell>
          <cell r="GQ274">
            <v>0</v>
          </cell>
          <cell r="GR274">
            <v>0</v>
          </cell>
          <cell r="GU274">
            <v>13</v>
          </cell>
          <cell r="GV274">
            <v>0</v>
          </cell>
          <cell r="GW274">
            <v>0</v>
          </cell>
          <cell r="GX274">
            <v>0</v>
          </cell>
          <cell r="GY274">
            <v>0</v>
          </cell>
          <cell r="GZ274">
            <v>0</v>
          </cell>
          <cell r="HA274">
            <v>0</v>
          </cell>
          <cell r="HB274">
            <v>0</v>
          </cell>
          <cell r="HC274">
            <v>0</v>
          </cell>
          <cell r="HD274">
            <v>0</v>
          </cell>
          <cell r="HE274">
            <v>0</v>
          </cell>
          <cell r="HF274">
            <v>0</v>
          </cell>
          <cell r="HG274">
            <v>0</v>
          </cell>
          <cell r="HH274">
            <v>2</v>
          </cell>
          <cell r="HI274">
            <v>0</v>
          </cell>
          <cell r="HJ274">
            <v>0</v>
          </cell>
          <cell r="HK274">
            <v>0</v>
          </cell>
          <cell r="HL274">
            <v>0</v>
          </cell>
          <cell r="HM274">
            <v>2</v>
          </cell>
          <cell r="HN274">
            <v>7.0000000000000007E-2</v>
          </cell>
          <cell r="HO274">
            <v>2</v>
          </cell>
          <cell r="HP274">
            <v>21</v>
          </cell>
          <cell r="HQ274">
            <v>7.0000000000000007E-2</v>
          </cell>
          <cell r="HR274">
            <v>0</v>
          </cell>
          <cell r="HS274">
            <v>0</v>
          </cell>
          <cell r="HT274">
            <v>0</v>
          </cell>
          <cell r="HU274">
            <v>0</v>
          </cell>
          <cell r="HV274">
            <v>0</v>
          </cell>
          <cell r="HW274">
            <v>1</v>
          </cell>
          <cell r="HX274">
            <v>0</v>
          </cell>
          <cell r="HY274">
            <v>0</v>
          </cell>
          <cell r="HZ274">
            <v>0</v>
          </cell>
          <cell r="IA274">
            <v>1</v>
          </cell>
          <cell r="IB274">
            <v>0</v>
          </cell>
          <cell r="IC274">
            <v>2</v>
          </cell>
          <cell r="ID274">
            <v>0</v>
          </cell>
          <cell r="IE274">
            <v>0</v>
          </cell>
          <cell r="IF274">
            <v>0</v>
          </cell>
          <cell r="IG274">
            <v>2</v>
          </cell>
          <cell r="IH274">
            <v>0</v>
          </cell>
          <cell r="II274">
            <v>0</v>
          </cell>
          <cell r="IJ274">
            <v>0</v>
          </cell>
          <cell r="IK274">
            <v>0</v>
          </cell>
          <cell r="IL274">
            <v>0</v>
          </cell>
          <cell r="IM274">
            <v>0</v>
          </cell>
          <cell r="IN274">
            <v>0</v>
          </cell>
          <cell r="IO274">
            <v>0</v>
          </cell>
          <cell r="IP274">
            <v>0</v>
          </cell>
          <cell r="IQ274">
            <v>0</v>
          </cell>
          <cell r="IR274">
            <v>0</v>
          </cell>
          <cell r="IS274">
            <v>0</v>
          </cell>
          <cell r="IT274">
            <v>0</v>
          </cell>
          <cell r="IU274">
            <v>0</v>
          </cell>
          <cell r="IV274">
            <v>0</v>
          </cell>
          <cell r="IW274">
            <v>1</v>
          </cell>
          <cell r="IX274">
            <v>1</v>
          </cell>
          <cell r="IY274">
            <v>0</v>
          </cell>
          <cell r="IZ274">
            <v>26.07</v>
          </cell>
          <cell r="JA274">
            <v>3</v>
          </cell>
          <cell r="JB274">
            <v>1</v>
          </cell>
          <cell r="JC274">
            <v>0</v>
          </cell>
          <cell r="JD274">
            <v>0</v>
          </cell>
          <cell r="JE274">
            <v>0</v>
          </cell>
          <cell r="JF274">
            <v>0</v>
          </cell>
          <cell r="JG274">
            <v>0</v>
          </cell>
        </row>
        <row r="275">
          <cell r="B275" t="str">
            <v>2303083</v>
          </cell>
          <cell r="C275" t="str">
            <v>Đặng Văn Huy</v>
          </cell>
          <cell r="D275" t="str">
            <v>Ban Giá Thành</v>
          </cell>
          <cell r="E275" t="str">
            <v>Công ty TNHH Tập đoàn Công nghiệp Trường Hải</v>
          </cell>
          <cell r="F275" t="str">
            <v>Lương ngày</v>
          </cell>
          <cell r="V275">
            <v>3.5</v>
          </cell>
          <cell r="W275">
            <v>0</v>
          </cell>
          <cell r="X275" t="str">
            <v>X</v>
          </cell>
          <cell r="Y275">
            <v>0</v>
          </cell>
          <cell r="Z275">
            <v>0</v>
          </cell>
          <cell r="AA275" t="str">
            <v>X</v>
          </cell>
          <cell r="AB275">
            <v>0</v>
          </cell>
          <cell r="AC275">
            <v>0</v>
          </cell>
          <cell r="AD275" t="str">
            <v>X</v>
          </cell>
          <cell r="AE275">
            <v>3.5</v>
          </cell>
          <cell r="AF275">
            <v>0</v>
          </cell>
          <cell r="AG275" t="str">
            <v>X</v>
          </cell>
          <cell r="AH275">
            <v>0</v>
          </cell>
          <cell r="AI275">
            <v>0</v>
          </cell>
          <cell r="AJ275" t="str">
            <v>T7</v>
          </cell>
          <cell r="AK275">
            <v>0</v>
          </cell>
          <cell r="AL275">
            <v>0</v>
          </cell>
          <cell r="AM275" t="str">
            <v/>
          </cell>
          <cell r="AN275">
            <v>0</v>
          </cell>
          <cell r="AO275">
            <v>0</v>
          </cell>
          <cell r="AP275" t="str">
            <v>NL</v>
          </cell>
          <cell r="AQ275">
            <v>0</v>
          </cell>
          <cell r="AR275">
            <v>0</v>
          </cell>
          <cell r="AS275" t="str">
            <v>X</v>
          </cell>
          <cell r="AT275">
            <v>2</v>
          </cell>
          <cell r="AU275">
            <v>0</v>
          </cell>
          <cell r="AV275" t="str">
            <v>X</v>
          </cell>
          <cell r="AW275">
            <v>0</v>
          </cell>
          <cell r="AX275">
            <v>0</v>
          </cell>
          <cell r="AY275" t="str">
            <v>X</v>
          </cell>
          <cell r="AZ275">
            <v>0</v>
          </cell>
          <cell r="BA275">
            <v>0</v>
          </cell>
          <cell r="BB275" t="str">
            <v>X</v>
          </cell>
          <cell r="BC275">
            <v>0</v>
          </cell>
          <cell r="BD275">
            <v>0</v>
          </cell>
          <cell r="BE275" t="str">
            <v>X</v>
          </cell>
          <cell r="BF275">
            <v>0</v>
          </cell>
          <cell r="BG275">
            <v>0</v>
          </cell>
          <cell r="BH275" t="str">
            <v/>
          </cell>
          <cell r="BI275">
            <v>0</v>
          </cell>
          <cell r="BJ275">
            <v>0</v>
          </cell>
          <cell r="BK275" t="str">
            <v>X</v>
          </cell>
          <cell r="BL275">
            <v>0</v>
          </cell>
          <cell r="BM275">
            <v>0</v>
          </cell>
          <cell r="BN275" t="str">
            <v>X</v>
          </cell>
          <cell r="BO275">
            <v>0</v>
          </cell>
          <cell r="BP275">
            <v>0</v>
          </cell>
          <cell r="BQ275">
            <v>11</v>
          </cell>
          <cell r="BR275">
            <v>1.29</v>
          </cell>
          <cell r="BS275">
            <v>0</v>
          </cell>
          <cell r="BT275">
            <v>0</v>
          </cell>
          <cell r="BU275">
            <v>0</v>
          </cell>
          <cell r="BV275">
            <v>0</v>
          </cell>
          <cell r="CC275">
            <v>11</v>
          </cell>
          <cell r="CD275">
            <v>1.29</v>
          </cell>
          <cell r="CE275">
            <v>0</v>
          </cell>
          <cell r="CF275">
            <v>0</v>
          </cell>
          <cell r="CG275">
            <v>0</v>
          </cell>
          <cell r="CH275">
            <v>0</v>
          </cell>
          <cell r="CI275">
            <v>0</v>
          </cell>
          <cell r="CJ275">
            <v>0</v>
          </cell>
          <cell r="CK275">
            <v>0</v>
          </cell>
          <cell r="CL275">
            <v>1</v>
          </cell>
          <cell r="CM275">
            <v>1</v>
          </cell>
          <cell r="CN275">
            <v>0</v>
          </cell>
          <cell r="CO275">
            <v>0</v>
          </cell>
          <cell r="CP275">
            <v>0</v>
          </cell>
          <cell r="CQ275">
            <v>0</v>
          </cell>
          <cell r="CR275">
            <v>0</v>
          </cell>
          <cell r="CS275">
            <v>0</v>
          </cell>
          <cell r="CT275">
            <v>0</v>
          </cell>
          <cell r="CU275">
            <v>0</v>
          </cell>
          <cell r="CV275">
            <v>0</v>
          </cell>
          <cell r="CW275">
            <v>0</v>
          </cell>
          <cell r="CX275">
            <v>0</v>
          </cell>
          <cell r="CY275">
            <v>0</v>
          </cell>
          <cell r="CZ275">
            <v>0</v>
          </cell>
          <cell r="DC275">
            <v>14.29</v>
          </cell>
          <cell r="DM275" t="str">
            <v>X</v>
          </cell>
          <cell r="DN275">
            <v>0</v>
          </cell>
          <cell r="DO275">
            <v>0</v>
          </cell>
          <cell r="DP275" t="str">
            <v>X</v>
          </cell>
          <cell r="DQ275">
            <v>0</v>
          </cell>
          <cell r="DR275">
            <v>0</v>
          </cell>
          <cell r="DS275" t="str">
            <v>X</v>
          </cell>
          <cell r="DT275">
            <v>0</v>
          </cell>
          <cell r="DU275">
            <v>0</v>
          </cell>
          <cell r="DV275" t="str">
            <v>X</v>
          </cell>
          <cell r="DW275">
            <v>0</v>
          </cell>
          <cell r="DX275">
            <v>0</v>
          </cell>
          <cell r="DY275" t="str">
            <v/>
          </cell>
          <cell r="DZ275">
            <v>0</v>
          </cell>
          <cell r="EA275">
            <v>0</v>
          </cell>
          <cell r="EB275" t="str">
            <v>X</v>
          </cell>
          <cell r="EC275">
            <v>0</v>
          </cell>
          <cell r="ED275">
            <v>0</v>
          </cell>
          <cell r="EE275" t="str">
            <v>X</v>
          </cell>
          <cell r="EF275">
            <v>0</v>
          </cell>
          <cell r="EG275">
            <v>0</v>
          </cell>
          <cell r="EH275" t="str">
            <v>X</v>
          </cell>
          <cell r="EI275">
            <v>0</v>
          </cell>
          <cell r="EJ275">
            <v>0</v>
          </cell>
          <cell r="EK275" t="str">
            <v>X</v>
          </cell>
          <cell r="EL275">
            <v>0</v>
          </cell>
          <cell r="EM275">
            <v>0</v>
          </cell>
          <cell r="EN275" t="str">
            <v>X</v>
          </cell>
          <cell r="EO275">
            <v>0</v>
          </cell>
          <cell r="EP275">
            <v>0</v>
          </cell>
          <cell r="EQ275" t="str">
            <v>X</v>
          </cell>
          <cell r="ER275">
            <v>0</v>
          </cell>
          <cell r="ES275">
            <v>0</v>
          </cell>
          <cell r="ET275" t="str">
            <v/>
          </cell>
          <cell r="EU275">
            <v>0</v>
          </cell>
          <cell r="EV275">
            <v>0</v>
          </cell>
          <cell r="EW275" t="str">
            <v>X</v>
          </cell>
          <cell r="EX275">
            <v>0</v>
          </cell>
          <cell r="EY275">
            <v>0</v>
          </cell>
          <cell r="EZ275" t="str">
            <v>X</v>
          </cell>
          <cell r="FA275">
            <v>0</v>
          </cell>
          <cell r="FB275">
            <v>0</v>
          </cell>
          <cell r="FC275" t="str">
            <v>NL</v>
          </cell>
          <cell r="FD275">
            <v>0</v>
          </cell>
          <cell r="FE275">
            <v>0</v>
          </cell>
          <cell r="FI275">
            <v>12</v>
          </cell>
          <cell r="FJ275">
            <v>0</v>
          </cell>
          <cell r="FK275">
            <v>0</v>
          </cell>
          <cell r="FL275">
            <v>0</v>
          </cell>
          <cell r="FM275">
            <v>0</v>
          </cell>
          <cell r="FN275">
            <v>0</v>
          </cell>
          <cell r="FU275">
            <v>12</v>
          </cell>
          <cell r="FV275">
            <v>0</v>
          </cell>
          <cell r="FW275">
            <v>0</v>
          </cell>
          <cell r="FX275">
            <v>0</v>
          </cell>
          <cell r="FY275">
            <v>0</v>
          </cell>
          <cell r="FZ275">
            <v>0</v>
          </cell>
          <cell r="GA275">
            <v>0</v>
          </cell>
          <cell r="GB275">
            <v>0</v>
          </cell>
          <cell r="GC275">
            <v>0</v>
          </cell>
          <cell r="GD275">
            <v>1</v>
          </cell>
          <cell r="GE275">
            <v>0</v>
          </cell>
          <cell r="GF275">
            <v>0</v>
          </cell>
          <cell r="GG275">
            <v>0</v>
          </cell>
          <cell r="GH275">
            <v>0</v>
          </cell>
          <cell r="GI275">
            <v>0</v>
          </cell>
          <cell r="GJ275">
            <v>0</v>
          </cell>
          <cell r="GK275">
            <v>0</v>
          </cell>
          <cell r="GL275">
            <v>0</v>
          </cell>
          <cell r="GM275">
            <v>0</v>
          </cell>
          <cell r="GN275">
            <v>0</v>
          </cell>
          <cell r="GO275">
            <v>0</v>
          </cell>
          <cell r="GP275">
            <v>0</v>
          </cell>
          <cell r="GQ275">
            <v>0</v>
          </cell>
          <cell r="GR275">
            <v>0</v>
          </cell>
          <cell r="GU275">
            <v>13</v>
          </cell>
          <cell r="GV275">
            <v>0</v>
          </cell>
          <cell r="GW275">
            <v>0</v>
          </cell>
          <cell r="GX275">
            <v>0</v>
          </cell>
          <cell r="GY275">
            <v>0</v>
          </cell>
          <cell r="GZ275">
            <v>0</v>
          </cell>
          <cell r="HA275">
            <v>0</v>
          </cell>
          <cell r="HB275">
            <v>0</v>
          </cell>
          <cell r="HC275">
            <v>0</v>
          </cell>
          <cell r="HD275">
            <v>0</v>
          </cell>
          <cell r="HE275">
            <v>0</v>
          </cell>
          <cell r="HF275">
            <v>0</v>
          </cell>
          <cell r="HG275">
            <v>0</v>
          </cell>
          <cell r="HH275">
            <v>0</v>
          </cell>
          <cell r="HI275">
            <v>0</v>
          </cell>
          <cell r="HJ275">
            <v>0</v>
          </cell>
          <cell r="HK275">
            <v>0</v>
          </cell>
          <cell r="HL275">
            <v>0</v>
          </cell>
          <cell r="HM275">
            <v>0</v>
          </cell>
          <cell r="HN275">
            <v>1.29</v>
          </cell>
          <cell r="HO275">
            <v>0</v>
          </cell>
          <cell r="HP275">
            <v>23</v>
          </cell>
          <cell r="HQ275">
            <v>1.29</v>
          </cell>
          <cell r="HR275">
            <v>0</v>
          </cell>
          <cell r="HS275">
            <v>0</v>
          </cell>
          <cell r="HT275">
            <v>0</v>
          </cell>
          <cell r="HU275">
            <v>0</v>
          </cell>
          <cell r="HV275">
            <v>0</v>
          </cell>
          <cell r="HW275">
            <v>1</v>
          </cell>
          <cell r="HX275">
            <v>0</v>
          </cell>
          <cell r="HY275">
            <v>0</v>
          </cell>
          <cell r="HZ275">
            <v>0</v>
          </cell>
          <cell r="IA275">
            <v>1</v>
          </cell>
          <cell r="IB275">
            <v>0</v>
          </cell>
          <cell r="IC275">
            <v>2</v>
          </cell>
          <cell r="ID275">
            <v>0</v>
          </cell>
          <cell r="IE275">
            <v>0</v>
          </cell>
          <cell r="IF275">
            <v>0</v>
          </cell>
          <cell r="IG275">
            <v>0</v>
          </cell>
          <cell r="IH275">
            <v>0</v>
          </cell>
          <cell r="II275">
            <v>0</v>
          </cell>
          <cell r="IJ275">
            <v>0</v>
          </cell>
          <cell r="IK275">
            <v>0</v>
          </cell>
          <cell r="IL275">
            <v>0</v>
          </cell>
          <cell r="IM275">
            <v>0</v>
          </cell>
          <cell r="IN275">
            <v>0</v>
          </cell>
          <cell r="IO275">
            <v>0</v>
          </cell>
          <cell r="IP275">
            <v>0</v>
          </cell>
          <cell r="IQ275">
            <v>0</v>
          </cell>
          <cell r="IR275">
            <v>0</v>
          </cell>
          <cell r="IS275">
            <v>0</v>
          </cell>
          <cell r="IT275">
            <v>0</v>
          </cell>
          <cell r="IU275">
            <v>0</v>
          </cell>
          <cell r="IV275">
            <v>0</v>
          </cell>
          <cell r="IW275">
            <v>1</v>
          </cell>
          <cell r="IX275">
            <v>1</v>
          </cell>
          <cell r="IY275">
            <v>0</v>
          </cell>
          <cell r="IZ275">
            <v>27.29</v>
          </cell>
          <cell r="JA275">
            <v>3.5</v>
          </cell>
          <cell r="JB275">
            <v>3.5</v>
          </cell>
          <cell r="JC275">
            <v>0</v>
          </cell>
          <cell r="JD275">
            <v>0</v>
          </cell>
          <cell r="JE275">
            <v>0</v>
          </cell>
          <cell r="JF275">
            <v>0</v>
          </cell>
          <cell r="JG275">
            <v>0</v>
          </cell>
        </row>
        <row r="276">
          <cell r="B276" t="str">
            <v>2304675</v>
          </cell>
          <cell r="C276" t="str">
            <v>Nguyễn Phước Tâm</v>
          </cell>
          <cell r="D276" t="str">
            <v>Ban Giá Thành</v>
          </cell>
          <cell r="E276" t="str">
            <v>Công ty TNHH Tập đoàn Công nghiệp Trường Hải</v>
          </cell>
          <cell r="F276" t="str">
            <v>Lương ngày</v>
          </cell>
          <cell r="V276">
            <v>0</v>
          </cell>
          <cell r="W276">
            <v>0</v>
          </cell>
          <cell r="X276" t="str">
            <v>X</v>
          </cell>
          <cell r="Y276">
            <v>0</v>
          </cell>
          <cell r="Z276">
            <v>0</v>
          </cell>
          <cell r="AA276" t="str">
            <v>X</v>
          </cell>
          <cell r="AB276">
            <v>0</v>
          </cell>
          <cell r="AC276">
            <v>0</v>
          </cell>
          <cell r="AD276" t="str">
            <v>X</v>
          </cell>
          <cell r="AE276">
            <v>0</v>
          </cell>
          <cell r="AF276">
            <v>0</v>
          </cell>
          <cell r="AG276" t="str">
            <v>X</v>
          </cell>
          <cell r="AH276">
            <v>0</v>
          </cell>
          <cell r="AI276">
            <v>0</v>
          </cell>
          <cell r="AJ276" t="str">
            <v>T7</v>
          </cell>
          <cell r="AK276">
            <v>0</v>
          </cell>
          <cell r="AL276">
            <v>0</v>
          </cell>
          <cell r="AM276" t="str">
            <v/>
          </cell>
          <cell r="AN276">
            <v>0</v>
          </cell>
          <cell r="AO276">
            <v>0</v>
          </cell>
          <cell r="AP276" t="str">
            <v>NL</v>
          </cell>
          <cell r="AQ276">
            <v>0</v>
          </cell>
          <cell r="AR276">
            <v>0</v>
          </cell>
          <cell r="AS276" t="str">
            <v>X</v>
          </cell>
          <cell r="AT276">
            <v>0</v>
          </cell>
          <cell r="AU276">
            <v>0</v>
          </cell>
          <cell r="AV276" t="str">
            <v>X</v>
          </cell>
          <cell r="AW276">
            <v>0</v>
          </cell>
          <cell r="AX276">
            <v>0</v>
          </cell>
          <cell r="AY276" t="str">
            <v>X</v>
          </cell>
          <cell r="AZ276">
            <v>0</v>
          </cell>
          <cell r="BA276">
            <v>0</v>
          </cell>
          <cell r="BB276" t="str">
            <v>X</v>
          </cell>
          <cell r="BC276">
            <v>2</v>
          </cell>
          <cell r="BD276">
            <v>0</v>
          </cell>
          <cell r="BE276" t="str">
            <v>X</v>
          </cell>
          <cell r="BF276">
            <v>0</v>
          </cell>
          <cell r="BG276">
            <v>0</v>
          </cell>
          <cell r="BH276" t="str">
            <v/>
          </cell>
          <cell r="BI276">
            <v>0</v>
          </cell>
          <cell r="BJ276">
            <v>0</v>
          </cell>
          <cell r="BK276" t="str">
            <v>X</v>
          </cell>
          <cell r="BL276">
            <v>0</v>
          </cell>
          <cell r="BM276">
            <v>0</v>
          </cell>
          <cell r="BN276" t="str">
            <v>X</v>
          </cell>
          <cell r="BO276">
            <v>0</v>
          </cell>
          <cell r="BP276">
            <v>0</v>
          </cell>
          <cell r="BQ276">
            <v>11</v>
          </cell>
          <cell r="BR276">
            <v>0.28999999999999998</v>
          </cell>
          <cell r="BS276">
            <v>0</v>
          </cell>
          <cell r="BT276">
            <v>0</v>
          </cell>
          <cell r="BU276">
            <v>0</v>
          </cell>
          <cell r="BV276">
            <v>0</v>
          </cell>
          <cell r="CC276">
            <v>11</v>
          </cell>
          <cell r="CD276">
            <v>0.28999999999999998</v>
          </cell>
          <cell r="CE276">
            <v>0</v>
          </cell>
          <cell r="CF276">
            <v>0</v>
          </cell>
          <cell r="CG276">
            <v>0</v>
          </cell>
          <cell r="CH276">
            <v>0</v>
          </cell>
          <cell r="CI276">
            <v>0</v>
          </cell>
          <cell r="CJ276">
            <v>0</v>
          </cell>
          <cell r="CK276">
            <v>0</v>
          </cell>
          <cell r="CL276">
            <v>1</v>
          </cell>
          <cell r="CM276">
            <v>1</v>
          </cell>
          <cell r="CN276">
            <v>0</v>
          </cell>
          <cell r="CO276">
            <v>0</v>
          </cell>
          <cell r="CP276">
            <v>0</v>
          </cell>
          <cell r="CQ276">
            <v>0</v>
          </cell>
          <cell r="CR276">
            <v>0</v>
          </cell>
          <cell r="CS276">
            <v>0</v>
          </cell>
          <cell r="CT276">
            <v>0</v>
          </cell>
          <cell r="CU276">
            <v>0</v>
          </cell>
          <cell r="CV276">
            <v>0</v>
          </cell>
          <cell r="CW276">
            <v>0</v>
          </cell>
          <cell r="CX276">
            <v>0</v>
          </cell>
          <cell r="CY276">
            <v>0</v>
          </cell>
          <cell r="CZ276">
            <v>0</v>
          </cell>
          <cell r="DC276">
            <v>13.29</v>
          </cell>
          <cell r="DM276" t="str">
            <v>X</v>
          </cell>
          <cell r="DN276">
            <v>0</v>
          </cell>
          <cell r="DO276">
            <v>0</v>
          </cell>
          <cell r="DP276" t="str">
            <v>X</v>
          </cell>
          <cell r="DQ276">
            <v>0</v>
          </cell>
          <cell r="DR276">
            <v>0</v>
          </cell>
          <cell r="DS276" t="str">
            <v>X</v>
          </cell>
          <cell r="DT276">
            <v>0</v>
          </cell>
          <cell r="DU276">
            <v>0</v>
          </cell>
          <cell r="DV276" t="str">
            <v>X</v>
          </cell>
          <cell r="DW276">
            <v>0</v>
          </cell>
          <cell r="DX276">
            <v>0</v>
          </cell>
          <cell r="DY276" t="str">
            <v/>
          </cell>
          <cell r="DZ276">
            <v>0</v>
          </cell>
          <cell r="EA276">
            <v>0</v>
          </cell>
          <cell r="EB276" t="str">
            <v>X</v>
          </cell>
          <cell r="EC276">
            <v>0</v>
          </cell>
          <cell r="ED276">
            <v>0</v>
          </cell>
          <cell r="EE276" t="str">
            <v>X</v>
          </cell>
          <cell r="EF276">
            <v>0</v>
          </cell>
          <cell r="EG276">
            <v>0</v>
          </cell>
          <cell r="EH276" t="str">
            <v>X</v>
          </cell>
          <cell r="EI276">
            <v>0</v>
          </cell>
          <cell r="EJ276">
            <v>0</v>
          </cell>
          <cell r="EK276" t="str">
            <v>X</v>
          </cell>
          <cell r="EL276">
            <v>0</v>
          </cell>
          <cell r="EM276">
            <v>0</v>
          </cell>
          <cell r="EN276" t="str">
            <v>X</v>
          </cell>
          <cell r="EO276">
            <v>0</v>
          </cell>
          <cell r="EP276">
            <v>0</v>
          </cell>
          <cell r="EQ276" t="str">
            <v>X</v>
          </cell>
          <cell r="ER276">
            <v>0</v>
          </cell>
          <cell r="ES276">
            <v>0</v>
          </cell>
          <cell r="ET276" t="str">
            <v/>
          </cell>
          <cell r="EU276">
            <v>0</v>
          </cell>
          <cell r="EV276">
            <v>0</v>
          </cell>
          <cell r="EW276" t="str">
            <v>X</v>
          </cell>
          <cell r="EX276">
            <v>0</v>
          </cell>
          <cell r="EY276">
            <v>0</v>
          </cell>
          <cell r="EZ276" t="str">
            <v>NV</v>
          </cell>
          <cell r="FA276">
            <v>0</v>
          </cell>
          <cell r="FB276">
            <v>0</v>
          </cell>
          <cell r="FC276" t="str">
            <v>NL</v>
          </cell>
          <cell r="FD276">
            <v>0</v>
          </cell>
          <cell r="FE276">
            <v>0</v>
          </cell>
          <cell r="FI276">
            <v>11</v>
          </cell>
          <cell r="FJ276">
            <v>0</v>
          </cell>
          <cell r="FK276">
            <v>0</v>
          </cell>
          <cell r="FL276">
            <v>0</v>
          </cell>
          <cell r="FM276">
            <v>0</v>
          </cell>
          <cell r="FN276">
            <v>0</v>
          </cell>
          <cell r="FU276">
            <v>11</v>
          </cell>
          <cell r="FV276">
            <v>0</v>
          </cell>
          <cell r="FW276">
            <v>0</v>
          </cell>
          <cell r="FX276">
            <v>0</v>
          </cell>
          <cell r="FY276">
            <v>0</v>
          </cell>
          <cell r="FZ276">
            <v>0</v>
          </cell>
          <cell r="GA276">
            <v>0</v>
          </cell>
          <cell r="GB276">
            <v>0</v>
          </cell>
          <cell r="GC276">
            <v>0</v>
          </cell>
          <cell r="GD276">
            <v>1</v>
          </cell>
          <cell r="GE276">
            <v>0</v>
          </cell>
          <cell r="GF276">
            <v>0</v>
          </cell>
          <cell r="GG276">
            <v>0</v>
          </cell>
          <cell r="GH276">
            <v>0</v>
          </cell>
          <cell r="GI276">
            <v>1</v>
          </cell>
          <cell r="GJ276">
            <v>0</v>
          </cell>
          <cell r="GK276">
            <v>1</v>
          </cell>
          <cell r="GL276">
            <v>0</v>
          </cell>
          <cell r="GM276">
            <v>0</v>
          </cell>
          <cell r="GN276">
            <v>0</v>
          </cell>
          <cell r="GO276">
            <v>0</v>
          </cell>
          <cell r="GP276">
            <v>0</v>
          </cell>
          <cell r="GQ276">
            <v>0</v>
          </cell>
          <cell r="GR276">
            <v>0</v>
          </cell>
          <cell r="GU276">
            <v>13</v>
          </cell>
          <cell r="GV276">
            <v>0</v>
          </cell>
          <cell r="GW276">
            <v>0</v>
          </cell>
          <cell r="GX276">
            <v>0</v>
          </cell>
          <cell r="GY276">
            <v>0</v>
          </cell>
          <cell r="GZ276">
            <v>0</v>
          </cell>
          <cell r="HA276">
            <v>1</v>
          </cell>
          <cell r="HB276">
            <v>0</v>
          </cell>
          <cell r="HC276">
            <v>0</v>
          </cell>
          <cell r="HD276">
            <v>0</v>
          </cell>
          <cell r="HE276">
            <v>0</v>
          </cell>
          <cell r="HF276">
            <v>0</v>
          </cell>
          <cell r="HG276">
            <v>0</v>
          </cell>
          <cell r="HH276">
            <v>0</v>
          </cell>
          <cell r="HI276">
            <v>0</v>
          </cell>
          <cell r="HJ276">
            <v>0</v>
          </cell>
          <cell r="HK276">
            <v>0</v>
          </cell>
          <cell r="HL276">
            <v>0</v>
          </cell>
          <cell r="HM276">
            <v>1</v>
          </cell>
          <cell r="HN276">
            <v>0.28999999999999998</v>
          </cell>
          <cell r="HO276">
            <v>0</v>
          </cell>
          <cell r="HP276">
            <v>22</v>
          </cell>
          <cell r="HQ276">
            <v>0.28999999999999998</v>
          </cell>
          <cell r="HR276">
            <v>0</v>
          </cell>
          <cell r="HS276">
            <v>0</v>
          </cell>
          <cell r="HT276">
            <v>0</v>
          </cell>
          <cell r="HU276">
            <v>0</v>
          </cell>
          <cell r="HV276">
            <v>0</v>
          </cell>
          <cell r="HW276">
            <v>1</v>
          </cell>
          <cell r="HX276">
            <v>0</v>
          </cell>
          <cell r="HY276">
            <v>0</v>
          </cell>
          <cell r="HZ276">
            <v>0</v>
          </cell>
          <cell r="IA276">
            <v>1</v>
          </cell>
          <cell r="IB276">
            <v>0</v>
          </cell>
          <cell r="IC276">
            <v>2</v>
          </cell>
          <cell r="ID276">
            <v>0</v>
          </cell>
          <cell r="IE276">
            <v>0</v>
          </cell>
          <cell r="IF276">
            <v>0</v>
          </cell>
          <cell r="IG276">
            <v>0</v>
          </cell>
          <cell r="IH276">
            <v>0</v>
          </cell>
          <cell r="II276">
            <v>0</v>
          </cell>
          <cell r="IJ276">
            <v>1</v>
          </cell>
          <cell r="IK276">
            <v>0</v>
          </cell>
          <cell r="IL276">
            <v>1</v>
          </cell>
          <cell r="IM276">
            <v>0</v>
          </cell>
          <cell r="IN276">
            <v>0</v>
          </cell>
          <cell r="IO276">
            <v>0</v>
          </cell>
          <cell r="IP276">
            <v>0</v>
          </cell>
          <cell r="IQ276">
            <v>0</v>
          </cell>
          <cell r="IR276">
            <v>0</v>
          </cell>
          <cell r="IS276">
            <v>0</v>
          </cell>
          <cell r="IT276">
            <v>0</v>
          </cell>
          <cell r="IU276">
            <v>0</v>
          </cell>
          <cell r="IV276">
            <v>0</v>
          </cell>
          <cell r="IW276">
            <v>1</v>
          </cell>
          <cell r="IX276">
            <v>1</v>
          </cell>
          <cell r="IY276">
            <v>0</v>
          </cell>
          <cell r="IZ276">
            <v>25.29</v>
          </cell>
          <cell r="JA276">
            <v>4</v>
          </cell>
          <cell r="JB276">
            <v>4</v>
          </cell>
          <cell r="JC276">
            <v>0</v>
          </cell>
          <cell r="JD276">
            <v>0</v>
          </cell>
          <cell r="JE276">
            <v>0</v>
          </cell>
          <cell r="JF276">
            <v>0</v>
          </cell>
          <cell r="JG276">
            <v>0</v>
          </cell>
        </row>
        <row r="277">
          <cell r="B277" t="str">
            <v>2305420</v>
          </cell>
          <cell r="C277" t="str">
            <v>Nguyễn Thị Huyền My</v>
          </cell>
          <cell r="D277" t="str">
            <v>Ban Giá Thành</v>
          </cell>
          <cell r="E277" t="str">
            <v>Công ty TNHH Tập đoàn Công nghiệp Trường Hải</v>
          </cell>
          <cell r="F277" t="str">
            <v>Lương ngày</v>
          </cell>
          <cell r="V277">
            <v>0</v>
          </cell>
          <cell r="W277">
            <v>0</v>
          </cell>
          <cell r="X277" t="str">
            <v>X</v>
          </cell>
          <cell r="Y277">
            <v>0</v>
          </cell>
          <cell r="Z277">
            <v>0</v>
          </cell>
          <cell r="AA277" t="str">
            <v>X</v>
          </cell>
          <cell r="AB277">
            <v>0</v>
          </cell>
          <cell r="AC277">
            <v>0</v>
          </cell>
          <cell r="AD277" t="str">
            <v>X</v>
          </cell>
          <cell r="AE277">
            <v>0</v>
          </cell>
          <cell r="AF277">
            <v>0</v>
          </cell>
          <cell r="AG277" t="str">
            <v>X</v>
          </cell>
          <cell r="AH277">
            <v>0</v>
          </cell>
          <cell r="AI277">
            <v>0</v>
          </cell>
          <cell r="AJ277" t="str">
            <v>T7</v>
          </cell>
          <cell r="AK277">
            <v>0</v>
          </cell>
          <cell r="AL277">
            <v>0</v>
          </cell>
          <cell r="AM277" t="str">
            <v/>
          </cell>
          <cell r="AN277">
            <v>0</v>
          </cell>
          <cell r="AO277">
            <v>0</v>
          </cell>
          <cell r="AP277" t="str">
            <v>NL</v>
          </cell>
          <cell r="AQ277">
            <v>0</v>
          </cell>
          <cell r="AR277">
            <v>0</v>
          </cell>
          <cell r="AS277" t="str">
            <v>X</v>
          </cell>
          <cell r="AT277">
            <v>0</v>
          </cell>
          <cell r="AU277">
            <v>0</v>
          </cell>
          <cell r="AV277" t="str">
            <v>X</v>
          </cell>
          <cell r="AW277">
            <v>0</v>
          </cell>
          <cell r="AX277">
            <v>0</v>
          </cell>
          <cell r="AY277" t="str">
            <v>X</v>
          </cell>
          <cell r="AZ277">
            <v>0</v>
          </cell>
          <cell r="BA277">
            <v>0</v>
          </cell>
          <cell r="BB277" t="str">
            <v>X</v>
          </cell>
          <cell r="BC277">
            <v>0</v>
          </cell>
          <cell r="BD277">
            <v>0</v>
          </cell>
          <cell r="BE277" t="str">
            <v>X</v>
          </cell>
          <cell r="BF277">
            <v>0</v>
          </cell>
          <cell r="BG277">
            <v>0</v>
          </cell>
          <cell r="BH277" t="str">
            <v/>
          </cell>
          <cell r="BI277">
            <v>0</v>
          </cell>
          <cell r="BJ277">
            <v>0</v>
          </cell>
          <cell r="BK277" t="str">
            <v>X</v>
          </cell>
          <cell r="BL277">
            <v>0</v>
          </cell>
          <cell r="BM277">
            <v>0</v>
          </cell>
          <cell r="BN277" t="str">
            <v>X</v>
          </cell>
          <cell r="BO277">
            <v>0</v>
          </cell>
          <cell r="BP277">
            <v>0</v>
          </cell>
          <cell r="BQ277">
            <v>11</v>
          </cell>
          <cell r="BR277">
            <v>0</v>
          </cell>
          <cell r="BS277">
            <v>0</v>
          </cell>
          <cell r="BT277">
            <v>0</v>
          </cell>
          <cell r="BU277">
            <v>0</v>
          </cell>
          <cell r="BV277">
            <v>0</v>
          </cell>
          <cell r="CC277">
            <v>11</v>
          </cell>
          <cell r="CD277">
            <v>0</v>
          </cell>
          <cell r="CE277">
            <v>0</v>
          </cell>
          <cell r="CF277">
            <v>0</v>
          </cell>
          <cell r="CG277">
            <v>0</v>
          </cell>
          <cell r="CH277">
            <v>0</v>
          </cell>
          <cell r="CI277">
            <v>0</v>
          </cell>
          <cell r="CJ277">
            <v>0</v>
          </cell>
          <cell r="CK277">
            <v>0</v>
          </cell>
          <cell r="CL277">
            <v>1</v>
          </cell>
          <cell r="CM277">
            <v>1</v>
          </cell>
          <cell r="CN277">
            <v>0</v>
          </cell>
          <cell r="CO277">
            <v>0</v>
          </cell>
          <cell r="CP277">
            <v>0</v>
          </cell>
          <cell r="CQ277">
            <v>0</v>
          </cell>
          <cell r="CR277">
            <v>0</v>
          </cell>
          <cell r="CS277">
            <v>0</v>
          </cell>
          <cell r="CT277">
            <v>0</v>
          </cell>
          <cell r="CU277">
            <v>0</v>
          </cell>
          <cell r="CV277">
            <v>0</v>
          </cell>
          <cell r="CW277">
            <v>0</v>
          </cell>
          <cell r="CX277">
            <v>0</v>
          </cell>
          <cell r="CY277">
            <v>0</v>
          </cell>
          <cell r="CZ277">
            <v>0</v>
          </cell>
          <cell r="DC277">
            <v>13</v>
          </cell>
          <cell r="DM277" t="str">
            <v>X</v>
          </cell>
          <cell r="DN277">
            <v>0</v>
          </cell>
          <cell r="DO277">
            <v>0</v>
          </cell>
          <cell r="DP277" t="str">
            <v>X</v>
          </cell>
          <cell r="DQ277">
            <v>0</v>
          </cell>
          <cell r="DR277">
            <v>0</v>
          </cell>
          <cell r="DS277" t="str">
            <v>X</v>
          </cell>
          <cell r="DT277">
            <v>0</v>
          </cell>
          <cell r="DU277">
            <v>0</v>
          </cell>
          <cell r="DV277" t="str">
            <v>X</v>
          </cell>
          <cell r="DW277">
            <v>0</v>
          </cell>
          <cell r="DX277">
            <v>0</v>
          </cell>
          <cell r="DY277" t="str">
            <v/>
          </cell>
          <cell r="DZ277">
            <v>0</v>
          </cell>
          <cell r="EA277">
            <v>0</v>
          </cell>
          <cell r="EB277" t="str">
            <v>X</v>
          </cell>
          <cell r="EC277">
            <v>0</v>
          </cell>
          <cell r="ED277">
            <v>0</v>
          </cell>
          <cell r="EE277" t="str">
            <v>X</v>
          </cell>
          <cell r="EF277">
            <v>0</v>
          </cell>
          <cell r="EG277">
            <v>0</v>
          </cell>
          <cell r="EH277" t="str">
            <v>X</v>
          </cell>
          <cell r="EI277">
            <v>0</v>
          </cell>
          <cell r="EJ277">
            <v>0</v>
          </cell>
          <cell r="EK277" t="str">
            <v>X</v>
          </cell>
          <cell r="EL277">
            <v>0</v>
          </cell>
          <cell r="EM277">
            <v>0</v>
          </cell>
          <cell r="EN277" t="str">
            <v>X</v>
          </cell>
          <cell r="EO277">
            <v>0</v>
          </cell>
          <cell r="EP277">
            <v>0</v>
          </cell>
          <cell r="EQ277" t="str">
            <v>X</v>
          </cell>
          <cell r="ER277">
            <v>0</v>
          </cell>
          <cell r="ES277">
            <v>0</v>
          </cell>
          <cell r="ET277" t="str">
            <v/>
          </cell>
          <cell r="EU277">
            <v>0</v>
          </cell>
          <cell r="EV277">
            <v>0</v>
          </cell>
          <cell r="EW277" t="str">
            <v>X</v>
          </cell>
          <cell r="EX277">
            <v>0</v>
          </cell>
          <cell r="EY277">
            <v>0</v>
          </cell>
          <cell r="EZ277" t="str">
            <v>NV</v>
          </cell>
          <cell r="FA277">
            <v>0</v>
          </cell>
          <cell r="FB277">
            <v>0</v>
          </cell>
          <cell r="FC277" t="str">
            <v>NL</v>
          </cell>
          <cell r="FD277">
            <v>0</v>
          </cell>
          <cell r="FE277">
            <v>0</v>
          </cell>
          <cell r="FI277">
            <v>11</v>
          </cell>
          <cell r="FJ277">
            <v>0</v>
          </cell>
          <cell r="FK277">
            <v>0</v>
          </cell>
          <cell r="FL277">
            <v>0</v>
          </cell>
          <cell r="FM277">
            <v>0</v>
          </cell>
          <cell r="FN277">
            <v>0</v>
          </cell>
          <cell r="FU277">
            <v>11</v>
          </cell>
          <cell r="FV277">
            <v>0</v>
          </cell>
          <cell r="FW277">
            <v>0</v>
          </cell>
          <cell r="FX277">
            <v>0</v>
          </cell>
          <cell r="FY277">
            <v>0</v>
          </cell>
          <cell r="FZ277">
            <v>0</v>
          </cell>
          <cell r="GA277">
            <v>0</v>
          </cell>
          <cell r="GB277">
            <v>0</v>
          </cell>
          <cell r="GC277">
            <v>0</v>
          </cell>
          <cell r="GD277">
            <v>1</v>
          </cell>
          <cell r="GE277">
            <v>0</v>
          </cell>
          <cell r="GF277">
            <v>0</v>
          </cell>
          <cell r="GG277">
            <v>0</v>
          </cell>
          <cell r="GH277">
            <v>0</v>
          </cell>
          <cell r="GI277">
            <v>1</v>
          </cell>
          <cell r="GJ277">
            <v>0</v>
          </cell>
          <cell r="GK277">
            <v>1</v>
          </cell>
          <cell r="GL277">
            <v>0</v>
          </cell>
          <cell r="GM277">
            <v>0</v>
          </cell>
          <cell r="GN277">
            <v>0</v>
          </cell>
          <cell r="GO277">
            <v>0</v>
          </cell>
          <cell r="GP277">
            <v>0</v>
          </cell>
          <cell r="GQ277">
            <v>0</v>
          </cell>
          <cell r="GR277">
            <v>0</v>
          </cell>
          <cell r="GU277">
            <v>13</v>
          </cell>
          <cell r="GV277">
            <v>0</v>
          </cell>
          <cell r="GW277">
            <v>0</v>
          </cell>
          <cell r="GX277">
            <v>0</v>
          </cell>
          <cell r="GY277">
            <v>0</v>
          </cell>
          <cell r="GZ277">
            <v>0</v>
          </cell>
          <cell r="HA277">
            <v>1</v>
          </cell>
          <cell r="HB277">
            <v>0</v>
          </cell>
          <cell r="HC277">
            <v>0</v>
          </cell>
          <cell r="HD277">
            <v>0</v>
          </cell>
          <cell r="HE277">
            <v>0</v>
          </cell>
          <cell r="HF277">
            <v>0</v>
          </cell>
          <cell r="HG277">
            <v>0</v>
          </cell>
          <cell r="HH277">
            <v>0</v>
          </cell>
          <cell r="HI277">
            <v>0</v>
          </cell>
          <cell r="HJ277">
            <v>0</v>
          </cell>
          <cell r="HK277">
            <v>0</v>
          </cell>
          <cell r="HL277">
            <v>0</v>
          </cell>
          <cell r="HM277">
            <v>1</v>
          </cell>
          <cell r="HN277">
            <v>0</v>
          </cell>
          <cell r="HO277">
            <v>0</v>
          </cell>
          <cell r="HP277">
            <v>22</v>
          </cell>
          <cell r="HQ277">
            <v>0</v>
          </cell>
          <cell r="HR277">
            <v>0</v>
          </cell>
          <cell r="HS277">
            <v>0</v>
          </cell>
          <cell r="HT277">
            <v>0</v>
          </cell>
          <cell r="HU277">
            <v>0</v>
          </cell>
          <cell r="HV277">
            <v>0</v>
          </cell>
          <cell r="HW277">
            <v>1</v>
          </cell>
          <cell r="HX277">
            <v>0</v>
          </cell>
          <cell r="HY277">
            <v>0</v>
          </cell>
          <cell r="HZ277">
            <v>0</v>
          </cell>
          <cell r="IA277">
            <v>1</v>
          </cell>
          <cell r="IB277">
            <v>0</v>
          </cell>
          <cell r="IC277">
            <v>2</v>
          </cell>
          <cell r="ID277">
            <v>0</v>
          </cell>
          <cell r="IE277">
            <v>0</v>
          </cell>
          <cell r="IF277">
            <v>0</v>
          </cell>
          <cell r="IG277">
            <v>0</v>
          </cell>
          <cell r="IH277">
            <v>0</v>
          </cell>
          <cell r="II277">
            <v>0</v>
          </cell>
          <cell r="IJ277">
            <v>1</v>
          </cell>
          <cell r="IK277">
            <v>0</v>
          </cell>
          <cell r="IL277">
            <v>1</v>
          </cell>
          <cell r="IM277">
            <v>0</v>
          </cell>
          <cell r="IN277">
            <v>0</v>
          </cell>
          <cell r="IO277">
            <v>0</v>
          </cell>
          <cell r="IP277">
            <v>0</v>
          </cell>
          <cell r="IQ277">
            <v>0</v>
          </cell>
          <cell r="IR277">
            <v>0</v>
          </cell>
          <cell r="IS277">
            <v>0</v>
          </cell>
          <cell r="IT277">
            <v>0</v>
          </cell>
          <cell r="IU277">
            <v>0</v>
          </cell>
          <cell r="IV277">
            <v>0</v>
          </cell>
          <cell r="IW277">
            <v>1</v>
          </cell>
          <cell r="IX277">
            <v>1</v>
          </cell>
          <cell r="IY277">
            <v>0</v>
          </cell>
          <cell r="IZ277">
            <v>25</v>
          </cell>
          <cell r="JA277">
            <v>4</v>
          </cell>
          <cell r="JB277">
            <v>4</v>
          </cell>
          <cell r="JC277">
            <v>0</v>
          </cell>
          <cell r="JD277">
            <v>0</v>
          </cell>
          <cell r="JE277">
            <v>0</v>
          </cell>
          <cell r="JF277">
            <v>0</v>
          </cell>
          <cell r="JG277">
            <v>0</v>
          </cell>
        </row>
        <row r="278">
          <cell r="B278" t="str">
            <v>2305750</v>
          </cell>
          <cell r="C278" t="str">
            <v>Võ Đào Nguyên</v>
          </cell>
          <cell r="D278" t="str">
            <v>Ban Giá Thành</v>
          </cell>
          <cell r="E278" t="str">
            <v>Công ty TNHH Tập đoàn Công nghiệp Trường Hải</v>
          </cell>
          <cell r="F278" t="str">
            <v>Lương ngày</v>
          </cell>
          <cell r="V278">
            <v>2</v>
          </cell>
          <cell r="W278">
            <v>0</v>
          </cell>
          <cell r="X278" t="str">
            <v>X</v>
          </cell>
          <cell r="Y278">
            <v>0</v>
          </cell>
          <cell r="Z278">
            <v>0</v>
          </cell>
          <cell r="AA278" t="str">
            <v>X</v>
          </cell>
          <cell r="AB278">
            <v>0</v>
          </cell>
          <cell r="AC278">
            <v>0</v>
          </cell>
          <cell r="AD278" t="str">
            <v>X</v>
          </cell>
          <cell r="AE278">
            <v>0</v>
          </cell>
          <cell r="AF278">
            <v>0</v>
          </cell>
          <cell r="AG278" t="str">
            <v>X</v>
          </cell>
          <cell r="AH278">
            <v>0</v>
          </cell>
          <cell r="AI278">
            <v>0</v>
          </cell>
          <cell r="AJ278" t="str">
            <v>X</v>
          </cell>
          <cell r="AK278">
            <v>0</v>
          </cell>
          <cell r="AL278">
            <v>0</v>
          </cell>
          <cell r="AM278" t="str">
            <v/>
          </cell>
          <cell r="AN278">
            <v>0</v>
          </cell>
          <cell r="AO278">
            <v>0</v>
          </cell>
          <cell r="AP278" t="str">
            <v>NL</v>
          </cell>
          <cell r="AQ278">
            <v>0</v>
          </cell>
          <cell r="AR278">
            <v>0</v>
          </cell>
          <cell r="AS278" t="str">
            <v>X</v>
          </cell>
          <cell r="AT278">
            <v>0</v>
          </cell>
          <cell r="AU278">
            <v>0</v>
          </cell>
          <cell r="AV278" t="str">
            <v>X</v>
          </cell>
          <cell r="AW278">
            <v>0</v>
          </cell>
          <cell r="AX278">
            <v>0</v>
          </cell>
          <cell r="AY278" t="str">
            <v>X</v>
          </cell>
          <cell r="AZ278">
            <v>0</v>
          </cell>
          <cell r="BA278">
            <v>0</v>
          </cell>
          <cell r="BB278" t="str">
            <v>X</v>
          </cell>
          <cell r="BC278">
            <v>2</v>
          </cell>
          <cell r="BD278">
            <v>0</v>
          </cell>
          <cell r="BE278" t="str">
            <v>X</v>
          </cell>
          <cell r="BF278">
            <v>0</v>
          </cell>
          <cell r="BG278">
            <v>0</v>
          </cell>
          <cell r="BH278" t="str">
            <v/>
          </cell>
          <cell r="BI278">
            <v>0</v>
          </cell>
          <cell r="BJ278">
            <v>0</v>
          </cell>
          <cell r="BK278" t="str">
            <v>X</v>
          </cell>
          <cell r="BL278">
            <v>0</v>
          </cell>
          <cell r="BM278">
            <v>0</v>
          </cell>
          <cell r="BN278" t="str">
            <v>X</v>
          </cell>
          <cell r="BO278">
            <v>0</v>
          </cell>
          <cell r="BP278">
            <v>0</v>
          </cell>
          <cell r="BQ278">
            <v>12</v>
          </cell>
          <cell r="BR278">
            <v>0.56999999999999995</v>
          </cell>
          <cell r="BS278">
            <v>0</v>
          </cell>
          <cell r="BT278">
            <v>0</v>
          </cell>
          <cell r="BU278">
            <v>0</v>
          </cell>
          <cell r="BV278">
            <v>0</v>
          </cell>
          <cell r="CC278">
            <v>12</v>
          </cell>
          <cell r="CD278">
            <v>0.56999999999999995</v>
          </cell>
          <cell r="CE278">
            <v>0</v>
          </cell>
          <cell r="CF278">
            <v>0</v>
          </cell>
          <cell r="CG278">
            <v>0</v>
          </cell>
          <cell r="CH278">
            <v>0</v>
          </cell>
          <cell r="CI278">
            <v>0</v>
          </cell>
          <cell r="CJ278">
            <v>0</v>
          </cell>
          <cell r="CK278">
            <v>0</v>
          </cell>
          <cell r="CL278">
            <v>1</v>
          </cell>
          <cell r="CM278">
            <v>0</v>
          </cell>
          <cell r="CN278">
            <v>0</v>
          </cell>
          <cell r="CO278">
            <v>0</v>
          </cell>
          <cell r="CP278">
            <v>0</v>
          </cell>
          <cell r="CQ278">
            <v>0</v>
          </cell>
          <cell r="CR278">
            <v>0</v>
          </cell>
          <cell r="CS278">
            <v>0</v>
          </cell>
          <cell r="CT278">
            <v>0</v>
          </cell>
          <cell r="CU278">
            <v>0</v>
          </cell>
          <cell r="CV278">
            <v>0</v>
          </cell>
          <cell r="CW278">
            <v>0</v>
          </cell>
          <cell r="CX278">
            <v>0</v>
          </cell>
          <cell r="CY278">
            <v>0</v>
          </cell>
          <cell r="CZ278">
            <v>0</v>
          </cell>
          <cell r="DC278">
            <v>13.57</v>
          </cell>
          <cell r="DM278" t="str">
            <v>X</v>
          </cell>
          <cell r="DN278">
            <v>0</v>
          </cell>
          <cell r="DO278">
            <v>0</v>
          </cell>
          <cell r="DP278" t="str">
            <v>X</v>
          </cell>
          <cell r="DQ278">
            <v>0</v>
          </cell>
          <cell r="DR278">
            <v>0</v>
          </cell>
          <cell r="DS278" t="str">
            <v>X</v>
          </cell>
          <cell r="DT278">
            <v>0</v>
          </cell>
          <cell r="DU278">
            <v>0</v>
          </cell>
          <cell r="DV278" t="str">
            <v>X</v>
          </cell>
          <cell r="DW278">
            <v>0</v>
          </cell>
          <cell r="DX278">
            <v>0</v>
          </cell>
          <cell r="DY278" t="str">
            <v/>
          </cell>
          <cell r="DZ278">
            <v>0</v>
          </cell>
          <cell r="EA278">
            <v>0</v>
          </cell>
          <cell r="EB278" t="str">
            <v>X</v>
          </cell>
          <cell r="EC278">
            <v>0</v>
          </cell>
          <cell r="ED278">
            <v>0</v>
          </cell>
          <cell r="EE278" t="str">
            <v>X</v>
          </cell>
          <cell r="EF278">
            <v>0</v>
          </cell>
          <cell r="EG278">
            <v>0</v>
          </cell>
          <cell r="EH278" t="str">
            <v>X</v>
          </cell>
          <cell r="EI278">
            <v>0</v>
          </cell>
          <cell r="EJ278">
            <v>0</v>
          </cell>
          <cell r="EK278" t="str">
            <v>X</v>
          </cell>
          <cell r="EL278">
            <v>0</v>
          </cell>
          <cell r="EM278">
            <v>0</v>
          </cell>
          <cell r="EN278" t="str">
            <v>X</v>
          </cell>
          <cell r="EO278">
            <v>0</v>
          </cell>
          <cell r="EP278">
            <v>0</v>
          </cell>
          <cell r="EQ278" t="str">
            <v>X</v>
          </cell>
          <cell r="ER278">
            <v>0</v>
          </cell>
          <cell r="ES278">
            <v>0</v>
          </cell>
          <cell r="ET278" t="str">
            <v/>
          </cell>
          <cell r="EU278">
            <v>0</v>
          </cell>
          <cell r="EV278">
            <v>0</v>
          </cell>
          <cell r="EW278" t="str">
            <v>X</v>
          </cell>
          <cell r="EX278">
            <v>0</v>
          </cell>
          <cell r="EY278">
            <v>0</v>
          </cell>
          <cell r="EZ278" t="str">
            <v>T7</v>
          </cell>
          <cell r="FA278">
            <v>0</v>
          </cell>
          <cell r="FB278">
            <v>0</v>
          </cell>
          <cell r="FC278" t="str">
            <v>NL</v>
          </cell>
          <cell r="FD278">
            <v>0</v>
          </cell>
          <cell r="FE278">
            <v>0</v>
          </cell>
          <cell r="FI278">
            <v>11</v>
          </cell>
          <cell r="FJ278">
            <v>0</v>
          </cell>
          <cell r="FK278">
            <v>0</v>
          </cell>
          <cell r="FL278">
            <v>0</v>
          </cell>
          <cell r="FM278">
            <v>0</v>
          </cell>
          <cell r="FN278">
            <v>0</v>
          </cell>
          <cell r="FU278">
            <v>11</v>
          </cell>
          <cell r="FV278">
            <v>0</v>
          </cell>
          <cell r="FW278">
            <v>0</v>
          </cell>
          <cell r="FX278">
            <v>0</v>
          </cell>
          <cell r="FY278">
            <v>0</v>
          </cell>
          <cell r="FZ278">
            <v>0</v>
          </cell>
          <cell r="GA278">
            <v>0</v>
          </cell>
          <cell r="GB278">
            <v>0</v>
          </cell>
          <cell r="GC278">
            <v>0</v>
          </cell>
          <cell r="GD278">
            <v>1</v>
          </cell>
          <cell r="GE278">
            <v>1</v>
          </cell>
          <cell r="GF278">
            <v>0</v>
          </cell>
          <cell r="GG278">
            <v>0</v>
          </cell>
          <cell r="GH278">
            <v>0</v>
          </cell>
          <cell r="GI278">
            <v>0</v>
          </cell>
          <cell r="GJ278">
            <v>0</v>
          </cell>
          <cell r="GK278">
            <v>0</v>
          </cell>
          <cell r="GL278">
            <v>0</v>
          </cell>
          <cell r="GM278">
            <v>0</v>
          </cell>
          <cell r="GN278">
            <v>0</v>
          </cell>
          <cell r="GO278">
            <v>0</v>
          </cell>
          <cell r="GP278">
            <v>0</v>
          </cell>
          <cell r="GQ278">
            <v>0</v>
          </cell>
          <cell r="GR278">
            <v>0</v>
          </cell>
          <cell r="GU278">
            <v>13</v>
          </cell>
          <cell r="GV278">
            <v>0</v>
          </cell>
          <cell r="GW278">
            <v>0</v>
          </cell>
          <cell r="GX278">
            <v>0</v>
          </cell>
          <cell r="GY278">
            <v>0</v>
          </cell>
          <cell r="GZ278">
            <v>0</v>
          </cell>
          <cell r="HA278">
            <v>0</v>
          </cell>
          <cell r="HB278">
            <v>0</v>
          </cell>
          <cell r="HC278">
            <v>0</v>
          </cell>
          <cell r="HD278">
            <v>0</v>
          </cell>
          <cell r="HE278">
            <v>0</v>
          </cell>
          <cell r="HF278">
            <v>0</v>
          </cell>
          <cell r="HG278">
            <v>0</v>
          </cell>
          <cell r="HH278">
            <v>0</v>
          </cell>
          <cell r="HI278">
            <v>0</v>
          </cell>
          <cell r="HJ278">
            <v>0</v>
          </cell>
          <cell r="HK278">
            <v>0</v>
          </cell>
          <cell r="HL278">
            <v>0</v>
          </cell>
          <cell r="HM278">
            <v>0</v>
          </cell>
          <cell r="HN278">
            <v>0.56999999999999995</v>
          </cell>
          <cell r="HO278">
            <v>0</v>
          </cell>
          <cell r="HP278">
            <v>23</v>
          </cell>
          <cell r="HQ278">
            <v>0.56999999999999995</v>
          </cell>
          <cell r="HR278">
            <v>0</v>
          </cell>
          <cell r="HS278">
            <v>0</v>
          </cell>
          <cell r="HT278">
            <v>0</v>
          </cell>
          <cell r="HU278">
            <v>0</v>
          </cell>
          <cell r="HV278">
            <v>1</v>
          </cell>
          <cell r="HW278">
            <v>0</v>
          </cell>
          <cell r="HX278">
            <v>1</v>
          </cell>
          <cell r="HY278">
            <v>0</v>
          </cell>
          <cell r="HZ278">
            <v>0</v>
          </cell>
          <cell r="IA278">
            <v>1</v>
          </cell>
          <cell r="IB278">
            <v>0</v>
          </cell>
          <cell r="IC278">
            <v>2</v>
          </cell>
          <cell r="ID278">
            <v>0</v>
          </cell>
          <cell r="IE278">
            <v>0</v>
          </cell>
          <cell r="IF278">
            <v>0</v>
          </cell>
          <cell r="IG278">
            <v>0</v>
          </cell>
          <cell r="IH278">
            <v>0</v>
          </cell>
          <cell r="II278">
            <v>0</v>
          </cell>
          <cell r="IJ278">
            <v>0</v>
          </cell>
          <cell r="IK278">
            <v>0</v>
          </cell>
          <cell r="IL278">
            <v>0</v>
          </cell>
          <cell r="IM278">
            <v>0</v>
          </cell>
          <cell r="IN278">
            <v>0</v>
          </cell>
          <cell r="IO278">
            <v>0</v>
          </cell>
          <cell r="IP278">
            <v>0</v>
          </cell>
          <cell r="IQ278">
            <v>0</v>
          </cell>
          <cell r="IR278">
            <v>0</v>
          </cell>
          <cell r="IS278">
            <v>0</v>
          </cell>
          <cell r="IT278">
            <v>0</v>
          </cell>
          <cell r="IU278">
            <v>0</v>
          </cell>
          <cell r="IV278">
            <v>0</v>
          </cell>
          <cell r="IW278">
            <v>1</v>
          </cell>
          <cell r="IX278">
            <v>1</v>
          </cell>
          <cell r="IY278">
            <v>0</v>
          </cell>
          <cell r="IZ278">
            <v>26.57</v>
          </cell>
          <cell r="JA278">
            <v>4</v>
          </cell>
          <cell r="JB278">
            <v>4</v>
          </cell>
          <cell r="JC278">
            <v>0</v>
          </cell>
          <cell r="JD278">
            <v>0</v>
          </cell>
          <cell r="JE278">
            <v>0</v>
          </cell>
          <cell r="JF278">
            <v>0</v>
          </cell>
          <cell r="JG278">
            <v>0</v>
          </cell>
        </row>
        <row r="279">
          <cell r="B279" t="str">
            <v>2308369</v>
          </cell>
          <cell r="C279" t="str">
            <v>Đặng Thị Quân</v>
          </cell>
          <cell r="D279" t="str">
            <v>Ban Giá Thành</v>
          </cell>
          <cell r="E279" t="str">
            <v>Công ty TNHH Tập đoàn Công nghiệp Trường Hải</v>
          </cell>
          <cell r="F279" t="str">
            <v>Lương ngày</v>
          </cell>
          <cell r="V279">
            <v>0</v>
          </cell>
          <cell r="W279">
            <v>0</v>
          </cell>
          <cell r="X279" t="str">
            <v>X</v>
          </cell>
          <cell r="Y279">
            <v>0</v>
          </cell>
          <cell r="Z279">
            <v>0</v>
          </cell>
          <cell r="AA279" t="str">
            <v>X</v>
          </cell>
          <cell r="AB279">
            <v>0</v>
          </cell>
          <cell r="AC279">
            <v>0</v>
          </cell>
          <cell r="AD279" t="str">
            <v>X</v>
          </cell>
          <cell r="AE279">
            <v>0</v>
          </cell>
          <cell r="AF279">
            <v>0</v>
          </cell>
          <cell r="AG279" t="str">
            <v>X</v>
          </cell>
          <cell r="AH279">
            <v>0</v>
          </cell>
          <cell r="AI279">
            <v>0</v>
          </cell>
          <cell r="AJ279" t="str">
            <v>T7</v>
          </cell>
          <cell r="AK279">
            <v>0</v>
          </cell>
          <cell r="AL279">
            <v>0</v>
          </cell>
          <cell r="AM279" t="str">
            <v/>
          </cell>
          <cell r="AN279">
            <v>0</v>
          </cell>
          <cell r="AO279">
            <v>0</v>
          </cell>
          <cell r="AP279" t="str">
            <v>NL</v>
          </cell>
          <cell r="AQ279">
            <v>0</v>
          </cell>
          <cell r="AR279">
            <v>0</v>
          </cell>
          <cell r="AS279" t="str">
            <v>X</v>
          </cell>
          <cell r="AT279">
            <v>0</v>
          </cell>
          <cell r="AU279">
            <v>0</v>
          </cell>
          <cell r="AV279" t="str">
            <v>X</v>
          </cell>
          <cell r="AW279">
            <v>2</v>
          </cell>
          <cell r="AX279">
            <v>0</v>
          </cell>
          <cell r="AY279" t="str">
            <v>X</v>
          </cell>
          <cell r="AZ279">
            <v>0</v>
          </cell>
          <cell r="BA279">
            <v>0</v>
          </cell>
          <cell r="BB279" t="str">
            <v>X</v>
          </cell>
          <cell r="BC279">
            <v>0</v>
          </cell>
          <cell r="BD279">
            <v>0</v>
          </cell>
          <cell r="BE279" t="str">
            <v>X</v>
          </cell>
          <cell r="BF279">
            <v>0</v>
          </cell>
          <cell r="BG279">
            <v>0</v>
          </cell>
          <cell r="BH279" t="str">
            <v/>
          </cell>
          <cell r="BI279">
            <v>0</v>
          </cell>
          <cell r="BJ279">
            <v>0</v>
          </cell>
          <cell r="BK279" t="str">
            <v>X</v>
          </cell>
          <cell r="BL279">
            <v>0</v>
          </cell>
          <cell r="BM279">
            <v>0</v>
          </cell>
          <cell r="BN279" t="str">
            <v>X</v>
          </cell>
          <cell r="BO279">
            <v>0</v>
          </cell>
          <cell r="BP279">
            <v>0</v>
          </cell>
          <cell r="BQ279">
            <v>11</v>
          </cell>
          <cell r="BR279">
            <v>0.28999999999999998</v>
          </cell>
          <cell r="BS279">
            <v>0</v>
          </cell>
          <cell r="BT279">
            <v>0</v>
          </cell>
          <cell r="BU279">
            <v>0</v>
          </cell>
          <cell r="BV279">
            <v>0</v>
          </cell>
          <cell r="CC279">
            <v>11</v>
          </cell>
          <cell r="CD279">
            <v>0.28999999999999998</v>
          </cell>
          <cell r="CE279">
            <v>0</v>
          </cell>
          <cell r="CF279">
            <v>0</v>
          </cell>
          <cell r="CG279">
            <v>0</v>
          </cell>
          <cell r="CH279">
            <v>0</v>
          </cell>
          <cell r="CI279">
            <v>0</v>
          </cell>
          <cell r="CJ279">
            <v>0</v>
          </cell>
          <cell r="CK279">
            <v>0</v>
          </cell>
          <cell r="CL279">
            <v>1</v>
          </cell>
          <cell r="CM279">
            <v>1</v>
          </cell>
          <cell r="CN279">
            <v>0</v>
          </cell>
          <cell r="CO279">
            <v>0</v>
          </cell>
          <cell r="CP279">
            <v>0</v>
          </cell>
          <cell r="CQ279">
            <v>0</v>
          </cell>
          <cell r="CR279">
            <v>0</v>
          </cell>
          <cell r="CS279">
            <v>0</v>
          </cell>
          <cell r="CT279">
            <v>0</v>
          </cell>
          <cell r="CU279">
            <v>0</v>
          </cell>
          <cell r="CV279">
            <v>0</v>
          </cell>
          <cell r="CW279">
            <v>0</v>
          </cell>
          <cell r="CX279">
            <v>0</v>
          </cell>
          <cell r="CY279">
            <v>0</v>
          </cell>
          <cell r="CZ279">
            <v>0</v>
          </cell>
          <cell r="DC279">
            <v>13.29</v>
          </cell>
          <cell r="DM279" t="str">
            <v>X</v>
          </cell>
          <cell r="DN279">
            <v>0</v>
          </cell>
          <cell r="DO279">
            <v>0</v>
          </cell>
          <cell r="DP279" t="str">
            <v>X</v>
          </cell>
          <cell r="DQ279">
            <v>0</v>
          </cell>
          <cell r="DR279">
            <v>0</v>
          </cell>
          <cell r="DS279" t="str">
            <v>X</v>
          </cell>
          <cell r="DT279">
            <v>0</v>
          </cell>
          <cell r="DU279">
            <v>0</v>
          </cell>
          <cell r="DV279" t="str">
            <v>X</v>
          </cell>
          <cell r="DW279">
            <v>0</v>
          </cell>
          <cell r="DX279">
            <v>0</v>
          </cell>
          <cell r="DY279" t="str">
            <v/>
          </cell>
          <cell r="DZ279">
            <v>0</v>
          </cell>
          <cell r="EA279">
            <v>0</v>
          </cell>
          <cell r="EB279" t="str">
            <v>X</v>
          </cell>
          <cell r="EC279">
            <v>0</v>
          </cell>
          <cell r="ED279">
            <v>0</v>
          </cell>
          <cell r="EE279" t="str">
            <v>X</v>
          </cell>
          <cell r="EF279">
            <v>0</v>
          </cell>
          <cell r="EG279">
            <v>0</v>
          </cell>
          <cell r="EH279" t="str">
            <v>X</v>
          </cell>
          <cell r="EI279">
            <v>0</v>
          </cell>
          <cell r="EJ279">
            <v>0</v>
          </cell>
          <cell r="EK279" t="str">
            <v>X</v>
          </cell>
          <cell r="EL279">
            <v>0</v>
          </cell>
          <cell r="EM279">
            <v>0</v>
          </cell>
          <cell r="EN279" t="str">
            <v>X</v>
          </cell>
          <cell r="EO279">
            <v>0</v>
          </cell>
          <cell r="EP279">
            <v>0</v>
          </cell>
          <cell r="EQ279" t="str">
            <v>X</v>
          </cell>
          <cell r="ER279">
            <v>0</v>
          </cell>
          <cell r="ES279">
            <v>0</v>
          </cell>
          <cell r="ET279" t="str">
            <v/>
          </cell>
          <cell r="EU279">
            <v>0</v>
          </cell>
          <cell r="EV279">
            <v>0</v>
          </cell>
          <cell r="EW279" t="str">
            <v>X</v>
          </cell>
          <cell r="EX279">
            <v>0</v>
          </cell>
          <cell r="EY279">
            <v>0</v>
          </cell>
          <cell r="EZ279" t="str">
            <v>NV</v>
          </cell>
          <cell r="FA279">
            <v>0</v>
          </cell>
          <cell r="FB279">
            <v>0</v>
          </cell>
          <cell r="FC279" t="str">
            <v>NL</v>
          </cell>
          <cell r="FD279">
            <v>0</v>
          </cell>
          <cell r="FE279">
            <v>0</v>
          </cell>
          <cell r="FI279">
            <v>11</v>
          </cell>
          <cell r="FJ279">
            <v>0</v>
          </cell>
          <cell r="FK279">
            <v>0</v>
          </cell>
          <cell r="FL279">
            <v>0</v>
          </cell>
          <cell r="FM279">
            <v>0</v>
          </cell>
          <cell r="FN279">
            <v>0</v>
          </cell>
          <cell r="FU279">
            <v>11</v>
          </cell>
          <cell r="FV279">
            <v>0</v>
          </cell>
          <cell r="FW279">
            <v>0</v>
          </cell>
          <cell r="FX279">
            <v>0</v>
          </cell>
          <cell r="FY279">
            <v>0</v>
          </cell>
          <cell r="FZ279">
            <v>0</v>
          </cell>
          <cell r="GA279">
            <v>0</v>
          </cell>
          <cell r="GB279">
            <v>0</v>
          </cell>
          <cell r="GC279">
            <v>0</v>
          </cell>
          <cell r="GD279">
            <v>1</v>
          </cell>
          <cell r="GE279">
            <v>0</v>
          </cell>
          <cell r="GF279">
            <v>0</v>
          </cell>
          <cell r="GG279">
            <v>0</v>
          </cell>
          <cell r="GH279">
            <v>0</v>
          </cell>
          <cell r="GI279">
            <v>1</v>
          </cell>
          <cell r="GJ279">
            <v>0</v>
          </cell>
          <cell r="GK279">
            <v>1</v>
          </cell>
          <cell r="GL279">
            <v>0</v>
          </cell>
          <cell r="GM279">
            <v>0</v>
          </cell>
          <cell r="GN279">
            <v>0</v>
          </cell>
          <cell r="GO279">
            <v>0</v>
          </cell>
          <cell r="GP279">
            <v>0</v>
          </cell>
          <cell r="GQ279">
            <v>0</v>
          </cell>
          <cell r="GR279">
            <v>0</v>
          </cell>
          <cell r="GU279">
            <v>13</v>
          </cell>
          <cell r="GV279">
            <v>0</v>
          </cell>
          <cell r="GW279">
            <v>0</v>
          </cell>
          <cell r="GX279">
            <v>0</v>
          </cell>
          <cell r="GY279">
            <v>0</v>
          </cell>
          <cell r="GZ279">
            <v>0</v>
          </cell>
          <cell r="HA279">
            <v>1</v>
          </cell>
          <cell r="HB279">
            <v>0</v>
          </cell>
          <cell r="HC279">
            <v>0</v>
          </cell>
          <cell r="HD279">
            <v>0</v>
          </cell>
          <cell r="HE279">
            <v>0</v>
          </cell>
          <cell r="HF279">
            <v>0</v>
          </cell>
          <cell r="HG279">
            <v>0</v>
          </cell>
          <cell r="HH279">
            <v>0</v>
          </cell>
          <cell r="HI279">
            <v>0</v>
          </cell>
          <cell r="HJ279">
            <v>0</v>
          </cell>
          <cell r="HK279">
            <v>0</v>
          </cell>
          <cell r="HL279">
            <v>0</v>
          </cell>
          <cell r="HM279">
            <v>1</v>
          </cell>
          <cell r="HN279">
            <v>0.28999999999999998</v>
          </cell>
          <cell r="HO279">
            <v>0</v>
          </cell>
          <cell r="HP279">
            <v>22</v>
          </cell>
          <cell r="HQ279">
            <v>0.28999999999999998</v>
          </cell>
          <cell r="HR279">
            <v>0</v>
          </cell>
          <cell r="HS279">
            <v>0</v>
          </cell>
          <cell r="HT279">
            <v>0</v>
          </cell>
          <cell r="HU279">
            <v>0</v>
          </cell>
          <cell r="HV279">
            <v>0</v>
          </cell>
          <cell r="HW279">
            <v>1</v>
          </cell>
          <cell r="HX279">
            <v>0</v>
          </cell>
          <cell r="HY279">
            <v>0</v>
          </cell>
          <cell r="HZ279">
            <v>0</v>
          </cell>
          <cell r="IA279">
            <v>1</v>
          </cell>
          <cell r="IB279">
            <v>0</v>
          </cell>
          <cell r="IC279">
            <v>2</v>
          </cell>
          <cell r="ID279">
            <v>0</v>
          </cell>
          <cell r="IE279">
            <v>0</v>
          </cell>
          <cell r="IF279">
            <v>0</v>
          </cell>
          <cell r="IG279">
            <v>0</v>
          </cell>
          <cell r="IH279">
            <v>0</v>
          </cell>
          <cell r="II279">
            <v>0</v>
          </cell>
          <cell r="IJ279">
            <v>1</v>
          </cell>
          <cell r="IK279">
            <v>0</v>
          </cell>
          <cell r="IL279">
            <v>1</v>
          </cell>
          <cell r="IM279">
            <v>0</v>
          </cell>
          <cell r="IN279">
            <v>0</v>
          </cell>
          <cell r="IO279">
            <v>0</v>
          </cell>
          <cell r="IP279">
            <v>0</v>
          </cell>
          <cell r="IQ279">
            <v>0</v>
          </cell>
          <cell r="IR279">
            <v>0</v>
          </cell>
          <cell r="IS279">
            <v>0</v>
          </cell>
          <cell r="IT279">
            <v>0</v>
          </cell>
          <cell r="IU279">
            <v>0</v>
          </cell>
          <cell r="IV279">
            <v>0</v>
          </cell>
          <cell r="IW279">
            <v>1</v>
          </cell>
          <cell r="IX279">
            <v>1</v>
          </cell>
          <cell r="IY279">
            <v>0</v>
          </cell>
          <cell r="IZ279">
            <v>25.29</v>
          </cell>
          <cell r="JA279">
            <v>4</v>
          </cell>
          <cell r="JB279">
            <v>4</v>
          </cell>
          <cell r="JC279">
            <v>0</v>
          </cell>
          <cell r="JD279">
            <v>0</v>
          </cell>
          <cell r="JE279">
            <v>0</v>
          </cell>
          <cell r="JF279">
            <v>0</v>
          </cell>
          <cell r="JG279">
            <v>0</v>
          </cell>
        </row>
        <row r="280">
          <cell r="B280" t="str">
            <v>23102235</v>
          </cell>
          <cell r="C280" t="str">
            <v>Nguyễn Thị Kiều Diễm</v>
          </cell>
          <cell r="D280" t="str">
            <v>Ban Giá Thành</v>
          </cell>
          <cell r="E280" t="str">
            <v>Công ty TNHH Tập đoàn Công nghiệp Trường Hải</v>
          </cell>
          <cell r="F280" t="str">
            <v>Lương ngày</v>
          </cell>
          <cell r="V280">
            <v>0</v>
          </cell>
          <cell r="W280">
            <v>0</v>
          </cell>
          <cell r="X280" t="str">
            <v>X</v>
          </cell>
          <cell r="Y280">
            <v>0</v>
          </cell>
          <cell r="Z280">
            <v>0</v>
          </cell>
          <cell r="AA280" t="str">
            <v>X</v>
          </cell>
          <cell r="AB280">
            <v>0</v>
          </cell>
          <cell r="AC280">
            <v>0</v>
          </cell>
          <cell r="AD280" t="str">
            <v>X</v>
          </cell>
          <cell r="AE280">
            <v>0</v>
          </cell>
          <cell r="AF280">
            <v>0</v>
          </cell>
          <cell r="AG280" t="str">
            <v>X</v>
          </cell>
          <cell r="AH280">
            <v>0</v>
          </cell>
          <cell r="AI280">
            <v>0</v>
          </cell>
          <cell r="AJ280" t="str">
            <v>T7</v>
          </cell>
          <cell r="AK280">
            <v>0</v>
          </cell>
          <cell r="AL280">
            <v>0</v>
          </cell>
          <cell r="AM280" t="str">
            <v/>
          </cell>
          <cell r="AN280">
            <v>0</v>
          </cell>
          <cell r="AO280">
            <v>0</v>
          </cell>
          <cell r="AP280" t="str">
            <v>NL</v>
          </cell>
          <cell r="AQ280">
            <v>0</v>
          </cell>
          <cell r="AR280">
            <v>0</v>
          </cell>
          <cell r="AS280" t="str">
            <v>X</v>
          </cell>
          <cell r="AT280">
            <v>0</v>
          </cell>
          <cell r="AU280">
            <v>0</v>
          </cell>
          <cell r="AV280" t="str">
            <v>X</v>
          </cell>
          <cell r="AW280">
            <v>0</v>
          </cell>
          <cell r="AX280">
            <v>0</v>
          </cell>
          <cell r="AY280" t="str">
            <v>X</v>
          </cell>
          <cell r="AZ280">
            <v>0</v>
          </cell>
          <cell r="BA280">
            <v>0</v>
          </cell>
          <cell r="BB280" t="str">
            <v>X</v>
          </cell>
          <cell r="BC280">
            <v>0</v>
          </cell>
          <cell r="BD280">
            <v>0</v>
          </cell>
          <cell r="BE280" t="str">
            <v>X</v>
          </cell>
          <cell r="BF280">
            <v>0</v>
          </cell>
          <cell r="BG280">
            <v>0</v>
          </cell>
          <cell r="BH280" t="str">
            <v/>
          </cell>
          <cell r="BI280">
            <v>0</v>
          </cell>
          <cell r="BJ280">
            <v>0</v>
          </cell>
          <cell r="BK280" t="str">
            <v>X</v>
          </cell>
          <cell r="BL280">
            <v>0</v>
          </cell>
          <cell r="BM280">
            <v>0</v>
          </cell>
          <cell r="BN280" t="str">
            <v>X</v>
          </cell>
          <cell r="BO280">
            <v>0</v>
          </cell>
          <cell r="BP280">
            <v>0</v>
          </cell>
          <cell r="BQ280">
            <v>11</v>
          </cell>
          <cell r="BR280">
            <v>0</v>
          </cell>
          <cell r="BS280">
            <v>0</v>
          </cell>
          <cell r="BT280">
            <v>0</v>
          </cell>
          <cell r="BU280">
            <v>0</v>
          </cell>
          <cell r="BV280">
            <v>0</v>
          </cell>
          <cell r="CC280">
            <v>11</v>
          </cell>
          <cell r="CD280">
            <v>0</v>
          </cell>
          <cell r="CE280">
            <v>0</v>
          </cell>
          <cell r="CF280">
            <v>0</v>
          </cell>
          <cell r="CG280">
            <v>0</v>
          </cell>
          <cell r="CH280">
            <v>0</v>
          </cell>
          <cell r="CI280">
            <v>0</v>
          </cell>
          <cell r="CJ280">
            <v>0</v>
          </cell>
          <cell r="CK280">
            <v>0</v>
          </cell>
          <cell r="CL280">
            <v>1</v>
          </cell>
          <cell r="CM280">
            <v>1</v>
          </cell>
          <cell r="CN280">
            <v>0</v>
          </cell>
          <cell r="CO280">
            <v>0</v>
          </cell>
          <cell r="CP280">
            <v>0</v>
          </cell>
          <cell r="CQ280">
            <v>0</v>
          </cell>
          <cell r="CR280">
            <v>0</v>
          </cell>
          <cell r="CS280">
            <v>0</v>
          </cell>
          <cell r="CT280">
            <v>0</v>
          </cell>
          <cell r="CU280">
            <v>0</v>
          </cell>
          <cell r="CV280">
            <v>0</v>
          </cell>
          <cell r="CW280">
            <v>0</v>
          </cell>
          <cell r="CX280">
            <v>0</v>
          </cell>
          <cell r="CY280">
            <v>0</v>
          </cell>
          <cell r="CZ280">
            <v>0</v>
          </cell>
          <cell r="DC280">
            <v>13</v>
          </cell>
          <cell r="DM280" t="str">
            <v>X</v>
          </cell>
          <cell r="DN280">
            <v>0</v>
          </cell>
          <cell r="DO280">
            <v>0</v>
          </cell>
          <cell r="DP280" t="str">
            <v>X</v>
          </cell>
          <cell r="DQ280">
            <v>0</v>
          </cell>
          <cell r="DR280">
            <v>0</v>
          </cell>
          <cell r="DS280" t="str">
            <v>X</v>
          </cell>
          <cell r="DT280">
            <v>0</v>
          </cell>
          <cell r="DU280">
            <v>0</v>
          </cell>
          <cell r="DV280" t="str">
            <v>X</v>
          </cell>
          <cell r="DW280">
            <v>0</v>
          </cell>
          <cell r="DX280">
            <v>0</v>
          </cell>
          <cell r="DY280" t="str">
            <v/>
          </cell>
          <cell r="DZ280">
            <v>0</v>
          </cell>
          <cell r="EA280">
            <v>0</v>
          </cell>
          <cell r="EB280" t="str">
            <v>X</v>
          </cell>
          <cell r="EC280">
            <v>0</v>
          </cell>
          <cell r="ED280">
            <v>0</v>
          </cell>
          <cell r="EE280" t="str">
            <v>X</v>
          </cell>
          <cell r="EF280">
            <v>0</v>
          </cell>
          <cell r="EG280">
            <v>0</v>
          </cell>
          <cell r="EH280" t="str">
            <v>X</v>
          </cell>
          <cell r="EI280">
            <v>0</v>
          </cell>
          <cell r="EJ280">
            <v>0</v>
          </cell>
          <cell r="EK280" t="str">
            <v>X</v>
          </cell>
          <cell r="EL280">
            <v>0</v>
          </cell>
          <cell r="EM280">
            <v>0</v>
          </cell>
          <cell r="EN280" t="str">
            <v>X</v>
          </cell>
          <cell r="EO280">
            <v>0</v>
          </cell>
          <cell r="EP280">
            <v>0</v>
          </cell>
          <cell r="EQ280" t="str">
            <v>X</v>
          </cell>
          <cell r="ER280">
            <v>0</v>
          </cell>
          <cell r="ES280">
            <v>0</v>
          </cell>
          <cell r="ET280" t="str">
            <v/>
          </cell>
          <cell r="EU280">
            <v>0</v>
          </cell>
          <cell r="EV280">
            <v>0</v>
          </cell>
          <cell r="EW280" t="str">
            <v>X</v>
          </cell>
          <cell r="EX280">
            <v>0</v>
          </cell>
          <cell r="EY280">
            <v>0</v>
          </cell>
          <cell r="EZ280" t="str">
            <v>NV</v>
          </cell>
          <cell r="FA280">
            <v>0</v>
          </cell>
          <cell r="FB280">
            <v>0</v>
          </cell>
          <cell r="FC280" t="str">
            <v>NL</v>
          </cell>
          <cell r="FD280">
            <v>0</v>
          </cell>
          <cell r="FE280">
            <v>0</v>
          </cell>
          <cell r="FI280">
            <v>11</v>
          </cell>
          <cell r="FJ280">
            <v>0</v>
          </cell>
          <cell r="FK280">
            <v>0</v>
          </cell>
          <cell r="FL280">
            <v>0</v>
          </cell>
          <cell r="FM280">
            <v>0</v>
          </cell>
          <cell r="FN280">
            <v>0</v>
          </cell>
          <cell r="FU280">
            <v>11</v>
          </cell>
          <cell r="FV280">
            <v>0</v>
          </cell>
          <cell r="FW280">
            <v>0</v>
          </cell>
          <cell r="FX280">
            <v>0</v>
          </cell>
          <cell r="FY280">
            <v>0</v>
          </cell>
          <cell r="FZ280">
            <v>0</v>
          </cell>
          <cell r="GA280">
            <v>0</v>
          </cell>
          <cell r="GB280">
            <v>0</v>
          </cell>
          <cell r="GC280">
            <v>0</v>
          </cell>
          <cell r="GD280">
            <v>1</v>
          </cell>
          <cell r="GE280">
            <v>0</v>
          </cell>
          <cell r="GF280">
            <v>0</v>
          </cell>
          <cell r="GG280">
            <v>0</v>
          </cell>
          <cell r="GH280">
            <v>0</v>
          </cell>
          <cell r="GI280">
            <v>1</v>
          </cell>
          <cell r="GJ280">
            <v>0</v>
          </cell>
          <cell r="GK280">
            <v>1</v>
          </cell>
          <cell r="GL280">
            <v>0</v>
          </cell>
          <cell r="GM280">
            <v>0</v>
          </cell>
          <cell r="GN280">
            <v>0</v>
          </cell>
          <cell r="GO280">
            <v>0</v>
          </cell>
          <cell r="GP280">
            <v>0</v>
          </cell>
          <cell r="GQ280">
            <v>0</v>
          </cell>
          <cell r="GR280">
            <v>0</v>
          </cell>
          <cell r="GU280">
            <v>13</v>
          </cell>
          <cell r="GV280">
            <v>0</v>
          </cell>
          <cell r="GW280">
            <v>0</v>
          </cell>
          <cell r="GX280">
            <v>0</v>
          </cell>
          <cell r="GY280">
            <v>0</v>
          </cell>
          <cell r="GZ280">
            <v>0</v>
          </cell>
          <cell r="HA280">
            <v>1</v>
          </cell>
          <cell r="HB280">
            <v>0</v>
          </cell>
          <cell r="HC280">
            <v>0</v>
          </cell>
          <cell r="HD280">
            <v>0</v>
          </cell>
          <cell r="HE280">
            <v>0</v>
          </cell>
          <cell r="HF280">
            <v>0</v>
          </cell>
          <cell r="HG280">
            <v>0</v>
          </cell>
          <cell r="HH280">
            <v>0</v>
          </cell>
          <cell r="HI280">
            <v>0</v>
          </cell>
          <cell r="HJ280">
            <v>0</v>
          </cell>
          <cell r="HK280">
            <v>0</v>
          </cell>
          <cell r="HL280">
            <v>0</v>
          </cell>
          <cell r="HM280">
            <v>1</v>
          </cell>
          <cell r="HN280">
            <v>0</v>
          </cell>
          <cell r="HO280">
            <v>0</v>
          </cell>
          <cell r="HP280">
            <v>22</v>
          </cell>
          <cell r="HQ280">
            <v>0</v>
          </cell>
          <cell r="HR280">
            <v>0</v>
          </cell>
          <cell r="HS280">
            <v>0</v>
          </cell>
          <cell r="HT280">
            <v>0</v>
          </cell>
          <cell r="HU280">
            <v>0</v>
          </cell>
          <cell r="HV280">
            <v>0</v>
          </cell>
          <cell r="HW280">
            <v>1</v>
          </cell>
          <cell r="HX280">
            <v>0</v>
          </cell>
          <cell r="HY280">
            <v>0</v>
          </cell>
          <cell r="HZ280">
            <v>0</v>
          </cell>
          <cell r="IA280">
            <v>1</v>
          </cell>
          <cell r="IB280">
            <v>0</v>
          </cell>
          <cell r="IC280">
            <v>2</v>
          </cell>
          <cell r="ID280">
            <v>0</v>
          </cell>
          <cell r="IE280">
            <v>0</v>
          </cell>
          <cell r="IF280">
            <v>0</v>
          </cell>
          <cell r="IG280">
            <v>0</v>
          </cell>
          <cell r="IH280">
            <v>0</v>
          </cell>
          <cell r="II280">
            <v>0</v>
          </cell>
          <cell r="IJ280">
            <v>1</v>
          </cell>
          <cell r="IK280">
            <v>0</v>
          </cell>
          <cell r="IL280">
            <v>1</v>
          </cell>
          <cell r="IM280">
            <v>0</v>
          </cell>
          <cell r="IN280">
            <v>0</v>
          </cell>
          <cell r="IO280">
            <v>0</v>
          </cell>
          <cell r="IP280">
            <v>0</v>
          </cell>
          <cell r="IQ280">
            <v>0</v>
          </cell>
          <cell r="IR280">
            <v>0</v>
          </cell>
          <cell r="IS280">
            <v>0</v>
          </cell>
          <cell r="IT280">
            <v>0</v>
          </cell>
          <cell r="IU280">
            <v>0</v>
          </cell>
          <cell r="IV280">
            <v>0</v>
          </cell>
          <cell r="IW280">
            <v>1</v>
          </cell>
          <cell r="IX280">
            <v>1</v>
          </cell>
          <cell r="IY280">
            <v>0</v>
          </cell>
          <cell r="IZ280">
            <v>25</v>
          </cell>
          <cell r="JA280">
            <v>4</v>
          </cell>
          <cell r="JB280">
            <v>4</v>
          </cell>
          <cell r="JC280">
            <v>0</v>
          </cell>
          <cell r="JD280">
            <v>0</v>
          </cell>
          <cell r="JE280">
            <v>0</v>
          </cell>
          <cell r="JF280">
            <v>0</v>
          </cell>
          <cell r="JG280">
            <v>0</v>
          </cell>
        </row>
        <row r="281">
          <cell r="B281" t="str">
            <v>23102236</v>
          </cell>
          <cell r="C281" t="str">
            <v>Tưởng Thị Thu Hiền</v>
          </cell>
          <cell r="D281" t="str">
            <v>Ban Giá Thành</v>
          </cell>
          <cell r="E281" t="str">
            <v>Công ty TNHH Tập đoàn Công nghiệp Trường Hải</v>
          </cell>
          <cell r="F281" t="str">
            <v>Lương ngày</v>
          </cell>
          <cell r="V281">
            <v>0</v>
          </cell>
          <cell r="W281">
            <v>0</v>
          </cell>
          <cell r="X281" t="str">
            <v>X</v>
          </cell>
          <cell r="Y281">
            <v>0</v>
          </cell>
          <cell r="Z281">
            <v>0</v>
          </cell>
          <cell r="AA281" t="str">
            <v>X</v>
          </cell>
          <cell r="AB281">
            <v>0</v>
          </cell>
          <cell r="AC281">
            <v>0</v>
          </cell>
          <cell r="AD281" t="str">
            <v>X</v>
          </cell>
          <cell r="AE281">
            <v>0</v>
          </cell>
          <cell r="AF281">
            <v>0</v>
          </cell>
          <cell r="AG281" t="str">
            <v>X</v>
          </cell>
          <cell r="AH281">
            <v>0</v>
          </cell>
          <cell r="AI281">
            <v>0</v>
          </cell>
          <cell r="AJ281" t="str">
            <v>T7</v>
          </cell>
          <cell r="AK281">
            <v>0</v>
          </cell>
          <cell r="AL281">
            <v>0</v>
          </cell>
          <cell r="AM281" t="str">
            <v/>
          </cell>
          <cell r="AN281">
            <v>0</v>
          </cell>
          <cell r="AO281">
            <v>0</v>
          </cell>
          <cell r="AP281" t="str">
            <v>NL</v>
          </cell>
          <cell r="AQ281">
            <v>0</v>
          </cell>
          <cell r="AR281">
            <v>0</v>
          </cell>
          <cell r="AS281" t="str">
            <v>P</v>
          </cell>
          <cell r="AT281">
            <v>0</v>
          </cell>
          <cell r="AU281">
            <v>0</v>
          </cell>
          <cell r="AV281" t="str">
            <v>X</v>
          </cell>
          <cell r="AW281">
            <v>0</v>
          </cell>
          <cell r="AX281">
            <v>0</v>
          </cell>
          <cell r="AY281" t="str">
            <v>X</v>
          </cell>
          <cell r="AZ281">
            <v>0</v>
          </cell>
          <cell r="BA281">
            <v>0</v>
          </cell>
          <cell r="BB281" t="str">
            <v>X</v>
          </cell>
          <cell r="BC281">
            <v>0</v>
          </cell>
          <cell r="BD281">
            <v>0</v>
          </cell>
          <cell r="BE281" t="str">
            <v>X</v>
          </cell>
          <cell r="BF281">
            <v>0</v>
          </cell>
          <cell r="BG281">
            <v>0</v>
          </cell>
          <cell r="BH281" t="str">
            <v/>
          </cell>
          <cell r="BI281">
            <v>0</v>
          </cell>
          <cell r="BJ281">
            <v>0</v>
          </cell>
          <cell r="BK281" t="str">
            <v>X</v>
          </cell>
          <cell r="BL281">
            <v>0</v>
          </cell>
          <cell r="BM281">
            <v>0</v>
          </cell>
          <cell r="BN281" t="str">
            <v>X</v>
          </cell>
          <cell r="BO281">
            <v>0</v>
          </cell>
          <cell r="BP281">
            <v>0</v>
          </cell>
          <cell r="BQ281">
            <v>10</v>
          </cell>
          <cell r="BR281">
            <v>0</v>
          </cell>
          <cell r="BS281">
            <v>0</v>
          </cell>
          <cell r="BT281">
            <v>0</v>
          </cell>
          <cell r="BU281">
            <v>0</v>
          </cell>
          <cell r="BV281">
            <v>0</v>
          </cell>
          <cell r="CC281">
            <v>10</v>
          </cell>
          <cell r="CD281">
            <v>0</v>
          </cell>
          <cell r="CE281">
            <v>0</v>
          </cell>
          <cell r="CF281">
            <v>0</v>
          </cell>
          <cell r="CG281">
            <v>0</v>
          </cell>
          <cell r="CH281">
            <v>0</v>
          </cell>
          <cell r="CI281">
            <v>0</v>
          </cell>
          <cell r="CJ281">
            <v>0</v>
          </cell>
          <cell r="CK281">
            <v>0</v>
          </cell>
          <cell r="CL281">
            <v>1</v>
          </cell>
          <cell r="CM281">
            <v>1</v>
          </cell>
          <cell r="CN281">
            <v>0</v>
          </cell>
          <cell r="CO281">
            <v>0</v>
          </cell>
          <cell r="CP281">
            <v>0</v>
          </cell>
          <cell r="CQ281">
            <v>0</v>
          </cell>
          <cell r="CR281">
            <v>0</v>
          </cell>
          <cell r="CS281">
            <v>0</v>
          </cell>
          <cell r="CT281">
            <v>0</v>
          </cell>
          <cell r="CU281">
            <v>0</v>
          </cell>
          <cell r="CV281">
            <v>0</v>
          </cell>
          <cell r="CW281">
            <v>0</v>
          </cell>
          <cell r="CX281">
            <v>0</v>
          </cell>
          <cell r="CY281">
            <v>0</v>
          </cell>
          <cell r="CZ281">
            <v>0</v>
          </cell>
          <cell r="DC281">
            <v>12</v>
          </cell>
          <cell r="DM281" t="str">
            <v>X</v>
          </cell>
          <cell r="DN281">
            <v>0</v>
          </cell>
          <cell r="DO281">
            <v>0</v>
          </cell>
          <cell r="DP281" t="str">
            <v>X</v>
          </cell>
          <cell r="DQ281">
            <v>2</v>
          </cell>
          <cell r="DR281">
            <v>0</v>
          </cell>
          <cell r="DS281" t="str">
            <v>P\</v>
          </cell>
          <cell r="DT281">
            <v>0</v>
          </cell>
          <cell r="DU281">
            <v>0</v>
          </cell>
          <cell r="DV281" t="str">
            <v>X</v>
          </cell>
          <cell r="DW281">
            <v>0</v>
          </cell>
          <cell r="DX281">
            <v>0</v>
          </cell>
          <cell r="DY281" t="str">
            <v/>
          </cell>
          <cell r="DZ281">
            <v>0</v>
          </cell>
          <cell r="EA281">
            <v>0</v>
          </cell>
          <cell r="EB281" t="str">
            <v>X</v>
          </cell>
          <cell r="EC281">
            <v>0</v>
          </cell>
          <cell r="ED281">
            <v>0</v>
          </cell>
          <cell r="EE281" t="str">
            <v>X</v>
          </cell>
          <cell r="EF281">
            <v>0</v>
          </cell>
          <cell r="EG281">
            <v>0</v>
          </cell>
          <cell r="EH281" t="str">
            <v>X</v>
          </cell>
          <cell r="EI281">
            <v>0</v>
          </cell>
          <cell r="EJ281">
            <v>0</v>
          </cell>
          <cell r="EK281" t="str">
            <v>X</v>
          </cell>
          <cell r="EL281">
            <v>0</v>
          </cell>
          <cell r="EM281">
            <v>0</v>
          </cell>
          <cell r="EN281" t="str">
            <v>X</v>
          </cell>
          <cell r="EO281">
            <v>0</v>
          </cell>
          <cell r="EP281">
            <v>0</v>
          </cell>
          <cell r="EQ281" t="str">
            <v>X</v>
          </cell>
          <cell r="ER281">
            <v>0</v>
          </cell>
          <cell r="ES281">
            <v>0</v>
          </cell>
          <cell r="ET281" t="str">
            <v/>
          </cell>
          <cell r="EU281">
            <v>0</v>
          </cell>
          <cell r="EV281">
            <v>0</v>
          </cell>
          <cell r="EW281" t="str">
            <v>X</v>
          </cell>
          <cell r="EX281">
            <v>0</v>
          </cell>
          <cell r="EY281">
            <v>0</v>
          </cell>
          <cell r="EZ281" t="str">
            <v>NV</v>
          </cell>
          <cell r="FA281">
            <v>0</v>
          </cell>
          <cell r="FB281">
            <v>0</v>
          </cell>
          <cell r="FC281" t="str">
            <v>NL</v>
          </cell>
          <cell r="FD281">
            <v>0</v>
          </cell>
          <cell r="FE281">
            <v>0</v>
          </cell>
          <cell r="FI281">
            <v>10.5</v>
          </cell>
          <cell r="FJ281">
            <v>0.28999999999999998</v>
          </cell>
          <cell r="FK281">
            <v>0</v>
          </cell>
          <cell r="FL281">
            <v>0</v>
          </cell>
          <cell r="FM281">
            <v>0</v>
          </cell>
          <cell r="FN281">
            <v>0</v>
          </cell>
          <cell r="FU281">
            <v>10.5</v>
          </cell>
          <cell r="FV281">
            <v>0.28999999999999998</v>
          </cell>
          <cell r="FW281">
            <v>0</v>
          </cell>
          <cell r="FX281">
            <v>0</v>
          </cell>
          <cell r="FY281">
            <v>0</v>
          </cell>
          <cell r="FZ281">
            <v>0</v>
          </cell>
          <cell r="GA281">
            <v>0</v>
          </cell>
          <cell r="GB281">
            <v>0</v>
          </cell>
          <cell r="GC281">
            <v>0</v>
          </cell>
          <cell r="GD281">
            <v>1</v>
          </cell>
          <cell r="GE281">
            <v>0</v>
          </cell>
          <cell r="GF281">
            <v>0</v>
          </cell>
          <cell r="GG281">
            <v>0</v>
          </cell>
          <cell r="GH281">
            <v>0</v>
          </cell>
          <cell r="GI281">
            <v>1</v>
          </cell>
          <cell r="GJ281">
            <v>0</v>
          </cell>
          <cell r="GK281">
            <v>1</v>
          </cell>
          <cell r="GL281">
            <v>0</v>
          </cell>
          <cell r="GM281">
            <v>0</v>
          </cell>
          <cell r="GN281">
            <v>0</v>
          </cell>
          <cell r="GO281">
            <v>0</v>
          </cell>
          <cell r="GP281">
            <v>0</v>
          </cell>
          <cell r="GQ281">
            <v>0</v>
          </cell>
          <cell r="GR281">
            <v>0</v>
          </cell>
          <cell r="GU281">
            <v>12.79</v>
          </cell>
          <cell r="GV281">
            <v>0</v>
          </cell>
          <cell r="GW281">
            <v>0</v>
          </cell>
          <cell r="GX281">
            <v>0</v>
          </cell>
          <cell r="GY281">
            <v>0</v>
          </cell>
          <cell r="GZ281">
            <v>0</v>
          </cell>
          <cell r="HA281">
            <v>1</v>
          </cell>
          <cell r="HB281">
            <v>0</v>
          </cell>
          <cell r="HC281">
            <v>0</v>
          </cell>
          <cell r="HD281">
            <v>0</v>
          </cell>
          <cell r="HE281">
            <v>0</v>
          </cell>
          <cell r="HF281">
            <v>0</v>
          </cell>
          <cell r="HG281">
            <v>0</v>
          </cell>
          <cell r="HH281">
            <v>1.5</v>
          </cell>
          <cell r="HI281">
            <v>0</v>
          </cell>
          <cell r="HJ281">
            <v>0</v>
          </cell>
          <cell r="HK281">
            <v>0</v>
          </cell>
          <cell r="HL281">
            <v>0</v>
          </cell>
          <cell r="HM281">
            <v>2.5</v>
          </cell>
          <cell r="HN281">
            <v>0.28999999999999998</v>
          </cell>
          <cell r="HO281">
            <v>1.5</v>
          </cell>
          <cell r="HP281">
            <v>20.5</v>
          </cell>
          <cell r="HQ281">
            <v>0.28999999999999998</v>
          </cell>
          <cell r="HR281">
            <v>0</v>
          </cell>
          <cell r="HS281">
            <v>0</v>
          </cell>
          <cell r="HT281">
            <v>0</v>
          </cell>
          <cell r="HU281">
            <v>0</v>
          </cell>
          <cell r="HV281">
            <v>0</v>
          </cell>
          <cell r="HW281">
            <v>1</v>
          </cell>
          <cell r="HX281">
            <v>0</v>
          </cell>
          <cell r="HY281">
            <v>0</v>
          </cell>
          <cell r="HZ281">
            <v>0</v>
          </cell>
          <cell r="IA281">
            <v>1</v>
          </cell>
          <cell r="IB281">
            <v>0</v>
          </cell>
          <cell r="IC281">
            <v>2</v>
          </cell>
          <cell r="ID281">
            <v>0</v>
          </cell>
          <cell r="IE281">
            <v>0</v>
          </cell>
          <cell r="IF281">
            <v>0</v>
          </cell>
          <cell r="IG281">
            <v>1.5</v>
          </cell>
          <cell r="IH281">
            <v>0</v>
          </cell>
          <cell r="II281">
            <v>0</v>
          </cell>
          <cell r="IJ281">
            <v>1</v>
          </cell>
          <cell r="IK281">
            <v>0</v>
          </cell>
          <cell r="IL281">
            <v>1</v>
          </cell>
          <cell r="IM281">
            <v>0</v>
          </cell>
          <cell r="IN281">
            <v>0</v>
          </cell>
          <cell r="IO281">
            <v>0</v>
          </cell>
          <cell r="IP281">
            <v>0</v>
          </cell>
          <cell r="IQ281">
            <v>0</v>
          </cell>
          <cell r="IR281">
            <v>0</v>
          </cell>
          <cell r="IS281">
            <v>0</v>
          </cell>
          <cell r="IT281">
            <v>0</v>
          </cell>
          <cell r="IU281">
            <v>0</v>
          </cell>
          <cell r="IV281">
            <v>0</v>
          </cell>
          <cell r="IW281">
            <v>1</v>
          </cell>
          <cell r="IX281">
            <v>1</v>
          </cell>
          <cell r="IY281">
            <v>0</v>
          </cell>
          <cell r="IZ281">
            <v>25.29</v>
          </cell>
          <cell r="JA281">
            <v>3</v>
          </cell>
          <cell r="JB281">
            <v>1.5</v>
          </cell>
          <cell r="JC281">
            <v>0</v>
          </cell>
          <cell r="JD281">
            <v>0</v>
          </cell>
          <cell r="JE281">
            <v>0</v>
          </cell>
          <cell r="JF281">
            <v>0</v>
          </cell>
          <cell r="JG281">
            <v>0</v>
          </cell>
        </row>
        <row r="282">
          <cell r="B282" t="str">
            <v>2311861</v>
          </cell>
          <cell r="C282" t="str">
            <v>Lê Thanh Trường</v>
          </cell>
          <cell r="D282" t="str">
            <v>Ban Giá Thành</v>
          </cell>
          <cell r="E282" t="str">
            <v>Công ty TNHH Tập đoàn Công nghiệp Trường Hải</v>
          </cell>
          <cell r="F282" t="str">
            <v>Lương ngày</v>
          </cell>
          <cell r="V282">
            <v>3.5</v>
          </cell>
          <cell r="W282">
            <v>0</v>
          </cell>
          <cell r="X282" t="str">
            <v>X</v>
          </cell>
          <cell r="Y282">
            <v>0</v>
          </cell>
          <cell r="Z282">
            <v>0</v>
          </cell>
          <cell r="AA282" t="str">
            <v>X</v>
          </cell>
          <cell r="AB282">
            <v>0</v>
          </cell>
          <cell r="AC282">
            <v>0</v>
          </cell>
          <cell r="AD282" t="str">
            <v>X</v>
          </cell>
          <cell r="AE282">
            <v>0</v>
          </cell>
          <cell r="AF282">
            <v>0</v>
          </cell>
          <cell r="AG282" t="str">
            <v>X</v>
          </cell>
          <cell r="AH282">
            <v>0</v>
          </cell>
          <cell r="AI282">
            <v>0</v>
          </cell>
          <cell r="AJ282" t="str">
            <v>X</v>
          </cell>
          <cell r="AK282">
            <v>0</v>
          </cell>
          <cell r="AL282">
            <v>0</v>
          </cell>
          <cell r="AM282" t="str">
            <v/>
          </cell>
          <cell r="AN282">
            <v>0</v>
          </cell>
          <cell r="AO282">
            <v>0</v>
          </cell>
          <cell r="AP282" t="str">
            <v>NL</v>
          </cell>
          <cell r="AQ282">
            <v>0</v>
          </cell>
          <cell r="AR282">
            <v>0</v>
          </cell>
          <cell r="AS282" t="str">
            <v>X</v>
          </cell>
          <cell r="AT282">
            <v>0</v>
          </cell>
          <cell r="AU282">
            <v>0</v>
          </cell>
          <cell r="AV282" t="str">
            <v>X</v>
          </cell>
          <cell r="AW282">
            <v>0</v>
          </cell>
          <cell r="AX282">
            <v>0</v>
          </cell>
          <cell r="AY282" t="str">
            <v>X</v>
          </cell>
          <cell r="AZ282">
            <v>2</v>
          </cell>
          <cell r="BA282">
            <v>0</v>
          </cell>
          <cell r="BB282" t="str">
            <v>X</v>
          </cell>
          <cell r="BC282">
            <v>0</v>
          </cell>
          <cell r="BD282">
            <v>0</v>
          </cell>
          <cell r="BE282" t="str">
            <v>X</v>
          </cell>
          <cell r="BF282">
            <v>0</v>
          </cell>
          <cell r="BG282">
            <v>0</v>
          </cell>
          <cell r="BH282" t="str">
            <v/>
          </cell>
          <cell r="BI282">
            <v>0</v>
          </cell>
          <cell r="BJ282">
            <v>0</v>
          </cell>
          <cell r="BK282" t="str">
            <v>X</v>
          </cell>
          <cell r="BL282">
            <v>0</v>
          </cell>
          <cell r="BM282">
            <v>0</v>
          </cell>
          <cell r="BN282" t="str">
            <v>X</v>
          </cell>
          <cell r="BO282">
            <v>0</v>
          </cell>
          <cell r="BP282">
            <v>0</v>
          </cell>
          <cell r="BQ282">
            <v>12</v>
          </cell>
          <cell r="BR282">
            <v>0.79</v>
          </cell>
          <cell r="BS282">
            <v>0</v>
          </cell>
          <cell r="BT282">
            <v>0</v>
          </cell>
          <cell r="BU282">
            <v>0</v>
          </cell>
          <cell r="BV282">
            <v>0</v>
          </cell>
          <cell r="CC282">
            <v>12</v>
          </cell>
          <cell r="CD282">
            <v>0.79</v>
          </cell>
          <cell r="CE282">
            <v>0</v>
          </cell>
          <cell r="CF282">
            <v>0</v>
          </cell>
          <cell r="CG282">
            <v>0</v>
          </cell>
          <cell r="CH282">
            <v>0</v>
          </cell>
          <cell r="CI282">
            <v>0</v>
          </cell>
          <cell r="CJ282">
            <v>0</v>
          </cell>
          <cell r="CK282">
            <v>0</v>
          </cell>
          <cell r="CL282">
            <v>1</v>
          </cell>
          <cell r="CM282">
            <v>0</v>
          </cell>
          <cell r="CN282">
            <v>0</v>
          </cell>
          <cell r="CO282">
            <v>0</v>
          </cell>
          <cell r="CP282">
            <v>0</v>
          </cell>
          <cell r="CQ282">
            <v>0</v>
          </cell>
          <cell r="CR282">
            <v>0</v>
          </cell>
          <cell r="CS282">
            <v>0</v>
          </cell>
          <cell r="CT282">
            <v>0</v>
          </cell>
          <cell r="CU282">
            <v>0</v>
          </cell>
          <cell r="CV282">
            <v>0</v>
          </cell>
          <cell r="CW282">
            <v>0</v>
          </cell>
          <cell r="CX282">
            <v>0</v>
          </cell>
          <cell r="CY282">
            <v>0</v>
          </cell>
          <cell r="CZ282">
            <v>0</v>
          </cell>
          <cell r="DC282">
            <v>13.79</v>
          </cell>
          <cell r="DM282" t="str">
            <v>X</v>
          </cell>
          <cell r="DN282">
            <v>0</v>
          </cell>
          <cell r="DO282">
            <v>0</v>
          </cell>
          <cell r="DP282" t="str">
            <v>X</v>
          </cell>
          <cell r="DQ282">
            <v>0</v>
          </cell>
          <cell r="DR282">
            <v>0</v>
          </cell>
          <cell r="DS282" t="str">
            <v>X</v>
          </cell>
          <cell r="DT282">
            <v>0</v>
          </cell>
          <cell r="DU282">
            <v>0</v>
          </cell>
          <cell r="DV282" t="str">
            <v>X</v>
          </cell>
          <cell r="DW282">
            <v>0</v>
          </cell>
          <cell r="DX282">
            <v>0</v>
          </cell>
          <cell r="DY282" t="str">
            <v/>
          </cell>
          <cell r="DZ282">
            <v>0</v>
          </cell>
          <cell r="EA282">
            <v>0</v>
          </cell>
          <cell r="EB282" t="str">
            <v>X</v>
          </cell>
          <cell r="EC282">
            <v>0</v>
          </cell>
          <cell r="ED282">
            <v>0</v>
          </cell>
          <cell r="EE282" t="str">
            <v>X</v>
          </cell>
          <cell r="EF282">
            <v>0</v>
          </cell>
          <cell r="EG282">
            <v>0</v>
          </cell>
          <cell r="EH282" t="str">
            <v>X</v>
          </cell>
          <cell r="EI282">
            <v>2</v>
          </cell>
          <cell r="EJ282">
            <v>0</v>
          </cell>
          <cell r="EK282" t="str">
            <v>X</v>
          </cell>
          <cell r="EL282">
            <v>0</v>
          </cell>
          <cell r="EM282">
            <v>0</v>
          </cell>
          <cell r="EN282" t="str">
            <v>X</v>
          </cell>
          <cell r="EO282">
            <v>0</v>
          </cell>
          <cell r="EP282">
            <v>0</v>
          </cell>
          <cell r="EQ282" t="str">
            <v>X</v>
          </cell>
          <cell r="ER282">
            <v>0</v>
          </cell>
          <cell r="ES282">
            <v>0</v>
          </cell>
          <cell r="ET282" t="str">
            <v/>
          </cell>
          <cell r="EU282">
            <v>0</v>
          </cell>
          <cell r="EV282">
            <v>0</v>
          </cell>
          <cell r="EW282" t="str">
            <v>X</v>
          </cell>
          <cell r="EX282">
            <v>0</v>
          </cell>
          <cell r="EY282">
            <v>0</v>
          </cell>
          <cell r="EZ282" t="str">
            <v>T7</v>
          </cell>
          <cell r="FA282">
            <v>0</v>
          </cell>
          <cell r="FB282">
            <v>0</v>
          </cell>
          <cell r="FC282" t="str">
            <v>NL</v>
          </cell>
          <cell r="FD282">
            <v>0</v>
          </cell>
          <cell r="FE282">
            <v>0</v>
          </cell>
          <cell r="FI282">
            <v>11</v>
          </cell>
          <cell r="FJ282">
            <v>0.28999999999999998</v>
          </cell>
          <cell r="FK282">
            <v>0</v>
          </cell>
          <cell r="FL282">
            <v>0</v>
          </cell>
          <cell r="FM282">
            <v>0</v>
          </cell>
          <cell r="FN282">
            <v>0</v>
          </cell>
          <cell r="FU282">
            <v>11</v>
          </cell>
          <cell r="FV282">
            <v>0.28999999999999998</v>
          </cell>
          <cell r="FW282">
            <v>0</v>
          </cell>
          <cell r="FX282">
            <v>0</v>
          </cell>
          <cell r="FY282">
            <v>0</v>
          </cell>
          <cell r="FZ282">
            <v>0</v>
          </cell>
          <cell r="GA282">
            <v>0</v>
          </cell>
          <cell r="GB282">
            <v>0</v>
          </cell>
          <cell r="GC282">
            <v>0</v>
          </cell>
          <cell r="GD282">
            <v>1</v>
          </cell>
          <cell r="GE282">
            <v>1</v>
          </cell>
          <cell r="GF282">
            <v>0</v>
          </cell>
          <cell r="GG282">
            <v>0</v>
          </cell>
          <cell r="GH282">
            <v>0</v>
          </cell>
          <cell r="GI282">
            <v>0</v>
          </cell>
          <cell r="GJ282">
            <v>0</v>
          </cell>
          <cell r="GK282">
            <v>0</v>
          </cell>
          <cell r="GL282">
            <v>0</v>
          </cell>
          <cell r="GM282">
            <v>0</v>
          </cell>
          <cell r="GN282">
            <v>0</v>
          </cell>
          <cell r="GO282">
            <v>0</v>
          </cell>
          <cell r="GP282">
            <v>0</v>
          </cell>
          <cell r="GQ282">
            <v>0</v>
          </cell>
          <cell r="GR282">
            <v>0</v>
          </cell>
          <cell r="GU282">
            <v>13.29</v>
          </cell>
          <cell r="GV282">
            <v>0</v>
          </cell>
          <cell r="GW282">
            <v>0</v>
          </cell>
          <cell r="GX282">
            <v>0</v>
          </cell>
          <cell r="GY282">
            <v>0</v>
          </cell>
          <cell r="GZ282">
            <v>0</v>
          </cell>
          <cell r="HA282">
            <v>0</v>
          </cell>
          <cell r="HB282">
            <v>0</v>
          </cell>
          <cell r="HC282">
            <v>0</v>
          </cell>
          <cell r="HD282">
            <v>0</v>
          </cell>
          <cell r="HE282">
            <v>0</v>
          </cell>
          <cell r="HF282">
            <v>0</v>
          </cell>
          <cell r="HG282">
            <v>0</v>
          </cell>
          <cell r="HH282">
            <v>0</v>
          </cell>
          <cell r="HI282">
            <v>0</v>
          </cell>
          <cell r="HJ282">
            <v>0</v>
          </cell>
          <cell r="HK282">
            <v>0</v>
          </cell>
          <cell r="HL282">
            <v>0</v>
          </cell>
          <cell r="HM282">
            <v>0</v>
          </cell>
          <cell r="HN282">
            <v>1.08</v>
          </cell>
          <cell r="HO282">
            <v>0</v>
          </cell>
          <cell r="HP282">
            <v>23</v>
          </cell>
          <cell r="HQ282">
            <v>1.08</v>
          </cell>
          <cell r="HR282">
            <v>0</v>
          </cell>
          <cell r="HS282">
            <v>0</v>
          </cell>
          <cell r="HT282">
            <v>0</v>
          </cell>
          <cell r="HU282">
            <v>0</v>
          </cell>
          <cell r="HV282">
            <v>1</v>
          </cell>
          <cell r="HW282">
            <v>0</v>
          </cell>
          <cell r="HX282">
            <v>1</v>
          </cell>
          <cell r="HY282">
            <v>0</v>
          </cell>
          <cell r="HZ282">
            <v>0</v>
          </cell>
          <cell r="IA282">
            <v>1</v>
          </cell>
          <cell r="IB282">
            <v>0</v>
          </cell>
          <cell r="IC282">
            <v>2</v>
          </cell>
          <cell r="ID282">
            <v>0</v>
          </cell>
          <cell r="IE282">
            <v>0</v>
          </cell>
          <cell r="IF282">
            <v>0</v>
          </cell>
          <cell r="IG282">
            <v>0</v>
          </cell>
          <cell r="IH282">
            <v>0</v>
          </cell>
          <cell r="II282">
            <v>0</v>
          </cell>
          <cell r="IJ282">
            <v>0</v>
          </cell>
          <cell r="IK282">
            <v>0</v>
          </cell>
          <cell r="IL282">
            <v>0</v>
          </cell>
          <cell r="IM282">
            <v>0</v>
          </cell>
          <cell r="IN282">
            <v>0</v>
          </cell>
          <cell r="IO282">
            <v>0</v>
          </cell>
          <cell r="IP282">
            <v>0</v>
          </cell>
          <cell r="IQ282">
            <v>0</v>
          </cell>
          <cell r="IR282">
            <v>0</v>
          </cell>
          <cell r="IS282">
            <v>0</v>
          </cell>
          <cell r="IT282">
            <v>0</v>
          </cell>
          <cell r="IU282">
            <v>0</v>
          </cell>
          <cell r="IV282">
            <v>0</v>
          </cell>
          <cell r="IW282">
            <v>1</v>
          </cell>
          <cell r="IX282">
            <v>1</v>
          </cell>
          <cell r="IY282">
            <v>0</v>
          </cell>
          <cell r="IZ282">
            <v>27.08</v>
          </cell>
          <cell r="JA282">
            <v>4</v>
          </cell>
          <cell r="JB282">
            <v>4</v>
          </cell>
          <cell r="JC282">
            <v>0</v>
          </cell>
          <cell r="JD282">
            <v>0</v>
          </cell>
          <cell r="JE282">
            <v>0</v>
          </cell>
          <cell r="JF282">
            <v>0</v>
          </cell>
          <cell r="JG282">
            <v>0</v>
          </cell>
        </row>
        <row r="283">
          <cell r="B283" t="str">
            <v>2401022</v>
          </cell>
          <cell r="C283" t="str">
            <v>Nguyễn Công Tiến</v>
          </cell>
          <cell r="D283" t="str">
            <v>Ban Giá Thành</v>
          </cell>
          <cell r="E283" t="str">
            <v>Công ty TNHH Tập đoàn Công nghiệp Trường Hải</v>
          </cell>
          <cell r="F283" t="str">
            <v>Lương ngày</v>
          </cell>
          <cell r="V283">
            <v>0</v>
          </cell>
          <cell r="W283">
            <v>0</v>
          </cell>
          <cell r="X283" t="str">
            <v>X</v>
          </cell>
          <cell r="Y283">
            <v>0</v>
          </cell>
          <cell r="Z283">
            <v>0</v>
          </cell>
          <cell r="AA283" t="str">
            <v>X</v>
          </cell>
          <cell r="AB283">
            <v>0</v>
          </cell>
          <cell r="AC283">
            <v>0</v>
          </cell>
          <cell r="AD283" t="str">
            <v>X</v>
          </cell>
          <cell r="AE283">
            <v>0</v>
          </cell>
          <cell r="AF283">
            <v>0</v>
          </cell>
          <cell r="AG283" t="str">
            <v>X</v>
          </cell>
          <cell r="AH283">
            <v>0</v>
          </cell>
          <cell r="AI283">
            <v>0</v>
          </cell>
          <cell r="AJ283" t="str">
            <v>T7</v>
          </cell>
          <cell r="AK283">
            <v>0</v>
          </cell>
          <cell r="AL283">
            <v>0</v>
          </cell>
          <cell r="AM283" t="str">
            <v/>
          </cell>
          <cell r="AN283">
            <v>0</v>
          </cell>
          <cell r="AO283">
            <v>0</v>
          </cell>
          <cell r="AP283" t="str">
            <v>NL</v>
          </cell>
          <cell r="AQ283">
            <v>0</v>
          </cell>
          <cell r="AR283">
            <v>0</v>
          </cell>
          <cell r="AS283" t="str">
            <v>X</v>
          </cell>
          <cell r="AT283">
            <v>2</v>
          </cell>
          <cell r="AU283">
            <v>0</v>
          </cell>
          <cell r="AV283" t="str">
            <v>X</v>
          </cell>
          <cell r="AW283">
            <v>0</v>
          </cell>
          <cell r="AX283">
            <v>0</v>
          </cell>
          <cell r="AY283" t="str">
            <v>X</v>
          </cell>
          <cell r="AZ283">
            <v>0</v>
          </cell>
          <cell r="BA283">
            <v>0</v>
          </cell>
          <cell r="BB283" t="str">
            <v>X</v>
          </cell>
          <cell r="BC283">
            <v>2</v>
          </cell>
          <cell r="BD283">
            <v>0</v>
          </cell>
          <cell r="BE283" t="str">
            <v>X</v>
          </cell>
          <cell r="BF283">
            <v>0</v>
          </cell>
          <cell r="BG283">
            <v>0</v>
          </cell>
          <cell r="BH283" t="str">
            <v/>
          </cell>
          <cell r="BI283">
            <v>0</v>
          </cell>
          <cell r="BJ283">
            <v>0</v>
          </cell>
          <cell r="BK283" t="str">
            <v>X</v>
          </cell>
          <cell r="BL283">
            <v>0</v>
          </cell>
          <cell r="BM283">
            <v>0</v>
          </cell>
          <cell r="BN283" t="str">
            <v>X</v>
          </cell>
          <cell r="BO283">
            <v>0</v>
          </cell>
          <cell r="BP283">
            <v>0</v>
          </cell>
          <cell r="BQ283">
            <v>11</v>
          </cell>
          <cell r="BR283">
            <v>0.56999999999999995</v>
          </cell>
          <cell r="BS283">
            <v>0</v>
          </cell>
          <cell r="BT283">
            <v>0</v>
          </cell>
          <cell r="BU283">
            <v>0</v>
          </cell>
          <cell r="BV283">
            <v>0</v>
          </cell>
          <cell r="CC283">
            <v>11</v>
          </cell>
          <cell r="CD283">
            <v>0.56999999999999995</v>
          </cell>
          <cell r="CE283">
            <v>0</v>
          </cell>
          <cell r="CF283">
            <v>0</v>
          </cell>
          <cell r="CG283">
            <v>0</v>
          </cell>
          <cell r="CH283">
            <v>0</v>
          </cell>
          <cell r="CI283">
            <v>0</v>
          </cell>
          <cell r="CJ283">
            <v>0</v>
          </cell>
          <cell r="CK283">
            <v>0</v>
          </cell>
          <cell r="CL283">
            <v>1</v>
          </cell>
          <cell r="CM283">
            <v>1</v>
          </cell>
          <cell r="CN283">
            <v>0</v>
          </cell>
          <cell r="CO283">
            <v>0</v>
          </cell>
          <cell r="CP283">
            <v>0</v>
          </cell>
          <cell r="CQ283">
            <v>0</v>
          </cell>
          <cell r="CR283">
            <v>0</v>
          </cell>
          <cell r="CS283">
            <v>0</v>
          </cell>
          <cell r="CT283">
            <v>0</v>
          </cell>
          <cell r="CU283">
            <v>0</v>
          </cell>
          <cell r="CV283">
            <v>0</v>
          </cell>
          <cell r="CW283">
            <v>0</v>
          </cell>
          <cell r="CX283">
            <v>0</v>
          </cell>
          <cell r="CY283">
            <v>0</v>
          </cell>
          <cell r="CZ283">
            <v>0</v>
          </cell>
          <cell r="DC283">
            <v>13.57</v>
          </cell>
          <cell r="DM283" t="str">
            <v>X</v>
          </cell>
          <cell r="DN283">
            <v>0</v>
          </cell>
          <cell r="DO283">
            <v>0</v>
          </cell>
          <cell r="DP283" t="str">
            <v>X</v>
          </cell>
          <cell r="DQ283">
            <v>0</v>
          </cell>
          <cell r="DR283">
            <v>0</v>
          </cell>
          <cell r="DS283" t="str">
            <v>X</v>
          </cell>
          <cell r="DT283">
            <v>0</v>
          </cell>
          <cell r="DU283">
            <v>0</v>
          </cell>
          <cell r="DV283" t="str">
            <v>X</v>
          </cell>
          <cell r="DW283">
            <v>0</v>
          </cell>
          <cell r="DX283">
            <v>0</v>
          </cell>
          <cell r="DY283" t="str">
            <v/>
          </cell>
          <cell r="DZ283">
            <v>0</v>
          </cell>
          <cell r="EA283">
            <v>0</v>
          </cell>
          <cell r="EB283" t="str">
            <v>X</v>
          </cell>
          <cell r="EC283">
            <v>2</v>
          </cell>
          <cell r="ED283">
            <v>0</v>
          </cell>
          <cell r="EE283" t="str">
            <v>X</v>
          </cell>
          <cell r="EF283">
            <v>0</v>
          </cell>
          <cell r="EG283">
            <v>0</v>
          </cell>
          <cell r="EH283" t="str">
            <v>X</v>
          </cell>
          <cell r="EI283">
            <v>0</v>
          </cell>
          <cell r="EJ283">
            <v>0</v>
          </cell>
          <cell r="EK283" t="str">
            <v>X</v>
          </cell>
          <cell r="EL283">
            <v>0</v>
          </cell>
          <cell r="EM283">
            <v>0</v>
          </cell>
          <cell r="EN283" t="str">
            <v>X</v>
          </cell>
          <cell r="EO283">
            <v>0</v>
          </cell>
          <cell r="EP283">
            <v>0</v>
          </cell>
          <cell r="EQ283" t="str">
            <v>X</v>
          </cell>
          <cell r="ER283">
            <v>0</v>
          </cell>
          <cell r="ES283">
            <v>0</v>
          </cell>
          <cell r="ET283" t="str">
            <v/>
          </cell>
          <cell r="EU283">
            <v>0</v>
          </cell>
          <cell r="EV283">
            <v>0</v>
          </cell>
          <cell r="EW283" t="str">
            <v>X</v>
          </cell>
          <cell r="EX283">
            <v>0</v>
          </cell>
          <cell r="EY283">
            <v>0</v>
          </cell>
          <cell r="EZ283" t="str">
            <v>NV</v>
          </cell>
          <cell r="FA283">
            <v>0</v>
          </cell>
          <cell r="FB283">
            <v>0</v>
          </cell>
          <cell r="FC283" t="str">
            <v>NL</v>
          </cell>
          <cell r="FD283">
            <v>0</v>
          </cell>
          <cell r="FE283">
            <v>0</v>
          </cell>
          <cell r="FI283">
            <v>11</v>
          </cell>
          <cell r="FJ283">
            <v>0.28999999999999998</v>
          </cell>
          <cell r="FK283">
            <v>0</v>
          </cell>
          <cell r="FL283">
            <v>0</v>
          </cell>
          <cell r="FM283">
            <v>0</v>
          </cell>
          <cell r="FN283">
            <v>0</v>
          </cell>
          <cell r="FU283">
            <v>11</v>
          </cell>
          <cell r="FV283">
            <v>0.28999999999999998</v>
          </cell>
          <cell r="FW283">
            <v>0</v>
          </cell>
          <cell r="FX283">
            <v>0</v>
          </cell>
          <cell r="FY283">
            <v>0</v>
          </cell>
          <cell r="FZ283">
            <v>0</v>
          </cell>
          <cell r="GA283">
            <v>0</v>
          </cell>
          <cell r="GB283">
            <v>0</v>
          </cell>
          <cell r="GC283">
            <v>0</v>
          </cell>
          <cell r="GD283">
            <v>1</v>
          </cell>
          <cell r="GE283">
            <v>0</v>
          </cell>
          <cell r="GF283">
            <v>0</v>
          </cell>
          <cell r="GG283">
            <v>0</v>
          </cell>
          <cell r="GH283">
            <v>0</v>
          </cell>
          <cell r="GI283">
            <v>1</v>
          </cell>
          <cell r="GJ283">
            <v>0</v>
          </cell>
          <cell r="GK283">
            <v>1</v>
          </cell>
          <cell r="GL283">
            <v>0</v>
          </cell>
          <cell r="GM283">
            <v>0</v>
          </cell>
          <cell r="GN283">
            <v>0</v>
          </cell>
          <cell r="GO283">
            <v>0</v>
          </cell>
          <cell r="GP283">
            <v>0</v>
          </cell>
          <cell r="GQ283">
            <v>0</v>
          </cell>
          <cell r="GR283">
            <v>0</v>
          </cell>
          <cell r="GU283">
            <v>13.29</v>
          </cell>
          <cell r="GV283">
            <v>0</v>
          </cell>
          <cell r="GW283">
            <v>0</v>
          </cell>
          <cell r="GX283">
            <v>0</v>
          </cell>
          <cell r="GY283">
            <v>0</v>
          </cell>
          <cell r="GZ283">
            <v>0</v>
          </cell>
          <cell r="HA283">
            <v>1</v>
          </cell>
          <cell r="HB283">
            <v>0</v>
          </cell>
          <cell r="HC283">
            <v>0</v>
          </cell>
          <cell r="HD283">
            <v>0</v>
          </cell>
          <cell r="HE283">
            <v>0</v>
          </cell>
          <cell r="HF283">
            <v>0</v>
          </cell>
          <cell r="HG283">
            <v>0</v>
          </cell>
          <cell r="HH283">
            <v>0</v>
          </cell>
          <cell r="HI283">
            <v>0</v>
          </cell>
          <cell r="HJ283">
            <v>0</v>
          </cell>
          <cell r="HK283">
            <v>0</v>
          </cell>
          <cell r="HL283">
            <v>0</v>
          </cell>
          <cell r="HM283">
            <v>1</v>
          </cell>
          <cell r="HN283">
            <v>0.85999999999999988</v>
          </cell>
          <cell r="HO283">
            <v>0</v>
          </cell>
          <cell r="HP283">
            <v>22</v>
          </cell>
          <cell r="HQ283">
            <v>0.85999999999999988</v>
          </cell>
          <cell r="HR283">
            <v>0</v>
          </cell>
          <cell r="HS283">
            <v>0</v>
          </cell>
          <cell r="HT283">
            <v>0</v>
          </cell>
          <cell r="HU283">
            <v>0</v>
          </cell>
          <cell r="HV283">
            <v>0</v>
          </cell>
          <cell r="HW283">
            <v>1</v>
          </cell>
          <cell r="HX283">
            <v>0</v>
          </cell>
          <cell r="HY283">
            <v>0</v>
          </cell>
          <cell r="HZ283">
            <v>0</v>
          </cell>
          <cell r="IA283">
            <v>1</v>
          </cell>
          <cell r="IB283">
            <v>0</v>
          </cell>
          <cell r="IC283">
            <v>2</v>
          </cell>
          <cell r="ID283">
            <v>0</v>
          </cell>
          <cell r="IE283">
            <v>0</v>
          </cell>
          <cell r="IF283">
            <v>0</v>
          </cell>
          <cell r="IG283">
            <v>0</v>
          </cell>
          <cell r="IH283">
            <v>0</v>
          </cell>
          <cell r="II283">
            <v>0</v>
          </cell>
          <cell r="IJ283">
            <v>1</v>
          </cell>
          <cell r="IK283">
            <v>0</v>
          </cell>
          <cell r="IL283">
            <v>1</v>
          </cell>
          <cell r="IM283">
            <v>0</v>
          </cell>
          <cell r="IN283">
            <v>0</v>
          </cell>
          <cell r="IO283">
            <v>0</v>
          </cell>
          <cell r="IP283">
            <v>0</v>
          </cell>
          <cell r="IQ283">
            <v>0</v>
          </cell>
          <cell r="IR283">
            <v>0</v>
          </cell>
          <cell r="IS283">
            <v>0</v>
          </cell>
          <cell r="IT283">
            <v>0</v>
          </cell>
          <cell r="IU283">
            <v>0</v>
          </cell>
          <cell r="IV283">
            <v>0</v>
          </cell>
          <cell r="IW283">
            <v>1</v>
          </cell>
          <cell r="IX283">
            <v>1</v>
          </cell>
          <cell r="IY283">
            <v>0</v>
          </cell>
          <cell r="IZ283">
            <v>25.86</v>
          </cell>
          <cell r="JA283">
            <v>4</v>
          </cell>
          <cell r="JB283">
            <v>4</v>
          </cell>
          <cell r="JC283">
            <v>0</v>
          </cell>
          <cell r="JD283">
            <v>0</v>
          </cell>
          <cell r="JE283">
            <v>0</v>
          </cell>
          <cell r="JF283">
            <v>0</v>
          </cell>
          <cell r="JG283">
            <v>0</v>
          </cell>
        </row>
        <row r="284">
          <cell r="B284" t="str">
            <v>2401309</v>
          </cell>
          <cell r="C284" t="str">
            <v>Nguyễn Thị Vy</v>
          </cell>
          <cell r="D284" t="str">
            <v>Ban Giá Thành</v>
          </cell>
          <cell r="E284" t="str">
            <v>Công ty TNHH Tập đoàn Công nghiệp Trường Hải</v>
          </cell>
          <cell r="F284" t="str">
            <v>Lương ngày</v>
          </cell>
          <cell r="V284">
            <v>0</v>
          </cell>
          <cell r="W284">
            <v>0</v>
          </cell>
          <cell r="X284" t="str">
            <v>X</v>
          </cell>
          <cell r="Y284">
            <v>0</v>
          </cell>
          <cell r="Z284">
            <v>0</v>
          </cell>
          <cell r="AA284" t="str">
            <v>X</v>
          </cell>
          <cell r="AB284">
            <v>0</v>
          </cell>
          <cell r="AC284">
            <v>0</v>
          </cell>
          <cell r="AD284" t="str">
            <v>X</v>
          </cell>
          <cell r="AE284">
            <v>0</v>
          </cell>
          <cell r="AF284">
            <v>0</v>
          </cell>
          <cell r="AG284" t="str">
            <v>X</v>
          </cell>
          <cell r="AH284">
            <v>0</v>
          </cell>
          <cell r="AI284">
            <v>0</v>
          </cell>
          <cell r="AJ284" t="str">
            <v>X</v>
          </cell>
          <cell r="AK284">
            <v>0</v>
          </cell>
          <cell r="AL284">
            <v>0</v>
          </cell>
          <cell r="AM284" t="str">
            <v/>
          </cell>
          <cell r="AN284">
            <v>0</v>
          </cell>
          <cell r="AO284">
            <v>0</v>
          </cell>
          <cell r="AP284" t="str">
            <v>NL</v>
          </cell>
          <cell r="AQ284">
            <v>0</v>
          </cell>
          <cell r="AR284">
            <v>0</v>
          </cell>
          <cell r="AS284" t="str">
            <v>X</v>
          </cell>
          <cell r="AT284">
            <v>2</v>
          </cell>
          <cell r="AU284">
            <v>0</v>
          </cell>
          <cell r="AV284" t="str">
            <v>X</v>
          </cell>
          <cell r="AW284">
            <v>2</v>
          </cell>
          <cell r="AX284">
            <v>0</v>
          </cell>
          <cell r="AY284" t="str">
            <v>X</v>
          </cell>
          <cell r="AZ284">
            <v>0</v>
          </cell>
          <cell r="BA284">
            <v>0</v>
          </cell>
          <cell r="BB284" t="str">
            <v>X</v>
          </cell>
          <cell r="BC284">
            <v>2</v>
          </cell>
          <cell r="BD284">
            <v>0</v>
          </cell>
          <cell r="BE284" t="str">
            <v>X</v>
          </cell>
          <cell r="BF284">
            <v>0</v>
          </cell>
          <cell r="BG284">
            <v>0</v>
          </cell>
          <cell r="BH284" t="str">
            <v/>
          </cell>
          <cell r="BI284">
            <v>0</v>
          </cell>
          <cell r="BJ284">
            <v>0</v>
          </cell>
          <cell r="BK284" t="str">
            <v>X</v>
          </cell>
          <cell r="BL284">
            <v>0</v>
          </cell>
          <cell r="BM284">
            <v>0</v>
          </cell>
          <cell r="BN284" t="str">
            <v>X</v>
          </cell>
          <cell r="BO284">
            <v>0</v>
          </cell>
          <cell r="BP284">
            <v>0</v>
          </cell>
          <cell r="BQ284">
            <v>12</v>
          </cell>
          <cell r="BR284">
            <v>0.86</v>
          </cell>
          <cell r="BS284">
            <v>0</v>
          </cell>
          <cell r="BT284">
            <v>0</v>
          </cell>
          <cell r="BU284">
            <v>0</v>
          </cell>
          <cell r="BV284">
            <v>0</v>
          </cell>
          <cell r="CC284">
            <v>12</v>
          </cell>
          <cell r="CD284">
            <v>0.86</v>
          </cell>
          <cell r="CE284">
            <v>0</v>
          </cell>
          <cell r="CF284">
            <v>0</v>
          </cell>
          <cell r="CG284">
            <v>0</v>
          </cell>
          <cell r="CH284">
            <v>0</v>
          </cell>
          <cell r="CI284">
            <v>0</v>
          </cell>
          <cell r="CJ284">
            <v>0</v>
          </cell>
          <cell r="CK284">
            <v>0</v>
          </cell>
          <cell r="CL284">
            <v>1</v>
          </cell>
          <cell r="CM284">
            <v>0</v>
          </cell>
          <cell r="CN284">
            <v>0</v>
          </cell>
          <cell r="CO284">
            <v>0</v>
          </cell>
          <cell r="CP284">
            <v>0</v>
          </cell>
          <cell r="CQ284">
            <v>0</v>
          </cell>
          <cell r="CR284">
            <v>0</v>
          </cell>
          <cell r="CS284">
            <v>0</v>
          </cell>
          <cell r="CT284">
            <v>0</v>
          </cell>
          <cell r="CU284">
            <v>0</v>
          </cell>
          <cell r="CV284">
            <v>0</v>
          </cell>
          <cell r="CW284">
            <v>0</v>
          </cell>
          <cell r="CX284">
            <v>0</v>
          </cell>
          <cell r="CY284">
            <v>0</v>
          </cell>
          <cell r="CZ284">
            <v>0</v>
          </cell>
          <cell r="DC284">
            <v>13.86</v>
          </cell>
          <cell r="DM284" t="str">
            <v>X</v>
          </cell>
          <cell r="DN284">
            <v>2</v>
          </cell>
          <cell r="DO284">
            <v>0</v>
          </cell>
          <cell r="DP284" t="str">
            <v>X</v>
          </cell>
          <cell r="DQ284">
            <v>2</v>
          </cell>
          <cell r="DR284">
            <v>0</v>
          </cell>
          <cell r="DS284" t="str">
            <v>X</v>
          </cell>
          <cell r="DT284">
            <v>2</v>
          </cell>
          <cell r="DU284">
            <v>0</v>
          </cell>
          <cell r="DV284" t="str">
            <v>X</v>
          </cell>
          <cell r="DW284">
            <v>0</v>
          </cell>
          <cell r="DX284">
            <v>0</v>
          </cell>
          <cell r="DY284" t="str">
            <v/>
          </cell>
          <cell r="DZ284">
            <v>0</v>
          </cell>
          <cell r="EA284">
            <v>0</v>
          </cell>
          <cell r="EB284" t="str">
            <v>X</v>
          </cell>
          <cell r="EC284">
            <v>0</v>
          </cell>
          <cell r="ED284">
            <v>0</v>
          </cell>
          <cell r="EE284" t="str">
            <v>X</v>
          </cell>
          <cell r="EF284">
            <v>2</v>
          </cell>
          <cell r="EG284">
            <v>0</v>
          </cell>
          <cell r="EH284" t="str">
            <v>X</v>
          </cell>
          <cell r="EI284">
            <v>3.5</v>
          </cell>
          <cell r="EJ284">
            <v>0</v>
          </cell>
          <cell r="EK284" t="str">
            <v>X</v>
          </cell>
          <cell r="EL284">
            <v>0</v>
          </cell>
          <cell r="EM284">
            <v>0</v>
          </cell>
          <cell r="EN284" t="str">
            <v>X</v>
          </cell>
          <cell r="EO284">
            <v>0</v>
          </cell>
          <cell r="EP284">
            <v>0</v>
          </cell>
          <cell r="EQ284" t="str">
            <v>X</v>
          </cell>
          <cell r="ER284">
            <v>0</v>
          </cell>
          <cell r="ES284">
            <v>0</v>
          </cell>
          <cell r="ET284" t="str">
            <v/>
          </cell>
          <cell r="EU284">
            <v>0</v>
          </cell>
          <cell r="EV284">
            <v>0</v>
          </cell>
          <cell r="EW284" t="str">
            <v>X</v>
          </cell>
          <cell r="EX284">
            <v>0</v>
          </cell>
          <cell r="EY284">
            <v>0</v>
          </cell>
          <cell r="EZ284" t="str">
            <v>X</v>
          </cell>
          <cell r="FA284">
            <v>0</v>
          </cell>
          <cell r="FB284">
            <v>0</v>
          </cell>
          <cell r="FC284" t="str">
            <v>NL</v>
          </cell>
          <cell r="FD284">
            <v>0</v>
          </cell>
          <cell r="FE284">
            <v>0</v>
          </cell>
          <cell r="FI284">
            <v>12</v>
          </cell>
          <cell r="FJ284">
            <v>1.64</v>
          </cell>
          <cell r="FK284">
            <v>0</v>
          </cell>
          <cell r="FL284">
            <v>0</v>
          </cell>
          <cell r="FM284">
            <v>0</v>
          </cell>
          <cell r="FN284">
            <v>0</v>
          </cell>
          <cell r="FU284">
            <v>12</v>
          </cell>
          <cell r="FV284">
            <v>1.64</v>
          </cell>
          <cell r="FW284">
            <v>0</v>
          </cell>
          <cell r="FX284">
            <v>0</v>
          </cell>
          <cell r="FY284">
            <v>0</v>
          </cell>
          <cell r="FZ284">
            <v>0</v>
          </cell>
          <cell r="GA284">
            <v>0</v>
          </cell>
          <cell r="GB284">
            <v>0</v>
          </cell>
          <cell r="GC284">
            <v>0</v>
          </cell>
          <cell r="GD284">
            <v>1</v>
          </cell>
          <cell r="GE284">
            <v>0</v>
          </cell>
          <cell r="GF284">
            <v>0</v>
          </cell>
          <cell r="GG284">
            <v>0</v>
          </cell>
          <cell r="GH284">
            <v>0</v>
          </cell>
          <cell r="GI284">
            <v>0</v>
          </cell>
          <cell r="GJ284">
            <v>0</v>
          </cell>
          <cell r="GK284">
            <v>0</v>
          </cell>
          <cell r="GL284">
            <v>0</v>
          </cell>
          <cell r="GM284">
            <v>0</v>
          </cell>
          <cell r="GN284">
            <v>0</v>
          </cell>
          <cell r="GO284">
            <v>0</v>
          </cell>
          <cell r="GP284">
            <v>0</v>
          </cell>
          <cell r="GQ284">
            <v>0</v>
          </cell>
          <cell r="GR284">
            <v>0</v>
          </cell>
          <cell r="GU284">
            <v>14.64</v>
          </cell>
          <cell r="GV284">
            <v>0</v>
          </cell>
          <cell r="GW284">
            <v>0</v>
          </cell>
          <cell r="GX284">
            <v>0</v>
          </cell>
          <cell r="GY284">
            <v>0</v>
          </cell>
          <cell r="GZ284">
            <v>0</v>
          </cell>
          <cell r="HA284">
            <v>0</v>
          </cell>
          <cell r="HB284">
            <v>0</v>
          </cell>
          <cell r="HC284">
            <v>0</v>
          </cell>
          <cell r="HD284">
            <v>0</v>
          </cell>
          <cell r="HE284">
            <v>0</v>
          </cell>
          <cell r="HF284">
            <v>0</v>
          </cell>
          <cell r="HG284">
            <v>0</v>
          </cell>
          <cell r="HH284">
            <v>0</v>
          </cell>
          <cell r="HI284">
            <v>0</v>
          </cell>
          <cell r="HJ284">
            <v>0</v>
          </cell>
          <cell r="HK284">
            <v>0</v>
          </cell>
          <cell r="HL284">
            <v>0</v>
          </cell>
          <cell r="HM284">
            <v>0</v>
          </cell>
          <cell r="HN284">
            <v>2.5</v>
          </cell>
          <cell r="HO284">
            <v>0</v>
          </cell>
          <cell r="HP284">
            <v>24</v>
          </cell>
          <cell r="HQ284">
            <v>2.5</v>
          </cell>
          <cell r="HR284">
            <v>0</v>
          </cell>
          <cell r="HS284">
            <v>0</v>
          </cell>
          <cell r="HT284">
            <v>0</v>
          </cell>
          <cell r="HU284">
            <v>0</v>
          </cell>
          <cell r="HV284">
            <v>1</v>
          </cell>
          <cell r="HW284">
            <v>0</v>
          </cell>
          <cell r="HX284">
            <v>0</v>
          </cell>
          <cell r="HY284">
            <v>0</v>
          </cell>
          <cell r="HZ284">
            <v>1</v>
          </cell>
          <cell r="IA284">
            <v>0</v>
          </cell>
          <cell r="IB284">
            <v>0</v>
          </cell>
          <cell r="IC284">
            <v>2</v>
          </cell>
          <cell r="ID284">
            <v>0</v>
          </cell>
          <cell r="IE284">
            <v>0</v>
          </cell>
          <cell r="IF284">
            <v>0</v>
          </cell>
          <cell r="IG284">
            <v>0</v>
          </cell>
          <cell r="IH284">
            <v>0</v>
          </cell>
          <cell r="II284">
            <v>0</v>
          </cell>
          <cell r="IJ284">
            <v>0</v>
          </cell>
          <cell r="IK284">
            <v>0</v>
          </cell>
          <cell r="IL284">
            <v>0</v>
          </cell>
          <cell r="IM284">
            <v>0</v>
          </cell>
          <cell r="IN284">
            <v>0</v>
          </cell>
          <cell r="IO284">
            <v>0</v>
          </cell>
          <cell r="IP284">
            <v>0</v>
          </cell>
          <cell r="IQ284">
            <v>0</v>
          </cell>
          <cell r="IR284">
            <v>0</v>
          </cell>
          <cell r="IS284">
            <v>0</v>
          </cell>
          <cell r="IT284">
            <v>0</v>
          </cell>
          <cell r="IU284">
            <v>0</v>
          </cell>
          <cell r="IV284">
            <v>0</v>
          </cell>
          <cell r="IW284">
            <v>1</v>
          </cell>
          <cell r="IX284">
            <v>0</v>
          </cell>
          <cell r="IY284">
            <v>0</v>
          </cell>
          <cell r="IZ284">
            <v>29.5</v>
          </cell>
          <cell r="JA284">
            <v>4</v>
          </cell>
          <cell r="JB284">
            <v>4</v>
          </cell>
          <cell r="JC284">
            <v>0</v>
          </cell>
          <cell r="JD284">
            <v>0</v>
          </cell>
          <cell r="JE284">
            <v>0</v>
          </cell>
          <cell r="JF284">
            <v>0</v>
          </cell>
          <cell r="JG284">
            <v>0</v>
          </cell>
        </row>
        <row r="285">
          <cell r="B285" t="str">
            <v>2401313</v>
          </cell>
          <cell r="C285" t="str">
            <v>Huỳnh Ngọc Sa</v>
          </cell>
          <cell r="D285" t="str">
            <v>Ban Giá Thành</v>
          </cell>
          <cell r="E285" t="str">
            <v>Công ty TNHH Tập đoàn Công nghiệp Trường Hải</v>
          </cell>
          <cell r="F285" t="str">
            <v>Lương ngày</v>
          </cell>
          <cell r="V285">
            <v>3.5</v>
          </cell>
          <cell r="W285">
            <v>0</v>
          </cell>
          <cell r="X285" t="str">
            <v>X</v>
          </cell>
          <cell r="Y285">
            <v>0</v>
          </cell>
          <cell r="Z285">
            <v>0</v>
          </cell>
          <cell r="AA285" t="str">
            <v>X</v>
          </cell>
          <cell r="AB285">
            <v>0</v>
          </cell>
          <cell r="AC285">
            <v>0</v>
          </cell>
          <cell r="AD285" t="str">
            <v>X</v>
          </cell>
          <cell r="AE285">
            <v>0</v>
          </cell>
          <cell r="AF285">
            <v>0</v>
          </cell>
          <cell r="AG285" t="str">
            <v>X</v>
          </cell>
          <cell r="AH285">
            <v>0</v>
          </cell>
          <cell r="AI285">
            <v>0</v>
          </cell>
          <cell r="AJ285" t="str">
            <v>X</v>
          </cell>
          <cell r="AK285">
            <v>0</v>
          </cell>
          <cell r="AL285">
            <v>0</v>
          </cell>
          <cell r="AM285" t="str">
            <v/>
          </cell>
          <cell r="AN285">
            <v>0</v>
          </cell>
          <cell r="AO285">
            <v>0</v>
          </cell>
          <cell r="AP285" t="str">
            <v>NL</v>
          </cell>
          <cell r="AQ285">
            <v>0</v>
          </cell>
          <cell r="AR285">
            <v>0</v>
          </cell>
          <cell r="AS285" t="str">
            <v>X</v>
          </cell>
          <cell r="AT285">
            <v>0</v>
          </cell>
          <cell r="AU285">
            <v>0</v>
          </cell>
          <cell r="AV285" t="str">
            <v>X</v>
          </cell>
          <cell r="AW285">
            <v>0</v>
          </cell>
          <cell r="AX285">
            <v>0</v>
          </cell>
          <cell r="AY285" t="str">
            <v>X</v>
          </cell>
          <cell r="AZ285">
            <v>0</v>
          </cell>
          <cell r="BA285">
            <v>0</v>
          </cell>
          <cell r="BB285" t="str">
            <v>X</v>
          </cell>
          <cell r="BC285">
            <v>0</v>
          </cell>
          <cell r="BD285">
            <v>0</v>
          </cell>
          <cell r="BE285" t="str">
            <v>X</v>
          </cell>
          <cell r="BF285">
            <v>0</v>
          </cell>
          <cell r="BG285">
            <v>0</v>
          </cell>
          <cell r="BH285" t="str">
            <v/>
          </cell>
          <cell r="BI285">
            <v>0</v>
          </cell>
          <cell r="BJ285">
            <v>0</v>
          </cell>
          <cell r="BK285" t="str">
            <v>X</v>
          </cell>
          <cell r="BL285">
            <v>0</v>
          </cell>
          <cell r="BM285">
            <v>0</v>
          </cell>
          <cell r="BN285" t="str">
            <v>X</v>
          </cell>
          <cell r="BO285">
            <v>0</v>
          </cell>
          <cell r="BP285">
            <v>0</v>
          </cell>
          <cell r="BQ285">
            <v>12</v>
          </cell>
          <cell r="BR285">
            <v>0.5</v>
          </cell>
          <cell r="BS285">
            <v>0</v>
          </cell>
          <cell r="BT285">
            <v>0</v>
          </cell>
          <cell r="BU285">
            <v>0</v>
          </cell>
          <cell r="BV285">
            <v>0</v>
          </cell>
          <cell r="CC285">
            <v>12</v>
          </cell>
          <cell r="CD285">
            <v>0.5</v>
          </cell>
          <cell r="CE285">
            <v>0</v>
          </cell>
          <cell r="CF285">
            <v>0</v>
          </cell>
          <cell r="CG285">
            <v>0</v>
          </cell>
          <cell r="CH285">
            <v>0</v>
          </cell>
          <cell r="CI285">
            <v>0</v>
          </cell>
          <cell r="CJ285">
            <v>0</v>
          </cell>
          <cell r="CK285">
            <v>0</v>
          </cell>
          <cell r="CL285">
            <v>1</v>
          </cell>
          <cell r="CM285">
            <v>0</v>
          </cell>
          <cell r="CN285">
            <v>0</v>
          </cell>
          <cell r="CO285">
            <v>0</v>
          </cell>
          <cell r="CP285">
            <v>0</v>
          </cell>
          <cell r="CQ285">
            <v>0</v>
          </cell>
          <cell r="CR285">
            <v>0</v>
          </cell>
          <cell r="CS285">
            <v>0</v>
          </cell>
          <cell r="CT285">
            <v>0</v>
          </cell>
          <cell r="CU285">
            <v>0</v>
          </cell>
          <cell r="CV285">
            <v>0</v>
          </cell>
          <cell r="CW285">
            <v>0</v>
          </cell>
          <cell r="CX285">
            <v>0</v>
          </cell>
          <cell r="CY285">
            <v>0</v>
          </cell>
          <cell r="CZ285">
            <v>0</v>
          </cell>
          <cell r="DC285">
            <v>13.5</v>
          </cell>
          <cell r="DM285" t="str">
            <v>X</v>
          </cell>
          <cell r="DN285">
            <v>0</v>
          </cell>
          <cell r="DO285">
            <v>0</v>
          </cell>
          <cell r="DP285" t="str">
            <v>X</v>
          </cell>
          <cell r="DQ285">
            <v>0</v>
          </cell>
          <cell r="DR285">
            <v>0</v>
          </cell>
          <cell r="DS285" t="str">
            <v>X</v>
          </cell>
          <cell r="DT285">
            <v>0</v>
          </cell>
          <cell r="DU285">
            <v>0</v>
          </cell>
          <cell r="DV285" t="str">
            <v>X</v>
          </cell>
          <cell r="DW285">
            <v>0</v>
          </cell>
          <cell r="DX285">
            <v>0</v>
          </cell>
          <cell r="DY285" t="str">
            <v/>
          </cell>
          <cell r="DZ285">
            <v>0</v>
          </cell>
          <cell r="EA285">
            <v>0</v>
          </cell>
          <cell r="EB285" t="str">
            <v>X</v>
          </cell>
          <cell r="EC285">
            <v>0</v>
          </cell>
          <cell r="ED285">
            <v>0</v>
          </cell>
          <cell r="EE285" t="str">
            <v>X</v>
          </cell>
          <cell r="EF285">
            <v>0</v>
          </cell>
          <cell r="EG285">
            <v>0</v>
          </cell>
          <cell r="EH285" t="str">
            <v>X</v>
          </cell>
          <cell r="EI285">
            <v>0</v>
          </cell>
          <cell r="EJ285">
            <v>0</v>
          </cell>
          <cell r="EK285" t="str">
            <v>X</v>
          </cell>
          <cell r="EL285">
            <v>0</v>
          </cell>
          <cell r="EM285">
            <v>0</v>
          </cell>
          <cell r="EN285" t="str">
            <v>X</v>
          </cell>
          <cell r="EO285">
            <v>0</v>
          </cell>
          <cell r="EP285">
            <v>0</v>
          </cell>
          <cell r="EQ285" t="str">
            <v>X</v>
          </cell>
          <cell r="ER285">
            <v>0</v>
          </cell>
          <cell r="ES285">
            <v>0</v>
          </cell>
          <cell r="ET285" t="str">
            <v/>
          </cell>
          <cell r="EU285">
            <v>0</v>
          </cell>
          <cell r="EV285">
            <v>0</v>
          </cell>
          <cell r="EW285" t="str">
            <v>X</v>
          </cell>
          <cell r="EX285">
            <v>0</v>
          </cell>
          <cell r="EY285">
            <v>0</v>
          </cell>
          <cell r="EZ285" t="str">
            <v>T7</v>
          </cell>
          <cell r="FA285">
            <v>0</v>
          </cell>
          <cell r="FB285">
            <v>0</v>
          </cell>
          <cell r="FC285" t="str">
            <v>NL</v>
          </cell>
          <cell r="FD285">
            <v>0</v>
          </cell>
          <cell r="FE285">
            <v>0</v>
          </cell>
          <cell r="FI285">
            <v>11</v>
          </cell>
          <cell r="FJ285">
            <v>0</v>
          </cell>
          <cell r="FK285">
            <v>0</v>
          </cell>
          <cell r="FL285">
            <v>0</v>
          </cell>
          <cell r="FM285">
            <v>0</v>
          </cell>
          <cell r="FN285">
            <v>0</v>
          </cell>
          <cell r="FU285">
            <v>11</v>
          </cell>
          <cell r="FV285">
            <v>0</v>
          </cell>
          <cell r="FW285">
            <v>0</v>
          </cell>
          <cell r="FX285">
            <v>0</v>
          </cell>
          <cell r="FY285">
            <v>0</v>
          </cell>
          <cell r="FZ285">
            <v>0</v>
          </cell>
          <cell r="GA285">
            <v>0</v>
          </cell>
          <cell r="GB285">
            <v>0</v>
          </cell>
          <cell r="GC285">
            <v>0</v>
          </cell>
          <cell r="GD285">
            <v>1</v>
          </cell>
          <cell r="GE285">
            <v>1</v>
          </cell>
          <cell r="GF285">
            <v>0</v>
          </cell>
          <cell r="GG285">
            <v>0</v>
          </cell>
          <cell r="GH285">
            <v>0</v>
          </cell>
          <cell r="GI285">
            <v>0</v>
          </cell>
          <cell r="GJ285">
            <v>0</v>
          </cell>
          <cell r="GK285">
            <v>0</v>
          </cell>
          <cell r="GL285">
            <v>0</v>
          </cell>
          <cell r="GM285">
            <v>0</v>
          </cell>
          <cell r="GN285">
            <v>0</v>
          </cell>
          <cell r="GO285">
            <v>0</v>
          </cell>
          <cell r="GP285">
            <v>0</v>
          </cell>
          <cell r="GQ285">
            <v>0</v>
          </cell>
          <cell r="GR285">
            <v>0</v>
          </cell>
          <cell r="GU285">
            <v>13</v>
          </cell>
          <cell r="GV285">
            <v>0</v>
          </cell>
          <cell r="GW285">
            <v>0</v>
          </cell>
          <cell r="GX285">
            <v>0</v>
          </cell>
          <cell r="GY285">
            <v>0</v>
          </cell>
          <cell r="GZ285">
            <v>0</v>
          </cell>
          <cell r="HA285">
            <v>0</v>
          </cell>
          <cell r="HB285">
            <v>0</v>
          </cell>
          <cell r="HC285">
            <v>0</v>
          </cell>
          <cell r="HD285">
            <v>0</v>
          </cell>
          <cell r="HE285">
            <v>0</v>
          </cell>
          <cell r="HF285">
            <v>0</v>
          </cell>
          <cell r="HG285">
            <v>0</v>
          </cell>
          <cell r="HH285">
            <v>0</v>
          </cell>
          <cell r="HI285">
            <v>0</v>
          </cell>
          <cell r="HJ285">
            <v>0</v>
          </cell>
          <cell r="HK285">
            <v>0</v>
          </cell>
          <cell r="HL285">
            <v>0</v>
          </cell>
          <cell r="HM285">
            <v>0</v>
          </cell>
          <cell r="HN285">
            <v>0.5</v>
          </cell>
          <cell r="HO285">
            <v>0</v>
          </cell>
          <cell r="HP285">
            <v>23</v>
          </cell>
          <cell r="HQ285">
            <v>0.5</v>
          </cell>
          <cell r="HR285">
            <v>0</v>
          </cell>
          <cell r="HS285">
            <v>0</v>
          </cell>
          <cell r="HT285">
            <v>0</v>
          </cell>
          <cell r="HU285">
            <v>0</v>
          </cell>
          <cell r="HV285">
            <v>1</v>
          </cell>
          <cell r="HW285">
            <v>0</v>
          </cell>
          <cell r="HX285">
            <v>1</v>
          </cell>
          <cell r="HY285">
            <v>0</v>
          </cell>
          <cell r="HZ285">
            <v>0</v>
          </cell>
          <cell r="IA285">
            <v>1</v>
          </cell>
          <cell r="IB285">
            <v>0</v>
          </cell>
          <cell r="IC285">
            <v>2</v>
          </cell>
          <cell r="ID285">
            <v>0</v>
          </cell>
          <cell r="IE285">
            <v>0</v>
          </cell>
          <cell r="IF285">
            <v>0</v>
          </cell>
          <cell r="IG285">
            <v>0</v>
          </cell>
          <cell r="IH285">
            <v>0</v>
          </cell>
          <cell r="II285">
            <v>0</v>
          </cell>
          <cell r="IJ285">
            <v>0</v>
          </cell>
          <cell r="IK285">
            <v>0</v>
          </cell>
          <cell r="IL285">
            <v>0</v>
          </cell>
          <cell r="IM285">
            <v>0</v>
          </cell>
          <cell r="IN285">
            <v>0</v>
          </cell>
          <cell r="IO285">
            <v>0</v>
          </cell>
          <cell r="IP285">
            <v>0</v>
          </cell>
          <cell r="IQ285">
            <v>0</v>
          </cell>
          <cell r="IR285">
            <v>0</v>
          </cell>
          <cell r="IS285">
            <v>0</v>
          </cell>
          <cell r="IT285">
            <v>0</v>
          </cell>
          <cell r="IU285">
            <v>0</v>
          </cell>
          <cell r="IV285">
            <v>0</v>
          </cell>
          <cell r="IW285">
            <v>1</v>
          </cell>
          <cell r="IX285">
            <v>1</v>
          </cell>
          <cell r="IY285">
            <v>0</v>
          </cell>
          <cell r="IZ285">
            <v>26.5</v>
          </cell>
          <cell r="JA285">
            <v>4</v>
          </cell>
          <cell r="JB285">
            <v>4</v>
          </cell>
          <cell r="JC285">
            <v>0</v>
          </cell>
          <cell r="JD285">
            <v>0</v>
          </cell>
          <cell r="JE285">
            <v>0</v>
          </cell>
          <cell r="JF285">
            <v>0</v>
          </cell>
          <cell r="JG285">
            <v>0</v>
          </cell>
        </row>
        <row r="286">
          <cell r="B286" t="str">
            <v>24031015</v>
          </cell>
          <cell r="C286" t="str">
            <v>Trần Thị Mai Như</v>
          </cell>
          <cell r="D286" t="str">
            <v>Ban Giá Thành</v>
          </cell>
          <cell r="E286" t="str">
            <v>Công ty TNHH Tập đoàn Công nghiệp Trường Hải</v>
          </cell>
          <cell r="F286" t="str">
            <v>Lương ngày</v>
          </cell>
          <cell r="V286">
            <v>0</v>
          </cell>
          <cell r="W286">
            <v>0</v>
          </cell>
          <cell r="X286" t="str">
            <v>X</v>
          </cell>
          <cell r="Y286">
            <v>0</v>
          </cell>
          <cell r="Z286">
            <v>0</v>
          </cell>
          <cell r="AA286" t="str">
            <v>X</v>
          </cell>
          <cell r="AB286">
            <v>0</v>
          </cell>
          <cell r="AC286">
            <v>0</v>
          </cell>
          <cell r="AD286" t="str">
            <v>X</v>
          </cell>
          <cell r="AE286">
            <v>2</v>
          </cell>
          <cell r="AF286">
            <v>0</v>
          </cell>
          <cell r="AG286" t="str">
            <v>X</v>
          </cell>
          <cell r="AH286">
            <v>0</v>
          </cell>
          <cell r="AI286">
            <v>0</v>
          </cell>
          <cell r="AJ286" t="str">
            <v>T7</v>
          </cell>
          <cell r="AK286">
            <v>0</v>
          </cell>
          <cell r="AL286">
            <v>0</v>
          </cell>
          <cell r="AM286" t="str">
            <v/>
          </cell>
          <cell r="AN286">
            <v>0</v>
          </cell>
          <cell r="AO286">
            <v>0</v>
          </cell>
          <cell r="AP286" t="str">
            <v>NL</v>
          </cell>
          <cell r="AQ286">
            <v>0</v>
          </cell>
          <cell r="AR286">
            <v>0</v>
          </cell>
          <cell r="AS286" t="str">
            <v>X</v>
          </cell>
          <cell r="AT286">
            <v>0</v>
          </cell>
          <cell r="AU286">
            <v>0</v>
          </cell>
          <cell r="AV286" t="str">
            <v>X</v>
          </cell>
          <cell r="AW286">
            <v>1</v>
          </cell>
          <cell r="AX286">
            <v>0</v>
          </cell>
          <cell r="AY286" t="str">
            <v>X</v>
          </cell>
          <cell r="AZ286">
            <v>0</v>
          </cell>
          <cell r="BA286">
            <v>0</v>
          </cell>
          <cell r="BB286" t="str">
            <v>X</v>
          </cell>
          <cell r="BC286">
            <v>0</v>
          </cell>
          <cell r="BD286">
            <v>0</v>
          </cell>
          <cell r="BE286" t="str">
            <v>X</v>
          </cell>
          <cell r="BF286">
            <v>0</v>
          </cell>
          <cell r="BG286">
            <v>0</v>
          </cell>
          <cell r="BH286" t="str">
            <v/>
          </cell>
          <cell r="BI286">
            <v>0</v>
          </cell>
          <cell r="BJ286">
            <v>0</v>
          </cell>
          <cell r="BK286" t="str">
            <v>X</v>
          </cell>
          <cell r="BL286">
            <v>0</v>
          </cell>
          <cell r="BM286">
            <v>0</v>
          </cell>
          <cell r="BN286" t="str">
            <v>X</v>
          </cell>
          <cell r="BO286">
            <v>0</v>
          </cell>
          <cell r="BP286">
            <v>0</v>
          </cell>
          <cell r="BQ286">
            <v>11</v>
          </cell>
          <cell r="BR286">
            <v>0.43</v>
          </cell>
          <cell r="BS286">
            <v>0</v>
          </cell>
          <cell r="BT286">
            <v>0</v>
          </cell>
          <cell r="BU286">
            <v>0</v>
          </cell>
          <cell r="BV286">
            <v>0</v>
          </cell>
          <cell r="CC286">
            <v>11</v>
          </cell>
          <cell r="CD286">
            <v>0.43</v>
          </cell>
          <cell r="CE286">
            <v>0</v>
          </cell>
          <cell r="CF286">
            <v>0</v>
          </cell>
          <cell r="CG286">
            <v>0</v>
          </cell>
          <cell r="CH286">
            <v>0</v>
          </cell>
          <cell r="CI286">
            <v>0</v>
          </cell>
          <cell r="CJ286">
            <v>0</v>
          </cell>
          <cell r="CK286">
            <v>0</v>
          </cell>
          <cell r="CL286">
            <v>1</v>
          </cell>
          <cell r="CM286">
            <v>1</v>
          </cell>
          <cell r="CN286">
            <v>0</v>
          </cell>
          <cell r="CO286">
            <v>0</v>
          </cell>
          <cell r="CP286">
            <v>0</v>
          </cell>
          <cell r="CQ286">
            <v>0</v>
          </cell>
          <cell r="CR286">
            <v>0</v>
          </cell>
          <cell r="CS286">
            <v>0</v>
          </cell>
          <cell r="CT286">
            <v>0</v>
          </cell>
          <cell r="CU286">
            <v>0</v>
          </cell>
          <cell r="CV286">
            <v>0</v>
          </cell>
          <cell r="CW286">
            <v>0</v>
          </cell>
          <cell r="CX286">
            <v>0</v>
          </cell>
          <cell r="CY286">
            <v>0</v>
          </cell>
          <cell r="CZ286">
            <v>0</v>
          </cell>
          <cell r="DC286">
            <v>13.43</v>
          </cell>
          <cell r="DM286" t="str">
            <v>X</v>
          </cell>
          <cell r="DN286">
            <v>0</v>
          </cell>
          <cell r="DO286">
            <v>0</v>
          </cell>
          <cell r="DP286" t="str">
            <v>X</v>
          </cell>
          <cell r="DQ286">
            <v>0</v>
          </cell>
          <cell r="DR286">
            <v>0</v>
          </cell>
          <cell r="DS286" t="str">
            <v>X</v>
          </cell>
          <cell r="DT286">
            <v>0</v>
          </cell>
          <cell r="DU286">
            <v>0</v>
          </cell>
          <cell r="DV286" t="str">
            <v>X</v>
          </cell>
          <cell r="DW286">
            <v>0</v>
          </cell>
          <cell r="DX286">
            <v>0</v>
          </cell>
          <cell r="DY286" t="str">
            <v/>
          </cell>
          <cell r="DZ286">
            <v>0</v>
          </cell>
          <cell r="EA286">
            <v>0</v>
          </cell>
          <cell r="EB286" t="str">
            <v>X</v>
          </cell>
          <cell r="EC286">
            <v>0</v>
          </cell>
          <cell r="ED286">
            <v>0</v>
          </cell>
          <cell r="EE286" t="str">
            <v>X</v>
          </cell>
          <cell r="EF286">
            <v>0</v>
          </cell>
          <cell r="EG286">
            <v>0</v>
          </cell>
          <cell r="EH286" t="str">
            <v>X</v>
          </cell>
          <cell r="EI286">
            <v>0</v>
          </cell>
          <cell r="EJ286">
            <v>0</v>
          </cell>
          <cell r="EK286" t="str">
            <v>X</v>
          </cell>
          <cell r="EL286">
            <v>0</v>
          </cell>
          <cell r="EM286">
            <v>0</v>
          </cell>
          <cell r="EN286" t="str">
            <v>X</v>
          </cell>
          <cell r="EO286">
            <v>0</v>
          </cell>
          <cell r="EP286">
            <v>0</v>
          </cell>
          <cell r="EQ286" t="str">
            <v>X</v>
          </cell>
          <cell r="ER286">
            <v>0</v>
          </cell>
          <cell r="ES286">
            <v>0</v>
          </cell>
          <cell r="ET286" t="str">
            <v/>
          </cell>
          <cell r="EU286">
            <v>0</v>
          </cell>
          <cell r="EV286">
            <v>0</v>
          </cell>
          <cell r="EW286" t="str">
            <v>X</v>
          </cell>
          <cell r="EX286">
            <v>0</v>
          </cell>
          <cell r="EY286">
            <v>0</v>
          </cell>
          <cell r="EZ286" t="str">
            <v>X</v>
          </cell>
          <cell r="FA286">
            <v>0</v>
          </cell>
          <cell r="FB286">
            <v>0</v>
          </cell>
          <cell r="FC286" t="str">
            <v>NL</v>
          </cell>
          <cell r="FD286">
            <v>0</v>
          </cell>
          <cell r="FE286">
            <v>0</v>
          </cell>
          <cell r="FI286">
            <v>12</v>
          </cell>
          <cell r="FJ286">
            <v>0</v>
          </cell>
          <cell r="FK286">
            <v>0</v>
          </cell>
          <cell r="FL286">
            <v>0</v>
          </cell>
          <cell r="FM286">
            <v>0</v>
          </cell>
          <cell r="FN286">
            <v>0</v>
          </cell>
          <cell r="FU286">
            <v>12</v>
          </cell>
          <cell r="FV286">
            <v>0</v>
          </cell>
          <cell r="FW286">
            <v>0</v>
          </cell>
          <cell r="FX286">
            <v>0</v>
          </cell>
          <cell r="FY286">
            <v>0</v>
          </cell>
          <cell r="FZ286">
            <v>0</v>
          </cell>
          <cell r="GA286">
            <v>0</v>
          </cell>
          <cell r="GB286">
            <v>0</v>
          </cell>
          <cell r="GC286">
            <v>0</v>
          </cell>
          <cell r="GD286">
            <v>1</v>
          </cell>
          <cell r="GE286">
            <v>0</v>
          </cell>
          <cell r="GF286">
            <v>0</v>
          </cell>
          <cell r="GG286">
            <v>0</v>
          </cell>
          <cell r="GH286">
            <v>0</v>
          </cell>
          <cell r="GI286">
            <v>0</v>
          </cell>
          <cell r="GJ286">
            <v>0</v>
          </cell>
          <cell r="GK286">
            <v>0</v>
          </cell>
          <cell r="GL286">
            <v>0</v>
          </cell>
          <cell r="GM286">
            <v>0</v>
          </cell>
          <cell r="GN286">
            <v>0</v>
          </cell>
          <cell r="GO286">
            <v>0</v>
          </cell>
          <cell r="GP286">
            <v>0</v>
          </cell>
          <cell r="GQ286">
            <v>0</v>
          </cell>
          <cell r="GR286">
            <v>0</v>
          </cell>
          <cell r="GU286">
            <v>13</v>
          </cell>
          <cell r="GV286">
            <v>0</v>
          </cell>
          <cell r="GW286">
            <v>0</v>
          </cell>
          <cell r="GX286">
            <v>0</v>
          </cell>
          <cell r="GY286">
            <v>0</v>
          </cell>
          <cell r="GZ286">
            <v>0</v>
          </cell>
          <cell r="HA286">
            <v>0</v>
          </cell>
          <cell r="HB286">
            <v>0</v>
          </cell>
          <cell r="HC286">
            <v>0</v>
          </cell>
          <cell r="HD286">
            <v>0</v>
          </cell>
          <cell r="HE286">
            <v>0</v>
          </cell>
          <cell r="HF286">
            <v>0</v>
          </cell>
          <cell r="HG286">
            <v>0</v>
          </cell>
          <cell r="HH286">
            <v>0</v>
          </cell>
          <cell r="HI286">
            <v>0</v>
          </cell>
          <cell r="HJ286">
            <v>0</v>
          </cell>
          <cell r="HK286">
            <v>0</v>
          </cell>
          <cell r="HL286">
            <v>0</v>
          </cell>
          <cell r="HM286">
            <v>0</v>
          </cell>
          <cell r="HN286">
            <v>0.43</v>
          </cell>
          <cell r="HO286">
            <v>0</v>
          </cell>
          <cell r="HP286">
            <v>23</v>
          </cell>
          <cell r="HQ286">
            <v>0.43</v>
          </cell>
          <cell r="HR286">
            <v>0</v>
          </cell>
          <cell r="HS286">
            <v>0</v>
          </cell>
          <cell r="HT286">
            <v>0</v>
          </cell>
          <cell r="HU286">
            <v>0</v>
          </cell>
          <cell r="HV286">
            <v>0</v>
          </cell>
          <cell r="HW286">
            <v>1</v>
          </cell>
          <cell r="HX286">
            <v>0</v>
          </cell>
          <cell r="HY286">
            <v>0</v>
          </cell>
          <cell r="HZ286">
            <v>0</v>
          </cell>
          <cell r="IA286">
            <v>1</v>
          </cell>
          <cell r="IB286">
            <v>0</v>
          </cell>
          <cell r="IC286">
            <v>2</v>
          </cell>
          <cell r="ID286">
            <v>0</v>
          </cell>
          <cell r="IE286">
            <v>0</v>
          </cell>
          <cell r="IF286">
            <v>0</v>
          </cell>
          <cell r="IG286">
            <v>0</v>
          </cell>
          <cell r="IH286">
            <v>0</v>
          </cell>
          <cell r="II286">
            <v>0</v>
          </cell>
          <cell r="IJ286">
            <v>0</v>
          </cell>
          <cell r="IK286">
            <v>0</v>
          </cell>
          <cell r="IL286">
            <v>0</v>
          </cell>
          <cell r="IM286">
            <v>0</v>
          </cell>
          <cell r="IN286">
            <v>0</v>
          </cell>
          <cell r="IO286">
            <v>0</v>
          </cell>
          <cell r="IP286">
            <v>0</v>
          </cell>
          <cell r="IQ286">
            <v>0</v>
          </cell>
          <cell r="IR286">
            <v>0</v>
          </cell>
          <cell r="IS286">
            <v>0</v>
          </cell>
          <cell r="IT286">
            <v>0</v>
          </cell>
          <cell r="IU286">
            <v>0</v>
          </cell>
          <cell r="IV286">
            <v>0</v>
          </cell>
          <cell r="IW286">
            <v>1</v>
          </cell>
          <cell r="IX286">
            <v>1</v>
          </cell>
          <cell r="IY286">
            <v>0</v>
          </cell>
          <cell r="IZ286">
            <v>26.43</v>
          </cell>
          <cell r="JA286">
            <v>4</v>
          </cell>
          <cell r="JB286">
            <v>4</v>
          </cell>
          <cell r="JC286">
            <v>0</v>
          </cell>
          <cell r="JD286">
            <v>0</v>
          </cell>
          <cell r="JE286">
            <v>0</v>
          </cell>
          <cell r="JF286">
            <v>0</v>
          </cell>
          <cell r="JG286">
            <v>0</v>
          </cell>
        </row>
        <row r="287">
          <cell r="B287" t="str">
            <v>24031017</v>
          </cell>
          <cell r="C287" t="str">
            <v>Huỳnh Nhật Minh</v>
          </cell>
          <cell r="D287" t="str">
            <v>Ban Giá Thành</v>
          </cell>
          <cell r="E287" t="str">
            <v>Công ty TNHH Tập đoàn Công nghiệp Trường Hải</v>
          </cell>
          <cell r="F287" t="str">
            <v>Lương ngày</v>
          </cell>
          <cell r="V287">
            <v>0</v>
          </cell>
          <cell r="W287">
            <v>0</v>
          </cell>
          <cell r="X287" t="str">
            <v>X</v>
          </cell>
          <cell r="Y287">
            <v>0</v>
          </cell>
          <cell r="Z287">
            <v>0</v>
          </cell>
          <cell r="AA287" t="str">
            <v>X</v>
          </cell>
          <cell r="AB287">
            <v>0</v>
          </cell>
          <cell r="AC287">
            <v>0</v>
          </cell>
          <cell r="AD287" t="str">
            <v>X</v>
          </cell>
          <cell r="AE287">
            <v>0</v>
          </cell>
          <cell r="AF287">
            <v>0</v>
          </cell>
          <cell r="AG287" t="str">
            <v>X</v>
          </cell>
          <cell r="AH287">
            <v>0</v>
          </cell>
          <cell r="AI287">
            <v>0</v>
          </cell>
          <cell r="AJ287" t="str">
            <v>T7</v>
          </cell>
          <cell r="AK287">
            <v>0</v>
          </cell>
          <cell r="AL287">
            <v>0</v>
          </cell>
          <cell r="AM287" t="str">
            <v/>
          </cell>
          <cell r="AN287">
            <v>0</v>
          </cell>
          <cell r="AO287">
            <v>0</v>
          </cell>
          <cell r="AP287" t="str">
            <v>NL</v>
          </cell>
          <cell r="AQ287">
            <v>0</v>
          </cell>
          <cell r="AR287">
            <v>0</v>
          </cell>
          <cell r="AS287" t="str">
            <v>X</v>
          </cell>
          <cell r="AT287">
            <v>0</v>
          </cell>
          <cell r="AU287">
            <v>0</v>
          </cell>
          <cell r="AV287" t="str">
            <v>X</v>
          </cell>
          <cell r="AW287">
            <v>0</v>
          </cell>
          <cell r="AX287">
            <v>0</v>
          </cell>
          <cell r="AY287" t="str">
            <v>X</v>
          </cell>
          <cell r="AZ287">
            <v>0</v>
          </cell>
          <cell r="BA287">
            <v>0</v>
          </cell>
          <cell r="BB287" t="str">
            <v>X</v>
          </cell>
          <cell r="BC287">
            <v>0</v>
          </cell>
          <cell r="BD287">
            <v>0</v>
          </cell>
          <cell r="BE287" t="str">
            <v>X</v>
          </cell>
          <cell r="BF287">
            <v>0</v>
          </cell>
          <cell r="BG287">
            <v>0</v>
          </cell>
          <cell r="BH287" t="str">
            <v/>
          </cell>
          <cell r="BI287">
            <v>0</v>
          </cell>
          <cell r="BJ287">
            <v>0</v>
          </cell>
          <cell r="BK287" t="str">
            <v>X</v>
          </cell>
          <cell r="BL287">
            <v>0</v>
          </cell>
          <cell r="BM287">
            <v>0</v>
          </cell>
          <cell r="BN287" t="str">
            <v>X</v>
          </cell>
          <cell r="BO287">
            <v>0</v>
          </cell>
          <cell r="BP287">
            <v>0</v>
          </cell>
          <cell r="BQ287">
            <v>11</v>
          </cell>
          <cell r="BR287">
            <v>0</v>
          </cell>
          <cell r="BS287">
            <v>0</v>
          </cell>
          <cell r="BT287">
            <v>0</v>
          </cell>
          <cell r="BU287">
            <v>0</v>
          </cell>
          <cell r="BV287">
            <v>0</v>
          </cell>
          <cell r="CC287">
            <v>11</v>
          </cell>
          <cell r="CD287">
            <v>0</v>
          </cell>
          <cell r="CE287">
            <v>0</v>
          </cell>
          <cell r="CF287">
            <v>0</v>
          </cell>
          <cell r="CG287">
            <v>0</v>
          </cell>
          <cell r="CH287">
            <v>0</v>
          </cell>
          <cell r="CI287">
            <v>0</v>
          </cell>
          <cell r="CJ287">
            <v>0</v>
          </cell>
          <cell r="CK287">
            <v>0</v>
          </cell>
          <cell r="CL287">
            <v>1</v>
          </cell>
          <cell r="CM287">
            <v>1</v>
          </cell>
          <cell r="CN287">
            <v>0</v>
          </cell>
          <cell r="CO287">
            <v>0</v>
          </cell>
          <cell r="CP287">
            <v>0</v>
          </cell>
          <cell r="CQ287">
            <v>0</v>
          </cell>
          <cell r="CR287">
            <v>0</v>
          </cell>
          <cell r="CS287">
            <v>0</v>
          </cell>
          <cell r="CT287">
            <v>0</v>
          </cell>
          <cell r="CU287">
            <v>0</v>
          </cell>
          <cell r="CV287">
            <v>0</v>
          </cell>
          <cell r="CW287">
            <v>0</v>
          </cell>
          <cell r="CX287">
            <v>0</v>
          </cell>
          <cell r="CY287">
            <v>0</v>
          </cell>
          <cell r="CZ287">
            <v>0</v>
          </cell>
          <cell r="DC287">
            <v>13</v>
          </cell>
          <cell r="DM287" t="str">
            <v>X</v>
          </cell>
          <cell r="DN287">
            <v>0</v>
          </cell>
          <cell r="DO287">
            <v>0</v>
          </cell>
          <cell r="DP287" t="str">
            <v>X</v>
          </cell>
          <cell r="DQ287">
            <v>0</v>
          </cell>
          <cell r="DR287">
            <v>0</v>
          </cell>
          <cell r="DS287" t="str">
            <v>X</v>
          </cell>
          <cell r="DT287">
            <v>0</v>
          </cell>
          <cell r="DU287">
            <v>0</v>
          </cell>
          <cell r="DV287" t="str">
            <v>X</v>
          </cell>
          <cell r="DW287">
            <v>0</v>
          </cell>
          <cell r="DX287">
            <v>0</v>
          </cell>
          <cell r="DY287" t="str">
            <v/>
          </cell>
          <cell r="DZ287">
            <v>0</v>
          </cell>
          <cell r="EA287">
            <v>0</v>
          </cell>
          <cell r="EB287" t="str">
            <v>X</v>
          </cell>
          <cell r="EC287">
            <v>0</v>
          </cell>
          <cell r="ED287">
            <v>0</v>
          </cell>
          <cell r="EE287" t="str">
            <v>X</v>
          </cell>
          <cell r="EF287">
            <v>0</v>
          </cell>
          <cell r="EG287">
            <v>0</v>
          </cell>
          <cell r="EH287" t="str">
            <v>X</v>
          </cell>
          <cell r="EI287">
            <v>0</v>
          </cell>
          <cell r="EJ287">
            <v>0</v>
          </cell>
          <cell r="EK287" t="str">
            <v>X</v>
          </cell>
          <cell r="EL287">
            <v>0</v>
          </cell>
          <cell r="EM287">
            <v>0</v>
          </cell>
          <cell r="EN287" t="str">
            <v>X</v>
          </cell>
          <cell r="EO287">
            <v>0</v>
          </cell>
          <cell r="EP287">
            <v>0</v>
          </cell>
          <cell r="EQ287" t="str">
            <v>X</v>
          </cell>
          <cell r="ER287">
            <v>0</v>
          </cell>
          <cell r="ES287">
            <v>0</v>
          </cell>
          <cell r="ET287" t="str">
            <v/>
          </cell>
          <cell r="EU287">
            <v>0</v>
          </cell>
          <cell r="EV287">
            <v>0</v>
          </cell>
          <cell r="EW287" t="str">
            <v>X</v>
          </cell>
          <cell r="EX287">
            <v>0</v>
          </cell>
          <cell r="EY287">
            <v>0</v>
          </cell>
          <cell r="EZ287" t="str">
            <v>NV</v>
          </cell>
          <cell r="FA287">
            <v>0</v>
          </cell>
          <cell r="FB287">
            <v>0</v>
          </cell>
          <cell r="FC287" t="str">
            <v>NL</v>
          </cell>
          <cell r="FD287">
            <v>0</v>
          </cell>
          <cell r="FE287">
            <v>0</v>
          </cell>
          <cell r="FI287">
            <v>11</v>
          </cell>
          <cell r="FJ287">
            <v>0</v>
          </cell>
          <cell r="FK287">
            <v>0</v>
          </cell>
          <cell r="FL287">
            <v>0</v>
          </cell>
          <cell r="FM287">
            <v>0</v>
          </cell>
          <cell r="FN287">
            <v>0</v>
          </cell>
          <cell r="FU287">
            <v>11</v>
          </cell>
          <cell r="FV287">
            <v>0</v>
          </cell>
          <cell r="FW287">
            <v>0</v>
          </cell>
          <cell r="FX287">
            <v>0</v>
          </cell>
          <cell r="FY287">
            <v>0</v>
          </cell>
          <cell r="FZ287">
            <v>0</v>
          </cell>
          <cell r="GA287">
            <v>0</v>
          </cell>
          <cell r="GB287">
            <v>0</v>
          </cell>
          <cell r="GC287">
            <v>0</v>
          </cell>
          <cell r="GD287">
            <v>1</v>
          </cell>
          <cell r="GE287">
            <v>0</v>
          </cell>
          <cell r="GF287">
            <v>0</v>
          </cell>
          <cell r="GG287">
            <v>0</v>
          </cell>
          <cell r="GH287">
            <v>0</v>
          </cell>
          <cell r="GI287">
            <v>1</v>
          </cell>
          <cell r="GJ287">
            <v>0</v>
          </cell>
          <cell r="GK287">
            <v>1</v>
          </cell>
          <cell r="GL287">
            <v>0</v>
          </cell>
          <cell r="GM287">
            <v>0</v>
          </cell>
          <cell r="GN287">
            <v>0</v>
          </cell>
          <cell r="GO287">
            <v>0</v>
          </cell>
          <cell r="GP287">
            <v>0</v>
          </cell>
          <cell r="GQ287">
            <v>0</v>
          </cell>
          <cell r="GR287">
            <v>0</v>
          </cell>
          <cell r="GU287">
            <v>13</v>
          </cell>
          <cell r="GV287">
            <v>0</v>
          </cell>
          <cell r="GW287">
            <v>0</v>
          </cell>
          <cell r="GX287">
            <v>0</v>
          </cell>
          <cell r="GY287">
            <v>0</v>
          </cell>
          <cell r="GZ287">
            <v>0</v>
          </cell>
          <cell r="HA287">
            <v>1</v>
          </cell>
          <cell r="HB287">
            <v>0</v>
          </cell>
          <cell r="HC287">
            <v>0</v>
          </cell>
          <cell r="HD287">
            <v>0</v>
          </cell>
          <cell r="HE287">
            <v>0</v>
          </cell>
          <cell r="HF287">
            <v>0</v>
          </cell>
          <cell r="HG287">
            <v>0</v>
          </cell>
          <cell r="HH287">
            <v>0</v>
          </cell>
          <cell r="HI287">
            <v>0</v>
          </cell>
          <cell r="HJ287">
            <v>0</v>
          </cell>
          <cell r="HK287">
            <v>0</v>
          </cell>
          <cell r="HL287">
            <v>0</v>
          </cell>
          <cell r="HM287">
            <v>1</v>
          </cell>
          <cell r="HN287">
            <v>0</v>
          </cell>
          <cell r="HO287">
            <v>0</v>
          </cell>
          <cell r="HP287">
            <v>22</v>
          </cell>
          <cell r="HQ287">
            <v>0</v>
          </cell>
          <cell r="HR287">
            <v>0</v>
          </cell>
          <cell r="HS287">
            <v>0</v>
          </cell>
          <cell r="HT287">
            <v>0</v>
          </cell>
          <cell r="HU287">
            <v>0</v>
          </cell>
          <cell r="HV287">
            <v>0</v>
          </cell>
          <cell r="HW287">
            <v>1</v>
          </cell>
          <cell r="HX287">
            <v>0</v>
          </cell>
          <cell r="HY287">
            <v>0</v>
          </cell>
          <cell r="HZ287">
            <v>0</v>
          </cell>
          <cell r="IA287">
            <v>1</v>
          </cell>
          <cell r="IB287">
            <v>0</v>
          </cell>
          <cell r="IC287">
            <v>2</v>
          </cell>
          <cell r="ID287">
            <v>0</v>
          </cell>
          <cell r="IE287">
            <v>0</v>
          </cell>
          <cell r="IF287">
            <v>0</v>
          </cell>
          <cell r="IG287">
            <v>0</v>
          </cell>
          <cell r="IH287">
            <v>0</v>
          </cell>
          <cell r="II287">
            <v>0</v>
          </cell>
          <cell r="IJ287">
            <v>1</v>
          </cell>
          <cell r="IK287">
            <v>0</v>
          </cell>
          <cell r="IL287">
            <v>1</v>
          </cell>
          <cell r="IM287">
            <v>0</v>
          </cell>
          <cell r="IN287">
            <v>0</v>
          </cell>
          <cell r="IO287">
            <v>0</v>
          </cell>
          <cell r="IP287">
            <v>0</v>
          </cell>
          <cell r="IQ287">
            <v>0</v>
          </cell>
          <cell r="IR287">
            <v>0</v>
          </cell>
          <cell r="IS287">
            <v>0</v>
          </cell>
          <cell r="IT287">
            <v>0</v>
          </cell>
          <cell r="IU287">
            <v>0</v>
          </cell>
          <cell r="IV287">
            <v>0</v>
          </cell>
          <cell r="IW287">
            <v>1</v>
          </cell>
          <cell r="IX287">
            <v>1</v>
          </cell>
          <cell r="IY287">
            <v>0</v>
          </cell>
          <cell r="IZ287">
            <v>25</v>
          </cell>
          <cell r="JA287">
            <v>4</v>
          </cell>
          <cell r="JB287">
            <v>4</v>
          </cell>
          <cell r="JC287">
            <v>0</v>
          </cell>
          <cell r="JD287">
            <v>0</v>
          </cell>
          <cell r="JE287">
            <v>0</v>
          </cell>
          <cell r="JF287">
            <v>0</v>
          </cell>
          <cell r="JG287">
            <v>0</v>
          </cell>
        </row>
        <row r="288">
          <cell r="B288" t="str">
            <v>24041155</v>
          </cell>
          <cell r="C288" t="str">
            <v>Đoàn Thị Thanh Lâm</v>
          </cell>
          <cell r="D288" t="str">
            <v>Ban Giá Thành</v>
          </cell>
          <cell r="E288" t="str">
            <v>Công ty TNHH Tập đoàn Công nghiệp Trường Hải</v>
          </cell>
          <cell r="F288" t="str">
            <v>Lương ngày</v>
          </cell>
          <cell r="V288">
            <v>0</v>
          </cell>
          <cell r="W288">
            <v>0</v>
          </cell>
          <cell r="X288" t="str">
            <v>X</v>
          </cell>
          <cell r="Y288">
            <v>0</v>
          </cell>
          <cell r="Z288">
            <v>0</v>
          </cell>
          <cell r="AA288" t="str">
            <v>X</v>
          </cell>
          <cell r="AB288">
            <v>3.5</v>
          </cell>
          <cell r="AC288">
            <v>0</v>
          </cell>
          <cell r="AD288" t="str">
            <v>X</v>
          </cell>
          <cell r="AE288">
            <v>2</v>
          </cell>
          <cell r="AF288">
            <v>0</v>
          </cell>
          <cell r="AG288" t="str">
            <v>X</v>
          </cell>
          <cell r="AH288">
            <v>0</v>
          </cell>
          <cell r="AI288">
            <v>0</v>
          </cell>
          <cell r="AJ288" t="str">
            <v>T7</v>
          </cell>
          <cell r="AK288">
            <v>0</v>
          </cell>
          <cell r="AL288">
            <v>0</v>
          </cell>
          <cell r="AM288" t="str">
            <v/>
          </cell>
          <cell r="AN288">
            <v>0</v>
          </cell>
          <cell r="AO288">
            <v>0</v>
          </cell>
          <cell r="AP288" t="str">
            <v>NL</v>
          </cell>
          <cell r="AQ288">
            <v>0</v>
          </cell>
          <cell r="AR288">
            <v>0</v>
          </cell>
          <cell r="AS288" t="str">
            <v>X</v>
          </cell>
          <cell r="AT288">
            <v>0</v>
          </cell>
          <cell r="AU288">
            <v>0</v>
          </cell>
          <cell r="AV288" t="str">
            <v>X</v>
          </cell>
          <cell r="AW288">
            <v>0</v>
          </cell>
          <cell r="AX288">
            <v>0</v>
          </cell>
          <cell r="AY288" t="str">
            <v>P\</v>
          </cell>
          <cell r="AZ288">
            <v>0</v>
          </cell>
          <cell r="BA288">
            <v>0</v>
          </cell>
          <cell r="BB288" t="str">
            <v>X</v>
          </cell>
          <cell r="BC288">
            <v>0</v>
          </cell>
          <cell r="BD288">
            <v>0</v>
          </cell>
          <cell r="BE288" t="str">
            <v>X</v>
          </cell>
          <cell r="BF288">
            <v>0</v>
          </cell>
          <cell r="BG288">
            <v>0</v>
          </cell>
          <cell r="BH288" t="str">
            <v/>
          </cell>
          <cell r="BI288">
            <v>0</v>
          </cell>
          <cell r="BJ288">
            <v>0</v>
          </cell>
          <cell r="BK288" t="str">
            <v>X</v>
          </cell>
          <cell r="BL288">
            <v>0</v>
          </cell>
          <cell r="BM288">
            <v>0</v>
          </cell>
          <cell r="BN288" t="str">
            <v>X</v>
          </cell>
          <cell r="BO288">
            <v>0</v>
          </cell>
          <cell r="BP288">
            <v>0</v>
          </cell>
          <cell r="BQ288">
            <v>10.5</v>
          </cell>
          <cell r="BR288">
            <v>0.79</v>
          </cell>
          <cell r="BS288">
            <v>0</v>
          </cell>
          <cell r="BT288">
            <v>0</v>
          </cell>
          <cell r="BU288">
            <v>0</v>
          </cell>
          <cell r="BV288">
            <v>0</v>
          </cell>
          <cell r="CC288">
            <v>10.5</v>
          </cell>
          <cell r="CD288">
            <v>0.79</v>
          </cell>
          <cell r="CE288">
            <v>0</v>
          </cell>
          <cell r="CF288">
            <v>0</v>
          </cell>
          <cell r="CG288">
            <v>0</v>
          </cell>
          <cell r="CH288">
            <v>0</v>
          </cell>
          <cell r="CI288">
            <v>0</v>
          </cell>
          <cell r="CJ288">
            <v>0</v>
          </cell>
          <cell r="CK288">
            <v>0</v>
          </cell>
          <cell r="CL288">
            <v>1</v>
          </cell>
          <cell r="CM288">
            <v>1</v>
          </cell>
          <cell r="CN288">
            <v>0</v>
          </cell>
          <cell r="CO288">
            <v>0</v>
          </cell>
          <cell r="CP288">
            <v>0</v>
          </cell>
          <cell r="CQ288">
            <v>0</v>
          </cell>
          <cell r="CR288">
            <v>0</v>
          </cell>
          <cell r="CS288">
            <v>0</v>
          </cell>
          <cell r="CT288">
            <v>0</v>
          </cell>
          <cell r="CU288">
            <v>0</v>
          </cell>
          <cell r="CV288">
            <v>0</v>
          </cell>
          <cell r="CW288">
            <v>0</v>
          </cell>
          <cell r="CX288">
            <v>0</v>
          </cell>
          <cell r="CY288">
            <v>0</v>
          </cell>
          <cell r="CZ288">
            <v>0</v>
          </cell>
          <cell r="DC288">
            <v>13.29</v>
          </cell>
          <cell r="DM288" t="str">
            <v>X</v>
          </cell>
          <cell r="DN288">
            <v>0</v>
          </cell>
          <cell r="DO288">
            <v>0</v>
          </cell>
          <cell r="DP288" t="str">
            <v>X</v>
          </cell>
          <cell r="DQ288">
            <v>0</v>
          </cell>
          <cell r="DR288">
            <v>0</v>
          </cell>
          <cell r="DS288" t="str">
            <v>X</v>
          </cell>
          <cell r="DT288">
            <v>0</v>
          </cell>
          <cell r="DU288">
            <v>0</v>
          </cell>
          <cell r="DV288" t="str">
            <v>X</v>
          </cell>
          <cell r="DW288">
            <v>0</v>
          </cell>
          <cell r="DX288">
            <v>0</v>
          </cell>
          <cell r="DY288" t="str">
            <v/>
          </cell>
          <cell r="DZ288">
            <v>0</v>
          </cell>
          <cell r="EA288">
            <v>0</v>
          </cell>
          <cell r="EB288" t="str">
            <v>X</v>
          </cell>
          <cell r="EC288">
            <v>0</v>
          </cell>
          <cell r="ED288">
            <v>0</v>
          </cell>
          <cell r="EE288" t="str">
            <v>X</v>
          </cell>
          <cell r="EF288">
            <v>0</v>
          </cell>
          <cell r="EG288">
            <v>0</v>
          </cell>
          <cell r="EH288" t="str">
            <v>X</v>
          </cell>
          <cell r="EI288">
            <v>0</v>
          </cell>
          <cell r="EJ288">
            <v>0</v>
          </cell>
          <cell r="EK288" t="str">
            <v>X</v>
          </cell>
          <cell r="EL288">
            <v>0</v>
          </cell>
          <cell r="EM288">
            <v>0</v>
          </cell>
          <cell r="EN288" t="str">
            <v>X</v>
          </cell>
          <cell r="EO288">
            <v>0</v>
          </cell>
          <cell r="EP288">
            <v>0</v>
          </cell>
          <cell r="EQ288" t="str">
            <v>X</v>
          </cell>
          <cell r="ER288">
            <v>0</v>
          </cell>
          <cell r="ES288">
            <v>0</v>
          </cell>
          <cell r="ET288" t="str">
            <v/>
          </cell>
          <cell r="EU288">
            <v>0</v>
          </cell>
          <cell r="EV288">
            <v>0</v>
          </cell>
          <cell r="EW288" t="str">
            <v>X</v>
          </cell>
          <cell r="EX288">
            <v>0</v>
          </cell>
          <cell r="EY288">
            <v>0</v>
          </cell>
          <cell r="EZ288" t="str">
            <v>NV</v>
          </cell>
          <cell r="FA288">
            <v>0</v>
          </cell>
          <cell r="FB288">
            <v>0</v>
          </cell>
          <cell r="FC288" t="str">
            <v>NL</v>
          </cell>
          <cell r="FD288">
            <v>0</v>
          </cell>
          <cell r="FE288">
            <v>0</v>
          </cell>
          <cell r="FI288">
            <v>11</v>
          </cell>
          <cell r="FJ288">
            <v>0</v>
          </cell>
          <cell r="FK288">
            <v>0</v>
          </cell>
          <cell r="FL288">
            <v>0</v>
          </cell>
          <cell r="FM288">
            <v>0</v>
          </cell>
          <cell r="FN288">
            <v>0</v>
          </cell>
          <cell r="FU288">
            <v>11</v>
          </cell>
          <cell r="FV288">
            <v>0</v>
          </cell>
          <cell r="FW288">
            <v>0</v>
          </cell>
          <cell r="FX288">
            <v>0</v>
          </cell>
          <cell r="FY288">
            <v>0</v>
          </cell>
          <cell r="FZ288">
            <v>0</v>
          </cell>
          <cell r="GA288">
            <v>0</v>
          </cell>
          <cell r="GB288">
            <v>0</v>
          </cell>
          <cell r="GC288">
            <v>0</v>
          </cell>
          <cell r="GD288">
            <v>1</v>
          </cell>
          <cell r="GE288">
            <v>0</v>
          </cell>
          <cell r="GF288">
            <v>0</v>
          </cell>
          <cell r="GG288">
            <v>0</v>
          </cell>
          <cell r="GH288">
            <v>0</v>
          </cell>
          <cell r="GI288">
            <v>1</v>
          </cell>
          <cell r="GJ288">
            <v>0</v>
          </cell>
          <cell r="GK288">
            <v>1</v>
          </cell>
          <cell r="GL288">
            <v>0</v>
          </cell>
          <cell r="GM288">
            <v>0</v>
          </cell>
          <cell r="GN288">
            <v>0</v>
          </cell>
          <cell r="GO288">
            <v>0</v>
          </cell>
          <cell r="GP288">
            <v>0</v>
          </cell>
          <cell r="GQ288">
            <v>0</v>
          </cell>
          <cell r="GR288">
            <v>0</v>
          </cell>
          <cell r="GU288">
            <v>13</v>
          </cell>
          <cell r="GV288">
            <v>0</v>
          </cell>
          <cell r="GW288">
            <v>0</v>
          </cell>
          <cell r="GX288">
            <v>0</v>
          </cell>
          <cell r="GY288">
            <v>0</v>
          </cell>
          <cell r="GZ288">
            <v>0</v>
          </cell>
          <cell r="HA288">
            <v>1</v>
          </cell>
          <cell r="HB288">
            <v>0</v>
          </cell>
          <cell r="HC288">
            <v>0</v>
          </cell>
          <cell r="HD288">
            <v>0</v>
          </cell>
          <cell r="HE288">
            <v>0</v>
          </cell>
          <cell r="HF288">
            <v>0</v>
          </cell>
          <cell r="HG288">
            <v>0</v>
          </cell>
          <cell r="HH288">
            <v>0.5</v>
          </cell>
          <cell r="HI288">
            <v>0</v>
          </cell>
          <cell r="HJ288">
            <v>0</v>
          </cell>
          <cell r="HK288">
            <v>0</v>
          </cell>
          <cell r="HL288">
            <v>0</v>
          </cell>
          <cell r="HM288">
            <v>1.5</v>
          </cell>
          <cell r="HN288">
            <v>0.79</v>
          </cell>
          <cell r="HO288">
            <v>0.5</v>
          </cell>
          <cell r="HP288">
            <v>21.5</v>
          </cell>
          <cell r="HQ288">
            <v>0.79</v>
          </cell>
          <cell r="HR288">
            <v>0</v>
          </cell>
          <cell r="HS288">
            <v>0</v>
          </cell>
          <cell r="HT288">
            <v>0</v>
          </cell>
          <cell r="HU288">
            <v>0</v>
          </cell>
          <cell r="HV288">
            <v>0</v>
          </cell>
          <cell r="HW288">
            <v>1</v>
          </cell>
          <cell r="HX288">
            <v>0</v>
          </cell>
          <cell r="HY288">
            <v>0</v>
          </cell>
          <cell r="HZ288">
            <v>0</v>
          </cell>
          <cell r="IA288">
            <v>1</v>
          </cell>
          <cell r="IB288">
            <v>0</v>
          </cell>
          <cell r="IC288">
            <v>2</v>
          </cell>
          <cell r="ID288">
            <v>0</v>
          </cell>
          <cell r="IE288">
            <v>0</v>
          </cell>
          <cell r="IF288">
            <v>0</v>
          </cell>
          <cell r="IG288">
            <v>0.5</v>
          </cell>
          <cell r="IH288">
            <v>0</v>
          </cell>
          <cell r="II288">
            <v>0</v>
          </cell>
          <cell r="IJ288">
            <v>1</v>
          </cell>
          <cell r="IK288">
            <v>0</v>
          </cell>
          <cell r="IL288">
            <v>1</v>
          </cell>
          <cell r="IM288">
            <v>0</v>
          </cell>
          <cell r="IN288">
            <v>0</v>
          </cell>
          <cell r="IO288">
            <v>0</v>
          </cell>
          <cell r="IP288">
            <v>0</v>
          </cell>
          <cell r="IQ288">
            <v>0</v>
          </cell>
          <cell r="IR288">
            <v>0</v>
          </cell>
          <cell r="IS288">
            <v>0</v>
          </cell>
          <cell r="IT288">
            <v>0</v>
          </cell>
          <cell r="IU288">
            <v>0</v>
          </cell>
          <cell r="IV288">
            <v>0</v>
          </cell>
          <cell r="IW288">
            <v>1</v>
          </cell>
          <cell r="IX288">
            <v>1</v>
          </cell>
          <cell r="IY288">
            <v>0</v>
          </cell>
          <cell r="IZ288">
            <v>25.79</v>
          </cell>
          <cell r="JA288">
            <v>4</v>
          </cell>
          <cell r="JB288">
            <v>3.5</v>
          </cell>
          <cell r="JC288">
            <v>0</v>
          </cell>
          <cell r="JD288">
            <v>0</v>
          </cell>
          <cell r="JE288">
            <v>0</v>
          </cell>
          <cell r="JF288">
            <v>0</v>
          </cell>
          <cell r="JG288">
            <v>0</v>
          </cell>
        </row>
        <row r="289">
          <cell r="B289" t="str">
            <v>2405472</v>
          </cell>
          <cell r="C289" t="str">
            <v>Phạm Thị Trang</v>
          </cell>
          <cell r="D289" t="str">
            <v>Ban Giá Thành</v>
          </cell>
          <cell r="E289" t="str">
            <v>Công ty TNHH Tập đoàn Công nghiệp Trường Hải</v>
          </cell>
          <cell r="F289" t="str">
            <v>Lương ngày</v>
          </cell>
          <cell r="V289">
            <v>0</v>
          </cell>
          <cell r="W289">
            <v>0</v>
          </cell>
          <cell r="X289" t="str">
            <v>X</v>
          </cell>
          <cell r="Y289">
            <v>0</v>
          </cell>
          <cell r="Z289">
            <v>0</v>
          </cell>
          <cell r="AA289" t="str">
            <v>X</v>
          </cell>
          <cell r="AB289">
            <v>0</v>
          </cell>
          <cell r="AC289">
            <v>0</v>
          </cell>
          <cell r="AD289" t="str">
            <v>X</v>
          </cell>
          <cell r="AE289">
            <v>0</v>
          </cell>
          <cell r="AF289">
            <v>0</v>
          </cell>
          <cell r="AG289" t="str">
            <v>X</v>
          </cell>
          <cell r="AH289">
            <v>0</v>
          </cell>
          <cell r="AI289">
            <v>0</v>
          </cell>
          <cell r="AJ289" t="str">
            <v>T7</v>
          </cell>
          <cell r="AK289">
            <v>0</v>
          </cell>
          <cell r="AL289">
            <v>0</v>
          </cell>
          <cell r="AM289" t="str">
            <v/>
          </cell>
          <cell r="AN289">
            <v>0</v>
          </cell>
          <cell r="AO289">
            <v>0</v>
          </cell>
          <cell r="AP289" t="str">
            <v>NL</v>
          </cell>
          <cell r="AQ289">
            <v>0</v>
          </cell>
          <cell r="AR289">
            <v>0</v>
          </cell>
          <cell r="AS289" t="str">
            <v>X</v>
          </cell>
          <cell r="AT289">
            <v>0</v>
          </cell>
          <cell r="AU289">
            <v>0</v>
          </cell>
          <cell r="AV289" t="str">
            <v>X</v>
          </cell>
          <cell r="AW289">
            <v>2</v>
          </cell>
          <cell r="AX289">
            <v>0</v>
          </cell>
          <cell r="AY289" t="str">
            <v>X</v>
          </cell>
          <cell r="AZ289">
            <v>0</v>
          </cell>
          <cell r="BA289">
            <v>0</v>
          </cell>
          <cell r="BB289" t="str">
            <v>X</v>
          </cell>
          <cell r="BC289">
            <v>0</v>
          </cell>
          <cell r="BD289">
            <v>0</v>
          </cell>
          <cell r="BE289" t="str">
            <v>X</v>
          </cell>
          <cell r="BF289">
            <v>0</v>
          </cell>
          <cell r="BG289">
            <v>0</v>
          </cell>
          <cell r="BH289" t="str">
            <v/>
          </cell>
          <cell r="BI289">
            <v>0</v>
          </cell>
          <cell r="BJ289">
            <v>0</v>
          </cell>
          <cell r="BK289" t="str">
            <v>X</v>
          </cell>
          <cell r="BL289">
            <v>0</v>
          </cell>
          <cell r="BM289">
            <v>0</v>
          </cell>
          <cell r="BN289" t="str">
            <v>X</v>
          </cell>
          <cell r="BO289">
            <v>0</v>
          </cell>
          <cell r="BP289">
            <v>0</v>
          </cell>
          <cell r="BQ289">
            <v>11</v>
          </cell>
          <cell r="BR289">
            <v>0.28999999999999998</v>
          </cell>
          <cell r="BS289">
            <v>0</v>
          </cell>
          <cell r="BT289">
            <v>0</v>
          </cell>
          <cell r="BU289">
            <v>0</v>
          </cell>
          <cell r="BV289">
            <v>0</v>
          </cell>
          <cell r="CC289">
            <v>11</v>
          </cell>
          <cell r="CD289">
            <v>0.28999999999999998</v>
          </cell>
          <cell r="CE289">
            <v>0</v>
          </cell>
          <cell r="CF289">
            <v>0</v>
          </cell>
          <cell r="CG289">
            <v>0</v>
          </cell>
          <cell r="CH289">
            <v>0</v>
          </cell>
          <cell r="CI289">
            <v>0</v>
          </cell>
          <cell r="CJ289">
            <v>0</v>
          </cell>
          <cell r="CK289">
            <v>0</v>
          </cell>
          <cell r="CL289">
            <v>1</v>
          </cell>
          <cell r="CM289">
            <v>1</v>
          </cell>
          <cell r="CN289">
            <v>0</v>
          </cell>
          <cell r="CO289">
            <v>0</v>
          </cell>
          <cell r="CP289">
            <v>0</v>
          </cell>
          <cell r="CQ289">
            <v>0</v>
          </cell>
          <cell r="CR289">
            <v>0</v>
          </cell>
          <cell r="CS289">
            <v>0</v>
          </cell>
          <cell r="CT289">
            <v>0</v>
          </cell>
          <cell r="CU289">
            <v>0</v>
          </cell>
          <cell r="CV289">
            <v>0</v>
          </cell>
          <cell r="CW289">
            <v>0</v>
          </cell>
          <cell r="CX289">
            <v>0</v>
          </cell>
          <cell r="CY289">
            <v>0</v>
          </cell>
          <cell r="CZ289">
            <v>0</v>
          </cell>
          <cell r="DC289">
            <v>13.29</v>
          </cell>
          <cell r="DM289" t="str">
            <v>X</v>
          </cell>
          <cell r="DN289">
            <v>2</v>
          </cell>
          <cell r="DO289">
            <v>0</v>
          </cell>
          <cell r="DP289" t="str">
            <v>X</v>
          </cell>
          <cell r="DQ289">
            <v>2</v>
          </cell>
          <cell r="DR289">
            <v>0</v>
          </cell>
          <cell r="DS289" t="str">
            <v>X</v>
          </cell>
          <cell r="DT289">
            <v>0</v>
          </cell>
          <cell r="DU289">
            <v>0</v>
          </cell>
          <cell r="DV289" t="str">
            <v>X</v>
          </cell>
          <cell r="DW289">
            <v>0</v>
          </cell>
          <cell r="DX289">
            <v>0</v>
          </cell>
          <cell r="DY289" t="str">
            <v/>
          </cell>
          <cell r="DZ289">
            <v>0</v>
          </cell>
          <cell r="EA289">
            <v>0</v>
          </cell>
          <cell r="EB289" t="str">
            <v>X</v>
          </cell>
          <cell r="EC289">
            <v>0</v>
          </cell>
          <cell r="ED289">
            <v>0</v>
          </cell>
          <cell r="EE289" t="str">
            <v>X</v>
          </cell>
          <cell r="EF289">
            <v>0</v>
          </cell>
          <cell r="EG289">
            <v>0</v>
          </cell>
          <cell r="EH289" t="str">
            <v>OB</v>
          </cell>
          <cell r="EI289">
            <v>0</v>
          </cell>
          <cell r="EJ289">
            <v>0</v>
          </cell>
          <cell r="EK289" t="str">
            <v>X</v>
          </cell>
          <cell r="EL289">
            <v>0</v>
          </cell>
          <cell r="EM289">
            <v>0</v>
          </cell>
          <cell r="EN289" t="str">
            <v>X</v>
          </cell>
          <cell r="EO289">
            <v>0</v>
          </cell>
          <cell r="EP289">
            <v>0</v>
          </cell>
          <cell r="EQ289" t="str">
            <v>X</v>
          </cell>
          <cell r="ER289">
            <v>0</v>
          </cell>
          <cell r="ES289">
            <v>0</v>
          </cell>
          <cell r="ET289" t="str">
            <v/>
          </cell>
          <cell r="EU289">
            <v>0</v>
          </cell>
          <cell r="EV289">
            <v>0</v>
          </cell>
          <cell r="EW289" t="str">
            <v>X</v>
          </cell>
          <cell r="EX289">
            <v>0</v>
          </cell>
          <cell r="EY289">
            <v>0</v>
          </cell>
          <cell r="EZ289" t="str">
            <v>NV</v>
          </cell>
          <cell r="FA289">
            <v>0</v>
          </cell>
          <cell r="FB289">
            <v>0</v>
          </cell>
          <cell r="FC289" t="str">
            <v>NL</v>
          </cell>
          <cell r="FD289">
            <v>0</v>
          </cell>
          <cell r="FE289">
            <v>0</v>
          </cell>
          <cell r="FI289">
            <v>10</v>
          </cell>
          <cell r="FJ289">
            <v>0.56999999999999995</v>
          </cell>
          <cell r="FK289">
            <v>0</v>
          </cell>
          <cell r="FL289">
            <v>0</v>
          </cell>
          <cell r="FM289">
            <v>0</v>
          </cell>
          <cell r="FN289">
            <v>0</v>
          </cell>
          <cell r="FU289">
            <v>10</v>
          </cell>
          <cell r="FV289">
            <v>0.56999999999999995</v>
          </cell>
          <cell r="FW289">
            <v>0</v>
          </cell>
          <cell r="FX289">
            <v>0</v>
          </cell>
          <cell r="FY289">
            <v>0</v>
          </cell>
          <cell r="FZ289">
            <v>0</v>
          </cell>
          <cell r="GA289">
            <v>0</v>
          </cell>
          <cell r="GB289">
            <v>0</v>
          </cell>
          <cell r="GC289">
            <v>0</v>
          </cell>
          <cell r="GD289">
            <v>1</v>
          </cell>
          <cell r="GE289">
            <v>0</v>
          </cell>
          <cell r="GF289">
            <v>0</v>
          </cell>
          <cell r="GG289">
            <v>0</v>
          </cell>
          <cell r="GH289">
            <v>0</v>
          </cell>
          <cell r="GI289">
            <v>1</v>
          </cell>
          <cell r="GJ289">
            <v>0</v>
          </cell>
          <cell r="GK289">
            <v>1</v>
          </cell>
          <cell r="GL289">
            <v>0</v>
          </cell>
          <cell r="GM289">
            <v>0</v>
          </cell>
          <cell r="GN289">
            <v>0</v>
          </cell>
          <cell r="GO289">
            <v>0</v>
          </cell>
          <cell r="GP289">
            <v>0</v>
          </cell>
          <cell r="GQ289">
            <v>0</v>
          </cell>
          <cell r="GR289">
            <v>0</v>
          </cell>
          <cell r="GU289">
            <v>12.57</v>
          </cell>
          <cell r="GV289">
            <v>0</v>
          </cell>
          <cell r="GW289">
            <v>0</v>
          </cell>
          <cell r="GX289">
            <v>1</v>
          </cell>
          <cell r="GY289">
            <v>0</v>
          </cell>
          <cell r="GZ289">
            <v>0</v>
          </cell>
          <cell r="HA289">
            <v>1</v>
          </cell>
          <cell r="HB289">
            <v>0</v>
          </cell>
          <cell r="HC289">
            <v>0</v>
          </cell>
          <cell r="HD289">
            <v>0</v>
          </cell>
          <cell r="HE289">
            <v>0</v>
          </cell>
          <cell r="HF289">
            <v>0</v>
          </cell>
          <cell r="HG289">
            <v>0</v>
          </cell>
          <cell r="HH289">
            <v>0</v>
          </cell>
          <cell r="HI289">
            <v>0</v>
          </cell>
          <cell r="HJ289">
            <v>0</v>
          </cell>
          <cell r="HK289">
            <v>0</v>
          </cell>
          <cell r="HL289">
            <v>0</v>
          </cell>
          <cell r="HM289">
            <v>2</v>
          </cell>
          <cell r="HN289">
            <v>0.85999999999999988</v>
          </cell>
          <cell r="HO289">
            <v>0</v>
          </cell>
          <cell r="HP289">
            <v>21</v>
          </cell>
          <cell r="HQ289">
            <v>0.85999999999999988</v>
          </cell>
          <cell r="HR289">
            <v>0</v>
          </cell>
          <cell r="HS289">
            <v>0</v>
          </cell>
          <cell r="HT289">
            <v>0</v>
          </cell>
          <cell r="HU289">
            <v>0</v>
          </cell>
          <cell r="HV289">
            <v>0</v>
          </cell>
          <cell r="HW289">
            <v>1</v>
          </cell>
          <cell r="HX289">
            <v>0</v>
          </cell>
          <cell r="HY289">
            <v>0</v>
          </cell>
          <cell r="HZ289">
            <v>0</v>
          </cell>
          <cell r="IA289">
            <v>1</v>
          </cell>
          <cell r="IB289">
            <v>0</v>
          </cell>
          <cell r="IC289">
            <v>2</v>
          </cell>
          <cell r="ID289">
            <v>0</v>
          </cell>
          <cell r="IE289">
            <v>0</v>
          </cell>
          <cell r="IF289">
            <v>0</v>
          </cell>
          <cell r="IG289">
            <v>0</v>
          </cell>
          <cell r="IH289">
            <v>0</v>
          </cell>
          <cell r="II289">
            <v>0</v>
          </cell>
          <cell r="IJ289">
            <v>1</v>
          </cell>
          <cell r="IK289">
            <v>0</v>
          </cell>
          <cell r="IL289">
            <v>1</v>
          </cell>
          <cell r="IM289">
            <v>0</v>
          </cell>
          <cell r="IN289">
            <v>0</v>
          </cell>
          <cell r="IO289">
            <v>0</v>
          </cell>
          <cell r="IP289">
            <v>0</v>
          </cell>
          <cell r="IQ289">
            <v>0</v>
          </cell>
          <cell r="IR289">
            <v>0</v>
          </cell>
          <cell r="IS289">
            <v>0</v>
          </cell>
          <cell r="IT289">
            <v>0</v>
          </cell>
          <cell r="IU289">
            <v>0</v>
          </cell>
          <cell r="IV289">
            <v>0</v>
          </cell>
          <cell r="IW289">
            <v>1</v>
          </cell>
          <cell r="IX289">
            <v>1</v>
          </cell>
          <cell r="IY289">
            <v>0</v>
          </cell>
          <cell r="IZ289">
            <v>24.86</v>
          </cell>
          <cell r="JA289">
            <v>4</v>
          </cell>
          <cell r="JB289">
            <v>4</v>
          </cell>
          <cell r="JC289">
            <v>0</v>
          </cell>
          <cell r="JD289">
            <v>0</v>
          </cell>
          <cell r="JE289">
            <v>0</v>
          </cell>
          <cell r="JF289">
            <v>0</v>
          </cell>
          <cell r="JG289">
            <v>0</v>
          </cell>
        </row>
        <row r="290">
          <cell r="B290" t="str">
            <v>2406107</v>
          </cell>
          <cell r="C290" t="str">
            <v>Nguyễn Thị Thanh Hằng</v>
          </cell>
          <cell r="D290" t="str">
            <v>Ban Giá Thành</v>
          </cell>
          <cell r="E290" t="str">
            <v>Công ty TNHH Tập đoàn Công nghiệp Trường Hải</v>
          </cell>
          <cell r="F290" t="str">
            <v>Lương ngày</v>
          </cell>
          <cell r="V290">
            <v>0</v>
          </cell>
          <cell r="W290">
            <v>0</v>
          </cell>
          <cell r="X290" t="str">
            <v>X</v>
          </cell>
          <cell r="Y290">
            <v>0</v>
          </cell>
          <cell r="Z290">
            <v>0</v>
          </cell>
          <cell r="AA290" t="str">
            <v>X</v>
          </cell>
          <cell r="AB290">
            <v>0</v>
          </cell>
          <cell r="AC290">
            <v>0</v>
          </cell>
          <cell r="AD290" t="str">
            <v>X</v>
          </cell>
          <cell r="AE290">
            <v>0</v>
          </cell>
          <cell r="AF290">
            <v>0</v>
          </cell>
          <cell r="AG290" t="str">
            <v>X</v>
          </cell>
          <cell r="AH290">
            <v>0</v>
          </cell>
          <cell r="AI290">
            <v>0</v>
          </cell>
          <cell r="AJ290" t="str">
            <v>X</v>
          </cell>
          <cell r="AK290">
            <v>0</v>
          </cell>
          <cell r="AL290">
            <v>0</v>
          </cell>
          <cell r="AM290" t="str">
            <v/>
          </cell>
          <cell r="AN290">
            <v>0</v>
          </cell>
          <cell r="AO290">
            <v>0</v>
          </cell>
          <cell r="AP290" t="str">
            <v>NL</v>
          </cell>
          <cell r="AQ290">
            <v>0</v>
          </cell>
          <cell r="AR290">
            <v>0</v>
          </cell>
          <cell r="AS290" t="str">
            <v>X</v>
          </cell>
          <cell r="AT290">
            <v>0</v>
          </cell>
          <cell r="AU290">
            <v>0</v>
          </cell>
          <cell r="AV290" t="str">
            <v>X</v>
          </cell>
          <cell r="AW290">
            <v>0</v>
          </cell>
          <cell r="AX290">
            <v>0</v>
          </cell>
          <cell r="AY290" t="str">
            <v>X</v>
          </cell>
          <cell r="AZ290">
            <v>0</v>
          </cell>
          <cell r="BA290">
            <v>0</v>
          </cell>
          <cell r="BB290" t="str">
            <v>X</v>
          </cell>
          <cell r="BC290">
            <v>3.5</v>
          </cell>
          <cell r="BD290">
            <v>0</v>
          </cell>
          <cell r="BE290" t="str">
            <v>X</v>
          </cell>
          <cell r="BF290">
            <v>0</v>
          </cell>
          <cell r="BG290">
            <v>0</v>
          </cell>
          <cell r="BH290" t="str">
            <v/>
          </cell>
          <cell r="BI290">
            <v>0</v>
          </cell>
          <cell r="BJ290">
            <v>0</v>
          </cell>
          <cell r="BK290" t="str">
            <v>X</v>
          </cell>
          <cell r="BL290">
            <v>0</v>
          </cell>
          <cell r="BM290">
            <v>0</v>
          </cell>
          <cell r="BN290" t="str">
            <v>X</v>
          </cell>
          <cell r="BO290">
            <v>0</v>
          </cell>
          <cell r="BP290">
            <v>0</v>
          </cell>
          <cell r="BQ290">
            <v>12</v>
          </cell>
          <cell r="BR290">
            <v>0.5</v>
          </cell>
          <cell r="BS290">
            <v>0</v>
          </cell>
          <cell r="BT290">
            <v>0</v>
          </cell>
          <cell r="BU290">
            <v>0</v>
          </cell>
          <cell r="BV290">
            <v>0</v>
          </cell>
          <cell r="CC290">
            <v>12</v>
          </cell>
          <cell r="CD290">
            <v>0.5</v>
          </cell>
          <cell r="CE290">
            <v>0</v>
          </cell>
          <cell r="CF290">
            <v>0</v>
          </cell>
          <cell r="CG290">
            <v>0</v>
          </cell>
          <cell r="CH290">
            <v>0</v>
          </cell>
          <cell r="CI290">
            <v>0</v>
          </cell>
          <cell r="CJ290">
            <v>0</v>
          </cell>
          <cell r="CK290">
            <v>0</v>
          </cell>
          <cell r="CL290">
            <v>1</v>
          </cell>
          <cell r="CM290">
            <v>0</v>
          </cell>
          <cell r="CN290">
            <v>0</v>
          </cell>
          <cell r="CO290">
            <v>0</v>
          </cell>
          <cell r="CP290">
            <v>0</v>
          </cell>
          <cell r="CQ290">
            <v>0</v>
          </cell>
          <cell r="CR290">
            <v>0</v>
          </cell>
          <cell r="CS290">
            <v>0</v>
          </cell>
          <cell r="CT290">
            <v>0</v>
          </cell>
          <cell r="CU290">
            <v>0</v>
          </cell>
          <cell r="CV290">
            <v>0</v>
          </cell>
          <cell r="CW290">
            <v>0</v>
          </cell>
          <cell r="CX290">
            <v>0</v>
          </cell>
          <cell r="CY290">
            <v>0</v>
          </cell>
          <cell r="CZ290">
            <v>0</v>
          </cell>
          <cell r="DC290">
            <v>13.5</v>
          </cell>
          <cell r="DM290" t="str">
            <v>X</v>
          </cell>
          <cell r="DN290">
            <v>0</v>
          </cell>
          <cell r="DO290">
            <v>0</v>
          </cell>
          <cell r="DP290" t="str">
            <v>X</v>
          </cell>
          <cell r="DQ290">
            <v>3.5</v>
          </cell>
          <cell r="DR290">
            <v>0</v>
          </cell>
          <cell r="DS290" t="str">
            <v>X</v>
          </cell>
          <cell r="DT290">
            <v>0</v>
          </cell>
          <cell r="DU290">
            <v>0</v>
          </cell>
          <cell r="DV290" t="str">
            <v>X</v>
          </cell>
          <cell r="DW290">
            <v>0</v>
          </cell>
          <cell r="DX290">
            <v>0</v>
          </cell>
          <cell r="DY290" t="str">
            <v/>
          </cell>
          <cell r="DZ290">
            <v>0</v>
          </cell>
          <cell r="EA290">
            <v>0</v>
          </cell>
          <cell r="EB290" t="str">
            <v>X</v>
          </cell>
          <cell r="EC290">
            <v>0</v>
          </cell>
          <cell r="ED290">
            <v>0</v>
          </cell>
          <cell r="EE290" t="str">
            <v>X</v>
          </cell>
          <cell r="EF290">
            <v>0</v>
          </cell>
          <cell r="EG290">
            <v>0</v>
          </cell>
          <cell r="EH290" t="str">
            <v>X</v>
          </cell>
          <cell r="EI290">
            <v>3.5</v>
          </cell>
          <cell r="EJ290">
            <v>0</v>
          </cell>
          <cell r="EK290" t="str">
            <v>X</v>
          </cell>
          <cell r="EL290">
            <v>0</v>
          </cell>
          <cell r="EM290">
            <v>0</v>
          </cell>
          <cell r="EN290" t="str">
            <v>X</v>
          </cell>
          <cell r="EO290">
            <v>0</v>
          </cell>
          <cell r="EP290">
            <v>0</v>
          </cell>
          <cell r="EQ290" t="str">
            <v>X</v>
          </cell>
          <cell r="ER290">
            <v>0</v>
          </cell>
          <cell r="ES290">
            <v>0</v>
          </cell>
          <cell r="ET290" t="str">
            <v/>
          </cell>
          <cell r="EU290">
            <v>0</v>
          </cell>
          <cell r="EV290">
            <v>0</v>
          </cell>
          <cell r="EW290" t="str">
            <v>X</v>
          </cell>
          <cell r="EX290">
            <v>0</v>
          </cell>
          <cell r="EY290">
            <v>0</v>
          </cell>
          <cell r="EZ290" t="str">
            <v>X</v>
          </cell>
          <cell r="FA290">
            <v>0</v>
          </cell>
          <cell r="FB290">
            <v>0</v>
          </cell>
          <cell r="FC290" t="str">
            <v>NL</v>
          </cell>
          <cell r="FD290">
            <v>0</v>
          </cell>
          <cell r="FE290">
            <v>0</v>
          </cell>
          <cell r="FI290">
            <v>12</v>
          </cell>
          <cell r="FJ290">
            <v>1</v>
          </cell>
          <cell r="FK290">
            <v>0</v>
          </cell>
          <cell r="FL290">
            <v>0</v>
          </cell>
          <cell r="FM290">
            <v>0</v>
          </cell>
          <cell r="FN290">
            <v>0</v>
          </cell>
          <cell r="FU290">
            <v>12</v>
          </cell>
          <cell r="FV290">
            <v>1</v>
          </cell>
          <cell r="FW290">
            <v>0</v>
          </cell>
          <cell r="FX290">
            <v>0</v>
          </cell>
          <cell r="FY290">
            <v>0</v>
          </cell>
          <cell r="FZ290">
            <v>0</v>
          </cell>
          <cell r="GA290">
            <v>0</v>
          </cell>
          <cell r="GB290">
            <v>0</v>
          </cell>
          <cell r="GC290">
            <v>0</v>
          </cell>
          <cell r="GD290">
            <v>1</v>
          </cell>
          <cell r="GE290">
            <v>0</v>
          </cell>
          <cell r="GF290">
            <v>0</v>
          </cell>
          <cell r="GG290">
            <v>0</v>
          </cell>
          <cell r="GH290">
            <v>0</v>
          </cell>
          <cell r="GI290">
            <v>0</v>
          </cell>
          <cell r="GJ290">
            <v>0</v>
          </cell>
          <cell r="GK290">
            <v>0</v>
          </cell>
          <cell r="GL290">
            <v>0</v>
          </cell>
          <cell r="GM290">
            <v>0</v>
          </cell>
          <cell r="GN290">
            <v>0</v>
          </cell>
          <cell r="GO290">
            <v>0</v>
          </cell>
          <cell r="GP290">
            <v>0</v>
          </cell>
          <cell r="GQ290">
            <v>0</v>
          </cell>
          <cell r="GR290">
            <v>0</v>
          </cell>
          <cell r="GU290">
            <v>14</v>
          </cell>
          <cell r="GV290">
            <v>0</v>
          </cell>
          <cell r="GW290">
            <v>0</v>
          </cell>
          <cell r="GX290">
            <v>0</v>
          </cell>
          <cell r="GY290">
            <v>0</v>
          </cell>
          <cell r="GZ290">
            <v>0</v>
          </cell>
          <cell r="HA290">
            <v>0</v>
          </cell>
          <cell r="HB290">
            <v>0</v>
          </cell>
          <cell r="HC290">
            <v>0</v>
          </cell>
          <cell r="HD290">
            <v>0</v>
          </cell>
          <cell r="HE290">
            <v>0</v>
          </cell>
          <cell r="HF290">
            <v>0</v>
          </cell>
          <cell r="HG290">
            <v>0</v>
          </cell>
          <cell r="HH290">
            <v>0</v>
          </cell>
          <cell r="HI290">
            <v>0</v>
          </cell>
          <cell r="HJ290">
            <v>0</v>
          </cell>
          <cell r="HK290">
            <v>0</v>
          </cell>
          <cell r="HL290">
            <v>0</v>
          </cell>
          <cell r="HM290">
            <v>0</v>
          </cell>
          <cell r="HN290">
            <v>1.5</v>
          </cell>
          <cell r="HO290">
            <v>0</v>
          </cell>
          <cell r="HP290">
            <v>24</v>
          </cell>
          <cell r="HQ290">
            <v>1.5</v>
          </cell>
          <cell r="HR290">
            <v>0</v>
          </cell>
          <cell r="HS290">
            <v>0</v>
          </cell>
          <cell r="HT290">
            <v>0</v>
          </cell>
          <cell r="HU290">
            <v>0</v>
          </cell>
          <cell r="HV290">
            <v>1</v>
          </cell>
          <cell r="HW290">
            <v>0</v>
          </cell>
          <cell r="HX290">
            <v>0</v>
          </cell>
          <cell r="HY290">
            <v>0</v>
          </cell>
          <cell r="HZ290">
            <v>1</v>
          </cell>
          <cell r="IA290">
            <v>0</v>
          </cell>
          <cell r="IB290">
            <v>0</v>
          </cell>
          <cell r="IC290">
            <v>2</v>
          </cell>
          <cell r="ID290">
            <v>0</v>
          </cell>
          <cell r="IE290">
            <v>0</v>
          </cell>
          <cell r="IF290">
            <v>0</v>
          </cell>
          <cell r="IG290">
            <v>0</v>
          </cell>
          <cell r="IH290">
            <v>0</v>
          </cell>
          <cell r="II290">
            <v>0</v>
          </cell>
          <cell r="IJ290">
            <v>0</v>
          </cell>
          <cell r="IK290">
            <v>0</v>
          </cell>
          <cell r="IL290">
            <v>0</v>
          </cell>
          <cell r="IM290">
            <v>0</v>
          </cell>
          <cell r="IN290">
            <v>0</v>
          </cell>
          <cell r="IO290">
            <v>0</v>
          </cell>
          <cell r="IP290">
            <v>0</v>
          </cell>
          <cell r="IQ290">
            <v>0</v>
          </cell>
          <cell r="IR290">
            <v>0</v>
          </cell>
          <cell r="IS290">
            <v>0</v>
          </cell>
          <cell r="IT290">
            <v>0</v>
          </cell>
          <cell r="IU290">
            <v>0</v>
          </cell>
          <cell r="IV290">
            <v>0</v>
          </cell>
          <cell r="IW290">
            <v>1</v>
          </cell>
          <cell r="IX290">
            <v>0</v>
          </cell>
          <cell r="IY290">
            <v>0</v>
          </cell>
          <cell r="IZ290">
            <v>28.5</v>
          </cell>
          <cell r="JA290">
            <v>4</v>
          </cell>
          <cell r="JB290">
            <v>4</v>
          </cell>
          <cell r="JC290">
            <v>0</v>
          </cell>
          <cell r="JD290">
            <v>0</v>
          </cell>
          <cell r="JE290">
            <v>0</v>
          </cell>
          <cell r="JF290">
            <v>0</v>
          </cell>
          <cell r="JG290">
            <v>0</v>
          </cell>
        </row>
        <row r="291">
          <cell r="B291" t="str">
            <v>2406111</v>
          </cell>
          <cell r="C291" t="str">
            <v>Nguyễn Thị Thanh Tuyền</v>
          </cell>
          <cell r="D291" t="str">
            <v>Ban Giá Thành</v>
          </cell>
          <cell r="E291" t="str">
            <v>Công ty TNHH Tập đoàn Công nghiệp Trường Hải</v>
          </cell>
          <cell r="F291" t="str">
            <v>Lương ngày</v>
          </cell>
          <cell r="V291">
            <v>2</v>
          </cell>
          <cell r="W291">
            <v>0</v>
          </cell>
          <cell r="X291" t="str">
            <v>X</v>
          </cell>
          <cell r="Y291">
            <v>0</v>
          </cell>
          <cell r="Z291">
            <v>0</v>
          </cell>
          <cell r="AA291" t="str">
            <v>X</v>
          </cell>
          <cell r="AB291">
            <v>0</v>
          </cell>
          <cell r="AC291">
            <v>0</v>
          </cell>
          <cell r="AD291" t="str">
            <v>X</v>
          </cell>
          <cell r="AE291">
            <v>0</v>
          </cell>
          <cell r="AF291">
            <v>0</v>
          </cell>
          <cell r="AG291" t="str">
            <v>X</v>
          </cell>
          <cell r="AH291">
            <v>0</v>
          </cell>
          <cell r="AI291">
            <v>0</v>
          </cell>
          <cell r="AJ291" t="str">
            <v>T7</v>
          </cell>
          <cell r="AK291">
            <v>0</v>
          </cell>
          <cell r="AL291">
            <v>0</v>
          </cell>
          <cell r="AM291" t="str">
            <v/>
          </cell>
          <cell r="AN291">
            <v>0</v>
          </cell>
          <cell r="AO291">
            <v>0</v>
          </cell>
          <cell r="AP291" t="str">
            <v>NL</v>
          </cell>
          <cell r="AQ291">
            <v>0</v>
          </cell>
          <cell r="AR291">
            <v>0</v>
          </cell>
          <cell r="AS291" t="str">
            <v>X</v>
          </cell>
          <cell r="AT291">
            <v>2</v>
          </cell>
          <cell r="AU291">
            <v>0</v>
          </cell>
          <cell r="AV291" t="str">
            <v>X</v>
          </cell>
          <cell r="AW291">
            <v>2</v>
          </cell>
          <cell r="AX291">
            <v>0</v>
          </cell>
          <cell r="AY291" t="str">
            <v>X</v>
          </cell>
          <cell r="AZ291">
            <v>0</v>
          </cell>
          <cell r="BA291">
            <v>0</v>
          </cell>
          <cell r="BB291" t="str">
            <v>X</v>
          </cell>
          <cell r="BC291">
            <v>0</v>
          </cell>
          <cell r="BD291">
            <v>0</v>
          </cell>
          <cell r="BE291" t="str">
            <v>X</v>
          </cell>
          <cell r="BF291">
            <v>0</v>
          </cell>
          <cell r="BG291">
            <v>0</v>
          </cell>
          <cell r="BH291" t="str">
            <v/>
          </cell>
          <cell r="BI291">
            <v>0</v>
          </cell>
          <cell r="BJ291">
            <v>0</v>
          </cell>
          <cell r="BK291" t="str">
            <v>X</v>
          </cell>
          <cell r="BL291">
            <v>0</v>
          </cell>
          <cell r="BM291">
            <v>0</v>
          </cell>
          <cell r="BN291" t="str">
            <v>X</v>
          </cell>
          <cell r="BO291">
            <v>0</v>
          </cell>
          <cell r="BP291">
            <v>0</v>
          </cell>
          <cell r="BQ291">
            <v>11</v>
          </cell>
          <cell r="BR291">
            <v>0.86</v>
          </cell>
          <cell r="BS291">
            <v>0</v>
          </cell>
          <cell r="BT291">
            <v>0</v>
          </cell>
          <cell r="BU291">
            <v>0</v>
          </cell>
          <cell r="BV291">
            <v>0</v>
          </cell>
          <cell r="CC291">
            <v>11</v>
          </cell>
          <cell r="CD291">
            <v>0.86</v>
          </cell>
          <cell r="CE291">
            <v>0</v>
          </cell>
          <cell r="CF291">
            <v>0</v>
          </cell>
          <cell r="CG291">
            <v>0</v>
          </cell>
          <cell r="CH291">
            <v>0</v>
          </cell>
          <cell r="CI291">
            <v>0</v>
          </cell>
          <cell r="CJ291">
            <v>0</v>
          </cell>
          <cell r="CK291">
            <v>0</v>
          </cell>
          <cell r="CL291">
            <v>1</v>
          </cell>
          <cell r="CM291">
            <v>1</v>
          </cell>
          <cell r="CN291">
            <v>0</v>
          </cell>
          <cell r="CO291">
            <v>0</v>
          </cell>
          <cell r="CP291">
            <v>0</v>
          </cell>
          <cell r="CQ291">
            <v>0</v>
          </cell>
          <cell r="CR291">
            <v>0</v>
          </cell>
          <cell r="CS291">
            <v>0</v>
          </cell>
          <cell r="CT291">
            <v>0</v>
          </cell>
          <cell r="CU291">
            <v>0</v>
          </cell>
          <cell r="CV291">
            <v>0</v>
          </cell>
          <cell r="CW291">
            <v>0</v>
          </cell>
          <cell r="CX291">
            <v>0</v>
          </cell>
          <cell r="CY291">
            <v>0</v>
          </cell>
          <cell r="CZ291">
            <v>0</v>
          </cell>
          <cell r="DC291">
            <v>13.86</v>
          </cell>
          <cell r="DM291" t="str">
            <v>X</v>
          </cell>
          <cell r="DN291">
            <v>0</v>
          </cell>
          <cell r="DO291">
            <v>0</v>
          </cell>
          <cell r="DP291" t="str">
            <v>X</v>
          </cell>
          <cell r="DQ291">
            <v>0</v>
          </cell>
          <cell r="DR291">
            <v>0</v>
          </cell>
          <cell r="DS291" t="str">
            <v>X</v>
          </cell>
          <cell r="DT291">
            <v>0</v>
          </cell>
          <cell r="DU291">
            <v>0</v>
          </cell>
          <cell r="DV291" t="str">
            <v>X</v>
          </cell>
          <cell r="DW291">
            <v>0</v>
          </cell>
          <cell r="DX291">
            <v>0</v>
          </cell>
          <cell r="DY291" t="str">
            <v/>
          </cell>
          <cell r="DZ291">
            <v>0</v>
          </cell>
          <cell r="EA291">
            <v>0</v>
          </cell>
          <cell r="EB291" t="str">
            <v>X</v>
          </cell>
          <cell r="EC291">
            <v>0</v>
          </cell>
          <cell r="ED291">
            <v>0</v>
          </cell>
          <cell r="EE291" t="str">
            <v>X</v>
          </cell>
          <cell r="EF291">
            <v>0</v>
          </cell>
          <cell r="EG291">
            <v>0</v>
          </cell>
          <cell r="EH291" t="str">
            <v>X</v>
          </cell>
          <cell r="EI291">
            <v>0</v>
          </cell>
          <cell r="EJ291">
            <v>0</v>
          </cell>
          <cell r="EK291" t="str">
            <v>X</v>
          </cell>
          <cell r="EL291">
            <v>0</v>
          </cell>
          <cell r="EM291">
            <v>0</v>
          </cell>
          <cell r="EN291" t="str">
            <v>X</v>
          </cell>
          <cell r="EO291">
            <v>0</v>
          </cell>
          <cell r="EP291">
            <v>0</v>
          </cell>
          <cell r="EQ291" t="str">
            <v>X</v>
          </cell>
          <cell r="ER291">
            <v>0</v>
          </cell>
          <cell r="ES291">
            <v>0</v>
          </cell>
          <cell r="ET291" t="str">
            <v/>
          </cell>
          <cell r="EU291">
            <v>0</v>
          </cell>
          <cell r="EV291">
            <v>0</v>
          </cell>
          <cell r="EW291" t="str">
            <v>X</v>
          </cell>
          <cell r="EX291">
            <v>0</v>
          </cell>
          <cell r="EY291">
            <v>0</v>
          </cell>
          <cell r="EZ291" t="str">
            <v>X</v>
          </cell>
          <cell r="FA291">
            <v>0</v>
          </cell>
          <cell r="FB291">
            <v>0</v>
          </cell>
          <cell r="FC291" t="str">
            <v>NL</v>
          </cell>
          <cell r="FD291">
            <v>0</v>
          </cell>
          <cell r="FE291">
            <v>0</v>
          </cell>
          <cell r="FI291">
            <v>12</v>
          </cell>
          <cell r="FJ291">
            <v>0</v>
          </cell>
          <cell r="FK291">
            <v>0</v>
          </cell>
          <cell r="FL291">
            <v>0</v>
          </cell>
          <cell r="FM291">
            <v>0</v>
          </cell>
          <cell r="FN291">
            <v>0</v>
          </cell>
          <cell r="FU291">
            <v>12</v>
          </cell>
          <cell r="FV291">
            <v>0</v>
          </cell>
          <cell r="FW291">
            <v>0</v>
          </cell>
          <cell r="FX291">
            <v>0</v>
          </cell>
          <cell r="FY291">
            <v>0</v>
          </cell>
          <cell r="FZ291">
            <v>0</v>
          </cell>
          <cell r="GA291">
            <v>0</v>
          </cell>
          <cell r="GB291">
            <v>0</v>
          </cell>
          <cell r="GC291">
            <v>0</v>
          </cell>
          <cell r="GD291">
            <v>1</v>
          </cell>
          <cell r="GE291">
            <v>0</v>
          </cell>
          <cell r="GF291">
            <v>0</v>
          </cell>
          <cell r="GG291">
            <v>0</v>
          </cell>
          <cell r="GH291">
            <v>0</v>
          </cell>
          <cell r="GI291">
            <v>0</v>
          </cell>
          <cell r="GJ291">
            <v>0</v>
          </cell>
          <cell r="GK291">
            <v>0</v>
          </cell>
          <cell r="GL291">
            <v>0</v>
          </cell>
          <cell r="GM291">
            <v>0</v>
          </cell>
          <cell r="GN291">
            <v>0</v>
          </cell>
          <cell r="GO291">
            <v>0</v>
          </cell>
          <cell r="GP291">
            <v>0</v>
          </cell>
          <cell r="GQ291">
            <v>0</v>
          </cell>
          <cell r="GR291">
            <v>0</v>
          </cell>
          <cell r="GU291">
            <v>13</v>
          </cell>
          <cell r="GV291">
            <v>0</v>
          </cell>
          <cell r="GW291">
            <v>0</v>
          </cell>
          <cell r="GX291">
            <v>0</v>
          </cell>
          <cell r="GY291">
            <v>0</v>
          </cell>
          <cell r="GZ291">
            <v>0</v>
          </cell>
          <cell r="HA291">
            <v>0</v>
          </cell>
          <cell r="HB291">
            <v>0</v>
          </cell>
          <cell r="HC291">
            <v>0</v>
          </cell>
          <cell r="HD291">
            <v>0</v>
          </cell>
          <cell r="HE291">
            <v>0</v>
          </cell>
          <cell r="HF291">
            <v>0</v>
          </cell>
          <cell r="HG291">
            <v>0</v>
          </cell>
          <cell r="HH291">
            <v>0</v>
          </cell>
          <cell r="HI291">
            <v>0</v>
          </cell>
          <cell r="HJ291">
            <v>0</v>
          </cell>
          <cell r="HK291">
            <v>0</v>
          </cell>
          <cell r="HL291">
            <v>0</v>
          </cell>
          <cell r="HM291">
            <v>0</v>
          </cell>
          <cell r="HN291">
            <v>0.86</v>
          </cell>
          <cell r="HO291">
            <v>0</v>
          </cell>
          <cell r="HP291">
            <v>23</v>
          </cell>
          <cell r="HQ291">
            <v>0.86</v>
          </cell>
          <cell r="HR291">
            <v>0</v>
          </cell>
          <cell r="HS291">
            <v>0</v>
          </cell>
          <cell r="HT291">
            <v>0</v>
          </cell>
          <cell r="HU291">
            <v>0</v>
          </cell>
          <cell r="HV291">
            <v>0</v>
          </cell>
          <cell r="HW291">
            <v>1</v>
          </cell>
          <cell r="HX291">
            <v>0</v>
          </cell>
          <cell r="HY291">
            <v>0</v>
          </cell>
          <cell r="HZ291">
            <v>0</v>
          </cell>
          <cell r="IA291">
            <v>1</v>
          </cell>
          <cell r="IB291">
            <v>0</v>
          </cell>
          <cell r="IC291">
            <v>2</v>
          </cell>
          <cell r="ID291">
            <v>0</v>
          </cell>
          <cell r="IE291">
            <v>0</v>
          </cell>
          <cell r="IF291">
            <v>0</v>
          </cell>
          <cell r="IG291">
            <v>0</v>
          </cell>
          <cell r="IH291">
            <v>0</v>
          </cell>
          <cell r="II291">
            <v>0</v>
          </cell>
          <cell r="IJ291">
            <v>0</v>
          </cell>
          <cell r="IK291">
            <v>0</v>
          </cell>
          <cell r="IL291">
            <v>0</v>
          </cell>
          <cell r="IM291">
            <v>0</v>
          </cell>
          <cell r="IN291">
            <v>0</v>
          </cell>
          <cell r="IO291">
            <v>0</v>
          </cell>
          <cell r="IP291">
            <v>0</v>
          </cell>
          <cell r="IQ291">
            <v>0</v>
          </cell>
          <cell r="IR291">
            <v>0</v>
          </cell>
          <cell r="IS291">
            <v>0</v>
          </cell>
          <cell r="IT291">
            <v>0</v>
          </cell>
          <cell r="IU291">
            <v>0</v>
          </cell>
          <cell r="IV291">
            <v>0</v>
          </cell>
          <cell r="IW291">
            <v>1</v>
          </cell>
          <cell r="IX291">
            <v>1</v>
          </cell>
          <cell r="IY291">
            <v>0</v>
          </cell>
          <cell r="IZ291">
            <v>26.86</v>
          </cell>
          <cell r="JA291">
            <v>4</v>
          </cell>
          <cell r="JB291">
            <v>4</v>
          </cell>
          <cell r="JC291">
            <v>0</v>
          </cell>
          <cell r="JD291">
            <v>0</v>
          </cell>
          <cell r="JE291">
            <v>0</v>
          </cell>
          <cell r="JF291">
            <v>0</v>
          </cell>
          <cell r="JG291">
            <v>0</v>
          </cell>
        </row>
        <row r="292">
          <cell r="B292" t="str">
            <v>2305418</v>
          </cell>
          <cell r="C292" t="str">
            <v>Nguyễn Đình Phúc</v>
          </cell>
          <cell r="D292" t="str">
            <v>Phòng Thu mua (VPID)</v>
          </cell>
          <cell r="E292" t="str">
            <v>Công ty TNHH Tập đoàn Công nghiệp Trường Hải</v>
          </cell>
          <cell r="F292" t="str">
            <v>Lương ngày</v>
          </cell>
          <cell r="V292">
            <v>0</v>
          </cell>
          <cell r="W292">
            <v>0</v>
          </cell>
          <cell r="X292" t="str">
            <v>X</v>
          </cell>
          <cell r="Y292">
            <v>0</v>
          </cell>
          <cell r="Z292">
            <v>0</v>
          </cell>
          <cell r="AA292" t="str">
            <v>X</v>
          </cell>
          <cell r="AB292">
            <v>0</v>
          </cell>
          <cell r="AC292">
            <v>0</v>
          </cell>
          <cell r="AD292" t="str">
            <v>X</v>
          </cell>
          <cell r="AE292">
            <v>3.5</v>
          </cell>
          <cell r="AF292">
            <v>0</v>
          </cell>
          <cell r="AG292" t="str">
            <v>X</v>
          </cell>
          <cell r="AH292">
            <v>0</v>
          </cell>
          <cell r="AI292">
            <v>0</v>
          </cell>
          <cell r="AJ292" t="str">
            <v>X</v>
          </cell>
          <cell r="AK292">
            <v>0</v>
          </cell>
          <cell r="AL292">
            <v>0</v>
          </cell>
          <cell r="AM292" t="str">
            <v/>
          </cell>
          <cell r="AN292">
            <v>0</v>
          </cell>
          <cell r="AO292">
            <v>0</v>
          </cell>
          <cell r="AP292" t="str">
            <v>NL</v>
          </cell>
          <cell r="AQ292">
            <v>0</v>
          </cell>
          <cell r="AR292">
            <v>0</v>
          </cell>
          <cell r="AS292" t="str">
            <v>X</v>
          </cell>
          <cell r="AT292">
            <v>3.5</v>
          </cell>
          <cell r="AU292">
            <v>0</v>
          </cell>
          <cell r="AV292" t="str">
            <v>X</v>
          </cell>
          <cell r="AW292">
            <v>0</v>
          </cell>
          <cell r="AX292">
            <v>0</v>
          </cell>
          <cell r="AY292" t="str">
            <v>X</v>
          </cell>
          <cell r="AZ292">
            <v>0</v>
          </cell>
          <cell r="BA292">
            <v>0</v>
          </cell>
          <cell r="BB292" t="str">
            <v>X</v>
          </cell>
          <cell r="BC292">
            <v>0</v>
          </cell>
          <cell r="BD292">
            <v>0</v>
          </cell>
          <cell r="BE292" t="str">
            <v>X</v>
          </cell>
          <cell r="BF292">
            <v>0</v>
          </cell>
          <cell r="BG292">
            <v>0</v>
          </cell>
          <cell r="BH292" t="str">
            <v/>
          </cell>
          <cell r="BI292">
            <v>0</v>
          </cell>
          <cell r="BJ292">
            <v>0</v>
          </cell>
          <cell r="BK292" t="str">
            <v>X</v>
          </cell>
          <cell r="BL292">
            <v>0</v>
          </cell>
          <cell r="BM292">
            <v>0</v>
          </cell>
          <cell r="BN292" t="str">
            <v>X</v>
          </cell>
          <cell r="BO292">
            <v>0</v>
          </cell>
          <cell r="BP292">
            <v>0</v>
          </cell>
          <cell r="BQ292">
            <v>12</v>
          </cell>
          <cell r="BR292">
            <v>1</v>
          </cell>
          <cell r="BS292">
            <v>0</v>
          </cell>
          <cell r="BT292">
            <v>0</v>
          </cell>
          <cell r="BU292">
            <v>0</v>
          </cell>
          <cell r="BV292">
            <v>0</v>
          </cell>
          <cell r="CC292">
            <v>12</v>
          </cell>
          <cell r="CD292">
            <v>1</v>
          </cell>
          <cell r="CE292">
            <v>0</v>
          </cell>
          <cell r="CF292">
            <v>0</v>
          </cell>
          <cell r="CG292">
            <v>0</v>
          </cell>
          <cell r="CH292">
            <v>0</v>
          </cell>
          <cell r="CI292">
            <v>0</v>
          </cell>
          <cell r="CJ292">
            <v>0</v>
          </cell>
          <cell r="CK292">
            <v>0</v>
          </cell>
          <cell r="CL292">
            <v>1</v>
          </cell>
          <cell r="CM292">
            <v>0</v>
          </cell>
          <cell r="CN292">
            <v>0</v>
          </cell>
          <cell r="CO292">
            <v>0</v>
          </cell>
          <cell r="CP292">
            <v>0</v>
          </cell>
          <cell r="CQ292">
            <v>0</v>
          </cell>
          <cell r="CR292">
            <v>0</v>
          </cell>
          <cell r="CS292">
            <v>0</v>
          </cell>
          <cell r="CT292">
            <v>0</v>
          </cell>
          <cell r="CU292">
            <v>0</v>
          </cell>
          <cell r="CV292">
            <v>0</v>
          </cell>
          <cell r="CW292">
            <v>0</v>
          </cell>
          <cell r="CX292">
            <v>0</v>
          </cell>
          <cell r="CY292">
            <v>0</v>
          </cell>
          <cell r="CZ292">
            <v>0</v>
          </cell>
          <cell r="DC292">
            <v>14</v>
          </cell>
          <cell r="DM292" t="str">
            <v>X</v>
          </cell>
          <cell r="DN292">
            <v>0</v>
          </cell>
          <cell r="DO292">
            <v>0</v>
          </cell>
          <cell r="DP292" t="str">
            <v>X</v>
          </cell>
          <cell r="DQ292">
            <v>0</v>
          </cell>
          <cell r="DR292">
            <v>0</v>
          </cell>
          <cell r="DS292" t="str">
            <v>X</v>
          </cell>
          <cell r="DT292">
            <v>0</v>
          </cell>
          <cell r="DU292">
            <v>0</v>
          </cell>
          <cell r="DV292" t="str">
            <v>X</v>
          </cell>
          <cell r="DW292">
            <v>0</v>
          </cell>
          <cell r="DX292">
            <v>0</v>
          </cell>
          <cell r="DY292" t="str">
            <v/>
          </cell>
          <cell r="DZ292">
            <v>0</v>
          </cell>
          <cell r="EA292">
            <v>0</v>
          </cell>
          <cell r="EB292" t="str">
            <v>X</v>
          </cell>
          <cell r="EC292">
            <v>0</v>
          </cell>
          <cell r="ED292">
            <v>0</v>
          </cell>
          <cell r="EE292" t="str">
            <v>X</v>
          </cell>
          <cell r="EF292">
            <v>0</v>
          </cell>
          <cell r="EG292">
            <v>0</v>
          </cell>
          <cell r="EH292" t="str">
            <v>X</v>
          </cell>
          <cell r="EI292">
            <v>0</v>
          </cell>
          <cell r="EJ292">
            <v>0</v>
          </cell>
          <cell r="EK292" t="str">
            <v>X</v>
          </cell>
          <cell r="EL292">
            <v>0</v>
          </cell>
          <cell r="EM292">
            <v>0</v>
          </cell>
          <cell r="EN292" t="str">
            <v>X</v>
          </cell>
          <cell r="EO292">
            <v>0</v>
          </cell>
          <cell r="EP292">
            <v>0</v>
          </cell>
          <cell r="EQ292" t="str">
            <v>X</v>
          </cell>
          <cell r="ER292">
            <v>0</v>
          </cell>
          <cell r="ES292">
            <v>0</v>
          </cell>
          <cell r="ET292" t="str">
            <v/>
          </cell>
          <cell r="EU292">
            <v>0</v>
          </cell>
          <cell r="EV292">
            <v>0</v>
          </cell>
          <cell r="EW292" t="str">
            <v>X</v>
          </cell>
          <cell r="EX292">
            <v>0</v>
          </cell>
          <cell r="EY292">
            <v>0</v>
          </cell>
          <cell r="EZ292" t="str">
            <v>X</v>
          </cell>
          <cell r="FA292">
            <v>0</v>
          </cell>
          <cell r="FB292">
            <v>0</v>
          </cell>
          <cell r="FC292" t="str">
            <v>NL</v>
          </cell>
          <cell r="FD292">
            <v>0</v>
          </cell>
          <cell r="FE292">
            <v>0</v>
          </cell>
          <cell r="FI292">
            <v>12</v>
          </cell>
          <cell r="FJ292">
            <v>0</v>
          </cell>
          <cell r="FK292">
            <v>0</v>
          </cell>
          <cell r="FL292">
            <v>0</v>
          </cell>
          <cell r="FM292">
            <v>0</v>
          </cell>
          <cell r="FN292">
            <v>0</v>
          </cell>
          <cell r="FU292">
            <v>12</v>
          </cell>
          <cell r="FV292">
            <v>0</v>
          </cell>
          <cell r="FW292">
            <v>0</v>
          </cell>
          <cell r="FX292">
            <v>0</v>
          </cell>
          <cell r="FY292">
            <v>0</v>
          </cell>
          <cell r="FZ292">
            <v>0</v>
          </cell>
          <cell r="GA292">
            <v>0</v>
          </cell>
          <cell r="GB292">
            <v>0</v>
          </cell>
          <cell r="GC292">
            <v>0</v>
          </cell>
          <cell r="GD292">
            <v>1</v>
          </cell>
          <cell r="GE292">
            <v>0</v>
          </cell>
          <cell r="GF292">
            <v>0</v>
          </cell>
          <cell r="GG292">
            <v>0</v>
          </cell>
          <cell r="GH292">
            <v>0</v>
          </cell>
          <cell r="GI292">
            <v>0</v>
          </cell>
          <cell r="GJ292">
            <v>0</v>
          </cell>
          <cell r="GK292">
            <v>0</v>
          </cell>
          <cell r="GL292">
            <v>0</v>
          </cell>
          <cell r="GM292">
            <v>0</v>
          </cell>
          <cell r="GN292">
            <v>0</v>
          </cell>
          <cell r="GO292">
            <v>0</v>
          </cell>
          <cell r="GP292">
            <v>0</v>
          </cell>
          <cell r="GQ292">
            <v>0</v>
          </cell>
          <cell r="GR292">
            <v>0</v>
          </cell>
          <cell r="GU292">
            <v>13</v>
          </cell>
          <cell r="GV292">
            <v>0</v>
          </cell>
          <cell r="GW292">
            <v>0</v>
          </cell>
          <cell r="GX292">
            <v>0</v>
          </cell>
          <cell r="GY292">
            <v>0</v>
          </cell>
          <cell r="GZ292">
            <v>0</v>
          </cell>
          <cell r="HA292">
            <v>0</v>
          </cell>
          <cell r="HB292">
            <v>0</v>
          </cell>
          <cell r="HC292">
            <v>0</v>
          </cell>
          <cell r="HD292">
            <v>0</v>
          </cell>
          <cell r="HE292">
            <v>0</v>
          </cell>
          <cell r="HF292">
            <v>0</v>
          </cell>
          <cell r="HG292">
            <v>0</v>
          </cell>
          <cell r="HH292">
            <v>0</v>
          </cell>
          <cell r="HI292">
            <v>0</v>
          </cell>
          <cell r="HJ292">
            <v>0</v>
          </cell>
          <cell r="HK292">
            <v>0</v>
          </cell>
          <cell r="HL292">
            <v>0</v>
          </cell>
          <cell r="HM292">
            <v>0</v>
          </cell>
          <cell r="HN292">
            <v>1</v>
          </cell>
          <cell r="HO292">
            <v>0</v>
          </cell>
          <cell r="HP292">
            <v>24</v>
          </cell>
          <cell r="HQ292">
            <v>1</v>
          </cell>
          <cell r="HR292">
            <v>0</v>
          </cell>
          <cell r="HS292">
            <v>0</v>
          </cell>
          <cell r="HT292">
            <v>0</v>
          </cell>
          <cell r="HU292">
            <v>0</v>
          </cell>
          <cell r="HV292">
            <v>1</v>
          </cell>
          <cell r="HW292">
            <v>0</v>
          </cell>
          <cell r="HX292">
            <v>0</v>
          </cell>
          <cell r="HY292">
            <v>0</v>
          </cell>
          <cell r="HZ292">
            <v>1</v>
          </cell>
          <cell r="IA292">
            <v>0</v>
          </cell>
          <cell r="IB292">
            <v>0</v>
          </cell>
          <cell r="IC292">
            <v>2</v>
          </cell>
          <cell r="ID292">
            <v>0</v>
          </cell>
          <cell r="IE292">
            <v>0</v>
          </cell>
          <cell r="IF292">
            <v>0</v>
          </cell>
          <cell r="IG292">
            <v>0</v>
          </cell>
          <cell r="IH292">
            <v>0</v>
          </cell>
          <cell r="II292">
            <v>0</v>
          </cell>
          <cell r="IJ292">
            <v>0</v>
          </cell>
          <cell r="IK292">
            <v>0</v>
          </cell>
          <cell r="IL292">
            <v>0</v>
          </cell>
          <cell r="IM292">
            <v>0</v>
          </cell>
          <cell r="IN292">
            <v>0</v>
          </cell>
          <cell r="IO292">
            <v>0</v>
          </cell>
          <cell r="IP292">
            <v>0</v>
          </cell>
          <cell r="IQ292">
            <v>0</v>
          </cell>
          <cell r="IR292">
            <v>0</v>
          </cell>
          <cell r="IS292">
            <v>0</v>
          </cell>
          <cell r="IT292">
            <v>0</v>
          </cell>
          <cell r="IU292">
            <v>0</v>
          </cell>
          <cell r="IV292">
            <v>0</v>
          </cell>
          <cell r="IW292">
            <v>1</v>
          </cell>
          <cell r="IX292">
            <v>0</v>
          </cell>
          <cell r="IY292">
            <v>0</v>
          </cell>
          <cell r="IZ292">
            <v>28</v>
          </cell>
          <cell r="JA292">
            <v>3.5</v>
          </cell>
          <cell r="JB292">
            <v>3.5</v>
          </cell>
          <cell r="JC292">
            <v>0</v>
          </cell>
          <cell r="JD292">
            <v>0</v>
          </cell>
          <cell r="JE292">
            <v>0</v>
          </cell>
          <cell r="JF292">
            <v>0</v>
          </cell>
          <cell r="JG292">
            <v>0</v>
          </cell>
        </row>
        <row r="293">
          <cell r="B293" t="str">
            <v>0509010</v>
          </cell>
          <cell r="C293" t="str">
            <v>Nguyễn Đức Tiến</v>
          </cell>
          <cell r="D293" t="str">
            <v>Phòng Thu mua (VPID)</v>
          </cell>
          <cell r="E293" t="str">
            <v>Công ty TNHH Sản xuất Phụ tùng Ô tô</v>
          </cell>
          <cell r="F293" t="str">
            <v>Lương tháng</v>
          </cell>
          <cell r="V293">
            <v>0</v>
          </cell>
          <cell r="W293">
            <v>0</v>
          </cell>
          <cell r="X293" t="str">
            <v>X</v>
          </cell>
          <cell r="Y293">
            <v>0</v>
          </cell>
          <cell r="Z293">
            <v>0</v>
          </cell>
          <cell r="AA293" t="str">
            <v>X</v>
          </cell>
          <cell r="AB293">
            <v>0</v>
          </cell>
          <cell r="AC293">
            <v>0</v>
          </cell>
          <cell r="AD293" t="str">
            <v>X</v>
          </cell>
          <cell r="AE293">
            <v>0</v>
          </cell>
          <cell r="AF293">
            <v>0</v>
          </cell>
          <cell r="AG293" t="str">
            <v>X</v>
          </cell>
          <cell r="AH293">
            <v>0</v>
          </cell>
          <cell r="AI293">
            <v>0</v>
          </cell>
          <cell r="AJ293" t="str">
            <v>T7</v>
          </cell>
          <cell r="AK293">
            <v>0</v>
          </cell>
          <cell r="AL293">
            <v>0</v>
          </cell>
          <cell r="AM293" t="str">
            <v/>
          </cell>
          <cell r="AN293">
            <v>0</v>
          </cell>
          <cell r="AO293">
            <v>0</v>
          </cell>
          <cell r="AP293" t="str">
            <v>NL</v>
          </cell>
          <cell r="AQ293">
            <v>0</v>
          </cell>
          <cell r="AR293">
            <v>0</v>
          </cell>
          <cell r="AS293" t="str">
            <v>X</v>
          </cell>
          <cell r="AT293">
            <v>0</v>
          </cell>
          <cell r="AU293">
            <v>0</v>
          </cell>
          <cell r="AV293" t="str">
            <v>X</v>
          </cell>
          <cell r="AW293">
            <v>0</v>
          </cell>
          <cell r="AX293">
            <v>0</v>
          </cell>
          <cell r="AY293" t="str">
            <v>X</v>
          </cell>
          <cell r="AZ293">
            <v>0</v>
          </cell>
          <cell r="BA293">
            <v>0</v>
          </cell>
          <cell r="BB293" t="str">
            <v>X</v>
          </cell>
          <cell r="BC293">
            <v>0</v>
          </cell>
          <cell r="BD293">
            <v>0</v>
          </cell>
          <cell r="BE293" t="str">
            <v>X</v>
          </cell>
          <cell r="BF293">
            <v>0</v>
          </cell>
          <cell r="BG293">
            <v>0</v>
          </cell>
          <cell r="BH293" t="str">
            <v/>
          </cell>
          <cell r="BI293">
            <v>0</v>
          </cell>
          <cell r="BJ293">
            <v>0</v>
          </cell>
          <cell r="BK293" t="str">
            <v>X</v>
          </cell>
          <cell r="BL293">
            <v>0</v>
          </cell>
          <cell r="BM293">
            <v>0</v>
          </cell>
          <cell r="BN293" t="str">
            <v>X</v>
          </cell>
          <cell r="BO293">
            <v>0</v>
          </cell>
          <cell r="BP293">
            <v>0</v>
          </cell>
          <cell r="BQ293">
            <v>11</v>
          </cell>
          <cell r="BR293">
            <v>0</v>
          </cell>
          <cell r="BS293">
            <v>0</v>
          </cell>
          <cell r="BT293">
            <v>0</v>
          </cell>
          <cell r="BU293">
            <v>0</v>
          </cell>
          <cell r="BV293">
            <v>0</v>
          </cell>
          <cell r="CC293">
            <v>11</v>
          </cell>
          <cell r="CD293">
            <v>0</v>
          </cell>
          <cell r="CE293">
            <v>0</v>
          </cell>
          <cell r="CF293">
            <v>0</v>
          </cell>
          <cell r="CG293">
            <v>0</v>
          </cell>
          <cell r="CH293">
            <v>0</v>
          </cell>
          <cell r="CI293">
            <v>0</v>
          </cell>
          <cell r="CJ293">
            <v>0</v>
          </cell>
          <cell r="CK293">
            <v>0</v>
          </cell>
          <cell r="CL293">
            <v>1</v>
          </cell>
          <cell r="CM293">
            <v>1</v>
          </cell>
          <cell r="CN293">
            <v>0</v>
          </cell>
          <cell r="CO293">
            <v>0</v>
          </cell>
          <cell r="CP293">
            <v>0</v>
          </cell>
          <cell r="CQ293">
            <v>0</v>
          </cell>
          <cell r="CR293">
            <v>0</v>
          </cell>
          <cell r="CS293">
            <v>0</v>
          </cell>
          <cell r="CT293">
            <v>0</v>
          </cell>
          <cell r="CU293">
            <v>0</v>
          </cell>
          <cell r="CV293">
            <v>0</v>
          </cell>
          <cell r="CW293">
            <v>0</v>
          </cell>
          <cell r="CX293">
            <v>0</v>
          </cell>
          <cell r="CY293">
            <v>0</v>
          </cell>
          <cell r="CZ293">
            <v>0</v>
          </cell>
          <cell r="DC293">
            <v>13</v>
          </cell>
          <cell r="DM293" t="str">
            <v>X</v>
          </cell>
          <cell r="DN293">
            <v>0</v>
          </cell>
          <cell r="DO293">
            <v>0</v>
          </cell>
          <cell r="DP293" t="str">
            <v>X</v>
          </cell>
          <cell r="DQ293">
            <v>0</v>
          </cell>
          <cell r="DR293">
            <v>0</v>
          </cell>
          <cell r="DS293" t="str">
            <v>X</v>
          </cell>
          <cell r="DT293">
            <v>0</v>
          </cell>
          <cell r="DU293">
            <v>0</v>
          </cell>
          <cell r="DV293" t="str">
            <v>CT</v>
          </cell>
          <cell r="DW293">
            <v>0</v>
          </cell>
          <cell r="DX293">
            <v>0</v>
          </cell>
          <cell r="DY293" t="str">
            <v/>
          </cell>
          <cell r="DZ293">
            <v>0</v>
          </cell>
          <cell r="EA293">
            <v>0</v>
          </cell>
          <cell r="EB293" t="str">
            <v>X</v>
          </cell>
          <cell r="EC293">
            <v>0</v>
          </cell>
          <cell r="ED293">
            <v>0</v>
          </cell>
          <cell r="EE293" t="str">
            <v>X</v>
          </cell>
          <cell r="EF293">
            <v>0</v>
          </cell>
          <cell r="EG293">
            <v>0</v>
          </cell>
          <cell r="EH293" t="str">
            <v>X</v>
          </cell>
          <cell r="EI293">
            <v>0</v>
          </cell>
          <cell r="EJ293">
            <v>0</v>
          </cell>
          <cell r="EK293" t="str">
            <v>X</v>
          </cell>
          <cell r="EL293">
            <v>0</v>
          </cell>
          <cell r="EM293">
            <v>0</v>
          </cell>
          <cell r="EN293" t="str">
            <v>X</v>
          </cell>
          <cell r="EO293">
            <v>0</v>
          </cell>
          <cell r="EP293">
            <v>0</v>
          </cell>
          <cell r="EQ293" t="str">
            <v>X</v>
          </cell>
          <cell r="ER293">
            <v>0</v>
          </cell>
          <cell r="ES293">
            <v>0</v>
          </cell>
          <cell r="ET293" t="str">
            <v/>
          </cell>
          <cell r="EU293">
            <v>0</v>
          </cell>
          <cell r="EV293">
            <v>0</v>
          </cell>
          <cell r="EW293" t="str">
            <v>X</v>
          </cell>
          <cell r="EX293">
            <v>0</v>
          </cell>
          <cell r="EY293">
            <v>0</v>
          </cell>
          <cell r="EZ293" t="str">
            <v>X</v>
          </cell>
          <cell r="FA293">
            <v>0</v>
          </cell>
          <cell r="FB293">
            <v>0</v>
          </cell>
          <cell r="FC293" t="str">
            <v>NL</v>
          </cell>
          <cell r="FD293">
            <v>0</v>
          </cell>
          <cell r="FE293">
            <v>0</v>
          </cell>
          <cell r="FI293">
            <v>12</v>
          </cell>
          <cell r="FJ293">
            <v>0</v>
          </cell>
          <cell r="FK293">
            <v>0</v>
          </cell>
          <cell r="FL293">
            <v>0</v>
          </cell>
          <cell r="FM293">
            <v>0</v>
          </cell>
          <cell r="FN293">
            <v>0</v>
          </cell>
          <cell r="FU293">
            <v>12</v>
          </cell>
          <cell r="FV293">
            <v>0</v>
          </cell>
          <cell r="FW293">
            <v>0</v>
          </cell>
          <cell r="FX293">
            <v>0</v>
          </cell>
          <cell r="FY293">
            <v>0</v>
          </cell>
          <cell r="FZ293">
            <v>0</v>
          </cell>
          <cell r="GA293">
            <v>0</v>
          </cell>
          <cell r="GB293">
            <v>0</v>
          </cell>
          <cell r="GC293">
            <v>0</v>
          </cell>
          <cell r="GD293">
            <v>1</v>
          </cell>
          <cell r="GE293">
            <v>0</v>
          </cell>
          <cell r="GF293">
            <v>0</v>
          </cell>
          <cell r="GG293">
            <v>0</v>
          </cell>
          <cell r="GH293">
            <v>0</v>
          </cell>
          <cell r="GI293">
            <v>0</v>
          </cell>
          <cell r="GJ293">
            <v>0</v>
          </cell>
          <cell r="GK293">
            <v>0</v>
          </cell>
          <cell r="GL293">
            <v>0</v>
          </cell>
          <cell r="GM293">
            <v>0</v>
          </cell>
          <cell r="GN293">
            <v>0</v>
          </cell>
          <cell r="GO293">
            <v>0</v>
          </cell>
          <cell r="GP293">
            <v>0</v>
          </cell>
          <cell r="GQ293">
            <v>0</v>
          </cell>
          <cell r="GR293">
            <v>0</v>
          </cell>
          <cell r="GU293">
            <v>13</v>
          </cell>
          <cell r="GV293">
            <v>0</v>
          </cell>
          <cell r="GW293">
            <v>0</v>
          </cell>
          <cell r="GX293">
            <v>0</v>
          </cell>
          <cell r="GY293">
            <v>0</v>
          </cell>
          <cell r="GZ293">
            <v>0</v>
          </cell>
          <cell r="HA293">
            <v>0</v>
          </cell>
          <cell r="HB293">
            <v>0</v>
          </cell>
          <cell r="HC293">
            <v>0</v>
          </cell>
          <cell r="HD293">
            <v>0</v>
          </cell>
          <cell r="HE293">
            <v>0</v>
          </cell>
          <cell r="HF293">
            <v>0</v>
          </cell>
          <cell r="HG293">
            <v>0</v>
          </cell>
          <cell r="HH293">
            <v>0</v>
          </cell>
          <cell r="HI293">
            <v>0</v>
          </cell>
          <cell r="HJ293">
            <v>0</v>
          </cell>
          <cell r="HK293">
            <v>0</v>
          </cell>
          <cell r="HL293">
            <v>0</v>
          </cell>
          <cell r="HM293">
            <v>0</v>
          </cell>
          <cell r="HN293">
            <v>0</v>
          </cell>
          <cell r="HO293">
            <v>0</v>
          </cell>
          <cell r="HP293">
            <v>23</v>
          </cell>
          <cell r="HQ293">
            <v>0</v>
          </cell>
          <cell r="HR293">
            <v>0</v>
          </cell>
          <cell r="HS293">
            <v>0</v>
          </cell>
          <cell r="HT293">
            <v>0</v>
          </cell>
          <cell r="HU293">
            <v>0</v>
          </cell>
          <cell r="HV293">
            <v>0</v>
          </cell>
          <cell r="HW293">
            <v>1</v>
          </cell>
          <cell r="HX293">
            <v>0</v>
          </cell>
          <cell r="HY293">
            <v>0</v>
          </cell>
          <cell r="HZ293">
            <v>0</v>
          </cell>
          <cell r="IA293">
            <v>1</v>
          </cell>
          <cell r="IB293">
            <v>0</v>
          </cell>
          <cell r="IC293">
            <v>2</v>
          </cell>
          <cell r="ID293">
            <v>0</v>
          </cell>
          <cell r="IE293">
            <v>0</v>
          </cell>
          <cell r="IF293">
            <v>0</v>
          </cell>
          <cell r="IG293">
            <v>0</v>
          </cell>
          <cell r="IH293">
            <v>0</v>
          </cell>
          <cell r="II293">
            <v>0</v>
          </cell>
          <cell r="IJ293">
            <v>0</v>
          </cell>
          <cell r="IK293">
            <v>0</v>
          </cell>
          <cell r="IL293">
            <v>0</v>
          </cell>
          <cell r="IM293">
            <v>0</v>
          </cell>
          <cell r="IN293">
            <v>0</v>
          </cell>
          <cell r="IO293">
            <v>0</v>
          </cell>
          <cell r="IP293">
            <v>0</v>
          </cell>
          <cell r="IQ293">
            <v>0</v>
          </cell>
          <cell r="IR293">
            <v>0</v>
          </cell>
          <cell r="IS293">
            <v>0</v>
          </cell>
          <cell r="IT293">
            <v>0</v>
          </cell>
          <cell r="IU293">
            <v>0</v>
          </cell>
          <cell r="IV293">
            <v>0</v>
          </cell>
          <cell r="IW293">
            <v>1</v>
          </cell>
          <cell r="IX293">
            <v>1</v>
          </cell>
          <cell r="IY293">
            <v>0</v>
          </cell>
          <cell r="IZ293">
            <v>26</v>
          </cell>
          <cell r="JA293">
            <v>4</v>
          </cell>
          <cell r="JB293">
            <v>4</v>
          </cell>
          <cell r="JC293">
            <v>0</v>
          </cell>
          <cell r="JD293">
            <v>0</v>
          </cell>
          <cell r="JE293">
            <v>0</v>
          </cell>
          <cell r="JF293">
            <v>0</v>
          </cell>
          <cell r="JG293">
            <v>0</v>
          </cell>
        </row>
        <row r="294">
          <cell r="B294" t="str">
            <v>0802061</v>
          </cell>
          <cell r="C294" t="str">
            <v>Võ Như Bình</v>
          </cell>
          <cell r="D294" t="str">
            <v>Phòng Thu mua (VPID)</v>
          </cell>
          <cell r="E294" t="str">
            <v>Công ty TNHH Tập đoàn Công nghiệp Trường Hải</v>
          </cell>
          <cell r="F294" t="str">
            <v>Lương tháng</v>
          </cell>
          <cell r="V294">
            <v>0</v>
          </cell>
          <cell r="W294">
            <v>0</v>
          </cell>
          <cell r="X294" t="str">
            <v>X</v>
          </cell>
          <cell r="Y294">
            <v>0</v>
          </cell>
          <cell r="Z294">
            <v>0</v>
          </cell>
          <cell r="AA294" t="str">
            <v>X</v>
          </cell>
          <cell r="AB294">
            <v>0</v>
          </cell>
          <cell r="AC294">
            <v>0</v>
          </cell>
          <cell r="AD294" t="str">
            <v>X</v>
          </cell>
          <cell r="AE294">
            <v>0</v>
          </cell>
          <cell r="AF294">
            <v>0</v>
          </cell>
          <cell r="AG294" t="str">
            <v>X</v>
          </cell>
          <cell r="AH294">
            <v>0</v>
          </cell>
          <cell r="AI294">
            <v>0</v>
          </cell>
          <cell r="AJ294" t="str">
            <v>X</v>
          </cell>
          <cell r="AK294">
            <v>0</v>
          </cell>
          <cell r="AL294">
            <v>0</v>
          </cell>
          <cell r="AM294" t="str">
            <v/>
          </cell>
          <cell r="AN294">
            <v>0</v>
          </cell>
          <cell r="AO294">
            <v>0</v>
          </cell>
          <cell r="AP294" t="str">
            <v>NL</v>
          </cell>
          <cell r="AQ294">
            <v>0</v>
          </cell>
          <cell r="AR294">
            <v>0</v>
          </cell>
          <cell r="AS294" t="str">
            <v>X</v>
          </cell>
          <cell r="AT294">
            <v>0</v>
          </cell>
          <cell r="AU294">
            <v>0</v>
          </cell>
          <cell r="AV294" t="str">
            <v>X</v>
          </cell>
          <cell r="AW294">
            <v>0</v>
          </cell>
          <cell r="AX294">
            <v>0</v>
          </cell>
          <cell r="AY294" t="str">
            <v>X</v>
          </cell>
          <cell r="AZ294">
            <v>0</v>
          </cell>
          <cell r="BA294">
            <v>0</v>
          </cell>
          <cell r="BB294" t="str">
            <v>B7</v>
          </cell>
          <cell r="BC294">
            <v>0</v>
          </cell>
          <cell r="BD294">
            <v>0</v>
          </cell>
          <cell r="BE294" t="str">
            <v>X</v>
          </cell>
          <cell r="BF294">
            <v>0</v>
          </cell>
          <cell r="BG294">
            <v>0</v>
          </cell>
          <cell r="BH294" t="str">
            <v/>
          </cell>
          <cell r="BI294">
            <v>0</v>
          </cell>
          <cell r="BJ294">
            <v>0</v>
          </cell>
          <cell r="BK294" t="str">
            <v>X</v>
          </cell>
          <cell r="BL294">
            <v>0</v>
          </cell>
          <cell r="BM294">
            <v>0</v>
          </cell>
          <cell r="BN294" t="str">
            <v>X</v>
          </cell>
          <cell r="BO294">
            <v>0</v>
          </cell>
          <cell r="BP294">
            <v>0</v>
          </cell>
          <cell r="BQ294">
            <v>12</v>
          </cell>
          <cell r="BR294">
            <v>0</v>
          </cell>
          <cell r="BS294">
            <v>0</v>
          </cell>
          <cell r="BT294">
            <v>0</v>
          </cell>
          <cell r="BU294">
            <v>0</v>
          </cell>
          <cell r="BV294">
            <v>0</v>
          </cell>
          <cell r="CC294">
            <v>12</v>
          </cell>
          <cell r="CD294">
            <v>0</v>
          </cell>
          <cell r="CE294">
            <v>0</v>
          </cell>
          <cell r="CF294">
            <v>0</v>
          </cell>
          <cell r="CG294">
            <v>0</v>
          </cell>
          <cell r="CH294">
            <v>0</v>
          </cell>
          <cell r="CI294">
            <v>0</v>
          </cell>
          <cell r="CJ294">
            <v>0</v>
          </cell>
          <cell r="CK294">
            <v>0</v>
          </cell>
          <cell r="CL294">
            <v>1</v>
          </cell>
          <cell r="CM294">
            <v>0</v>
          </cell>
          <cell r="CN294">
            <v>1</v>
          </cell>
          <cell r="CO294">
            <v>0</v>
          </cell>
          <cell r="CP294">
            <v>0</v>
          </cell>
          <cell r="CQ294">
            <v>0</v>
          </cell>
          <cell r="CR294">
            <v>0</v>
          </cell>
          <cell r="CS294">
            <v>0</v>
          </cell>
          <cell r="CT294">
            <v>0</v>
          </cell>
          <cell r="CU294">
            <v>0</v>
          </cell>
          <cell r="CV294">
            <v>0</v>
          </cell>
          <cell r="CW294">
            <v>0</v>
          </cell>
          <cell r="CX294">
            <v>0</v>
          </cell>
          <cell r="CY294">
            <v>0</v>
          </cell>
          <cell r="CZ294">
            <v>0</v>
          </cell>
          <cell r="DC294">
            <v>13</v>
          </cell>
          <cell r="DM294" t="str">
            <v>X</v>
          </cell>
          <cell r="DN294">
            <v>0</v>
          </cell>
          <cell r="DO294">
            <v>0</v>
          </cell>
          <cell r="DP294" t="str">
            <v>X</v>
          </cell>
          <cell r="DQ294">
            <v>0</v>
          </cell>
          <cell r="DR294">
            <v>0</v>
          </cell>
          <cell r="DS294" t="str">
            <v>X</v>
          </cell>
          <cell r="DT294">
            <v>0</v>
          </cell>
          <cell r="DU294">
            <v>0</v>
          </cell>
          <cell r="DV294" t="str">
            <v>X</v>
          </cell>
          <cell r="DW294">
            <v>0</v>
          </cell>
          <cell r="DX294">
            <v>0</v>
          </cell>
          <cell r="DY294" t="str">
            <v/>
          </cell>
          <cell r="DZ294">
            <v>0</v>
          </cell>
          <cell r="EA294">
            <v>0</v>
          </cell>
          <cell r="EB294" t="str">
            <v>X</v>
          </cell>
          <cell r="EC294">
            <v>0</v>
          </cell>
          <cell r="ED294">
            <v>0</v>
          </cell>
          <cell r="EE294" t="str">
            <v>X</v>
          </cell>
          <cell r="EF294">
            <v>0</v>
          </cell>
          <cell r="EG294">
            <v>0</v>
          </cell>
          <cell r="EH294" t="str">
            <v>X</v>
          </cell>
          <cell r="EI294">
            <v>0</v>
          </cell>
          <cell r="EJ294">
            <v>0</v>
          </cell>
          <cell r="EK294" t="str">
            <v>X</v>
          </cell>
          <cell r="EL294">
            <v>0</v>
          </cell>
          <cell r="EM294">
            <v>0</v>
          </cell>
          <cell r="EN294" t="str">
            <v>X</v>
          </cell>
          <cell r="EO294">
            <v>0</v>
          </cell>
          <cell r="EP294">
            <v>0</v>
          </cell>
          <cell r="EQ294" t="str">
            <v>X</v>
          </cell>
          <cell r="ER294">
            <v>0</v>
          </cell>
          <cell r="ES294">
            <v>0</v>
          </cell>
          <cell r="ET294" t="str">
            <v/>
          </cell>
          <cell r="EU294">
            <v>0</v>
          </cell>
          <cell r="EV294">
            <v>0</v>
          </cell>
          <cell r="EW294" t="str">
            <v>X</v>
          </cell>
          <cell r="EX294">
            <v>0</v>
          </cell>
          <cell r="EY294">
            <v>0</v>
          </cell>
          <cell r="EZ294" t="str">
            <v>X</v>
          </cell>
          <cell r="FA294">
            <v>0</v>
          </cell>
          <cell r="FB294">
            <v>0</v>
          </cell>
          <cell r="FC294" t="str">
            <v>NL</v>
          </cell>
          <cell r="FD294">
            <v>0</v>
          </cell>
          <cell r="FE294">
            <v>0</v>
          </cell>
          <cell r="FI294">
            <v>12</v>
          </cell>
          <cell r="FJ294">
            <v>0</v>
          </cell>
          <cell r="FK294">
            <v>0</v>
          </cell>
          <cell r="FL294">
            <v>0</v>
          </cell>
          <cell r="FM294">
            <v>0</v>
          </cell>
          <cell r="FN294">
            <v>0</v>
          </cell>
          <cell r="FU294">
            <v>12</v>
          </cell>
          <cell r="FV294">
            <v>0</v>
          </cell>
          <cell r="FW294">
            <v>0</v>
          </cell>
          <cell r="FX294">
            <v>0</v>
          </cell>
          <cell r="FY294">
            <v>0</v>
          </cell>
          <cell r="FZ294">
            <v>0</v>
          </cell>
          <cell r="GA294">
            <v>0</v>
          </cell>
          <cell r="GB294">
            <v>0</v>
          </cell>
          <cell r="GC294">
            <v>0</v>
          </cell>
          <cell r="GD294">
            <v>1</v>
          </cell>
          <cell r="GE294">
            <v>0</v>
          </cell>
          <cell r="GF294">
            <v>0</v>
          </cell>
          <cell r="GG294">
            <v>0</v>
          </cell>
          <cell r="GH294">
            <v>0</v>
          </cell>
          <cell r="GI294">
            <v>0</v>
          </cell>
          <cell r="GJ294">
            <v>0</v>
          </cell>
          <cell r="GK294">
            <v>0</v>
          </cell>
          <cell r="GL294">
            <v>0</v>
          </cell>
          <cell r="GM294">
            <v>0</v>
          </cell>
          <cell r="GN294">
            <v>0</v>
          </cell>
          <cell r="GO294">
            <v>0</v>
          </cell>
          <cell r="GP294">
            <v>0</v>
          </cell>
          <cell r="GQ294">
            <v>0</v>
          </cell>
          <cell r="GR294">
            <v>0</v>
          </cell>
          <cell r="GU294">
            <v>13</v>
          </cell>
          <cell r="GV294">
            <v>0</v>
          </cell>
          <cell r="GW294">
            <v>0</v>
          </cell>
          <cell r="GX294">
            <v>0</v>
          </cell>
          <cell r="GY294">
            <v>0</v>
          </cell>
          <cell r="GZ294">
            <v>0</v>
          </cell>
          <cell r="HA294">
            <v>0</v>
          </cell>
          <cell r="HB294">
            <v>0</v>
          </cell>
          <cell r="HC294">
            <v>0</v>
          </cell>
          <cell r="HD294">
            <v>0</v>
          </cell>
          <cell r="HE294">
            <v>0</v>
          </cell>
          <cell r="HF294">
            <v>0</v>
          </cell>
          <cell r="HG294">
            <v>0</v>
          </cell>
          <cell r="HH294">
            <v>0</v>
          </cell>
          <cell r="HI294">
            <v>0</v>
          </cell>
          <cell r="HJ294">
            <v>0</v>
          </cell>
          <cell r="HK294">
            <v>0</v>
          </cell>
          <cell r="HL294">
            <v>0</v>
          </cell>
          <cell r="HM294">
            <v>0</v>
          </cell>
          <cell r="HN294">
            <v>0</v>
          </cell>
          <cell r="HO294">
            <v>0</v>
          </cell>
          <cell r="HP294">
            <v>24</v>
          </cell>
          <cell r="HQ294">
            <v>0</v>
          </cell>
          <cell r="HR294">
            <v>0</v>
          </cell>
          <cell r="HS294">
            <v>0</v>
          </cell>
          <cell r="HT294">
            <v>0</v>
          </cell>
          <cell r="HU294">
            <v>0</v>
          </cell>
          <cell r="HV294">
            <v>1</v>
          </cell>
          <cell r="HW294">
            <v>0</v>
          </cell>
          <cell r="HX294">
            <v>0</v>
          </cell>
          <cell r="HY294">
            <v>1</v>
          </cell>
          <cell r="HZ294">
            <v>0</v>
          </cell>
          <cell r="IA294">
            <v>0</v>
          </cell>
          <cell r="IB294">
            <v>1</v>
          </cell>
          <cell r="IC294">
            <v>2</v>
          </cell>
          <cell r="ID294">
            <v>0</v>
          </cell>
          <cell r="IE294">
            <v>0</v>
          </cell>
          <cell r="IF294">
            <v>0</v>
          </cell>
          <cell r="IG294">
            <v>0</v>
          </cell>
          <cell r="IH294">
            <v>0</v>
          </cell>
          <cell r="II294">
            <v>0</v>
          </cell>
          <cell r="IJ294">
            <v>0</v>
          </cell>
          <cell r="IK294">
            <v>0</v>
          </cell>
          <cell r="IL294">
            <v>0</v>
          </cell>
          <cell r="IM294">
            <v>0</v>
          </cell>
          <cell r="IN294">
            <v>0</v>
          </cell>
          <cell r="IO294">
            <v>0</v>
          </cell>
          <cell r="IP294">
            <v>0</v>
          </cell>
          <cell r="IQ294">
            <v>0</v>
          </cell>
          <cell r="IR294">
            <v>0</v>
          </cell>
          <cell r="IS294">
            <v>0</v>
          </cell>
          <cell r="IT294">
            <v>0</v>
          </cell>
          <cell r="IU294">
            <v>0</v>
          </cell>
          <cell r="IV294">
            <v>22.5</v>
          </cell>
          <cell r="IW294">
            <v>23.5</v>
          </cell>
          <cell r="IX294">
            <v>1</v>
          </cell>
          <cell r="IY294">
            <v>21.5</v>
          </cell>
          <cell r="IZ294">
            <v>26</v>
          </cell>
          <cell r="JA294">
            <v>5</v>
          </cell>
          <cell r="JB294">
            <v>5</v>
          </cell>
          <cell r="JC294">
            <v>0</v>
          </cell>
          <cell r="JD294">
            <v>0</v>
          </cell>
          <cell r="JE294">
            <v>0</v>
          </cell>
          <cell r="JF294">
            <v>0</v>
          </cell>
          <cell r="JG294" t="str">
            <v>Võ Như Bình</v>
          </cell>
        </row>
        <row r="295">
          <cell r="B295" t="str">
            <v>1006176</v>
          </cell>
          <cell r="C295" t="str">
            <v>Đinh Thị Thu Hà</v>
          </cell>
          <cell r="D295" t="str">
            <v>Phòng Thu mua (VPID)</v>
          </cell>
          <cell r="E295" t="str">
            <v>Công ty TNHH MTV SX&amp;LR Xe Tải THACO</v>
          </cell>
          <cell r="F295" t="str">
            <v>Lương tháng</v>
          </cell>
          <cell r="V295">
            <v>0</v>
          </cell>
          <cell r="W295">
            <v>0</v>
          </cell>
          <cell r="X295" t="str">
            <v>X</v>
          </cell>
          <cell r="Y295">
            <v>0</v>
          </cell>
          <cell r="Z295">
            <v>0</v>
          </cell>
          <cell r="AA295" t="str">
            <v>X</v>
          </cell>
          <cell r="AB295">
            <v>0</v>
          </cell>
          <cell r="AC295">
            <v>0</v>
          </cell>
          <cell r="AD295" t="str">
            <v>X</v>
          </cell>
          <cell r="AE295">
            <v>0</v>
          </cell>
          <cell r="AF295">
            <v>0</v>
          </cell>
          <cell r="AG295" t="str">
            <v>X</v>
          </cell>
          <cell r="AH295">
            <v>0</v>
          </cell>
          <cell r="AI295">
            <v>0</v>
          </cell>
          <cell r="AJ295" t="str">
            <v>T7</v>
          </cell>
          <cell r="AK295">
            <v>0</v>
          </cell>
          <cell r="AL295">
            <v>0</v>
          </cell>
          <cell r="AM295" t="str">
            <v/>
          </cell>
          <cell r="AN295">
            <v>0</v>
          </cell>
          <cell r="AO295">
            <v>0</v>
          </cell>
          <cell r="AP295" t="str">
            <v>NL</v>
          </cell>
          <cell r="AQ295">
            <v>0</v>
          </cell>
          <cell r="AR295">
            <v>0</v>
          </cell>
          <cell r="AS295" t="str">
            <v>X</v>
          </cell>
          <cell r="AT295">
            <v>0</v>
          </cell>
          <cell r="AU295">
            <v>0</v>
          </cell>
          <cell r="AV295" t="str">
            <v>X</v>
          </cell>
          <cell r="AW295">
            <v>0</v>
          </cell>
          <cell r="AX295">
            <v>0</v>
          </cell>
          <cell r="AY295" t="str">
            <v>X</v>
          </cell>
          <cell r="AZ295">
            <v>0</v>
          </cell>
          <cell r="BA295">
            <v>0</v>
          </cell>
          <cell r="BB295" t="str">
            <v>X</v>
          </cell>
          <cell r="BC295">
            <v>0</v>
          </cell>
          <cell r="BD295">
            <v>0</v>
          </cell>
          <cell r="BE295" t="str">
            <v>X</v>
          </cell>
          <cell r="BF295">
            <v>0</v>
          </cell>
          <cell r="BG295">
            <v>0</v>
          </cell>
          <cell r="BH295" t="str">
            <v/>
          </cell>
          <cell r="BI295">
            <v>0</v>
          </cell>
          <cell r="BJ295">
            <v>0</v>
          </cell>
          <cell r="BK295" t="str">
            <v>X</v>
          </cell>
          <cell r="BL295">
            <v>0</v>
          </cell>
          <cell r="BM295">
            <v>0</v>
          </cell>
          <cell r="BN295" t="str">
            <v>X</v>
          </cell>
          <cell r="BO295">
            <v>0</v>
          </cell>
          <cell r="BP295">
            <v>0</v>
          </cell>
          <cell r="BQ295">
            <v>11</v>
          </cell>
          <cell r="BR295">
            <v>0</v>
          </cell>
          <cell r="BS295">
            <v>0</v>
          </cell>
          <cell r="BT295">
            <v>0</v>
          </cell>
          <cell r="BU295">
            <v>0</v>
          </cell>
          <cell r="BV295">
            <v>0</v>
          </cell>
          <cell r="CC295">
            <v>11</v>
          </cell>
          <cell r="CD295">
            <v>0</v>
          </cell>
          <cell r="CE295">
            <v>0</v>
          </cell>
          <cell r="CF295">
            <v>0</v>
          </cell>
          <cell r="CG295">
            <v>0</v>
          </cell>
          <cell r="CH295">
            <v>0</v>
          </cell>
          <cell r="CI295">
            <v>0</v>
          </cell>
          <cell r="CJ295">
            <v>0</v>
          </cell>
          <cell r="CK295">
            <v>0</v>
          </cell>
          <cell r="CL295">
            <v>1</v>
          </cell>
          <cell r="CM295">
            <v>1</v>
          </cell>
          <cell r="CN295">
            <v>0</v>
          </cell>
          <cell r="CO295">
            <v>0</v>
          </cell>
          <cell r="CP295">
            <v>0</v>
          </cell>
          <cell r="CQ295">
            <v>0</v>
          </cell>
          <cell r="CR295">
            <v>0</v>
          </cell>
          <cell r="CS295">
            <v>0</v>
          </cell>
          <cell r="CT295">
            <v>0</v>
          </cell>
          <cell r="CU295">
            <v>0</v>
          </cell>
          <cell r="CV295">
            <v>0</v>
          </cell>
          <cell r="CW295">
            <v>0</v>
          </cell>
          <cell r="CX295">
            <v>0</v>
          </cell>
          <cell r="CY295">
            <v>0</v>
          </cell>
          <cell r="CZ295">
            <v>0</v>
          </cell>
          <cell r="DC295">
            <v>13</v>
          </cell>
          <cell r="DM295" t="str">
            <v>X</v>
          </cell>
          <cell r="DN295">
            <v>0</v>
          </cell>
          <cell r="DO295">
            <v>0</v>
          </cell>
          <cell r="DP295" t="str">
            <v>X</v>
          </cell>
          <cell r="DQ295">
            <v>0</v>
          </cell>
          <cell r="DR295">
            <v>0</v>
          </cell>
          <cell r="DS295" t="str">
            <v>X</v>
          </cell>
          <cell r="DT295">
            <v>0</v>
          </cell>
          <cell r="DU295">
            <v>0</v>
          </cell>
          <cell r="DV295" t="str">
            <v>X</v>
          </cell>
          <cell r="DW295">
            <v>0</v>
          </cell>
          <cell r="DX295">
            <v>0</v>
          </cell>
          <cell r="DY295" t="str">
            <v/>
          </cell>
          <cell r="DZ295">
            <v>0</v>
          </cell>
          <cell r="EA295">
            <v>0</v>
          </cell>
          <cell r="EB295" t="str">
            <v>X</v>
          </cell>
          <cell r="EC295">
            <v>0</v>
          </cell>
          <cell r="ED295">
            <v>0</v>
          </cell>
          <cell r="EE295" t="str">
            <v>X</v>
          </cell>
          <cell r="EF295">
            <v>0</v>
          </cell>
          <cell r="EG295">
            <v>0</v>
          </cell>
          <cell r="EH295" t="str">
            <v>X</v>
          </cell>
          <cell r="EI295">
            <v>0</v>
          </cell>
          <cell r="EJ295">
            <v>0</v>
          </cell>
          <cell r="EK295" t="str">
            <v>X</v>
          </cell>
          <cell r="EL295">
            <v>0</v>
          </cell>
          <cell r="EM295">
            <v>0</v>
          </cell>
          <cell r="EN295" t="str">
            <v>X</v>
          </cell>
          <cell r="EO295">
            <v>0</v>
          </cell>
          <cell r="EP295">
            <v>0</v>
          </cell>
          <cell r="EQ295" t="str">
            <v>X</v>
          </cell>
          <cell r="ER295">
            <v>0</v>
          </cell>
          <cell r="ES295">
            <v>0</v>
          </cell>
          <cell r="ET295" t="str">
            <v/>
          </cell>
          <cell r="EU295">
            <v>0</v>
          </cell>
          <cell r="EV295">
            <v>0</v>
          </cell>
          <cell r="EW295" t="str">
            <v>X</v>
          </cell>
          <cell r="EX295">
            <v>0</v>
          </cell>
          <cell r="EY295">
            <v>0</v>
          </cell>
          <cell r="EZ295" t="str">
            <v>X</v>
          </cell>
          <cell r="FA295">
            <v>0</v>
          </cell>
          <cell r="FB295">
            <v>0</v>
          </cell>
          <cell r="FC295" t="str">
            <v>NL</v>
          </cell>
          <cell r="FD295">
            <v>0</v>
          </cell>
          <cell r="FE295">
            <v>0</v>
          </cell>
          <cell r="FI295">
            <v>12</v>
          </cell>
          <cell r="FJ295">
            <v>0</v>
          </cell>
          <cell r="FK295">
            <v>0</v>
          </cell>
          <cell r="FL295">
            <v>0</v>
          </cell>
          <cell r="FM295">
            <v>0</v>
          </cell>
          <cell r="FN295">
            <v>0</v>
          </cell>
          <cell r="FU295">
            <v>12</v>
          </cell>
          <cell r="FV295">
            <v>0</v>
          </cell>
          <cell r="FW295">
            <v>0</v>
          </cell>
          <cell r="FX295">
            <v>0</v>
          </cell>
          <cell r="FY295">
            <v>0</v>
          </cell>
          <cell r="FZ295">
            <v>0</v>
          </cell>
          <cell r="GA295">
            <v>0</v>
          </cell>
          <cell r="GB295">
            <v>0</v>
          </cell>
          <cell r="GC295">
            <v>0</v>
          </cell>
          <cell r="GD295">
            <v>1</v>
          </cell>
          <cell r="GE295">
            <v>0</v>
          </cell>
          <cell r="GF295">
            <v>0</v>
          </cell>
          <cell r="GG295">
            <v>0</v>
          </cell>
          <cell r="GH295">
            <v>0</v>
          </cell>
          <cell r="GI295">
            <v>0</v>
          </cell>
          <cell r="GJ295">
            <v>0</v>
          </cell>
          <cell r="GK295">
            <v>0</v>
          </cell>
          <cell r="GL295">
            <v>0</v>
          </cell>
          <cell r="GM295">
            <v>0</v>
          </cell>
          <cell r="GN295">
            <v>0</v>
          </cell>
          <cell r="GO295">
            <v>0</v>
          </cell>
          <cell r="GP295">
            <v>0</v>
          </cell>
          <cell r="GQ295">
            <v>0</v>
          </cell>
          <cell r="GR295">
            <v>0</v>
          </cell>
          <cell r="GU295">
            <v>13</v>
          </cell>
          <cell r="GV295">
            <v>0</v>
          </cell>
          <cell r="GW295">
            <v>0</v>
          </cell>
          <cell r="GX295">
            <v>0</v>
          </cell>
          <cell r="GY295">
            <v>0</v>
          </cell>
          <cell r="GZ295">
            <v>0</v>
          </cell>
          <cell r="HA295">
            <v>0</v>
          </cell>
          <cell r="HB295">
            <v>0</v>
          </cell>
          <cell r="HC295">
            <v>0</v>
          </cell>
          <cell r="HD295">
            <v>0</v>
          </cell>
          <cell r="HE295">
            <v>0</v>
          </cell>
          <cell r="HF295">
            <v>0</v>
          </cell>
          <cell r="HG295">
            <v>0</v>
          </cell>
          <cell r="HH295">
            <v>0</v>
          </cell>
          <cell r="HI295">
            <v>0</v>
          </cell>
          <cell r="HJ295">
            <v>0</v>
          </cell>
          <cell r="HK295">
            <v>0</v>
          </cell>
          <cell r="HL295">
            <v>0</v>
          </cell>
          <cell r="HM295">
            <v>0</v>
          </cell>
          <cell r="HN295">
            <v>0</v>
          </cell>
          <cell r="HO295">
            <v>0</v>
          </cell>
          <cell r="HP295">
            <v>23</v>
          </cell>
          <cell r="HQ295">
            <v>0</v>
          </cell>
          <cell r="HR295">
            <v>0</v>
          </cell>
          <cell r="HS295">
            <v>0</v>
          </cell>
          <cell r="HT295">
            <v>0</v>
          </cell>
          <cell r="HU295">
            <v>0</v>
          </cell>
          <cell r="HV295">
            <v>0</v>
          </cell>
          <cell r="HW295">
            <v>1</v>
          </cell>
          <cell r="HX295">
            <v>0</v>
          </cell>
          <cell r="HY295">
            <v>0</v>
          </cell>
          <cell r="HZ295">
            <v>0</v>
          </cell>
          <cell r="IA295">
            <v>1</v>
          </cell>
          <cell r="IB295">
            <v>0</v>
          </cell>
          <cell r="IC295">
            <v>2</v>
          </cell>
          <cell r="ID295">
            <v>0</v>
          </cell>
          <cell r="IE295">
            <v>0</v>
          </cell>
          <cell r="IF295">
            <v>0</v>
          </cell>
          <cell r="IG295">
            <v>0</v>
          </cell>
          <cell r="IH295">
            <v>0</v>
          </cell>
          <cell r="II295">
            <v>0</v>
          </cell>
          <cell r="IJ295">
            <v>0</v>
          </cell>
          <cell r="IK295">
            <v>0</v>
          </cell>
          <cell r="IL295">
            <v>0</v>
          </cell>
          <cell r="IM295">
            <v>0</v>
          </cell>
          <cell r="IN295">
            <v>0</v>
          </cell>
          <cell r="IO295">
            <v>0</v>
          </cell>
          <cell r="IP295">
            <v>0</v>
          </cell>
          <cell r="IQ295">
            <v>0</v>
          </cell>
          <cell r="IR295">
            <v>0</v>
          </cell>
          <cell r="IS295">
            <v>0</v>
          </cell>
          <cell r="IT295">
            <v>0</v>
          </cell>
          <cell r="IU295">
            <v>0</v>
          </cell>
          <cell r="IV295">
            <v>1</v>
          </cell>
          <cell r="IW295">
            <v>2</v>
          </cell>
          <cell r="IX295">
            <v>1</v>
          </cell>
          <cell r="IY295">
            <v>1</v>
          </cell>
          <cell r="IZ295">
            <v>26</v>
          </cell>
          <cell r="JA295">
            <v>4.6666666666666661</v>
          </cell>
          <cell r="JB295">
            <v>4.6666666666666661</v>
          </cell>
          <cell r="JC295">
            <v>0</v>
          </cell>
          <cell r="JD295">
            <v>0</v>
          </cell>
          <cell r="JE295">
            <v>0</v>
          </cell>
          <cell r="JF295">
            <v>0</v>
          </cell>
          <cell r="JG295">
            <v>0</v>
          </cell>
        </row>
        <row r="296">
          <cell r="B296" t="str">
            <v>1007009</v>
          </cell>
          <cell r="C296" t="str">
            <v>Nguyễn Đình Hoàng Viên</v>
          </cell>
          <cell r="D296" t="str">
            <v>Phòng Thu mua (VPID)</v>
          </cell>
          <cell r="E296" t="str">
            <v>Công ty TNHH Tập đoàn Công nghiệp Trường Hải</v>
          </cell>
          <cell r="F296" t="str">
            <v>Lương tháng</v>
          </cell>
          <cell r="V296">
            <v>0</v>
          </cell>
          <cell r="W296">
            <v>0</v>
          </cell>
          <cell r="X296" t="str">
            <v>X</v>
          </cell>
          <cell r="Y296">
            <v>0</v>
          </cell>
          <cell r="Z296">
            <v>0</v>
          </cell>
          <cell r="AA296" t="str">
            <v>X</v>
          </cell>
          <cell r="AB296">
            <v>0</v>
          </cell>
          <cell r="AC296">
            <v>0</v>
          </cell>
          <cell r="AD296" t="str">
            <v>X</v>
          </cell>
          <cell r="AE296">
            <v>0</v>
          </cell>
          <cell r="AF296">
            <v>0</v>
          </cell>
          <cell r="AG296" t="str">
            <v>X</v>
          </cell>
          <cell r="AH296">
            <v>0</v>
          </cell>
          <cell r="AI296">
            <v>0</v>
          </cell>
          <cell r="AJ296" t="str">
            <v>T7</v>
          </cell>
          <cell r="AK296">
            <v>0</v>
          </cell>
          <cell r="AL296">
            <v>0</v>
          </cell>
          <cell r="AM296" t="str">
            <v/>
          </cell>
          <cell r="AN296">
            <v>0</v>
          </cell>
          <cell r="AO296">
            <v>0</v>
          </cell>
          <cell r="AP296" t="str">
            <v>NL</v>
          </cell>
          <cell r="AQ296">
            <v>0</v>
          </cell>
          <cell r="AR296">
            <v>0</v>
          </cell>
          <cell r="AS296" t="str">
            <v>X</v>
          </cell>
          <cell r="AT296">
            <v>0</v>
          </cell>
          <cell r="AU296">
            <v>0</v>
          </cell>
          <cell r="AV296" t="str">
            <v>X</v>
          </cell>
          <cell r="AW296">
            <v>0</v>
          </cell>
          <cell r="AX296">
            <v>0</v>
          </cell>
          <cell r="AY296" t="str">
            <v>X</v>
          </cell>
          <cell r="AZ296">
            <v>0</v>
          </cell>
          <cell r="BA296">
            <v>0</v>
          </cell>
          <cell r="BB296" t="str">
            <v>X</v>
          </cell>
          <cell r="BC296">
            <v>0</v>
          </cell>
          <cell r="BD296">
            <v>0</v>
          </cell>
          <cell r="BE296" t="str">
            <v>X</v>
          </cell>
          <cell r="BF296">
            <v>0</v>
          </cell>
          <cell r="BG296">
            <v>0</v>
          </cell>
          <cell r="BH296" t="str">
            <v/>
          </cell>
          <cell r="BI296">
            <v>0</v>
          </cell>
          <cell r="BJ296">
            <v>0</v>
          </cell>
          <cell r="BK296" t="str">
            <v>B7\</v>
          </cell>
          <cell r="BL296">
            <v>0</v>
          </cell>
          <cell r="BM296">
            <v>0</v>
          </cell>
          <cell r="BN296" t="str">
            <v>X</v>
          </cell>
          <cell r="BO296">
            <v>0</v>
          </cell>
          <cell r="BP296">
            <v>0</v>
          </cell>
          <cell r="BQ296">
            <v>11</v>
          </cell>
          <cell r="BR296">
            <v>0</v>
          </cell>
          <cell r="BS296">
            <v>0</v>
          </cell>
          <cell r="BT296">
            <v>0</v>
          </cell>
          <cell r="BU296">
            <v>0</v>
          </cell>
          <cell r="BV296">
            <v>0</v>
          </cell>
          <cell r="CC296">
            <v>11</v>
          </cell>
          <cell r="CD296">
            <v>0</v>
          </cell>
          <cell r="CE296">
            <v>0</v>
          </cell>
          <cell r="CF296">
            <v>0</v>
          </cell>
          <cell r="CG296">
            <v>0</v>
          </cell>
          <cell r="CH296">
            <v>0</v>
          </cell>
          <cell r="CI296">
            <v>0</v>
          </cell>
          <cell r="CJ296">
            <v>0</v>
          </cell>
          <cell r="CK296">
            <v>0</v>
          </cell>
          <cell r="CL296">
            <v>1</v>
          </cell>
          <cell r="CM296">
            <v>1</v>
          </cell>
          <cell r="CN296">
            <v>0.5</v>
          </cell>
          <cell r="CO296">
            <v>0</v>
          </cell>
          <cell r="CP296">
            <v>0</v>
          </cell>
          <cell r="CQ296">
            <v>0</v>
          </cell>
          <cell r="CR296">
            <v>0</v>
          </cell>
          <cell r="CS296">
            <v>0</v>
          </cell>
          <cell r="CT296">
            <v>0</v>
          </cell>
          <cell r="CU296">
            <v>0</v>
          </cell>
          <cell r="CV296">
            <v>0</v>
          </cell>
          <cell r="CW296">
            <v>0</v>
          </cell>
          <cell r="CX296">
            <v>0</v>
          </cell>
          <cell r="CY296">
            <v>0</v>
          </cell>
          <cell r="CZ296">
            <v>0</v>
          </cell>
          <cell r="DC296">
            <v>13</v>
          </cell>
          <cell r="DM296" t="str">
            <v>X</v>
          </cell>
          <cell r="DN296">
            <v>0</v>
          </cell>
          <cell r="DO296">
            <v>0</v>
          </cell>
          <cell r="DP296" t="str">
            <v>X</v>
          </cell>
          <cell r="DQ296">
            <v>0</v>
          </cell>
          <cell r="DR296">
            <v>0</v>
          </cell>
          <cell r="DS296" t="str">
            <v>X</v>
          </cell>
          <cell r="DT296">
            <v>0</v>
          </cell>
          <cell r="DU296">
            <v>0</v>
          </cell>
          <cell r="DV296" t="str">
            <v>X</v>
          </cell>
          <cell r="DW296">
            <v>0</v>
          </cell>
          <cell r="DX296">
            <v>0</v>
          </cell>
          <cell r="DY296" t="str">
            <v/>
          </cell>
          <cell r="DZ296">
            <v>0</v>
          </cell>
          <cell r="EA296">
            <v>0</v>
          </cell>
          <cell r="EB296" t="str">
            <v>X</v>
          </cell>
          <cell r="EC296">
            <v>0</v>
          </cell>
          <cell r="ED296">
            <v>0</v>
          </cell>
          <cell r="EE296" t="str">
            <v>X</v>
          </cell>
          <cell r="EF296">
            <v>0</v>
          </cell>
          <cell r="EG296">
            <v>0</v>
          </cell>
          <cell r="EH296" t="str">
            <v>X</v>
          </cell>
          <cell r="EI296">
            <v>0</v>
          </cell>
          <cell r="EJ296">
            <v>0</v>
          </cell>
          <cell r="EK296" t="str">
            <v>X</v>
          </cell>
          <cell r="EL296">
            <v>0</v>
          </cell>
          <cell r="EM296">
            <v>0</v>
          </cell>
          <cell r="EN296" t="str">
            <v>X</v>
          </cell>
          <cell r="EO296">
            <v>0</v>
          </cell>
          <cell r="EP296">
            <v>0</v>
          </cell>
          <cell r="EQ296" t="str">
            <v>X</v>
          </cell>
          <cell r="ER296">
            <v>0</v>
          </cell>
          <cell r="ES296">
            <v>0</v>
          </cell>
          <cell r="ET296" t="str">
            <v/>
          </cell>
          <cell r="EU296">
            <v>0</v>
          </cell>
          <cell r="EV296">
            <v>0</v>
          </cell>
          <cell r="EW296" t="str">
            <v>X</v>
          </cell>
          <cell r="EX296">
            <v>0</v>
          </cell>
          <cell r="EY296">
            <v>0</v>
          </cell>
          <cell r="EZ296" t="str">
            <v>X</v>
          </cell>
          <cell r="FA296">
            <v>0</v>
          </cell>
          <cell r="FB296">
            <v>0</v>
          </cell>
          <cell r="FC296" t="str">
            <v>NL</v>
          </cell>
          <cell r="FD296">
            <v>0</v>
          </cell>
          <cell r="FE296">
            <v>0</v>
          </cell>
          <cell r="FI296">
            <v>12</v>
          </cell>
          <cell r="FJ296">
            <v>0</v>
          </cell>
          <cell r="FK296">
            <v>0</v>
          </cell>
          <cell r="FL296">
            <v>0</v>
          </cell>
          <cell r="FM296">
            <v>0</v>
          </cell>
          <cell r="FN296">
            <v>0</v>
          </cell>
          <cell r="FU296">
            <v>12</v>
          </cell>
          <cell r="FV296">
            <v>0</v>
          </cell>
          <cell r="FW296">
            <v>0</v>
          </cell>
          <cell r="FX296">
            <v>0</v>
          </cell>
          <cell r="FY296">
            <v>0</v>
          </cell>
          <cell r="FZ296">
            <v>0</v>
          </cell>
          <cell r="GA296">
            <v>0</v>
          </cell>
          <cell r="GB296">
            <v>0</v>
          </cell>
          <cell r="GC296">
            <v>0</v>
          </cell>
          <cell r="GD296">
            <v>1</v>
          </cell>
          <cell r="GE296">
            <v>0</v>
          </cell>
          <cell r="GF296">
            <v>0</v>
          </cell>
          <cell r="GG296">
            <v>0</v>
          </cell>
          <cell r="GH296">
            <v>0</v>
          </cell>
          <cell r="GI296">
            <v>0</v>
          </cell>
          <cell r="GJ296">
            <v>0</v>
          </cell>
          <cell r="GK296">
            <v>0</v>
          </cell>
          <cell r="GL296">
            <v>0</v>
          </cell>
          <cell r="GM296">
            <v>0</v>
          </cell>
          <cell r="GN296">
            <v>0</v>
          </cell>
          <cell r="GO296">
            <v>0</v>
          </cell>
          <cell r="GP296">
            <v>0</v>
          </cell>
          <cell r="GQ296">
            <v>0</v>
          </cell>
          <cell r="GR296">
            <v>0</v>
          </cell>
          <cell r="GU296">
            <v>13</v>
          </cell>
          <cell r="GV296">
            <v>0</v>
          </cell>
          <cell r="GW296">
            <v>0</v>
          </cell>
          <cell r="GX296">
            <v>0</v>
          </cell>
          <cell r="GY296">
            <v>0</v>
          </cell>
          <cell r="GZ296">
            <v>0</v>
          </cell>
          <cell r="HA296">
            <v>0</v>
          </cell>
          <cell r="HB296">
            <v>0</v>
          </cell>
          <cell r="HC296">
            <v>0</v>
          </cell>
          <cell r="HD296">
            <v>0</v>
          </cell>
          <cell r="HE296">
            <v>0</v>
          </cell>
          <cell r="HF296">
            <v>0</v>
          </cell>
          <cell r="HG296">
            <v>0</v>
          </cell>
          <cell r="HH296">
            <v>0</v>
          </cell>
          <cell r="HI296">
            <v>0</v>
          </cell>
          <cell r="HJ296">
            <v>0</v>
          </cell>
          <cell r="HK296">
            <v>0</v>
          </cell>
          <cell r="HL296">
            <v>0</v>
          </cell>
          <cell r="HM296">
            <v>0</v>
          </cell>
          <cell r="HN296">
            <v>0</v>
          </cell>
          <cell r="HO296">
            <v>0</v>
          </cell>
          <cell r="HP296">
            <v>23</v>
          </cell>
          <cell r="HQ296">
            <v>0</v>
          </cell>
          <cell r="HR296">
            <v>0</v>
          </cell>
          <cell r="HS296">
            <v>0</v>
          </cell>
          <cell r="HT296">
            <v>0</v>
          </cell>
          <cell r="HU296">
            <v>0</v>
          </cell>
          <cell r="HV296">
            <v>0</v>
          </cell>
          <cell r="HW296">
            <v>1</v>
          </cell>
          <cell r="HX296">
            <v>0</v>
          </cell>
          <cell r="HY296">
            <v>0.5</v>
          </cell>
          <cell r="HZ296">
            <v>0</v>
          </cell>
          <cell r="IA296">
            <v>1</v>
          </cell>
          <cell r="IB296">
            <v>0</v>
          </cell>
          <cell r="IC296">
            <v>2</v>
          </cell>
          <cell r="ID296">
            <v>0</v>
          </cell>
          <cell r="IE296">
            <v>0</v>
          </cell>
          <cell r="IF296">
            <v>0</v>
          </cell>
          <cell r="IG296">
            <v>0</v>
          </cell>
          <cell r="IH296">
            <v>0</v>
          </cell>
          <cell r="II296">
            <v>0</v>
          </cell>
          <cell r="IJ296">
            <v>0</v>
          </cell>
          <cell r="IK296">
            <v>0</v>
          </cell>
          <cell r="IL296">
            <v>0</v>
          </cell>
          <cell r="IM296">
            <v>0</v>
          </cell>
          <cell r="IN296">
            <v>0</v>
          </cell>
          <cell r="IO296">
            <v>0</v>
          </cell>
          <cell r="IP296">
            <v>0</v>
          </cell>
          <cell r="IQ296">
            <v>0</v>
          </cell>
          <cell r="IR296">
            <v>0</v>
          </cell>
          <cell r="IS296">
            <v>0</v>
          </cell>
          <cell r="IT296">
            <v>0</v>
          </cell>
          <cell r="IU296">
            <v>0</v>
          </cell>
          <cell r="IV296">
            <v>15</v>
          </cell>
          <cell r="IW296">
            <v>16</v>
          </cell>
          <cell r="IX296">
            <v>1.5</v>
          </cell>
          <cell r="IY296">
            <v>14.5</v>
          </cell>
          <cell r="IZ296">
            <v>26</v>
          </cell>
          <cell r="JA296">
            <v>4.6666666666666661</v>
          </cell>
          <cell r="JB296">
            <v>4.6666666666666661</v>
          </cell>
          <cell r="JC296">
            <v>0</v>
          </cell>
          <cell r="JD296">
            <v>0</v>
          </cell>
          <cell r="JE296">
            <v>0</v>
          </cell>
          <cell r="JF296">
            <v>0</v>
          </cell>
          <cell r="JG296">
            <v>0</v>
          </cell>
        </row>
        <row r="297">
          <cell r="B297" t="str">
            <v>1007035</v>
          </cell>
          <cell r="C297" t="str">
            <v>Đỗ Nhật Thành</v>
          </cell>
          <cell r="D297" t="str">
            <v>Phòng Thu mua (VPID)</v>
          </cell>
          <cell r="E297" t="str">
            <v>Công ty TNHH Tập đoàn Công nghiệp Trường Hải</v>
          </cell>
          <cell r="F297" t="str">
            <v>Lương tháng</v>
          </cell>
          <cell r="V297">
            <v>0</v>
          </cell>
          <cell r="W297">
            <v>0</v>
          </cell>
          <cell r="X297" t="str">
            <v>X</v>
          </cell>
          <cell r="Y297">
            <v>0</v>
          </cell>
          <cell r="Z297">
            <v>0</v>
          </cell>
          <cell r="AA297" t="str">
            <v>X</v>
          </cell>
          <cell r="AB297">
            <v>0</v>
          </cell>
          <cell r="AC297">
            <v>0</v>
          </cell>
          <cell r="AD297" t="str">
            <v>X</v>
          </cell>
          <cell r="AE297">
            <v>0</v>
          </cell>
          <cell r="AF297">
            <v>0</v>
          </cell>
          <cell r="AG297" t="str">
            <v>X</v>
          </cell>
          <cell r="AH297">
            <v>0</v>
          </cell>
          <cell r="AI297">
            <v>0</v>
          </cell>
          <cell r="AJ297" t="str">
            <v>X</v>
          </cell>
          <cell r="AK297">
            <v>0</v>
          </cell>
          <cell r="AL297">
            <v>0</v>
          </cell>
          <cell r="AM297" t="str">
            <v/>
          </cell>
          <cell r="AN297">
            <v>0</v>
          </cell>
          <cell r="AO297">
            <v>0</v>
          </cell>
          <cell r="AP297" t="str">
            <v>NL</v>
          </cell>
          <cell r="AQ297">
            <v>0</v>
          </cell>
          <cell r="AR297">
            <v>0</v>
          </cell>
          <cell r="AS297" t="str">
            <v>X</v>
          </cell>
          <cell r="AT297">
            <v>0</v>
          </cell>
          <cell r="AU297">
            <v>0</v>
          </cell>
          <cell r="AV297" t="str">
            <v>X</v>
          </cell>
          <cell r="AW297">
            <v>0</v>
          </cell>
          <cell r="AX297">
            <v>0</v>
          </cell>
          <cell r="AY297" t="str">
            <v>X</v>
          </cell>
          <cell r="AZ297">
            <v>0</v>
          </cell>
          <cell r="BA297">
            <v>0</v>
          </cell>
          <cell r="BB297" t="str">
            <v>X</v>
          </cell>
          <cell r="BC297">
            <v>0</v>
          </cell>
          <cell r="BD297">
            <v>0</v>
          </cell>
          <cell r="BE297" t="str">
            <v>X</v>
          </cell>
          <cell r="BF297">
            <v>0</v>
          </cell>
          <cell r="BG297">
            <v>0</v>
          </cell>
          <cell r="BH297" t="str">
            <v/>
          </cell>
          <cell r="BI297">
            <v>0</v>
          </cell>
          <cell r="BJ297">
            <v>0</v>
          </cell>
          <cell r="BK297" t="str">
            <v>X</v>
          </cell>
          <cell r="BL297">
            <v>0</v>
          </cell>
          <cell r="BM297">
            <v>0</v>
          </cell>
          <cell r="BN297" t="str">
            <v>X</v>
          </cell>
          <cell r="BO297">
            <v>0</v>
          </cell>
          <cell r="BP297">
            <v>0</v>
          </cell>
          <cell r="BQ297">
            <v>12</v>
          </cell>
          <cell r="BR297">
            <v>0</v>
          </cell>
          <cell r="BS297">
            <v>0</v>
          </cell>
          <cell r="BT297">
            <v>0</v>
          </cell>
          <cell r="BU297">
            <v>0</v>
          </cell>
          <cell r="BV297">
            <v>0</v>
          </cell>
          <cell r="CC297">
            <v>12</v>
          </cell>
          <cell r="CD297">
            <v>0</v>
          </cell>
          <cell r="CE297">
            <v>0</v>
          </cell>
          <cell r="CF297">
            <v>0</v>
          </cell>
          <cell r="CG297">
            <v>0</v>
          </cell>
          <cell r="CH297">
            <v>0</v>
          </cell>
          <cell r="CI297">
            <v>0</v>
          </cell>
          <cell r="CJ297">
            <v>0</v>
          </cell>
          <cell r="CK297">
            <v>0</v>
          </cell>
          <cell r="CL297">
            <v>1</v>
          </cell>
          <cell r="CM297">
            <v>0</v>
          </cell>
          <cell r="CN297">
            <v>0</v>
          </cell>
          <cell r="CO297">
            <v>0</v>
          </cell>
          <cell r="CP297">
            <v>0</v>
          </cell>
          <cell r="CQ297">
            <v>0</v>
          </cell>
          <cell r="CR297">
            <v>0</v>
          </cell>
          <cell r="CS297">
            <v>0</v>
          </cell>
          <cell r="CT297">
            <v>0</v>
          </cell>
          <cell r="CU297">
            <v>0</v>
          </cell>
          <cell r="CV297">
            <v>0</v>
          </cell>
          <cell r="CW297">
            <v>0</v>
          </cell>
          <cell r="CX297">
            <v>0</v>
          </cell>
          <cell r="CY297">
            <v>0</v>
          </cell>
          <cell r="CZ297">
            <v>0</v>
          </cell>
          <cell r="DC297">
            <v>13</v>
          </cell>
          <cell r="DM297" t="str">
            <v>X</v>
          </cell>
          <cell r="DN297">
            <v>0</v>
          </cell>
          <cell r="DO297">
            <v>0</v>
          </cell>
          <cell r="DP297" t="str">
            <v>X</v>
          </cell>
          <cell r="DQ297">
            <v>0</v>
          </cell>
          <cell r="DR297">
            <v>0</v>
          </cell>
          <cell r="DS297" t="str">
            <v>X</v>
          </cell>
          <cell r="DT297">
            <v>3.5</v>
          </cell>
          <cell r="DU297">
            <v>0</v>
          </cell>
          <cell r="DV297" t="str">
            <v>X</v>
          </cell>
          <cell r="DW297">
            <v>0</v>
          </cell>
          <cell r="DX297">
            <v>0</v>
          </cell>
          <cell r="DY297" t="str">
            <v/>
          </cell>
          <cell r="DZ297">
            <v>0</v>
          </cell>
          <cell r="EA297">
            <v>0</v>
          </cell>
          <cell r="EB297" t="str">
            <v>X</v>
          </cell>
          <cell r="EC297">
            <v>0</v>
          </cell>
          <cell r="ED297">
            <v>0</v>
          </cell>
          <cell r="EE297" t="str">
            <v>X</v>
          </cell>
          <cell r="EF297">
            <v>0</v>
          </cell>
          <cell r="EG297">
            <v>0</v>
          </cell>
          <cell r="EH297" t="str">
            <v>X</v>
          </cell>
          <cell r="EI297">
            <v>0</v>
          </cell>
          <cell r="EJ297">
            <v>0</v>
          </cell>
          <cell r="EK297" t="str">
            <v>X</v>
          </cell>
          <cell r="EL297">
            <v>0</v>
          </cell>
          <cell r="EM297">
            <v>0</v>
          </cell>
          <cell r="EN297" t="str">
            <v>X</v>
          </cell>
          <cell r="EO297">
            <v>0</v>
          </cell>
          <cell r="EP297">
            <v>0</v>
          </cell>
          <cell r="EQ297" t="str">
            <v>X</v>
          </cell>
          <cell r="ER297">
            <v>0</v>
          </cell>
          <cell r="ES297">
            <v>0</v>
          </cell>
          <cell r="ET297" t="str">
            <v/>
          </cell>
          <cell r="EU297">
            <v>0</v>
          </cell>
          <cell r="EV297">
            <v>0</v>
          </cell>
          <cell r="EW297" t="str">
            <v>X</v>
          </cell>
          <cell r="EX297">
            <v>0</v>
          </cell>
          <cell r="EY297">
            <v>0</v>
          </cell>
          <cell r="EZ297" t="str">
            <v>X</v>
          </cell>
          <cell r="FA297">
            <v>0</v>
          </cell>
          <cell r="FB297">
            <v>0</v>
          </cell>
          <cell r="FC297" t="str">
            <v>NL</v>
          </cell>
          <cell r="FD297">
            <v>0</v>
          </cell>
          <cell r="FE297">
            <v>0</v>
          </cell>
          <cell r="FI297">
            <v>12</v>
          </cell>
          <cell r="FJ297">
            <v>0.5</v>
          </cell>
          <cell r="FK297">
            <v>0</v>
          </cell>
          <cell r="FL297">
            <v>0</v>
          </cell>
          <cell r="FM297">
            <v>0</v>
          </cell>
          <cell r="FN297">
            <v>0</v>
          </cell>
          <cell r="FU297">
            <v>12</v>
          </cell>
          <cell r="FV297">
            <v>0.5</v>
          </cell>
          <cell r="FW297">
            <v>0</v>
          </cell>
          <cell r="FX297">
            <v>0</v>
          </cell>
          <cell r="FY297">
            <v>0</v>
          </cell>
          <cell r="FZ297">
            <v>0</v>
          </cell>
          <cell r="GA297">
            <v>0</v>
          </cell>
          <cell r="GB297">
            <v>0</v>
          </cell>
          <cell r="GC297">
            <v>0</v>
          </cell>
          <cell r="GD297">
            <v>1</v>
          </cell>
          <cell r="GE297">
            <v>0</v>
          </cell>
          <cell r="GF297">
            <v>0</v>
          </cell>
          <cell r="GG297">
            <v>0</v>
          </cell>
          <cell r="GH297">
            <v>0</v>
          </cell>
          <cell r="GI297">
            <v>0</v>
          </cell>
          <cell r="GJ297">
            <v>0</v>
          </cell>
          <cell r="GK297">
            <v>0</v>
          </cell>
          <cell r="GL297">
            <v>0</v>
          </cell>
          <cell r="GM297">
            <v>0</v>
          </cell>
          <cell r="GN297">
            <v>0</v>
          </cell>
          <cell r="GO297">
            <v>0</v>
          </cell>
          <cell r="GP297">
            <v>0</v>
          </cell>
          <cell r="GQ297">
            <v>0</v>
          </cell>
          <cell r="GR297">
            <v>0</v>
          </cell>
          <cell r="GU297">
            <v>13.5</v>
          </cell>
          <cell r="GV297">
            <v>0</v>
          </cell>
          <cell r="GW297">
            <v>0</v>
          </cell>
          <cell r="GX297">
            <v>0</v>
          </cell>
          <cell r="GY297">
            <v>0</v>
          </cell>
          <cell r="GZ297">
            <v>0</v>
          </cell>
          <cell r="HA297">
            <v>0</v>
          </cell>
          <cell r="HB297">
            <v>0</v>
          </cell>
          <cell r="HC297">
            <v>0</v>
          </cell>
          <cell r="HD297">
            <v>0</v>
          </cell>
          <cell r="HE297">
            <v>0</v>
          </cell>
          <cell r="HF297">
            <v>0</v>
          </cell>
          <cell r="HG297">
            <v>0</v>
          </cell>
          <cell r="HH297">
            <v>0</v>
          </cell>
          <cell r="HI297">
            <v>0</v>
          </cell>
          <cell r="HJ297">
            <v>0</v>
          </cell>
          <cell r="HK297">
            <v>0</v>
          </cell>
          <cell r="HL297">
            <v>0</v>
          </cell>
          <cell r="HM297">
            <v>0</v>
          </cell>
          <cell r="HN297">
            <v>0.5</v>
          </cell>
          <cell r="HO297">
            <v>0</v>
          </cell>
          <cell r="HP297">
            <v>24</v>
          </cell>
          <cell r="HQ297">
            <v>0.5</v>
          </cell>
          <cell r="HR297">
            <v>0</v>
          </cell>
          <cell r="HS297">
            <v>0</v>
          </cell>
          <cell r="HT297">
            <v>0</v>
          </cell>
          <cell r="HU297">
            <v>0</v>
          </cell>
          <cell r="HV297">
            <v>1</v>
          </cell>
          <cell r="HW297">
            <v>0</v>
          </cell>
          <cell r="HX297">
            <v>0</v>
          </cell>
          <cell r="HY297">
            <v>0</v>
          </cell>
          <cell r="HZ297">
            <v>0</v>
          </cell>
          <cell r="IA297">
            <v>0</v>
          </cell>
          <cell r="IB297">
            <v>1</v>
          </cell>
          <cell r="IC297">
            <v>2</v>
          </cell>
          <cell r="ID297">
            <v>0</v>
          </cell>
          <cell r="IE297">
            <v>0</v>
          </cell>
          <cell r="IF297">
            <v>0</v>
          </cell>
          <cell r="IG297">
            <v>0</v>
          </cell>
          <cell r="IH297">
            <v>0</v>
          </cell>
          <cell r="II297">
            <v>0</v>
          </cell>
          <cell r="IJ297">
            <v>0</v>
          </cell>
          <cell r="IK297">
            <v>0</v>
          </cell>
          <cell r="IL297">
            <v>0</v>
          </cell>
          <cell r="IM297">
            <v>0</v>
          </cell>
          <cell r="IN297">
            <v>0</v>
          </cell>
          <cell r="IO297">
            <v>0</v>
          </cell>
          <cell r="IP297">
            <v>0</v>
          </cell>
          <cell r="IQ297">
            <v>0</v>
          </cell>
          <cell r="IR297">
            <v>0</v>
          </cell>
          <cell r="IS297">
            <v>0</v>
          </cell>
          <cell r="IT297">
            <v>0</v>
          </cell>
          <cell r="IU297">
            <v>0</v>
          </cell>
          <cell r="IV297">
            <v>24</v>
          </cell>
          <cell r="IW297">
            <v>25</v>
          </cell>
          <cell r="IX297">
            <v>0</v>
          </cell>
          <cell r="IY297">
            <v>24</v>
          </cell>
          <cell r="IZ297">
            <v>26.5</v>
          </cell>
          <cell r="JA297">
            <v>4.6666666666666661</v>
          </cell>
          <cell r="JB297">
            <v>4.6666666666666661</v>
          </cell>
          <cell r="JC297">
            <v>1.5</v>
          </cell>
          <cell r="JD297">
            <v>2</v>
          </cell>
          <cell r="JE297">
            <v>0</v>
          </cell>
          <cell r="JF297">
            <v>2</v>
          </cell>
          <cell r="JG297" t="str">
            <v>Đỗ Nhật Thành</v>
          </cell>
        </row>
        <row r="298">
          <cell r="B298" t="str">
            <v>1008153</v>
          </cell>
          <cell r="C298" t="str">
            <v>Phan Đức Quốc Tiến</v>
          </cell>
          <cell r="D298" t="str">
            <v>Phòng Thu mua (VPID)</v>
          </cell>
          <cell r="E298" t="str">
            <v>Công ty TNHH Tập đoàn Công nghiệp Trường Hải</v>
          </cell>
          <cell r="F298" t="str">
            <v>Lương ngày</v>
          </cell>
          <cell r="V298">
            <v>0</v>
          </cell>
          <cell r="W298">
            <v>0</v>
          </cell>
          <cell r="X298" t="str">
            <v>X</v>
          </cell>
          <cell r="Y298">
            <v>0</v>
          </cell>
          <cell r="Z298">
            <v>0</v>
          </cell>
          <cell r="AA298" t="str">
            <v>X</v>
          </cell>
          <cell r="AB298">
            <v>0</v>
          </cell>
          <cell r="AC298">
            <v>0</v>
          </cell>
          <cell r="AD298" t="str">
            <v>X</v>
          </cell>
          <cell r="AE298">
            <v>0</v>
          </cell>
          <cell r="AF298">
            <v>0</v>
          </cell>
          <cell r="AG298" t="str">
            <v>X</v>
          </cell>
          <cell r="AH298">
            <v>0</v>
          </cell>
          <cell r="AI298">
            <v>0</v>
          </cell>
          <cell r="AJ298" t="str">
            <v>X</v>
          </cell>
          <cell r="AK298">
            <v>0</v>
          </cell>
          <cell r="AL298">
            <v>0</v>
          </cell>
          <cell r="AM298" t="str">
            <v/>
          </cell>
          <cell r="AN298">
            <v>0</v>
          </cell>
          <cell r="AO298">
            <v>0</v>
          </cell>
          <cell r="AP298" t="str">
            <v>NL</v>
          </cell>
          <cell r="AQ298">
            <v>0</v>
          </cell>
          <cell r="AR298">
            <v>0</v>
          </cell>
          <cell r="AS298" t="str">
            <v>X</v>
          </cell>
          <cell r="AT298">
            <v>0</v>
          </cell>
          <cell r="AU298">
            <v>0</v>
          </cell>
          <cell r="AV298" t="str">
            <v>X</v>
          </cell>
          <cell r="AW298">
            <v>0</v>
          </cell>
          <cell r="AX298">
            <v>0</v>
          </cell>
          <cell r="AY298" t="str">
            <v>X</v>
          </cell>
          <cell r="AZ298">
            <v>0</v>
          </cell>
          <cell r="BA298">
            <v>0</v>
          </cell>
          <cell r="BB298" t="str">
            <v>X</v>
          </cell>
          <cell r="BC298">
            <v>0</v>
          </cell>
          <cell r="BD298">
            <v>0</v>
          </cell>
          <cell r="BE298" t="str">
            <v>X</v>
          </cell>
          <cell r="BF298">
            <v>0</v>
          </cell>
          <cell r="BG298">
            <v>0</v>
          </cell>
          <cell r="BH298" t="str">
            <v/>
          </cell>
          <cell r="BI298">
            <v>0</v>
          </cell>
          <cell r="BJ298">
            <v>0</v>
          </cell>
          <cell r="BK298" t="str">
            <v>X</v>
          </cell>
          <cell r="BL298">
            <v>0</v>
          </cell>
          <cell r="BM298">
            <v>0</v>
          </cell>
          <cell r="BN298" t="str">
            <v>X</v>
          </cell>
          <cell r="BO298">
            <v>0</v>
          </cell>
          <cell r="BP298">
            <v>0</v>
          </cell>
          <cell r="BQ298">
            <v>12</v>
          </cell>
          <cell r="BR298">
            <v>0</v>
          </cell>
          <cell r="BS298">
            <v>0</v>
          </cell>
          <cell r="BT298">
            <v>0</v>
          </cell>
          <cell r="BU298">
            <v>0</v>
          </cell>
          <cell r="BV298">
            <v>0</v>
          </cell>
          <cell r="CC298">
            <v>12</v>
          </cell>
          <cell r="CD298">
            <v>0</v>
          </cell>
          <cell r="CE298">
            <v>0</v>
          </cell>
          <cell r="CF298">
            <v>0</v>
          </cell>
          <cell r="CG298">
            <v>0</v>
          </cell>
          <cell r="CH298">
            <v>0</v>
          </cell>
          <cell r="CI298">
            <v>0</v>
          </cell>
          <cell r="CJ298">
            <v>0</v>
          </cell>
          <cell r="CK298">
            <v>0</v>
          </cell>
          <cell r="CL298">
            <v>1</v>
          </cell>
          <cell r="CM298">
            <v>0</v>
          </cell>
          <cell r="CN298">
            <v>0</v>
          </cell>
          <cell r="CO298">
            <v>0</v>
          </cell>
          <cell r="CP298">
            <v>0</v>
          </cell>
          <cell r="CQ298">
            <v>0</v>
          </cell>
          <cell r="CR298">
            <v>0</v>
          </cell>
          <cell r="CS298">
            <v>0</v>
          </cell>
          <cell r="CT298">
            <v>0</v>
          </cell>
          <cell r="CU298">
            <v>0</v>
          </cell>
          <cell r="CV298">
            <v>0</v>
          </cell>
          <cell r="CW298">
            <v>0</v>
          </cell>
          <cell r="CX298">
            <v>0</v>
          </cell>
          <cell r="CY298">
            <v>0</v>
          </cell>
          <cell r="CZ298">
            <v>0</v>
          </cell>
          <cell r="DC298">
            <v>13</v>
          </cell>
          <cell r="DM298" t="str">
            <v>X</v>
          </cell>
          <cell r="DN298">
            <v>0</v>
          </cell>
          <cell r="DO298">
            <v>0</v>
          </cell>
          <cell r="DP298" t="str">
            <v>X</v>
          </cell>
          <cell r="DQ298">
            <v>0</v>
          </cell>
          <cell r="DR298">
            <v>0</v>
          </cell>
          <cell r="DS298" t="str">
            <v>X</v>
          </cell>
          <cell r="DT298">
            <v>0</v>
          </cell>
          <cell r="DU298">
            <v>0</v>
          </cell>
          <cell r="DV298" t="str">
            <v>X</v>
          </cell>
          <cell r="DW298">
            <v>0</v>
          </cell>
          <cell r="DX298">
            <v>0</v>
          </cell>
          <cell r="DY298" t="str">
            <v/>
          </cell>
          <cell r="DZ298">
            <v>0</v>
          </cell>
          <cell r="EA298">
            <v>0</v>
          </cell>
          <cell r="EB298" t="str">
            <v>X</v>
          </cell>
          <cell r="EC298">
            <v>0</v>
          </cell>
          <cell r="ED298">
            <v>0</v>
          </cell>
          <cell r="EE298" t="str">
            <v>X</v>
          </cell>
          <cell r="EF298">
            <v>0</v>
          </cell>
          <cell r="EG298">
            <v>0</v>
          </cell>
          <cell r="EH298" t="str">
            <v>X</v>
          </cell>
          <cell r="EI298">
            <v>0</v>
          </cell>
          <cell r="EJ298">
            <v>0</v>
          </cell>
          <cell r="EK298" t="str">
            <v>X</v>
          </cell>
          <cell r="EL298">
            <v>0</v>
          </cell>
          <cell r="EM298">
            <v>0</v>
          </cell>
          <cell r="EN298" t="str">
            <v>X</v>
          </cell>
          <cell r="EO298">
            <v>0</v>
          </cell>
          <cell r="EP298">
            <v>0</v>
          </cell>
          <cell r="EQ298" t="str">
            <v>X</v>
          </cell>
          <cell r="ER298">
            <v>0</v>
          </cell>
          <cell r="ES298">
            <v>0</v>
          </cell>
          <cell r="ET298" t="str">
            <v/>
          </cell>
          <cell r="EU298">
            <v>0</v>
          </cell>
          <cell r="EV298">
            <v>0</v>
          </cell>
          <cell r="EW298" t="str">
            <v>X</v>
          </cell>
          <cell r="EX298">
            <v>0</v>
          </cell>
          <cell r="EY298">
            <v>0</v>
          </cell>
          <cell r="EZ298" t="str">
            <v>X</v>
          </cell>
          <cell r="FA298">
            <v>0</v>
          </cell>
          <cell r="FB298">
            <v>0</v>
          </cell>
          <cell r="FC298" t="str">
            <v>NL</v>
          </cell>
          <cell r="FD298">
            <v>0</v>
          </cell>
          <cell r="FE298">
            <v>0</v>
          </cell>
          <cell r="FI298">
            <v>12</v>
          </cell>
          <cell r="FJ298">
            <v>0</v>
          </cell>
          <cell r="FK298">
            <v>0</v>
          </cell>
          <cell r="FL298">
            <v>0</v>
          </cell>
          <cell r="FM298">
            <v>0</v>
          </cell>
          <cell r="FN298">
            <v>0</v>
          </cell>
          <cell r="FU298">
            <v>12</v>
          </cell>
          <cell r="FV298">
            <v>0</v>
          </cell>
          <cell r="FW298">
            <v>0</v>
          </cell>
          <cell r="FX298">
            <v>0</v>
          </cell>
          <cell r="FY298">
            <v>0</v>
          </cell>
          <cell r="FZ298">
            <v>0</v>
          </cell>
          <cell r="GA298">
            <v>0</v>
          </cell>
          <cell r="GB298">
            <v>0</v>
          </cell>
          <cell r="GC298">
            <v>0</v>
          </cell>
          <cell r="GD298">
            <v>1</v>
          </cell>
          <cell r="GE298">
            <v>0</v>
          </cell>
          <cell r="GF298">
            <v>0</v>
          </cell>
          <cell r="GG298">
            <v>0</v>
          </cell>
          <cell r="GH298">
            <v>0</v>
          </cell>
          <cell r="GI298">
            <v>0</v>
          </cell>
          <cell r="GJ298">
            <v>0</v>
          </cell>
          <cell r="GK298">
            <v>0</v>
          </cell>
          <cell r="GL298">
            <v>0</v>
          </cell>
          <cell r="GM298">
            <v>0</v>
          </cell>
          <cell r="GN298">
            <v>0</v>
          </cell>
          <cell r="GO298">
            <v>0</v>
          </cell>
          <cell r="GP298">
            <v>0</v>
          </cell>
          <cell r="GQ298">
            <v>0</v>
          </cell>
          <cell r="GR298">
            <v>0</v>
          </cell>
          <cell r="GU298">
            <v>13</v>
          </cell>
          <cell r="GV298">
            <v>0</v>
          </cell>
          <cell r="GW298">
            <v>0</v>
          </cell>
          <cell r="GX298">
            <v>0</v>
          </cell>
          <cell r="GY298">
            <v>0</v>
          </cell>
          <cell r="GZ298">
            <v>0</v>
          </cell>
          <cell r="HA298">
            <v>0</v>
          </cell>
          <cell r="HB298">
            <v>0</v>
          </cell>
          <cell r="HC298">
            <v>0</v>
          </cell>
          <cell r="HD298">
            <v>0</v>
          </cell>
          <cell r="HE298">
            <v>0</v>
          </cell>
          <cell r="HF298">
            <v>0</v>
          </cell>
          <cell r="HG298">
            <v>0</v>
          </cell>
          <cell r="HH298">
            <v>0</v>
          </cell>
          <cell r="HI298">
            <v>0</v>
          </cell>
          <cell r="HJ298">
            <v>0</v>
          </cell>
          <cell r="HK298">
            <v>0</v>
          </cell>
          <cell r="HL298">
            <v>0</v>
          </cell>
          <cell r="HM298">
            <v>0</v>
          </cell>
          <cell r="HN298">
            <v>0</v>
          </cell>
          <cell r="HO298">
            <v>0</v>
          </cell>
          <cell r="HP298">
            <v>24</v>
          </cell>
          <cell r="HQ298">
            <v>0</v>
          </cell>
          <cell r="HR298">
            <v>0</v>
          </cell>
          <cell r="HS298">
            <v>0</v>
          </cell>
          <cell r="HT298">
            <v>0</v>
          </cell>
          <cell r="HU298">
            <v>0</v>
          </cell>
          <cell r="HV298">
            <v>1</v>
          </cell>
          <cell r="HW298">
            <v>0</v>
          </cell>
          <cell r="HX298">
            <v>0</v>
          </cell>
          <cell r="HY298">
            <v>0</v>
          </cell>
          <cell r="HZ298">
            <v>1</v>
          </cell>
          <cell r="IA298">
            <v>0</v>
          </cell>
          <cell r="IB298">
            <v>0</v>
          </cell>
          <cell r="IC298">
            <v>2</v>
          </cell>
          <cell r="ID298">
            <v>0</v>
          </cell>
          <cell r="IE298">
            <v>0</v>
          </cell>
          <cell r="IF298">
            <v>0</v>
          </cell>
          <cell r="IG298">
            <v>0</v>
          </cell>
          <cell r="IH298">
            <v>0</v>
          </cell>
          <cell r="II298">
            <v>0</v>
          </cell>
          <cell r="IJ298">
            <v>0</v>
          </cell>
          <cell r="IK298">
            <v>0</v>
          </cell>
          <cell r="IL298">
            <v>0</v>
          </cell>
          <cell r="IM298">
            <v>0</v>
          </cell>
          <cell r="IN298">
            <v>0</v>
          </cell>
          <cell r="IO298">
            <v>0</v>
          </cell>
          <cell r="IP298">
            <v>0</v>
          </cell>
          <cell r="IQ298">
            <v>0</v>
          </cell>
          <cell r="IR298">
            <v>0</v>
          </cell>
          <cell r="IS298">
            <v>0</v>
          </cell>
          <cell r="IT298">
            <v>0</v>
          </cell>
          <cell r="IU298">
            <v>0</v>
          </cell>
          <cell r="IV298">
            <v>0</v>
          </cell>
          <cell r="IW298">
            <v>1</v>
          </cell>
          <cell r="IX298">
            <v>0</v>
          </cell>
          <cell r="IY298">
            <v>0</v>
          </cell>
          <cell r="IZ298">
            <v>27</v>
          </cell>
          <cell r="JA298">
            <v>4.6666666666666661</v>
          </cell>
          <cell r="JB298">
            <v>4.6666666666666661</v>
          </cell>
          <cell r="JC298">
            <v>0</v>
          </cell>
          <cell r="JD298">
            <v>0</v>
          </cell>
          <cell r="JE298">
            <v>0</v>
          </cell>
          <cell r="JF298">
            <v>0</v>
          </cell>
          <cell r="JG298">
            <v>0</v>
          </cell>
        </row>
        <row r="299">
          <cell r="B299" t="str">
            <v>1009134</v>
          </cell>
          <cell r="C299" t="str">
            <v>Hồ Ngọc Trị</v>
          </cell>
          <cell r="D299" t="str">
            <v>Phòng Thu mua (VPID)</v>
          </cell>
          <cell r="E299" t="str">
            <v>Công ty TNHH sản xuất Thiết bị Chuyên dụng Thaco</v>
          </cell>
          <cell r="F299" t="str">
            <v>Lương ngày</v>
          </cell>
          <cell r="V299">
            <v>0</v>
          </cell>
          <cell r="W299">
            <v>0</v>
          </cell>
          <cell r="X299" t="str">
            <v>X</v>
          </cell>
          <cell r="Y299">
            <v>0</v>
          </cell>
          <cell r="Z299">
            <v>0</v>
          </cell>
          <cell r="AA299" t="str">
            <v>X</v>
          </cell>
          <cell r="AB299">
            <v>0</v>
          </cell>
          <cell r="AC299">
            <v>0</v>
          </cell>
          <cell r="AD299" t="str">
            <v>X</v>
          </cell>
          <cell r="AE299">
            <v>0</v>
          </cell>
          <cell r="AF299">
            <v>0</v>
          </cell>
          <cell r="AG299" t="str">
            <v>X</v>
          </cell>
          <cell r="AH299">
            <v>0</v>
          </cell>
          <cell r="AI299">
            <v>0</v>
          </cell>
          <cell r="AJ299" t="str">
            <v>T7</v>
          </cell>
          <cell r="AK299">
            <v>0</v>
          </cell>
          <cell r="AL299">
            <v>0</v>
          </cell>
          <cell r="AM299" t="str">
            <v/>
          </cell>
          <cell r="AN299">
            <v>0</v>
          </cell>
          <cell r="AO299">
            <v>0</v>
          </cell>
          <cell r="AP299" t="str">
            <v>NL</v>
          </cell>
          <cell r="AQ299">
            <v>0</v>
          </cell>
          <cell r="AR299">
            <v>0</v>
          </cell>
          <cell r="AS299" t="str">
            <v>X</v>
          </cell>
          <cell r="AT299">
            <v>0</v>
          </cell>
          <cell r="AU299">
            <v>0</v>
          </cell>
          <cell r="AV299" t="str">
            <v>X</v>
          </cell>
          <cell r="AW299">
            <v>0</v>
          </cell>
          <cell r="AX299">
            <v>0</v>
          </cell>
          <cell r="AY299" t="str">
            <v>X</v>
          </cell>
          <cell r="AZ299">
            <v>0</v>
          </cell>
          <cell r="BA299">
            <v>0</v>
          </cell>
          <cell r="BB299" t="str">
            <v>X</v>
          </cell>
          <cell r="BC299">
            <v>0</v>
          </cell>
          <cell r="BD299">
            <v>0</v>
          </cell>
          <cell r="BE299" t="str">
            <v>X</v>
          </cell>
          <cell r="BF299">
            <v>0</v>
          </cell>
          <cell r="BG299">
            <v>0</v>
          </cell>
          <cell r="BH299" t="str">
            <v/>
          </cell>
          <cell r="BI299">
            <v>0</v>
          </cell>
          <cell r="BJ299">
            <v>0</v>
          </cell>
          <cell r="BK299" t="str">
            <v>X</v>
          </cell>
          <cell r="BL299">
            <v>0</v>
          </cell>
          <cell r="BM299">
            <v>0</v>
          </cell>
          <cell r="BN299" t="str">
            <v>X</v>
          </cell>
          <cell r="BO299">
            <v>0</v>
          </cell>
          <cell r="BP299">
            <v>0</v>
          </cell>
          <cell r="BQ299">
            <v>11</v>
          </cell>
          <cell r="BR299">
            <v>0</v>
          </cell>
          <cell r="BS299">
            <v>0</v>
          </cell>
          <cell r="BT299">
            <v>0</v>
          </cell>
          <cell r="BU299">
            <v>0</v>
          </cell>
          <cell r="BV299">
            <v>0</v>
          </cell>
          <cell r="CC299">
            <v>11</v>
          </cell>
          <cell r="CD299">
            <v>0</v>
          </cell>
          <cell r="CE299">
            <v>0</v>
          </cell>
          <cell r="CF299">
            <v>0</v>
          </cell>
          <cell r="CG299">
            <v>0</v>
          </cell>
          <cell r="CH299">
            <v>0</v>
          </cell>
          <cell r="CI299">
            <v>0</v>
          </cell>
          <cell r="CJ299">
            <v>0</v>
          </cell>
          <cell r="CK299">
            <v>0</v>
          </cell>
          <cell r="CL299">
            <v>1</v>
          </cell>
          <cell r="CM299">
            <v>1</v>
          </cell>
          <cell r="CN299">
            <v>0</v>
          </cell>
          <cell r="CO299">
            <v>0</v>
          </cell>
          <cell r="CP299">
            <v>0</v>
          </cell>
          <cell r="CQ299">
            <v>0</v>
          </cell>
          <cell r="CR299">
            <v>0</v>
          </cell>
          <cell r="CS299">
            <v>0</v>
          </cell>
          <cell r="CT299">
            <v>0</v>
          </cell>
          <cell r="CU299">
            <v>0</v>
          </cell>
          <cell r="CV299">
            <v>0</v>
          </cell>
          <cell r="CW299">
            <v>0</v>
          </cell>
          <cell r="CX299">
            <v>0</v>
          </cell>
          <cell r="CY299">
            <v>0</v>
          </cell>
          <cell r="CZ299">
            <v>0</v>
          </cell>
          <cell r="DC299">
            <v>13</v>
          </cell>
          <cell r="DM299" t="str">
            <v>X</v>
          </cell>
          <cell r="DN299">
            <v>0</v>
          </cell>
          <cell r="DO299">
            <v>0</v>
          </cell>
          <cell r="DP299" t="str">
            <v>X</v>
          </cell>
          <cell r="DQ299">
            <v>0</v>
          </cell>
          <cell r="DR299">
            <v>0</v>
          </cell>
          <cell r="DS299" t="str">
            <v>X</v>
          </cell>
          <cell r="DT299">
            <v>0</v>
          </cell>
          <cell r="DU299">
            <v>0</v>
          </cell>
          <cell r="DV299" t="str">
            <v>X</v>
          </cell>
          <cell r="DW299">
            <v>0</v>
          </cell>
          <cell r="DX299">
            <v>0</v>
          </cell>
          <cell r="DY299" t="str">
            <v/>
          </cell>
          <cell r="DZ299">
            <v>0</v>
          </cell>
          <cell r="EA299">
            <v>0</v>
          </cell>
          <cell r="EB299" t="str">
            <v>X</v>
          </cell>
          <cell r="EC299">
            <v>0</v>
          </cell>
          <cell r="ED299">
            <v>0</v>
          </cell>
          <cell r="EE299" t="str">
            <v>X</v>
          </cell>
          <cell r="EF299">
            <v>0</v>
          </cell>
          <cell r="EG299">
            <v>0</v>
          </cell>
          <cell r="EH299" t="str">
            <v>X</v>
          </cell>
          <cell r="EI299">
            <v>0</v>
          </cell>
          <cell r="EJ299">
            <v>0</v>
          </cell>
          <cell r="EK299" t="str">
            <v>X</v>
          </cell>
          <cell r="EL299">
            <v>0</v>
          </cell>
          <cell r="EM299">
            <v>0</v>
          </cell>
          <cell r="EN299" t="str">
            <v>X</v>
          </cell>
          <cell r="EO299">
            <v>0</v>
          </cell>
          <cell r="EP299">
            <v>0</v>
          </cell>
          <cell r="EQ299" t="str">
            <v>X</v>
          </cell>
          <cell r="ER299">
            <v>0</v>
          </cell>
          <cell r="ES299">
            <v>0</v>
          </cell>
          <cell r="ET299" t="str">
            <v/>
          </cell>
          <cell r="EU299">
            <v>0</v>
          </cell>
          <cell r="EV299">
            <v>0</v>
          </cell>
          <cell r="EW299" t="str">
            <v>X</v>
          </cell>
          <cell r="EX299">
            <v>0</v>
          </cell>
          <cell r="EY299">
            <v>0</v>
          </cell>
          <cell r="EZ299" t="str">
            <v>X</v>
          </cell>
          <cell r="FA299">
            <v>0</v>
          </cell>
          <cell r="FB299">
            <v>0</v>
          </cell>
          <cell r="FC299" t="str">
            <v>NL</v>
          </cell>
          <cell r="FD299">
            <v>0</v>
          </cell>
          <cell r="FE299">
            <v>0</v>
          </cell>
          <cell r="FI299">
            <v>12</v>
          </cell>
          <cell r="FJ299">
            <v>0</v>
          </cell>
          <cell r="FK299">
            <v>0</v>
          </cell>
          <cell r="FL299">
            <v>0</v>
          </cell>
          <cell r="FM299">
            <v>0</v>
          </cell>
          <cell r="FN299">
            <v>0</v>
          </cell>
          <cell r="FU299">
            <v>12</v>
          </cell>
          <cell r="FV299">
            <v>0</v>
          </cell>
          <cell r="FW299">
            <v>0</v>
          </cell>
          <cell r="FX299">
            <v>0</v>
          </cell>
          <cell r="FY299">
            <v>0</v>
          </cell>
          <cell r="FZ299">
            <v>0</v>
          </cell>
          <cell r="GA299">
            <v>0</v>
          </cell>
          <cell r="GB299">
            <v>0</v>
          </cell>
          <cell r="GC299">
            <v>0</v>
          </cell>
          <cell r="GD299">
            <v>1</v>
          </cell>
          <cell r="GE299">
            <v>0</v>
          </cell>
          <cell r="GF299">
            <v>0</v>
          </cell>
          <cell r="GG299">
            <v>0</v>
          </cell>
          <cell r="GH299">
            <v>0</v>
          </cell>
          <cell r="GI299">
            <v>0</v>
          </cell>
          <cell r="GJ299">
            <v>0</v>
          </cell>
          <cell r="GK299">
            <v>0</v>
          </cell>
          <cell r="GL299">
            <v>0</v>
          </cell>
          <cell r="GM299">
            <v>0</v>
          </cell>
          <cell r="GN299">
            <v>0</v>
          </cell>
          <cell r="GO299">
            <v>0</v>
          </cell>
          <cell r="GP299">
            <v>0</v>
          </cell>
          <cell r="GQ299">
            <v>0</v>
          </cell>
          <cell r="GR299">
            <v>0</v>
          </cell>
          <cell r="GU299">
            <v>13</v>
          </cell>
          <cell r="GV299">
            <v>0</v>
          </cell>
          <cell r="GW299">
            <v>0</v>
          </cell>
          <cell r="GX299">
            <v>0</v>
          </cell>
          <cell r="GY299">
            <v>0</v>
          </cell>
          <cell r="GZ299">
            <v>0</v>
          </cell>
          <cell r="HA299">
            <v>0</v>
          </cell>
          <cell r="HB299">
            <v>0</v>
          </cell>
          <cell r="HC299">
            <v>0</v>
          </cell>
          <cell r="HD299">
            <v>0</v>
          </cell>
          <cell r="HE299">
            <v>0</v>
          </cell>
          <cell r="HF299">
            <v>0</v>
          </cell>
          <cell r="HG299">
            <v>0</v>
          </cell>
          <cell r="HH299">
            <v>0</v>
          </cell>
          <cell r="HI299">
            <v>0</v>
          </cell>
          <cell r="HJ299">
            <v>0</v>
          </cell>
          <cell r="HK299">
            <v>0</v>
          </cell>
          <cell r="HL299">
            <v>0</v>
          </cell>
          <cell r="HM299">
            <v>0</v>
          </cell>
          <cell r="HN299">
            <v>0</v>
          </cell>
          <cell r="HO299">
            <v>0</v>
          </cell>
          <cell r="HP299">
            <v>23</v>
          </cell>
          <cell r="HQ299">
            <v>0</v>
          </cell>
          <cell r="HR299">
            <v>0</v>
          </cell>
          <cell r="HS299">
            <v>0</v>
          </cell>
          <cell r="HT299">
            <v>0</v>
          </cell>
          <cell r="HU299">
            <v>0</v>
          </cell>
          <cell r="HV299">
            <v>0</v>
          </cell>
          <cell r="HW299">
            <v>1</v>
          </cell>
          <cell r="HX299">
            <v>0</v>
          </cell>
          <cell r="HY299">
            <v>0</v>
          </cell>
          <cell r="HZ299">
            <v>0</v>
          </cell>
          <cell r="IA299">
            <v>1</v>
          </cell>
          <cell r="IB299">
            <v>0</v>
          </cell>
          <cell r="IC299">
            <v>2</v>
          </cell>
          <cell r="ID299">
            <v>0</v>
          </cell>
          <cell r="IE299">
            <v>0</v>
          </cell>
          <cell r="IF299">
            <v>0</v>
          </cell>
          <cell r="IG299">
            <v>0</v>
          </cell>
          <cell r="IH299">
            <v>0</v>
          </cell>
          <cell r="II299">
            <v>0</v>
          </cell>
          <cell r="IJ299">
            <v>0</v>
          </cell>
          <cell r="IK299">
            <v>0</v>
          </cell>
          <cell r="IL299">
            <v>0</v>
          </cell>
          <cell r="IM299">
            <v>0</v>
          </cell>
          <cell r="IN299">
            <v>0</v>
          </cell>
          <cell r="IO299">
            <v>0</v>
          </cell>
          <cell r="IP299">
            <v>0</v>
          </cell>
          <cell r="IQ299">
            <v>0</v>
          </cell>
          <cell r="IR299">
            <v>0</v>
          </cell>
          <cell r="IS299">
            <v>0</v>
          </cell>
          <cell r="IT299">
            <v>0</v>
          </cell>
          <cell r="IU299">
            <v>0</v>
          </cell>
          <cell r="IV299">
            <v>0</v>
          </cell>
          <cell r="IW299">
            <v>1</v>
          </cell>
          <cell r="IX299">
            <v>1</v>
          </cell>
          <cell r="IY299">
            <v>0</v>
          </cell>
          <cell r="IZ299">
            <v>26</v>
          </cell>
          <cell r="JA299">
            <v>4.6666666666666661</v>
          </cell>
          <cell r="JB299">
            <v>4.6666666666666661</v>
          </cell>
          <cell r="JC299">
            <v>0</v>
          </cell>
          <cell r="JD299">
            <v>0</v>
          </cell>
          <cell r="JE299">
            <v>0</v>
          </cell>
          <cell r="JF299">
            <v>0</v>
          </cell>
          <cell r="JG299">
            <v>0</v>
          </cell>
        </row>
        <row r="300">
          <cell r="B300" t="str">
            <v>1105193</v>
          </cell>
          <cell r="C300" t="str">
            <v>Phan Thanh Nhơn</v>
          </cell>
          <cell r="D300" t="str">
            <v>Phòng Thu mua (VPID)</v>
          </cell>
          <cell r="E300" t="str">
            <v>Công ty TNHH Tập đoàn Công nghiệp Trường Hải</v>
          </cell>
          <cell r="F300" t="str">
            <v>Lương tháng</v>
          </cell>
          <cell r="V300">
            <v>0</v>
          </cell>
          <cell r="W300">
            <v>0</v>
          </cell>
          <cell r="X300" t="str">
            <v>X</v>
          </cell>
          <cell r="Y300">
            <v>0</v>
          </cell>
          <cell r="Z300">
            <v>0</v>
          </cell>
          <cell r="AA300" t="str">
            <v>X</v>
          </cell>
          <cell r="AB300">
            <v>0</v>
          </cell>
          <cell r="AC300">
            <v>0</v>
          </cell>
          <cell r="AD300" t="str">
            <v>X</v>
          </cell>
          <cell r="AE300">
            <v>0</v>
          </cell>
          <cell r="AF300">
            <v>0</v>
          </cell>
          <cell r="AG300" t="str">
            <v>X</v>
          </cell>
          <cell r="AH300">
            <v>0</v>
          </cell>
          <cell r="AI300">
            <v>0</v>
          </cell>
          <cell r="AJ300" t="str">
            <v>T7</v>
          </cell>
          <cell r="AK300">
            <v>0</v>
          </cell>
          <cell r="AL300">
            <v>0</v>
          </cell>
          <cell r="AM300" t="str">
            <v/>
          </cell>
          <cell r="AN300">
            <v>0</v>
          </cell>
          <cell r="AO300">
            <v>0</v>
          </cell>
          <cell r="AP300" t="str">
            <v>NL</v>
          </cell>
          <cell r="AQ300">
            <v>0</v>
          </cell>
          <cell r="AR300">
            <v>0</v>
          </cell>
          <cell r="AS300" t="str">
            <v>X</v>
          </cell>
          <cell r="AT300">
            <v>0</v>
          </cell>
          <cell r="AU300">
            <v>0</v>
          </cell>
          <cell r="AV300" t="str">
            <v>X</v>
          </cell>
          <cell r="AW300">
            <v>0</v>
          </cell>
          <cell r="AX300">
            <v>0</v>
          </cell>
          <cell r="AY300" t="str">
            <v>X</v>
          </cell>
          <cell r="AZ300">
            <v>0</v>
          </cell>
          <cell r="BA300">
            <v>0</v>
          </cell>
          <cell r="BB300" t="str">
            <v>X</v>
          </cell>
          <cell r="BC300">
            <v>0</v>
          </cell>
          <cell r="BD300">
            <v>0</v>
          </cell>
          <cell r="BE300" t="str">
            <v>X</v>
          </cell>
          <cell r="BF300">
            <v>0</v>
          </cell>
          <cell r="BG300">
            <v>0</v>
          </cell>
          <cell r="BH300" t="str">
            <v/>
          </cell>
          <cell r="BI300">
            <v>0</v>
          </cell>
          <cell r="BJ300">
            <v>0</v>
          </cell>
          <cell r="BK300" t="str">
            <v>X</v>
          </cell>
          <cell r="BL300">
            <v>0</v>
          </cell>
          <cell r="BM300">
            <v>0</v>
          </cell>
          <cell r="BN300" t="str">
            <v>X</v>
          </cell>
          <cell r="BO300">
            <v>0</v>
          </cell>
          <cell r="BP300">
            <v>0</v>
          </cell>
          <cell r="BQ300">
            <v>11</v>
          </cell>
          <cell r="BR300">
            <v>0</v>
          </cell>
          <cell r="BS300">
            <v>0</v>
          </cell>
          <cell r="BT300">
            <v>0</v>
          </cell>
          <cell r="BU300">
            <v>0</v>
          </cell>
          <cell r="BV300">
            <v>0</v>
          </cell>
          <cell r="CC300">
            <v>11</v>
          </cell>
          <cell r="CD300">
            <v>0</v>
          </cell>
          <cell r="CE300">
            <v>0</v>
          </cell>
          <cell r="CF300">
            <v>0</v>
          </cell>
          <cell r="CG300">
            <v>0</v>
          </cell>
          <cell r="CH300">
            <v>0</v>
          </cell>
          <cell r="CI300">
            <v>0</v>
          </cell>
          <cell r="CJ300">
            <v>0</v>
          </cell>
          <cell r="CK300">
            <v>0</v>
          </cell>
          <cell r="CL300">
            <v>1</v>
          </cell>
          <cell r="CM300">
            <v>1</v>
          </cell>
          <cell r="CN300">
            <v>0</v>
          </cell>
          <cell r="CO300">
            <v>0</v>
          </cell>
          <cell r="CP300">
            <v>0</v>
          </cell>
          <cell r="CQ300">
            <v>0</v>
          </cell>
          <cell r="CR300">
            <v>0</v>
          </cell>
          <cell r="CS300">
            <v>0</v>
          </cell>
          <cell r="CT300">
            <v>0</v>
          </cell>
          <cell r="CU300">
            <v>0</v>
          </cell>
          <cell r="CV300">
            <v>0</v>
          </cell>
          <cell r="CW300">
            <v>0</v>
          </cell>
          <cell r="CX300">
            <v>0</v>
          </cell>
          <cell r="CY300">
            <v>0</v>
          </cell>
          <cell r="CZ300">
            <v>0</v>
          </cell>
          <cell r="DC300">
            <v>13</v>
          </cell>
          <cell r="DM300" t="str">
            <v>X</v>
          </cell>
          <cell r="DN300">
            <v>0</v>
          </cell>
          <cell r="DO300">
            <v>0</v>
          </cell>
          <cell r="DP300" t="str">
            <v>X</v>
          </cell>
          <cell r="DQ300">
            <v>0</v>
          </cell>
          <cell r="DR300">
            <v>0</v>
          </cell>
          <cell r="DS300" t="str">
            <v>X</v>
          </cell>
          <cell r="DT300">
            <v>0</v>
          </cell>
          <cell r="DU300">
            <v>0</v>
          </cell>
          <cell r="DV300" t="str">
            <v>X</v>
          </cell>
          <cell r="DW300">
            <v>0</v>
          </cell>
          <cell r="DX300">
            <v>0</v>
          </cell>
          <cell r="DY300" t="str">
            <v/>
          </cell>
          <cell r="DZ300">
            <v>0</v>
          </cell>
          <cell r="EA300">
            <v>0</v>
          </cell>
          <cell r="EB300" t="str">
            <v>X</v>
          </cell>
          <cell r="EC300">
            <v>0</v>
          </cell>
          <cell r="ED300">
            <v>0</v>
          </cell>
          <cell r="EE300" t="str">
            <v>X</v>
          </cell>
          <cell r="EF300">
            <v>0</v>
          </cell>
          <cell r="EG300">
            <v>0</v>
          </cell>
          <cell r="EH300" t="str">
            <v>X</v>
          </cell>
          <cell r="EI300">
            <v>0</v>
          </cell>
          <cell r="EJ300">
            <v>0</v>
          </cell>
          <cell r="EK300" t="str">
            <v>X</v>
          </cell>
          <cell r="EL300">
            <v>0</v>
          </cell>
          <cell r="EM300">
            <v>0</v>
          </cell>
          <cell r="EN300" t="str">
            <v>X</v>
          </cell>
          <cell r="EO300">
            <v>0</v>
          </cell>
          <cell r="EP300">
            <v>0</v>
          </cell>
          <cell r="EQ300" t="str">
            <v>X</v>
          </cell>
          <cell r="ER300">
            <v>0</v>
          </cell>
          <cell r="ES300">
            <v>0</v>
          </cell>
          <cell r="ET300" t="str">
            <v/>
          </cell>
          <cell r="EU300">
            <v>0</v>
          </cell>
          <cell r="EV300">
            <v>0</v>
          </cell>
          <cell r="EW300" t="str">
            <v>X</v>
          </cell>
          <cell r="EX300">
            <v>0</v>
          </cell>
          <cell r="EY300">
            <v>0</v>
          </cell>
          <cell r="EZ300" t="str">
            <v>X</v>
          </cell>
          <cell r="FA300">
            <v>0</v>
          </cell>
          <cell r="FB300">
            <v>0</v>
          </cell>
          <cell r="FC300" t="str">
            <v>NL</v>
          </cell>
          <cell r="FD300">
            <v>0</v>
          </cell>
          <cell r="FE300">
            <v>0</v>
          </cell>
          <cell r="FI300">
            <v>12</v>
          </cell>
          <cell r="FJ300">
            <v>0</v>
          </cell>
          <cell r="FK300">
            <v>0</v>
          </cell>
          <cell r="FL300">
            <v>0</v>
          </cell>
          <cell r="FM300">
            <v>0</v>
          </cell>
          <cell r="FN300">
            <v>0</v>
          </cell>
          <cell r="FU300">
            <v>12</v>
          </cell>
          <cell r="FV300">
            <v>0</v>
          </cell>
          <cell r="FW300">
            <v>0</v>
          </cell>
          <cell r="FX300">
            <v>0</v>
          </cell>
          <cell r="FY300">
            <v>0</v>
          </cell>
          <cell r="FZ300">
            <v>0</v>
          </cell>
          <cell r="GA300">
            <v>0</v>
          </cell>
          <cell r="GB300">
            <v>0</v>
          </cell>
          <cell r="GC300">
            <v>0</v>
          </cell>
          <cell r="GD300">
            <v>1</v>
          </cell>
          <cell r="GE300">
            <v>0</v>
          </cell>
          <cell r="GF300">
            <v>0</v>
          </cell>
          <cell r="GG300">
            <v>0</v>
          </cell>
          <cell r="GH300">
            <v>0</v>
          </cell>
          <cell r="GI300">
            <v>0</v>
          </cell>
          <cell r="GJ300">
            <v>0</v>
          </cell>
          <cell r="GK300">
            <v>0</v>
          </cell>
          <cell r="GL300">
            <v>0</v>
          </cell>
          <cell r="GM300">
            <v>0</v>
          </cell>
          <cell r="GN300">
            <v>0</v>
          </cell>
          <cell r="GO300">
            <v>0</v>
          </cell>
          <cell r="GP300">
            <v>0</v>
          </cell>
          <cell r="GQ300">
            <v>0</v>
          </cell>
          <cell r="GR300">
            <v>0</v>
          </cell>
          <cell r="GU300">
            <v>13</v>
          </cell>
          <cell r="GV300">
            <v>0</v>
          </cell>
          <cell r="GW300">
            <v>0</v>
          </cell>
          <cell r="GX300">
            <v>0</v>
          </cell>
          <cell r="GY300">
            <v>0</v>
          </cell>
          <cell r="GZ300">
            <v>0</v>
          </cell>
          <cell r="HA300">
            <v>0</v>
          </cell>
          <cell r="HB300">
            <v>0</v>
          </cell>
          <cell r="HC300">
            <v>0</v>
          </cell>
          <cell r="HD300">
            <v>0</v>
          </cell>
          <cell r="HE300">
            <v>0</v>
          </cell>
          <cell r="HF300">
            <v>0</v>
          </cell>
          <cell r="HG300">
            <v>0</v>
          </cell>
          <cell r="HH300">
            <v>0</v>
          </cell>
          <cell r="HI300">
            <v>0</v>
          </cell>
          <cell r="HJ300">
            <v>0</v>
          </cell>
          <cell r="HK300">
            <v>0</v>
          </cell>
          <cell r="HL300">
            <v>0</v>
          </cell>
          <cell r="HM300">
            <v>0</v>
          </cell>
          <cell r="HN300">
            <v>0</v>
          </cell>
          <cell r="HO300">
            <v>0</v>
          </cell>
          <cell r="HP300">
            <v>23</v>
          </cell>
          <cell r="HQ300">
            <v>0</v>
          </cell>
          <cell r="HR300">
            <v>0</v>
          </cell>
          <cell r="HS300">
            <v>0</v>
          </cell>
          <cell r="HT300">
            <v>0</v>
          </cell>
          <cell r="HU300">
            <v>0</v>
          </cell>
          <cell r="HV300">
            <v>0</v>
          </cell>
          <cell r="HW300">
            <v>1</v>
          </cell>
          <cell r="HX300">
            <v>0</v>
          </cell>
          <cell r="HY300">
            <v>0</v>
          </cell>
          <cell r="HZ300">
            <v>0</v>
          </cell>
          <cell r="IA300">
            <v>1</v>
          </cell>
          <cell r="IB300">
            <v>0</v>
          </cell>
          <cell r="IC300">
            <v>2</v>
          </cell>
          <cell r="ID300">
            <v>0</v>
          </cell>
          <cell r="IE300">
            <v>0</v>
          </cell>
          <cell r="IF300">
            <v>0</v>
          </cell>
          <cell r="IG300">
            <v>0</v>
          </cell>
          <cell r="IH300">
            <v>0</v>
          </cell>
          <cell r="II300">
            <v>0</v>
          </cell>
          <cell r="IJ300">
            <v>0</v>
          </cell>
          <cell r="IK300">
            <v>0</v>
          </cell>
          <cell r="IL300">
            <v>0</v>
          </cell>
          <cell r="IM300">
            <v>0</v>
          </cell>
          <cell r="IN300">
            <v>0</v>
          </cell>
          <cell r="IO300">
            <v>0</v>
          </cell>
          <cell r="IP300">
            <v>0</v>
          </cell>
          <cell r="IQ300">
            <v>0</v>
          </cell>
          <cell r="IR300">
            <v>0</v>
          </cell>
          <cell r="IS300">
            <v>0</v>
          </cell>
          <cell r="IT300">
            <v>0</v>
          </cell>
          <cell r="IU300">
            <v>0</v>
          </cell>
          <cell r="IV300">
            <v>8.5</v>
          </cell>
          <cell r="IW300">
            <v>9.5</v>
          </cell>
          <cell r="IX300">
            <v>1</v>
          </cell>
          <cell r="IY300">
            <v>8.5</v>
          </cell>
          <cell r="IZ300">
            <v>26</v>
          </cell>
          <cell r="JA300">
            <v>4.6666666666666661</v>
          </cell>
          <cell r="JB300">
            <v>4.6666666666666661</v>
          </cell>
          <cell r="JC300">
            <v>0.56999999999999995</v>
          </cell>
          <cell r="JD300">
            <v>0.56999999999999995</v>
          </cell>
          <cell r="JE300">
            <v>0</v>
          </cell>
          <cell r="JF300">
            <v>0.56999999999999995</v>
          </cell>
          <cell r="JG300">
            <v>0</v>
          </cell>
        </row>
        <row r="301">
          <cell r="B301" t="str">
            <v>1312204</v>
          </cell>
          <cell r="C301" t="str">
            <v>Hồ Duy Bình</v>
          </cell>
          <cell r="D301" t="str">
            <v>Phòng Thu mua (VPID)</v>
          </cell>
          <cell r="E301" t="str">
            <v>Công ty TNHH MTV Sản xuất Xe Bus THACO</v>
          </cell>
          <cell r="F301" t="str">
            <v>Lương tháng</v>
          </cell>
          <cell r="V301">
            <v>0</v>
          </cell>
          <cell r="W301">
            <v>0</v>
          </cell>
          <cell r="X301" t="str">
            <v>X</v>
          </cell>
          <cell r="Y301">
            <v>0</v>
          </cell>
          <cell r="Z301">
            <v>0</v>
          </cell>
          <cell r="AA301" t="str">
            <v>X</v>
          </cell>
          <cell r="AB301">
            <v>0</v>
          </cell>
          <cell r="AC301">
            <v>0</v>
          </cell>
          <cell r="AD301" t="str">
            <v>X</v>
          </cell>
          <cell r="AE301">
            <v>0</v>
          </cell>
          <cell r="AF301">
            <v>0</v>
          </cell>
          <cell r="AG301" t="str">
            <v>X</v>
          </cell>
          <cell r="AH301">
            <v>0</v>
          </cell>
          <cell r="AI301">
            <v>0</v>
          </cell>
          <cell r="AJ301" t="str">
            <v>T7\</v>
          </cell>
          <cell r="AK301">
            <v>0</v>
          </cell>
          <cell r="AL301">
            <v>0</v>
          </cell>
          <cell r="AM301" t="str">
            <v/>
          </cell>
          <cell r="AN301">
            <v>0</v>
          </cell>
          <cell r="AO301">
            <v>0</v>
          </cell>
          <cell r="AP301" t="str">
            <v>NL</v>
          </cell>
          <cell r="AQ301">
            <v>0</v>
          </cell>
          <cell r="AR301">
            <v>0</v>
          </cell>
          <cell r="AS301" t="str">
            <v>X</v>
          </cell>
          <cell r="AT301">
            <v>0</v>
          </cell>
          <cell r="AU301">
            <v>0</v>
          </cell>
          <cell r="AV301" t="str">
            <v>X</v>
          </cell>
          <cell r="AW301">
            <v>0</v>
          </cell>
          <cell r="AX301">
            <v>0</v>
          </cell>
          <cell r="AY301" t="str">
            <v>X</v>
          </cell>
          <cell r="AZ301">
            <v>0</v>
          </cell>
          <cell r="BA301">
            <v>0</v>
          </cell>
          <cell r="BB301" t="str">
            <v>X</v>
          </cell>
          <cell r="BC301">
            <v>0</v>
          </cell>
          <cell r="BD301">
            <v>0</v>
          </cell>
          <cell r="BE301" t="str">
            <v>X</v>
          </cell>
          <cell r="BF301">
            <v>0</v>
          </cell>
          <cell r="BG301">
            <v>0</v>
          </cell>
          <cell r="BH301" t="str">
            <v/>
          </cell>
          <cell r="BI301">
            <v>0</v>
          </cell>
          <cell r="BJ301">
            <v>0</v>
          </cell>
          <cell r="BK301" t="str">
            <v>X</v>
          </cell>
          <cell r="BL301">
            <v>0</v>
          </cell>
          <cell r="BM301">
            <v>0</v>
          </cell>
          <cell r="BN301" t="str">
            <v>X</v>
          </cell>
          <cell r="BO301">
            <v>0</v>
          </cell>
          <cell r="BP301">
            <v>0</v>
          </cell>
          <cell r="BQ301">
            <v>11.5</v>
          </cell>
          <cell r="BR301">
            <v>0</v>
          </cell>
          <cell r="BS301">
            <v>0</v>
          </cell>
          <cell r="BT301">
            <v>0</v>
          </cell>
          <cell r="BU301">
            <v>0</v>
          </cell>
          <cell r="BV301">
            <v>0</v>
          </cell>
          <cell r="CC301">
            <v>11.5</v>
          </cell>
          <cell r="CD301">
            <v>0</v>
          </cell>
          <cell r="CE301">
            <v>0</v>
          </cell>
          <cell r="CF301">
            <v>0</v>
          </cell>
          <cell r="CG301">
            <v>0</v>
          </cell>
          <cell r="CH301">
            <v>0</v>
          </cell>
          <cell r="CI301">
            <v>0</v>
          </cell>
          <cell r="CJ301">
            <v>0</v>
          </cell>
          <cell r="CK301">
            <v>0</v>
          </cell>
          <cell r="CL301">
            <v>1</v>
          </cell>
          <cell r="CM301">
            <v>0.5</v>
          </cell>
          <cell r="CN301">
            <v>0</v>
          </cell>
          <cell r="CO301">
            <v>0</v>
          </cell>
          <cell r="CP301">
            <v>0</v>
          </cell>
          <cell r="CQ301">
            <v>0</v>
          </cell>
          <cell r="CR301">
            <v>0</v>
          </cell>
          <cell r="CS301">
            <v>0</v>
          </cell>
          <cell r="CT301">
            <v>0</v>
          </cell>
          <cell r="CU301">
            <v>0</v>
          </cell>
          <cell r="CV301">
            <v>0</v>
          </cell>
          <cell r="CW301">
            <v>0</v>
          </cell>
          <cell r="CX301">
            <v>0</v>
          </cell>
          <cell r="CY301">
            <v>0</v>
          </cell>
          <cell r="CZ301">
            <v>0</v>
          </cell>
          <cell r="DC301">
            <v>13</v>
          </cell>
          <cell r="DM301" t="str">
            <v>X</v>
          </cell>
          <cell r="DN301">
            <v>0</v>
          </cell>
          <cell r="DO301">
            <v>0</v>
          </cell>
          <cell r="DP301" t="str">
            <v>X</v>
          </cell>
          <cell r="DQ301">
            <v>3.5</v>
          </cell>
          <cell r="DR301">
            <v>0</v>
          </cell>
          <cell r="DS301" t="str">
            <v>X</v>
          </cell>
          <cell r="DT301">
            <v>0</v>
          </cell>
          <cell r="DU301">
            <v>0</v>
          </cell>
          <cell r="DV301" t="str">
            <v>X</v>
          </cell>
          <cell r="DW301">
            <v>0</v>
          </cell>
          <cell r="DX301">
            <v>0</v>
          </cell>
          <cell r="DY301" t="str">
            <v/>
          </cell>
          <cell r="DZ301">
            <v>0</v>
          </cell>
          <cell r="EA301">
            <v>0</v>
          </cell>
          <cell r="EB301" t="str">
            <v>X</v>
          </cell>
          <cell r="EC301">
            <v>0</v>
          </cell>
          <cell r="ED301">
            <v>0</v>
          </cell>
          <cell r="EE301" t="str">
            <v>X</v>
          </cell>
          <cell r="EF301">
            <v>0</v>
          </cell>
          <cell r="EG301">
            <v>0</v>
          </cell>
          <cell r="EH301" t="str">
            <v>X</v>
          </cell>
          <cell r="EI301">
            <v>0</v>
          </cell>
          <cell r="EJ301">
            <v>0</v>
          </cell>
          <cell r="EK301" t="str">
            <v>X</v>
          </cell>
          <cell r="EL301">
            <v>0</v>
          </cell>
          <cell r="EM301">
            <v>0</v>
          </cell>
          <cell r="EN301" t="str">
            <v>X</v>
          </cell>
          <cell r="EO301">
            <v>0</v>
          </cell>
          <cell r="EP301">
            <v>0</v>
          </cell>
          <cell r="EQ301" t="str">
            <v>X</v>
          </cell>
          <cell r="ER301">
            <v>0</v>
          </cell>
          <cell r="ES301">
            <v>0</v>
          </cell>
          <cell r="ET301" t="str">
            <v/>
          </cell>
          <cell r="EU301">
            <v>0</v>
          </cell>
          <cell r="EV301">
            <v>0</v>
          </cell>
          <cell r="EW301" t="str">
            <v>X</v>
          </cell>
          <cell r="EX301">
            <v>0</v>
          </cell>
          <cell r="EY301">
            <v>0</v>
          </cell>
          <cell r="EZ301" t="str">
            <v>X</v>
          </cell>
          <cell r="FA301">
            <v>0</v>
          </cell>
          <cell r="FB301">
            <v>0</v>
          </cell>
          <cell r="FC301" t="str">
            <v>NL</v>
          </cell>
          <cell r="FD301">
            <v>0</v>
          </cell>
          <cell r="FE301">
            <v>0</v>
          </cell>
          <cell r="FI301">
            <v>12</v>
          </cell>
          <cell r="FJ301">
            <v>0.5</v>
          </cell>
          <cell r="FK301">
            <v>0</v>
          </cell>
          <cell r="FL301">
            <v>0</v>
          </cell>
          <cell r="FM301">
            <v>0</v>
          </cell>
          <cell r="FN301">
            <v>0</v>
          </cell>
          <cell r="FU301">
            <v>12</v>
          </cell>
          <cell r="FV301">
            <v>0.5</v>
          </cell>
          <cell r="FW301">
            <v>0</v>
          </cell>
          <cell r="FX301">
            <v>0</v>
          </cell>
          <cell r="FY301">
            <v>0</v>
          </cell>
          <cell r="FZ301">
            <v>0</v>
          </cell>
          <cell r="GA301">
            <v>0</v>
          </cell>
          <cell r="GB301">
            <v>0</v>
          </cell>
          <cell r="GC301">
            <v>0</v>
          </cell>
          <cell r="GD301">
            <v>1</v>
          </cell>
          <cell r="GE301">
            <v>0</v>
          </cell>
          <cell r="GF301">
            <v>0</v>
          </cell>
          <cell r="GG301">
            <v>0</v>
          </cell>
          <cell r="GH301">
            <v>0</v>
          </cell>
          <cell r="GI301">
            <v>0</v>
          </cell>
          <cell r="GJ301">
            <v>0</v>
          </cell>
          <cell r="GK301">
            <v>0</v>
          </cell>
          <cell r="GL301">
            <v>0</v>
          </cell>
          <cell r="GM301">
            <v>0</v>
          </cell>
          <cell r="GN301">
            <v>0</v>
          </cell>
          <cell r="GO301">
            <v>0</v>
          </cell>
          <cell r="GP301">
            <v>0</v>
          </cell>
          <cell r="GQ301">
            <v>0</v>
          </cell>
          <cell r="GR301">
            <v>0</v>
          </cell>
          <cell r="GU301">
            <v>13.5</v>
          </cell>
          <cell r="GV301">
            <v>0</v>
          </cell>
          <cell r="GW301">
            <v>0</v>
          </cell>
          <cell r="GX301">
            <v>0</v>
          </cell>
          <cell r="GY301">
            <v>0</v>
          </cell>
          <cell r="GZ301">
            <v>0</v>
          </cell>
          <cell r="HA301">
            <v>0</v>
          </cell>
          <cell r="HB301">
            <v>0</v>
          </cell>
          <cell r="HC301">
            <v>0</v>
          </cell>
          <cell r="HD301">
            <v>0</v>
          </cell>
          <cell r="HE301">
            <v>0</v>
          </cell>
          <cell r="HF301">
            <v>0</v>
          </cell>
          <cell r="HG301">
            <v>0</v>
          </cell>
          <cell r="HH301">
            <v>0</v>
          </cell>
          <cell r="HI301">
            <v>0</v>
          </cell>
          <cell r="HJ301">
            <v>0</v>
          </cell>
          <cell r="HK301">
            <v>0</v>
          </cell>
          <cell r="HL301">
            <v>0</v>
          </cell>
          <cell r="HM301">
            <v>0</v>
          </cell>
          <cell r="HN301">
            <v>0.5</v>
          </cell>
          <cell r="HO301">
            <v>0</v>
          </cell>
          <cell r="HP301">
            <v>23.5</v>
          </cell>
          <cell r="HQ301">
            <v>0.5</v>
          </cell>
          <cell r="HR301">
            <v>0</v>
          </cell>
          <cell r="HS301">
            <v>0</v>
          </cell>
          <cell r="HT301">
            <v>0</v>
          </cell>
          <cell r="HU301">
            <v>0</v>
          </cell>
          <cell r="HV301">
            <v>0.5</v>
          </cell>
          <cell r="HW301">
            <v>0.5</v>
          </cell>
          <cell r="HX301">
            <v>0</v>
          </cell>
          <cell r="HY301">
            <v>0</v>
          </cell>
          <cell r="HZ301">
            <v>0</v>
          </cell>
          <cell r="IA301">
            <v>0.5</v>
          </cell>
          <cell r="IB301">
            <v>0.5</v>
          </cell>
          <cell r="IC301">
            <v>2</v>
          </cell>
          <cell r="ID301">
            <v>0</v>
          </cell>
          <cell r="IE301">
            <v>0</v>
          </cell>
          <cell r="IF301">
            <v>0</v>
          </cell>
          <cell r="IG301">
            <v>0</v>
          </cell>
          <cell r="IH301">
            <v>0</v>
          </cell>
          <cell r="II301">
            <v>0</v>
          </cell>
          <cell r="IJ301">
            <v>0</v>
          </cell>
          <cell r="IK301">
            <v>0</v>
          </cell>
          <cell r="IL301">
            <v>0</v>
          </cell>
          <cell r="IM301">
            <v>0</v>
          </cell>
          <cell r="IN301">
            <v>0</v>
          </cell>
          <cell r="IO301">
            <v>0</v>
          </cell>
          <cell r="IP301">
            <v>0</v>
          </cell>
          <cell r="IQ301">
            <v>0</v>
          </cell>
          <cell r="IR301">
            <v>0</v>
          </cell>
          <cell r="IS301">
            <v>0</v>
          </cell>
          <cell r="IT301">
            <v>0</v>
          </cell>
          <cell r="IU301">
            <v>0</v>
          </cell>
          <cell r="IV301">
            <v>8.5</v>
          </cell>
          <cell r="IW301">
            <v>9.5</v>
          </cell>
          <cell r="IX301">
            <v>0.5</v>
          </cell>
          <cell r="IY301">
            <v>8.5</v>
          </cell>
          <cell r="IZ301">
            <v>26.5</v>
          </cell>
          <cell r="JA301">
            <v>4.333333333333333</v>
          </cell>
          <cell r="JB301">
            <v>4.333333333333333</v>
          </cell>
          <cell r="JC301">
            <v>0.5</v>
          </cell>
          <cell r="JD301">
            <v>1</v>
          </cell>
          <cell r="JE301">
            <v>0</v>
          </cell>
          <cell r="JF301">
            <v>1</v>
          </cell>
          <cell r="JG301" t="str">
            <v>Hồ Duy Bình</v>
          </cell>
        </row>
        <row r="302">
          <cell r="B302" t="str">
            <v>1404178</v>
          </cell>
          <cell r="C302" t="str">
            <v>Phạm Hồng Sâm</v>
          </cell>
          <cell r="D302" t="str">
            <v>Phòng Thu mua (VPID)</v>
          </cell>
          <cell r="E302" t="str">
            <v>Công ty TNHH Tập đoàn Công nghiệp Trường Hải</v>
          </cell>
          <cell r="F302" t="str">
            <v>Lương ngày</v>
          </cell>
          <cell r="V302">
            <v>0</v>
          </cell>
          <cell r="W302">
            <v>0</v>
          </cell>
          <cell r="X302" t="str">
            <v>X</v>
          </cell>
          <cell r="Y302">
            <v>0</v>
          </cell>
          <cell r="Z302">
            <v>0</v>
          </cell>
          <cell r="AA302" t="str">
            <v>X</v>
          </cell>
          <cell r="AB302">
            <v>0</v>
          </cell>
          <cell r="AC302">
            <v>0</v>
          </cell>
          <cell r="AD302" t="str">
            <v>X</v>
          </cell>
          <cell r="AE302">
            <v>0</v>
          </cell>
          <cell r="AF302">
            <v>0</v>
          </cell>
          <cell r="AG302" t="str">
            <v>X</v>
          </cell>
          <cell r="AH302">
            <v>0</v>
          </cell>
          <cell r="AI302">
            <v>0</v>
          </cell>
          <cell r="AJ302" t="str">
            <v>T7</v>
          </cell>
          <cell r="AK302">
            <v>0</v>
          </cell>
          <cell r="AL302">
            <v>0</v>
          </cell>
          <cell r="AM302" t="str">
            <v/>
          </cell>
          <cell r="AN302">
            <v>0</v>
          </cell>
          <cell r="AO302">
            <v>0</v>
          </cell>
          <cell r="AP302" t="str">
            <v>NL</v>
          </cell>
          <cell r="AQ302">
            <v>0</v>
          </cell>
          <cell r="AR302">
            <v>0</v>
          </cell>
          <cell r="AS302" t="str">
            <v>X</v>
          </cell>
          <cell r="AT302">
            <v>0</v>
          </cell>
          <cell r="AU302">
            <v>0</v>
          </cell>
          <cell r="AV302" t="str">
            <v>X</v>
          </cell>
          <cell r="AW302">
            <v>0</v>
          </cell>
          <cell r="AX302">
            <v>0</v>
          </cell>
          <cell r="AY302" t="str">
            <v>X</v>
          </cell>
          <cell r="AZ302">
            <v>0</v>
          </cell>
          <cell r="BA302">
            <v>0</v>
          </cell>
          <cell r="BB302" t="str">
            <v>X</v>
          </cell>
          <cell r="BC302">
            <v>0</v>
          </cell>
          <cell r="BD302">
            <v>0</v>
          </cell>
          <cell r="BE302" t="str">
            <v>X</v>
          </cell>
          <cell r="BF302">
            <v>0</v>
          </cell>
          <cell r="BG302">
            <v>0</v>
          </cell>
          <cell r="BH302" t="str">
            <v/>
          </cell>
          <cell r="BI302">
            <v>0</v>
          </cell>
          <cell r="BJ302">
            <v>0</v>
          </cell>
          <cell r="BK302" t="str">
            <v>X</v>
          </cell>
          <cell r="BL302">
            <v>0</v>
          </cell>
          <cell r="BM302">
            <v>0</v>
          </cell>
          <cell r="BN302" t="str">
            <v>X</v>
          </cell>
          <cell r="BO302">
            <v>0</v>
          </cell>
          <cell r="BP302">
            <v>0</v>
          </cell>
          <cell r="BQ302">
            <v>11</v>
          </cell>
          <cell r="BR302">
            <v>0</v>
          </cell>
          <cell r="BS302">
            <v>0</v>
          </cell>
          <cell r="BT302">
            <v>0</v>
          </cell>
          <cell r="BU302">
            <v>0</v>
          </cell>
          <cell r="BV302">
            <v>0</v>
          </cell>
          <cell r="CC302">
            <v>11</v>
          </cell>
          <cell r="CD302">
            <v>0</v>
          </cell>
          <cell r="CE302">
            <v>0</v>
          </cell>
          <cell r="CF302">
            <v>0</v>
          </cell>
          <cell r="CG302">
            <v>0</v>
          </cell>
          <cell r="CH302">
            <v>0</v>
          </cell>
          <cell r="CI302">
            <v>0</v>
          </cell>
          <cell r="CJ302">
            <v>0</v>
          </cell>
          <cell r="CK302">
            <v>0</v>
          </cell>
          <cell r="CL302">
            <v>1</v>
          </cell>
          <cell r="CM302">
            <v>1</v>
          </cell>
          <cell r="CN302">
            <v>0</v>
          </cell>
          <cell r="CO302">
            <v>0</v>
          </cell>
          <cell r="CP302">
            <v>0</v>
          </cell>
          <cell r="CQ302">
            <v>0</v>
          </cell>
          <cell r="CR302">
            <v>0</v>
          </cell>
          <cell r="CS302">
            <v>0</v>
          </cell>
          <cell r="CT302">
            <v>0</v>
          </cell>
          <cell r="CU302">
            <v>0</v>
          </cell>
          <cell r="CV302">
            <v>0</v>
          </cell>
          <cell r="CW302">
            <v>0</v>
          </cell>
          <cell r="CX302">
            <v>0</v>
          </cell>
          <cell r="CY302">
            <v>0</v>
          </cell>
          <cell r="CZ302">
            <v>0</v>
          </cell>
          <cell r="DC302">
            <v>13</v>
          </cell>
          <cell r="DM302" t="str">
            <v>X</v>
          </cell>
          <cell r="DN302">
            <v>0</v>
          </cell>
          <cell r="DO302">
            <v>0</v>
          </cell>
          <cell r="DP302" t="str">
            <v>X</v>
          </cell>
          <cell r="DQ302">
            <v>0</v>
          </cell>
          <cell r="DR302">
            <v>0</v>
          </cell>
          <cell r="DS302" t="str">
            <v>X</v>
          </cell>
          <cell r="DT302">
            <v>0</v>
          </cell>
          <cell r="DU302">
            <v>0</v>
          </cell>
          <cell r="DV302" t="str">
            <v>X</v>
          </cell>
          <cell r="DW302">
            <v>0</v>
          </cell>
          <cell r="DX302">
            <v>0</v>
          </cell>
          <cell r="DY302" t="str">
            <v/>
          </cell>
          <cell r="DZ302">
            <v>0</v>
          </cell>
          <cell r="EA302">
            <v>0</v>
          </cell>
          <cell r="EB302" t="str">
            <v>X</v>
          </cell>
          <cell r="EC302">
            <v>0</v>
          </cell>
          <cell r="ED302">
            <v>0</v>
          </cell>
          <cell r="EE302" t="str">
            <v>X</v>
          </cell>
          <cell r="EF302">
            <v>0</v>
          </cell>
          <cell r="EG302">
            <v>0</v>
          </cell>
          <cell r="EH302" t="str">
            <v>X</v>
          </cell>
          <cell r="EI302">
            <v>0</v>
          </cell>
          <cell r="EJ302">
            <v>0</v>
          </cell>
          <cell r="EK302" t="str">
            <v>X</v>
          </cell>
          <cell r="EL302">
            <v>0</v>
          </cell>
          <cell r="EM302">
            <v>0</v>
          </cell>
          <cell r="EN302" t="str">
            <v>X</v>
          </cell>
          <cell r="EO302">
            <v>0</v>
          </cell>
          <cell r="EP302">
            <v>0</v>
          </cell>
          <cell r="EQ302" t="str">
            <v>X</v>
          </cell>
          <cell r="ER302">
            <v>0</v>
          </cell>
          <cell r="ES302">
            <v>0</v>
          </cell>
          <cell r="ET302" t="str">
            <v/>
          </cell>
          <cell r="EU302">
            <v>0</v>
          </cell>
          <cell r="EV302">
            <v>0</v>
          </cell>
          <cell r="EW302" t="str">
            <v>X</v>
          </cell>
          <cell r="EX302">
            <v>0</v>
          </cell>
          <cell r="EY302">
            <v>0</v>
          </cell>
          <cell r="EZ302" t="str">
            <v>X</v>
          </cell>
          <cell r="FA302">
            <v>0</v>
          </cell>
          <cell r="FB302">
            <v>0</v>
          </cell>
          <cell r="FC302" t="str">
            <v>NL</v>
          </cell>
          <cell r="FD302">
            <v>0</v>
          </cell>
          <cell r="FE302">
            <v>0</v>
          </cell>
          <cell r="FI302">
            <v>12</v>
          </cell>
          <cell r="FJ302">
            <v>0</v>
          </cell>
          <cell r="FK302">
            <v>0</v>
          </cell>
          <cell r="FL302">
            <v>0</v>
          </cell>
          <cell r="FM302">
            <v>0</v>
          </cell>
          <cell r="FN302">
            <v>0</v>
          </cell>
          <cell r="FU302">
            <v>12</v>
          </cell>
          <cell r="FV302">
            <v>0</v>
          </cell>
          <cell r="FW302">
            <v>0</v>
          </cell>
          <cell r="FX302">
            <v>0</v>
          </cell>
          <cell r="FY302">
            <v>0</v>
          </cell>
          <cell r="FZ302">
            <v>0</v>
          </cell>
          <cell r="GA302">
            <v>0</v>
          </cell>
          <cell r="GB302">
            <v>0</v>
          </cell>
          <cell r="GC302">
            <v>0</v>
          </cell>
          <cell r="GD302">
            <v>1</v>
          </cell>
          <cell r="GE302">
            <v>0</v>
          </cell>
          <cell r="GF302">
            <v>0</v>
          </cell>
          <cell r="GG302">
            <v>0</v>
          </cell>
          <cell r="GH302">
            <v>0</v>
          </cell>
          <cell r="GI302">
            <v>0</v>
          </cell>
          <cell r="GJ302">
            <v>0</v>
          </cell>
          <cell r="GK302">
            <v>0</v>
          </cell>
          <cell r="GL302">
            <v>0</v>
          </cell>
          <cell r="GM302">
            <v>0</v>
          </cell>
          <cell r="GN302">
            <v>0</v>
          </cell>
          <cell r="GO302">
            <v>0</v>
          </cell>
          <cell r="GP302">
            <v>0</v>
          </cell>
          <cell r="GQ302">
            <v>0</v>
          </cell>
          <cell r="GR302">
            <v>0</v>
          </cell>
          <cell r="GU302">
            <v>13</v>
          </cell>
          <cell r="GV302">
            <v>0</v>
          </cell>
          <cell r="GW302">
            <v>0</v>
          </cell>
          <cell r="GX302">
            <v>0</v>
          </cell>
          <cell r="GY302">
            <v>0</v>
          </cell>
          <cell r="GZ302">
            <v>0</v>
          </cell>
          <cell r="HA302">
            <v>0</v>
          </cell>
          <cell r="HB302">
            <v>0</v>
          </cell>
          <cell r="HC302">
            <v>0</v>
          </cell>
          <cell r="HD302">
            <v>0</v>
          </cell>
          <cell r="HE302">
            <v>0</v>
          </cell>
          <cell r="HF302">
            <v>0</v>
          </cell>
          <cell r="HG302">
            <v>0</v>
          </cell>
          <cell r="HH302">
            <v>0</v>
          </cell>
          <cell r="HI302">
            <v>0</v>
          </cell>
          <cell r="HJ302">
            <v>0</v>
          </cell>
          <cell r="HK302">
            <v>0</v>
          </cell>
          <cell r="HL302">
            <v>0</v>
          </cell>
          <cell r="HM302">
            <v>0</v>
          </cell>
          <cell r="HN302">
            <v>0</v>
          </cell>
          <cell r="HO302">
            <v>0</v>
          </cell>
          <cell r="HP302">
            <v>23</v>
          </cell>
          <cell r="HQ302">
            <v>0</v>
          </cell>
          <cell r="HR302">
            <v>0</v>
          </cell>
          <cell r="HS302">
            <v>0</v>
          </cell>
          <cell r="HT302">
            <v>0</v>
          </cell>
          <cell r="HU302">
            <v>0</v>
          </cell>
          <cell r="HV302">
            <v>0</v>
          </cell>
          <cell r="HW302">
            <v>1</v>
          </cell>
          <cell r="HX302">
            <v>0</v>
          </cell>
          <cell r="HY302">
            <v>0</v>
          </cell>
          <cell r="HZ302">
            <v>0</v>
          </cell>
          <cell r="IA302">
            <v>1</v>
          </cell>
          <cell r="IB302">
            <v>0</v>
          </cell>
          <cell r="IC302">
            <v>2</v>
          </cell>
          <cell r="ID302">
            <v>0</v>
          </cell>
          <cell r="IE302">
            <v>0</v>
          </cell>
          <cell r="IF302">
            <v>0</v>
          </cell>
          <cell r="IG302">
            <v>0</v>
          </cell>
          <cell r="IH302">
            <v>0</v>
          </cell>
          <cell r="II302">
            <v>0</v>
          </cell>
          <cell r="IJ302">
            <v>0</v>
          </cell>
          <cell r="IK302">
            <v>0</v>
          </cell>
          <cell r="IL302">
            <v>0</v>
          </cell>
          <cell r="IM302">
            <v>0</v>
          </cell>
          <cell r="IN302">
            <v>0</v>
          </cell>
          <cell r="IO302">
            <v>0</v>
          </cell>
          <cell r="IP302">
            <v>0</v>
          </cell>
          <cell r="IQ302">
            <v>0</v>
          </cell>
          <cell r="IR302">
            <v>0</v>
          </cell>
          <cell r="IS302">
            <v>0</v>
          </cell>
          <cell r="IT302">
            <v>0</v>
          </cell>
          <cell r="IU302">
            <v>0</v>
          </cell>
          <cell r="IV302">
            <v>0</v>
          </cell>
          <cell r="IW302">
            <v>1</v>
          </cell>
          <cell r="IX302">
            <v>1</v>
          </cell>
          <cell r="IY302">
            <v>0</v>
          </cell>
          <cell r="IZ302">
            <v>26</v>
          </cell>
          <cell r="JA302">
            <v>4.6666666666666661</v>
          </cell>
          <cell r="JB302">
            <v>4.6666666666666661</v>
          </cell>
          <cell r="JC302">
            <v>0</v>
          </cell>
          <cell r="JD302">
            <v>0</v>
          </cell>
          <cell r="JE302">
            <v>0</v>
          </cell>
          <cell r="JF302">
            <v>0</v>
          </cell>
          <cell r="JG302">
            <v>0</v>
          </cell>
        </row>
        <row r="303">
          <cell r="B303" t="str">
            <v>1408237</v>
          </cell>
          <cell r="C303" t="str">
            <v>Nguyễn Thị Kim Đào</v>
          </cell>
          <cell r="D303" t="str">
            <v>Phòng Thu mua (VPID)</v>
          </cell>
          <cell r="E303" t="str">
            <v>Công ty TNHH sản xuất Thiết bị Chuyên dụng Thaco</v>
          </cell>
          <cell r="F303" t="str">
            <v>Lương ngày</v>
          </cell>
          <cell r="V303">
            <v>0</v>
          </cell>
          <cell r="W303">
            <v>0</v>
          </cell>
          <cell r="X303" t="str">
            <v>X</v>
          </cell>
          <cell r="Y303">
            <v>0</v>
          </cell>
          <cell r="Z303">
            <v>0</v>
          </cell>
          <cell r="AA303" t="str">
            <v>X</v>
          </cell>
          <cell r="AB303">
            <v>0</v>
          </cell>
          <cell r="AC303">
            <v>0</v>
          </cell>
          <cell r="AD303" t="str">
            <v>X</v>
          </cell>
          <cell r="AE303">
            <v>0</v>
          </cell>
          <cell r="AF303">
            <v>0</v>
          </cell>
          <cell r="AG303" t="str">
            <v>X</v>
          </cell>
          <cell r="AH303">
            <v>0</v>
          </cell>
          <cell r="AI303">
            <v>0</v>
          </cell>
          <cell r="AJ303" t="str">
            <v>X</v>
          </cell>
          <cell r="AK303">
            <v>0</v>
          </cell>
          <cell r="AL303">
            <v>0</v>
          </cell>
          <cell r="AM303" t="str">
            <v/>
          </cell>
          <cell r="AN303">
            <v>0</v>
          </cell>
          <cell r="AO303">
            <v>0</v>
          </cell>
          <cell r="AP303" t="str">
            <v>NL</v>
          </cell>
          <cell r="AQ303">
            <v>0</v>
          </cell>
          <cell r="AR303">
            <v>0</v>
          </cell>
          <cell r="AS303" t="str">
            <v>X</v>
          </cell>
          <cell r="AT303">
            <v>0</v>
          </cell>
          <cell r="AU303">
            <v>0</v>
          </cell>
          <cell r="AV303" t="str">
            <v>X</v>
          </cell>
          <cell r="AW303">
            <v>0</v>
          </cell>
          <cell r="AX303">
            <v>0</v>
          </cell>
          <cell r="AY303" t="str">
            <v>X</v>
          </cell>
          <cell r="AZ303">
            <v>3.5</v>
          </cell>
          <cell r="BA303">
            <v>0</v>
          </cell>
          <cell r="BB303" t="str">
            <v>X</v>
          </cell>
          <cell r="BC303">
            <v>0</v>
          </cell>
          <cell r="BD303">
            <v>0</v>
          </cell>
          <cell r="BE303" t="str">
            <v>X</v>
          </cell>
          <cell r="BF303">
            <v>0</v>
          </cell>
          <cell r="BG303">
            <v>0</v>
          </cell>
          <cell r="BH303" t="str">
            <v/>
          </cell>
          <cell r="BI303">
            <v>0</v>
          </cell>
          <cell r="BJ303">
            <v>0</v>
          </cell>
          <cell r="BK303" t="str">
            <v>X</v>
          </cell>
          <cell r="BL303">
            <v>0</v>
          </cell>
          <cell r="BM303">
            <v>0</v>
          </cell>
          <cell r="BN303" t="str">
            <v>X</v>
          </cell>
          <cell r="BO303">
            <v>3.5</v>
          </cell>
          <cell r="BP303">
            <v>0</v>
          </cell>
          <cell r="BQ303">
            <v>12</v>
          </cell>
          <cell r="BR303">
            <v>1</v>
          </cell>
          <cell r="BS303">
            <v>0</v>
          </cell>
          <cell r="BT303">
            <v>0</v>
          </cell>
          <cell r="BU303">
            <v>0</v>
          </cell>
          <cell r="BV303">
            <v>0</v>
          </cell>
          <cell r="CC303">
            <v>12</v>
          </cell>
          <cell r="CD303">
            <v>1</v>
          </cell>
          <cell r="CE303">
            <v>0</v>
          </cell>
          <cell r="CF303">
            <v>0</v>
          </cell>
          <cell r="CG303">
            <v>0</v>
          </cell>
          <cell r="CH303">
            <v>0</v>
          </cell>
          <cell r="CI303">
            <v>0</v>
          </cell>
          <cell r="CJ303">
            <v>0</v>
          </cell>
          <cell r="CK303">
            <v>0</v>
          </cell>
          <cell r="CL303">
            <v>1</v>
          </cell>
          <cell r="CM303">
            <v>0</v>
          </cell>
          <cell r="CN303">
            <v>0</v>
          </cell>
          <cell r="CO303">
            <v>0</v>
          </cell>
          <cell r="CP303">
            <v>0</v>
          </cell>
          <cell r="CQ303">
            <v>0</v>
          </cell>
          <cell r="CR303">
            <v>0</v>
          </cell>
          <cell r="CS303">
            <v>0</v>
          </cell>
          <cell r="CT303">
            <v>0</v>
          </cell>
          <cell r="CU303">
            <v>0</v>
          </cell>
          <cell r="CV303">
            <v>0</v>
          </cell>
          <cell r="CW303">
            <v>0</v>
          </cell>
          <cell r="CX303">
            <v>0</v>
          </cell>
          <cell r="CY303">
            <v>0</v>
          </cell>
          <cell r="CZ303">
            <v>0</v>
          </cell>
          <cell r="DC303">
            <v>14</v>
          </cell>
          <cell r="DM303" t="str">
            <v>X</v>
          </cell>
          <cell r="DN303">
            <v>0</v>
          </cell>
          <cell r="DO303">
            <v>0</v>
          </cell>
          <cell r="DP303" t="str">
            <v>X</v>
          </cell>
          <cell r="DQ303">
            <v>0</v>
          </cell>
          <cell r="DR303">
            <v>0</v>
          </cell>
          <cell r="DS303" t="str">
            <v>X</v>
          </cell>
          <cell r="DT303">
            <v>3.5</v>
          </cell>
          <cell r="DU303">
            <v>0</v>
          </cell>
          <cell r="DV303" t="str">
            <v>X</v>
          </cell>
          <cell r="DW303">
            <v>0</v>
          </cell>
          <cell r="DX303">
            <v>0</v>
          </cell>
          <cell r="DY303" t="str">
            <v/>
          </cell>
          <cell r="DZ303">
            <v>0</v>
          </cell>
          <cell r="EA303">
            <v>0</v>
          </cell>
          <cell r="EB303" t="str">
            <v>X</v>
          </cell>
          <cell r="EC303">
            <v>0</v>
          </cell>
          <cell r="ED303">
            <v>0</v>
          </cell>
          <cell r="EE303" t="str">
            <v>X</v>
          </cell>
          <cell r="EF303">
            <v>0</v>
          </cell>
          <cell r="EG303">
            <v>0</v>
          </cell>
          <cell r="EH303" t="str">
            <v>X</v>
          </cell>
          <cell r="EI303">
            <v>3.5</v>
          </cell>
          <cell r="EJ303">
            <v>0</v>
          </cell>
          <cell r="EK303" t="str">
            <v>X</v>
          </cell>
          <cell r="EL303">
            <v>0</v>
          </cell>
          <cell r="EM303">
            <v>0</v>
          </cell>
          <cell r="EN303" t="str">
            <v>X</v>
          </cell>
          <cell r="EO303">
            <v>0</v>
          </cell>
          <cell r="EP303">
            <v>0</v>
          </cell>
          <cell r="EQ303" t="str">
            <v>X</v>
          </cell>
          <cell r="ER303">
            <v>0</v>
          </cell>
          <cell r="ES303">
            <v>0</v>
          </cell>
          <cell r="ET303" t="str">
            <v/>
          </cell>
          <cell r="EU303">
            <v>0</v>
          </cell>
          <cell r="EV303">
            <v>0</v>
          </cell>
          <cell r="EW303" t="str">
            <v>X</v>
          </cell>
          <cell r="EX303">
            <v>0</v>
          </cell>
          <cell r="EY303">
            <v>0</v>
          </cell>
          <cell r="EZ303" t="str">
            <v>X</v>
          </cell>
          <cell r="FA303">
            <v>0</v>
          </cell>
          <cell r="FB303">
            <v>0</v>
          </cell>
          <cell r="FC303" t="str">
            <v>NL</v>
          </cell>
          <cell r="FD303">
            <v>0</v>
          </cell>
          <cell r="FE303">
            <v>0</v>
          </cell>
          <cell r="FI303">
            <v>12</v>
          </cell>
          <cell r="FJ303">
            <v>1</v>
          </cell>
          <cell r="FK303">
            <v>0</v>
          </cell>
          <cell r="FL303">
            <v>0</v>
          </cell>
          <cell r="FM303">
            <v>0</v>
          </cell>
          <cell r="FN303">
            <v>0</v>
          </cell>
          <cell r="FU303">
            <v>12</v>
          </cell>
          <cell r="FV303">
            <v>1</v>
          </cell>
          <cell r="FW303">
            <v>0</v>
          </cell>
          <cell r="FX303">
            <v>0</v>
          </cell>
          <cell r="FY303">
            <v>0</v>
          </cell>
          <cell r="FZ303">
            <v>0</v>
          </cell>
          <cell r="GA303">
            <v>0</v>
          </cell>
          <cell r="GB303">
            <v>0</v>
          </cell>
          <cell r="GC303">
            <v>0</v>
          </cell>
          <cell r="GD303">
            <v>1</v>
          </cell>
          <cell r="GE303">
            <v>0</v>
          </cell>
          <cell r="GF303">
            <v>0</v>
          </cell>
          <cell r="GG303">
            <v>0</v>
          </cell>
          <cell r="GH303">
            <v>0</v>
          </cell>
          <cell r="GI303">
            <v>0</v>
          </cell>
          <cell r="GJ303">
            <v>0</v>
          </cell>
          <cell r="GK303">
            <v>0</v>
          </cell>
          <cell r="GL303">
            <v>0</v>
          </cell>
          <cell r="GM303">
            <v>0</v>
          </cell>
          <cell r="GN303">
            <v>0</v>
          </cell>
          <cell r="GO303">
            <v>0</v>
          </cell>
          <cell r="GP303">
            <v>0</v>
          </cell>
          <cell r="GQ303">
            <v>0</v>
          </cell>
          <cell r="GR303">
            <v>0</v>
          </cell>
          <cell r="GU303">
            <v>14</v>
          </cell>
          <cell r="GV303">
            <v>0</v>
          </cell>
          <cell r="GW303">
            <v>0</v>
          </cell>
          <cell r="GX303">
            <v>0</v>
          </cell>
          <cell r="GY303">
            <v>0</v>
          </cell>
          <cell r="GZ303">
            <v>0</v>
          </cell>
          <cell r="HA303">
            <v>0</v>
          </cell>
          <cell r="HB303">
            <v>0</v>
          </cell>
          <cell r="HC303">
            <v>0</v>
          </cell>
          <cell r="HD303">
            <v>0</v>
          </cell>
          <cell r="HE303">
            <v>0</v>
          </cell>
          <cell r="HF303">
            <v>0</v>
          </cell>
          <cell r="HG303">
            <v>0</v>
          </cell>
          <cell r="HH303">
            <v>0</v>
          </cell>
          <cell r="HI303">
            <v>0</v>
          </cell>
          <cell r="HJ303">
            <v>0</v>
          </cell>
          <cell r="HK303">
            <v>0</v>
          </cell>
          <cell r="HL303">
            <v>0</v>
          </cell>
          <cell r="HM303">
            <v>0</v>
          </cell>
          <cell r="HN303">
            <v>2</v>
          </cell>
          <cell r="HO303">
            <v>0</v>
          </cell>
          <cell r="HP303">
            <v>24</v>
          </cell>
          <cell r="HQ303">
            <v>2</v>
          </cell>
          <cell r="HR303">
            <v>0</v>
          </cell>
          <cell r="HS303">
            <v>0</v>
          </cell>
          <cell r="HT303">
            <v>0</v>
          </cell>
          <cell r="HU303">
            <v>0</v>
          </cell>
          <cell r="HV303">
            <v>1</v>
          </cell>
          <cell r="HW303">
            <v>0</v>
          </cell>
          <cell r="HX303">
            <v>0</v>
          </cell>
          <cell r="HY303">
            <v>0</v>
          </cell>
          <cell r="HZ303">
            <v>1</v>
          </cell>
          <cell r="IA303">
            <v>0</v>
          </cell>
          <cell r="IB303">
            <v>0</v>
          </cell>
          <cell r="IC303">
            <v>2</v>
          </cell>
          <cell r="ID303">
            <v>0</v>
          </cell>
          <cell r="IE303">
            <v>0</v>
          </cell>
          <cell r="IF303">
            <v>0</v>
          </cell>
          <cell r="IG303">
            <v>0</v>
          </cell>
          <cell r="IH303">
            <v>0</v>
          </cell>
          <cell r="II303">
            <v>0</v>
          </cell>
          <cell r="IJ303">
            <v>0</v>
          </cell>
          <cell r="IK303">
            <v>0</v>
          </cell>
          <cell r="IL303">
            <v>0</v>
          </cell>
          <cell r="IM303">
            <v>0</v>
          </cell>
          <cell r="IN303">
            <v>0</v>
          </cell>
          <cell r="IO303">
            <v>0</v>
          </cell>
          <cell r="IP303">
            <v>0</v>
          </cell>
          <cell r="IQ303">
            <v>0</v>
          </cell>
          <cell r="IR303">
            <v>0</v>
          </cell>
          <cell r="IS303">
            <v>0</v>
          </cell>
          <cell r="IT303">
            <v>0</v>
          </cell>
          <cell r="IU303">
            <v>0</v>
          </cell>
          <cell r="IV303">
            <v>0</v>
          </cell>
          <cell r="IW303">
            <v>1</v>
          </cell>
          <cell r="IX303">
            <v>0</v>
          </cell>
          <cell r="IY303">
            <v>0</v>
          </cell>
          <cell r="IZ303">
            <v>29</v>
          </cell>
          <cell r="JA303">
            <v>4.6666666666666661</v>
          </cell>
          <cell r="JB303">
            <v>4.6666666666666661</v>
          </cell>
          <cell r="JC303">
            <v>0</v>
          </cell>
          <cell r="JD303">
            <v>0</v>
          </cell>
          <cell r="JE303">
            <v>0</v>
          </cell>
          <cell r="JF303">
            <v>0</v>
          </cell>
          <cell r="JG303">
            <v>0</v>
          </cell>
        </row>
        <row r="304">
          <cell r="B304" t="str">
            <v>1410090</v>
          </cell>
          <cell r="C304" t="str">
            <v>Trần Quang Khải</v>
          </cell>
          <cell r="D304" t="str">
            <v>Phòng Thu mua (VPID)</v>
          </cell>
          <cell r="E304" t="str">
            <v>Công ty TNHH MTV Sản xuất Xe Bus THACO</v>
          </cell>
          <cell r="F304" t="str">
            <v>Lương tháng</v>
          </cell>
          <cell r="V304">
            <v>0</v>
          </cell>
          <cell r="W304">
            <v>0</v>
          </cell>
          <cell r="X304" t="str">
            <v>CT</v>
          </cell>
          <cell r="Y304">
            <v>2.5</v>
          </cell>
          <cell r="Z304">
            <v>0</v>
          </cell>
          <cell r="AA304" t="str">
            <v>CT</v>
          </cell>
          <cell r="AB304">
            <v>2.5</v>
          </cell>
          <cell r="AC304">
            <v>0</v>
          </cell>
          <cell r="AD304" t="str">
            <v>CT</v>
          </cell>
          <cell r="AE304">
            <v>2.5</v>
          </cell>
          <cell r="AF304">
            <v>0</v>
          </cell>
          <cell r="AG304" t="str">
            <v>CT</v>
          </cell>
          <cell r="AH304">
            <v>2.5</v>
          </cell>
          <cell r="AI304">
            <v>0</v>
          </cell>
          <cell r="AJ304" t="str">
            <v>CT</v>
          </cell>
          <cell r="AK304">
            <v>2.5</v>
          </cell>
          <cell r="AL304">
            <v>0</v>
          </cell>
          <cell r="AM304" t="str">
            <v>CN</v>
          </cell>
          <cell r="AN304">
            <v>2.5</v>
          </cell>
          <cell r="AO304">
            <v>0</v>
          </cell>
          <cell r="AP304" t="str">
            <v>XL</v>
          </cell>
          <cell r="AQ304">
            <v>2.5</v>
          </cell>
          <cell r="AR304">
            <v>0</v>
          </cell>
          <cell r="AS304" t="str">
            <v>CT</v>
          </cell>
          <cell r="AT304">
            <v>2.5</v>
          </cell>
          <cell r="AU304">
            <v>0</v>
          </cell>
          <cell r="AV304" t="str">
            <v>CT</v>
          </cell>
          <cell r="AW304">
            <v>2.5</v>
          </cell>
          <cell r="AX304">
            <v>0</v>
          </cell>
          <cell r="AY304" t="str">
            <v>CT</v>
          </cell>
          <cell r="AZ304">
            <v>2.5</v>
          </cell>
          <cell r="BA304">
            <v>0</v>
          </cell>
          <cell r="BB304" t="str">
            <v>CT</v>
          </cell>
          <cell r="BC304">
            <v>2.5</v>
          </cell>
          <cell r="BD304">
            <v>0</v>
          </cell>
          <cell r="BE304" t="str">
            <v>CT</v>
          </cell>
          <cell r="BF304">
            <v>2.5</v>
          </cell>
          <cell r="BG304">
            <v>0</v>
          </cell>
          <cell r="BH304" t="str">
            <v>CN</v>
          </cell>
          <cell r="BI304">
            <v>2.5</v>
          </cell>
          <cell r="BJ304">
            <v>0</v>
          </cell>
          <cell r="BK304" t="str">
            <v>CT</v>
          </cell>
          <cell r="BL304">
            <v>2.5</v>
          </cell>
          <cell r="BM304">
            <v>0</v>
          </cell>
          <cell r="BN304" t="str">
            <v>CT</v>
          </cell>
          <cell r="BO304">
            <v>2.5</v>
          </cell>
          <cell r="BP304">
            <v>0</v>
          </cell>
          <cell r="BQ304">
            <v>12</v>
          </cell>
          <cell r="BR304">
            <v>4.29</v>
          </cell>
          <cell r="BS304">
            <v>0</v>
          </cell>
          <cell r="BT304">
            <v>2</v>
          </cell>
          <cell r="BU304">
            <v>0.71</v>
          </cell>
          <cell r="BV304">
            <v>0</v>
          </cell>
          <cell r="CC304">
            <v>12</v>
          </cell>
          <cell r="CD304">
            <v>4.29</v>
          </cell>
          <cell r="CE304">
            <v>0</v>
          </cell>
          <cell r="CF304">
            <v>2</v>
          </cell>
          <cell r="CG304">
            <v>0.71</v>
          </cell>
          <cell r="CH304">
            <v>0</v>
          </cell>
          <cell r="CI304">
            <v>1</v>
          </cell>
          <cell r="CJ304">
            <v>0.36</v>
          </cell>
          <cell r="CK304">
            <v>0</v>
          </cell>
          <cell r="CL304">
            <v>0</v>
          </cell>
          <cell r="CM304">
            <v>0</v>
          </cell>
          <cell r="CN304">
            <v>0</v>
          </cell>
          <cell r="CO304">
            <v>0</v>
          </cell>
          <cell r="CP304">
            <v>0</v>
          </cell>
          <cell r="CQ304">
            <v>0</v>
          </cell>
          <cell r="CR304">
            <v>0</v>
          </cell>
          <cell r="CS304">
            <v>0</v>
          </cell>
          <cell r="CT304">
            <v>0</v>
          </cell>
          <cell r="CU304">
            <v>0</v>
          </cell>
          <cell r="CV304">
            <v>0</v>
          </cell>
          <cell r="CW304">
            <v>0</v>
          </cell>
          <cell r="CX304">
            <v>0</v>
          </cell>
          <cell r="CY304">
            <v>0</v>
          </cell>
          <cell r="CZ304">
            <v>0</v>
          </cell>
          <cell r="DC304">
            <v>20.36</v>
          </cell>
          <cell r="DM304" t="str">
            <v>CT</v>
          </cell>
          <cell r="DN304">
            <v>2.5</v>
          </cell>
          <cell r="DO304">
            <v>0</v>
          </cell>
          <cell r="DP304" t="str">
            <v>CT</v>
          </cell>
          <cell r="DQ304">
            <v>2.5</v>
          </cell>
          <cell r="DR304">
            <v>0</v>
          </cell>
          <cell r="DS304" t="str">
            <v>CT</v>
          </cell>
          <cell r="DT304">
            <v>2.5</v>
          </cell>
          <cell r="DU304">
            <v>0</v>
          </cell>
          <cell r="DV304" t="str">
            <v>CT</v>
          </cell>
          <cell r="DW304">
            <v>2.5</v>
          </cell>
          <cell r="DX304">
            <v>0</v>
          </cell>
          <cell r="DY304" t="str">
            <v/>
          </cell>
          <cell r="DZ304">
            <v>0</v>
          </cell>
          <cell r="EA304">
            <v>0</v>
          </cell>
          <cell r="EB304" t="str">
            <v>X</v>
          </cell>
          <cell r="EC304">
            <v>0</v>
          </cell>
          <cell r="ED304">
            <v>0</v>
          </cell>
          <cell r="EE304" t="str">
            <v>X</v>
          </cell>
          <cell r="EF304">
            <v>0</v>
          </cell>
          <cell r="EG304">
            <v>0</v>
          </cell>
          <cell r="EH304" t="str">
            <v>CT</v>
          </cell>
          <cell r="EI304">
            <v>0</v>
          </cell>
          <cell r="EJ304">
            <v>0</v>
          </cell>
          <cell r="EK304" t="str">
            <v>X</v>
          </cell>
          <cell r="EL304">
            <v>0</v>
          </cell>
          <cell r="EM304">
            <v>0</v>
          </cell>
          <cell r="EN304" t="str">
            <v>X</v>
          </cell>
          <cell r="EO304">
            <v>0</v>
          </cell>
          <cell r="EP304">
            <v>0</v>
          </cell>
          <cell r="EQ304" t="str">
            <v>X</v>
          </cell>
          <cell r="ER304">
            <v>0</v>
          </cell>
          <cell r="ES304">
            <v>0</v>
          </cell>
          <cell r="ET304" t="str">
            <v/>
          </cell>
          <cell r="EU304">
            <v>0</v>
          </cell>
          <cell r="EV304">
            <v>0</v>
          </cell>
          <cell r="EW304" t="str">
            <v>X</v>
          </cell>
          <cell r="EX304">
            <v>0</v>
          </cell>
          <cell r="EY304">
            <v>0</v>
          </cell>
          <cell r="EZ304" t="str">
            <v>X</v>
          </cell>
          <cell r="FA304">
            <v>0</v>
          </cell>
          <cell r="FB304">
            <v>0</v>
          </cell>
          <cell r="FC304" t="str">
            <v>NL</v>
          </cell>
          <cell r="FD304">
            <v>0</v>
          </cell>
          <cell r="FE304">
            <v>0</v>
          </cell>
          <cell r="FI304">
            <v>12</v>
          </cell>
          <cell r="FJ304">
            <v>1.43</v>
          </cell>
          <cell r="FK304">
            <v>0</v>
          </cell>
          <cell r="FL304">
            <v>0</v>
          </cell>
          <cell r="FM304">
            <v>0</v>
          </cell>
          <cell r="FN304">
            <v>0</v>
          </cell>
          <cell r="FU304">
            <v>12</v>
          </cell>
          <cell r="FV304">
            <v>1.43</v>
          </cell>
          <cell r="FW304">
            <v>0</v>
          </cell>
          <cell r="FX304">
            <v>0</v>
          </cell>
          <cell r="FY304">
            <v>0</v>
          </cell>
          <cell r="FZ304">
            <v>0</v>
          </cell>
          <cell r="GA304">
            <v>0</v>
          </cell>
          <cell r="GB304">
            <v>0</v>
          </cell>
          <cell r="GC304">
            <v>0</v>
          </cell>
          <cell r="GD304">
            <v>1</v>
          </cell>
          <cell r="GE304">
            <v>0</v>
          </cell>
          <cell r="GF304">
            <v>0</v>
          </cell>
          <cell r="GG304">
            <v>0</v>
          </cell>
          <cell r="GH304">
            <v>0</v>
          </cell>
          <cell r="GI304">
            <v>0</v>
          </cell>
          <cell r="GJ304">
            <v>0</v>
          </cell>
          <cell r="GK304">
            <v>0</v>
          </cell>
          <cell r="GL304">
            <v>0</v>
          </cell>
          <cell r="GM304">
            <v>0</v>
          </cell>
          <cell r="GN304">
            <v>0</v>
          </cell>
          <cell r="GO304">
            <v>0</v>
          </cell>
          <cell r="GP304">
            <v>0</v>
          </cell>
          <cell r="GQ304">
            <v>0</v>
          </cell>
          <cell r="GR304">
            <v>0</v>
          </cell>
          <cell r="GU304">
            <v>14.43</v>
          </cell>
          <cell r="GV304">
            <v>0</v>
          </cell>
          <cell r="GW304">
            <v>0</v>
          </cell>
          <cell r="GX304">
            <v>0</v>
          </cell>
          <cell r="GY304">
            <v>0</v>
          </cell>
          <cell r="GZ304">
            <v>0</v>
          </cell>
          <cell r="HA304">
            <v>0</v>
          </cell>
          <cell r="HB304">
            <v>0</v>
          </cell>
          <cell r="HC304">
            <v>0</v>
          </cell>
          <cell r="HD304">
            <v>0</v>
          </cell>
          <cell r="HE304">
            <v>0</v>
          </cell>
          <cell r="HF304">
            <v>0</v>
          </cell>
          <cell r="HG304">
            <v>0</v>
          </cell>
          <cell r="HH304">
            <v>0</v>
          </cell>
          <cell r="HI304">
            <v>0</v>
          </cell>
          <cell r="HJ304">
            <v>0</v>
          </cell>
          <cell r="HK304">
            <v>0</v>
          </cell>
          <cell r="HL304">
            <v>0</v>
          </cell>
          <cell r="HM304">
            <v>0</v>
          </cell>
          <cell r="HN304">
            <v>8.7900000000000009</v>
          </cell>
          <cell r="HO304">
            <v>0</v>
          </cell>
          <cell r="HP304">
            <v>24</v>
          </cell>
          <cell r="HQ304">
            <v>5.72</v>
          </cell>
          <cell r="HR304">
            <v>0</v>
          </cell>
          <cell r="HS304">
            <v>2</v>
          </cell>
          <cell r="HT304">
            <v>0.71</v>
          </cell>
          <cell r="HU304">
            <v>0</v>
          </cell>
          <cell r="HV304">
            <v>1</v>
          </cell>
          <cell r="HW304">
            <v>0</v>
          </cell>
          <cell r="HX304">
            <v>0</v>
          </cell>
          <cell r="HY304">
            <v>0</v>
          </cell>
          <cell r="HZ304">
            <v>0</v>
          </cell>
          <cell r="IA304">
            <v>0</v>
          </cell>
          <cell r="IB304">
            <v>1</v>
          </cell>
          <cell r="IC304">
            <v>1</v>
          </cell>
          <cell r="ID304">
            <v>1</v>
          </cell>
          <cell r="IE304">
            <v>0.36</v>
          </cell>
          <cell r="IF304">
            <v>0</v>
          </cell>
          <cell r="IG304">
            <v>0</v>
          </cell>
          <cell r="IH304">
            <v>0</v>
          </cell>
          <cell r="II304">
            <v>0</v>
          </cell>
          <cell r="IJ304">
            <v>0</v>
          </cell>
          <cell r="IK304">
            <v>0</v>
          </cell>
          <cell r="IL304">
            <v>0</v>
          </cell>
          <cell r="IM304">
            <v>0</v>
          </cell>
          <cell r="IN304">
            <v>0</v>
          </cell>
          <cell r="IO304">
            <v>0</v>
          </cell>
          <cell r="IP304">
            <v>0</v>
          </cell>
          <cell r="IQ304">
            <v>0</v>
          </cell>
          <cell r="IR304">
            <v>0</v>
          </cell>
          <cell r="IS304">
            <v>0</v>
          </cell>
          <cell r="IT304">
            <v>0</v>
          </cell>
          <cell r="IU304">
            <v>0</v>
          </cell>
          <cell r="IV304">
            <v>14</v>
          </cell>
          <cell r="IW304">
            <v>15</v>
          </cell>
          <cell r="IX304">
            <v>0</v>
          </cell>
          <cell r="IY304">
            <v>15</v>
          </cell>
          <cell r="IZ304">
            <v>34.43</v>
          </cell>
          <cell r="JA304">
            <v>4.333333333333333</v>
          </cell>
          <cell r="JB304">
            <v>4.333333333333333</v>
          </cell>
          <cell r="JC304">
            <v>3</v>
          </cell>
          <cell r="JD304">
            <v>11.790000000000001</v>
          </cell>
          <cell r="JE304">
            <v>0</v>
          </cell>
          <cell r="JF304">
            <v>11.790000000000001</v>
          </cell>
          <cell r="JG304">
            <v>0</v>
          </cell>
        </row>
        <row r="305">
          <cell r="B305" t="str">
            <v>1504277</v>
          </cell>
          <cell r="C305" t="str">
            <v>Bùi Trọng Thiên</v>
          </cell>
          <cell r="D305" t="str">
            <v>Phòng Thu mua (VPID)</v>
          </cell>
          <cell r="E305" t="str">
            <v>Công ty TNHH Tập đoàn Công nghiệp Trường Hải</v>
          </cell>
          <cell r="F305" t="str">
            <v>Lương tháng</v>
          </cell>
          <cell r="V305">
            <v>0</v>
          </cell>
          <cell r="W305">
            <v>0</v>
          </cell>
          <cell r="X305" t="str">
            <v>X</v>
          </cell>
          <cell r="Y305">
            <v>0</v>
          </cell>
          <cell r="Z305">
            <v>0</v>
          </cell>
          <cell r="AA305" t="str">
            <v>X</v>
          </cell>
          <cell r="AB305">
            <v>0</v>
          </cell>
          <cell r="AC305">
            <v>0</v>
          </cell>
          <cell r="AD305" t="str">
            <v>X</v>
          </cell>
          <cell r="AE305">
            <v>0</v>
          </cell>
          <cell r="AF305">
            <v>0</v>
          </cell>
          <cell r="AG305" t="str">
            <v>X</v>
          </cell>
          <cell r="AH305">
            <v>0</v>
          </cell>
          <cell r="AI305">
            <v>0</v>
          </cell>
          <cell r="AJ305" t="str">
            <v>T7</v>
          </cell>
          <cell r="AK305">
            <v>0</v>
          </cell>
          <cell r="AL305">
            <v>0</v>
          </cell>
          <cell r="AM305" t="str">
            <v/>
          </cell>
          <cell r="AN305">
            <v>0</v>
          </cell>
          <cell r="AO305">
            <v>0</v>
          </cell>
          <cell r="AP305" t="str">
            <v>NL</v>
          </cell>
          <cell r="AQ305">
            <v>0</v>
          </cell>
          <cell r="AR305">
            <v>0</v>
          </cell>
          <cell r="AS305" t="str">
            <v>X</v>
          </cell>
          <cell r="AT305">
            <v>0</v>
          </cell>
          <cell r="AU305">
            <v>0</v>
          </cell>
          <cell r="AV305" t="str">
            <v>X</v>
          </cell>
          <cell r="AW305">
            <v>0</v>
          </cell>
          <cell r="AX305">
            <v>0</v>
          </cell>
          <cell r="AY305" t="str">
            <v>X</v>
          </cell>
          <cell r="AZ305">
            <v>0</v>
          </cell>
          <cell r="BA305">
            <v>0</v>
          </cell>
          <cell r="BB305" t="str">
            <v>X</v>
          </cell>
          <cell r="BC305">
            <v>0</v>
          </cell>
          <cell r="BD305">
            <v>0</v>
          </cell>
          <cell r="BE305" t="str">
            <v>X</v>
          </cell>
          <cell r="BF305">
            <v>0</v>
          </cell>
          <cell r="BG305">
            <v>0</v>
          </cell>
          <cell r="BH305" t="str">
            <v/>
          </cell>
          <cell r="BI305">
            <v>0</v>
          </cell>
          <cell r="BJ305">
            <v>0</v>
          </cell>
          <cell r="BK305" t="str">
            <v>X</v>
          </cell>
          <cell r="BL305">
            <v>0</v>
          </cell>
          <cell r="BM305">
            <v>0</v>
          </cell>
          <cell r="BN305" t="str">
            <v>X</v>
          </cell>
          <cell r="BO305">
            <v>0</v>
          </cell>
          <cell r="BP305">
            <v>0</v>
          </cell>
          <cell r="BQ305">
            <v>11</v>
          </cell>
          <cell r="BR305">
            <v>0</v>
          </cell>
          <cell r="BS305">
            <v>0</v>
          </cell>
          <cell r="BT305">
            <v>0</v>
          </cell>
          <cell r="BU305">
            <v>0</v>
          </cell>
          <cell r="BV305">
            <v>0</v>
          </cell>
          <cell r="CC305">
            <v>11</v>
          </cell>
          <cell r="CD305">
            <v>0</v>
          </cell>
          <cell r="CE305">
            <v>0</v>
          </cell>
          <cell r="CF305">
            <v>0</v>
          </cell>
          <cell r="CG305">
            <v>0</v>
          </cell>
          <cell r="CH305">
            <v>0</v>
          </cell>
          <cell r="CI305">
            <v>0</v>
          </cell>
          <cell r="CJ305">
            <v>0</v>
          </cell>
          <cell r="CK305">
            <v>0</v>
          </cell>
          <cell r="CL305">
            <v>1</v>
          </cell>
          <cell r="CM305">
            <v>1</v>
          </cell>
          <cell r="CN305">
            <v>0</v>
          </cell>
          <cell r="CO305">
            <v>0</v>
          </cell>
          <cell r="CP305">
            <v>0</v>
          </cell>
          <cell r="CQ305">
            <v>0</v>
          </cell>
          <cell r="CR305">
            <v>0</v>
          </cell>
          <cell r="CS305">
            <v>0</v>
          </cell>
          <cell r="CT305">
            <v>0</v>
          </cell>
          <cell r="CU305">
            <v>0</v>
          </cell>
          <cell r="CV305">
            <v>0</v>
          </cell>
          <cell r="CW305">
            <v>0</v>
          </cell>
          <cell r="CX305">
            <v>0</v>
          </cell>
          <cell r="CY305">
            <v>0</v>
          </cell>
          <cell r="CZ305">
            <v>0</v>
          </cell>
          <cell r="DC305">
            <v>13</v>
          </cell>
          <cell r="DM305" t="str">
            <v>X</v>
          </cell>
          <cell r="DN305">
            <v>0</v>
          </cell>
          <cell r="DO305">
            <v>0</v>
          </cell>
          <cell r="DP305" t="str">
            <v>X</v>
          </cell>
          <cell r="DQ305">
            <v>0</v>
          </cell>
          <cell r="DR305">
            <v>0</v>
          </cell>
          <cell r="DS305" t="str">
            <v>X</v>
          </cell>
          <cell r="DT305">
            <v>0</v>
          </cell>
          <cell r="DU305">
            <v>0</v>
          </cell>
          <cell r="DV305" t="str">
            <v>X</v>
          </cell>
          <cell r="DW305">
            <v>0</v>
          </cell>
          <cell r="DX305">
            <v>0</v>
          </cell>
          <cell r="DY305" t="str">
            <v/>
          </cell>
          <cell r="DZ305">
            <v>0</v>
          </cell>
          <cell r="EA305">
            <v>0</v>
          </cell>
          <cell r="EB305" t="str">
            <v>X</v>
          </cell>
          <cell r="EC305">
            <v>0</v>
          </cell>
          <cell r="ED305">
            <v>0</v>
          </cell>
          <cell r="EE305" t="str">
            <v>X</v>
          </cell>
          <cell r="EF305">
            <v>0</v>
          </cell>
          <cell r="EG305">
            <v>0</v>
          </cell>
          <cell r="EH305" t="str">
            <v>X</v>
          </cell>
          <cell r="EI305">
            <v>0</v>
          </cell>
          <cell r="EJ305">
            <v>0</v>
          </cell>
          <cell r="EK305" t="str">
            <v>X</v>
          </cell>
          <cell r="EL305">
            <v>0</v>
          </cell>
          <cell r="EM305">
            <v>0</v>
          </cell>
          <cell r="EN305" t="str">
            <v>X</v>
          </cell>
          <cell r="EO305">
            <v>0</v>
          </cell>
          <cell r="EP305">
            <v>0</v>
          </cell>
          <cell r="EQ305" t="str">
            <v>X</v>
          </cell>
          <cell r="ER305">
            <v>0</v>
          </cell>
          <cell r="ES305">
            <v>0</v>
          </cell>
          <cell r="ET305" t="str">
            <v/>
          </cell>
          <cell r="EU305">
            <v>0</v>
          </cell>
          <cell r="EV305">
            <v>0</v>
          </cell>
          <cell r="EW305" t="str">
            <v>X</v>
          </cell>
          <cell r="EX305">
            <v>0</v>
          </cell>
          <cell r="EY305">
            <v>0</v>
          </cell>
          <cell r="EZ305" t="str">
            <v>X</v>
          </cell>
          <cell r="FA305">
            <v>0</v>
          </cell>
          <cell r="FB305">
            <v>0</v>
          </cell>
          <cell r="FC305" t="str">
            <v>NL</v>
          </cell>
          <cell r="FD305">
            <v>0</v>
          </cell>
          <cell r="FE305">
            <v>0</v>
          </cell>
          <cell r="FI305">
            <v>12</v>
          </cell>
          <cell r="FJ305">
            <v>0</v>
          </cell>
          <cell r="FK305">
            <v>0</v>
          </cell>
          <cell r="FL305">
            <v>0</v>
          </cell>
          <cell r="FM305">
            <v>0</v>
          </cell>
          <cell r="FN305">
            <v>0</v>
          </cell>
          <cell r="FU305">
            <v>12</v>
          </cell>
          <cell r="FV305">
            <v>0</v>
          </cell>
          <cell r="FW305">
            <v>0</v>
          </cell>
          <cell r="FX305">
            <v>0</v>
          </cell>
          <cell r="FY305">
            <v>0</v>
          </cell>
          <cell r="FZ305">
            <v>0</v>
          </cell>
          <cell r="GA305">
            <v>0</v>
          </cell>
          <cell r="GB305">
            <v>0</v>
          </cell>
          <cell r="GC305">
            <v>0</v>
          </cell>
          <cell r="GD305">
            <v>1</v>
          </cell>
          <cell r="GE305">
            <v>0</v>
          </cell>
          <cell r="GF305">
            <v>0</v>
          </cell>
          <cell r="GG305">
            <v>0</v>
          </cell>
          <cell r="GH305">
            <v>0</v>
          </cell>
          <cell r="GI305">
            <v>0</v>
          </cell>
          <cell r="GJ305">
            <v>0</v>
          </cell>
          <cell r="GK305">
            <v>0</v>
          </cell>
          <cell r="GL305">
            <v>0</v>
          </cell>
          <cell r="GM305">
            <v>0</v>
          </cell>
          <cell r="GN305">
            <v>0</v>
          </cell>
          <cell r="GO305">
            <v>0</v>
          </cell>
          <cell r="GP305">
            <v>0</v>
          </cell>
          <cell r="GQ305">
            <v>0</v>
          </cell>
          <cell r="GR305">
            <v>0</v>
          </cell>
          <cell r="GU305">
            <v>13</v>
          </cell>
          <cell r="GV305">
            <v>0</v>
          </cell>
          <cell r="GW305">
            <v>0</v>
          </cell>
          <cell r="GX305">
            <v>0</v>
          </cell>
          <cell r="GY305">
            <v>0</v>
          </cell>
          <cell r="GZ305">
            <v>0</v>
          </cell>
          <cell r="HA305">
            <v>0</v>
          </cell>
          <cell r="HB305">
            <v>0</v>
          </cell>
          <cell r="HC305">
            <v>0</v>
          </cell>
          <cell r="HD305">
            <v>0</v>
          </cell>
          <cell r="HE305">
            <v>0</v>
          </cell>
          <cell r="HF305">
            <v>0</v>
          </cell>
          <cell r="HG305">
            <v>0</v>
          </cell>
          <cell r="HH305">
            <v>0</v>
          </cell>
          <cell r="HI305">
            <v>0</v>
          </cell>
          <cell r="HJ305">
            <v>0</v>
          </cell>
          <cell r="HK305">
            <v>0</v>
          </cell>
          <cell r="HL305">
            <v>0</v>
          </cell>
          <cell r="HM305">
            <v>0</v>
          </cell>
          <cell r="HN305">
            <v>0</v>
          </cell>
          <cell r="HO305">
            <v>0</v>
          </cell>
          <cell r="HP305">
            <v>23</v>
          </cell>
          <cell r="HQ305">
            <v>0</v>
          </cell>
          <cell r="HR305">
            <v>0</v>
          </cell>
          <cell r="HS305">
            <v>0</v>
          </cell>
          <cell r="HT305">
            <v>0</v>
          </cell>
          <cell r="HU305">
            <v>0</v>
          </cell>
          <cell r="HV305">
            <v>0</v>
          </cell>
          <cell r="HW305">
            <v>1</v>
          </cell>
          <cell r="HX305">
            <v>0</v>
          </cell>
          <cell r="HY305">
            <v>0</v>
          </cell>
          <cell r="HZ305">
            <v>0</v>
          </cell>
          <cell r="IA305">
            <v>1</v>
          </cell>
          <cell r="IB305">
            <v>0</v>
          </cell>
          <cell r="IC305">
            <v>2</v>
          </cell>
          <cell r="ID305">
            <v>0</v>
          </cell>
          <cell r="IE305">
            <v>0</v>
          </cell>
          <cell r="IF305">
            <v>0</v>
          </cell>
          <cell r="IG305">
            <v>0</v>
          </cell>
          <cell r="IH305">
            <v>0</v>
          </cell>
          <cell r="II305">
            <v>0</v>
          </cell>
          <cell r="IJ305">
            <v>0</v>
          </cell>
          <cell r="IK305">
            <v>0</v>
          </cell>
          <cell r="IL305">
            <v>0</v>
          </cell>
          <cell r="IM305">
            <v>0</v>
          </cell>
          <cell r="IN305">
            <v>0</v>
          </cell>
          <cell r="IO305">
            <v>0</v>
          </cell>
          <cell r="IP305">
            <v>0</v>
          </cell>
          <cell r="IQ305">
            <v>0</v>
          </cell>
          <cell r="IR305">
            <v>0</v>
          </cell>
          <cell r="IS305">
            <v>0</v>
          </cell>
          <cell r="IT305">
            <v>0</v>
          </cell>
          <cell r="IU305">
            <v>0</v>
          </cell>
          <cell r="IV305">
            <v>5</v>
          </cell>
          <cell r="IW305">
            <v>6</v>
          </cell>
          <cell r="IX305">
            <v>1</v>
          </cell>
          <cell r="IY305">
            <v>5</v>
          </cell>
          <cell r="IZ305">
            <v>26</v>
          </cell>
          <cell r="JA305">
            <v>4.6666666666666661</v>
          </cell>
          <cell r="JB305">
            <v>4.6666666666666661</v>
          </cell>
          <cell r="JC305">
            <v>0</v>
          </cell>
          <cell r="JD305">
            <v>0</v>
          </cell>
          <cell r="JE305">
            <v>0</v>
          </cell>
          <cell r="JF305">
            <v>0</v>
          </cell>
          <cell r="JG305">
            <v>0</v>
          </cell>
        </row>
        <row r="306">
          <cell r="B306" t="str">
            <v>1508534</v>
          </cell>
          <cell r="C306" t="str">
            <v>Nguyễn Tri Thức</v>
          </cell>
          <cell r="D306" t="str">
            <v>Phòng Thu mua (VPID)</v>
          </cell>
          <cell r="E306" t="str">
            <v>Công ty TNHH MTV SX&amp;LR Xe Tải THACO</v>
          </cell>
          <cell r="F306" t="str">
            <v>Lương ngày</v>
          </cell>
          <cell r="V306">
            <v>0</v>
          </cell>
          <cell r="W306">
            <v>0</v>
          </cell>
          <cell r="X306" t="str">
            <v>X</v>
          </cell>
          <cell r="Y306">
            <v>0</v>
          </cell>
          <cell r="Z306">
            <v>0</v>
          </cell>
          <cell r="AA306" t="str">
            <v>X</v>
          </cell>
          <cell r="AB306">
            <v>0</v>
          </cell>
          <cell r="AC306">
            <v>0</v>
          </cell>
          <cell r="AD306" t="str">
            <v>X</v>
          </cell>
          <cell r="AE306">
            <v>0</v>
          </cell>
          <cell r="AF306">
            <v>0</v>
          </cell>
          <cell r="AG306" t="str">
            <v>X</v>
          </cell>
          <cell r="AH306">
            <v>0</v>
          </cell>
          <cell r="AI306">
            <v>0</v>
          </cell>
          <cell r="AJ306" t="str">
            <v>T7</v>
          </cell>
          <cell r="AK306">
            <v>0</v>
          </cell>
          <cell r="AL306">
            <v>0</v>
          </cell>
          <cell r="AM306" t="str">
            <v/>
          </cell>
          <cell r="AN306">
            <v>0</v>
          </cell>
          <cell r="AO306">
            <v>0</v>
          </cell>
          <cell r="AP306" t="str">
            <v>NL</v>
          </cell>
          <cell r="AQ306">
            <v>0</v>
          </cell>
          <cell r="AR306">
            <v>0</v>
          </cell>
          <cell r="AS306" t="str">
            <v>X</v>
          </cell>
          <cell r="AT306">
            <v>0</v>
          </cell>
          <cell r="AU306">
            <v>0</v>
          </cell>
          <cell r="AV306" t="str">
            <v>X</v>
          </cell>
          <cell r="AW306">
            <v>0</v>
          </cell>
          <cell r="AX306">
            <v>0</v>
          </cell>
          <cell r="AY306" t="str">
            <v>X</v>
          </cell>
          <cell r="AZ306">
            <v>0</v>
          </cell>
          <cell r="BA306">
            <v>0</v>
          </cell>
          <cell r="BB306" t="str">
            <v>X</v>
          </cell>
          <cell r="BC306">
            <v>0</v>
          </cell>
          <cell r="BD306">
            <v>0</v>
          </cell>
          <cell r="BE306" t="str">
            <v>X</v>
          </cell>
          <cell r="BF306">
            <v>0</v>
          </cell>
          <cell r="BG306">
            <v>0</v>
          </cell>
          <cell r="BH306" t="str">
            <v/>
          </cell>
          <cell r="BI306">
            <v>0</v>
          </cell>
          <cell r="BJ306">
            <v>0</v>
          </cell>
          <cell r="BK306" t="str">
            <v>X</v>
          </cell>
          <cell r="BL306">
            <v>0</v>
          </cell>
          <cell r="BM306">
            <v>0</v>
          </cell>
          <cell r="BN306" t="str">
            <v>X</v>
          </cell>
          <cell r="BO306">
            <v>0</v>
          </cell>
          <cell r="BP306">
            <v>0</v>
          </cell>
          <cell r="BQ306">
            <v>11</v>
          </cell>
          <cell r="BR306">
            <v>0</v>
          </cell>
          <cell r="BS306">
            <v>0</v>
          </cell>
          <cell r="BT306">
            <v>0</v>
          </cell>
          <cell r="BU306">
            <v>0</v>
          </cell>
          <cell r="BV306">
            <v>0</v>
          </cell>
          <cell r="CC306">
            <v>11</v>
          </cell>
          <cell r="CD306">
            <v>0</v>
          </cell>
          <cell r="CE306">
            <v>0</v>
          </cell>
          <cell r="CF306">
            <v>0</v>
          </cell>
          <cell r="CG306">
            <v>0</v>
          </cell>
          <cell r="CH306">
            <v>0</v>
          </cell>
          <cell r="CI306">
            <v>0</v>
          </cell>
          <cell r="CJ306">
            <v>0</v>
          </cell>
          <cell r="CK306">
            <v>0</v>
          </cell>
          <cell r="CL306">
            <v>1</v>
          </cell>
          <cell r="CM306">
            <v>1</v>
          </cell>
          <cell r="CN306">
            <v>0</v>
          </cell>
          <cell r="CO306">
            <v>0</v>
          </cell>
          <cell r="CP306">
            <v>0</v>
          </cell>
          <cell r="CQ306">
            <v>0</v>
          </cell>
          <cell r="CR306">
            <v>0</v>
          </cell>
          <cell r="CS306">
            <v>0</v>
          </cell>
          <cell r="CT306">
            <v>0</v>
          </cell>
          <cell r="CU306">
            <v>0</v>
          </cell>
          <cell r="CV306">
            <v>0</v>
          </cell>
          <cell r="CW306">
            <v>0</v>
          </cell>
          <cell r="CX306">
            <v>0</v>
          </cell>
          <cell r="CY306">
            <v>0</v>
          </cell>
          <cell r="CZ306">
            <v>0</v>
          </cell>
          <cell r="DC306">
            <v>13</v>
          </cell>
          <cell r="DM306" t="str">
            <v>X</v>
          </cell>
          <cell r="DN306">
            <v>0</v>
          </cell>
          <cell r="DO306">
            <v>0</v>
          </cell>
          <cell r="DP306" t="str">
            <v>X</v>
          </cell>
          <cell r="DQ306">
            <v>0</v>
          </cell>
          <cell r="DR306">
            <v>0</v>
          </cell>
          <cell r="DS306" t="str">
            <v>X</v>
          </cell>
          <cell r="DT306">
            <v>0</v>
          </cell>
          <cell r="DU306">
            <v>0</v>
          </cell>
          <cell r="DV306" t="str">
            <v>X</v>
          </cell>
          <cell r="DW306">
            <v>0</v>
          </cell>
          <cell r="DX306">
            <v>0</v>
          </cell>
          <cell r="DY306" t="str">
            <v/>
          </cell>
          <cell r="DZ306">
            <v>0</v>
          </cell>
          <cell r="EA306">
            <v>0</v>
          </cell>
          <cell r="EB306" t="str">
            <v>X</v>
          </cell>
          <cell r="EC306">
            <v>0</v>
          </cell>
          <cell r="ED306">
            <v>0</v>
          </cell>
          <cell r="EE306" t="str">
            <v>X</v>
          </cell>
          <cell r="EF306">
            <v>0</v>
          </cell>
          <cell r="EG306">
            <v>0</v>
          </cell>
          <cell r="EH306" t="str">
            <v>X</v>
          </cell>
          <cell r="EI306">
            <v>0</v>
          </cell>
          <cell r="EJ306">
            <v>0</v>
          </cell>
          <cell r="EK306" t="str">
            <v>X</v>
          </cell>
          <cell r="EL306">
            <v>0</v>
          </cell>
          <cell r="EM306">
            <v>0</v>
          </cell>
          <cell r="EN306" t="str">
            <v>X</v>
          </cell>
          <cell r="EO306">
            <v>0</v>
          </cell>
          <cell r="EP306">
            <v>0</v>
          </cell>
          <cell r="EQ306" t="str">
            <v>X</v>
          </cell>
          <cell r="ER306">
            <v>0</v>
          </cell>
          <cell r="ES306">
            <v>0</v>
          </cell>
          <cell r="ET306" t="str">
            <v/>
          </cell>
          <cell r="EU306">
            <v>0</v>
          </cell>
          <cell r="EV306">
            <v>0</v>
          </cell>
          <cell r="EW306" t="str">
            <v>X</v>
          </cell>
          <cell r="EX306">
            <v>0</v>
          </cell>
          <cell r="EY306">
            <v>0</v>
          </cell>
          <cell r="EZ306" t="str">
            <v>X</v>
          </cell>
          <cell r="FA306">
            <v>0</v>
          </cell>
          <cell r="FB306">
            <v>0</v>
          </cell>
          <cell r="FC306" t="str">
            <v>NL</v>
          </cell>
          <cell r="FD306">
            <v>0</v>
          </cell>
          <cell r="FE306">
            <v>0</v>
          </cell>
          <cell r="FI306">
            <v>12</v>
          </cell>
          <cell r="FJ306">
            <v>0</v>
          </cell>
          <cell r="FK306">
            <v>0</v>
          </cell>
          <cell r="FL306">
            <v>0</v>
          </cell>
          <cell r="FM306">
            <v>0</v>
          </cell>
          <cell r="FN306">
            <v>0</v>
          </cell>
          <cell r="FU306">
            <v>12</v>
          </cell>
          <cell r="FV306">
            <v>0</v>
          </cell>
          <cell r="FW306">
            <v>0</v>
          </cell>
          <cell r="FX306">
            <v>0</v>
          </cell>
          <cell r="FY306">
            <v>0</v>
          </cell>
          <cell r="FZ306">
            <v>0</v>
          </cell>
          <cell r="GA306">
            <v>0</v>
          </cell>
          <cell r="GB306">
            <v>0</v>
          </cell>
          <cell r="GC306">
            <v>0</v>
          </cell>
          <cell r="GD306">
            <v>1</v>
          </cell>
          <cell r="GE306">
            <v>0</v>
          </cell>
          <cell r="GF306">
            <v>0</v>
          </cell>
          <cell r="GG306">
            <v>0</v>
          </cell>
          <cell r="GH306">
            <v>0</v>
          </cell>
          <cell r="GI306">
            <v>0</v>
          </cell>
          <cell r="GJ306">
            <v>0</v>
          </cell>
          <cell r="GK306">
            <v>0</v>
          </cell>
          <cell r="GL306">
            <v>0</v>
          </cell>
          <cell r="GM306">
            <v>0</v>
          </cell>
          <cell r="GN306">
            <v>0</v>
          </cell>
          <cell r="GO306">
            <v>0</v>
          </cell>
          <cell r="GP306">
            <v>0</v>
          </cell>
          <cell r="GQ306">
            <v>0</v>
          </cell>
          <cell r="GR306">
            <v>0</v>
          </cell>
          <cell r="GU306">
            <v>13</v>
          </cell>
          <cell r="GV306">
            <v>0</v>
          </cell>
          <cell r="GW306">
            <v>0</v>
          </cell>
          <cell r="GX306">
            <v>0</v>
          </cell>
          <cell r="GY306">
            <v>0</v>
          </cell>
          <cell r="GZ306">
            <v>0</v>
          </cell>
          <cell r="HA306">
            <v>0</v>
          </cell>
          <cell r="HB306">
            <v>0</v>
          </cell>
          <cell r="HC306">
            <v>0</v>
          </cell>
          <cell r="HD306">
            <v>0</v>
          </cell>
          <cell r="HE306">
            <v>0</v>
          </cell>
          <cell r="HF306">
            <v>0</v>
          </cell>
          <cell r="HG306">
            <v>0</v>
          </cell>
          <cell r="HH306">
            <v>0</v>
          </cell>
          <cell r="HI306">
            <v>0</v>
          </cell>
          <cell r="HJ306">
            <v>0</v>
          </cell>
          <cell r="HK306">
            <v>0</v>
          </cell>
          <cell r="HL306">
            <v>0</v>
          </cell>
          <cell r="HM306">
            <v>0</v>
          </cell>
          <cell r="HN306">
            <v>0</v>
          </cell>
          <cell r="HO306">
            <v>0</v>
          </cell>
          <cell r="HP306">
            <v>23</v>
          </cell>
          <cell r="HQ306">
            <v>0</v>
          </cell>
          <cell r="HR306">
            <v>0</v>
          </cell>
          <cell r="HS306">
            <v>0</v>
          </cell>
          <cell r="HT306">
            <v>0</v>
          </cell>
          <cell r="HU306">
            <v>0</v>
          </cell>
          <cell r="HV306">
            <v>0</v>
          </cell>
          <cell r="HW306">
            <v>1</v>
          </cell>
          <cell r="HX306">
            <v>0</v>
          </cell>
          <cell r="HY306">
            <v>0</v>
          </cell>
          <cell r="HZ306">
            <v>0</v>
          </cell>
          <cell r="IA306">
            <v>1</v>
          </cell>
          <cell r="IB306">
            <v>0</v>
          </cell>
          <cell r="IC306">
            <v>2</v>
          </cell>
          <cell r="ID306">
            <v>0</v>
          </cell>
          <cell r="IE306">
            <v>0</v>
          </cell>
          <cell r="IF306">
            <v>0</v>
          </cell>
          <cell r="IG306">
            <v>0</v>
          </cell>
          <cell r="IH306">
            <v>0</v>
          </cell>
          <cell r="II306">
            <v>0</v>
          </cell>
          <cell r="IJ306">
            <v>0</v>
          </cell>
          <cell r="IK306">
            <v>0</v>
          </cell>
          <cell r="IL306">
            <v>0</v>
          </cell>
          <cell r="IM306">
            <v>0</v>
          </cell>
          <cell r="IN306">
            <v>0</v>
          </cell>
          <cell r="IO306">
            <v>0</v>
          </cell>
          <cell r="IP306">
            <v>0</v>
          </cell>
          <cell r="IQ306">
            <v>0</v>
          </cell>
          <cell r="IR306">
            <v>0</v>
          </cell>
          <cell r="IS306">
            <v>0</v>
          </cell>
          <cell r="IT306">
            <v>0</v>
          </cell>
          <cell r="IU306">
            <v>0</v>
          </cell>
          <cell r="IV306">
            <v>0</v>
          </cell>
          <cell r="IW306">
            <v>1</v>
          </cell>
          <cell r="IX306">
            <v>1</v>
          </cell>
          <cell r="IY306">
            <v>0</v>
          </cell>
          <cell r="IZ306">
            <v>26</v>
          </cell>
          <cell r="JA306">
            <v>4.333333333333333</v>
          </cell>
          <cell r="JB306">
            <v>4.333333333333333</v>
          </cell>
          <cell r="JC306">
            <v>0</v>
          </cell>
          <cell r="JD306">
            <v>0</v>
          </cell>
          <cell r="JE306">
            <v>0</v>
          </cell>
          <cell r="JF306">
            <v>0</v>
          </cell>
          <cell r="JG306">
            <v>0</v>
          </cell>
        </row>
        <row r="307">
          <cell r="B307" t="str">
            <v>1510089</v>
          </cell>
          <cell r="C307" t="str">
            <v>Đặng Thành Hai</v>
          </cell>
          <cell r="D307" t="str">
            <v>Phòng Thu mua (VPID)</v>
          </cell>
          <cell r="E307" t="str">
            <v>Công ty TNHH Tập đoàn Công nghiệp Trường Hải</v>
          </cell>
          <cell r="F307" t="str">
            <v>Lương ngày</v>
          </cell>
          <cell r="V307">
            <v>0</v>
          </cell>
          <cell r="W307">
            <v>0</v>
          </cell>
          <cell r="X307" t="str">
            <v>X</v>
          </cell>
          <cell r="Y307">
            <v>0</v>
          </cell>
          <cell r="Z307">
            <v>0</v>
          </cell>
          <cell r="AA307" t="str">
            <v>X</v>
          </cell>
          <cell r="AB307">
            <v>0</v>
          </cell>
          <cell r="AC307">
            <v>0</v>
          </cell>
          <cell r="AD307" t="str">
            <v>X</v>
          </cell>
          <cell r="AE307">
            <v>0</v>
          </cell>
          <cell r="AF307">
            <v>0</v>
          </cell>
          <cell r="AG307" t="str">
            <v>X</v>
          </cell>
          <cell r="AH307">
            <v>0</v>
          </cell>
          <cell r="AI307">
            <v>0</v>
          </cell>
          <cell r="AJ307" t="str">
            <v>T7</v>
          </cell>
          <cell r="AK307">
            <v>0</v>
          </cell>
          <cell r="AL307">
            <v>0</v>
          </cell>
          <cell r="AM307" t="str">
            <v/>
          </cell>
          <cell r="AN307">
            <v>0</v>
          </cell>
          <cell r="AO307">
            <v>0</v>
          </cell>
          <cell r="AP307" t="str">
            <v>NL</v>
          </cell>
          <cell r="AQ307">
            <v>0</v>
          </cell>
          <cell r="AR307">
            <v>0</v>
          </cell>
          <cell r="AS307" t="str">
            <v>X</v>
          </cell>
          <cell r="AT307">
            <v>0</v>
          </cell>
          <cell r="AU307">
            <v>0</v>
          </cell>
          <cell r="AV307" t="str">
            <v>X</v>
          </cell>
          <cell r="AW307">
            <v>0</v>
          </cell>
          <cell r="AX307">
            <v>0</v>
          </cell>
          <cell r="AY307" t="str">
            <v>X</v>
          </cell>
          <cell r="AZ307">
            <v>0</v>
          </cell>
          <cell r="BA307">
            <v>0</v>
          </cell>
          <cell r="BB307" t="str">
            <v>X</v>
          </cell>
          <cell r="BC307">
            <v>0</v>
          </cell>
          <cell r="BD307">
            <v>0</v>
          </cell>
          <cell r="BE307" t="str">
            <v>X</v>
          </cell>
          <cell r="BF307">
            <v>0</v>
          </cell>
          <cell r="BG307">
            <v>0</v>
          </cell>
          <cell r="BH307" t="str">
            <v/>
          </cell>
          <cell r="BI307">
            <v>0</v>
          </cell>
          <cell r="BJ307">
            <v>0</v>
          </cell>
          <cell r="BK307" t="str">
            <v>X</v>
          </cell>
          <cell r="BL307">
            <v>0</v>
          </cell>
          <cell r="BM307">
            <v>0</v>
          </cell>
          <cell r="BN307" t="str">
            <v>X</v>
          </cell>
          <cell r="BO307">
            <v>0</v>
          </cell>
          <cell r="BP307">
            <v>0</v>
          </cell>
          <cell r="BQ307">
            <v>11</v>
          </cell>
          <cell r="BR307">
            <v>0</v>
          </cell>
          <cell r="BS307">
            <v>0</v>
          </cell>
          <cell r="BT307">
            <v>0</v>
          </cell>
          <cell r="BU307">
            <v>0</v>
          </cell>
          <cell r="BV307">
            <v>0</v>
          </cell>
          <cell r="CC307">
            <v>11</v>
          </cell>
          <cell r="CD307">
            <v>0</v>
          </cell>
          <cell r="CE307">
            <v>0</v>
          </cell>
          <cell r="CF307">
            <v>0</v>
          </cell>
          <cell r="CG307">
            <v>0</v>
          </cell>
          <cell r="CH307">
            <v>0</v>
          </cell>
          <cell r="CI307">
            <v>0</v>
          </cell>
          <cell r="CJ307">
            <v>0</v>
          </cell>
          <cell r="CK307">
            <v>0</v>
          </cell>
          <cell r="CL307">
            <v>1</v>
          </cell>
          <cell r="CM307">
            <v>1</v>
          </cell>
          <cell r="CN307">
            <v>0</v>
          </cell>
          <cell r="CO307">
            <v>0</v>
          </cell>
          <cell r="CP307">
            <v>0</v>
          </cell>
          <cell r="CQ307">
            <v>0</v>
          </cell>
          <cell r="CR307">
            <v>0</v>
          </cell>
          <cell r="CS307">
            <v>0</v>
          </cell>
          <cell r="CT307">
            <v>0</v>
          </cell>
          <cell r="CU307">
            <v>0</v>
          </cell>
          <cell r="CV307">
            <v>0</v>
          </cell>
          <cell r="CW307">
            <v>0</v>
          </cell>
          <cell r="CX307">
            <v>0</v>
          </cell>
          <cell r="CY307">
            <v>0</v>
          </cell>
          <cell r="CZ307">
            <v>0</v>
          </cell>
          <cell r="DC307">
            <v>13</v>
          </cell>
          <cell r="DM307" t="str">
            <v>X</v>
          </cell>
          <cell r="DN307">
            <v>0</v>
          </cell>
          <cell r="DO307">
            <v>0</v>
          </cell>
          <cell r="DP307" t="str">
            <v>X</v>
          </cell>
          <cell r="DQ307">
            <v>0</v>
          </cell>
          <cell r="DR307">
            <v>0</v>
          </cell>
          <cell r="DS307" t="str">
            <v>X</v>
          </cell>
          <cell r="DT307">
            <v>0</v>
          </cell>
          <cell r="DU307">
            <v>0</v>
          </cell>
          <cell r="DV307" t="str">
            <v>X</v>
          </cell>
          <cell r="DW307">
            <v>0</v>
          </cell>
          <cell r="DX307">
            <v>0</v>
          </cell>
          <cell r="DY307" t="str">
            <v/>
          </cell>
          <cell r="DZ307">
            <v>0</v>
          </cell>
          <cell r="EA307">
            <v>0</v>
          </cell>
          <cell r="EB307" t="str">
            <v>X</v>
          </cell>
          <cell r="EC307">
            <v>0</v>
          </cell>
          <cell r="ED307">
            <v>0</v>
          </cell>
          <cell r="EE307" t="str">
            <v>X</v>
          </cell>
          <cell r="EF307">
            <v>0</v>
          </cell>
          <cell r="EG307">
            <v>0</v>
          </cell>
          <cell r="EH307" t="str">
            <v>X</v>
          </cell>
          <cell r="EI307">
            <v>0</v>
          </cell>
          <cell r="EJ307">
            <v>0</v>
          </cell>
          <cell r="EK307" t="str">
            <v>X</v>
          </cell>
          <cell r="EL307">
            <v>0</v>
          </cell>
          <cell r="EM307">
            <v>0</v>
          </cell>
          <cell r="EN307" t="str">
            <v>X</v>
          </cell>
          <cell r="EO307">
            <v>0</v>
          </cell>
          <cell r="EP307">
            <v>0</v>
          </cell>
          <cell r="EQ307" t="str">
            <v>X</v>
          </cell>
          <cell r="ER307">
            <v>0</v>
          </cell>
          <cell r="ES307">
            <v>0</v>
          </cell>
          <cell r="ET307" t="str">
            <v/>
          </cell>
          <cell r="EU307">
            <v>0</v>
          </cell>
          <cell r="EV307">
            <v>0</v>
          </cell>
          <cell r="EW307" t="str">
            <v>X</v>
          </cell>
          <cell r="EX307">
            <v>0</v>
          </cell>
          <cell r="EY307">
            <v>0</v>
          </cell>
          <cell r="EZ307" t="str">
            <v>X</v>
          </cell>
          <cell r="FA307">
            <v>0</v>
          </cell>
          <cell r="FB307">
            <v>0</v>
          </cell>
          <cell r="FC307" t="str">
            <v>NL</v>
          </cell>
          <cell r="FD307">
            <v>0</v>
          </cell>
          <cell r="FE307">
            <v>0</v>
          </cell>
          <cell r="FI307">
            <v>12</v>
          </cell>
          <cell r="FJ307">
            <v>0</v>
          </cell>
          <cell r="FK307">
            <v>0</v>
          </cell>
          <cell r="FL307">
            <v>0</v>
          </cell>
          <cell r="FM307">
            <v>0</v>
          </cell>
          <cell r="FN307">
            <v>0</v>
          </cell>
          <cell r="FU307">
            <v>12</v>
          </cell>
          <cell r="FV307">
            <v>0</v>
          </cell>
          <cell r="FW307">
            <v>0</v>
          </cell>
          <cell r="FX307">
            <v>0</v>
          </cell>
          <cell r="FY307">
            <v>0</v>
          </cell>
          <cell r="FZ307">
            <v>0</v>
          </cell>
          <cell r="GA307">
            <v>0</v>
          </cell>
          <cell r="GB307">
            <v>0</v>
          </cell>
          <cell r="GC307">
            <v>0</v>
          </cell>
          <cell r="GD307">
            <v>1</v>
          </cell>
          <cell r="GE307">
            <v>0</v>
          </cell>
          <cell r="GF307">
            <v>0</v>
          </cell>
          <cell r="GG307">
            <v>0</v>
          </cell>
          <cell r="GH307">
            <v>0</v>
          </cell>
          <cell r="GI307">
            <v>0</v>
          </cell>
          <cell r="GJ307">
            <v>0</v>
          </cell>
          <cell r="GK307">
            <v>0</v>
          </cell>
          <cell r="GL307">
            <v>0</v>
          </cell>
          <cell r="GM307">
            <v>0</v>
          </cell>
          <cell r="GN307">
            <v>0</v>
          </cell>
          <cell r="GO307">
            <v>0</v>
          </cell>
          <cell r="GP307">
            <v>0</v>
          </cell>
          <cell r="GQ307">
            <v>0</v>
          </cell>
          <cell r="GR307">
            <v>0</v>
          </cell>
          <cell r="GU307">
            <v>13</v>
          </cell>
          <cell r="GV307">
            <v>0</v>
          </cell>
          <cell r="GW307">
            <v>0</v>
          </cell>
          <cell r="GX307">
            <v>0</v>
          </cell>
          <cell r="GY307">
            <v>0</v>
          </cell>
          <cell r="GZ307">
            <v>0</v>
          </cell>
          <cell r="HA307">
            <v>0</v>
          </cell>
          <cell r="HB307">
            <v>0</v>
          </cell>
          <cell r="HC307">
            <v>0</v>
          </cell>
          <cell r="HD307">
            <v>0</v>
          </cell>
          <cell r="HE307">
            <v>0</v>
          </cell>
          <cell r="HF307">
            <v>0</v>
          </cell>
          <cell r="HG307">
            <v>0</v>
          </cell>
          <cell r="HH307">
            <v>0</v>
          </cell>
          <cell r="HI307">
            <v>0</v>
          </cell>
          <cell r="HJ307">
            <v>0</v>
          </cell>
          <cell r="HK307">
            <v>0</v>
          </cell>
          <cell r="HL307">
            <v>0</v>
          </cell>
          <cell r="HM307">
            <v>0</v>
          </cell>
          <cell r="HN307">
            <v>0</v>
          </cell>
          <cell r="HO307">
            <v>0</v>
          </cell>
          <cell r="HP307">
            <v>23</v>
          </cell>
          <cell r="HQ307">
            <v>0</v>
          </cell>
          <cell r="HR307">
            <v>0</v>
          </cell>
          <cell r="HS307">
            <v>0</v>
          </cell>
          <cell r="HT307">
            <v>0</v>
          </cell>
          <cell r="HU307">
            <v>0</v>
          </cell>
          <cell r="HV307">
            <v>0</v>
          </cell>
          <cell r="HW307">
            <v>1</v>
          </cell>
          <cell r="HX307">
            <v>0</v>
          </cell>
          <cell r="HY307">
            <v>0</v>
          </cell>
          <cell r="HZ307">
            <v>0</v>
          </cell>
          <cell r="IA307">
            <v>1</v>
          </cell>
          <cell r="IB307">
            <v>0</v>
          </cell>
          <cell r="IC307">
            <v>2</v>
          </cell>
          <cell r="ID307">
            <v>0</v>
          </cell>
          <cell r="IE307">
            <v>0</v>
          </cell>
          <cell r="IF307">
            <v>0</v>
          </cell>
          <cell r="IG307">
            <v>0</v>
          </cell>
          <cell r="IH307">
            <v>0</v>
          </cell>
          <cell r="II307">
            <v>0</v>
          </cell>
          <cell r="IJ307">
            <v>0</v>
          </cell>
          <cell r="IK307">
            <v>0</v>
          </cell>
          <cell r="IL307">
            <v>0</v>
          </cell>
          <cell r="IM307">
            <v>0</v>
          </cell>
          <cell r="IN307">
            <v>0</v>
          </cell>
          <cell r="IO307">
            <v>0</v>
          </cell>
          <cell r="IP307">
            <v>0</v>
          </cell>
          <cell r="IQ307">
            <v>0</v>
          </cell>
          <cell r="IR307">
            <v>0</v>
          </cell>
          <cell r="IS307">
            <v>0</v>
          </cell>
          <cell r="IT307">
            <v>0</v>
          </cell>
          <cell r="IU307">
            <v>0</v>
          </cell>
          <cell r="IV307">
            <v>0</v>
          </cell>
          <cell r="IW307">
            <v>1</v>
          </cell>
          <cell r="IX307">
            <v>1</v>
          </cell>
          <cell r="IY307">
            <v>0</v>
          </cell>
          <cell r="IZ307">
            <v>26</v>
          </cell>
          <cell r="JA307">
            <v>4.333333333333333</v>
          </cell>
          <cell r="JB307">
            <v>4.333333333333333</v>
          </cell>
          <cell r="JC307">
            <v>0</v>
          </cell>
          <cell r="JD307">
            <v>0</v>
          </cell>
          <cell r="JE307">
            <v>0</v>
          </cell>
          <cell r="JF307">
            <v>0</v>
          </cell>
          <cell r="JG307">
            <v>0</v>
          </cell>
        </row>
        <row r="308">
          <cell r="B308" t="str">
            <v>1511154</v>
          </cell>
          <cell r="C308" t="str">
            <v>Lê Thị Bích Xuân</v>
          </cell>
          <cell r="D308" t="str">
            <v>Phòng Thu mua (VPID)</v>
          </cell>
          <cell r="E308" t="str">
            <v>Công ty TNHH MTV Sản xuất Xe Bus THACO</v>
          </cell>
          <cell r="F308" t="str">
            <v>Lương tháng</v>
          </cell>
          <cell r="V308">
            <v>0</v>
          </cell>
          <cell r="W308">
            <v>0</v>
          </cell>
          <cell r="X308" t="str">
            <v>X</v>
          </cell>
          <cell r="Y308">
            <v>0</v>
          </cell>
          <cell r="Z308">
            <v>0</v>
          </cell>
          <cell r="AA308" t="str">
            <v>X</v>
          </cell>
          <cell r="AB308">
            <v>0</v>
          </cell>
          <cell r="AC308">
            <v>0</v>
          </cell>
          <cell r="AD308" t="str">
            <v>X</v>
          </cell>
          <cell r="AE308">
            <v>0</v>
          </cell>
          <cell r="AF308">
            <v>0</v>
          </cell>
          <cell r="AG308" t="str">
            <v>X</v>
          </cell>
          <cell r="AH308">
            <v>0</v>
          </cell>
          <cell r="AI308">
            <v>0</v>
          </cell>
          <cell r="AJ308" t="str">
            <v>T7</v>
          </cell>
          <cell r="AK308">
            <v>0</v>
          </cell>
          <cell r="AL308">
            <v>0</v>
          </cell>
          <cell r="AM308" t="str">
            <v/>
          </cell>
          <cell r="AN308">
            <v>0</v>
          </cell>
          <cell r="AO308">
            <v>0</v>
          </cell>
          <cell r="AP308" t="str">
            <v>NL</v>
          </cell>
          <cell r="AQ308">
            <v>0</v>
          </cell>
          <cell r="AR308">
            <v>0</v>
          </cell>
          <cell r="AS308" t="str">
            <v>X</v>
          </cell>
          <cell r="AT308">
            <v>0</v>
          </cell>
          <cell r="AU308">
            <v>0</v>
          </cell>
          <cell r="AV308" t="str">
            <v>X</v>
          </cell>
          <cell r="AW308">
            <v>0</v>
          </cell>
          <cell r="AX308">
            <v>0</v>
          </cell>
          <cell r="AY308" t="str">
            <v>X</v>
          </cell>
          <cell r="AZ308">
            <v>0</v>
          </cell>
          <cell r="BA308">
            <v>0</v>
          </cell>
          <cell r="BB308" t="str">
            <v>X</v>
          </cell>
          <cell r="BC308">
            <v>0</v>
          </cell>
          <cell r="BD308">
            <v>0</v>
          </cell>
          <cell r="BE308" t="str">
            <v>X</v>
          </cell>
          <cell r="BF308">
            <v>0</v>
          </cell>
          <cell r="BG308">
            <v>0</v>
          </cell>
          <cell r="BH308" t="str">
            <v/>
          </cell>
          <cell r="BI308">
            <v>0</v>
          </cell>
          <cell r="BJ308">
            <v>0</v>
          </cell>
          <cell r="BK308" t="str">
            <v>X</v>
          </cell>
          <cell r="BL308">
            <v>0</v>
          </cell>
          <cell r="BM308">
            <v>0</v>
          </cell>
          <cell r="BN308" t="str">
            <v>X</v>
          </cell>
          <cell r="BO308">
            <v>0</v>
          </cell>
          <cell r="BP308">
            <v>0</v>
          </cell>
          <cell r="BQ308">
            <v>11</v>
          </cell>
          <cell r="BR308">
            <v>0</v>
          </cell>
          <cell r="BS308">
            <v>0</v>
          </cell>
          <cell r="BT308">
            <v>0</v>
          </cell>
          <cell r="BU308">
            <v>0</v>
          </cell>
          <cell r="BV308">
            <v>0</v>
          </cell>
          <cell r="CC308">
            <v>11</v>
          </cell>
          <cell r="CD308">
            <v>0</v>
          </cell>
          <cell r="CE308">
            <v>0</v>
          </cell>
          <cell r="CF308">
            <v>0</v>
          </cell>
          <cell r="CG308">
            <v>0</v>
          </cell>
          <cell r="CH308">
            <v>0</v>
          </cell>
          <cell r="CI308">
            <v>0</v>
          </cell>
          <cell r="CJ308">
            <v>0</v>
          </cell>
          <cell r="CK308">
            <v>0</v>
          </cell>
          <cell r="CL308">
            <v>1</v>
          </cell>
          <cell r="CM308">
            <v>1</v>
          </cell>
          <cell r="CN308">
            <v>0</v>
          </cell>
          <cell r="CO308">
            <v>0</v>
          </cell>
          <cell r="CP308">
            <v>0</v>
          </cell>
          <cell r="CQ308">
            <v>0</v>
          </cell>
          <cell r="CR308">
            <v>0</v>
          </cell>
          <cell r="CS308">
            <v>0</v>
          </cell>
          <cell r="CT308">
            <v>0</v>
          </cell>
          <cell r="CU308">
            <v>0</v>
          </cell>
          <cell r="CV308">
            <v>0</v>
          </cell>
          <cell r="CW308">
            <v>0</v>
          </cell>
          <cell r="CX308">
            <v>0</v>
          </cell>
          <cell r="CY308">
            <v>0</v>
          </cell>
          <cell r="CZ308">
            <v>0</v>
          </cell>
          <cell r="DC308">
            <v>13</v>
          </cell>
          <cell r="DM308" t="str">
            <v>X</v>
          </cell>
          <cell r="DN308">
            <v>0</v>
          </cell>
          <cell r="DO308">
            <v>0</v>
          </cell>
          <cell r="DP308" t="str">
            <v>X</v>
          </cell>
          <cell r="DQ308">
            <v>0</v>
          </cell>
          <cell r="DR308">
            <v>0</v>
          </cell>
          <cell r="DS308" t="str">
            <v>X</v>
          </cell>
          <cell r="DT308">
            <v>0</v>
          </cell>
          <cell r="DU308">
            <v>0</v>
          </cell>
          <cell r="DV308" t="str">
            <v>X</v>
          </cell>
          <cell r="DW308">
            <v>0</v>
          </cell>
          <cell r="DX308">
            <v>0</v>
          </cell>
          <cell r="DY308" t="str">
            <v/>
          </cell>
          <cell r="DZ308">
            <v>0</v>
          </cell>
          <cell r="EA308">
            <v>0</v>
          </cell>
          <cell r="EB308" t="str">
            <v>X</v>
          </cell>
          <cell r="EC308">
            <v>0</v>
          </cell>
          <cell r="ED308">
            <v>0</v>
          </cell>
          <cell r="EE308" t="str">
            <v>X</v>
          </cell>
          <cell r="EF308">
            <v>0</v>
          </cell>
          <cell r="EG308">
            <v>0</v>
          </cell>
          <cell r="EH308" t="str">
            <v>X</v>
          </cell>
          <cell r="EI308">
            <v>0</v>
          </cell>
          <cell r="EJ308">
            <v>0</v>
          </cell>
          <cell r="EK308" t="str">
            <v>X</v>
          </cell>
          <cell r="EL308">
            <v>0</v>
          </cell>
          <cell r="EM308">
            <v>0</v>
          </cell>
          <cell r="EN308" t="str">
            <v>X</v>
          </cell>
          <cell r="EO308">
            <v>0</v>
          </cell>
          <cell r="EP308">
            <v>0</v>
          </cell>
          <cell r="EQ308" t="str">
            <v>X</v>
          </cell>
          <cell r="ER308">
            <v>0</v>
          </cell>
          <cell r="ES308">
            <v>0</v>
          </cell>
          <cell r="ET308" t="str">
            <v/>
          </cell>
          <cell r="EU308">
            <v>0</v>
          </cell>
          <cell r="EV308">
            <v>0</v>
          </cell>
          <cell r="EW308" t="str">
            <v>X</v>
          </cell>
          <cell r="EX308">
            <v>0</v>
          </cell>
          <cell r="EY308">
            <v>0</v>
          </cell>
          <cell r="EZ308" t="str">
            <v>X</v>
          </cell>
          <cell r="FA308">
            <v>0</v>
          </cell>
          <cell r="FB308">
            <v>0</v>
          </cell>
          <cell r="FC308" t="str">
            <v>NL</v>
          </cell>
          <cell r="FD308">
            <v>0</v>
          </cell>
          <cell r="FE308">
            <v>0</v>
          </cell>
          <cell r="FI308">
            <v>12</v>
          </cell>
          <cell r="FJ308">
            <v>0</v>
          </cell>
          <cell r="FK308">
            <v>0</v>
          </cell>
          <cell r="FL308">
            <v>0</v>
          </cell>
          <cell r="FM308">
            <v>0</v>
          </cell>
          <cell r="FN308">
            <v>0</v>
          </cell>
          <cell r="FU308">
            <v>12</v>
          </cell>
          <cell r="FV308">
            <v>0</v>
          </cell>
          <cell r="FW308">
            <v>0</v>
          </cell>
          <cell r="FX308">
            <v>0</v>
          </cell>
          <cell r="FY308">
            <v>0</v>
          </cell>
          <cell r="FZ308">
            <v>0</v>
          </cell>
          <cell r="GA308">
            <v>0</v>
          </cell>
          <cell r="GB308">
            <v>0</v>
          </cell>
          <cell r="GC308">
            <v>0</v>
          </cell>
          <cell r="GD308">
            <v>1</v>
          </cell>
          <cell r="GE308">
            <v>0</v>
          </cell>
          <cell r="GF308">
            <v>0</v>
          </cell>
          <cell r="GG308">
            <v>0</v>
          </cell>
          <cell r="GH308">
            <v>0</v>
          </cell>
          <cell r="GI308">
            <v>0</v>
          </cell>
          <cell r="GJ308">
            <v>0</v>
          </cell>
          <cell r="GK308">
            <v>0</v>
          </cell>
          <cell r="GL308">
            <v>0</v>
          </cell>
          <cell r="GM308">
            <v>0</v>
          </cell>
          <cell r="GN308">
            <v>0</v>
          </cell>
          <cell r="GO308">
            <v>0</v>
          </cell>
          <cell r="GP308">
            <v>0</v>
          </cell>
          <cell r="GQ308">
            <v>0</v>
          </cell>
          <cell r="GR308">
            <v>0</v>
          </cell>
          <cell r="GU308">
            <v>13</v>
          </cell>
          <cell r="GV308">
            <v>0</v>
          </cell>
          <cell r="GW308">
            <v>0</v>
          </cell>
          <cell r="GX308">
            <v>0</v>
          </cell>
          <cell r="GY308">
            <v>0</v>
          </cell>
          <cell r="GZ308">
            <v>0</v>
          </cell>
          <cell r="HA308">
            <v>0</v>
          </cell>
          <cell r="HB308">
            <v>0</v>
          </cell>
          <cell r="HC308">
            <v>0</v>
          </cell>
          <cell r="HD308">
            <v>0</v>
          </cell>
          <cell r="HE308">
            <v>0</v>
          </cell>
          <cell r="HF308">
            <v>0</v>
          </cell>
          <cell r="HG308">
            <v>0</v>
          </cell>
          <cell r="HH308">
            <v>0</v>
          </cell>
          <cell r="HI308">
            <v>0</v>
          </cell>
          <cell r="HJ308">
            <v>0</v>
          </cell>
          <cell r="HK308">
            <v>0</v>
          </cell>
          <cell r="HL308">
            <v>0</v>
          </cell>
          <cell r="HM308">
            <v>0</v>
          </cell>
          <cell r="HN308">
            <v>0</v>
          </cell>
          <cell r="HO308">
            <v>0</v>
          </cell>
          <cell r="HP308">
            <v>23</v>
          </cell>
          <cell r="HQ308">
            <v>0</v>
          </cell>
          <cell r="HR308">
            <v>0</v>
          </cell>
          <cell r="HS308">
            <v>0</v>
          </cell>
          <cell r="HT308">
            <v>0</v>
          </cell>
          <cell r="HU308">
            <v>0</v>
          </cell>
          <cell r="HV308">
            <v>0</v>
          </cell>
          <cell r="HW308">
            <v>1</v>
          </cell>
          <cell r="HX308">
            <v>0</v>
          </cell>
          <cell r="HY308">
            <v>0</v>
          </cell>
          <cell r="HZ308">
            <v>0</v>
          </cell>
          <cell r="IA308">
            <v>1</v>
          </cell>
          <cell r="IB308">
            <v>0</v>
          </cell>
          <cell r="IC308">
            <v>2</v>
          </cell>
          <cell r="ID308">
            <v>0</v>
          </cell>
          <cell r="IE308">
            <v>0</v>
          </cell>
          <cell r="IF308">
            <v>0</v>
          </cell>
          <cell r="IG308">
            <v>0</v>
          </cell>
          <cell r="IH308">
            <v>0</v>
          </cell>
          <cell r="II308">
            <v>0</v>
          </cell>
          <cell r="IJ308">
            <v>0</v>
          </cell>
          <cell r="IK308">
            <v>0</v>
          </cell>
          <cell r="IL308">
            <v>0</v>
          </cell>
          <cell r="IM308">
            <v>0</v>
          </cell>
          <cell r="IN308">
            <v>0</v>
          </cell>
          <cell r="IO308">
            <v>0</v>
          </cell>
          <cell r="IP308">
            <v>0</v>
          </cell>
          <cell r="IQ308">
            <v>0</v>
          </cell>
          <cell r="IR308">
            <v>0</v>
          </cell>
          <cell r="IS308">
            <v>0</v>
          </cell>
          <cell r="IT308">
            <v>0</v>
          </cell>
          <cell r="IU308">
            <v>0</v>
          </cell>
          <cell r="IV308">
            <v>6</v>
          </cell>
          <cell r="IW308">
            <v>7</v>
          </cell>
          <cell r="IX308">
            <v>1</v>
          </cell>
          <cell r="IY308">
            <v>6</v>
          </cell>
          <cell r="IZ308">
            <v>26</v>
          </cell>
          <cell r="JA308">
            <v>4.333333333333333</v>
          </cell>
          <cell r="JB308">
            <v>4.333333333333333</v>
          </cell>
          <cell r="JC308">
            <v>0</v>
          </cell>
          <cell r="JD308">
            <v>0</v>
          </cell>
          <cell r="JE308">
            <v>0</v>
          </cell>
          <cell r="JF308">
            <v>0</v>
          </cell>
          <cell r="JG308">
            <v>0</v>
          </cell>
        </row>
        <row r="309">
          <cell r="B309" t="str">
            <v>1512331</v>
          </cell>
          <cell r="C309" t="str">
            <v>Lê Quý Trinh</v>
          </cell>
          <cell r="D309" t="str">
            <v>Phòng Thu mua (VPID)</v>
          </cell>
          <cell r="E309" t="str">
            <v>Công ty TNHH Tập đoàn Công nghiệp Trường Hải</v>
          </cell>
          <cell r="F309" t="str">
            <v>Lương ngày</v>
          </cell>
          <cell r="V309">
            <v>0</v>
          </cell>
          <cell r="W309">
            <v>0</v>
          </cell>
          <cell r="X309" t="str">
            <v>X</v>
          </cell>
          <cell r="Y309">
            <v>0</v>
          </cell>
          <cell r="Z309">
            <v>0</v>
          </cell>
          <cell r="AA309" t="str">
            <v>X</v>
          </cell>
          <cell r="AB309">
            <v>0</v>
          </cell>
          <cell r="AC309">
            <v>0</v>
          </cell>
          <cell r="AD309" t="str">
            <v>X</v>
          </cell>
          <cell r="AE309">
            <v>0</v>
          </cell>
          <cell r="AF309">
            <v>0</v>
          </cell>
          <cell r="AG309" t="str">
            <v>X</v>
          </cell>
          <cell r="AH309">
            <v>0</v>
          </cell>
          <cell r="AI309">
            <v>0</v>
          </cell>
          <cell r="AJ309" t="str">
            <v>X</v>
          </cell>
          <cell r="AK309">
            <v>0</v>
          </cell>
          <cell r="AL309">
            <v>0</v>
          </cell>
          <cell r="AM309" t="str">
            <v/>
          </cell>
          <cell r="AN309">
            <v>0</v>
          </cell>
          <cell r="AO309">
            <v>0</v>
          </cell>
          <cell r="AP309" t="str">
            <v>NL</v>
          </cell>
          <cell r="AQ309">
            <v>0</v>
          </cell>
          <cell r="AR309">
            <v>0</v>
          </cell>
          <cell r="AS309" t="str">
            <v>X</v>
          </cell>
          <cell r="AT309">
            <v>0</v>
          </cell>
          <cell r="AU309">
            <v>0</v>
          </cell>
          <cell r="AV309" t="str">
            <v>X</v>
          </cell>
          <cell r="AW309">
            <v>0</v>
          </cell>
          <cell r="AX309">
            <v>0</v>
          </cell>
          <cell r="AY309" t="str">
            <v>X</v>
          </cell>
          <cell r="AZ309">
            <v>0</v>
          </cell>
          <cell r="BA309">
            <v>0</v>
          </cell>
          <cell r="BB309" t="str">
            <v>X</v>
          </cell>
          <cell r="BC309">
            <v>0</v>
          </cell>
          <cell r="BD309">
            <v>0</v>
          </cell>
          <cell r="BE309" t="str">
            <v>X</v>
          </cell>
          <cell r="BF309">
            <v>0</v>
          </cell>
          <cell r="BG309">
            <v>0</v>
          </cell>
          <cell r="BH309" t="str">
            <v/>
          </cell>
          <cell r="BI309">
            <v>0</v>
          </cell>
          <cell r="BJ309">
            <v>0</v>
          </cell>
          <cell r="BK309" t="str">
            <v>X</v>
          </cell>
          <cell r="BL309">
            <v>0</v>
          </cell>
          <cell r="BM309">
            <v>0</v>
          </cell>
          <cell r="BN309" t="str">
            <v>X</v>
          </cell>
          <cell r="BO309">
            <v>0</v>
          </cell>
          <cell r="BP309">
            <v>0</v>
          </cell>
          <cell r="BQ309">
            <v>12</v>
          </cell>
          <cell r="BR309">
            <v>0</v>
          </cell>
          <cell r="BS309">
            <v>0</v>
          </cell>
          <cell r="BT309">
            <v>0</v>
          </cell>
          <cell r="BU309">
            <v>0</v>
          </cell>
          <cell r="BV309">
            <v>0</v>
          </cell>
          <cell r="CC309">
            <v>12</v>
          </cell>
          <cell r="CD309">
            <v>0</v>
          </cell>
          <cell r="CE309">
            <v>0</v>
          </cell>
          <cell r="CF309">
            <v>0</v>
          </cell>
          <cell r="CG309">
            <v>0</v>
          </cell>
          <cell r="CH309">
            <v>0</v>
          </cell>
          <cell r="CI309">
            <v>0</v>
          </cell>
          <cell r="CJ309">
            <v>0</v>
          </cell>
          <cell r="CK309">
            <v>0</v>
          </cell>
          <cell r="CL309">
            <v>1</v>
          </cell>
          <cell r="CM309">
            <v>0</v>
          </cell>
          <cell r="CN309">
            <v>0</v>
          </cell>
          <cell r="CO309">
            <v>0</v>
          </cell>
          <cell r="CP309">
            <v>0</v>
          </cell>
          <cell r="CQ309">
            <v>0</v>
          </cell>
          <cell r="CR309">
            <v>0</v>
          </cell>
          <cell r="CS309">
            <v>0</v>
          </cell>
          <cell r="CT309">
            <v>0</v>
          </cell>
          <cell r="CU309">
            <v>0</v>
          </cell>
          <cell r="CV309">
            <v>0</v>
          </cell>
          <cell r="CW309">
            <v>0</v>
          </cell>
          <cell r="CX309">
            <v>0</v>
          </cell>
          <cell r="CY309">
            <v>0</v>
          </cell>
          <cell r="CZ309">
            <v>0</v>
          </cell>
          <cell r="DC309">
            <v>13</v>
          </cell>
          <cell r="DM309" t="str">
            <v>X</v>
          </cell>
          <cell r="DN309">
            <v>0</v>
          </cell>
          <cell r="DO309">
            <v>0</v>
          </cell>
          <cell r="DP309" t="str">
            <v>X</v>
          </cell>
          <cell r="DQ309">
            <v>0</v>
          </cell>
          <cell r="DR309">
            <v>0</v>
          </cell>
          <cell r="DS309" t="str">
            <v>X</v>
          </cell>
          <cell r="DT309">
            <v>0</v>
          </cell>
          <cell r="DU309">
            <v>0</v>
          </cell>
          <cell r="DV309" t="str">
            <v>X</v>
          </cell>
          <cell r="DW309">
            <v>0</v>
          </cell>
          <cell r="DX309">
            <v>0</v>
          </cell>
          <cell r="DY309" t="str">
            <v/>
          </cell>
          <cell r="DZ309">
            <v>0</v>
          </cell>
          <cell r="EA309">
            <v>0</v>
          </cell>
          <cell r="EB309" t="str">
            <v>X</v>
          </cell>
          <cell r="EC309">
            <v>0</v>
          </cell>
          <cell r="ED309">
            <v>0</v>
          </cell>
          <cell r="EE309" t="str">
            <v>X</v>
          </cell>
          <cell r="EF309">
            <v>0</v>
          </cell>
          <cell r="EG309">
            <v>0</v>
          </cell>
          <cell r="EH309" t="str">
            <v>X</v>
          </cell>
          <cell r="EI309">
            <v>0</v>
          </cell>
          <cell r="EJ309">
            <v>0</v>
          </cell>
          <cell r="EK309" t="str">
            <v>X</v>
          </cell>
          <cell r="EL309">
            <v>0</v>
          </cell>
          <cell r="EM309">
            <v>0</v>
          </cell>
          <cell r="EN309" t="str">
            <v>X</v>
          </cell>
          <cell r="EO309">
            <v>0</v>
          </cell>
          <cell r="EP309">
            <v>0</v>
          </cell>
          <cell r="EQ309" t="str">
            <v>X</v>
          </cell>
          <cell r="ER309">
            <v>0</v>
          </cell>
          <cell r="ES309">
            <v>0</v>
          </cell>
          <cell r="ET309" t="str">
            <v/>
          </cell>
          <cell r="EU309">
            <v>0</v>
          </cell>
          <cell r="EV309">
            <v>0</v>
          </cell>
          <cell r="EW309" t="str">
            <v>X</v>
          </cell>
          <cell r="EX309">
            <v>0</v>
          </cell>
          <cell r="EY309">
            <v>0</v>
          </cell>
          <cell r="EZ309" t="str">
            <v>X</v>
          </cell>
          <cell r="FA309">
            <v>0</v>
          </cell>
          <cell r="FB309">
            <v>0</v>
          </cell>
          <cell r="FC309" t="str">
            <v>NL</v>
          </cell>
          <cell r="FD309">
            <v>0</v>
          </cell>
          <cell r="FE309">
            <v>0</v>
          </cell>
          <cell r="FI309">
            <v>12</v>
          </cell>
          <cell r="FJ309">
            <v>0</v>
          </cell>
          <cell r="FK309">
            <v>0</v>
          </cell>
          <cell r="FL309">
            <v>0</v>
          </cell>
          <cell r="FM309">
            <v>0</v>
          </cell>
          <cell r="FN309">
            <v>0</v>
          </cell>
          <cell r="FU309">
            <v>12</v>
          </cell>
          <cell r="FV309">
            <v>0</v>
          </cell>
          <cell r="FW309">
            <v>0</v>
          </cell>
          <cell r="FX309">
            <v>0</v>
          </cell>
          <cell r="FY309">
            <v>0</v>
          </cell>
          <cell r="FZ309">
            <v>0</v>
          </cell>
          <cell r="GA309">
            <v>0</v>
          </cell>
          <cell r="GB309">
            <v>0</v>
          </cell>
          <cell r="GC309">
            <v>0</v>
          </cell>
          <cell r="GD309">
            <v>1</v>
          </cell>
          <cell r="GE309">
            <v>0</v>
          </cell>
          <cell r="GF309">
            <v>0</v>
          </cell>
          <cell r="GG309">
            <v>0</v>
          </cell>
          <cell r="GH309">
            <v>0</v>
          </cell>
          <cell r="GI309">
            <v>0</v>
          </cell>
          <cell r="GJ309">
            <v>0</v>
          </cell>
          <cell r="GK309">
            <v>0</v>
          </cell>
          <cell r="GL309">
            <v>0</v>
          </cell>
          <cell r="GM309">
            <v>0</v>
          </cell>
          <cell r="GN309">
            <v>0</v>
          </cell>
          <cell r="GO309">
            <v>0</v>
          </cell>
          <cell r="GP309">
            <v>0</v>
          </cell>
          <cell r="GQ309">
            <v>0</v>
          </cell>
          <cell r="GR309">
            <v>0</v>
          </cell>
          <cell r="GU309">
            <v>13</v>
          </cell>
          <cell r="GV309">
            <v>0</v>
          </cell>
          <cell r="GW309">
            <v>0</v>
          </cell>
          <cell r="GX309">
            <v>0</v>
          </cell>
          <cell r="GY309">
            <v>0</v>
          </cell>
          <cell r="GZ309">
            <v>0</v>
          </cell>
          <cell r="HA309">
            <v>0</v>
          </cell>
          <cell r="HB309">
            <v>0</v>
          </cell>
          <cell r="HC309">
            <v>0</v>
          </cell>
          <cell r="HD309">
            <v>0</v>
          </cell>
          <cell r="HE309">
            <v>0</v>
          </cell>
          <cell r="HF309">
            <v>0</v>
          </cell>
          <cell r="HG309">
            <v>0</v>
          </cell>
          <cell r="HH309">
            <v>0</v>
          </cell>
          <cell r="HI309">
            <v>0</v>
          </cell>
          <cell r="HJ309">
            <v>0</v>
          </cell>
          <cell r="HK309">
            <v>0</v>
          </cell>
          <cell r="HL309">
            <v>0</v>
          </cell>
          <cell r="HM309">
            <v>0</v>
          </cell>
          <cell r="HN309">
            <v>0</v>
          </cell>
          <cell r="HO309">
            <v>0</v>
          </cell>
          <cell r="HP309">
            <v>24</v>
          </cell>
          <cell r="HQ309">
            <v>0</v>
          </cell>
          <cell r="HR309">
            <v>0</v>
          </cell>
          <cell r="HS309">
            <v>0</v>
          </cell>
          <cell r="HT309">
            <v>0</v>
          </cell>
          <cell r="HU309">
            <v>0</v>
          </cell>
          <cell r="HV309">
            <v>1</v>
          </cell>
          <cell r="HW309">
            <v>0</v>
          </cell>
          <cell r="HX309">
            <v>0</v>
          </cell>
          <cell r="HY309">
            <v>0</v>
          </cell>
          <cell r="HZ309">
            <v>1</v>
          </cell>
          <cell r="IA309">
            <v>0</v>
          </cell>
          <cell r="IB309">
            <v>0</v>
          </cell>
          <cell r="IC309">
            <v>2</v>
          </cell>
          <cell r="ID309">
            <v>0</v>
          </cell>
          <cell r="IE309">
            <v>0</v>
          </cell>
          <cell r="IF309">
            <v>0</v>
          </cell>
          <cell r="IG309">
            <v>0</v>
          </cell>
          <cell r="IH309">
            <v>0</v>
          </cell>
          <cell r="II309">
            <v>0</v>
          </cell>
          <cell r="IJ309">
            <v>0</v>
          </cell>
          <cell r="IK309">
            <v>0</v>
          </cell>
          <cell r="IL309">
            <v>0</v>
          </cell>
          <cell r="IM309">
            <v>0</v>
          </cell>
          <cell r="IN309">
            <v>0</v>
          </cell>
          <cell r="IO309">
            <v>0</v>
          </cell>
          <cell r="IP309">
            <v>0</v>
          </cell>
          <cell r="IQ309">
            <v>0</v>
          </cell>
          <cell r="IR309">
            <v>0</v>
          </cell>
          <cell r="IS309">
            <v>0</v>
          </cell>
          <cell r="IT309">
            <v>0</v>
          </cell>
          <cell r="IU309">
            <v>0</v>
          </cell>
          <cell r="IV309">
            <v>0</v>
          </cell>
          <cell r="IW309">
            <v>1</v>
          </cell>
          <cell r="IX309">
            <v>0</v>
          </cell>
          <cell r="IY309">
            <v>0</v>
          </cell>
          <cell r="IZ309">
            <v>27</v>
          </cell>
          <cell r="JA309">
            <v>4</v>
          </cell>
          <cell r="JB309">
            <v>4</v>
          </cell>
          <cell r="JC309">
            <v>0</v>
          </cell>
          <cell r="JD309">
            <v>0</v>
          </cell>
          <cell r="JE309">
            <v>0</v>
          </cell>
          <cell r="JF309">
            <v>0</v>
          </cell>
          <cell r="JG309">
            <v>0</v>
          </cell>
        </row>
        <row r="310">
          <cell r="B310" t="str">
            <v>1602113</v>
          </cell>
          <cell r="C310" t="str">
            <v>Tăng Thị Minh Thân</v>
          </cell>
          <cell r="D310" t="str">
            <v>Phòng Thu mua (VPID)</v>
          </cell>
          <cell r="E310" t="str">
            <v>Công ty TNHH Tập đoàn Công nghiệp Trường Hải</v>
          </cell>
          <cell r="F310" t="str">
            <v>Lương ngày</v>
          </cell>
          <cell r="V310">
            <v>2</v>
          </cell>
          <cell r="W310">
            <v>0</v>
          </cell>
          <cell r="X310" t="str">
            <v>X</v>
          </cell>
          <cell r="Y310">
            <v>0</v>
          </cell>
          <cell r="Z310">
            <v>0</v>
          </cell>
          <cell r="AA310" t="str">
            <v>X</v>
          </cell>
          <cell r="AB310">
            <v>2</v>
          </cell>
          <cell r="AC310">
            <v>0</v>
          </cell>
          <cell r="AD310" t="str">
            <v>X</v>
          </cell>
          <cell r="AE310">
            <v>0</v>
          </cell>
          <cell r="AF310">
            <v>0</v>
          </cell>
          <cell r="AG310" t="str">
            <v>X</v>
          </cell>
          <cell r="AH310">
            <v>0</v>
          </cell>
          <cell r="AI310">
            <v>0</v>
          </cell>
          <cell r="AJ310" t="str">
            <v>X</v>
          </cell>
          <cell r="AK310">
            <v>0</v>
          </cell>
          <cell r="AL310">
            <v>0</v>
          </cell>
          <cell r="AM310" t="str">
            <v/>
          </cell>
          <cell r="AN310">
            <v>0</v>
          </cell>
          <cell r="AO310">
            <v>0</v>
          </cell>
          <cell r="AP310" t="str">
            <v>NL</v>
          </cell>
          <cell r="AQ310">
            <v>0</v>
          </cell>
          <cell r="AR310">
            <v>0</v>
          </cell>
          <cell r="AS310" t="str">
            <v>X</v>
          </cell>
          <cell r="AT310">
            <v>0</v>
          </cell>
          <cell r="AU310">
            <v>0</v>
          </cell>
          <cell r="AV310" t="str">
            <v>X</v>
          </cell>
          <cell r="AW310">
            <v>0</v>
          </cell>
          <cell r="AX310">
            <v>0</v>
          </cell>
          <cell r="AY310" t="str">
            <v>X</v>
          </cell>
          <cell r="AZ310">
            <v>0</v>
          </cell>
          <cell r="BA310">
            <v>0</v>
          </cell>
          <cell r="BB310" t="str">
            <v>X</v>
          </cell>
          <cell r="BC310">
            <v>0</v>
          </cell>
          <cell r="BD310">
            <v>0</v>
          </cell>
          <cell r="BE310" t="str">
            <v>X</v>
          </cell>
          <cell r="BF310">
            <v>0</v>
          </cell>
          <cell r="BG310">
            <v>0</v>
          </cell>
          <cell r="BH310" t="str">
            <v/>
          </cell>
          <cell r="BI310">
            <v>0</v>
          </cell>
          <cell r="BJ310">
            <v>0</v>
          </cell>
          <cell r="BK310" t="str">
            <v>X</v>
          </cell>
          <cell r="BL310">
            <v>0</v>
          </cell>
          <cell r="BM310">
            <v>0</v>
          </cell>
          <cell r="BN310" t="str">
            <v>X</v>
          </cell>
          <cell r="BO310">
            <v>3.5</v>
          </cell>
          <cell r="BP310">
            <v>0</v>
          </cell>
          <cell r="BQ310">
            <v>12</v>
          </cell>
          <cell r="BR310">
            <v>1.07</v>
          </cell>
          <cell r="BS310">
            <v>0</v>
          </cell>
          <cell r="BT310">
            <v>0</v>
          </cell>
          <cell r="BU310">
            <v>0</v>
          </cell>
          <cell r="BV310">
            <v>0</v>
          </cell>
          <cell r="CC310">
            <v>12</v>
          </cell>
          <cell r="CD310">
            <v>1.07</v>
          </cell>
          <cell r="CE310">
            <v>0</v>
          </cell>
          <cell r="CF310">
            <v>0</v>
          </cell>
          <cell r="CG310">
            <v>0</v>
          </cell>
          <cell r="CH310">
            <v>0</v>
          </cell>
          <cell r="CI310">
            <v>0</v>
          </cell>
          <cell r="CJ310">
            <v>0</v>
          </cell>
          <cell r="CK310">
            <v>0</v>
          </cell>
          <cell r="CL310">
            <v>1</v>
          </cell>
          <cell r="CM310">
            <v>0</v>
          </cell>
          <cell r="CN310">
            <v>0</v>
          </cell>
          <cell r="CO310">
            <v>0</v>
          </cell>
          <cell r="CP310">
            <v>0</v>
          </cell>
          <cell r="CQ310">
            <v>0</v>
          </cell>
          <cell r="CR310">
            <v>0</v>
          </cell>
          <cell r="CS310">
            <v>0</v>
          </cell>
          <cell r="CT310">
            <v>0</v>
          </cell>
          <cell r="CU310">
            <v>0</v>
          </cell>
          <cell r="CV310">
            <v>0</v>
          </cell>
          <cell r="CW310">
            <v>0</v>
          </cell>
          <cell r="CX310">
            <v>0</v>
          </cell>
          <cell r="CY310">
            <v>0</v>
          </cell>
          <cell r="CZ310">
            <v>0</v>
          </cell>
          <cell r="DC310">
            <v>14.07</v>
          </cell>
          <cell r="DM310" t="str">
            <v>X</v>
          </cell>
          <cell r="DN310">
            <v>0</v>
          </cell>
          <cell r="DO310">
            <v>0</v>
          </cell>
          <cell r="DP310" t="str">
            <v>X</v>
          </cell>
          <cell r="DQ310">
            <v>0</v>
          </cell>
          <cell r="DR310">
            <v>0</v>
          </cell>
          <cell r="DS310" t="str">
            <v>X</v>
          </cell>
          <cell r="DT310">
            <v>2</v>
          </cell>
          <cell r="DU310">
            <v>0</v>
          </cell>
          <cell r="DV310" t="str">
            <v>X</v>
          </cell>
          <cell r="DW310">
            <v>0</v>
          </cell>
          <cell r="DX310">
            <v>0</v>
          </cell>
          <cell r="DY310" t="str">
            <v/>
          </cell>
          <cell r="DZ310">
            <v>0</v>
          </cell>
          <cell r="EA310">
            <v>0</v>
          </cell>
          <cell r="EB310" t="str">
            <v>X</v>
          </cell>
          <cell r="EC310">
            <v>0</v>
          </cell>
          <cell r="ED310">
            <v>0</v>
          </cell>
          <cell r="EE310" t="str">
            <v>X</v>
          </cell>
          <cell r="EF310">
            <v>0</v>
          </cell>
          <cell r="EG310">
            <v>0</v>
          </cell>
          <cell r="EH310" t="str">
            <v>X</v>
          </cell>
          <cell r="EI310">
            <v>0</v>
          </cell>
          <cell r="EJ310">
            <v>0</v>
          </cell>
          <cell r="EK310" t="str">
            <v>X</v>
          </cell>
          <cell r="EL310">
            <v>0</v>
          </cell>
          <cell r="EM310">
            <v>0</v>
          </cell>
          <cell r="EN310" t="str">
            <v>X</v>
          </cell>
          <cell r="EO310">
            <v>0</v>
          </cell>
          <cell r="EP310">
            <v>0</v>
          </cell>
          <cell r="EQ310" t="str">
            <v>X</v>
          </cell>
          <cell r="ER310">
            <v>0</v>
          </cell>
          <cell r="ES310">
            <v>0</v>
          </cell>
          <cell r="ET310" t="str">
            <v/>
          </cell>
          <cell r="EU310">
            <v>0</v>
          </cell>
          <cell r="EV310">
            <v>0</v>
          </cell>
          <cell r="EW310" t="str">
            <v>X</v>
          </cell>
          <cell r="EX310">
            <v>0</v>
          </cell>
          <cell r="EY310">
            <v>0</v>
          </cell>
          <cell r="EZ310" t="str">
            <v>X</v>
          </cell>
          <cell r="FA310">
            <v>0</v>
          </cell>
          <cell r="FB310">
            <v>0</v>
          </cell>
          <cell r="FC310" t="str">
            <v>NL</v>
          </cell>
          <cell r="FD310">
            <v>0</v>
          </cell>
          <cell r="FE310">
            <v>0</v>
          </cell>
          <cell r="FI310">
            <v>12</v>
          </cell>
          <cell r="FJ310">
            <v>0.28999999999999998</v>
          </cell>
          <cell r="FK310">
            <v>0</v>
          </cell>
          <cell r="FL310">
            <v>0</v>
          </cell>
          <cell r="FM310">
            <v>0</v>
          </cell>
          <cell r="FN310">
            <v>0</v>
          </cell>
          <cell r="FU310">
            <v>12</v>
          </cell>
          <cell r="FV310">
            <v>0.28999999999999998</v>
          </cell>
          <cell r="FW310">
            <v>0</v>
          </cell>
          <cell r="FX310">
            <v>0</v>
          </cell>
          <cell r="FY310">
            <v>0</v>
          </cell>
          <cell r="FZ310">
            <v>0</v>
          </cell>
          <cell r="GA310">
            <v>0</v>
          </cell>
          <cell r="GB310">
            <v>0</v>
          </cell>
          <cell r="GC310">
            <v>0</v>
          </cell>
          <cell r="GD310">
            <v>1</v>
          </cell>
          <cell r="GE310">
            <v>0</v>
          </cell>
          <cell r="GF310">
            <v>0</v>
          </cell>
          <cell r="GG310">
            <v>0</v>
          </cell>
          <cell r="GH310">
            <v>0</v>
          </cell>
          <cell r="GI310">
            <v>0</v>
          </cell>
          <cell r="GJ310">
            <v>0</v>
          </cell>
          <cell r="GK310">
            <v>0</v>
          </cell>
          <cell r="GL310">
            <v>0</v>
          </cell>
          <cell r="GM310">
            <v>0</v>
          </cell>
          <cell r="GN310">
            <v>0</v>
          </cell>
          <cell r="GO310">
            <v>0</v>
          </cell>
          <cell r="GP310">
            <v>0</v>
          </cell>
          <cell r="GQ310">
            <v>0</v>
          </cell>
          <cell r="GR310">
            <v>0</v>
          </cell>
          <cell r="GU310">
            <v>13.29</v>
          </cell>
          <cell r="GV310">
            <v>0</v>
          </cell>
          <cell r="GW310">
            <v>0</v>
          </cell>
          <cell r="GX310">
            <v>0</v>
          </cell>
          <cell r="GY310">
            <v>0</v>
          </cell>
          <cell r="GZ310">
            <v>0</v>
          </cell>
          <cell r="HA310">
            <v>0</v>
          </cell>
          <cell r="HB310">
            <v>0</v>
          </cell>
          <cell r="HC310">
            <v>0</v>
          </cell>
          <cell r="HD310">
            <v>0</v>
          </cell>
          <cell r="HE310">
            <v>0</v>
          </cell>
          <cell r="HF310">
            <v>0</v>
          </cell>
          <cell r="HG310">
            <v>0</v>
          </cell>
          <cell r="HH310">
            <v>0</v>
          </cell>
          <cell r="HI310">
            <v>0</v>
          </cell>
          <cell r="HJ310">
            <v>0</v>
          </cell>
          <cell r="HK310">
            <v>0</v>
          </cell>
          <cell r="HL310">
            <v>0</v>
          </cell>
          <cell r="HM310">
            <v>0</v>
          </cell>
          <cell r="HN310">
            <v>1.36</v>
          </cell>
          <cell r="HO310">
            <v>0</v>
          </cell>
          <cell r="HP310">
            <v>24</v>
          </cell>
          <cell r="HQ310">
            <v>1.36</v>
          </cell>
          <cell r="HR310">
            <v>0</v>
          </cell>
          <cell r="HS310">
            <v>0</v>
          </cell>
          <cell r="HT310">
            <v>0</v>
          </cell>
          <cell r="HU310">
            <v>0</v>
          </cell>
          <cell r="HV310">
            <v>1</v>
          </cell>
          <cell r="HW310">
            <v>0</v>
          </cell>
          <cell r="HX310">
            <v>0</v>
          </cell>
          <cell r="HY310">
            <v>0</v>
          </cell>
          <cell r="HZ310">
            <v>1</v>
          </cell>
          <cell r="IA310">
            <v>0</v>
          </cell>
          <cell r="IB310">
            <v>0</v>
          </cell>
          <cell r="IC310">
            <v>2</v>
          </cell>
          <cell r="ID310">
            <v>0</v>
          </cell>
          <cell r="IE310">
            <v>0</v>
          </cell>
          <cell r="IF310">
            <v>0</v>
          </cell>
          <cell r="IG310">
            <v>0</v>
          </cell>
          <cell r="IH310">
            <v>0</v>
          </cell>
          <cell r="II310">
            <v>0</v>
          </cell>
          <cell r="IJ310">
            <v>0</v>
          </cell>
          <cell r="IK310">
            <v>0</v>
          </cell>
          <cell r="IL310">
            <v>0</v>
          </cell>
          <cell r="IM310">
            <v>0</v>
          </cell>
          <cell r="IN310">
            <v>0</v>
          </cell>
          <cell r="IO310">
            <v>0</v>
          </cell>
          <cell r="IP310">
            <v>0</v>
          </cell>
          <cell r="IQ310">
            <v>0</v>
          </cell>
          <cell r="IR310">
            <v>0</v>
          </cell>
          <cell r="IS310">
            <v>0</v>
          </cell>
          <cell r="IT310">
            <v>0</v>
          </cell>
          <cell r="IU310">
            <v>0</v>
          </cell>
          <cell r="IV310">
            <v>0</v>
          </cell>
          <cell r="IW310">
            <v>1</v>
          </cell>
          <cell r="IX310">
            <v>0</v>
          </cell>
          <cell r="IY310">
            <v>0</v>
          </cell>
          <cell r="IZ310">
            <v>28.36</v>
          </cell>
          <cell r="JA310">
            <v>4.333333333333333</v>
          </cell>
          <cell r="JB310">
            <v>4.333333333333333</v>
          </cell>
          <cell r="JC310">
            <v>0</v>
          </cell>
          <cell r="JD310">
            <v>0</v>
          </cell>
          <cell r="JE310">
            <v>0</v>
          </cell>
          <cell r="JF310">
            <v>0</v>
          </cell>
          <cell r="JG310">
            <v>0</v>
          </cell>
        </row>
        <row r="311">
          <cell r="B311" t="str">
            <v>1603543</v>
          </cell>
          <cell r="C311" t="str">
            <v>Bùi Duy Vang</v>
          </cell>
          <cell r="D311" t="str">
            <v>Phòng Thu mua (VPID)</v>
          </cell>
          <cell r="E311" t="str">
            <v>Công ty TNHH Tập đoàn Công nghiệp Trường Hải</v>
          </cell>
          <cell r="F311" t="str">
            <v>Lương tháng</v>
          </cell>
          <cell r="V311">
            <v>0</v>
          </cell>
          <cell r="W311">
            <v>0</v>
          </cell>
          <cell r="X311" t="str">
            <v>X</v>
          </cell>
          <cell r="Y311">
            <v>0</v>
          </cell>
          <cell r="Z311">
            <v>0</v>
          </cell>
          <cell r="AA311" t="str">
            <v>X</v>
          </cell>
          <cell r="AB311">
            <v>0</v>
          </cell>
          <cell r="AC311">
            <v>0</v>
          </cell>
          <cell r="AD311" t="str">
            <v>X</v>
          </cell>
          <cell r="AE311">
            <v>0</v>
          </cell>
          <cell r="AF311">
            <v>0</v>
          </cell>
          <cell r="AG311" t="str">
            <v>X</v>
          </cell>
          <cell r="AH311">
            <v>0</v>
          </cell>
          <cell r="AI311">
            <v>0</v>
          </cell>
          <cell r="AJ311" t="str">
            <v>T7</v>
          </cell>
          <cell r="AK311">
            <v>0</v>
          </cell>
          <cell r="AL311">
            <v>0</v>
          </cell>
          <cell r="AM311" t="str">
            <v/>
          </cell>
          <cell r="AN311">
            <v>0</v>
          </cell>
          <cell r="AO311">
            <v>0</v>
          </cell>
          <cell r="AP311" t="str">
            <v>NL</v>
          </cell>
          <cell r="AQ311">
            <v>0</v>
          </cell>
          <cell r="AR311">
            <v>0</v>
          </cell>
          <cell r="AS311" t="str">
            <v>X</v>
          </cell>
          <cell r="AT311">
            <v>0</v>
          </cell>
          <cell r="AU311">
            <v>0</v>
          </cell>
          <cell r="AV311" t="str">
            <v>X</v>
          </cell>
          <cell r="AW311">
            <v>0</v>
          </cell>
          <cell r="AX311">
            <v>0</v>
          </cell>
          <cell r="AY311" t="str">
            <v>X</v>
          </cell>
          <cell r="AZ311">
            <v>0</v>
          </cell>
          <cell r="BA311">
            <v>0</v>
          </cell>
          <cell r="BB311" t="str">
            <v>X</v>
          </cell>
          <cell r="BC311">
            <v>0</v>
          </cell>
          <cell r="BD311">
            <v>0</v>
          </cell>
          <cell r="BE311" t="str">
            <v>X</v>
          </cell>
          <cell r="BF311">
            <v>0</v>
          </cell>
          <cell r="BG311">
            <v>0</v>
          </cell>
          <cell r="BH311" t="str">
            <v/>
          </cell>
          <cell r="BI311">
            <v>0</v>
          </cell>
          <cell r="BJ311">
            <v>0</v>
          </cell>
          <cell r="BK311" t="str">
            <v>X</v>
          </cell>
          <cell r="BL311">
            <v>0</v>
          </cell>
          <cell r="BM311">
            <v>0</v>
          </cell>
          <cell r="BN311" t="str">
            <v>X</v>
          </cell>
          <cell r="BO311">
            <v>0</v>
          </cell>
          <cell r="BP311">
            <v>0</v>
          </cell>
          <cell r="BQ311">
            <v>11</v>
          </cell>
          <cell r="BR311">
            <v>0</v>
          </cell>
          <cell r="BS311">
            <v>0</v>
          </cell>
          <cell r="BT311">
            <v>0</v>
          </cell>
          <cell r="BU311">
            <v>0</v>
          </cell>
          <cell r="BV311">
            <v>0</v>
          </cell>
          <cell r="CC311">
            <v>11</v>
          </cell>
          <cell r="CD311">
            <v>0</v>
          </cell>
          <cell r="CE311">
            <v>0</v>
          </cell>
          <cell r="CF311">
            <v>0</v>
          </cell>
          <cell r="CG311">
            <v>0</v>
          </cell>
          <cell r="CH311">
            <v>0</v>
          </cell>
          <cell r="CI311">
            <v>0</v>
          </cell>
          <cell r="CJ311">
            <v>0</v>
          </cell>
          <cell r="CK311">
            <v>0</v>
          </cell>
          <cell r="CL311">
            <v>1</v>
          </cell>
          <cell r="CM311">
            <v>1</v>
          </cell>
          <cell r="CN311">
            <v>0</v>
          </cell>
          <cell r="CO311">
            <v>0</v>
          </cell>
          <cell r="CP311">
            <v>0</v>
          </cell>
          <cell r="CQ311">
            <v>0</v>
          </cell>
          <cell r="CR311">
            <v>0</v>
          </cell>
          <cell r="CS311">
            <v>0</v>
          </cell>
          <cell r="CT311">
            <v>0</v>
          </cell>
          <cell r="CU311">
            <v>0</v>
          </cell>
          <cell r="CV311">
            <v>0</v>
          </cell>
          <cell r="CW311">
            <v>0</v>
          </cell>
          <cell r="CX311">
            <v>0</v>
          </cell>
          <cell r="CY311">
            <v>0</v>
          </cell>
          <cell r="CZ311">
            <v>0</v>
          </cell>
          <cell r="DC311">
            <v>13</v>
          </cell>
          <cell r="DM311" t="str">
            <v>X</v>
          </cell>
          <cell r="DN311">
            <v>0</v>
          </cell>
          <cell r="DO311">
            <v>0</v>
          </cell>
          <cell r="DP311" t="str">
            <v>X</v>
          </cell>
          <cell r="DQ311">
            <v>0</v>
          </cell>
          <cell r="DR311">
            <v>0</v>
          </cell>
          <cell r="DS311" t="str">
            <v>X</v>
          </cell>
          <cell r="DT311">
            <v>0</v>
          </cell>
          <cell r="DU311">
            <v>0</v>
          </cell>
          <cell r="DV311" t="str">
            <v>X</v>
          </cell>
          <cell r="DW311">
            <v>0</v>
          </cell>
          <cell r="DX311">
            <v>0</v>
          </cell>
          <cell r="DY311" t="str">
            <v/>
          </cell>
          <cell r="DZ311">
            <v>0</v>
          </cell>
          <cell r="EA311">
            <v>0</v>
          </cell>
          <cell r="EB311" t="str">
            <v>X</v>
          </cell>
          <cell r="EC311">
            <v>0</v>
          </cell>
          <cell r="ED311">
            <v>0</v>
          </cell>
          <cell r="EE311" t="str">
            <v>X</v>
          </cell>
          <cell r="EF311">
            <v>0</v>
          </cell>
          <cell r="EG311">
            <v>0</v>
          </cell>
          <cell r="EH311" t="str">
            <v>X</v>
          </cell>
          <cell r="EI311">
            <v>0</v>
          </cell>
          <cell r="EJ311">
            <v>0</v>
          </cell>
          <cell r="EK311" t="str">
            <v>X</v>
          </cell>
          <cell r="EL311">
            <v>0</v>
          </cell>
          <cell r="EM311">
            <v>0</v>
          </cell>
          <cell r="EN311" t="str">
            <v>X</v>
          </cell>
          <cell r="EO311">
            <v>0</v>
          </cell>
          <cell r="EP311">
            <v>0</v>
          </cell>
          <cell r="EQ311" t="str">
            <v>X</v>
          </cell>
          <cell r="ER311">
            <v>0</v>
          </cell>
          <cell r="ES311">
            <v>0</v>
          </cell>
          <cell r="ET311" t="str">
            <v/>
          </cell>
          <cell r="EU311">
            <v>0</v>
          </cell>
          <cell r="EV311">
            <v>0</v>
          </cell>
          <cell r="EW311" t="str">
            <v>X</v>
          </cell>
          <cell r="EX311">
            <v>0</v>
          </cell>
          <cell r="EY311">
            <v>0</v>
          </cell>
          <cell r="EZ311" t="str">
            <v>X</v>
          </cell>
          <cell r="FA311">
            <v>0</v>
          </cell>
          <cell r="FB311">
            <v>0</v>
          </cell>
          <cell r="FC311" t="str">
            <v>NL</v>
          </cell>
          <cell r="FD311">
            <v>0</v>
          </cell>
          <cell r="FE311">
            <v>0</v>
          </cell>
          <cell r="FI311">
            <v>12</v>
          </cell>
          <cell r="FJ311">
            <v>0</v>
          </cell>
          <cell r="FK311">
            <v>0</v>
          </cell>
          <cell r="FL311">
            <v>0</v>
          </cell>
          <cell r="FM311">
            <v>0</v>
          </cell>
          <cell r="FN311">
            <v>0</v>
          </cell>
          <cell r="FU311">
            <v>12</v>
          </cell>
          <cell r="FV311">
            <v>0</v>
          </cell>
          <cell r="FW311">
            <v>0</v>
          </cell>
          <cell r="FX311">
            <v>0</v>
          </cell>
          <cell r="FY311">
            <v>0</v>
          </cell>
          <cell r="FZ311">
            <v>0</v>
          </cell>
          <cell r="GA311">
            <v>0</v>
          </cell>
          <cell r="GB311">
            <v>0</v>
          </cell>
          <cell r="GC311">
            <v>0</v>
          </cell>
          <cell r="GD311">
            <v>1</v>
          </cell>
          <cell r="GE311">
            <v>0</v>
          </cell>
          <cell r="GF311">
            <v>0</v>
          </cell>
          <cell r="GG311">
            <v>0</v>
          </cell>
          <cell r="GH311">
            <v>0</v>
          </cell>
          <cell r="GI311">
            <v>0</v>
          </cell>
          <cell r="GJ311">
            <v>0</v>
          </cell>
          <cell r="GK311">
            <v>0</v>
          </cell>
          <cell r="GL311">
            <v>0</v>
          </cell>
          <cell r="GM311">
            <v>0</v>
          </cell>
          <cell r="GN311">
            <v>0</v>
          </cell>
          <cell r="GO311">
            <v>0</v>
          </cell>
          <cell r="GP311">
            <v>0</v>
          </cell>
          <cell r="GQ311">
            <v>0</v>
          </cell>
          <cell r="GR311">
            <v>0</v>
          </cell>
          <cell r="GU311">
            <v>13</v>
          </cell>
          <cell r="GV311">
            <v>0</v>
          </cell>
          <cell r="GW311">
            <v>0</v>
          </cell>
          <cell r="GX311">
            <v>0</v>
          </cell>
          <cell r="GY311">
            <v>0</v>
          </cell>
          <cell r="GZ311">
            <v>0</v>
          </cell>
          <cell r="HA311">
            <v>0</v>
          </cell>
          <cell r="HB311">
            <v>0</v>
          </cell>
          <cell r="HC311">
            <v>0</v>
          </cell>
          <cell r="HD311">
            <v>0</v>
          </cell>
          <cell r="HE311">
            <v>0</v>
          </cell>
          <cell r="HF311">
            <v>0</v>
          </cell>
          <cell r="HG311">
            <v>0</v>
          </cell>
          <cell r="HH311">
            <v>0</v>
          </cell>
          <cell r="HI311">
            <v>0</v>
          </cell>
          <cell r="HJ311">
            <v>0</v>
          </cell>
          <cell r="HK311">
            <v>0</v>
          </cell>
          <cell r="HL311">
            <v>0</v>
          </cell>
          <cell r="HM311">
            <v>0</v>
          </cell>
          <cell r="HN311">
            <v>0</v>
          </cell>
          <cell r="HO311">
            <v>0</v>
          </cell>
          <cell r="HP311">
            <v>23</v>
          </cell>
          <cell r="HQ311">
            <v>0</v>
          </cell>
          <cell r="HR311">
            <v>0</v>
          </cell>
          <cell r="HS311">
            <v>0</v>
          </cell>
          <cell r="HT311">
            <v>0</v>
          </cell>
          <cell r="HU311">
            <v>0</v>
          </cell>
          <cell r="HV311">
            <v>0</v>
          </cell>
          <cell r="HW311">
            <v>1</v>
          </cell>
          <cell r="HX311">
            <v>0</v>
          </cell>
          <cell r="HY311">
            <v>0</v>
          </cell>
          <cell r="HZ311">
            <v>0</v>
          </cell>
          <cell r="IA311">
            <v>1</v>
          </cell>
          <cell r="IB311">
            <v>0</v>
          </cell>
          <cell r="IC311">
            <v>2</v>
          </cell>
          <cell r="ID311">
            <v>0</v>
          </cell>
          <cell r="IE311">
            <v>0</v>
          </cell>
          <cell r="IF311">
            <v>0</v>
          </cell>
          <cell r="IG311">
            <v>0</v>
          </cell>
          <cell r="IH311">
            <v>0</v>
          </cell>
          <cell r="II311">
            <v>0</v>
          </cell>
          <cell r="IJ311">
            <v>0</v>
          </cell>
          <cell r="IK311">
            <v>0</v>
          </cell>
          <cell r="IL311">
            <v>0</v>
          </cell>
          <cell r="IM311">
            <v>0</v>
          </cell>
          <cell r="IN311">
            <v>0</v>
          </cell>
          <cell r="IO311">
            <v>0</v>
          </cell>
          <cell r="IP311">
            <v>0</v>
          </cell>
          <cell r="IQ311">
            <v>0</v>
          </cell>
          <cell r="IR311">
            <v>0</v>
          </cell>
          <cell r="IS311">
            <v>0</v>
          </cell>
          <cell r="IT311">
            <v>0</v>
          </cell>
          <cell r="IU311">
            <v>0</v>
          </cell>
          <cell r="IV311">
            <v>13</v>
          </cell>
          <cell r="IW311">
            <v>14</v>
          </cell>
          <cell r="IX311">
            <v>1</v>
          </cell>
          <cell r="IY311">
            <v>13</v>
          </cell>
          <cell r="IZ311">
            <v>26</v>
          </cell>
          <cell r="JA311">
            <v>4.333333333333333</v>
          </cell>
          <cell r="JB311">
            <v>4.333333333333333</v>
          </cell>
          <cell r="JC311">
            <v>0</v>
          </cell>
          <cell r="JD311">
            <v>0</v>
          </cell>
          <cell r="JE311">
            <v>0</v>
          </cell>
          <cell r="JF311">
            <v>0</v>
          </cell>
          <cell r="JG311">
            <v>0</v>
          </cell>
        </row>
        <row r="312">
          <cell r="B312" t="str">
            <v>1611044</v>
          </cell>
          <cell r="C312" t="str">
            <v>Đặng Thành Đạo</v>
          </cell>
          <cell r="D312" t="str">
            <v>Phòng Thu mua (VPID)</v>
          </cell>
          <cell r="E312" t="str">
            <v>Công ty TNHH Sản xuất Xe Du lịch Chuyên dụng Cao cấp THACO</v>
          </cell>
          <cell r="F312" t="str">
            <v>Lương tháng</v>
          </cell>
          <cell r="V312">
            <v>0</v>
          </cell>
          <cell r="W312">
            <v>0</v>
          </cell>
          <cell r="X312" t="str">
            <v>X</v>
          </cell>
          <cell r="Y312">
            <v>0</v>
          </cell>
          <cell r="Z312">
            <v>0</v>
          </cell>
          <cell r="AA312" t="str">
            <v>X</v>
          </cell>
          <cell r="AB312">
            <v>0</v>
          </cell>
          <cell r="AC312">
            <v>0</v>
          </cell>
          <cell r="AD312" t="str">
            <v>X</v>
          </cell>
          <cell r="AE312">
            <v>0</v>
          </cell>
          <cell r="AF312">
            <v>0</v>
          </cell>
          <cell r="AG312" t="str">
            <v>B7</v>
          </cell>
          <cell r="AH312">
            <v>0</v>
          </cell>
          <cell r="AI312">
            <v>0</v>
          </cell>
          <cell r="AJ312" t="str">
            <v>T7</v>
          </cell>
          <cell r="AK312">
            <v>0</v>
          </cell>
          <cell r="AL312">
            <v>0</v>
          </cell>
          <cell r="AM312" t="str">
            <v/>
          </cell>
          <cell r="AN312">
            <v>0</v>
          </cell>
          <cell r="AO312">
            <v>0</v>
          </cell>
          <cell r="AP312" t="str">
            <v>NL</v>
          </cell>
          <cell r="AQ312">
            <v>0</v>
          </cell>
          <cell r="AR312">
            <v>0</v>
          </cell>
          <cell r="AS312" t="str">
            <v>X</v>
          </cell>
          <cell r="AT312">
            <v>0</v>
          </cell>
          <cell r="AU312">
            <v>0</v>
          </cell>
          <cell r="AV312" t="str">
            <v>X</v>
          </cell>
          <cell r="AW312">
            <v>0</v>
          </cell>
          <cell r="AX312">
            <v>0</v>
          </cell>
          <cell r="AY312" t="str">
            <v>X</v>
          </cell>
          <cell r="AZ312">
            <v>0</v>
          </cell>
          <cell r="BA312">
            <v>0</v>
          </cell>
          <cell r="BB312" t="str">
            <v>X</v>
          </cell>
          <cell r="BC312">
            <v>0</v>
          </cell>
          <cell r="BD312">
            <v>0</v>
          </cell>
          <cell r="BE312" t="str">
            <v>X</v>
          </cell>
          <cell r="BF312">
            <v>0</v>
          </cell>
          <cell r="BG312">
            <v>0</v>
          </cell>
          <cell r="BH312" t="str">
            <v/>
          </cell>
          <cell r="BI312">
            <v>0</v>
          </cell>
          <cell r="BJ312">
            <v>0</v>
          </cell>
          <cell r="BK312" t="str">
            <v>X</v>
          </cell>
          <cell r="BL312">
            <v>0</v>
          </cell>
          <cell r="BM312">
            <v>0</v>
          </cell>
          <cell r="BN312" t="str">
            <v>X</v>
          </cell>
          <cell r="BO312">
            <v>0</v>
          </cell>
          <cell r="BP312">
            <v>0</v>
          </cell>
          <cell r="BQ312">
            <v>11</v>
          </cell>
          <cell r="BR312">
            <v>0</v>
          </cell>
          <cell r="BS312">
            <v>0</v>
          </cell>
          <cell r="BT312">
            <v>0</v>
          </cell>
          <cell r="BU312">
            <v>0</v>
          </cell>
          <cell r="BV312">
            <v>0</v>
          </cell>
          <cell r="CC312">
            <v>11</v>
          </cell>
          <cell r="CD312">
            <v>0</v>
          </cell>
          <cell r="CE312">
            <v>0</v>
          </cell>
          <cell r="CF312">
            <v>0</v>
          </cell>
          <cell r="CG312">
            <v>0</v>
          </cell>
          <cell r="CH312">
            <v>0</v>
          </cell>
          <cell r="CI312">
            <v>0</v>
          </cell>
          <cell r="CJ312">
            <v>0</v>
          </cell>
          <cell r="CK312">
            <v>0</v>
          </cell>
          <cell r="CL312">
            <v>1</v>
          </cell>
          <cell r="CM312">
            <v>1</v>
          </cell>
          <cell r="CN312">
            <v>1</v>
          </cell>
          <cell r="CO312">
            <v>0</v>
          </cell>
          <cell r="CP312">
            <v>0</v>
          </cell>
          <cell r="CQ312">
            <v>0</v>
          </cell>
          <cell r="CR312">
            <v>0</v>
          </cell>
          <cell r="CS312">
            <v>0</v>
          </cell>
          <cell r="CT312">
            <v>0</v>
          </cell>
          <cell r="CU312">
            <v>0</v>
          </cell>
          <cell r="CV312">
            <v>0</v>
          </cell>
          <cell r="CW312">
            <v>0</v>
          </cell>
          <cell r="CX312">
            <v>0</v>
          </cell>
          <cell r="CY312">
            <v>0</v>
          </cell>
          <cell r="CZ312">
            <v>0</v>
          </cell>
          <cell r="DC312">
            <v>13</v>
          </cell>
          <cell r="DM312" t="str">
            <v>X</v>
          </cell>
          <cell r="DN312">
            <v>0</v>
          </cell>
          <cell r="DO312">
            <v>0</v>
          </cell>
          <cell r="DP312" t="str">
            <v>X</v>
          </cell>
          <cell r="DQ312">
            <v>0</v>
          </cell>
          <cell r="DR312">
            <v>0</v>
          </cell>
          <cell r="DS312" t="str">
            <v>B7</v>
          </cell>
          <cell r="DT312">
            <v>0</v>
          </cell>
          <cell r="DU312">
            <v>0</v>
          </cell>
          <cell r="DV312" t="str">
            <v>X</v>
          </cell>
          <cell r="DW312">
            <v>0</v>
          </cell>
          <cell r="DX312">
            <v>0</v>
          </cell>
          <cell r="DY312" t="str">
            <v/>
          </cell>
          <cell r="DZ312">
            <v>0</v>
          </cell>
          <cell r="EA312">
            <v>0</v>
          </cell>
          <cell r="EB312" t="str">
            <v>X</v>
          </cell>
          <cell r="EC312">
            <v>0</v>
          </cell>
          <cell r="ED312">
            <v>0</v>
          </cell>
          <cell r="EE312" t="str">
            <v>X</v>
          </cell>
          <cell r="EF312">
            <v>0</v>
          </cell>
          <cell r="EG312">
            <v>0</v>
          </cell>
          <cell r="EH312" t="str">
            <v>X</v>
          </cell>
          <cell r="EI312">
            <v>0</v>
          </cell>
          <cell r="EJ312">
            <v>0</v>
          </cell>
          <cell r="EK312" t="str">
            <v>X</v>
          </cell>
          <cell r="EL312">
            <v>0</v>
          </cell>
          <cell r="EM312">
            <v>0</v>
          </cell>
          <cell r="EN312" t="str">
            <v>X</v>
          </cell>
          <cell r="EO312">
            <v>0</v>
          </cell>
          <cell r="EP312">
            <v>0</v>
          </cell>
          <cell r="EQ312" t="str">
            <v>X</v>
          </cell>
          <cell r="ER312">
            <v>0</v>
          </cell>
          <cell r="ES312">
            <v>0</v>
          </cell>
          <cell r="ET312" t="str">
            <v/>
          </cell>
          <cell r="EU312">
            <v>0</v>
          </cell>
          <cell r="EV312">
            <v>0</v>
          </cell>
          <cell r="EW312" t="str">
            <v>X</v>
          </cell>
          <cell r="EX312">
            <v>0</v>
          </cell>
          <cell r="EY312">
            <v>0</v>
          </cell>
          <cell r="EZ312" t="str">
            <v>X</v>
          </cell>
          <cell r="FA312">
            <v>0</v>
          </cell>
          <cell r="FB312">
            <v>0</v>
          </cell>
          <cell r="FC312" t="str">
            <v>NL</v>
          </cell>
          <cell r="FD312">
            <v>0</v>
          </cell>
          <cell r="FE312">
            <v>0</v>
          </cell>
          <cell r="FI312">
            <v>12</v>
          </cell>
          <cell r="FJ312">
            <v>0</v>
          </cell>
          <cell r="FK312">
            <v>0</v>
          </cell>
          <cell r="FL312">
            <v>0</v>
          </cell>
          <cell r="FM312">
            <v>0</v>
          </cell>
          <cell r="FN312">
            <v>0</v>
          </cell>
          <cell r="FU312">
            <v>12</v>
          </cell>
          <cell r="FV312">
            <v>0</v>
          </cell>
          <cell r="FW312">
            <v>0</v>
          </cell>
          <cell r="FX312">
            <v>0</v>
          </cell>
          <cell r="FY312">
            <v>0</v>
          </cell>
          <cell r="FZ312">
            <v>0</v>
          </cell>
          <cell r="GA312">
            <v>0</v>
          </cell>
          <cell r="GB312">
            <v>0</v>
          </cell>
          <cell r="GC312">
            <v>0</v>
          </cell>
          <cell r="GD312">
            <v>1</v>
          </cell>
          <cell r="GE312">
            <v>0</v>
          </cell>
          <cell r="GF312">
            <v>1</v>
          </cell>
          <cell r="GG312">
            <v>0</v>
          </cell>
          <cell r="GH312">
            <v>0</v>
          </cell>
          <cell r="GI312">
            <v>0</v>
          </cell>
          <cell r="GJ312">
            <v>0</v>
          </cell>
          <cell r="GK312">
            <v>0</v>
          </cell>
          <cell r="GL312">
            <v>0</v>
          </cell>
          <cell r="GM312">
            <v>0</v>
          </cell>
          <cell r="GN312">
            <v>0</v>
          </cell>
          <cell r="GO312">
            <v>0</v>
          </cell>
          <cell r="GP312">
            <v>0</v>
          </cell>
          <cell r="GQ312">
            <v>0</v>
          </cell>
          <cell r="GR312">
            <v>0</v>
          </cell>
          <cell r="GU312">
            <v>13</v>
          </cell>
          <cell r="GV312">
            <v>0</v>
          </cell>
          <cell r="GW312">
            <v>0</v>
          </cell>
          <cell r="GX312">
            <v>0</v>
          </cell>
          <cell r="GY312">
            <v>0</v>
          </cell>
          <cell r="GZ312">
            <v>0</v>
          </cell>
          <cell r="HA312">
            <v>0</v>
          </cell>
          <cell r="HB312">
            <v>0</v>
          </cell>
          <cell r="HC312">
            <v>0</v>
          </cell>
          <cell r="HD312">
            <v>0</v>
          </cell>
          <cell r="HE312">
            <v>0</v>
          </cell>
          <cell r="HF312">
            <v>0</v>
          </cell>
          <cell r="HG312">
            <v>0</v>
          </cell>
          <cell r="HH312">
            <v>0</v>
          </cell>
          <cell r="HI312">
            <v>0</v>
          </cell>
          <cell r="HJ312">
            <v>0</v>
          </cell>
          <cell r="HK312">
            <v>0</v>
          </cell>
          <cell r="HL312">
            <v>0</v>
          </cell>
          <cell r="HM312">
            <v>0</v>
          </cell>
          <cell r="HN312">
            <v>0</v>
          </cell>
          <cell r="HO312">
            <v>0</v>
          </cell>
          <cell r="HP312">
            <v>23</v>
          </cell>
          <cell r="HQ312">
            <v>0</v>
          </cell>
          <cell r="HR312">
            <v>0</v>
          </cell>
          <cell r="HS312">
            <v>0</v>
          </cell>
          <cell r="HT312">
            <v>0</v>
          </cell>
          <cell r="HU312">
            <v>0</v>
          </cell>
          <cell r="HV312">
            <v>0</v>
          </cell>
          <cell r="HW312">
            <v>1</v>
          </cell>
          <cell r="HX312">
            <v>0</v>
          </cell>
          <cell r="HY312">
            <v>2</v>
          </cell>
          <cell r="HZ312">
            <v>0</v>
          </cell>
          <cell r="IA312">
            <v>1</v>
          </cell>
          <cell r="IB312">
            <v>0</v>
          </cell>
          <cell r="IC312">
            <v>2</v>
          </cell>
          <cell r="ID312">
            <v>0</v>
          </cell>
          <cell r="IE312">
            <v>0</v>
          </cell>
          <cell r="IF312">
            <v>0</v>
          </cell>
          <cell r="IG312">
            <v>0</v>
          </cell>
          <cell r="IH312">
            <v>0</v>
          </cell>
          <cell r="II312">
            <v>0</v>
          </cell>
          <cell r="IJ312">
            <v>0</v>
          </cell>
          <cell r="IK312">
            <v>0</v>
          </cell>
          <cell r="IL312">
            <v>0</v>
          </cell>
          <cell r="IM312">
            <v>0</v>
          </cell>
          <cell r="IN312">
            <v>0</v>
          </cell>
          <cell r="IO312">
            <v>0</v>
          </cell>
          <cell r="IP312">
            <v>0</v>
          </cell>
          <cell r="IQ312">
            <v>0</v>
          </cell>
          <cell r="IR312">
            <v>0</v>
          </cell>
          <cell r="IS312">
            <v>0</v>
          </cell>
          <cell r="IT312">
            <v>0</v>
          </cell>
          <cell r="IU312">
            <v>0</v>
          </cell>
          <cell r="IV312">
            <v>4</v>
          </cell>
          <cell r="IW312">
            <v>5</v>
          </cell>
          <cell r="IX312">
            <v>3</v>
          </cell>
          <cell r="IY312">
            <v>2</v>
          </cell>
          <cell r="IZ312">
            <v>26</v>
          </cell>
          <cell r="JA312">
            <v>4.333333333333333</v>
          </cell>
          <cell r="JB312">
            <v>4.333333333333333</v>
          </cell>
          <cell r="JC312">
            <v>0</v>
          </cell>
          <cell r="JD312">
            <v>0</v>
          </cell>
          <cell r="JE312">
            <v>0</v>
          </cell>
          <cell r="JF312">
            <v>0</v>
          </cell>
          <cell r="JG312">
            <v>0</v>
          </cell>
        </row>
        <row r="313">
          <cell r="B313" t="str">
            <v>1702085</v>
          </cell>
          <cell r="C313" t="str">
            <v>Trần Đức Danh</v>
          </cell>
          <cell r="D313" t="str">
            <v>Phòng Thu mua (VPID)</v>
          </cell>
          <cell r="E313" t="str">
            <v>Công ty TNHH Cơ Điện Lạnh Thaco Industries</v>
          </cell>
          <cell r="F313" t="str">
            <v>Lương ngày</v>
          </cell>
          <cell r="V313">
            <v>0</v>
          </cell>
          <cell r="W313">
            <v>0</v>
          </cell>
          <cell r="X313" t="str">
            <v>X</v>
          </cell>
          <cell r="Y313">
            <v>0</v>
          </cell>
          <cell r="Z313">
            <v>0</v>
          </cell>
          <cell r="AA313" t="str">
            <v>X</v>
          </cell>
          <cell r="AB313">
            <v>0</v>
          </cell>
          <cell r="AC313">
            <v>0</v>
          </cell>
          <cell r="AD313" t="str">
            <v>X</v>
          </cell>
          <cell r="AE313">
            <v>0</v>
          </cell>
          <cell r="AF313">
            <v>0</v>
          </cell>
          <cell r="AG313" t="str">
            <v>X</v>
          </cell>
          <cell r="AH313">
            <v>0</v>
          </cell>
          <cell r="AI313">
            <v>0</v>
          </cell>
          <cell r="AJ313" t="str">
            <v>T7</v>
          </cell>
          <cell r="AK313">
            <v>0</v>
          </cell>
          <cell r="AL313">
            <v>0</v>
          </cell>
          <cell r="AM313" t="str">
            <v/>
          </cell>
          <cell r="AN313">
            <v>0</v>
          </cell>
          <cell r="AO313">
            <v>0</v>
          </cell>
          <cell r="AP313" t="str">
            <v>NL</v>
          </cell>
          <cell r="AQ313">
            <v>0</v>
          </cell>
          <cell r="AR313">
            <v>0</v>
          </cell>
          <cell r="AS313" t="str">
            <v>X</v>
          </cell>
          <cell r="AT313">
            <v>0</v>
          </cell>
          <cell r="AU313">
            <v>0</v>
          </cell>
          <cell r="AV313" t="str">
            <v>X</v>
          </cell>
          <cell r="AW313">
            <v>0</v>
          </cell>
          <cell r="AX313">
            <v>0</v>
          </cell>
          <cell r="AY313" t="str">
            <v>X</v>
          </cell>
          <cell r="AZ313">
            <v>0</v>
          </cell>
          <cell r="BA313">
            <v>0</v>
          </cell>
          <cell r="BB313" t="str">
            <v>X</v>
          </cell>
          <cell r="BC313">
            <v>0</v>
          </cell>
          <cell r="BD313">
            <v>0</v>
          </cell>
          <cell r="BE313" t="str">
            <v>X</v>
          </cell>
          <cell r="BF313">
            <v>0</v>
          </cell>
          <cell r="BG313">
            <v>0</v>
          </cell>
          <cell r="BH313" t="str">
            <v/>
          </cell>
          <cell r="BI313">
            <v>0</v>
          </cell>
          <cell r="BJ313">
            <v>0</v>
          </cell>
          <cell r="BK313" t="str">
            <v>X</v>
          </cell>
          <cell r="BL313">
            <v>0</v>
          </cell>
          <cell r="BM313">
            <v>0</v>
          </cell>
          <cell r="BN313" t="str">
            <v>X</v>
          </cell>
          <cell r="BO313">
            <v>0</v>
          </cell>
          <cell r="BP313">
            <v>0</v>
          </cell>
          <cell r="BQ313">
            <v>11</v>
          </cell>
          <cell r="BR313">
            <v>0</v>
          </cell>
          <cell r="BS313">
            <v>0</v>
          </cell>
          <cell r="BT313">
            <v>0</v>
          </cell>
          <cell r="BU313">
            <v>0</v>
          </cell>
          <cell r="BV313">
            <v>0</v>
          </cell>
          <cell r="CC313">
            <v>11</v>
          </cell>
          <cell r="CD313">
            <v>0</v>
          </cell>
          <cell r="CE313">
            <v>0</v>
          </cell>
          <cell r="CF313">
            <v>0</v>
          </cell>
          <cell r="CG313">
            <v>0</v>
          </cell>
          <cell r="CH313">
            <v>0</v>
          </cell>
          <cell r="CI313">
            <v>0</v>
          </cell>
          <cell r="CJ313">
            <v>0</v>
          </cell>
          <cell r="CK313">
            <v>0</v>
          </cell>
          <cell r="CL313">
            <v>1</v>
          </cell>
          <cell r="CM313">
            <v>1</v>
          </cell>
          <cell r="CN313">
            <v>0</v>
          </cell>
          <cell r="CO313">
            <v>0</v>
          </cell>
          <cell r="CP313">
            <v>0</v>
          </cell>
          <cell r="CQ313">
            <v>0</v>
          </cell>
          <cell r="CR313">
            <v>0</v>
          </cell>
          <cell r="CS313">
            <v>0</v>
          </cell>
          <cell r="CT313">
            <v>0</v>
          </cell>
          <cell r="CU313">
            <v>0</v>
          </cell>
          <cell r="CV313">
            <v>0</v>
          </cell>
          <cell r="CW313">
            <v>0</v>
          </cell>
          <cell r="CX313">
            <v>0</v>
          </cell>
          <cell r="CY313">
            <v>0</v>
          </cell>
          <cell r="CZ313">
            <v>0</v>
          </cell>
          <cell r="DC313">
            <v>13</v>
          </cell>
          <cell r="DM313" t="str">
            <v>X</v>
          </cell>
          <cell r="DN313">
            <v>0</v>
          </cell>
          <cell r="DO313">
            <v>0</v>
          </cell>
          <cell r="DP313" t="str">
            <v>X</v>
          </cell>
          <cell r="DQ313">
            <v>0</v>
          </cell>
          <cell r="DR313">
            <v>0</v>
          </cell>
          <cell r="DS313" t="str">
            <v>X</v>
          </cell>
          <cell r="DT313">
            <v>0</v>
          </cell>
          <cell r="DU313">
            <v>0</v>
          </cell>
          <cell r="DV313" t="str">
            <v>X</v>
          </cell>
          <cell r="DW313">
            <v>0</v>
          </cell>
          <cell r="DX313">
            <v>0</v>
          </cell>
          <cell r="DY313" t="str">
            <v/>
          </cell>
          <cell r="DZ313">
            <v>0</v>
          </cell>
          <cell r="EA313">
            <v>0</v>
          </cell>
          <cell r="EB313" t="str">
            <v>X</v>
          </cell>
          <cell r="EC313">
            <v>0</v>
          </cell>
          <cell r="ED313">
            <v>0</v>
          </cell>
          <cell r="EE313" t="str">
            <v>X</v>
          </cell>
          <cell r="EF313">
            <v>0</v>
          </cell>
          <cell r="EG313">
            <v>0</v>
          </cell>
          <cell r="EH313" t="str">
            <v>X</v>
          </cell>
          <cell r="EI313">
            <v>0</v>
          </cell>
          <cell r="EJ313">
            <v>0</v>
          </cell>
          <cell r="EK313" t="str">
            <v>X</v>
          </cell>
          <cell r="EL313">
            <v>0</v>
          </cell>
          <cell r="EM313">
            <v>0</v>
          </cell>
          <cell r="EN313" t="str">
            <v>X</v>
          </cell>
          <cell r="EO313">
            <v>0</v>
          </cell>
          <cell r="EP313">
            <v>0</v>
          </cell>
          <cell r="EQ313" t="str">
            <v>X</v>
          </cell>
          <cell r="ER313">
            <v>0</v>
          </cell>
          <cell r="ES313">
            <v>0</v>
          </cell>
          <cell r="ET313" t="str">
            <v/>
          </cell>
          <cell r="EU313">
            <v>0</v>
          </cell>
          <cell r="EV313">
            <v>0</v>
          </cell>
          <cell r="EW313" t="str">
            <v>X</v>
          </cell>
          <cell r="EX313">
            <v>0</v>
          </cell>
          <cell r="EY313">
            <v>0</v>
          </cell>
          <cell r="EZ313" t="str">
            <v>X</v>
          </cell>
          <cell r="FA313">
            <v>0</v>
          </cell>
          <cell r="FB313">
            <v>0</v>
          </cell>
          <cell r="FC313" t="str">
            <v>NL</v>
          </cell>
          <cell r="FD313">
            <v>0</v>
          </cell>
          <cell r="FE313">
            <v>0</v>
          </cell>
          <cell r="FI313">
            <v>12</v>
          </cell>
          <cell r="FJ313">
            <v>0</v>
          </cell>
          <cell r="FK313">
            <v>0</v>
          </cell>
          <cell r="FL313">
            <v>0</v>
          </cell>
          <cell r="FM313">
            <v>0</v>
          </cell>
          <cell r="FN313">
            <v>0</v>
          </cell>
          <cell r="FU313">
            <v>12</v>
          </cell>
          <cell r="FV313">
            <v>0</v>
          </cell>
          <cell r="FW313">
            <v>0</v>
          </cell>
          <cell r="FX313">
            <v>0</v>
          </cell>
          <cell r="FY313">
            <v>0</v>
          </cell>
          <cell r="FZ313">
            <v>0</v>
          </cell>
          <cell r="GA313">
            <v>0</v>
          </cell>
          <cell r="GB313">
            <v>0</v>
          </cell>
          <cell r="GC313">
            <v>0</v>
          </cell>
          <cell r="GD313">
            <v>1</v>
          </cell>
          <cell r="GE313">
            <v>0</v>
          </cell>
          <cell r="GF313">
            <v>0</v>
          </cell>
          <cell r="GG313">
            <v>0</v>
          </cell>
          <cell r="GH313">
            <v>0</v>
          </cell>
          <cell r="GI313">
            <v>0</v>
          </cell>
          <cell r="GJ313">
            <v>0</v>
          </cell>
          <cell r="GK313">
            <v>0</v>
          </cell>
          <cell r="GL313">
            <v>0</v>
          </cell>
          <cell r="GM313">
            <v>0</v>
          </cell>
          <cell r="GN313">
            <v>0</v>
          </cell>
          <cell r="GO313">
            <v>0</v>
          </cell>
          <cell r="GP313">
            <v>0</v>
          </cell>
          <cell r="GQ313">
            <v>0</v>
          </cell>
          <cell r="GR313">
            <v>0</v>
          </cell>
          <cell r="GU313">
            <v>13</v>
          </cell>
          <cell r="GV313">
            <v>0</v>
          </cell>
          <cell r="GW313">
            <v>0</v>
          </cell>
          <cell r="GX313">
            <v>0</v>
          </cell>
          <cell r="GY313">
            <v>0</v>
          </cell>
          <cell r="GZ313">
            <v>0</v>
          </cell>
          <cell r="HA313">
            <v>0</v>
          </cell>
          <cell r="HB313">
            <v>0</v>
          </cell>
          <cell r="HC313">
            <v>0</v>
          </cell>
          <cell r="HD313">
            <v>0</v>
          </cell>
          <cell r="HE313">
            <v>0</v>
          </cell>
          <cell r="HF313">
            <v>0</v>
          </cell>
          <cell r="HG313">
            <v>0</v>
          </cell>
          <cell r="HH313">
            <v>0</v>
          </cell>
          <cell r="HI313">
            <v>0</v>
          </cell>
          <cell r="HJ313">
            <v>0</v>
          </cell>
          <cell r="HK313">
            <v>0</v>
          </cell>
          <cell r="HL313">
            <v>0</v>
          </cell>
          <cell r="HM313">
            <v>0</v>
          </cell>
          <cell r="HN313">
            <v>0</v>
          </cell>
          <cell r="HO313">
            <v>0</v>
          </cell>
          <cell r="HP313">
            <v>23</v>
          </cell>
          <cell r="HQ313">
            <v>0</v>
          </cell>
          <cell r="HR313">
            <v>0</v>
          </cell>
          <cell r="HS313">
            <v>0</v>
          </cell>
          <cell r="HT313">
            <v>0</v>
          </cell>
          <cell r="HU313">
            <v>0</v>
          </cell>
          <cell r="HV313">
            <v>0</v>
          </cell>
          <cell r="HW313">
            <v>1</v>
          </cell>
          <cell r="HX313">
            <v>0</v>
          </cell>
          <cell r="HY313">
            <v>0</v>
          </cell>
          <cell r="HZ313">
            <v>0</v>
          </cell>
          <cell r="IA313">
            <v>1</v>
          </cell>
          <cell r="IB313">
            <v>0</v>
          </cell>
          <cell r="IC313">
            <v>2</v>
          </cell>
          <cell r="ID313">
            <v>0</v>
          </cell>
          <cell r="IE313">
            <v>0</v>
          </cell>
          <cell r="IF313">
            <v>0</v>
          </cell>
          <cell r="IG313">
            <v>0</v>
          </cell>
          <cell r="IH313">
            <v>0</v>
          </cell>
          <cell r="II313">
            <v>0</v>
          </cell>
          <cell r="IJ313">
            <v>0</v>
          </cell>
          <cell r="IK313">
            <v>0</v>
          </cell>
          <cell r="IL313">
            <v>0</v>
          </cell>
          <cell r="IM313">
            <v>0</v>
          </cell>
          <cell r="IN313">
            <v>0</v>
          </cell>
          <cell r="IO313">
            <v>0</v>
          </cell>
          <cell r="IP313">
            <v>0</v>
          </cell>
          <cell r="IQ313">
            <v>0</v>
          </cell>
          <cell r="IR313">
            <v>0</v>
          </cell>
          <cell r="IS313">
            <v>0</v>
          </cell>
          <cell r="IT313">
            <v>0</v>
          </cell>
          <cell r="IU313">
            <v>0</v>
          </cell>
          <cell r="IV313">
            <v>8.5</v>
          </cell>
          <cell r="IW313">
            <v>9.5</v>
          </cell>
          <cell r="IX313">
            <v>1</v>
          </cell>
          <cell r="IY313">
            <v>8.5</v>
          </cell>
          <cell r="IZ313">
            <v>26</v>
          </cell>
          <cell r="JA313">
            <v>4.333333333333333</v>
          </cell>
          <cell r="JB313">
            <v>4.333333333333333</v>
          </cell>
          <cell r="JC313">
            <v>0</v>
          </cell>
          <cell r="JD313">
            <v>0</v>
          </cell>
          <cell r="JE313">
            <v>0</v>
          </cell>
          <cell r="JF313">
            <v>0</v>
          </cell>
          <cell r="JG313">
            <v>0</v>
          </cell>
        </row>
        <row r="314">
          <cell r="B314" t="str">
            <v>1703242</v>
          </cell>
          <cell r="C314" t="str">
            <v>Nguyễn Thị Thu Hằng</v>
          </cell>
          <cell r="D314" t="str">
            <v>Phòng Thu mua (VPID)</v>
          </cell>
          <cell r="E314" t="str">
            <v>Công ty TNHH Tập đoàn Công nghiệp Trường Hải</v>
          </cell>
          <cell r="F314" t="str">
            <v>Lương ngày</v>
          </cell>
          <cell r="V314">
            <v>0</v>
          </cell>
          <cell r="W314">
            <v>0</v>
          </cell>
          <cell r="X314" t="str">
            <v>X</v>
          </cell>
          <cell r="Y314">
            <v>0</v>
          </cell>
          <cell r="Z314">
            <v>0</v>
          </cell>
          <cell r="AA314" t="str">
            <v>X</v>
          </cell>
          <cell r="AB314">
            <v>0</v>
          </cell>
          <cell r="AC314">
            <v>0</v>
          </cell>
          <cell r="AD314" t="str">
            <v>X</v>
          </cell>
          <cell r="AE314">
            <v>0</v>
          </cell>
          <cell r="AF314">
            <v>0</v>
          </cell>
          <cell r="AG314" t="str">
            <v>X</v>
          </cell>
          <cell r="AH314">
            <v>0</v>
          </cell>
          <cell r="AI314">
            <v>0</v>
          </cell>
          <cell r="AJ314" t="str">
            <v>T7</v>
          </cell>
          <cell r="AK314">
            <v>0</v>
          </cell>
          <cell r="AL314">
            <v>0</v>
          </cell>
          <cell r="AM314" t="str">
            <v/>
          </cell>
          <cell r="AN314">
            <v>0</v>
          </cell>
          <cell r="AO314">
            <v>0</v>
          </cell>
          <cell r="AP314" t="str">
            <v>NL</v>
          </cell>
          <cell r="AQ314">
            <v>0</v>
          </cell>
          <cell r="AR314">
            <v>0</v>
          </cell>
          <cell r="AS314" t="str">
            <v>X</v>
          </cell>
          <cell r="AT314">
            <v>0</v>
          </cell>
          <cell r="AU314">
            <v>0</v>
          </cell>
          <cell r="AV314" t="str">
            <v>NB</v>
          </cell>
          <cell r="AW314">
            <v>0</v>
          </cell>
          <cell r="AX314">
            <v>0</v>
          </cell>
          <cell r="AY314" t="str">
            <v>NB</v>
          </cell>
          <cell r="AZ314">
            <v>0</v>
          </cell>
          <cell r="BA314">
            <v>0</v>
          </cell>
          <cell r="BB314" t="str">
            <v>X</v>
          </cell>
          <cell r="BC314">
            <v>0</v>
          </cell>
          <cell r="BD314">
            <v>0</v>
          </cell>
          <cell r="BE314" t="str">
            <v>X</v>
          </cell>
          <cell r="BF314">
            <v>0</v>
          </cell>
          <cell r="BG314">
            <v>0</v>
          </cell>
          <cell r="BH314" t="str">
            <v/>
          </cell>
          <cell r="BI314">
            <v>0</v>
          </cell>
          <cell r="BJ314">
            <v>0</v>
          </cell>
          <cell r="BK314" t="str">
            <v>X</v>
          </cell>
          <cell r="BL314">
            <v>0</v>
          </cell>
          <cell r="BM314">
            <v>0</v>
          </cell>
          <cell r="BN314" t="str">
            <v>X</v>
          </cell>
          <cell r="BO314">
            <v>0</v>
          </cell>
          <cell r="BP314">
            <v>0</v>
          </cell>
          <cell r="BQ314">
            <v>11</v>
          </cell>
          <cell r="BR314">
            <v>0</v>
          </cell>
          <cell r="BS314">
            <v>0</v>
          </cell>
          <cell r="BT314">
            <v>0</v>
          </cell>
          <cell r="BU314">
            <v>0</v>
          </cell>
          <cell r="BV314">
            <v>0</v>
          </cell>
          <cell r="CC314">
            <v>11</v>
          </cell>
          <cell r="CD314">
            <v>0</v>
          </cell>
          <cell r="CE314">
            <v>0</v>
          </cell>
          <cell r="CF314">
            <v>0</v>
          </cell>
          <cell r="CG314">
            <v>0</v>
          </cell>
          <cell r="CH314">
            <v>0</v>
          </cell>
          <cell r="CI314">
            <v>0</v>
          </cell>
          <cell r="CJ314">
            <v>0</v>
          </cell>
          <cell r="CK314">
            <v>0</v>
          </cell>
          <cell r="CL314">
            <v>1</v>
          </cell>
          <cell r="CM314">
            <v>1</v>
          </cell>
          <cell r="CN314">
            <v>0</v>
          </cell>
          <cell r="CO314">
            <v>0</v>
          </cell>
          <cell r="CP314">
            <v>0</v>
          </cell>
          <cell r="CQ314">
            <v>0</v>
          </cell>
          <cell r="CR314">
            <v>0</v>
          </cell>
          <cell r="CS314">
            <v>0</v>
          </cell>
          <cell r="CT314">
            <v>0</v>
          </cell>
          <cell r="CU314">
            <v>0</v>
          </cell>
          <cell r="CV314">
            <v>0</v>
          </cell>
          <cell r="CW314">
            <v>0</v>
          </cell>
          <cell r="CX314">
            <v>0</v>
          </cell>
          <cell r="CY314">
            <v>0</v>
          </cell>
          <cell r="CZ314">
            <v>0</v>
          </cell>
          <cell r="DC314">
            <v>13</v>
          </cell>
          <cell r="DM314" t="str">
            <v>X</v>
          </cell>
          <cell r="DN314">
            <v>0</v>
          </cell>
          <cell r="DO314">
            <v>0</v>
          </cell>
          <cell r="DP314" t="str">
            <v>X</v>
          </cell>
          <cell r="DQ314">
            <v>0</v>
          </cell>
          <cell r="DR314">
            <v>0</v>
          </cell>
          <cell r="DS314" t="str">
            <v>X</v>
          </cell>
          <cell r="DT314">
            <v>0</v>
          </cell>
          <cell r="DU314">
            <v>0</v>
          </cell>
          <cell r="DV314" t="str">
            <v>X</v>
          </cell>
          <cell r="DW314">
            <v>0</v>
          </cell>
          <cell r="DX314">
            <v>0</v>
          </cell>
          <cell r="DY314" t="str">
            <v/>
          </cell>
          <cell r="DZ314">
            <v>0</v>
          </cell>
          <cell r="EA314">
            <v>0</v>
          </cell>
          <cell r="EB314" t="str">
            <v>X</v>
          </cell>
          <cell r="EC314">
            <v>0</v>
          </cell>
          <cell r="ED314">
            <v>0</v>
          </cell>
          <cell r="EE314" t="str">
            <v>X</v>
          </cell>
          <cell r="EF314">
            <v>0</v>
          </cell>
          <cell r="EG314">
            <v>0</v>
          </cell>
          <cell r="EH314" t="str">
            <v>X</v>
          </cell>
          <cell r="EI314">
            <v>0</v>
          </cell>
          <cell r="EJ314">
            <v>0</v>
          </cell>
          <cell r="EK314" t="str">
            <v>X</v>
          </cell>
          <cell r="EL314">
            <v>0</v>
          </cell>
          <cell r="EM314">
            <v>0</v>
          </cell>
          <cell r="EN314" t="str">
            <v>X</v>
          </cell>
          <cell r="EO314">
            <v>0</v>
          </cell>
          <cell r="EP314">
            <v>0</v>
          </cell>
          <cell r="EQ314" t="str">
            <v>X</v>
          </cell>
          <cell r="ER314">
            <v>0</v>
          </cell>
          <cell r="ES314">
            <v>0</v>
          </cell>
          <cell r="ET314" t="str">
            <v/>
          </cell>
          <cell r="EU314">
            <v>0</v>
          </cell>
          <cell r="EV314">
            <v>0</v>
          </cell>
          <cell r="EW314" t="str">
            <v>NB</v>
          </cell>
          <cell r="EX314">
            <v>0</v>
          </cell>
          <cell r="EY314">
            <v>0</v>
          </cell>
          <cell r="EZ314" t="str">
            <v>X</v>
          </cell>
          <cell r="FA314">
            <v>0</v>
          </cell>
          <cell r="FB314">
            <v>0</v>
          </cell>
          <cell r="FC314" t="str">
            <v>NL</v>
          </cell>
          <cell r="FD314">
            <v>0</v>
          </cell>
          <cell r="FE314">
            <v>0</v>
          </cell>
          <cell r="FI314">
            <v>12</v>
          </cell>
          <cell r="FJ314">
            <v>0</v>
          </cell>
          <cell r="FK314">
            <v>0</v>
          </cell>
          <cell r="FL314">
            <v>0</v>
          </cell>
          <cell r="FM314">
            <v>0</v>
          </cell>
          <cell r="FN314">
            <v>0</v>
          </cell>
          <cell r="FU314">
            <v>12</v>
          </cell>
          <cell r="FV314">
            <v>0</v>
          </cell>
          <cell r="FW314">
            <v>0</v>
          </cell>
          <cell r="FX314">
            <v>0</v>
          </cell>
          <cell r="FY314">
            <v>0</v>
          </cell>
          <cell r="FZ314">
            <v>0</v>
          </cell>
          <cell r="GA314">
            <v>0</v>
          </cell>
          <cell r="GB314">
            <v>0</v>
          </cell>
          <cell r="GC314">
            <v>0</v>
          </cell>
          <cell r="GD314">
            <v>1</v>
          </cell>
          <cell r="GE314">
            <v>0</v>
          </cell>
          <cell r="GF314">
            <v>0</v>
          </cell>
          <cell r="GG314">
            <v>0</v>
          </cell>
          <cell r="GH314">
            <v>0</v>
          </cell>
          <cell r="GI314">
            <v>0</v>
          </cell>
          <cell r="GJ314">
            <v>0</v>
          </cell>
          <cell r="GK314">
            <v>0</v>
          </cell>
          <cell r="GL314">
            <v>0</v>
          </cell>
          <cell r="GM314">
            <v>0</v>
          </cell>
          <cell r="GN314">
            <v>0</v>
          </cell>
          <cell r="GO314">
            <v>0</v>
          </cell>
          <cell r="GP314">
            <v>0</v>
          </cell>
          <cell r="GQ314">
            <v>0</v>
          </cell>
          <cell r="GR314">
            <v>0</v>
          </cell>
          <cell r="GU314">
            <v>13</v>
          </cell>
          <cell r="GV314">
            <v>0</v>
          </cell>
          <cell r="GW314">
            <v>0</v>
          </cell>
          <cell r="GX314">
            <v>0</v>
          </cell>
          <cell r="GY314">
            <v>0</v>
          </cell>
          <cell r="GZ314">
            <v>0</v>
          </cell>
          <cell r="HA314">
            <v>0</v>
          </cell>
          <cell r="HB314">
            <v>0</v>
          </cell>
          <cell r="HC314">
            <v>0</v>
          </cell>
          <cell r="HD314">
            <v>0</v>
          </cell>
          <cell r="HE314">
            <v>0</v>
          </cell>
          <cell r="HF314">
            <v>0</v>
          </cell>
          <cell r="HG314">
            <v>0</v>
          </cell>
          <cell r="HH314">
            <v>0</v>
          </cell>
          <cell r="HI314">
            <v>0</v>
          </cell>
          <cell r="HJ314">
            <v>0</v>
          </cell>
          <cell r="HK314">
            <v>0</v>
          </cell>
          <cell r="HL314">
            <v>0</v>
          </cell>
          <cell r="HM314">
            <v>0</v>
          </cell>
          <cell r="HN314">
            <v>0</v>
          </cell>
          <cell r="HO314">
            <v>0</v>
          </cell>
          <cell r="HP314">
            <v>23</v>
          </cell>
          <cell r="HQ314">
            <v>0</v>
          </cell>
          <cell r="HR314">
            <v>0</v>
          </cell>
          <cell r="HS314">
            <v>0</v>
          </cell>
          <cell r="HT314">
            <v>0</v>
          </cell>
          <cell r="HU314">
            <v>0</v>
          </cell>
          <cell r="HV314">
            <v>0</v>
          </cell>
          <cell r="HW314">
            <v>1</v>
          </cell>
          <cell r="HX314">
            <v>0</v>
          </cell>
          <cell r="HY314">
            <v>0</v>
          </cell>
          <cell r="HZ314">
            <v>0</v>
          </cell>
          <cell r="IA314">
            <v>1</v>
          </cell>
          <cell r="IB314">
            <v>0</v>
          </cell>
          <cell r="IC314">
            <v>2</v>
          </cell>
          <cell r="ID314">
            <v>0</v>
          </cell>
          <cell r="IE314">
            <v>0</v>
          </cell>
          <cell r="IF314">
            <v>0</v>
          </cell>
          <cell r="IG314">
            <v>0</v>
          </cell>
          <cell r="IH314">
            <v>0</v>
          </cell>
          <cell r="II314">
            <v>0</v>
          </cell>
          <cell r="IJ314">
            <v>0</v>
          </cell>
          <cell r="IK314">
            <v>0</v>
          </cell>
          <cell r="IL314">
            <v>0</v>
          </cell>
          <cell r="IM314">
            <v>0</v>
          </cell>
          <cell r="IN314">
            <v>0</v>
          </cell>
          <cell r="IO314">
            <v>0</v>
          </cell>
          <cell r="IP314">
            <v>0</v>
          </cell>
          <cell r="IQ314">
            <v>0</v>
          </cell>
          <cell r="IR314">
            <v>0</v>
          </cell>
          <cell r="IS314">
            <v>0</v>
          </cell>
          <cell r="IT314">
            <v>0</v>
          </cell>
          <cell r="IU314">
            <v>0</v>
          </cell>
          <cell r="IV314">
            <v>0</v>
          </cell>
          <cell r="IW314">
            <v>1</v>
          </cell>
          <cell r="IX314">
            <v>1</v>
          </cell>
          <cell r="IY314">
            <v>0</v>
          </cell>
          <cell r="IZ314">
            <v>26</v>
          </cell>
          <cell r="JA314">
            <v>4</v>
          </cell>
          <cell r="JB314">
            <v>4</v>
          </cell>
          <cell r="JC314">
            <v>0</v>
          </cell>
          <cell r="JD314">
            <v>0</v>
          </cell>
          <cell r="JE314">
            <v>0</v>
          </cell>
          <cell r="JF314">
            <v>0</v>
          </cell>
          <cell r="JG314" t="str">
            <v>Chế độ</v>
          </cell>
        </row>
        <row r="315">
          <cell r="B315" t="str">
            <v>1704005</v>
          </cell>
          <cell r="C315" t="str">
            <v>Huỳnh Nhật Pháp</v>
          </cell>
          <cell r="D315" t="str">
            <v>Phòng Thu mua (VPID)</v>
          </cell>
          <cell r="E315" t="str">
            <v>Công ty TNHH Tập đoàn Công nghiệp Trường Hải</v>
          </cell>
          <cell r="F315" t="str">
            <v>Lương ngày</v>
          </cell>
          <cell r="V315">
            <v>0</v>
          </cell>
          <cell r="W315">
            <v>0</v>
          </cell>
          <cell r="X315" t="str">
            <v>X</v>
          </cell>
          <cell r="Y315">
            <v>0</v>
          </cell>
          <cell r="Z315">
            <v>0</v>
          </cell>
          <cell r="AA315" t="str">
            <v>X</v>
          </cell>
          <cell r="AB315">
            <v>0</v>
          </cell>
          <cell r="AC315">
            <v>0</v>
          </cell>
          <cell r="AD315" t="str">
            <v>X</v>
          </cell>
          <cell r="AE315">
            <v>0</v>
          </cell>
          <cell r="AF315">
            <v>0</v>
          </cell>
          <cell r="AG315" t="str">
            <v>X</v>
          </cell>
          <cell r="AH315">
            <v>0</v>
          </cell>
          <cell r="AI315">
            <v>0</v>
          </cell>
          <cell r="AJ315" t="str">
            <v>T7</v>
          </cell>
          <cell r="AK315">
            <v>0</v>
          </cell>
          <cell r="AL315">
            <v>0</v>
          </cell>
          <cell r="AM315" t="str">
            <v/>
          </cell>
          <cell r="AN315">
            <v>0</v>
          </cell>
          <cell r="AO315">
            <v>0</v>
          </cell>
          <cell r="AP315" t="str">
            <v>NL</v>
          </cell>
          <cell r="AQ315">
            <v>0</v>
          </cell>
          <cell r="AR315">
            <v>0</v>
          </cell>
          <cell r="AS315" t="str">
            <v>X</v>
          </cell>
          <cell r="AT315">
            <v>0</v>
          </cell>
          <cell r="AU315">
            <v>0</v>
          </cell>
          <cell r="AV315" t="str">
            <v>X</v>
          </cell>
          <cell r="AW315">
            <v>0</v>
          </cell>
          <cell r="AX315">
            <v>0</v>
          </cell>
          <cell r="AY315" t="str">
            <v>X</v>
          </cell>
          <cell r="AZ315">
            <v>0</v>
          </cell>
          <cell r="BA315">
            <v>0</v>
          </cell>
          <cell r="BB315" t="str">
            <v>X</v>
          </cell>
          <cell r="BC315">
            <v>0</v>
          </cell>
          <cell r="BD315">
            <v>0</v>
          </cell>
          <cell r="BE315" t="str">
            <v>X</v>
          </cell>
          <cell r="BF315">
            <v>0</v>
          </cell>
          <cell r="BG315">
            <v>0</v>
          </cell>
          <cell r="BH315" t="str">
            <v/>
          </cell>
          <cell r="BI315">
            <v>0</v>
          </cell>
          <cell r="BJ315">
            <v>0</v>
          </cell>
          <cell r="BK315" t="str">
            <v>X</v>
          </cell>
          <cell r="BL315">
            <v>0</v>
          </cell>
          <cell r="BM315">
            <v>0</v>
          </cell>
          <cell r="BN315" t="str">
            <v>X</v>
          </cell>
          <cell r="BO315">
            <v>0</v>
          </cell>
          <cell r="BP315">
            <v>0</v>
          </cell>
          <cell r="BQ315">
            <v>11</v>
          </cell>
          <cell r="BR315">
            <v>0</v>
          </cell>
          <cell r="BS315">
            <v>0</v>
          </cell>
          <cell r="BT315">
            <v>0</v>
          </cell>
          <cell r="BU315">
            <v>0</v>
          </cell>
          <cell r="BV315">
            <v>0</v>
          </cell>
          <cell r="CC315">
            <v>11</v>
          </cell>
          <cell r="CD315">
            <v>0</v>
          </cell>
          <cell r="CE315">
            <v>0</v>
          </cell>
          <cell r="CF315">
            <v>0</v>
          </cell>
          <cell r="CG315">
            <v>0</v>
          </cell>
          <cell r="CH315">
            <v>0</v>
          </cell>
          <cell r="CI315">
            <v>0</v>
          </cell>
          <cell r="CJ315">
            <v>0</v>
          </cell>
          <cell r="CK315">
            <v>0</v>
          </cell>
          <cell r="CL315">
            <v>1</v>
          </cell>
          <cell r="CM315">
            <v>1</v>
          </cell>
          <cell r="CN315">
            <v>0</v>
          </cell>
          <cell r="CO315">
            <v>0</v>
          </cell>
          <cell r="CP315">
            <v>0</v>
          </cell>
          <cell r="CQ315">
            <v>0</v>
          </cell>
          <cell r="CR315">
            <v>0</v>
          </cell>
          <cell r="CS315">
            <v>0</v>
          </cell>
          <cell r="CT315">
            <v>0</v>
          </cell>
          <cell r="CU315">
            <v>0</v>
          </cell>
          <cell r="CV315">
            <v>0</v>
          </cell>
          <cell r="CW315">
            <v>0</v>
          </cell>
          <cell r="CX315">
            <v>0</v>
          </cell>
          <cell r="CY315">
            <v>0</v>
          </cell>
          <cell r="CZ315">
            <v>0</v>
          </cell>
          <cell r="DC315">
            <v>13</v>
          </cell>
          <cell r="DM315" t="str">
            <v>X</v>
          </cell>
          <cell r="DN315">
            <v>0</v>
          </cell>
          <cell r="DO315">
            <v>0</v>
          </cell>
          <cell r="DP315" t="str">
            <v>X</v>
          </cell>
          <cell r="DQ315">
            <v>0</v>
          </cell>
          <cell r="DR315">
            <v>0</v>
          </cell>
          <cell r="DS315" t="str">
            <v>X</v>
          </cell>
          <cell r="DT315">
            <v>0</v>
          </cell>
          <cell r="DU315">
            <v>0</v>
          </cell>
          <cell r="DV315" t="str">
            <v>X</v>
          </cell>
          <cell r="DW315">
            <v>0</v>
          </cell>
          <cell r="DX315">
            <v>0</v>
          </cell>
          <cell r="DY315" t="str">
            <v/>
          </cell>
          <cell r="DZ315">
            <v>0</v>
          </cell>
          <cell r="EA315">
            <v>0</v>
          </cell>
          <cell r="EB315" t="str">
            <v>X</v>
          </cell>
          <cell r="EC315">
            <v>0</v>
          </cell>
          <cell r="ED315">
            <v>0</v>
          </cell>
          <cell r="EE315" t="str">
            <v>X</v>
          </cell>
          <cell r="EF315">
            <v>0</v>
          </cell>
          <cell r="EG315">
            <v>0</v>
          </cell>
          <cell r="EH315" t="str">
            <v>X</v>
          </cell>
          <cell r="EI315">
            <v>0</v>
          </cell>
          <cell r="EJ315">
            <v>0</v>
          </cell>
          <cell r="EK315" t="str">
            <v>X</v>
          </cell>
          <cell r="EL315">
            <v>0</v>
          </cell>
          <cell r="EM315">
            <v>0</v>
          </cell>
          <cell r="EN315" t="str">
            <v>X</v>
          </cell>
          <cell r="EO315">
            <v>0</v>
          </cell>
          <cell r="EP315">
            <v>0</v>
          </cell>
          <cell r="EQ315" t="str">
            <v>X</v>
          </cell>
          <cell r="ER315">
            <v>0</v>
          </cell>
          <cell r="ES315">
            <v>0</v>
          </cell>
          <cell r="ET315" t="str">
            <v/>
          </cell>
          <cell r="EU315">
            <v>0</v>
          </cell>
          <cell r="EV315">
            <v>0</v>
          </cell>
          <cell r="EW315" t="str">
            <v>X</v>
          </cell>
          <cell r="EX315">
            <v>0</v>
          </cell>
          <cell r="EY315">
            <v>0</v>
          </cell>
          <cell r="EZ315" t="str">
            <v>X</v>
          </cell>
          <cell r="FA315">
            <v>0</v>
          </cell>
          <cell r="FB315">
            <v>0</v>
          </cell>
          <cell r="FC315" t="str">
            <v>NL</v>
          </cell>
          <cell r="FD315">
            <v>0</v>
          </cell>
          <cell r="FE315">
            <v>0</v>
          </cell>
          <cell r="FI315">
            <v>12</v>
          </cell>
          <cell r="FJ315">
            <v>0</v>
          </cell>
          <cell r="FK315">
            <v>0</v>
          </cell>
          <cell r="FL315">
            <v>0</v>
          </cell>
          <cell r="FM315">
            <v>0</v>
          </cell>
          <cell r="FN315">
            <v>0</v>
          </cell>
          <cell r="FU315">
            <v>12</v>
          </cell>
          <cell r="FV315">
            <v>0</v>
          </cell>
          <cell r="FW315">
            <v>0</v>
          </cell>
          <cell r="FX315">
            <v>0</v>
          </cell>
          <cell r="FY315">
            <v>0</v>
          </cell>
          <cell r="FZ315">
            <v>0</v>
          </cell>
          <cell r="GA315">
            <v>0</v>
          </cell>
          <cell r="GB315">
            <v>0</v>
          </cell>
          <cell r="GC315">
            <v>0</v>
          </cell>
          <cell r="GD315">
            <v>1</v>
          </cell>
          <cell r="GE315">
            <v>0</v>
          </cell>
          <cell r="GF315">
            <v>0</v>
          </cell>
          <cell r="GG315">
            <v>0</v>
          </cell>
          <cell r="GH315">
            <v>0</v>
          </cell>
          <cell r="GI315">
            <v>0</v>
          </cell>
          <cell r="GJ315">
            <v>0</v>
          </cell>
          <cell r="GK315">
            <v>0</v>
          </cell>
          <cell r="GL315">
            <v>0</v>
          </cell>
          <cell r="GM315">
            <v>0</v>
          </cell>
          <cell r="GN315">
            <v>0</v>
          </cell>
          <cell r="GO315">
            <v>0</v>
          </cell>
          <cell r="GP315">
            <v>0</v>
          </cell>
          <cell r="GQ315">
            <v>0</v>
          </cell>
          <cell r="GR315">
            <v>0</v>
          </cell>
          <cell r="GU315">
            <v>13</v>
          </cell>
          <cell r="GV315">
            <v>0</v>
          </cell>
          <cell r="GW315">
            <v>0</v>
          </cell>
          <cell r="GX315">
            <v>0</v>
          </cell>
          <cell r="GY315">
            <v>0</v>
          </cell>
          <cell r="GZ315">
            <v>0</v>
          </cell>
          <cell r="HA315">
            <v>0</v>
          </cell>
          <cell r="HB315">
            <v>0</v>
          </cell>
          <cell r="HC315">
            <v>0</v>
          </cell>
          <cell r="HD315">
            <v>0</v>
          </cell>
          <cell r="HE315">
            <v>0</v>
          </cell>
          <cell r="HF315">
            <v>0</v>
          </cell>
          <cell r="HG315">
            <v>0</v>
          </cell>
          <cell r="HH315">
            <v>0</v>
          </cell>
          <cell r="HI315">
            <v>0</v>
          </cell>
          <cell r="HJ315">
            <v>0</v>
          </cell>
          <cell r="HK315">
            <v>0</v>
          </cell>
          <cell r="HL315">
            <v>0</v>
          </cell>
          <cell r="HM315">
            <v>0</v>
          </cell>
          <cell r="HN315">
            <v>0</v>
          </cell>
          <cell r="HO315">
            <v>0</v>
          </cell>
          <cell r="HP315">
            <v>23</v>
          </cell>
          <cell r="HQ315">
            <v>0</v>
          </cell>
          <cell r="HR315">
            <v>0</v>
          </cell>
          <cell r="HS315">
            <v>0</v>
          </cell>
          <cell r="HT315">
            <v>0</v>
          </cell>
          <cell r="HU315">
            <v>0</v>
          </cell>
          <cell r="HV315">
            <v>0</v>
          </cell>
          <cell r="HW315">
            <v>1</v>
          </cell>
          <cell r="HX315">
            <v>0</v>
          </cell>
          <cell r="HY315">
            <v>0</v>
          </cell>
          <cell r="HZ315">
            <v>0</v>
          </cell>
          <cell r="IA315">
            <v>1</v>
          </cell>
          <cell r="IB315">
            <v>0</v>
          </cell>
          <cell r="IC315">
            <v>2</v>
          </cell>
          <cell r="ID315">
            <v>0</v>
          </cell>
          <cell r="IE315">
            <v>0</v>
          </cell>
          <cell r="IF315">
            <v>0</v>
          </cell>
          <cell r="IG315">
            <v>0</v>
          </cell>
          <cell r="IH315">
            <v>0</v>
          </cell>
          <cell r="II315">
            <v>0</v>
          </cell>
          <cell r="IJ315">
            <v>0</v>
          </cell>
          <cell r="IK315">
            <v>0</v>
          </cell>
          <cell r="IL315">
            <v>0</v>
          </cell>
          <cell r="IM315">
            <v>0</v>
          </cell>
          <cell r="IN315">
            <v>0</v>
          </cell>
          <cell r="IO315">
            <v>0</v>
          </cell>
          <cell r="IP315">
            <v>0</v>
          </cell>
          <cell r="IQ315">
            <v>0</v>
          </cell>
          <cell r="IR315">
            <v>0</v>
          </cell>
          <cell r="IS315">
            <v>0</v>
          </cell>
          <cell r="IT315">
            <v>0</v>
          </cell>
          <cell r="IU315">
            <v>0</v>
          </cell>
          <cell r="IV315">
            <v>0</v>
          </cell>
          <cell r="IW315">
            <v>1</v>
          </cell>
          <cell r="IX315">
            <v>1</v>
          </cell>
          <cell r="IY315">
            <v>0</v>
          </cell>
          <cell r="IZ315">
            <v>26</v>
          </cell>
          <cell r="JA315">
            <v>3.333333333333333</v>
          </cell>
          <cell r="JB315">
            <v>3.333333333333333</v>
          </cell>
          <cell r="JC315">
            <v>0</v>
          </cell>
          <cell r="JD315">
            <v>0</v>
          </cell>
          <cell r="JE315">
            <v>0</v>
          </cell>
          <cell r="JF315">
            <v>0</v>
          </cell>
          <cell r="JG315">
            <v>0</v>
          </cell>
        </row>
        <row r="316">
          <cell r="B316" t="str">
            <v>1704078</v>
          </cell>
          <cell r="C316" t="str">
            <v>Mai Quốc Kỳ</v>
          </cell>
          <cell r="D316" t="str">
            <v>Phòng Thu mua (VPID)</v>
          </cell>
          <cell r="E316" t="str">
            <v>Công ty TNHH Tập đoàn Công nghiệp Trường Hải</v>
          </cell>
          <cell r="F316" t="str">
            <v>Lương ngày</v>
          </cell>
          <cell r="V316">
            <v>0</v>
          </cell>
          <cell r="W316">
            <v>0</v>
          </cell>
          <cell r="X316" t="str">
            <v>X</v>
          </cell>
          <cell r="Y316">
            <v>0</v>
          </cell>
          <cell r="Z316">
            <v>0</v>
          </cell>
          <cell r="AA316" t="str">
            <v>X</v>
          </cell>
          <cell r="AB316">
            <v>0</v>
          </cell>
          <cell r="AC316">
            <v>0</v>
          </cell>
          <cell r="AD316" t="str">
            <v>X</v>
          </cell>
          <cell r="AE316">
            <v>0</v>
          </cell>
          <cell r="AF316">
            <v>0</v>
          </cell>
          <cell r="AG316" t="str">
            <v>X</v>
          </cell>
          <cell r="AH316">
            <v>0</v>
          </cell>
          <cell r="AI316">
            <v>0</v>
          </cell>
          <cell r="AJ316" t="str">
            <v>X</v>
          </cell>
          <cell r="AK316">
            <v>0</v>
          </cell>
          <cell r="AL316">
            <v>0</v>
          </cell>
          <cell r="AM316" t="str">
            <v/>
          </cell>
          <cell r="AN316">
            <v>0</v>
          </cell>
          <cell r="AO316">
            <v>0</v>
          </cell>
          <cell r="AP316" t="str">
            <v>NL</v>
          </cell>
          <cell r="AQ316">
            <v>0</v>
          </cell>
          <cell r="AR316">
            <v>0</v>
          </cell>
          <cell r="AS316" t="str">
            <v>X</v>
          </cell>
          <cell r="AT316">
            <v>0</v>
          </cell>
          <cell r="AU316">
            <v>0</v>
          </cell>
          <cell r="AV316" t="str">
            <v>X</v>
          </cell>
          <cell r="AW316">
            <v>0</v>
          </cell>
          <cell r="AX316">
            <v>0</v>
          </cell>
          <cell r="AY316" t="str">
            <v>X</v>
          </cell>
          <cell r="AZ316">
            <v>0</v>
          </cell>
          <cell r="BA316">
            <v>0</v>
          </cell>
          <cell r="BB316" t="str">
            <v>X</v>
          </cell>
          <cell r="BC316">
            <v>0</v>
          </cell>
          <cell r="BD316">
            <v>0</v>
          </cell>
          <cell r="BE316" t="str">
            <v>X</v>
          </cell>
          <cell r="BF316">
            <v>0</v>
          </cell>
          <cell r="BG316">
            <v>0</v>
          </cell>
          <cell r="BH316" t="str">
            <v/>
          </cell>
          <cell r="BI316">
            <v>0</v>
          </cell>
          <cell r="BJ316">
            <v>0</v>
          </cell>
          <cell r="BK316" t="str">
            <v>X</v>
          </cell>
          <cell r="BL316">
            <v>0</v>
          </cell>
          <cell r="BM316">
            <v>0</v>
          </cell>
          <cell r="BN316" t="str">
            <v>X</v>
          </cell>
          <cell r="BO316">
            <v>0</v>
          </cell>
          <cell r="BP316">
            <v>0</v>
          </cell>
          <cell r="BQ316">
            <v>12</v>
          </cell>
          <cell r="BR316">
            <v>0</v>
          </cell>
          <cell r="BS316">
            <v>0</v>
          </cell>
          <cell r="BT316">
            <v>0</v>
          </cell>
          <cell r="BU316">
            <v>0</v>
          </cell>
          <cell r="BV316">
            <v>0</v>
          </cell>
          <cell r="CC316">
            <v>12</v>
          </cell>
          <cell r="CD316">
            <v>0</v>
          </cell>
          <cell r="CE316">
            <v>0</v>
          </cell>
          <cell r="CF316">
            <v>0</v>
          </cell>
          <cell r="CG316">
            <v>0</v>
          </cell>
          <cell r="CH316">
            <v>0</v>
          </cell>
          <cell r="CI316">
            <v>0</v>
          </cell>
          <cell r="CJ316">
            <v>0</v>
          </cell>
          <cell r="CK316">
            <v>0</v>
          </cell>
          <cell r="CL316">
            <v>1</v>
          </cell>
          <cell r="CM316">
            <v>0</v>
          </cell>
          <cell r="CN316">
            <v>0</v>
          </cell>
          <cell r="CO316">
            <v>0</v>
          </cell>
          <cell r="CP316">
            <v>0</v>
          </cell>
          <cell r="CQ316">
            <v>0</v>
          </cell>
          <cell r="CR316">
            <v>0</v>
          </cell>
          <cell r="CS316">
            <v>0</v>
          </cell>
          <cell r="CT316">
            <v>0</v>
          </cell>
          <cell r="CU316">
            <v>0</v>
          </cell>
          <cell r="CV316">
            <v>0</v>
          </cell>
          <cell r="CW316">
            <v>0</v>
          </cell>
          <cell r="CX316">
            <v>0</v>
          </cell>
          <cell r="CY316">
            <v>0</v>
          </cell>
          <cell r="CZ316">
            <v>0</v>
          </cell>
          <cell r="DC316">
            <v>13</v>
          </cell>
          <cell r="DM316" t="str">
            <v>X</v>
          </cell>
          <cell r="DN316">
            <v>0</v>
          </cell>
          <cell r="DO316">
            <v>0</v>
          </cell>
          <cell r="DP316" t="str">
            <v>X</v>
          </cell>
          <cell r="DQ316">
            <v>0</v>
          </cell>
          <cell r="DR316">
            <v>0</v>
          </cell>
          <cell r="DS316" t="str">
            <v>X</v>
          </cell>
          <cell r="DT316">
            <v>0</v>
          </cell>
          <cell r="DU316">
            <v>0</v>
          </cell>
          <cell r="DV316" t="str">
            <v>X</v>
          </cell>
          <cell r="DW316">
            <v>0</v>
          </cell>
          <cell r="DX316">
            <v>0</v>
          </cell>
          <cell r="DY316" t="str">
            <v/>
          </cell>
          <cell r="DZ316">
            <v>0</v>
          </cell>
          <cell r="EA316">
            <v>0</v>
          </cell>
          <cell r="EB316" t="str">
            <v>X</v>
          </cell>
          <cell r="EC316">
            <v>0</v>
          </cell>
          <cell r="ED316">
            <v>0</v>
          </cell>
          <cell r="EE316" t="str">
            <v>X</v>
          </cell>
          <cell r="EF316">
            <v>0</v>
          </cell>
          <cell r="EG316">
            <v>0</v>
          </cell>
          <cell r="EH316" t="str">
            <v>X</v>
          </cell>
          <cell r="EI316">
            <v>0</v>
          </cell>
          <cell r="EJ316">
            <v>0</v>
          </cell>
          <cell r="EK316" t="str">
            <v>X</v>
          </cell>
          <cell r="EL316">
            <v>0</v>
          </cell>
          <cell r="EM316">
            <v>0</v>
          </cell>
          <cell r="EN316" t="str">
            <v>X</v>
          </cell>
          <cell r="EO316">
            <v>0</v>
          </cell>
          <cell r="EP316">
            <v>0</v>
          </cell>
          <cell r="EQ316" t="str">
            <v>X</v>
          </cell>
          <cell r="ER316">
            <v>0</v>
          </cell>
          <cell r="ES316">
            <v>0</v>
          </cell>
          <cell r="ET316" t="str">
            <v/>
          </cell>
          <cell r="EU316">
            <v>0</v>
          </cell>
          <cell r="EV316">
            <v>0</v>
          </cell>
          <cell r="EW316" t="str">
            <v>X</v>
          </cell>
          <cell r="EX316">
            <v>0</v>
          </cell>
          <cell r="EY316">
            <v>0</v>
          </cell>
          <cell r="EZ316" t="str">
            <v>X</v>
          </cell>
          <cell r="FA316">
            <v>0</v>
          </cell>
          <cell r="FB316">
            <v>0</v>
          </cell>
          <cell r="FC316" t="str">
            <v>NL</v>
          </cell>
          <cell r="FD316">
            <v>0</v>
          </cell>
          <cell r="FE316">
            <v>0</v>
          </cell>
          <cell r="FI316">
            <v>12</v>
          </cell>
          <cell r="FJ316">
            <v>0</v>
          </cell>
          <cell r="FK316">
            <v>0</v>
          </cell>
          <cell r="FL316">
            <v>0</v>
          </cell>
          <cell r="FM316">
            <v>0</v>
          </cell>
          <cell r="FN316">
            <v>0</v>
          </cell>
          <cell r="FU316">
            <v>12</v>
          </cell>
          <cell r="FV316">
            <v>0</v>
          </cell>
          <cell r="FW316">
            <v>0</v>
          </cell>
          <cell r="FX316">
            <v>0</v>
          </cell>
          <cell r="FY316">
            <v>0</v>
          </cell>
          <cell r="FZ316">
            <v>0</v>
          </cell>
          <cell r="GA316">
            <v>0</v>
          </cell>
          <cell r="GB316">
            <v>0</v>
          </cell>
          <cell r="GC316">
            <v>0</v>
          </cell>
          <cell r="GD316">
            <v>1</v>
          </cell>
          <cell r="GE316">
            <v>0</v>
          </cell>
          <cell r="GF316">
            <v>0</v>
          </cell>
          <cell r="GG316">
            <v>0</v>
          </cell>
          <cell r="GH316">
            <v>0</v>
          </cell>
          <cell r="GI316">
            <v>0</v>
          </cell>
          <cell r="GJ316">
            <v>0</v>
          </cell>
          <cell r="GK316">
            <v>0</v>
          </cell>
          <cell r="GL316">
            <v>0</v>
          </cell>
          <cell r="GM316">
            <v>0</v>
          </cell>
          <cell r="GN316">
            <v>0</v>
          </cell>
          <cell r="GO316">
            <v>0</v>
          </cell>
          <cell r="GP316">
            <v>0</v>
          </cell>
          <cell r="GQ316">
            <v>0</v>
          </cell>
          <cell r="GR316">
            <v>0</v>
          </cell>
          <cell r="GU316">
            <v>13</v>
          </cell>
          <cell r="GV316">
            <v>0</v>
          </cell>
          <cell r="GW316">
            <v>0</v>
          </cell>
          <cell r="GX316">
            <v>0</v>
          </cell>
          <cell r="GY316">
            <v>0</v>
          </cell>
          <cell r="GZ316">
            <v>0</v>
          </cell>
          <cell r="HA316">
            <v>0</v>
          </cell>
          <cell r="HB316">
            <v>0</v>
          </cell>
          <cell r="HC316">
            <v>0</v>
          </cell>
          <cell r="HD316">
            <v>0</v>
          </cell>
          <cell r="HE316">
            <v>0</v>
          </cell>
          <cell r="HF316">
            <v>0</v>
          </cell>
          <cell r="HG316">
            <v>0</v>
          </cell>
          <cell r="HH316">
            <v>0</v>
          </cell>
          <cell r="HI316">
            <v>0</v>
          </cell>
          <cell r="HJ316">
            <v>0</v>
          </cell>
          <cell r="HK316">
            <v>0</v>
          </cell>
          <cell r="HL316">
            <v>0</v>
          </cell>
          <cell r="HM316">
            <v>0</v>
          </cell>
          <cell r="HN316">
            <v>0</v>
          </cell>
          <cell r="HO316">
            <v>0</v>
          </cell>
          <cell r="HP316">
            <v>24</v>
          </cell>
          <cell r="HQ316">
            <v>0</v>
          </cell>
          <cell r="HR316">
            <v>0</v>
          </cell>
          <cell r="HS316">
            <v>0</v>
          </cell>
          <cell r="HT316">
            <v>0</v>
          </cell>
          <cell r="HU316">
            <v>0</v>
          </cell>
          <cell r="HV316">
            <v>1</v>
          </cell>
          <cell r="HW316">
            <v>0</v>
          </cell>
          <cell r="HX316">
            <v>0</v>
          </cell>
          <cell r="HY316">
            <v>0</v>
          </cell>
          <cell r="HZ316">
            <v>1</v>
          </cell>
          <cell r="IA316">
            <v>0</v>
          </cell>
          <cell r="IB316">
            <v>0</v>
          </cell>
          <cell r="IC316">
            <v>2</v>
          </cell>
          <cell r="ID316">
            <v>0</v>
          </cell>
          <cell r="IE316">
            <v>0</v>
          </cell>
          <cell r="IF316">
            <v>0</v>
          </cell>
          <cell r="IG316">
            <v>0</v>
          </cell>
          <cell r="IH316">
            <v>0</v>
          </cell>
          <cell r="II316">
            <v>0</v>
          </cell>
          <cell r="IJ316">
            <v>0</v>
          </cell>
          <cell r="IK316">
            <v>0</v>
          </cell>
          <cell r="IL316">
            <v>0</v>
          </cell>
          <cell r="IM316">
            <v>0</v>
          </cell>
          <cell r="IN316">
            <v>0</v>
          </cell>
          <cell r="IO316">
            <v>0</v>
          </cell>
          <cell r="IP316">
            <v>0</v>
          </cell>
          <cell r="IQ316">
            <v>0</v>
          </cell>
          <cell r="IR316">
            <v>0</v>
          </cell>
          <cell r="IS316">
            <v>0</v>
          </cell>
          <cell r="IT316">
            <v>0</v>
          </cell>
          <cell r="IU316">
            <v>0</v>
          </cell>
          <cell r="IV316">
            <v>0</v>
          </cell>
          <cell r="IW316">
            <v>1</v>
          </cell>
          <cell r="IX316">
            <v>0</v>
          </cell>
          <cell r="IY316">
            <v>0</v>
          </cell>
          <cell r="IZ316">
            <v>27</v>
          </cell>
          <cell r="JA316">
            <v>4.333333333333333</v>
          </cell>
          <cell r="JB316">
            <v>4.333333333333333</v>
          </cell>
          <cell r="JC316">
            <v>0</v>
          </cell>
          <cell r="JD316">
            <v>0</v>
          </cell>
          <cell r="JE316">
            <v>0</v>
          </cell>
          <cell r="JF316">
            <v>0</v>
          </cell>
          <cell r="JG316">
            <v>0</v>
          </cell>
        </row>
        <row r="317">
          <cell r="B317" t="str">
            <v>1705014</v>
          </cell>
          <cell r="C317" t="str">
            <v>Lê Tấn Sỹ</v>
          </cell>
          <cell r="D317" t="str">
            <v>Phòng Thu mua (VPID)</v>
          </cell>
          <cell r="E317" t="str">
            <v>Công ty TNHH Tập đoàn Công nghiệp Trường Hải</v>
          </cell>
          <cell r="F317" t="str">
            <v>Lương ngày</v>
          </cell>
          <cell r="V317">
            <v>0</v>
          </cell>
          <cell r="W317">
            <v>0</v>
          </cell>
          <cell r="X317" t="str">
            <v>X</v>
          </cell>
          <cell r="Y317">
            <v>0</v>
          </cell>
          <cell r="Z317">
            <v>0</v>
          </cell>
          <cell r="AA317" t="str">
            <v>X</v>
          </cell>
          <cell r="AB317">
            <v>0</v>
          </cell>
          <cell r="AC317">
            <v>0</v>
          </cell>
          <cell r="AD317" t="str">
            <v>X</v>
          </cell>
          <cell r="AE317">
            <v>0</v>
          </cell>
          <cell r="AF317">
            <v>0</v>
          </cell>
          <cell r="AG317" t="str">
            <v>X</v>
          </cell>
          <cell r="AH317">
            <v>0</v>
          </cell>
          <cell r="AI317">
            <v>0</v>
          </cell>
          <cell r="AJ317" t="str">
            <v>T7</v>
          </cell>
          <cell r="AK317">
            <v>0</v>
          </cell>
          <cell r="AL317">
            <v>0</v>
          </cell>
          <cell r="AM317" t="str">
            <v/>
          </cell>
          <cell r="AN317">
            <v>0</v>
          </cell>
          <cell r="AO317">
            <v>0</v>
          </cell>
          <cell r="AP317" t="str">
            <v>NL</v>
          </cell>
          <cell r="AQ317">
            <v>0</v>
          </cell>
          <cell r="AR317">
            <v>0</v>
          </cell>
          <cell r="AS317" t="str">
            <v>X</v>
          </cell>
          <cell r="AT317">
            <v>0</v>
          </cell>
          <cell r="AU317">
            <v>0</v>
          </cell>
          <cell r="AV317" t="str">
            <v>X</v>
          </cell>
          <cell r="AW317">
            <v>0</v>
          </cell>
          <cell r="AX317">
            <v>0</v>
          </cell>
          <cell r="AY317" t="str">
            <v>X</v>
          </cell>
          <cell r="AZ317">
            <v>0</v>
          </cell>
          <cell r="BA317">
            <v>0</v>
          </cell>
          <cell r="BB317" t="str">
            <v>X</v>
          </cell>
          <cell r="BC317">
            <v>0</v>
          </cell>
          <cell r="BD317">
            <v>0</v>
          </cell>
          <cell r="BE317" t="str">
            <v>X</v>
          </cell>
          <cell r="BF317">
            <v>0</v>
          </cell>
          <cell r="BG317">
            <v>0</v>
          </cell>
          <cell r="BH317" t="str">
            <v/>
          </cell>
          <cell r="BI317">
            <v>0</v>
          </cell>
          <cell r="BJ317">
            <v>0</v>
          </cell>
          <cell r="BK317" t="str">
            <v>X</v>
          </cell>
          <cell r="BL317">
            <v>0</v>
          </cell>
          <cell r="BM317">
            <v>0</v>
          </cell>
          <cell r="BN317" t="str">
            <v>X</v>
          </cell>
          <cell r="BO317">
            <v>0</v>
          </cell>
          <cell r="BP317">
            <v>0</v>
          </cell>
          <cell r="BQ317">
            <v>11</v>
          </cell>
          <cell r="BR317">
            <v>0</v>
          </cell>
          <cell r="BS317">
            <v>0</v>
          </cell>
          <cell r="BT317">
            <v>0</v>
          </cell>
          <cell r="BU317">
            <v>0</v>
          </cell>
          <cell r="BV317">
            <v>0</v>
          </cell>
          <cell r="CC317">
            <v>11</v>
          </cell>
          <cell r="CD317">
            <v>0</v>
          </cell>
          <cell r="CE317">
            <v>0</v>
          </cell>
          <cell r="CF317">
            <v>0</v>
          </cell>
          <cell r="CG317">
            <v>0</v>
          </cell>
          <cell r="CH317">
            <v>0</v>
          </cell>
          <cell r="CI317">
            <v>0</v>
          </cell>
          <cell r="CJ317">
            <v>0</v>
          </cell>
          <cell r="CK317">
            <v>0</v>
          </cell>
          <cell r="CL317">
            <v>1</v>
          </cell>
          <cell r="CM317">
            <v>1</v>
          </cell>
          <cell r="CN317">
            <v>0</v>
          </cell>
          <cell r="CO317">
            <v>0</v>
          </cell>
          <cell r="CP317">
            <v>0</v>
          </cell>
          <cell r="CQ317">
            <v>0</v>
          </cell>
          <cell r="CR317">
            <v>0</v>
          </cell>
          <cell r="CS317">
            <v>0</v>
          </cell>
          <cell r="CT317">
            <v>0</v>
          </cell>
          <cell r="CU317">
            <v>0</v>
          </cell>
          <cell r="CV317">
            <v>0</v>
          </cell>
          <cell r="CW317">
            <v>0</v>
          </cell>
          <cell r="CX317">
            <v>0</v>
          </cell>
          <cell r="CY317">
            <v>0</v>
          </cell>
          <cell r="CZ317">
            <v>0</v>
          </cell>
          <cell r="DC317">
            <v>13</v>
          </cell>
          <cell r="DM317" t="str">
            <v>X</v>
          </cell>
          <cell r="DN317">
            <v>0</v>
          </cell>
          <cell r="DO317">
            <v>0</v>
          </cell>
          <cell r="DP317" t="str">
            <v>X</v>
          </cell>
          <cell r="DQ317">
            <v>0</v>
          </cell>
          <cell r="DR317">
            <v>0</v>
          </cell>
          <cell r="DS317" t="str">
            <v>X</v>
          </cell>
          <cell r="DT317">
            <v>0</v>
          </cell>
          <cell r="DU317">
            <v>0</v>
          </cell>
          <cell r="DV317" t="str">
            <v>X</v>
          </cell>
          <cell r="DW317">
            <v>0</v>
          </cell>
          <cell r="DX317">
            <v>0</v>
          </cell>
          <cell r="DY317" t="str">
            <v/>
          </cell>
          <cell r="DZ317">
            <v>0</v>
          </cell>
          <cell r="EA317">
            <v>0</v>
          </cell>
          <cell r="EB317" t="str">
            <v>X</v>
          </cell>
          <cell r="EC317">
            <v>0</v>
          </cell>
          <cell r="ED317">
            <v>0</v>
          </cell>
          <cell r="EE317" t="str">
            <v>X</v>
          </cell>
          <cell r="EF317">
            <v>0</v>
          </cell>
          <cell r="EG317">
            <v>0</v>
          </cell>
          <cell r="EH317" t="str">
            <v>X</v>
          </cell>
          <cell r="EI317">
            <v>0</v>
          </cell>
          <cell r="EJ317">
            <v>0</v>
          </cell>
          <cell r="EK317" t="str">
            <v>X</v>
          </cell>
          <cell r="EL317">
            <v>0</v>
          </cell>
          <cell r="EM317">
            <v>0</v>
          </cell>
          <cell r="EN317" t="str">
            <v>X</v>
          </cell>
          <cell r="EO317">
            <v>0</v>
          </cell>
          <cell r="EP317">
            <v>0</v>
          </cell>
          <cell r="EQ317" t="str">
            <v>X</v>
          </cell>
          <cell r="ER317">
            <v>0</v>
          </cell>
          <cell r="ES317">
            <v>0</v>
          </cell>
          <cell r="ET317" t="str">
            <v/>
          </cell>
          <cell r="EU317">
            <v>0</v>
          </cell>
          <cell r="EV317">
            <v>0</v>
          </cell>
          <cell r="EW317" t="str">
            <v>X</v>
          </cell>
          <cell r="EX317">
            <v>0</v>
          </cell>
          <cell r="EY317">
            <v>0</v>
          </cell>
          <cell r="EZ317" t="str">
            <v>X</v>
          </cell>
          <cell r="FA317">
            <v>0</v>
          </cell>
          <cell r="FB317">
            <v>0</v>
          </cell>
          <cell r="FC317" t="str">
            <v>NL</v>
          </cell>
          <cell r="FD317">
            <v>0</v>
          </cell>
          <cell r="FE317">
            <v>0</v>
          </cell>
          <cell r="FI317">
            <v>12</v>
          </cell>
          <cell r="FJ317">
            <v>0</v>
          </cell>
          <cell r="FK317">
            <v>0</v>
          </cell>
          <cell r="FL317">
            <v>0</v>
          </cell>
          <cell r="FM317">
            <v>0</v>
          </cell>
          <cell r="FN317">
            <v>0</v>
          </cell>
          <cell r="FU317">
            <v>12</v>
          </cell>
          <cell r="FV317">
            <v>0</v>
          </cell>
          <cell r="FW317">
            <v>0</v>
          </cell>
          <cell r="FX317">
            <v>0</v>
          </cell>
          <cell r="FY317">
            <v>0</v>
          </cell>
          <cell r="FZ317">
            <v>0</v>
          </cell>
          <cell r="GA317">
            <v>0</v>
          </cell>
          <cell r="GB317">
            <v>0</v>
          </cell>
          <cell r="GC317">
            <v>0</v>
          </cell>
          <cell r="GD317">
            <v>1</v>
          </cell>
          <cell r="GE317">
            <v>0</v>
          </cell>
          <cell r="GF317">
            <v>0</v>
          </cell>
          <cell r="GG317">
            <v>0</v>
          </cell>
          <cell r="GH317">
            <v>0</v>
          </cell>
          <cell r="GI317">
            <v>0</v>
          </cell>
          <cell r="GJ317">
            <v>0</v>
          </cell>
          <cell r="GK317">
            <v>0</v>
          </cell>
          <cell r="GL317">
            <v>0</v>
          </cell>
          <cell r="GM317">
            <v>0</v>
          </cell>
          <cell r="GN317">
            <v>0</v>
          </cell>
          <cell r="GO317">
            <v>0</v>
          </cell>
          <cell r="GP317">
            <v>0</v>
          </cell>
          <cell r="GQ317">
            <v>0</v>
          </cell>
          <cell r="GR317">
            <v>0</v>
          </cell>
          <cell r="GU317">
            <v>13</v>
          </cell>
          <cell r="GV317">
            <v>0</v>
          </cell>
          <cell r="GW317">
            <v>0</v>
          </cell>
          <cell r="GX317">
            <v>0</v>
          </cell>
          <cell r="GY317">
            <v>0</v>
          </cell>
          <cell r="GZ317">
            <v>0</v>
          </cell>
          <cell r="HA317">
            <v>0</v>
          </cell>
          <cell r="HB317">
            <v>0</v>
          </cell>
          <cell r="HC317">
            <v>0</v>
          </cell>
          <cell r="HD317">
            <v>0</v>
          </cell>
          <cell r="HE317">
            <v>0</v>
          </cell>
          <cell r="HF317">
            <v>0</v>
          </cell>
          <cell r="HG317">
            <v>0</v>
          </cell>
          <cell r="HH317">
            <v>0</v>
          </cell>
          <cell r="HI317">
            <v>0</v>
          </cell>
          <cell r="HJ317">
            <v>0</v>
          </cell>
          <cell r="HK317">
            <v>0</v>
          </cell>
          <cell r="HL317">
            <v>0</v>
          </cell>
          <cell r="HM317">
            <v>0</v>
          </cell>
          <cell r="HN317">
            <v>0</v>
          </cell>
          <cell r="HO317">
            <v>0</v>
          </cell>
          <cell r="HP317">
            <v>23</v>
          </cell>
          <cell r="HQ317">
            <v>0</v>
          </cell>
          <cell r="HR317">
            <v>0</v>
          </cell>
          <cell r="HS317">
            <v>0</v>
          </cell>
          <cell r="HT317">
            <v>0</v>
          </cell>
          <cell r="HU317">
            <v>0</v>
          </cell>
          <cell r="HV317">
            <v>0</v>
          </cell>
          <cell r="HW317">
            <v>1</v>
          </cell>
          <cell r="HX317">
            <v>0</v>
          </cell>
          <cell r="HY317">
            <v>0</v>
          </cell>
          <cell r="HZ317">
            <v>0</v>
          </cell>
          <cell r="IA317">
            <v>1</v>
          </cell>
          <cell r="IB317">
            <v>0</v>
          </cell>
          <cell r="IC317">
            <v>2</v>
          </cell>
          <cell r="ID317">
            <v>0</v>
          </cell>
          <cell r="IE317">
            <v>0</v>
          </cell>
          <cell r="IF317">
            <v>0</v>
          </cell>
          <cell r="IG317">
            <v>0</v>
          </cell>
          <cell r="IH317">
            <v>0</v>
          </cell>
          <cell r="II317">
            <v>0</v>
          </cell>
          <cell r="IJ317">
            <v>0</v>
          </cell>
          <cell r="IK317">
            <v>0</v>
          </cell>
          <cell r="IL317">
            <v>0</v>
          </cell>
          <cell r="IM317">
            <v>0</v>
          </cell>
          <cell r="IN317">
            <v>0</v>
          </cell>
          <cell r="IO317">
            <v>0</v>
          </cell>
          <cell r="IP317">
            <v>0</v>
          </cell>
          <cell r="IQ317">
            <v>0</v>
          </cell>
          <cell r="IR317">
            <v>0</v>
          </cell>
          <cell r="IS317">
            <v>0</v>
          </cell>
          <cell r="IT317">
            <v>0</v>
          </cell>
          <cell r="IU317">
            <v>0</v>
          </cell>
          <cell r="IV317">
            <v>0</v>
          </cell>
          <cell r="IW317">
            <v>1</v>
          </cell>
          <cell r="IX317">
            <v>1</v>
          </cell>
          <cell r="IY317">
            <v>0</v>
          </cell>
          <cell r="IZ317">
            <v>26</v>
          </cell>
          <cell r="JA317">
            <v>4.333333333333333</v>
          </cell>
          <cell r="JB317">
            <v>4.333333333333333</v>
          </cell>
          <cell r="JC317">
            <v>0</v>
          </cell>
          <cell r="JD317">
            <v>0</v>
          </cell>
          <cell r="JE317">
            <v>0</v>
          </cell>
          <cell r="JF317">
            <v>0</v>
          </cell>
          <cell r="JG317">
            <v>0</v>
          </cell>
        </row>
        <row r="318">
          <cell r="B318" t="str">
            <v>1707017</v>
          </cell>
          <cell r="C318" t="str">
            <v>Nguyễn Hữu Vũ Bảo</v>
          </cell>
          <cell r="D318" t="str">
            <v>Phòng Thu mua (VPID)</v>
          </cell>
          <cell r="E318" t="str">
            <v>Công ty TNHH Tập đoàn Công nghiệp Trường Hải</v>
          </cell>
          <cell r="F318" t="str">
            <v>Lương ngày</v>
          </cell>
          <cell r="V318">
            <v>0</v>
          </cell>
          <cell r="W318">
            <v>0</v>
          </cell>
          <cell r="X318" t="str">
            <v>X</v>
          </cell>
          <cell r="Y318">
            <v>0</v>
          </cell>
          <cell r="Z318">
            <v>0</v>
          </cell>
          <cell r="AA318" t="str">
            <v>X</v>
          </cell>
          <cell r="AB318">
            <v>0</v>
          </cell>
          <cell r="AC318">
            <v>0</v>
          </cell>
          <cell r="AD318" t="str">
            <v>X</v>
          </cell>
          <cell r="AE318">
            <v>0</v>
          </cell>
          <cell r="AF318">
            <v>0</v>
          </cell>
          <cell r="AG318" t="str">
            <v>X</v>
          </cell>
          <cell r="AH318">
            <v>0</v>
          </cell>
          <cell r="AI318">
            <v>0</v>
          </cell>
          <cell r="AJ318" t="str">
            <v>T7</v>
          </cell>
          <cell r="AK318">
            <v>0</v>
          </cell>
          <cell r="AL318">
            <v>0</v>
          </cell>
          <cell r="AM318" t="str">
            <v/>
          </cell>
          <cell r="AN318">
            <v>0</v>
          </cell>
          <cell r="AO318">
            <v>0</v>
          </cell>
          <cell r="AP318" t="str">
            <v>NL</v>
          </cell>
          <cell r="AQ318">
            <v>0</v>
          </cell>
          <cell r="AR318">
            <v>0</v>
          </cell>
          <cell r="AS318" t="str">
            <v>X</v>
          </cell>
          <cell r="AT318">
            <v>0</v>
          </cell>
          <cell r="AU318">
            <v>0</v>
          </cell>
          <cell r="AV318" t="str">
            <v>X</v>
          </cell>
          <cell r="AW318">
            <v>0</v>
          </cell>
          <cell r="AX318">
            <v>0</v>
          </cell>
          <cell r="AY318" t="str">
            <v>X</v>
          </cell>
          <cell r="AZ318">
            <v>0</v>
          </cell>
          <cell r="BA318">
            <v>0</v>
          </cell>
          <cell r="BB318" t="str">
            <v>X</v>
          </cell>
          <cell r="BC318">
            <v>0</v>
          </cell>
          <cell r="BD318">
            <v>0</v>
          </cell>
          <cell r="BE318" t="str">
            <v>X</v>
          </cell>
          <cell r="BF318">
            <v>0</v>
          </cell>
          <cell r="BG318">
            <v>0</v>
          </cell>
          <cell r="BH318" t="str">
            <v/>
          </cell>
          <cell r="BI318">
            <v>0</v>
          </cell>
          <cell r="BJ318">
            <v>0</v>
          </cell>
          <cell r="BK318" t="str">
            <v>X</v>
          </cell>
          <cell r="BL318">
            <v>0</v>
          </cell>
          <cell r="BM318">
            <v>0</v>
          </cell>
          <cell r="BN318" t="str">
            <v>X</v>
          </cell>
          <cell r="BO318">
            <v>0</v>
          </cell>
          <cell r="BP318">
            <v>0</v>
          </cell>
          <cell r="BQ318">
            <v>11</v>
          </cell>
          <cell r="BR318">
            <v>0</v>
          </cell>
          <cell r="BS318">
            <v>0</v>
          </cell>
          <cell r="BT318">
            <v>0</v>
          </cell>
          <cell r="BU318">
            <v>0</v>
          </cell>
          <cell r="BV318">
            <v>0</v>
          </cell>
          <cell r="CC318">
            <v>11</v>
          </cell>
          <cell r="CD318">
            <v>0</v>
          </cell>
          <cell r="CE318">
            <v>0</v>
          </cell>
          <cell r="CF318">
            <v>0</v>
          </cell>
          <cell r="CG318">
            <v>0</v>
          </cell>
          <cell r="CH318">
            <v>0</v>
          </cell>
          <cell r="CI318">
            <v>0</v>
          </cell>
          <cell r="CJ318">
            <v>0</v>
          </cell>
          <cell r="CK318">
            <v>0</v>
          </cell>
          <cell r="CL318">
            <v>1</v>
          </cell>
          <cell r="CM318">
            <v>1</v>
          </cell>
          <cell r="CN318">
            <v>0</v>
          </cell>
          <cell r="CO318">
            <v>0</v>
          </cell>
          <cell r="CP318">
            <v>0</v>
          </cell>
          <cell r="CQ318">
            <v>0</v>
          </cell>
          <cell r="CR318">
            <v>0</v>
          </cell>
          <cell r="CS318">
            <v>0</v>
          </cell>
          <cell r="CT318">
            <v>0</v>
          </cell>
          <cell r="CU318">
            <v>0</v>
          </cell>
          <cell r="CV318">
            <v>0</v>
          </cell>
          <cell r="CW318">
            <v>0</v>
          </cell>
          <cell r="CX318">
            <v>0</v>
          </cell>
          <cell r="CY318">
            <v>0</v>
          </cell>
          <cell r="CZ318">
            <v>0</v>
          </cell>
          <cell r="DC318">
            <v>13</v>
          </cell>
          <cell r="DM318" t="str">
            <v>X</v>
          </cell>
          <cell r="DN318">
            <v>0</v>
          </cell>
          <cell r="DO318">
            <v>0</v>
          </cell>
          <cell r="DP318" t="str">
            <v>X</v>
          </cell>
          <cell r="DQ318">
            <v>0</v>
          </cell>
          <cell r="DR318">
            <v>0</v>
          </cell>
          <cell r="DS318" t="str">
            <v>X</v>
          </cell>
          <cell r="DT318">
            <v>0</v>
          </cell>
          <cell r="DU318">
            <v>0</v>
          </cell>
          <cell r="DV318" t="str">
            <v>X</v>
          </cell>
          <cell r="DW318">
            <v>0</v>
          </cell>
          <cell r="DX318">
            <v>0</v>
          </cell>
          <cell r="DY318" t="str">
            <v/>
          </cell>
          <cell r="DZ318">
            <v>0</v>
          </cell>
          <cell r="EA318">
            <v>0</v>
          </cell>
          <cell r="EB318" t="str">
            <v>X</v>
          </cell>
          <cell r="EC318">
            <v>0</v>
          </cell>
          <cell r="ED318">
            <v>0</v>
          </cell>
          <cell r="EE318" t="str">
            <v>X</v>
          </cell>
          <cell r="EF318">
            <v>0</v>
          </cell>
          <cell r="EG318">
            <v>0</v>
          </cell>
          <cell r="EH318" t="str">
            <v>X</v>
          </cell>
          <cell r="EI318">
            <v>0</v>
          </cell>
          <cell r="EJ318">
            <v>0</v>
          </cell>
          <cell r="EK318" t="str">
            <v>X</v>
          </cell>
          <cell r="EL318">
            <v>0</v>
          </cell>
          <cell r="EM318">
            <v>0</v>
          </cell>
          <cell r="EN318" t="str">
            <v>X</v>
          </cell>
          <cell r="EO318">
            <v>0</v>
          </cell>
          <cell r="EP318">
            <v>0</v>
          </cell>
          <cell r="EQ318" t="str">
            <v>X</v>
          </cell>
          <cell r="ER318">
            <v>0</v>
          </cell>
          <cell r="ES318">
            <v>0</v>
          </cell>
          <cell r="ET318" t="str">
            <v/>
          </cell>
          <cell r="EU318">
            <v>0</v>
          </cell>
          <cell r="EV318">
            <v>0</v>
          </cell>
          <cell r="EW318" t="str">
            <v>X</v>
          </cell>
          <cell r="EX318">
            <v>0</v>
          </cell>
          <cell r="EY318">
            <v>0</v>
          </cell>
          <cell r="EZ318" t="str">
            <v>X</v>
          </cell>
          <cell r="FA318">
            <v>0</v>
          </cell>
          <cell r="FB318">
            <v>0</v>
          </cell>
          <cell r="FC318" t="str">
            <v>NL</v>
          </cell>
          <cell r="FD318">
            <v>0</v>
          </cell>
          <cell r="FE318">
            <v>0</v>
          </cell>
          <cell r="FI318">
            <v>12</v>
          </cell>
          <cell r="FJ318">
            <v>0</v>
          </cell>
          <cell r="FK318">
            <v>0</v>
          </cell>
          <cell r="FL318">
            <v>0</v>
          </cell>
          <cell r="FM318">
            <v>0</v>
          </cell>
          <cell r="FN318">
            <v>0</v>
          </cell>
          <cell r="FU318">
            <v>12</v>
          </cell>
          <cell r="FV318">
            <v>0</v>
          </cell>
          <cell r="FW318">
            <v>0</v>
          </cell>
          <cell r="FX318">
            <v>0</v>
          </cell>
          <cell r="FY318">
            <v>0</v>
          </cell>
          <cell r="FZ318">
            <v>0</v>
          </cell>
          <cell r="GA318">
            <v>0</v>
          </cell>
          <cell r="GB318">
            <v>0</v>
          </cell>
          <cell r="GC318">
            <v>0</v>
          </cell>
          <cell r="GD318">
            <v>1</v>
          </cell>
          <cell r="GE318">
            <v>0</v>
          </cell>
          <cell r="GF318">
            <v>0</v>
          </cell>
          <cell r="GG318">
            <v>0</v>
          </cell>
          <cell r="GH318">
            <v>0</v>
          </cell>
          <cell r="GI318">
            <v>0</v>
          </cell>
          <cell r="GJ318">
            <v>0</v>
          </cell>
          <cell r="GK318">
            <v>0</v>
          </cell>
          <cell r="GL318">
            <v>0</v>
          </cell>
          <cell r="GM318">
            <v>0</v>
          </cell>
          <cell r="GN318">
            <v>0</v>
          </cell>
          <cell r="GO318">
            <v>0</v>
          </cell>
          <cell r="GP318">
            <v>0</v>
          </cell>
          <cell r="GQ318">
            <v>0</v>
          </cell>
          <cell r="GR318">
            <v>0</v>
          </cell>
          <cell r="GU318">
            <v>13</v>
          </cell>
          <cell r="GV318">
            <v>0</v>
          </cell>
          <cell r="GW318">
            <v>0</v>
          </cell>
          <cell r="GX318">
            <v>0</v>
          </cell>
          <cell r="GY318">
            <v>0</v>
          </cell>
          <cell r="GZ318">
            <v>0</v>
          </cell>
          <cell r="HA318">
            <v>0</v>
          </cell>
          <cell r="HB318">
            <v>0</v>
          </cell>
          <cell r="HC318">
            <v>0</v>
          </cell>
          <cell r="HD318">
            <v>0</v>
          </cell>
          <cell r="HE318">
            <v>0</v>
          </cell>
          <cell r="HF318">
            <v>0</v>
          </cell>
          <cell r="HG318">
            <v>0</v>
          </cell>
          <cell r="HH318">
            <v>0</v>
          </cell>
          <cell r="HI318">
            <v>0</v>
          </cell>
          <cell r="HJ318">
            <v>0</v>
          </cell>
          <cell r="HK318">
            <v>0</v>
          </cell>
          <cell r="HL318">
            <v>0</v>
          </cell>
          <cell r="HM318">
            <v>0</v>
          </cell>
          <cell r="HN318">
            <v>0</v>
          </cell>
          <cell r="HO318">
            <v>0</v>
          </cell>
          <cell r="HP318">
            <v>23</v>
          </cell>
          <cell r="HQ318">
            <v>0</v>
          </cell>
          <cell r="HR318">
            <v>0</v>
          </cell>
          <cell r="HS318">
            <v>0</v>
          </cell>
          <cell r="HT318">
            <v>0</v>
          </cell>
          <cell r="HU318">
            <v>0</v>
          </cell>
          <cell r="HV318">
            <v>0</v>
          </cell>
          <cell r="HW318">
            <v>1</v>
          </cell>
          <cell r="HX318">
            <v>0</v>
          </cell>
          <cell r="HY318">
            <v>0</v>
          </cell>
          <cell r="HZ318">
            <v>0</v>
          </cell>
          <cell r="IA318">
            <v>1</v>
          </cell>
          <cell r="IB318">
            <v>0</v>
          </cell>
          <cell r="IC318">
            <v>2</v>
          </cell>
          <cell r="ID318">
            <v>0</v>
          </cell>
          <cell r="IE318">
            <v>0</v>
          </cell>
          <cell r="IF318">
            <v>0</v>
          </cell>
          <cell r="IG318">
            <v>0</v>
          </cell>
          <cell r="IH318">
            <v>0</v>
          </cell>
          <cell r="II318">
            <v>0</v>
          </cell>
          <cell r="IJ318">
            <v>0</v>
          </cell>
          <cell r="IK318">
            <v>0</v>
          </cell>
          <cell r="IL318">
            <v>0</v>
          </cell>
          <cell r="IM318">
            <v>0</v>
          </cell>
          <cell r="IN318">
            <v>0</v>
          </cell>
          <cell r="IO318">
            <v>0</v>
          </cell>
          <cell r="IP318">
            <v>0</v>
          </cell>
          <cell r="IQ318">
            <v>0</v>
          </cell>
          <cell r="IR318">
            <v>0</v>
          </cell>
          <cell r="IS318">
            <v>0</v>
          </cell>
          <cell r="IT318">
            <v>0</v>
          </cell>
          <cell r="IU318">
            <v>0</v>
          </cell>
          <cell r="IV318">
            <v>0</v>
          </cell>
          <cell r="IW318">
            <v>1</v>
          </cell>
          <cell r="IX318">
            <v>1</v>
          </cell>
          <cell r="IY318">
            <v>0</v>
          </cell>
          <cell r="IZ318">
            <v>26</v>
          </cell>
          <cell r="JA318">
            <v>4.333333333333333</v>
          </cell>
          <cell r="JB318">
            <v>4.333333333333333</v>
          </cell>
          <cell r="JC318">
            <v>0</v>
          </cell>
          <cell r="JD318">
            <v>0</v>
          </cell>
          <cell r="JE318">
            <v>0</v>
          </cell>
          <cell r="JF318">
            <v>0</v>
          </cell>
          <cell r="JG318">
            <v>0</v>
          </cell>
        </row>
        <row r="319">
          <cell r="B319" t="str">
            <v>1803257</v>
          </cell>
          <cell r="C319" t="str">
            <v>Bùi Thái Thùy</v>
          </cell>
          <cell r="D319" t="str">
            <v>Phòng Thu mua (VPID)</v>
          </cell>
          <cell r="E319" t="str">
            <v>Công ty TNHH sản xuất Thiết bị Chuyên dụng Thaco</v>
          </cell>
          <cell r="F319" t="str">
            <v>Lương ngày</v>
          </cell>
          <cell r="V319">
            <v>0</v>
          </cell>
          <cell r="W319">
            <v>0</v>
          </cell>
          <cell r="X319" t="str">
            <v>X</v>
          </cell>
          <cell r="Y319">
            <v>0</v>
          </cell>
          <cell r="Z319">
            <v>0</v>
          </cell>
          <cell r="AA319" t="str">
            <v>X</v>
          </cell>
          <cell r="AB319">
            <v>0</v>
          </cell>
          <cell r="AC319">
            <v>0</v>
          </cell>
          <cell r="AD319" t="str">
            <v>X</v>
          </cell>
          <cell r="AE319">
            <v>3.5</v>
          </cell>
          <cell r="AF319">
            <v>0</v>
          </cell>
          <cell r="AG319" t="str">
            <v>X</v>
          </cell>
          <cell r="AH319">
            <v>0</v>
          </cell>
          <cell r="AI319">
            <v>0</v>
          </cell>
          <cell r="AJ319" t="str">
            <v>T7</v>
          </cell>
          <cell r="AK319">
            <v>0</v>
          </cell>
          <cell r="AL319">
            <v>0</v>
          </cell>
          <cell r="AM319" t="str">
            <v/>
          </cell>
          <cell r="AN319">
            <v>0</v>
          </cell>
          <cell r="AO319">
            <v>0</v>
          </cell>
          <cell r="AP319" t="str">
            <v>NL</v>
          </cell>
          <cell r="AQ319">
            <v>0</v>
          </cell>
          <cell r="AR319">
            <v>0</v>
          </cell>
          <cell r="AS319" t="str">
            <v>X</v>
          </cell>
          <cell r="AT319">
            <v>0</v>
          </cell>
          <cell r="AU319">
            <v>0</v>
          </cell>
          <cell r="AV319" t="str">
            <v>X</v>
          </cell>
          <cell r="AW319">
            <v>0</v>
          </cell>
          <cell r="AX319">
            <v>0</v>
          </cell>
          <cell r="AY319" t="str">
            <v>X</v>
          </cell>
          <cell r="AZ319">
            <v>0</v>
          </cell>
          <cell r="BA319">
            <v>0</v>
          </cell>
          <cell r="BB319" t="str">
            <v>X</v>
          </cell>
          <cell r="BC319">
            <v>0</v>
          </cell>
          <cell r="BD319">
            <v>0</v>
          </cell>
          <cell r="BE319" t="str">
            <v>X</v>
          </cell>
          <cell r="BF319">
            <v>0</v>
          </cell>
          <cell r="BG319">
            <v>0</v>
          </cell>
          <cell r="BH319" t="str">
            <v/>
          </cell>
          <cell r="BI319">
            <v>0</v>
          </cell>
          <cell r="BJ319">
            <v>0</v>
          </cell>
          <cell r="BK319" t="str">
            <v>X</v>
          </cell>
          <cell r="BL319">
            <v>0</v>
          </cell>
          <cell r="BM319">
            <v>0</v>
          </cell>
          <cell r="BN319" t="str">
            <v>X</v>
          </cell>
          <cell r="BO319">
            <v>3.5</v>
          </cell>
          <cell r="BP319">
            <v>0</v>
          </cell>
          <cell r="BQ319">
            <v>11</v>
          </cell>
          <cell r="BR319">
            <v>1</v>
          </cell>
          <cell r="BS319">
            <v>0</v>
          </cell>
          <cell r="BT319">
            <v>0</v>
          </cell>
          <cell r="BU319">
            <v>0</v>
          </cell>
          <cell r="BV319">
            <v>0</v>
          </cell>
          <cell r="CC319">
            <v>11</v>
          </cell>
          <cell r="CD319">
            <v>1</v>
          </cell>
          <cell r="CE319">
            <v>0</v>
          </cell>
          <cell r="CF319">
            <v>0</v>
          </cell>
          <cell r="CG319">
            <v>0</v>
          </cell>
          <cell r="CH319">
            <v>0</v>
          </cell>
          <cell r="CI319">
            <v>0</v>
          </cell>
          <cell r="CJ319">
            <v>0</v>
          </cell>
          <cell r="CK319">
            <v>0</v>
          </cell>
          <cell r="CL319">
            <v>1</v>
          </cell>
          <cell r="CM319">
            <v>1</v>
          </cell>
          <cell r="CN319">
            <v>0</v>
          </cell>
          <cell r="CO319">
            <v>0</v>
          </cell>
          <cell r="CP319">
            <v>0</v>
          </cell>
          <cell r="CQ319">
            <v>0</v>
          </cell>
          <cell r="CR319">
            <v>0</v>
          </cell>
          <cell r="CS319">
            <v>0</v>
          </cell>
          <cell r="CT319">
            <v>0</v>
          </cell>
          <cell r="CU319">
            <v>0</v>
          </cell>
          <cell r="CV319">
            <v>0</v>
          </cell>
          <cell r="CW319">
            <v>0</v>
          </cell>
          <cell r="CX319">
            <v>0</v>
          </cell>
          <cell r="CY319">
            <v>0</v>
          </cell>
          <cell r="CZ319">
            <v>0</v>
          </cell>
          <cell r="DC319">
            <v>14</v>
          </cell>
          <cell r="DM319" t="str">
            <v>X</v>
          </cell>
          <cell r="DN319">
            <v>0</v>
          </cell>
          <cell r="DO319">
            <v>0</v>
          </cell>
          <cell r="DP319" t="str">
            <v>X</v>
          </cell>
          <cell r="DQ319">
            <v>0</v>
          </cell>
          <cell r="DR319">
            <v>0</v>
          </cell>
          <cell r="DS319" t="str">
            <v>X</v>
          </cell>
          <cell r="DT319">
            <v>3.5</v>
          </cell>
          <cell r="DU319">
            <v>0</v>
          </cell>
          <cell r="DV319" t="str">
            <v>X</v>
          </cell>
          <cell r="DW319">
            <v>0</v>
          </cell>
          <cell r="DX319">
            <v>0</v>
          </cell>
          <cell r="DY319" t="str">
            <v/>
          </cell>
          <cell r="DZ319">
            <v>0</v>
          </cell>
          <cell r="EA319">
            <v>0</v>
          </cell>
          <cell r="EB319" t="str">
            <v>X</v>
          </cell>
          <cell r="EC319">
            <v>0</v>
          </cell>
          <cell r="ED319">
            <v>0</v>
          </cell>
          <cell r="EE319" t="str">
            <v>X</v>
          </cell>
          <cell r="EF319">
            <v>3.5</v>
          </cell>
          <cell r="EG319">
            <v>0</v>
          </cell>
          <cell r="EH319" t="str">
            <v>X</v>
          </cell>
          <cell r="EI319">
            <v>0</v>
          </cell>
          <cell r="EJ319">
            <v>0</v>
          </cell>
          <cell r="EK319" t="str">
            <v>X</v>
          </cell>
          <cell r="EL319">
            <v>0</v>
          </cell>
          <cell r="EM319">
            <v>0</v>
          </cell>
          <cell r="EN319" t="str">
            <v>X</v>
          </cell>
          <cell r="EO319">
            <v>0</v>
          </cell>
          <cell r="EP319">
            <v>0</v>
          </cell>
          <cell r="EQ319" t="str">
            <v>X</v>
          </cell>
          <cell r="ER319">
            <v>0</v>
          </cell>
          <cell r="ES319">
            <v>0</v>
          </cell>
          <cell r="ET319" t="str">
            <v/>
          </cell>
          <cell r="EU319">
            <v>0</v>
          </cell>
          <cell r="EV319">
            <v>0</v>
          </cell>
          <cell r="EW319" t="str">
            <v>X</v>
          </cell>
          <cell r="EX319">
            <v>0</v>
          </cell>
          <cell r="EY319">
            <v>0</v>
          </cell>
          <cell r="EZ319" t="str">
            <v>X</v>
          </cell>
          <cell r="FA319">
            <v>0</v>
          </cell>
          <cell r="FB319">
            <v>0</v>
          </cell>
          <cell r="FC319" t="str">
            <v>NL</v>
          </cell>
          <cell r="FD319">
            <v>0</v>
          </cell>
          <cell r="FE319">
            <v>0</v>
          </cell>
          <cell r="FI319">
            <v>12</v>
          </cell>
          <cell r="FJ319">
            <v>1</v>
          </cell>
          <cell r="FK319">
            <v>0</v>
          </cell>
          <cell r="FL319">
            <v>0</v>
          </cell>
          <cell r="FM319">
            <v>0</v>
          </cell>
          <cell r="FN319">
            <v>0</v>
          </cell>
          <cell r="FU319">
            <v>12</v>
          </cell>
          <cell r="FV319">
            <v>1</v>
          </cell>
          <cell r="FW319">
            <v>0</v>
          </cell>
          <cell r="FX319">
            <v>0</v>
          </cell>
          <cell r="FY319">
            <v>0</v>
          </cell>
          <cell r="FZ319">
            <v>0</v>
          </cell>
          <cell r="GA319">
            <v>0</v>
          </cell>
          <cell r="GB319">
            <v>0</v>
          </cell>
          <cell r="GC319">
            <v>0</v>
          </cell>
          <cell r="GD319">
            <v>1</v>
          </cell>
          <cell r="GE319">
            <v>0</v>
          </cell>
          <cell r="GF319">
            <v>0</v>
          </cell>
          <cell r="GG319">
            <v>0</v>
          </cell>
          <cell r="GH319">
            <v>0</v>
          </cell>
          <cell r="GI319">
            <v>0</v>
          </cell>
          <cell r="GJ319">
            <v>0</v>
          </cell>
          <cell r="GK319">
            <v>0</v>
          </cell>
          <cell r="GL319">
            <v>0</v>
          </cell>
          <cell r="GM319">
            <v>0</v>
          </cell>
          <cell r="GN319">
            <v>0</v>
          </cell>
          <cell r="GO319">
            <v>0</v>
          </cell>
          <cell r="GP319">
            <v>0</v>
          </cell>
          <cell r="GQ319">
            <v>0</v>
          </cell>
          <cell r="GR319">
            <v>0</v>
          </cell>
          <cell r="GU319">
            <v>14</v>
          </cell>
          <cell r="GV319">
            <v>0</v>
          </cell>
          <cell r="GW319">
            <v>0</v>
          </cell>
          <cell r="GX319">
            <v>0</v>
          </cell>
          <cell r="GY319">
            <v>0</v>
          </cell>
          <cell r="GZ319">
            <v>0</v>
          </cell>
          <cell r="HA319">
            <v>0</v>
          </cell>
          <cell r="HB319">
            <v>0</v>
          </cell>
          <cell r="HC319">
            <v>0</v>
          </cell>
          <cell r="HD319">
            <v>0</v>
          </cell>
          <cell r="HE319">
            <v>0</v>
          </cell>
          <cell r="HF319">
            <v>0</v>
          </cell>
          <cell r="HG319">
            <v>0</v>
          </cell>
          <cell r="HH319">
            <v>0</v>
          </cell>
          <cell r="HI319">
            <v>0</v>
          </cell>
          <cell r="HJ319">
            <v>0</v>
          </cell>
          <cell r="HK319">
            <v>0</v>
          </cell>
          <cell r="HL319">
            <v>0</v>
          </cell>
          <cell r="HM319">
            <v>0</v>
          </cell>
          <cell r="HN319">
            <v>2</v>
          </cell>
          <cell r="HO319">
            <v>0</v>
          </cell>
          <cell r="HP319">
            <v>23</v>
          </cell>
          <cell r="HQ319">
            <v>2</v>
          </cell>
          <cell r="HR319">
            <v>0</v>
          </cell>
          <cell r="HS319">
            <v>0</v>
          </cell>
          <cell r="HT319">
            <v>0</v>
          </cell>
          <cell r="HU319">
            <v>0</v>
          </cell>
          <cell r="HV319">
            <v>0</v>
          </cell>
          <cell r="HW319">
            <v>1</v>
          </cell>
          <cell r="HX319">
            <v>0</v>
          </cell>
          <cell r="HY319">
            <v>0</v>
          </cell>
          <cell r="HZ319">
            <v>0</v>
          </cell>
          <cell r="IA319">
            <v>1</v>
          </cell>
          <cell r="IB319">
            <v>0</v>
          </cell>
          <cell r="IC319">
            <v>2</v>
          </cell>
          <cell r="ID319">
            <v>0</v>
          </cell>
          <cell r="IE319">
            <v>0</v>
          </cell>
          <cell r="IF319">
            <v>0</v>
          </cell>
          <cell r="IG319">
            <v>0</v>
          </cell>
          <cell r="IH319">
            <v>0</v>
          </cell>
          <cell r="II319">
            <v>0</v>
          </cell>
          <cell r="IJ319">
            <v>0</v>
          </cell>
          <cell r="IK319">
            <v>0</v>
          </cell>
          <cell r="IL319">
            <v>0</v>
          </cell>
          <cell r="IM319">
            <v>0</v>
          </cell>
          <cell r="IN319">
            <v>0</v>
          </cell>
          <cell r="IO319">
            <v>0</v>
          </cell>
          <cell r="IP319">
            <v>0</v>
          </cell>
          <cell r="IQ319">
            <v>0</v>
          </cell>
          <cell r="IR319">
            <v>0</v>
          </cell>
          <cell r="IS319">
            <v>0</v>
          </cell>
          <cell r="IT319">
            <v>0</v>
          </cell>
          <cell r="IU319">
            <v>0</v>
          </cell>
          <cell r="IV319">
            <v>0</v>
          </cell>
          <cell r="IW319">
            <v>1</v>
          </cell>
          <cell r="IX319">
            <v>1</v>
          </cell>
          <cell r="IY319">
            <v>0</v>
          </cell>
          <cell r="IZ319">
            <v>28</v>
          </cell>
          <cell r="JA319">
            <v>4.333333333333333</v>
          </cell>
          <cell r="JB319">
            <v>4.333333333333333</v>
          </cell>
          <cell r="JC319">
            <v>0</v>
          </cell>
          <cell r="JD319">
            <v>0</v>
          </cell>
          <cell r="JE319">
            <v>0</v>
          </cell>
          <cell r="JF319">
            <v>0</v>
          </cell>
          <cell r="JG319">
            <v>0</v>
          </cell>
        </row>
        <row r="320">
          <cell r="B320" t="str">
            <v>1803262</v>
          </cell>
          <cell r="C320" t="str">
            <v>Huỳnh Thanh Duẩn</v>
          </cell>
          <cell r="D320" t="str">
            <v>Phòng Thu mua (VPID)</v>
          </cell>
          <cell r="E320" t="str">
            <v>Công ty TNHH Tập đoàn Công nghiệp Trường Hải</v>
          </cell>
          <cell r="F320" t="str">
            <v>Lương tháng</v>
          </cell>
          <cell r="V320">
            <v>0</v>
          </cell>
          <cell r="W320">
            <v>0</v>
          </cell>
          <cell r="X320" t="str">
            <v>X</v>
          </cell>
          <cell r="Y320">
            <v>0</v>
          </cell>
          <cell r="Z320">
            <v>0</v>
          </cell>
          <cell r="AA320" t="str">
            <v>X</v>
          </cell>
          <cell r="AB320">
            <v>0</v>
          </cell>
          <cell r="AC320">
            <v>0</v>
          </cell>
          <cell r="AD320" t="str">
            <v>X</v>
          </cell>
          <cell r="AE320">
            <v>0</v>
          </cell>
          <cell r="AF320">
            <v>0</v>
          </cell>
          <cell r="AG320" t="str">
            <v>X</v>
          </cell>
          <cell r="AH320">
            <v>0</v>
          </cell>
          <cell r="AI320">
            <v>0</v>
          </cell>
          <cell r="AJ320" t="str">
            <v>T7</v>
          </cell>
          <cell r="AK320">
            <v>0</v>
          </cell>
          <cell r="AL320">
            <v>0</v>
          </cell>
          <cell r="AM320" t="str">
            <v/>
          </cell>
          <cell r="AN320">
            <v>0</v>
          </cell>
          <cell r="AO320">
            <v>0</v>
          </cell>
          <cell r="AP320" t="str">
            <v>NL</v>
          </cell>
          <cell r="AQ320">
            <v>0</v>
          </cell>
          <cell r="AR320">
            <v>0</v>
          </cell>
          <cell r="AS320" t="str">
            <v>X</v>
          </cell>
          <cell r="AT320">
            <v>0</v>
          </cell>
          <cell r="AU320">
            <v>0</v>
          </cell>
          <cell r="AV320" t="str">
            <v>X</v>
          </cell>
          <cell r="AW320">
            <v>0</v>
          </cell>
          <cell r="AX320">
            <v>0</v>
          </cell>
          <cell r="AY320" t="str">
            <v>X</v>
          </cell>
          <cell r="AZ320">
            <v>0</v>
          </cell>
          <cell r="BA320">
            <v>0</v>
          </cell>
          <cell r="BB320" t="str">
            <v>X</v>
          </cell>
          <cell r="BC320">
            <v>0</v>
          </cell>
          <cell r="BD320">
            <v>0</v>
          </cell>
          <cell r="BE320" t="str">
            <v>X</v>
          </cell>
          <cell r="BF320">
            <v>0</v>
          </cell>
          <cell r="BG320">
            <v>0</v>
          </cell>
          <cell r="BH320" t="str">
            <v/>
          </cell>
          <cell r="BI320">
            <v>0</v>
          </cell>
          <cell r="BJ320">
            <v>0</v>
          </cell>
          <cell r="BK320" t="str">
            <v>X</v>
          </cell>
          <cell r="BL320">
            <v>0</v>
          </cell>
          <cell r="BM320">
            <v>0</v>
          </cell>
          <cell r="BN320" t="str">
            <v>X</v>
          </cell>
          <cell r="BO320">
            <v>0</v>
          </cell>
          <cell r="BP320">
            <v>0</v>
          </cell>
          <cell r="BQ320">
            <v>11</v>
          </cell>
          <cell r="BR320">
            <v>0</v>
          </cell>
          <cell r="BS320">
            <v>0</v>
          </cell>
          <cell r="BT320">
            <v>0</v>
          </cell>
          <cell r="BU320">
            <v>0</v>
          </cell>
          <cell r="BV320">
            <v>0</v>
          </cell>
          <cell r="CC320">
            <v>11</v>
          </cell>
          <cell r="CD320">
            <v>0</v>
          </cell>
          <cell r="CE320">
            <v>0</v>
          </cell>
          <cell r="CF320">
            <v>0</v>
          </cell>
          <cell r="CG320">
            <v>0</v>
          </cell>
          <cell r="CH320">
            <v>0</v>
          </cell>
          <cell r="CI320">
            <v>0</v>
          </cell>
          <cell r="CJ320">
            <v>0</v>
          </cell>
          <cell r="CK320">
            <v>0</v>
          </cell>
          <cell r="CL320">
            <v>1</v>
          </cell>
          <cell r="CM320">
            <v>1</v>
          </cell>
          <cell r="CN320">
            <v>0</v>
          </cell>
          <cell r="CO320">
            <v>0</v>
          </cell>
          <cell r="CP320">
            <v>0</v>
          </cell>
          <cell r="CQ320">
            <v>0</v>
          </cell>
          <cell r="CR320">
            <v>0</v>
          </cell>
          <cell r="CS320">
            <v>0</v>
          </cell>
          <cell r="CT320">
            <v>0</v>
          </cell>
          <cell r="CU320">
            <v>0</v>
          </cell>
          <cell r="CV320">
            <v>0</v>
          </cell>
          <cell r="CW320">
            <v>0</v>
          </cell>
          <cell r="CX320">
            <v>0</v>
          </cell>
          <cell r="CY320">
            <v>0</v>
          </cell>
          <cell r="CZ320">
            <v>0</v>
          </cell>
          <cell r="DC320">
            <v>13</v>
          </cell>
          <cell r="DM320" t="str">
            <v>X</v>
          </cell>
          <cell r="DN320">
            <v>0</v>
          </cell>
          <cell r="DO320">
            <v>0</v>
          </cell>
          <cell r="DP320" t="str">
            <v>X</v>
          </cell>
          <cell r="DQ320">
            <v>0</v>
          </cell>
          <cell r="DR320">
            <v>0</v>
          </cell>
          <cell r="DS320" t="str">
            <v>X</v>
          </cell>
          <cell r="DT320">
            <v>0</v>
          </cell>
          <cell r="DU320">
            <v>0</v>
          </cell>
          <cell r="DV320" t="str">
            <v>P</v>
          </cell>
          <cell r="DW320">
            <v>0</v>
          </cell>
          <cell r="DX320">
            <v>0</v>
          </cell>
          <cell r="DY320" t="str">
            <v/>
          </cell>
          <cell r="DZ320">
            <v>0</v>
          </cell>
          <cell r="EA320">
            <v>0</v>
          </cell>
          <cell r="EB320" t="str">
            <v>X</v>
          </cell>
          <cell r="EC320">
            <v>0</v>
          </cell>
          <cell r="ED320">
            <v>0</v>
          </cell>
          <cell r="EE320" t="str">
            <v>X</v>
          </cell>
          <cell r="EF320">
            <v>0</v>
          </cell>
          <cell r="EG320">
            <v>0</v>
          </cell>
          <cell r="EH320" t="str">
            <v>X</v>
          </cell>
          <cell r="EI320">
            <v>0</v>
          </cell>
          <cell r="EJ320">
            <v>0</v>
          </cell>
          <cell r="EK320" t="str">
            <v>OB</v>
          </cell>
          <cell r="EL320">
            <v>0</v>
          </cell>
          <cell r="EM320">
            <v>0</v>
          </cell>
          <cell r="EN320" t="str">
            <v>OB</v>
          </cell>
          <cell r="EO320">
            <v>0</v>
          </cell>
          <cell r="EP320">
            <v>0</v>
          </cell>
          <cell r="EQ320" t="str">
            <v>X</v>
          </cell>
          <cell r="ER320">
            <v>0</v>
          </cell>
          <cell r="ES320">
            <v>0</v>
          </cell>
          <cell r="ET320" t="str">
            <v/>
          </cell>
          <cell r="EU320">
            <v>0</v>
          </cell>
          <cell r="EV320">
            <v>0</v>
          </cell>
          <cell r="EW320" t="str">
            <v>X</v>
          </cell>
          <cell r="EX320">
            <v>0</v>
          </cell>
          <cell r="EY320">
            <v>0</v>
          </cell>
          <cell r="EZ320" t="str">
            <v>X</v>
          </cell>
          <cell r="FA320">
            <v>0</v>
          </cell>
          <cell r="FB320">
            <v>0</v>
          </cell>
          <cell r="FC320" t="str">
            <v>NL</v>
          </cell>
          <cell r="FD320">
            <v>0</v>
          </cell>
          <cell r="FE320">
            <v>0</v>
          </cell>
          <cell r="FI320">
            <v>9</v>
          </cell>
          <cell r="FJ320">
            <v>0</v>
          </cell>
          <cell r="FK320">
            <v>0</v>
          </cell>
          <cell r="FL320">
            <v>0</v>
          </cell>
          <cell r="FM320">
            <v>0</v>
          </cell>
          <cell r="FN320">
            <v>0</v>
          </cell>
          <cell r="FU320">
            <v>9</v>
          </cell>
          <cell r="FV320">
            <v>0</v>
          </cell>
          <cell r="FW320">
            <v>0</v>
          </cell>
          <cell r="FX320">
            <v>0</v>
          </cell>
          <cell r="FY320">
            <v>0</v>
          </cell>
          <cell r="FZ320">
            <v>0</v>
          </cell>
          <cell r="GA320">
            <v>0</v>
          </cell>
          <cell r="GB320">
            <v>0</v>
          </cell>
          <cell r="GC320">
            <v>0</v>
          </cell>
          <cell r="GD320">
            <v>1</v>
          </cell>
          <cell r="GE320">
            <v>0</v>
          </cell>
          <cell r="GF320">
            <v>0</v>
          </cell>
          <cell r="GG320">
            <v>0</v>
          </cell>
          <cell r="GH320">
            <v>0</v>
          </cell>
          <cell r="GI320">
            <v>0</v>
          </cell>
          <cell r="GJ320">
            <v>0</v>
          </cell>
          <cell r="GK320">
            <v>0</v>
          </cell>
          <cell r="GL320">
            <v>0</v>
          </cell>
          <cell r="GM320">
            <v>0</v>
          </cell>
          <cell r="GN320">
            <v>0</v>
          </cell>
          <cell r="GO320">
            <v>0</v>
          </cell>
          <cell r="GP320">
            <v>0</v>
          </cell>
          <cell r="GQ320">
            <v>0</v>
          </cell>
          <cell r="GR320">
            <v>0</v>
          </cell>
          <cell r="GU320">
            <v>10</v>
          </cell>
          <cell r="GV320">
            <v>0</v>
          </cell>
          <cell r="GW320">
            <v>0</v>
          </cell>
          <cell r="GX320">
            <v>2</v>
          </cell>
          <cell r="GY320">
            <v>0</v>
          </cell>
          <cell r="GZ320">
            <v>0</v>
          </cell>
          <cell r="HA320">
            <v>0</v>
          </cell>
          <cell r="HB320">
            <v>0</v>
          </cell>
          <cell r="HC320">
            <v>0</v>
          </cell>
          <cell r="HD320">
            <v>0</v>
          </cell>
          <cell r="HE320">
            <v>0</v>
          </cell>
          <cell r="HF320">
            <v>0</v>
          </cell>
          <cell r="HG320">
            <v>0</v>
          </cell>
          <cell r="HH320">
            <v>1</v>
          </cell>
          <cell r="HI320">
            <v>0</v>
          </cell>
          <cell r="HJ320">
            <v>0</v>
          </cell>
          <cell r="HK320">
            <v>0</v>
          </cell>
          <cell r="HL320">
            <v>0</v>
          </cell>
          <cell r="HM320">
            <v>3</v>
          </cell>
          <cell r="HN320">
            <v>0</v>
          </cell>
          <cell r="HO320">
            <v>1</v>
          </cell>
          <cell r="HP320">
            <v>20</v>
          </cell>
          <cell r="HQ320">
            <v>0</v>
          </cell>
          <cell r="HR320">
            <v>0</v>
          </cell>
          <cell r="HS320">
            <v>0</v>
          </cell>
          <cell r="HT320">
            <v>0</v>
          </cell>
          <cell r="HU320">
            <v>0</v>
          </cell>
          <cell r="HV320">
            <v>0</v>
          </cell>
          <cell r="HW320">
            <v>1</v>
          </cell>
          <cell r="HX320">
            <v>0</v>
          </cell>
          <cell r="HY320">
            <v>0</v>
          </cell>
          <cell r="HZ320">
            <v>0</v>
          </cell>
          <cell r="IA320">
            <v>1</v>
          </cell>
          <cell r="IB320">
            <v>0</v>
          </cell>
          <cell r="IC320">
            <v>2</v>
          </cell>
          <cell r="ID320">
            <v>0</v>
          </cell>
          <cell r="IE320">
            <v>0</v>
          </cell>
          <cell r="IF320">
            <v>0</v>
          </cell>
          <cell r="IG320">
            <v>1</v>
          </cell>
          <cell r="IH320">
            <v>0</v>
          </cell>
          <cell r="II320">
            <v>0</v>
          </cell>
          <cell r="IJ320">
            <v>0</v>
          </cell>
          <cell r="IK320">
            <v>0</v>
          </cell>
          <cell r="IL320">
            <v>0</v>
          </cell>
          <cell r="IM320">
            <v>0</v>
          </cell>
          <cell r="IN320">
            <v>0</v>
          </cell>
          <cell r="IO320">
            <v>0</v>
          </cell>
          <cell r="IP320">
            <v>0</v>
          </cell>
          <cell r="IQ320">
            <v>0</v>
          </cell>
          <cell r="IR320">
            <v>0</v>
          </cell>
          <cell r="IS320">
            <v>0</v>
          </cell>
          <cell r="IT320">
            <v>0</v>
          </cell>
          <cell r="IU320">
            <v>0</v>
          </cell>
          <cell r="IV320">
            <v>0</v>
          </cell>
          <cell r="IW320">
            <v>1</v>
          </cell>
          <cell r="IX320">
            <v>1</v>
          </cell>
          <cell r="IY320">
            <v>0</v>
          </cell>
          <cell r="IZ320">
            <v>24</v>
          </cell>
          <cell r="JA320">
            <v>3.833333333333333</v>
          </cell>
          <cell r="JB320">
            <v>2.833333333333333</v>
          </cell>
          <cell r="JC320">
            <v>0</v>
          </cell>
          <cell r="JD320">
            <v>0</v>
          </cell>
          <cell r="JE320">
            <v>0</v>
          </cell>
          <cell r="JF320">
            <v>0</v>
          </cell>
          <cell r="JG320">
            <v>0</v>
          </cell>
        </row>
        <row r="321">
          <cell r="B321" t="str">
            <v>1804023</v>
          </cell>
          <cell r="C321" t="str">
            <v>Đinh Ngọc Trưởng</v>
          </cell>
          <cell r="D321" t="str">
            <v>Phòng Thu mua (VPID)</v>
          </cell>
          <cell r="E321" t="str">
            <v>Công ty TNHH Tập đoàn Công nghiệp Trường Hải</v>
          </cell>
          <cell r="F321" t="str">
            <v>Lương tháng</v>
          </cell>
          <cell r="V321">
            <v>0</v>
          </cell>
          <cell r="W321">
            <v>0</v>
          </cell>
          <cell r="X321" t="str">
            <v>X</v>
          </cell>
          <cell r="Y321">
            <v>0</v>
          </cell>
          <cell r="Z321">
            <v>0</v>
          </cell>
          <cell r="AA321" t="str">
            <v>X</v>
          </cell>
          <cell r="AB321">
            <v>0</v>
          </cell>
          <cell r="AC321">
            <v>0</v>
          </cell>
          <cell r="AD321" t="str">
            <v>X</v>
          </cell>
          <cell r="AE321">
            <v>0</v>
          </cell>
          <cell r="AF321">
            <v>0</v>
          </cell>
          <cell r="AG321" t="str">
            <v>X</v>
          </cell>
          <cell r="AH321">
            <v>0</v>
          </cell>
          <cell r="AI321">
            <v>0</v>
          </cell>
          <cell r="AJ321" t="str">
            <v>X</v>
          </cell>
          <cell r="AK321">
            <v>0</v>
          </cell>
          <cell r="AL321">
            <v>0</v>
          </cell>
          <cell r="AM321" t="str">
            <v/>
          </cell>
          <cell r="AN321">
            <v>0</v>
          </cell>
          <cell r="AO321">
            <v>0</v>
          </cell>
          <cell r="AP321" t="str">
            <v>NL</v>
          </cell>
          <cell r="AQ321">
            <v>0</v>
          </cell>
          <cell r="AR321">
            <v>0</v>
          </cell>
          <cell r="AS321" t="str">
            <v>X</v>
          </cell>
          <cell r="AT321">
            <v>0</v>
          </cell>
          <cell r="AU321">
            <v>0</v>
          </cell>
          <cell r="AV321" t="str">
            <v>X</v>
          </cell>
          <cell r="AW321">
            <v>0</v>
          </cell>
          <cell r="AX321">
            <v>0</v>
          </cell>
          <cell r="AY321" t="str">
            <v>X</v>
          </cell>
          <cell r="AZ321">
            <v>0</v>
          </cell>
          <cell r="BA321">
            <v>0</v>
          </cell>
          <cell r="BB321" t="str">
            <v>X</v>
          </cell>
          <cell r="BC321">
            <v>0</v>
          </cell>
          <cell r="BD321">
            <v>0</v>
          </cell>
          <cell r="BE321" t="str">
            <v>X</v>
          </cell>
          <cell r="BF321">
            <v>0</v>
          </cell>
          <cell r="BG321">
            <v>0</v>
          </cell>
          <cell r="BH321" t="str">
            <v/>
          </cell>
          <cell r="BI321">
            <v>0</v>
          </cell>
          <cell r="BJ321">
            <v>0</v>
          </cell>
          <cell r="BK321" t="str">
            <v>X</v>
          </cell>
          <cell r="BL321">
            <v>0</v>
          </cell>
          <cell r="BM321">
            <v>0</v>
          </cell>
          <cell r="BN321" t="str">
            <v>X</v>
          </cell>
          <cell r="BO321">
            <v>0</v>
          </cell>
          <cell r="BP321">
            <v>0</v>
          </cell>
          <cell r="BQ321">
            <v>12</v>
          </cell>
          <cell r="BR321">
            <v>0</v>
          </cell>
          <cell r="BS321">
            <v>0</v>
          </cell>
          <cell r="BT321">
            <v>0</v>
          </cell>
          <cell r="BU321">
            <v>0</v>
          </cell>
          <cell r="BV321">
            <v>0</v>
          </cell>
          <cell r="CC321">
            <v>12</v>
          </cell>
          <cell r="CD321">
            <v>0</v>
          </cell>
          <cell r="CE321">
            <v>0</v>
          </cell>
          <cell r="CF321">
            <v>0</v>
          </cell>
          <cell r="CG321">
            <v>0</v>
          </cell>
          <cell r="CH321">
            <v>0</v>
          </cell>
          <cell r="CI321">
            <v>0</v>
          </cell>
          <cell r="CJ321">
            <v>0</v>
          </cell>
          <cell r="CK321">
            <v>0</v>
          </cell>
          <cell r="CL321">
            <v>1</v>
          </cell>
          <cell r="CM321">
            <v>0</v>
          </cell>
          <cell r="CN321">
            <v>0</v>
          </cell>
          <cell r="CO321">
            <v>0</v>
          </cell>
          <cell r="CP321">
            <v>0</v>
          </cell>
          <cell r="CQ321">
            <v>0</v>
          </cell>
          <cell r="CR321">
            <v>0</v>
          </cell>
          <cell r="CS321">
            <v>0</v>
          </cell>
          <cell r="CT321">
            <v>0</v>
          </cell>
          <cell r="CU321">
            <v>0</v>
          </cell>
          <cell r="CV321">
            <v>0</v>
          </cell>
          <cell r="CW321">
            <v>0</v>
          </cell>
          <cell r="CX321">
            <v>0</v>
          </cell>
          <cell r="CY321">
            <v>0</v>
          </cell>
          <cell r="CZ321">
            <v>0</v>
          </cell>
          <cell r="DC321">
            <v>13</v>
          </cell>
          <cell r="DM321" t="str">
            <v>X</v>
          </cell>
          <cell r="DN321">
            <v>0</v>
          </cell>
          <cell r="DO321">
            <v>0</v>
          </cell>
          <cell r="DP321" t="str">
            <v>X</v>
          </cell>
          <cell r="DQ321">
            <v>0</v>
          </cell>
          <cell r="DR321">
            <v>0</v>
          </cell>
          <cell r="DS321" t="str">
            <v>X</v>
          </cell>
          <cell r="DT321">
            <v>0</v>
          </cell>
          <cell r="DU321">
            <v>0</v>
          </cell>
          <cell r="DV321" t="str">
            <v>X</v>
          </cell>
          <cell r="DW321">
            <v>0</v>
          </cell>
          <cell r="DX321">
            <v>0</v>
          </cell>
          <cell r="DY321" t="str">
            <v/>
          </cell>
          <cell r="DZ321">
            <v>0</v>
          </cell>
          <cell r="EA321">
            <v>0</v>
          </cell>
          <cell r="EB321" t="str">
            <v>X</v>
          </cell>
          <cell r="EC321">
            <v>0</v>
          </cell>
          <cell r="ED321">
            <v>0</v>
          </cell>
          <cell r="EE321" t="str">
            <v>X</v>
          </cell>
          <cell r="EF321">
            <v>0</v>
          </cell>
          <cell r="EG321">
            <v>0</v>
          </cell>
          <cell r="EH321" t="str">
            <v>X</v>
          </cell>
          <cell r="EI321">
            <v>0</v>
          </cell>
          <cell r="EJ321">
            <v>0</v>
          </cell>
          <cell r="EK321" t="str">
            <v>X</v>
          </cell>
          <cell r="EL321">
            <v>0</v>
          </cell>
          <cell r="EM321">
            <v>0</v>
          </cell>
          <cell r="EN321" t="str">
            <v>X</v>
          </cell>
          <cell r="EO321">
            <v>0</v>
          </cell>
          <cell r="EP321">
            <v>0</v>
          </cell>
          <cell r="EQ321" t="str">
            <v>X</v>
          </cell>
          <cell r="ER321">
            <v>0</v>
          </cell>
          <cell r="ES321">
            <v>0</v>
          </cell>
          <cell r="ET321" t="str">
            <v/>
          </cell>
          <cell r="EU321">
            <v>0</v>
          </cell>
          <cell r="EV321">
            <v>0</v>
          </cell>
          <cell r="EW321" t="str">
            <v>X</v>
          </cell>
          <cell r="EX321">
            <v>0</v>
          </cell>
          <cell r="EY321">
            <v>0</v>
          </cell>
          <cell r="EZ321" t="str">
            <v>X</v>
          </cell>
          <cell r="FA321">
            <v>0</v>
          </cell>
          <cell r="FB321">
            <v>0</v>
          </cell>
          <cell r="FC321" t="str">
            <v>NL</v>
          </cell>
          <cell r="FD321">
            <v>0</v>
          </cell>
          <cell r="FE321">
            <v>0</v>
          </cell>
          <cell r="FI321">
            <v>12</v>
          </cell>
          <cell r="FJ321">
            <v>0</v>
          </cell>
          <cell r="FK321">
            <v>0</v>
          </cell>
          <cell r="FL321">
            <v>0</v>
          </cell>
          <cell r="FM321">
            <v>0</v>
          </cell>
          <cell r="FN321">
            <v>0</v>
          </cell>
          <cell r="FU321">
            <v>12</v>
          </cell>
          <cell r="FV321">
            <v>0</v>
          </cell>
          <cell r="FW321">
            <v>0</v>
          </cell>
          <cell r="FX321">
            <v>0</v>
          </cell>
          <cell r="FY321">
            <v>0</v>
          </cell>
          <cell r="FZ321">
            <v>0</v>
          </cell>
          <cell r="GA321">
            <v>0</v>
          </cell>
          <cell r="GB321">
            <v>0</v>
          </cell>
          <cell r="GC321">
            <v>0</v>
          </cell>
          <cell r="GD321">
            <v>1</v>
          </cell>
          <cell r="GE321">
            <v>0</v>
          </cell>
          <cell r="GF321">
            <v>0</v>
          </cell>
          <cell r="GG321">
            <v>0</v>
          </cell>
          <cell r="GH321">
            <v>0</v>
          </cell>
          <cell r="GI321">
            <v>0</v>
          </cell>
          <cell r="GJ321">
            <v>0</v>
          </cell>
          <cell r="GK321">
            <v>0</v>
          </cell>
          <cell r="GL321">
            <v>0</v>
          </cell>
          <cell r="GM321">
            <v>0</v>
          </cell>
          <cell r="GN321">
            <v>0</v>
          </cell>
          <cell r="GO321">
            <v>0</v>
          </cell>
          <cell r="GP321">
            <v>0</v>
          </cell>
          <cell r="GQ321">
            <v>0</v>
          </cell>
          <cell r="GR321">
            <v>0</v>
          </cell>
          <cell r="GU321">
            <v>13</v>
          </cell>
          <cell r="GV321">
            <v>0</v>
          </cell>
          <cell r="GW321">
            <v>0</v>
          </cell>
          <cell r="GX321">
            <v>0</v>
          </cell>
          <cell r="GY321">
            <v>0</v>
          </cell>
          <cell r="GZ321">
            <v>0</v>
          </cell>
          <cell r="HA321">
            <v>0</v>
          </cell>
          <cell r="HB321">
            <v>0</v>
          </cell>
          <cell r="HC321">
            <v>0</v>
          </cell>
          <cell r="HD321">
            <v>0</v>
          </cell>
          <cell r="HE321">
            <v>0</v>
          </cell>
          <cell r="HF321">
            <v>0</v>
          </cell>
          <cell r="HG321">
            <v>0</v>
          </cell>
          <cell r="HH321">
            <v>0</v>
          </cell>
          <cell r="HI321">
            <v>0</v>
          </cell>
          <cell r="HJ321">
            <v>0</v>
          </cell>
          <cell r="HK321">
            <v>0</v>
          </cell>
          <cell r="HL321">
            <v>0</v>
          </cell>
          <cell r="HM321">
            <v>0</v>
          </cell>
          <cell r="HN321">
            <v>0</v>
          </cell>
          <cell r="HO321">
            <v>0</v>
          </cell>
          <cell r="HP321">
            <v>24</v>
          </cell>
          <cell r="HQ321">
            <v>0</v>
          </cell>
          <cell r="HR321">
            <v>0</v>
          </cell>
          <cell r="HS321">
            <v>0</v>
          </cell>
          <cell r="HT321">
            <v>0</v>
          </cell>
          <cell r="HU321">
            <v>0</v>
          </cell>
          <cell r="HV321">
            <v>1</v>
          </cell>
          <cell r="HW321">
            <v>0</v>
          </cell>
          <cell r="HX321">
            <v>0</v>
          </cell>
          <cell r="HY321">
            <v>0</v>
          </cell>
          <cell r="HZ321">
            <v>0</v>
          </cell>
          <cell r="IA321">
            <v>0</v>
          </cell>
          <cell r="IB321">
            <v>1</v>
          </cell>
          <cell r="IC321">
            <v>2</v>
          </cell>
          <cell r="ID321">
            <v>0</v>
          </cell>
          <cell r="IE321">
            <v>0</v>
          </cell>
          <cell r="IF321">
            <v>0</v>
          </cell>
          <cell r="IG321">
            <v>0</v>
          </cell>
          <cell r="IH321">
            <v>0</v>
          </cell>
          <cell r="II321">
            <v>0</v>
          </cell>
          <cell r="IJ321">
            <v>0</v>
          </cell>
          <cell r="IK321">
            <v>0</v>
          </cell>
          <cell r="IL321">
            <v>0</v>
          </cell>
          <cell r="IM321">
            <v>0</v>
          </cell>
          <cell r="IN321">
            <v>0</v>
          </cell>
          <cell r="IO321">
            <v>0</v>
          </cell>
          <cell r="IP321">
            <v>0</v>
          </cell>
          <cell r="IQ321">
            <v>0</v>
          </cell>
          <cell r="IR321">
            <v>0</v>
          </cell>
          <cell r="IS321">
            <v>0</v>
          </cell>
          <cell r="IT321">
            <v>0</v>
          </cell>
          <cell r="IU321">
            <v>0</v>
          </cell>
          <cell r="IV321">
            <v>20</v>
          </cell>
          <cell r="IW321">
            <v>21</v>
          </cell>
          <cell r="IX321">
            <v>0</v>
          </cell>
          <cell r="IY321">
            <v>21</v>
          </cell>
          <cell r="IZ321">
            <v>26</v>
          </cell>
          <cell r="JA321">
            <v>4.333333333333333</v>
          </cell>
          <cell r="JB321">
            <v>4.333333333333333</v>
          </cell>
          <cell r="JC321">
            <v>0</v>
          </cell>
          <cell r="JD321">
            <v>0</v>
          </cell>
          <cell r="JE321">
            <v>0</v>
          </cell>
          <cell r="JF321">
            <v>0</v>
          </cell>
          <cell r="JG321">
            <v>0</v>
          </cell>
        </row>
        <row r="322">
          <cell r="B322" t="str">
            <v>1804055</v>
          </cell>
          <cell r="C322" t="str">
            <v>Phạm Thị Tú Nguyệt</v>
          </cell>
          <cell r="D322" t="str">
            <v>Phòng Thu mua (VPID)</v>
          </cell>
          <cell r="E322" t="str">
            <v>Công ty TNHH Tập đoàn Công nghiệp Trường Hải</v>
          </cell>
          <cell r="F322" t="str">
            <v>Lương tháng</v>
          </cell>
          <cell r="V322">
            <v>0</v>
          </cell>
          <cell r="W322">
            <v>0</v>
          </cell>
          <cell r="X322" t="str">
            <v>X</v>
          </cell>
          <cell r="Y322">
            <v>0</v>
          </cell>
          <cell r="Z322">
            <v>0</v>
          </cell>
          <cell r="AA322" t="str">
            <v>X</v>
          </cell>
          <cell r="AB322">
            <v>0</v>
          </cell>
          <cell r="AC322">
            <v>0</v>
          </cell>
          <cell r="AD322" t="str">
            <v>X</v>
          </cell>
          <cell r="AE322">
            <v>0</v>
          </cell>
          <cell r="AF322">
            <v>0</v>
          </cell>
          <cell r="AG322" t="str">
            <v>X</v>
          </cell>
          <cell r="AH322">
            <v>0</v>
          </cell>
          <cell r="AI322">
            <v>0</v>
          </cell>
          <cell r="AJ322" t="str">
            <v>T7</v>
          </cell>
          <cell r="AK322">
            <v>0</v>
          </cell>
          <cell r="AL322">
            <v>0</v>
          </cell>
          <cell r="AM322" t="str">
            <v/>
          </cell>
          <cell r="AN322">
            <v>0</v>
          </cell>
          <cell r="AO322">
            <v>0</v>
          </cell>
          <cell r="AP322" t="str">
            <v>NL</v>
          </cell>
          <cell r="AQ322">
            <v>0</v>
          </cell>
          <cell r="AR322">
            <v>0</v>
          </cell>
          <cell r="AS322" t="str">
            <v>X</v>
          </cell>
          <cell r="AT322">
            <v>0</v>
          </cell>
          <cell r="AU322">
            <v>0</v>
          </cell>
          <cell r="AV322" t="str">
            <v>X</v>
          </cell>
          <cell r="AW322">
            <v>0</v>
          </cell>
          <cell r="AX322">
            <v>0</v>
          </cell>
          <cell r="AY322" t="str">
            <v>X</v>
          </cell>
          <cell r="AZ322">
            <v>0</v>
          </cell>
          <cell r="BA322">
            <v>0</v>
          </cell>
          <cell r="BB322" t="str">
            <v>X</v>
          </cell>
          <cell r="BC322">
            <v>0</v>
          </cell>
          <cell r="BD322">
            <v>0</v>
          </cell>
          <cell r="BE322" t="str">
            <v>X</v>
          </cell>
          <cell r="BF322">
            <v>0</v>
          </cell>
          <cell r="BG322">
            <v>0</v>
          </cell>
          <cell r="BH322" t="str">
            <v/>
          </cell>
          <cell r="BI322">
            <v>0</v>
          </cell>
          <cell r="BJ322">
            <v>0</v>
          </cell>
          <cell r="BK322" t="str">
            <v>X</v>
          </cell>
          <cell r="BL322">
            <v>0</v>
          </cell>
          <cell r="BM322">
            <v>0</v>
          </cell>
          <cell r="BN322" t="str">
            <v>X</v>
          </cell>
          <cell r="BO322">
            <v>0</v>
          </cell>
          <cell r="BP322">
            <v>0</v>
          </cell>
          <cell r="BQ322">
            <v>11</v>
          </cell>
          <cell r="BR322">
            <v>0</v>
          </cell>
          <cell r="BS322">
            <v>0</v>
          </cell>
          <cell r="BT322">
            <v>0</v>
          </cell>
          <cell r="BU322">
            <v>0</v>
          </cell>
          <cell r="BV322">
            <v>0</v>
          </cell>
          <cell r="CC322">
            <v>11</v>
          </cell>
          <cell r="CD322">
            <v>0</v>
          </cell>
          <cell r="CE322">
            <v>0</v>
          </cell>
          <cell r="CF322">
            <v>0</v>
          </cell>
          <cell r="CG322">
            <v>0</v>
          </cell>
          <cell r="CH322">
            <v>0</v>
          </cell>
          <cell r="CI322">
            <v>0</v>
          </cell>
          <cell r="CJ322">
            <v>0</v>
          </cell>
          <cell r="CK322">
            <v>0</v>
          </cell>
          <cell r="CL322">
            <v>1</v>
          </cell>
          <cell r="CM322">
            <v>1</v>
          </cell>
          <cell r="CN322">
            <v>0</v>
          </cell>
          <cell r="CO322">
            <v>0</v>
          </cell>
          <cell r="CP322">
            <v>0</v>
          </cell>
          <cell r="CQ322">
            <v>0</v>
          </cell>
          <cell r="CR322">
            <v>0</v>
          </cell>
          <cell r="CS322">
            <v>0</v>
          </cell>
          <cell r="CT322">
            <v>0</v>
          </cell>
          <cell r="CU322">
            <v>0</v>
          </cell>
          <cell r="CV322">
            <v>0</v>
          </cell>
          <cell r="CW322">
            <v>0</v>
          </cell>
          <cell r="CX322">
            <v>0</v>
          </cell>
          <cell r="CY322">
            <v>0</v>
          </cell>
          <cell r="CZ322">
            <v>0</v>
          </cell>
          <cell r="DC322">
            <v>13</v>
          </cell>
          <cell r="DM322" t="str">
            <v>X</v>
          </cell>
          <cell r="DN322">
            <v>0</v>
          </cell>
          <cell r="DO322">
            <v>0</v>
          </cell>
          <cell r="DP322" t="str">
            <v>X</v>
          </cell>
          <cell r="DQ322">
            <v>0</v>
          </cell>
          <cell r="DR322">
            <v>0</v>
          </cell>
          <cell r="DS322" t="str">
            <v>X</v>
          </cell>
          <cell r="DT322">
            <v>0</v>
          </cell>
          <cell r="DU322">
            <v>0</v>
          </cell>
          <cell r="DV322" t="str">
            <v>X</v>
          </cell>
          <cell r="DW322">
            <v>0</v>
          </cell>
          <cell r="DX322">
            <v>0</v>
          </cell>
          <cell r="DY322" t="str">
            <v/>
          </cell>
          <cell r="DZ322">
            <v>0</v>
          </cell>
          <cell r="EA322">
            <v>0</v>
          </cell>
          <cell r="EB322" t="str">
            <v>X</v>
          </cell>
          <cell r="EC322">
            <v>0</v>
          </cell>
          <cell r="ED322">
            <v>0</v>
          </cell>
          <cell r="EE322" t="str">
            <v>X</v>
          </cell>
          <cell r="EF322">
            <v>0</v>
          </cell>
          <cell r="EG322">
            <v>0</v>
          </cell>
          <cell r="EH322" t="str">
            <v>X</v>
          </cell>
          <cell r="EI322">
            <v>0</v>
          </cell>
          <cell r="EJ322">
            <v>0</v>
          </cell>
          <cell r="EK322" t="str">
            <v>X</v>
          </cell>
          <cell r="EL322">
            <v>0</v>
          </cell>
          <cell r="EM322">
            <v>0</v>
          </cell>
          <cell r="EN322" t="str">
            <v>X</v>
          </cell>
          <cell r="EO322">
            <v>0</v>
          </cell>
          <cell r="EP322">
            <v>0</v>
          </cell>
          <cell r="EQ322" t="str">
            <v>X</v>
          </cell>
          <cell r="ER322">
            <v>0</v>
          </cell>
          <cell r="ES322">
            <v>0</v>
          </cell>
          <cell r="ET322" t="str">
            <v/>
          </cell>
          <cell r="EU322">
            <v>0</v>
          </cell>
          <cell r="EV322">
            <v>0</v>
          </cell>
          <cell r="EW322" t="str">
            <v>X</v>
          </cell>
          <cell r="EX322">
            <v>0</v>
          </cell>
          <cell r="EY322">
            <v>0</v>
          </cell>
          <cell r="EZ322" t="str">
            <v>X</v>
          </cell>
          <cell r="FA322">
            <v>0</v>
          </cell>
          <cell r="FB322">
            <v>0</v>
          </cell>
          <cell r="FC322" t="str">
            <v>NL</v>
          </cell>
          <cell r="FD322">
            <v>0</v>
          </cell>
          <cell r="FE322">
            <v>0</v>
          </cell>
          <cell r="FI322">
            <v>12</v>
          </cell>
          <cell r="FJ322">
            <v>0</v>
          </cell>
          <cell r="FK322">
            <v>0</v>
          </cell>
          <cell r="FL322">
            <v>0</v>
          </cell>
          <cell r="FM322">
            <v>0</v>
          </cell>
          <cell r="FN322">
            <v>0</v>
          </cell>
          <cell r="FU322">
            <v>12</v>
          </cell>
          <cell r="FV322">
            <v>0</v>
          </cell>
          <cell r="FW322">
            <v>0</v>
          </cell>
          <cell r="FX322">
            <v>0</v>
          </cell>
          <cell r="FY322">
            <v>0</v>
          </cell>
          <cell r="FZ322">
            <v>0</v>
          </cell>
          <cell r="GA322">
            <v>0</v>
          </cell>
          <cell r="GB322">
            <v>0</v>
          </cell>
          <cell r="GC322">
            <v>0</v>
          </cell>
          <cell r="GD322">
            <v>1</v>
          </cell>
          <cell r="GE322">
            <v>0</v>
          </cell>
          <cell r="GF322">
            <v>0</v>
          </cell>
          <cell r="GG322">
            <v>0</v>
          </cell>
          <cell r="GH322">
            <v>0</v>
          </cell>
          <cell r="GI322">
            <v>0</v>
          </cell>
          <cell r="GJ322">
            <v>0</v>
          </cell>
          <cell r="GK322">
            <v>0</v>
          </cell>
          <cell r="GL322">
            <v>0</v>
          </cell>
          <cell r="GM322">
            <v>0</v>
          </cell>
          <cell r="GN322">
            <v>0</v>
          </cell>
          <cell r="GO322">
            <v>0</v>
          </cell>
          <cell r="GP322">
            <v>0</v>
          </cell>
          <cell r="GQ322">
            <v>0</v>
          </cell>
          <cell r="GR322">
            <v>0</v>
          </cell>
          <cell r="GU322">
            <v>13</v>
          </cell>
          <cell r="GV322">
            <v>0</v>
          </cell>
          <cell r="GW322">
            <v>0</v>
          </cell>
          <cell r="GX322">
            <v>0</v>
          </cell>
          <cell r="GY322">
            <v>0</v>
          </cell>
          <cell r="GZ322">
            <v>0</v>
          </cell>
          <cell r="HA322">
            <v>0</v>
          </cell>
          <cell r="HB322">
            <v>0</v>
          </cell>
          <cell r="HC322">
            <v>0</v>
          </cell>
          <cell r="HD322">
            <v>0</v>
          </cell>
          <cell r="HE322">
            <v>0</v>
          </cell>
          <cell r="HF322">
            <v>0</v>
          </cell>
          <cell r="HG322">
            <v>0</v>
          </cell>
          <cell r="HH322">
            <v>0</v>
          </cell>
          <cell r="HI322">
            <v>0</v>
          </cell>
          <cell r="HJ322">
            <v>0</v>
          </cell>
          <cell r="HK322">
            <v>0</v>
          </cell>
          <cell r="HL322">
            <v>0</v>
          </cell>
          <cell r="HM322">
            <v>0</v>
          </cell>
          <cell r="HN322">
            <v>0</v>
          </cell>
          <cell r="HO322">
            <v>0</v>
          </cell>
          <cell r="HP322">
            <v>23</v>
          </cell>
          <cell r="HQ322">
            <v>0</v>
          </cell>
          <cell r="HR322">
            <v>0</v>
          </cell>
          <cell r="HS322">
            <v>0</v>
          </cell>
          <cell r="HT322">
            <v>0</v>
          </cell>
          <cell r="HU322">
            <v>0</v>
          </cell>
          <cell r="HV322">
            <v>0</v>
          </cell>
          <cell r="HW322">
            <v>1</v>
          </cell>
          <cell r="HX322">
            <v>0</v>
          </cell>
          <cell r="HY322">
            <v>0</v>
          </cell>
          <cell r="HZ322">
            <v>0</v>
          </cell>
          <cell r="IA322">
            <v>1</v>
          </cell>
          <cell r="IB322">
            <v>0</v>
          </cell>
          <cell r="IC322">
            <v>2</v>
          </cell>
          <cell r="ID322">
            <v>0</v>
          </cell>
          <cell r="IE322">
            <v>0</v>
          </cell>
          <cell r="IF322">
            <v>0</v>
          </cell>
          <cell r="IG322">
            <v>0</v>
          </cell>
          <cell r="IH322">
            <v>0</v>
          </cell>
          <cell r="II322">
            <v>0</v>
          </cell>
          <cell r="IJ322">
            <v>0</v>
          </cell>
          <cell r="IK322">
            <v>0</v>
          </cell>
          <cell r="IL322">
            <v>0</v>
          </cell>
          <cell r="IM322">
            <v>0</v>
          </cell>
          <cell r="IN322">
            <v>0</v>
          </cell>
          <cell r="IO322">
            <v>0</v>
          </cell>
          <cell r="IP322">
            <v>0</v>
          </cell>
          <cell r="IQ322">
            <v>0</v>
          </cell>
          <cell r="IR322">
            <v>0</v>
          </cell>
          <cell r="IS322">
            <v>0</v>
          </cell>
          <cell r="IT322">
            <v>0</v>
          </cell>
          <cell r="IU322">
            <v>0</v>
          </cell>
          <cell r="IV322">
            <v>2</v>
          </cell>
          <cell r="IW322">
            <v>3</v>
          </cell>
          <cell r="IX322">
            <v>1</v>
          </cell>
          <cell r="IY322">
            <v>2</v>
          </cell>
          <cell r="IZ322">
            <v>26</v>
          </cell>
          <cell r="JA322">
            <v>4.333333333333333</v>
          </cell>
          <cell r="JB322">
            <v>4.333333333333333</v>
          </cell>
          <cell r="JC322">
            <v>0</v>
          </cell>
          <cell r="JD322">
            <v>0</v>
          </cell>
          <cell r="JE322">
            <v>0</v>
          </cell>
          <cell r="JF322">
            <v>0</v>
          </cell>
          <cell r="JG322">
            <v>0</v>
          </cell>
        </row>
        <row r="323">
          <cell r="B323" t="str">
            <v>1805113</v>
          </cell>
          <cell r="C323" t="str">
            <v>Trịnh Thị Thanh Thu</v>
          </cell>
          <cell r="D323" t="str">
            <v>Phòng Thu mua (VPID)</v>
          </cell>
          <cell r="E323" t="str">
            <v>Công ty TNHH Tập đoàn Công nghiệp Trường Hải</v>
          </cell>
          <cell r="F323" t="str">
            <v>Lương ngày</v>
          </cell>
          <cell r="V323">
            <v>0</v>
          </cell>
          <cell r="W323">
            <v>0</v>
          </cell>
          <cell r="X323" t="str">
            <v>TS</v>
          </cell>
          <cell r="Y323">
            <v>0</v>
          </cell>
          <cell r="Z323">
            <v>0</v>
          </cell>
          <cell r="AA323" t="str">
            <v>TS</v>
          </cell>
          <cell r="AB323">
            <v>0</v>
          </cell>
          <cell r="AC323">
            <v>0</v>
          </cell>
          <cell r="AD323" t="str">
            <v>TS</v>
          </cell>
          <cell r="AE323">
            <v>0</v>
          </cell>
          <cell r="AF323">
            <v>0</v>
          </cell>
          <cell r="AG323" t="str">
            <v>TS</v>
          </cell>
          <cell r="AH323">
            <v>0</v>
          </cell>
          <cell r="AI323">
            <v>0</v>
          </cell>
          <cell r="AJ323" t="str">
            <v>TS</v>
          </cell>
          <cell r="AK323">
            <v>0</v>
          </cell>
          <cell r="AL323">
            <v>0</v>
          </cell>
          <cell r="AM323" t="str">
            <v/>
          </cell>
          <cell r="AN323">
            <v>0</v>
          </cell>
          <cell r="AO323">
            <v>0</v>
          </cell>
          <cell r="AP323" t="str">
            <v>TS</v>
          </cell>
          <cell r="AQ323">
            <v>0</v>
          </cell>
          <cell r="AR323">
            <v>0</v>
          </cell>
          <cell r="AS323" t="str">
            <v>TS</v>
          </cell>
          <cell r="AT323">
            <v>0</v>
          </cell>
          <cell r="AU323">
            <v>0</v>
          </cell>
          <cell r="AV323" t="str">
            <v>TS</v>
          </cell>
          <cell r="AW323">
            <v>0</v>
          </cell>
          <cell r="AX323">
            <v>0</v>
          </cell>
          <cell r="AY323" t="str">
            <v>TS</v>
          </cell>
          <cell r="AZ323">
            <v>0</v>
          </cell>
          <cell r="BA323">
            <v>0</v>
          </cell>
          <cell r="BB323" t="str">
            <v>TS</v>
          </cell>
          <cell r="BC323">
            <v>0</v>
          </cell>
          <cell r="BD323">
            <v>0</v>
          </cell>
          <cell r="BE323" t="str">
            <v>TS</v>
          </cell>
          <cell r="BF323">
            <v>0</v>
          </cell>
          <cell r="BG323">
            <v>0</v>
          </cell>
          <cell r="BH323" t="str">
            <v/>
          </cell>
          <cell r="BI323">
            <v>0</v>
          </cell>
          <cell r="BJ323">
            <v>0</v>
          </cell>
          <cell r="BK323" t="str">
            <v>TS</v>
          </cell>
          <cell r="BL323">
            <v>0</v>
          </cell>
          <cell r="BM323">
            <v>0</v>
          </cell>
          <cell r="BN323" t="str">
            <v>TS</v>
          </cell>
          <cell r="BO323">
            <v>0</v>
          </cell>
          <cell r="BP323">
            <v>0</v>
          </cell>
          <cell r="BQ323">
            <v>0</v>
          </cell>
          <cell r="BR323">
            <v>0</v>
          </cell>
          <cell r="BS323">
            <v>0</v>
          </cell>
          <cell r="BT323">
            <v>0</v>
          </cell>
          <cell r="BU323">
            <v>0</v>
          </cell>
          <cell r="BV323">
            <v>0</v>
          </cell>
          <cell r="CC323">
            <v>0</v>
          </cell>
          <cell r="CD323">
            <v>0</v>
          </cell>
          <cell r="CE323">
            <v>0</v>
          </cell>
          <cell r="CF323">
            <v>0</v>
          </cell>
          <cell r="CG323">
            <v>0</v>
          </cell>
          <cell r="CH323">
            <v>0</v>
          </cell>
          <cell r="CI323">
            <v>0</v>
          </cell>
          <cell r="CJ323">
            <v>0</v>
          </cell>
          <cell r="CK323">
            <v>0</v>
          </cell>
          <cell r="CL323">
            <v>0</v>
          </cell>
          <cell r="CM323">
            <v>0</v>
          </cell>
          <cell r="CN323">
            <v>0</v>
          </cell>
          <cell r="CO323">
            <v>0</v>
          </cell>
          <cell r="CP323">
            <v>0</v>
          </cell>
          <cell r="CQ323">
            <v>0</v>
          </cell>
          <cell r="CR323">
            <v>0</v>
          </cell>
          <cell r="CS323">
            <v>0</v>
          </cell>
          <cell r="CT323">
            <v>0</v>
          </cell>
          <cell r="CU323">
            <v>0</v>
          </cell>
          <cell r="CV323">
            <v>0</v>
          </cell>
          <cell r="CW323">
            <v>0</v>
          </cell>
          <cell r="CX323">
            <v>0</v>
          </cell>
          <cell r="CY323">
            <v>0</v>
          </cell>
          <cell r="CZ323">
            <v>0</v>
          </cell>
          <cell r="DC323">
            <v>0</v>
          </cell>
          <cell r="DM323" t="str">
            <v>TS</v>
          </cell>
          <cell r="DN323">
            <v>0</v>
          </cell>
          <cell r="DO323">
            <v>0</v>
          </cell>
          <cell r="DP323" t="str">
            <v>TS</v>
          </cell>
          <cell r="DQ323">
            <v>0</v>
          </cell>
          <cell r="DR323">
            <v>0</v>
          </cell>
          <cell r="DS323" t="str">
            <v>TS</v>
          </cell>
          <cell r="DT323">
            <v>0</v>
          </cell>
          <cell r="DU323">
            <v>0</v>
          </cell>
          <cell r="DV323" t="str">
            <v>TS</v>
          </cell>
          <cell r="DW323">
            <v>0</v>
          </cell>
          <cell r="DX323">
            <v>0</v>
          </cell>
          <cell r="DY323" t="str">
            <v/>
          </cell>
          <cell r="DZ323">
            <v>0</v>
          </cell>
          <cell r="EA323">
            <v>0</v>
          </cell>
          <cell r="EB323" t="str">
            <v>TS</v>
          </cell>
          <cell r="EC323">
            <v>0</v>
          </cell>
          <cell r="ED323">
            <v>0</v>
          </cell>
          <cell r="EE323" t="str">
            <v>TS</v>
          </cell>
          <cell r="EF323">
            <v>0</v>
          </cell>
          <cell r="EG323">
            <v>0</v>
          </cell>
          <cell r="EH323" t="str">
            <v>TS</v>
          </cell>
          <cell r="EI323">
            <v>0</v>
          </cell>
          <cell r="EJ323">
            <v>0</v>
          </cell>
          <cell r="EK323" t="str">
            <v>TS</v>
          </cell>
          <cell r="EL323">
            <v>0</v>
          </cell>
          <cell r="EM323">
            <v>0</v>
          </cell>
          <cell r="EN323" t="str">
            <v>TS</v>
          </cell>
          <cell r="EO323">
            <v>0</v>
          </cell>
          <cell r="EP323">
            <v>0</v>
          </cell>
          <cell r="EQ323" t="str">
            <v>TS</v>
          </cell>
          <cell r="ER323">
            <v>0</v>
          </cell>
          <cell r="ES323">
            <v>0</v>
          </cell>
          <cell r="ET323" t="str">
            <v/>
          </cell>
          <cell r="EU323">
            <v>0</v>
          </cell>
          <cell r="EV323">
            <v>0</v>
          </cell>
          <cell r="EW323" t="str">
            <v>TS</v>
          </cell>
          <cell r="EX323">
            <v>0</v>
          </cell>
          <cell r="EY323">
            <v>0</v>
          </cell>
          <cell r="EZ323" t="str">
            <v>TS</v>
          </cell>
          <cell r="FA323">
            <v>0</v>
          </cell>
          <cell r="FB323">
            <v>0</v>
          </cell>
          <cell r="FC323" t="str">
            <v>TS</v>
          </cell>
          <cell r="FD323">
            <v>0</v>
          </cell>
          <cell r="FE323">
            <v>0</v>
          </cell>
          <cell r="FI323">
            <v>0</v>
          </cell>
          <cell r="FJ323">
            <v>0</v>
          </cell>
          <cell r="FK323">
            <v>0</v>
          </cell>
          <cell r="FL323">
            <v>0</v>
          </cell>
          <cell r="FM323">
            <v>0</v>
          </cell>
          <cell r="FN323">
            <v>0</v>
          </cell>
          <cell r="FU323">
            <v>0</v>
          </cell>
          <cell r="FV323">
            <v>0</v>
          </cell>
          <cell r="FW323">
            <v>0</v>
          </cell>
          <cell r="FX323">
            <v>0</v>
          </cell>
          <cell r="FY323">
            <v>0</v>
          </cell>
          <cell r="FZ323">
            <v>0</v>
          </cell>
          <cell r="GA323">
            <v>0</v>
          </cell>
          <cell r="GB323">
            <v>0</v>
          </cell>
          <cell r="GC323">
            <v>0</v>
          </cell>
          <cell r="GD323">
            <v>0</v>
          </cell>
          <cell r="GE323">
            <v>0</v>
          </cell>
          <cell r="GF323">
            <v>0</v>
          </cell>
          <cell r="GG323">
            <v>0</v>
          </cell>
          <cell r="GH323">
            <v>0</v>
          </cell>
          <cell r="GI323">
            <v>0</v>
          </cell>
          <cell r="GJ323">
            <v>0</v>
          </cell>
          <cell r="GK323">
            <v>0</v>
          </cell>
          <cell r="GL323">
            <v>0</v>
          </cell>
          <cell r="GM323">
            <v>0</v>
          </cell>
          <cell r="GN323">
            <v>0</v>
          </cell>
          <cell r="GO323">
            <v>0</v>
          </cell>
          <cell r="GP323">
            <v>0</v>
          </cell>
          <cell r="GQ323">
            <v>0</v>
          </cell>
          <cell r="GR323">
            <v>0</v>
          </cell>
          <cell r="GU323">
            <v>0</v>
          </cell>
          <cell r="GV323">
            <v>0</v>
          </cell>
          <cell r="GW323">
            <v>0</v>
          </cell>
          <cell r="GX323">
            <v>0</v>
          </cell>
          <cell r="GY323">
            <v>0</v>
          </cell>
          <cell r="GZ323">
            <v>0</v>
          </cell>
          <cell r="HA323">
            <v>0</v>
          </cell>
          <cell r="HB323">
            <v>0</v>
          </cell>
          <cell r="HC323">
            <v>0</v>
          </cell>
          <cell r="HD323">
            <v>26</v>
          </cell>
          <cell r="HE323">
            <v>0</v>
          </cell>
          <cell r="HF323">
            <v>0</v>
          </cell>
          <cell r="HG323">
            <v>0</v>
          </cell>
          <cell r="HH323">
            <v>0</v>
          </cell>
          <cell r="HI323">
            <v>0</v>
          </cell>
          <cell r="HJ323">
            <v>0</v>
          </cell>
          <cell r="HK323">
            <v>0</v>
          </cell>
          <cell r="HL323">
            <v>0</v>
          </cell>
          <cell r="HM323">
            <v>26</v>
          </cell>
          <cell r="HN323">
            <v>0</v>
          </cell>
          <cell r="HO323">
            <v>0</v>
          </cell>
          <cell r="HP323">
            <v>0</v>
          </cell>
          <cell r="HQ323">
            <v>0</v>
          </cell>
          <cell r="HR323">
            <v>0</v>
          </cell>
          <cell r="HS323">
            <v>0</v>
          </cell>
          <cell r="HT323">
            <v>0</v>
          </cell>
          <cell r="HU323">
            <v>0</v>
          </cell>
          <cell r="HV323">
            <v>0</v>
          </cell>
          <cell r="HW323">
            <v>0</v>
          </cell>
          <cell r="HX323">
            <v>0</v>
          </cell>
          <cell r="HY323">
            <v>0</v>
          </cell>
          <cell r="HZ323">
            <v>0</v>
          </cell>
          <cell r="IA323">
            <v>0</v>
          </cell>
          <cell r="IB323">
            <v>0</v>
          </cell>
          <cell r="IC323">
            <v>0</v>
          </cell>
          <cell r="ID323">
            <v>0</v>
          </cell>
          <cell r="IE323">
            <v>0</v>
          </cell>
          <cell r="IF323">
            <v>0</v>
          </cell>
          <cell r="IG323">
            <v>0</v>
          </cell>
          <cell r="IH323">
            <v>0</v>
          </cell>
          <cell r="II323">
            <v>0</v>
          </cell>
          <cell r="IJ323">
            <v>0</v>
          </cell>
          <cell r="IK323">
            <v>0</v>
          </cell>
          <cell r="IL323">
            <v>0</v>
          </cell>
          <cell r="IM323">
            <v>0</v>
          </cell>
          <cell r="IN323">
            <v>0</v>
          </cell>
          <cell r="IO323">
            <v>0</v>
          </cell>
          <cell r="IP323">
            <v>0</v>
          </cell>
          <cell r="IQ323">
            <v>0</v>
          </cell>
          <cell r="IR323">
            <v>0</v>
          </cell>
          <cell r="IS323">
            <v>0</v>
          </cell>
          <cell r="IT323">
            <v>0</v>
          </cell>
          <cell r="IU323">
            <v>0</v>
          </cell>
          <cell r="IV323">
            <v>0</v>
          </cell>
          <cell r="IW323">
            <v>0</v>
          </cell>
          <cell r="IX323">
            <v>0</v>
          </cell>
          <cell r="IY323">
            <v>0</v>
          </cell>
          <cell r="IZ323">
            <v>0</v>
          </cell>
          <cell r="JA323">
            <v>4.333333333333333</v>
          </cell>
          <cell r="JB323">
            <v>4.333333333333333</v>
          </cell>
          <cell r="JC323">
            <v>0</v>
          </cell>
          <cell r="JD323">
            <v>0</v>
          </cell>
          <cell r="JE323">
            <v>0</v>
          </cell>
          <cell r="JF323">
            <v>0</v>
          </cell>
          <cell r="JG323">
            <v>0</v>
          </cell>
        </row>
        <row r="324">
          <cell r="B324" t="str">
            <v>1805248</v>
          </cell>
          <cell r="C324" t="str">
            <v>Trần Minh Hưng</v>
          </cell>
          <cell r="D324" t="str">
            <v>Phòng Thu mua (VPID)</v>
          </cell>
          <cell r="E324" t="str">
            <v>Công ty TNHH Tập đoàn Công nghiệp Trường Hải</v>
          </cell>
          <cell r="F324" t="str">
            <v>Lương ngày</v>
          </cell>
          <cell r="V324">
            <v>0</v>
          </cell>
          <cell r="W324">
            <v>0</v>
          </cell>
          <cell r="X324" t="str">
            <v>X</v>
          </cell>
          <cell r="Y324">
            <v>0</v>
          </cell>
          <cell r="Z324">
            <v>0</v>
          </cell>
          <cell r="AA324" t="str">
            <v>X</v>
          </cell>
          <cell r="AB324">
            <v>0</v>
          </cell>
          <cell r="AC324">
            <v>0</v>
          </cell>
          <cell r="AD324" t="str">
            <v>X</v>
          </cell>
          <cell r="AE324">
            <v>0</v>
          </cell>
          <cell r="AF324">
            <v>0</v>
          </cell>
          <cell r="AG324" t="str">
            <v>X</v>
          </cell>
          <cell r="AH324">
            <v>0</v>
          </cell>
          <cell r="AI324">
            <v>0</v>
          </cell>
          <cell r="AJ324" t="str">
            <v>T7</v>
          </cell>
          <cell r="AK324">
            <v>0</v>
          </cell>
          <cell r="AL324">
            <v>0</v>
          </cell>
          <cell r="AM324" t="str">
            <v/>
          </cell>
          <cell r="AN324">
            <v>0</v>
          </cell>
          <cell r="AO324">
            <v>0</v>
          </cell>
          <cell r="AP324" t="str">
            <v>NL</v>
          </cell>
          <cell r="AQ324">
            <v>0</v>
          </cell>
          <cell r="AR324">
            <v>0</v>
          </cell>
          <cell r="AS324" t="str">
            <v>X</v>
          </cell>
          <cell r="AT324">
            <v>0</v>
          </cell>
          <cell r="AU324">
            <v>0</v>
          </cell>
          <cell r="AV324" t="str">
            <v>X</v>
          </cell>
          <cell r="AW324">
            <v>0</v>
          </cell>
          <cell r="AX324">
            <v>0</v>
          </cell>
          <cell r="AY324" t="str">
            <v>X</v>
          </cell>
          <cell r="AZ324">
            <v>0</v>
          </cell>
          <cell r="BA324">
            <v>0</v>
          </cell>
          <cell r="BB324" t="str">
            <v>X</v>
          </cell>
          <cell r="BC324">
            <v>0</v>
          </cell>
          <cell r="BD324">
            <v>0</v>
          </cell>
          <cell r="BE324" t="str">
            <v>X</v>
          </cell>
          <cell r="BF324">
            <v>0</v>
          </cell>
          <cell r="BG324">
            <v>0</v>
          </cell>
          <cell r="BH324" t="str">
            <v/>
          </cell>
          <cell r="BI324">
            <v>0</v>
          </cell>
          <cell r="BJ324">
            <v>0</v>
          </cell>
          <cell r="BK324" t="str">
            <v>X</v>
          </cell>
          <cell r="BL324">
            <v>0</v>
          </cell>
          <cell r="BM324">
            <v>0</v>
          </cell>
          <cell r="BN324" t="str">
            <v>X</v>
          </cell>
          <cell r="BO324">
            <v>0</v>
          </cell>
          <cell r="BP324">
            <v>0</v>
          </cell>
          <cell r="BQ324">
            <v>11</v>
          </cell>
          <cell r="BR324">
            <v>0</v>
          </cell>
          <cell r="BS324">
            <v>0</v>
          </cell>
          <cell r="BT324">
            <v>0</v>
          </cell>
          <cell r="BU324">
            <v>0</v>
          </cell>
          <cell r="BV324">
            <v>0</v>
          </cell>
          <cell r="CC324">
            <v>11</v>
          </cell>
          <cell r="CD324">
            <v>0</v>
          </cell>
          <cell r="CE324">
            <v>0</v>
          </cell>
          <cell r="CF324">
            <v>0</v>
          </cell>
          <cell r="CG324">
            <v>0</v>
          </cell>
          <cell r="CH324">
            <v>0</v>
          </cell>
          <cell r="CI324">
            <v>0</v>
          </cell>
          <cell r="CJ324">
            <v>0</v>
          </cell>
          <cell r="CK324">
            <v>0</v>
          </cell>
          <cell r="CL324">
            <v>1</v>
          </cell>
          <cell r="CM324">
            <v>1</v>
          </cell>
          <cell r="CN324">
            <v>0</v>
          </cell>
          <cell r="CO324">
            <v>0</v>
          </cell>
          <cell r="CP324">
            <v>0</v>
          </cell>
          <cell r="CQ324">
            <v>0</v>
          </cell>
          <cell r="CR324">
            <v>0</v>
          </cell>
          <cell r="CS324">
            <v>0</v>
          </cell>
          <cell r="CT324">
            <v>0</v>
          </cell>
          <cell r="CU324">
            <v>0</v>
          </cell>
          <cell r="CV324">
            <v>0</v>
          </cell>
          <cell r="CW324">
            <v>0</v>
          </cell>
          <cell r="CX324">
            <v>0</v>
          </cell>
          <cell r="CY324">
            <v>0</v>
          </cell>
          <cell r="CZ324">
            <v>0</v>
          </cell>
          <cell r="DC324">
            <v>13</v>
          </cell>
          <cell r="DM324" t="str">
            <v>X</v>
          </cell>
          <cell r="DN324">
            <v>0</v>
          </cell>
          <cell r="DO324">
            <v>0</v>
          </cell>
          <cell r="DP324" t="str">
            <v>X</v>
          </cell>
          <cell r="DQ324">
            <v>0</v>
          </cell>
          <cell r="DR324">
            <v>0</v>
          </cell>
          <cell r="DS324" t="str">
            <v>X</v>
          </cell>
          <cell r="DT324">
            <v>0</v>
          </cell>
          <cell r="DU324">
            <v>0</v>
          </cell>
          <cell r="DV324" t="str">
            <v>X</v>
          </cell>
          <cell r="DW324">
            <v>0</v>
          </cell>
          <cell r="DX324">
            <v>0</v>
          </cell>
          <cell r="DY324" t="str">
            <v/>
          </cell>
          <cell r="DZ324">
            <v>0</v>
          </cell>
          <cell r="EA324">
            <v>0</v>
          </cell>
          <cell r="EB324" t="str">
            <v>X</v>
          </cell>
          <cell r="EC324">
            <v>0</v>
          </cell>
          <cell r="ED324">
            <v>0</v>
          </cell>
          <cell r="EE324" t="str">
            <v>X</v>
          </cell>
          <cell r="EF324">
            <v>0</v>
          </cell>
          <cell r="EG324">
            <v>0</v>
          </cell>
          <cell r="EH324" t="str">
            <v>X</v>
          </cell>
          <cell r="EI324">
            <v>0</v>
          </cell>
          <cell r="EJ324">
            <v>0</v>
          </cell>
          <cell r="EK324" t="str">
            <v>X</v>
          </cell>
          <cell r="EL324">
            <v>0</v>
          </cell>
          <cell r="EM324">
            <v>0</v>
          </cell>
          <cell r="EN324" t="str">
            <v>X</v>
          </cell>
          <cell r="EO324">
            <v>0</v>
          </cell>
          <cell r="EP324">
            <v>0</v>
          </cell>
          <cell r="EQ324" t="str">
            <v>X</v>
          </cell>
          <cell r="ER324">
            <v>0</v>
          </cell>
          <cell r="ES324">
            <v>0</v>
          </cell>
          <cell r="ET324" t="str">
            <v/>
          </cell>
          <cell r="EU324">
            <v>0</v>
          </cell>
          <cell r="EV324">
            <v>0</v>
          </cell>
          <cell r="EW324" t="str">
            <v>X</v>
          </cell>
          <cell r="EX324">
            <v>0</v>
          </cell>
          <cell r="EY324">
            <v>0</v>
          </cell>
          <cell r="EZ324" t="str">
            <v>X</v>
          </cell>
          <cell r="FA324">
            <v>0</v>
          </cell>
          <cell r="FB324">
            <v>0</v>
          </cell>
          <cell r="FC324" t="str">
            <v>NL</v>
          </cell>
          <cell r="FD324">
            <v>0</v>
          </cell>
          <cell r="FE324">
            <v>0</v>
          </cell>
          <cell r="FI324">
            <v>12</v>
          </cell>
          <cell r="FJ324">
            <v>0</v>
          </cell>
          <cell r="FK324">
            <v>0</v>
          </cell>
          <cell r="FL324">
            <v>0</v>
          </cell>
          <cell r="FM324">
            <v>0</v>
          </cell>
          <cell r="FN324">
            <v>0</v>
          </cell>
          <cell r="FU324">
            <v>12</v>
          </cell>
          <cell r="FV324">
            <v>0</v>
          </cell>
          <cell r="FW324">
            <v>0</v>
          </cell>
          <cell r="FX324">
            <v>0</v>
          </cell>
          <cell r="FY324">
            <v>0</v>
          </cell>
          <cell r="FZ324">
            <v>0</v>
          </cell>
          <cell r="GA324">
            <v>0</v>
          </cell>
          <cell r="GB324">
            <v>0</v>
          </cell>
          <cell r="GC324">
            <v>0</v>
          </cell>
          <cell r="GD324">
            <v>1</v>
          </cell>
          <cell r="GE324">
            <v>0</v>
          </cell>
          <cell r="GF324">
            <v>0</v>
          </cell>
          <cell r="GG324">
            <v>0</v>
          </cell>
          <cell r="GH324">
            <v>0</v>
          </cell>
          <cell r="GI324">
            <v>0</v>
          </cell>
          <cell r="GJ324">
            <v>0</v>
          </cell>
          <cell r="GK324">
            <v>0</v>
          </cell>
          <cell r="GL324">
            <v>0</v>
          </cell>
          <cell r="GM324">
            <v>0</v>
          </cell>
          <cell r="GN324">
            <v>0</v>
          </cell>
          <cell r="GO324">
            <v>0</v>
          </cell>
          <cell r="GP324">
            <v>0</v>
          </cell>
          <cell r="GQ324">
            <v>0</v>
          </cell>
          <cell r="GR324">
            <v>0</v>
          </cell>
          <cell r="GU324">
            <v>13</v>
          </cell>
          <cell r="GV324">
            <v>0</v>
          </cell>
          <cell r="GW324">
            <v>0</v>
          </cell>
          <cell r="GX324">
            <v>0</v>
          </cell>
          <cell r="GY324">
            <v>0</v>
          </cell>
          <cell r="GZ324">
            <v>0</v>
          </cell>
          <cell r="HA324">
            <v>0</v>
          </cell>
          <cell r="HB324">
            <v>0</v>
          </cell>
          <cell r="HC324">
            <v>0</v>
          </cell>
          <cell r="HD324">
            <v>0</v>
          </cell>
          <cell r="HE324">
            <v>0</v>
          </cell>
          <cell r="HF324">
            <v>0</v>
          </cell>
          <cell r="HG324">
            <v>0</v>
          </cell>
          <cell r="HH324">
            <v>0</v>
          </cell>
          <cell r="HI324">
            <v>0</v>
          </cell>
          <cell r="HJ324">
            <v>0</v>
          </cell>
          <cell r="HK324">
            <v>0</v>
          </cell>
          <cell r="HL324">
            <v>0</v>
          </cell>
          <cell r="HM324">
            <v>0</v>
          </cell>
          <cell r="HN324">
            <v>0</v>
          </cell>
          <cell r="HO324">
            <v>0</v>
          </cell>
          <cell r="HP324">
            <v>23</v>
          </cell>
          <cell r="HQ324">
            <v>0</v>
          </cell>
          <cell r="HR324">
            <v>0</v>
          </cell>
          <cell r="HS324">
            <v>0</v>
          </cell>
          <cell r="HT324">
            <v>0</v>
          </cell>
          <cell r="HU324">
            <v>0</v>
          </cell>
          <cell r="HV324">
            <v>0</v>
          </cell>
          <cell r="HW324">
            <v>1</v>
          </cell>
          <cell r="HX324">
            <v>0</v>
          </cell>
          <cell r="HY324">
            <v>0</v>
          </cell>
          <cell r="HZ324">
            <v>0</v>
          </cell>
          <cell r="IA324">
            <v>1</v>
          </cell>
          <cell r="IB324">
            <v>0</v>
          </cell>
          <cell r="IC324">
            <v>2</v>
          </cell>
          <cell r="ID324">
            <v>0</v>
          </cell>
          <cell r="IE324">
            <v>0</v>
          </cell>
          <cell r="IF324">
            <v>0</v>
          </cell>
          <cell r="IG324">
            <v>0</v>
          </cell>
          <cell r="IH324">
            <v>0</v>
          </cell>
          <cell r="II324">
            <v>0</v>
          </cell>
          <cell r="IJ324">
            <v>0</v>
          </cell>
          <cell r="IK324">
            <v>0</v>
          </cell>
          <cell r="IL324">
            <v>0</v>
          </cell>
          <cell r="IM324">
            <v>0</v>
          </cell>
          <cell r="IN324">
            <v>0</v>
          </cell>
          <cell r="IO324">
            <v>0</v>
          </cell>
          <cell r="IP324">
            <v>0</v>
          </cell>
          <cell r="IQ324">
            <v>0</v>
          </cell>
          <cell r="IR324">
            <v>0</v>
          </cell>
          <cell r="IS324">
            <v>0</v>
          </cell>
          <cell r="IT324">
            <v>0</v>
          </cell>
          <cell r="IU324">
            <v>0</v>
          </cell>
          <cell r="IV324">
            <v>0</v>
          </cell>
          <cell r="IW324">
            <v>1</v>
          </cell>
          <cell r="IX324">
            <v>1</v>
          </cell>
          <cell r="IY324">
            <v>0</v>
          </cell>
          <cell r="IZ324">
            <v>26</v>
          </cell>
          <cell r="JA324">
            <v>3.3333333333333339</v>
          </cell>
          <cell r="JB324">
            <v>3.3333333333333339</v>
          </cell>
          <cell r="JC324">
            <v>0</v>
          </cell>
          <cell r="JD324">
            <v>0</v>
          </cell>
          <cell r="JE324">
            <v>0</v>
          </cell>
          <cell r="JF324">
            <v>0</v>
          </cell>
          <cell r="JG324">
            <v>0</v>
          </cell>
        </row>
        <row r="325">
          <cell r="B325" t="str">
            <v>1805313</v>
          </cell>
          <cell r="C325" t="str">
            <v>Lương Thị Thu Linh</v>
          </cell>
          <cell r="D325" t="str">
            <v>Phòng Thu mua (VPID)</v>
          </cell>
          <cell r="E325" t="str">
            <v>Công Ty TNHH Sản Xuất Nội Thất Ô TÔ Thaco</v>
          </cell>
          <cell r="F325" t="str">
            <v>Lương ngày</v>
          </cell>
          <cell r="V325">
            <v>0</v>
          </cell>
          <cell r="W325">
            <v>0</v>
          </cell>
          <cell r="X325" t="str">
            <v>X</v>
          </cell>
          <cell r="Y325">
            <v>0</v>
          </cell>
          <cell r="Z325">
            <v>0</v>
          </cell>
          <cell r="AA325" t="str">
            <v>X</v>
          </cell>
          <cell r="AB325">
            <v>0</v>
          </cell>
          <cell r="AC325">
            <v>0</v>
          </cell>
          <cell r="AD325" t="str">
            <v>X</v>
          </cell>
          <cell r="AE325">
            <v>0</v>
          </cell>
          <cell r="AF325">
            <v>0</v>
          </cell>
          <cell r="AG325" t="str">
            <v>X</v>
          </cell>
          <cell r="AH325">
            <v>0</v>
          </cell>
          <cell r="AI325">
            <v>0</v>
          </cell>
          <cell r="AJ325" t="str">
            <v>T7</v>
          </cell>
          <cell r="AK325">
            <v>0</v>
          </cell>
          <cell r="AL325">
            <v>0</v>
          </cell>
          <cell r="AM325" t="str">
            <v/>
          </cell>
          <cell r="AN325">
            <v>0</v>
          </cell>
          <cell r="AO325">
            <v>0</v>
          </cell>
          <cell r="AP325" t="str">
            <v>NL</v>
          </cell>
          <cell r="AQ325">
            <v>0</v>
          </cell>
          <cell r="AR325">
            <v>0</v>
          </cell>
          <cell r="AS325" t="str">
            <v>X</v>
          </cell>
          <cell r="AT325">
            <v>0</v>
          </cell>
          <cell r="AU325">
            <v>0</v>
          </cell>
          <cell r="AV325" t="str">
            <v>X</v>
          </cell>
          <cell r="AW325">
            <v>0</v>
          </cell>
          <cell r="AX325">
            <v>0</v>
          </cell>
          <cell r="AY325" t="str">
            <v>X</v>
          </cell>
          <cell r="AZ325">
            <v>0</v>
          </cell>
          <cell r="BA325">
            <v>0</v>
          </cell>
          <cell r="BB325" t="str">
            <v>X</v>
          </cell>
          <cell r="BC325">
            <v>0</v>
          </cell>
          <cell r="BD325">
            <v>0</v>
          </cell>
          <cell r="BE325" t="str">
            <v>X</v>
          </cell>
          <cell r="BF325">
            <v>0</v>
          </cell>
          <cell r="BG325">
            <v>0</v>
          </cell>
          <cell r="BH325" t="str">
            <v/>
          </cell>
          <cell r="BI325">
            <v>0</v>
          </cell>
          <cell r="BJ325">
            <v>0</v>
          </cell>
          <cell r="BK325" t="str">
            <v>X</v>
          </cell>
          <cell r="BL325">
            <v>0</v>
          </cell>
          <cell r="BM325">
            <v>0</v>
          </cell>
          <cell r="BN325" t="str">
            <v>X</v>
          </cell>
          <cell r="BO325">
            <v>0</v>
          </cell>
          <cell r="BP325">
            <v>0</v>
          </cell>
          <cell r="BQ325">
            <v>11</v>
          </cell>
          <cell r="BR325">
            <v>0</v>
          </cell>
          <cell r="BS325">
            <v>0</v>
          </cell>
          <cell r="BT325">
            <v>0</v>
          </cell>
          <cell r="BU325">
            <v>0</v>
          </cell>
          <cell r="BV325">
            <v>0</v>
          </cell>
          <cell r="CC325">
            <v>11</v>
          </cell>
          <cell r="CD325">
            <v>0</v>
          </cell>
          <cell r="CE325">
            <v>0</v>
          </cell>
          <cell r="CF325">
            <v>0</v>
          </cell>
          <cell r="CG325">
            <v>0</v>
          </cell>
          <cell r="CH325">
            <v>0</v>
          </cell>
          <cell r="CI325">
            <v>0</v>
          </cell>
          <cell r="CJ325">
            <v>0</v>
          </cell>
          <cell r="CK325">
            <v>0</v>
          </cell>
          <cell r="CL325">
            <v>1</v>
          </cell>
          <cell r="CM325">
            <v>1</v>
          </cell>
          <cell r="CN325">
            <v>0</v>
          </cell>
          <cell r="CO325">
            <v>0</v>
          </cell>
          <cell r="CP325">
            <v>0</v>
          </cell>
          <cell r="CQ325">
            <v>0</v>
          </cell>
          <cell r="CR325">
            <v>0</v>
          </cell>
          <cell r="CS325">
            <v>0</v>
          </cell>
          <cell r="CT325">
            <v>0</v>
          </cell>
          <cell r="CU325">
            <v>0</v>
          </cell>
          <cell r="CV325">
            <v>0</v>
          </cell>
          <cell r="CW325">
            <v>0</v>
          </cell>
          <cell r="CX325">
            <v>0</v>
          </cell>
          <cell r="CY325">
            <v>0</v>
          </cell>
          <cell r="CZ325">
            <v>0</v>
          </cell>
          <cell r="DC325">
            <v>13</v>
          </cell>
          <cell r="DM325" t="str">
            <v>X</v>
          </cell>
          <cell r="DN325">
            <v>0</v>
          </cell>
          <cell r="DO325">
            <v>0</v>
          </cell>
          <cell r="DP325" t="str">
            <v>X</v>
          </cell>
          <cell r="DQ325">
            <v>0</v>
          </cell>
          <cell r="DR325">
            <v>0</v>
          </cell>
          <cell r="DS325" t="str">
            <v>X</v>
          </cell>
          <cell r="DT325">
            <v>0</v>
          </cell>
          <cell r="DU325">
            <v>0</v>
          </cell>
          <cell r="DV325" t="str">
            <v>X</v>
          </cell>
          <cell r="DW325">
            <v>0</v>
          </cell>
          <cell r="DX325">
            <v>0</v>
          </cell>
          <cell r="DY325" t="str">
            <v/>
          </cell>
          <cell r="DZ325">
            <v>0</v>
          </cell>
          <cell r="EA325">
            <v>0</v>
          </cell>
          <cell r="EB325" t="str">
            <v>X</v>
          </cell>
          <cell r="EC325">
            <v>0</v>
          </cell>
          <cell r="ED325">
            <v>0</v>
          </cell>
          <cell r="EE325" t="str">
            <v>X</v>
          </cell>
          <cell r="EF325">
            <v>0</v>
          </cell>
          <cell r="EG325">
            <v>0</v>
          </cell>
          <cell r="EH325" t="str">
            <v>X</v>
          </cell>
          <cell r="EI325">
            <v>0</v>
          </cell>
          <cell r="EJ325">
            <v>0</v>
          </cell>
          <cell r="EK325" t="str">
            <v>X</v>
          </cell>
          <cell r="EL325">
            <v>0</v>
          </cell>
          <cell r="EM325">
            <v>0</v>
          </cell>
          <cell r="EN325" t="str">
            <v>X</v>
          </cell>
          <cell r="EO325">
            <v>0</v>
          </cell>
          <cell r="EP325">
            <v>0</v>
          </cell>
          <cell r="EQ325" t="str">
            <v>X</v>
          </cell>
          <cell r="ER325">
            <v>0</v>
          </cell>
          <cell r="ES325">
            <v>0</v>
          </cell>
          <cell r="ET325" t="str">
            <v/>
          </cell>
          <cell r="EU325">
            <v>0</v>
          </cell>
          <cell r="EV325">
            <v>0</v>
          </cell>
          <cell r="EW325" t="str">
            <v>X</v>
          </cell>
          <cell r="EX325">
            <v>0</v>
          </cell>
          <cell r="EY325">
            <v>0</v>
          </cell>
          <cell r="EZ325" t="str">
            <v>X</v>
          </cell>
          <cell r="FA325">
            <v>0</v>
          </cell>
          <cell r="FB325">
            <v>0</v>
          </cell>
          <cell r="FC325" t="str">
            <v>NL</v>
          </cell>
          <cell r="FD325">
            <v>0</v>
          </cell>
          <cell r="FE325">
            <v>0</v>
          </cell>
          <cell r="FI325">
            <v>12</v>
          </cell>
          <cell r="FJ325">
            <v>0</v>
          </cell>
          <cell r="FK325">
            <v>0</v>
          </cell>
          <cell r="FL325">
            <v>0</v>
          </cell>
          <cell r="FM325">
            <v>0</v>
          </cell>
          <cell r="FN325">
            <v>0</v>
          </cell>
          <cell r="FU325">
            <v>12</v>
          </cell>
          <cell r="FV325">
            <v>0</v>
          </cell>
          <cell r="FW325">
            <v>0</v>
          </cell>
          <cell r="FX325">
            <v>0</v>
          </cell>
          <cell r="FY325">
            <v>0</v>
          </cell>
          <cell r="FZ325">
            <v>0</v>
          </cell>
          <cell r="GA325">
            <v>0</v>
          </cell>
          <cell r="GB325">
            <v>0</v>
          </cell>
          <cell r="GC325">
            <v>0</v>
          </cell>
          <cell r="GD325">
            <v>1</v>
          </cell>
          <cell r="GE325">
            <v>0</v>
          </cell>
          <cell r="GF325">
            <v>0</v>
          </cell>
          <cell r="GG325">
            <v>0</v>
          </cell>
          <cell r="GH325">
            <v>0</v>
          </cell>
          <cell r="GI325">
            <v>0</v>
          </cell>
          <cell r="GJ325">
            <v>0</v>
          </cell>
          <cell r="GK325">
            <v>0</v>
          </cell>
          <cell r="GL325">
            <v>0</v>
          </cell>
          <cell r="GM325">
            <v>0</v>
          </cell>
          <cell r="GN325">
            <v>0</v>
          </cell>
          <cell r="GO325">
            <v>0</v>
          </cell>
          <cell r="GP325">
            <v>0</v>
          </cell>
          <cell r="GQ325">
            <v>0</v>
          </cell>
          <cell r="GR325">
            <v>0</v>
          </cell>
          <cell r="GU325">
            <v>13</v>
          </cell>
          <cell r="GV325">
            <v>0</v>
          </cell>
          <cell r="GW325">
            <v>0</v>
          </cell>
          <cell r="GX325">
            <v>0</v>
          </cell>
          <cell r="GY325">
            <v>0</v>
          </cell>
          <cell r="GZ325">
            <v>0</v>
          </cell>
          <cell r="HA325">
            <v>0</v>
          </cell>
          <cell r="HB325">
            <v>0</v>
          </cell>
          <cell r="HC325">
            <v>0</v>
          </cell>
          <cell r="HD325">
            <v>0</v>
          </cell>
          <cell r="HE325">
            <v>0</v>
          </cell>
          <cell r="HF325">
            <v>0</v>
          </cell>
          <cell r="HG325">
            <v>0</v>
          </cell>
          <cell r="HH325">
            <v>0</v>
          </cell>
          <cell r="HI325">
            <v>0</v>
          </cell>
          <cell r="HJ325">
            <v>0</v>
          </cell>
          <cell r="HK325">
            <v>0</v>
          </cell>
          <cell r="HL325">
            <v>0</v>
          </cell>
          <cell r="HM325">
            <v>0</v>
          </cell>
          <cell r="HN325">
            <v>0</v>
          </cell>
          <cell r="HO325">
            <v>0</v>
          </cell>
          <cell r="HP325">
            <v>23</v>
          </cell>
          <cell r="HQ325">
            <v>0</v>
          </cell>
          <cell r="HR325">
            <v>0</v>
          </cell>
          <cell r="HS325">
            <v>0</v>
          </cell>
          <cell r="HT325">
            <v>0</v>
          </cell>
          <cell r="HU325">
            <v>0</v>
          </cell>
          <cell r="HV325">
            <v>0</v>
          </cell>
          <cell r="HW325">
            <v>1</v>
          </cell>
          <cell r="HX325">
            <v>0</v>
          </cell>
          <cell r="HY325">
            <v>0</v>
          </cell>
          <cell r="HZ325">
            <v>0</v>
          </cell>
          <cell r="IA325">
            <v>1</v>
          </cell>
          <cell r="IB325">
            <v>0</v>
          </cell>
          <cell r="IC325">
            <v>2</v>
          </cell>
          <cell r="ID325">
            <v>0</v>
          </cell>
          <cell r="IE325">
            <v>0</v>
          </cell>
          <cell r="IF325">
            <v>0</v>
          </cell>
          <cell r="IG325">
            <v>0</v>
          </cell>
          <cell r="IH325">
            <v>0</v>
          </cell>
          <cell r="II325">
            <v>0</v>
          </cell>
          <cell r="IJ325">
            <v>0</v>
          </cell>
          <cell r="IK325">
            <v>0</v>
          </cell>
          <cell r="IL325">
            <v>0</v>
          </cell>
          <cell r="IM325">
            <v>0</v>
          </cell>
          <cell r="IN325">
            <v>0</v>
          </cell>
          <cell r="IO325">
            <v>0</v>
          </cell>
          <cell r="IP325">
            <v>0</v>
          </cell>
          <cell r="IQ325">
            <v>0</v>
          </cell>
          <cell r="IR325">
            <v>0</v>
          </cell>
          <cell r="IS325">
            <v>0</v>
          </cell>
          <cell r="IT325">
            <v>0</v>
          </cell>
          <cell r="IU325">
            <v>0</v>
          </cell>
          <cell r="IV325">
            <v>0</v>
          </cell>
          <cell r="IW325">
            <v>1</v>
          </cell>
          <cell r="IX325">
            <v>1</v>
          </cell>
          <cell r="IY325">
            <v>0</v>
          </cell>
          <cell r="IZ325">
            <v>26</v>
          </cell>
          <cell r="JA325">
            <v>4.333333333333333</v>
          </cell>
          <cell r="JB325">
            <v>4.333333333333333</v>
          </cell>
          <cell r="JC325">
            <v>0</v>
          </cell>
          <cell r="JD325">
            <v>0</v>
          </cell>
          <cell r="JE325">
            <v>0</v>
          </cell>
          <cell r="JF325">
            <v>0</v>
          </cell>
          <cell r="JG325">
            <v>0</v>
          </cell>
        </row>
        <row r="326">
          <cell r="B326" t="str">
            <v>1903254</v>
          </cell>
          <cell r="C326" t="str">
            <v>Lê Anh Mùi</v>
          </cell>
          <cell r="D326" t="str">
            <v>Phòng Thu mua (VPID)</v>
          </cell>
          <cell r="E326" t="str">
            <v>Công ty TNHH Tổ hợp cơ khí THACO</v>
          </cell>
          <cell r="F326" t="str">
            <v>Lương ngày</v>
          </cell>
          <cell r="V326">
            <v>0</v>
          </cell>
          <cell r="W326">
            <v>0</v>
          </cell>
          <cell r="X326" t="str">
            <v>X</v>
          </cell>
          <cell r="Y326">
            <v>0</v>
          </cell>
          <cell r="Z326">
            <v>0</v>
          </cell>
          <cell r="AA326" t="str">
            <v>X</v>
          </cell>
          <cell r="AB326">
            <v>0</v>
          </cell>
          <cell r="AC326">
            <v>0</v>
          </cell>
          <cell r="AD326" t="str">
            <v>X</v>
          </cell>
          <cell r="AE326">
            <v>0</v>
          </cell>
          <cell r="AF326">
            <v>0</v>
          </cell>
          <cell r="AG326" t="str">
            <v>X</v>
          </cell>
          <cell r="AH326">
            <v>0</v>
          </cell>
          <cell r="AI326">
            <v>0</v>
          </cell>
          <cell r="AJ326" t="str">
            <v>T7\</v>
          </cell>
          <cell r="AK326">
            <v>0</v>
          </cell>
          <cell r="AL326">
            <v>0</v>
          </cell>
          <cell r="AM326" t="str">
            <v/>
          </cell>
          <cell r="AN326">
            <v>0</v>
          </cell>
          <cell r="AO326">
            <v>0</v>
          </cell>
          <cell r="AP326" t="str">
            <v>NL</v>
          </cell>
          <cell r="AQ326">
            <v>0</v>
          </cell>
          <cell r="AR326">
            <v>0</v>
          </cell>
          <cell r="AS326" t="str">
            <v>X</v>
          </cell>
          <cell r="AT326">
            <v>0</v>
          </cell>
          <cell r="AU326">
            <v>0</v>
          </cell>
          <cell r="AV326" t="str">
            <v>X</v>
          </cell>
          <cell r="AW326">
            <v>0</v>
          </cell>
          <cell r="AX326">
            <v>0</v>
          </cell>
          <cell r="AY326" t="str">
            <v>X</v>
          </cell>
          <cell r="AZ326">
            <v>0</v>
          </cell>
          <cell r="BA326">
            <v>0</v>
          </cell>
          <cell r="BB326" t="str">
            <v>X</v>
          </cell>
          <cell r="BC326">
            <v>0</v>
          </cell>
          <cell r="BD326">
            <v>0</v>
          </cell>
          <cell r="BE326" t="str">
            <v>X</v>
          </cell>
          <cell r="BF326">
            <v>0</v>
          </cell>
          <cell r="BG326">
            <v>0</v>
          </cell>
          <cell r="BH326" t="str">
            <v/>
          </cell>
          <cell r="BI326">
            <v>0</v>
          </cell>
          <cell r="BJ326">
            <v>0</v>
          </cell>
          <cell r="BK326" t="str">
            <v>X</v>
          </cell>
          <cell r="BL326">
            <v>0</v>
          </cell>
          <cell r="BM326">
            <v>0</v>
          </cell>
          <cell r="BN326" t="str">
            <v>X</v>
          </cell>
          <cell r="BO326">
            <v>0</v>
          </cell>
          <cell r="BP326">
            <v>0</v>
          </cell>
          <cell r="BQ326">
            <v>11.5</v>
          </cell>
          <cell r="BR326">
            <v>0</v>
          </cell>
          <cell r="BS326">
            <v>0</v>
          </cell>
          <cell r="BT326">
            <v>0</v>
          </cell>
          <cell r="BU326">
            <v>0</v>
          </cell>
          <cell r="BV326">
            <v>0</v>
          </cell>
          <cell r="CC326">
            <v>11.5</v>
          </cell>
          <cell r="CD326">
            <v>0</v>
          </cell>
          <cell r="CE326">
            <v>0</v>
          </cell>
          <cell r="CF326">
            <v>0</v>
          </cell>
          <cell r="CG326">
            <v>0</v>
          </cell>
          <cell r="CH326">
            <v>0</v>
          </cell>
          <cell r="CI326">
            <v>0</v>
          </cell>
          <cell r="CJ326">
            <v>0</v>
          </cell>
          <cell r="CK326">
            <v>0</v>
          </cell>
          <cell r="CL326">
            <v>1</v>
          </cell>
          <cell r="CM326">
            <v>0.5</v>
          </cell>
          <cell r="CN326">
            <v>0</v>
          </cell>
          <cell r="CO326">
            <v>0</v>
          </cell>
          <cell r="CP326">
            <v>0</v>
          </cell>
          <cell r="CQ326">
            <v>0</v>
          </cell>
          <cell r="CR326">
            <v>0</v>
          </cell>
          <cell r="CS326">
            <v>0</v>
          </cell>
          <cell r="CT326">
            <v>0</v>
          </cell>
          <cell r="CU326">
            <v>0</v>
          </cell>
          <cell r="CV326">
            <v>0</v>
          </cell>
          <cell r="CW326">
            <v>0</v>
          </cell>
          <cell r="CX326">
            <v>0</v>
          </cell>
          <cell r="CY326">
            <v>0</v>
          </cell>
          <cell r="CZ326">
            <v>0</v>
          </cell>
          <cell r="DC326">
            <v>13</v>
          </cell>
          <cell r="DM326" t="str">
            <v>X</v>
          </cell>
          <cell r="DN326">
            <v>0</v>
          </cell>
          <cell r="DO326">
            <v>0</v>
          </cell>
          <cell r="DP326" t="str">
            <v>X</v>
          </cell>
          <cell r="DQ326">
            <v>0</v>
          </cell>
          <cell r="DR326">
            <v>0</v>
          </cell>
          <cell r="DS326" t="str">
            <v>X</v>
          </cell>
          <cell r="DT326">
            <v>0</v>
          </cell>
          <cell r="DU326">
            <v>0</v>
          </cell>
          <cell r="DV326" t="str">
            <v>X</v>
          </cell>
          <cell r="DW326">
            <v>0</v>
          </cell>
          <cell r="DX326">
            <v>0</v>
          </cell>
          <cell r="DY326" t="str">
            <v/>
          </cell>
          <cell r="DZ326">
            <v>0</v>
          </cell>
          <cell r="EA326">
            <v>0</v>
          </cell>
          <cell r="EB326" t="str">
            <v>X</v>
          </cell>
          <cell r="EC326">
            <v>0</v>
          </cell>
          <cell r="ED326">
            <v>0</v>
          </cell>
          <cell r="EE326" t="str">
            <v>X</v>
          </cell>
          <cell r="EF326">
            <v>0</v>
          </cell>
          <cell r="EG326">
            <v>0</v>
          </cell>
          <cell r="EH326" t="str">
            <v>X</v>
          </cell>
          <cell r="EI326">
            <v>0</v>
          </cell>
          <cell r="EJ326">
            <v>0</v>
          </cell>
          <cell r="EK326" t="str">
            <v>X</v>
          </cell>
          <cell r="EL326">
            <v>0</v>
          </cell>
          <cell r="EM326">
            <v>0</v>
          </cell>
          <cell r="EN326" t="str">
            <v>X</v>
          </cell>
          <cell r="EO326">
            <v>0</v>
          </cell>
          <cell r="EP326">
            <v>0</v>
          </cell>
          <cell r="EQ326" t="str">
            <v>X</v>
          </cell>
          <cell r="ER326">
            <v>0</v>
          </cell>
          <cell r="ES326">
            <v>0</v>
          </cell>
          <cell r="ET326" t="str">
            <v/>
          </cell>
          <cell r="EU326">
            <v>0</v>
          </cell>
          <cell r="EV326">
            <v>0</v>
          </cell>
          <cell r="EW326" t="str">
            <v>X</v>
          </cell>
          <cell r="EX326">
            <v>0</v>
          </cell>
          <cell r="EY326">
            <v>0</v>
          </cell>
          <cell r="EZ326" t="str">
            <v>X</v>
          </cell>
          <cell r="FA326">
            <v>0</v>
          </cell>
          <cell r="FB326">
            <v>0</v>
          </cell>
          <cell r="FC326" t="str">
            <v>NL</v>
          </cell>
          <cell r="FD326">
            <v>0</v>
          </cell>
          <cell r="FE326">
            <v>0</v>
          </cell>
          <cell r="FI326">
            <v>12</v>
          </cell>
          <cell r="FJ326">
            <v>0</v>
          </cell>
          <cell r="FK326">
            <v>0</v>
          </cell>
          <cell r="FL326">
            <v>0</v>
          </cell>
          <cell r="FM326">
            <v>0</v>
          </cell>
          <cell r="FN326">
            <v>0</v>
          </cell>
          <cell r="FU326">
            <v>12</v>
          </cell>
          <cell r="FV326">
            <v>0</v>
          </cell>
          <cell r="FW326">
            <v>0</v>
          </cell>
          <cell r="FX326">
            <v>0</v>
          </cell>
          <cell r="FY326">
            <v>0</v>
          </cell>
          <cell r="FZ326">
            <v>0</v>
          </cell>
          <cell r="GA326">
            <v>0</v>
          </cell>
          <cell r="GB326">
            <v>0</v>
          </cell>
          <cell r="GC326">
            <v>0</v>
          </cell>
          <cell r="GD326">
            <v>1</v>
          </cell>
          <cell r="GE326">
            <v>0</v>
          </cell>
          <cell r="GF326">
            <v>0</v>
          </cell>
          <cell r="GG326">
            <v>0</v>
          </cell>
          <cell r="GH326">
            <v>0</v>
          </cell>
          <cell r="GI326">
            <v>0</v>
          </cell>
          <cell r="GJ326">
            <v>0</v>
          </cell>
          <cell r="GK326">
            <v>0</v>
          </cell>
          <cell r="GL326">
            <v>0</v>
          </cell>
          <cell r="GM326">
            <v>0</v>
          </cell>
          <cell r="GN326">
            <v>0</v>
          </cell>
          <cell r="GO326">
            <v>0</v>
          </cell>
          <cell r="GP326">
            <v>0</v>
          </cell>
          <cell r="GQ326">
            <v>0</v>
          </cell>
          <cell r="GR326">
            <v>0</v>
          </cell>
          <cell r="GU326">
            <v>13</v>
          </cell>
          <cell r="GV326">
            <v>0</v>
          </cell>
          <cell r="GW326">
            <v>0</v>
          </cell>
          <cell r="GX326">
            <v>0</v>
          </cell>
          <cell r="GY326">
            <v>0</v>
          </cell>
          <cell r="GZ326">
            <v>0</v>
          </cell>
          <cell r="HA326">
            <v>0</v>
          </cell>
          <cell r="HB326">
            <v>0</v>
          </cell>
          <cell r="HC326">
            <v>0</v>
          </cell>
          <cell r="HD326">
            <v>0</v>
          </cell>
          <cell r="HE326">
            <v>0</v>
          </cell>
          <cell r="HF326">
            <v>0</v>
          </cell>
          <cell r="HG326">
            <v>0</v>
          </cell>
          <cell r="HH326">
            <v>0</v>
          </cell>
          <cell r="HI326">
            <v>0</v>
          </cell>
          <cell r="HJ326">
            <v>0</v>
          </cell>
          <cell r="HK326">
            <v>0</v>
          </cell>
          <cell r="HL326">
            <v>0</v>
          </cell>
          <cell r="HM326">
            <v>0</v>
          </cell>
          <cell r="HN326">
            <v>0</v>
          </cell>
          <cell r="HO326">
            <v>0</v>
          </cell>
          <cell r="HP326">
            <v>23.5</v>
          </cell>
          <cell r="HQ326">
            <v>0</v>
          </cell>
          <cell r="HR326">
            <v>0</v>
          </cell>
          <cell r="HS326">
            <v>0</v>
          </cell>
          <cell r="HT326">
            <v>0</v>
          </cell>
          <cell r="HU326">
            <v>0</v>
          </cell>
          <cell r="HV326">
            <v>0.5</v>
          </cell>
          <cell r="HW326">
            <v>0.5</v>
          </cell>
          <cell r="HX326">
            <v>0</v>
          </cell>
          <cell r="HY326">
            <v>0</v>
          </cell>
          <cell r="HZ326">
            <v>0.5</v>
          </cell>
          <cell r="IA326">
            <v>0.5</v>
          </cell>
          <cell r="IB326">
            <v>0</v>
          </cell>
          <cell r="IC326">
            <v>2</v>
          </cell>
          <cell r="ID326">
            <v>0</v>
          </cell>
          <cell r="IE326">
            <v>0</v>
          </cell>
          <cell r="IF326">
            <v>0</v>
          </cell>
          <cell r="IG326">
            <v>0</v>
          </cell>
          <cell r="IH326">
            <v>0</v>
          </cell>
          <cell r="II326">
            <v>0</v>
          </cell>
          <cell r="IJ326">
            <v>0</v>
          </cell>
          <cell r="IK326">
            <v>0</v>
          </cell>
          <cell r="IL326">
            <v>0</v>
          </cell>
          <cell r="IM326">
            <v>0</v>
          </cell>
          <cell r="IN326">
            <v>0</v>
          </cell>
          <cell r="IO326">
            <v>0</v>
          </cell>
          <cell r="IP326">
            <v>0</v>
          </cell>
          <cell r="IQ326">
            <v>0</v>
          </cell>
          <cell r="IR326">
            <v>0</v>
          </cell>
          <cell r="IS326">
            <v>0</v>
          </cell>
          <cell r="IT326">
            <v>0</v>
          </cell>
          <cell r="IU326">
            <v>0</v>
          </cell>
          <cell r="IV326">
            <v>0</v>
          </cell>
          <cell r="IW326">
            <v>1</v>
          </cell>
          <cell r="IX326">
            <v>0.5</v>
          </cell>
          <cell r="IY326">
            <v>0</v>
          </cell>
          <cell r="IZ326">
            <v>26.5</v>
          </cell>
          <cell r="JA326">
            <v>4.333333333333333</v>
          </cell>
          <cell r="JB326">
            <v>4.333333333333333</v>
          </cell>
          <cell r="JC326">
            <v>0</v>
          </cell>
          <cell r="JD326">
            <v>0</v>
          </cell>
          <cell r="JE326">
            <v>0</v>
          </cell>
          <cell r="JF326">
            <v>0</v>
          </cell>
          <cell r="JG326">
            <v>0</v>
          </cell>
        </row>
        <row r="327">
          <cell r="B327" t="str">
            <v>1904593</v>
          </cell>
          <cell r="C327" t="str">
            <v>Trần Văn Thuận</v>
          </cell>
          <cell r="D327" t="str">
            <v>Phòng Thu mua (VPID)</v>
          </cell>
          <cell r="E327" t="str">
            <v>Công ty TNHH Tập đoàn Công nghiệp Trường Hải</v>
          </cell>
          <cell r="F327" t="str">
            <v>Lương ngày</v>
          </cell>
          <cell r="V327">
            <v>0</v>
          </cell>
          <cell r="W327">
            <v>0</v>
          </cell>
          <cell r="X327" t="str">
            <v>X</v>
          </cell>
          <cell r="Y327">
            <v>0</v>
          </cell>
          <cell r="Z327">
            <v>0</v>
          </cell>
          <cell r="AA327" t="str">
            <v>X</v>
          </cell>
          <cell r="AB327">
            <v>0</v>
          </cell>
          <cell r="AC327">
            <v>0</v>
          </cell>
          <cell r="AD327" t="str">
            <v>X</v>
          </cell>
          <cell r="AE327">
            <v>0</v>
          </cell>
          <cell r="AF327">
            <v>0</v>
          </cell>
          <cell r="AG327" t="str">
            <v>X</v>
          </cell>
          <cell r="AH327">
            <v>0</v>
          </cell>
          <cell r="AI327">
            <v>0</v>
          </cell>
          <cell r="AJ327" t="str">
            <v>X</v>
          </cell>
          <cell r="AK327">
            <v>0</v>
          </cell>
          <cell r="AL327">
            <v>0</v>
          </cell>
          <cell r="AM327" t="str">
            <v/>
          </cell>
          <cell r="AN327">
            <v>0</v>
          </cell>
          <cell r="AO327">
            <v>0</v>
          </cell>
          <cell r="AP327" t="str">
            <v>NL</v>
          </cell>
          <cell r="AQ327">
            <v>0</v>
          </cell>
          <cell r="AR327">
            <v>0</v>
          </cell>
          <cell r="AS327" t="str">
            <v>X</v>
          </cell>
          <cell r="AT327">
            <v>0</v>
          </cell>
          <cell r="AU327">
            <v>0</v>
          </cell>
          <cell r="AV327" t="str">
            <v>X</v>
          </cell>
          <cell r="AW327">
            <v>0</v>
          </cell>
          <cell r="AX327">
            <v>0</v>
          </cell>
          <cell r="AY327" t="str">
            <v>X</v>
          </cell>
          <cell r="AZ327">
            <v>0</v>
          </cell>
          <cell r="BA327">
            <v>0</v>
          </cell>
          <cell r="BB327" t="str">
            <v>X</v>
          </cell>
          <cell r="BC327">
            <v>0</v>
          </cell>
          <cell r="BD327">
            <v>0</v>
          </cell>
          <cell r="BE327" t="str">
            <v>X</v>
          </cell>
          <cell r="BF327">
            <v>0</v>
          </cell>
          <cell r="BG327">
            <v>0</v>
          </cell>
          <cell r="BH327" t="str">
            <v/>
          </cell>
          <cell r="BI327">
            <v>0</v>
          </cell>
          <cell r="BJ327">
            <v>0</v>
          </cell>
          <cell r="BK327" t="str">
            <v>X</v>
          </cell>
          <cell r="BL327">
            <v>0</v>
          </cell>
          <cell r="BM327">
            <v>0</v>
          </cell>
          <cell r="BN327" t="str">
            <v>X</v>
          </cell>
          <cell r="BO327">
            <v>0</v>
          </cell>
          <cell r="BP327">
            <v>0</v>
          </cell>
          <cell r="BQ327">
            <v>12</v>
          </cell>
          <cell r="BR327">
            <v>0</v>
          </cell>
          <cell r="BS327">
            <v>0</v>
          </cell>
          <cell r="BT327">
            <v>0</v>
          </cell>
          <cell r="BU327">
            <v>0</v>
          </cell>
          <cell r="BV327">
            <v>0</v>
          </cell>
          <cell r="CC327">
            <v>12</v>
          </cell>
          <cell r="CD327">
            <v>0</v>
          </cell>
          <cell r="CE327">
            <v>0</v>
          </cell>
          <cell r="CF327">
            <v>0</v>
          </cell>
          <cell r="CG327">
            <v>0</v>
          </cell>
          <cell r="CH327">
            <v>0</v>
          </cell>
          <cell r="CI327">
            <v>0</v>
          </cell>
          <cell r="CJ327">
            <v>0</v>
          </cell>
          <cell r="CK327">
            <v>0</v>
          </cell>
          <cell r="CL327">
            <v>1</v>
          </cell>
          <cell r="CM327">
            <v>0</v>
          </cell>
          <cell r="CN327">
            <v>0</v>
          </cell>
          <cell r="CO327">
            <v>0</v>
          </cell>
          <cell r="CP327">
            <v>0</v>
          </cell>
          <cell r="CQ327">
            <v>0</v>
          </cell>
          <cell r="CR327">
            <v>0</v>
          </cell>
          <cell r="CS327">
            <v>0</v>
          </cell>
          <cell r="CT327">
            <v>0</v>
          </cell>
          <cell r="CU327">
            <v>0</v>
          </cell>
          <cell r="CV327">
            <v>0</v>
          </cell>
          <cell r="CW327">
            <v>0</v>
          </cell>
          <cell r="CX327">
            <v>0</v>
          </cell>
          <cell r="CY327">
            <v>0</v>
          </cell>
          <cell r="CZ327">
            <v>0</v>
          </cell>
          <cell r="DC327">
            <v>13</v>
          </cell>
          <cell r="DM327" t="str">
            <v>X</v>
          </cell>
          <cell r="DN327">
            <v>0</v>
          </cell>
          <cell r="DO327">
            <v>0</v>
          </cell>
          <cell r="DP327" t="str">
            <v>X</v>
          </cell>
          <cell r="DQ327">
            <v>0</v>
          </cell>
          <cell r="DR327">
            <v>0</v>
          </cell>
          <cell r="DS327" t="str">
            <v>X</v>
          </cell>
          <cell r="DT327">
            <v>0</v>
          </cell>
          <cell r="DU327">
            <v>0</v>
          </cell>
          <cell r="DV327" t="str">
            <v>X</v>
          </cell>
          <cell r="DW327">
            <v>0</v>
          </cell>
          <cell r="DX327">
            <v>0</v>
          </cell>
          <cell r="DY327" t="str">
            <v/>
          </cell>
          <cell r="DZ327">
            <v>0</v>
          </cell>
          <cell r="EA327">
            <v>0</v>
          </cell>
          <cell r="EB327" t="str">
            <v>X</v>
          </cell>
          <cell r="EC327">
            <v>0</v>
          </cell>
          <cell r="ED327">
            <v>0</v>
          </cell>
          <cell r="EE327" t="str">
            <v>X</v>
          </cell>
          <cell r="EF327">
            <v>0</v>
          </cell>
          <cell r="EG327">
            <v>0</v>
          </cell>
          <cell r="EH327" t="str">
            <v>X</v>
          </cell>
          <cell r="EI327">
            <v>0</v>
          </cell>
          <cell r="EJ327">
            <v>0</v>
          </cell>
          <cell r="EK327" t="str">
            <v>X</v>
          </cell>
          <cell r="EL327">
            <v>0</v>
          </cell>
          <cell r="EM327">
            <v>0</v>
          </cell>
          <cell r="EN327" t="str">
            <v>X</v>
          </cell>
          <cell r="EO327">
            <v>0</v>
          </cell>
          <cell r="EP327">
            <v>0</v>
          </cell>
          <cell r="EQ327" t="str">
            <v>X</v>
          </cell>
          <cell r="ER327">
            <v>0</v>
          </cell>
          <cell r="ES327">
            <v>0</v>
          </cell>
          <cell r="ET327" t="str">
            <v/>
          </cell>
          <cell r="EU327">
            <v>0</v>
          </cell>
          <cell r="EV327">
            <v>0</v>
          </cell>
          <cell r="EW327" t="str">
            <v>X</v>
          </cell>
          <cell r="EX327">
            <v>0</v>
          </cell>
          <cell r="EY327">
            <v>0</v>
          </cell>
          <cell r="EZ327" t="str">
            <v>X</v>
          </cell>
          <cell r="FA327">
            <v>0</v>
          </cell>
          <cell r="FB327">
            <v>0</v>
          </cell>
          <cell r="FC327" t="str">
            <v>NL</v>
          </cell>
          <cell r="FD327">
            <v>0</v>
          </cell>
          <cell r="FE327">
            <v>0</v>
          </cell>
          <cell r="FI327">
            <v>12</v>
          </cell>
          <cell r="FJ327">
            <v>0</v>
          </cell>
          <cell r="FK327">
            <v>0</v>
          </cell>
          <cell r="FL327">
            <v>0</v>
          </cell>
          <cell r="FM327">
            <v>0</v>
          </cell>
          <cell r="FN327">
            <v>0</v>
          </cell>
          <cell r="FU327">
            <v>12</v>
          </cell>
          <cell r="FV327">
            <v>0</v>
          </cell>
          <cell r="FW327">
            <v>0</v>
          </cell>
          <cell r="FX327">
            <v>0</v>
          </cell>
          <cell r="FY327">
            <v>0</v>
          </cell>
          <cell r="FZ327">
            <v>0</v>
          </cell>
          <cell r="GA327">
            <v>0</v>
          </cell>
          <cell r="GB327">
            <v>0</v>
          </cell>
          <cell r="GC327">
            <v>0</v>
          </cell>
          <cell r="GD327">
            <v>1</v>
          </cell>
          <cell r="GE327">
            <v>0</v>
          </cell>
          <cell r="GF327">
            <v>0</v>
          </cell>
          <cell r="GG327">
            <v>0</v>
          </cell>
          <cell r="GH327">
            <v>0</v>
          </cell>
          <cell r="GI327">
            <v>0</v>
          </cell>
          <cell r="GJ327">
            <v>0</v>
          </cell>
          <cell r="GK327">
            <v>0</v>
          </cell>
          <cell r="GL327">
            <v>0</v>
          </cell>
          <cell r="GM327">
            <v>0</v>
          </cell>
          <cell r="GN327">
            <v>0</v>
          </cell>
          <cell r="GO327">
            <v>0</v>
          </cell>
          <cell r="GP327">
            <v>0</v>
          </cell>
          <cell r="GQ327">
            <v>0</v>
          </cell>
          <cell r="GR327">
            <v>0</v>
          </cell>
          <cell r="GU327">
            <v>13</v>
          </cell>
          <cell r="GV327">
            <v>0</v>
          </cell>
          <cell r="GW327">
            <v>0</v>
          </cell>
          <cell r="GX327">
            <v>0</v>
          </cell>
          <cell r="GY327">
            <v>0</v>
          </cell>
          <cell r="GZ327">
            <v>0</v>
          </cell>
          <cell r="HA327">
            <v>0</v>
          </cell>
          <cell r="HB327">
            <v>0</v>
          </cell>
          <cell r="HC327">
            <v>0</v>
          </cell>
          <cell r="HD327">
            <v>0</v>
          </cell>
          <cell r="HE327">
            <v>0</v>
          </cell>
          <cell r="HF327">
            <v>0</v>
          </cell>
          <cell r="HG327">
            <v>0</v>
          </cell>
          <cell r="HH327">
            <v>0</v>
          </cell>
          <cell r="HI327">
            <v>0</v>
          </cell>
          <cell r="HJ327">
            <v>0</v>
          </cell>
          <cell r="HK327">
            <v>0</v>
          </cell>
          <cell r="HL327">
            <v>0</v>
          </cell>
          <cell r="HM327">
            <v>0</v>
          </cell>
          <cell r="HN327">
            <v>0</v>
          </cell>
          <cell r="HO327">
            <v>0</v>
          </cell>
          <cell r="HP327">
            <v>24</v>
          </cell>
          <cell r="HQ327">
            <v>0</v>
          </cell>
          <cell r="HR327">
            <v>0</v>
          </cell>
          <cell r="HS327">
            <v>0</v>
          </cell>
          <cell r="HT327">
            <v>0</v>
          </cell>
          <cell r="HU327">
            <v>0</v>
          </cell>
          <cell r="HV327">
            <v>1</v>
          </cell>
          <cell r="HW327">
            <v>0</v>
          </cell>
          <cell r="HX327">
            <v>0</v>
          </cell>
          <cell r="HY327">
            <v>0</v>
          </cell>
          <cell r="HZ327">
            <v>1</v>
          </cell>
          <cell r="IA327">
            <v>0</v>
          </cell>
          <cell r="IB327">
            <v>0</v>
          </cell>
          <cell r="IC327">
            <v>2</v>
          </cell>
          <cell r="ID327">
            <v>0</v>
          </cell>
          <cell r="IE327">
            <v>0</v>
          </cell>
          <cell r="IF327">
            <v>0</v>
          </cell>
          <cell r="IG327">
            <v>0</v>
          </cell>
          <cell r="IH327">
            <v>0</v>
          </cell>
          <cell r="II327">
            <v>0</v>
          </cell>
          <cell r="IJ327">
            <v>0</v>
          </cell>
          <cell r="IK327">
            <v>0</v>
          </cell>
          <cell r="IL327">
            <v>0</v>
          </cell>
          <cell r="IM327">
            <v>0</v>
          </cell>
          <cell r="IN327">
            <v>0</v>
          </cell>
          <cell r="IO327">
            <v>0</v>
          </cell>
          <cell r="IP327">
            <v>0</v>
          </cell>
          <cell r="IQ327">
            <v>0</v>
          </cell>
          <cell r="IR327">
            <v>0</v>
          </cell>
          <cell r="IS327">
            <v>0</v>
          </cell>
          <cell r="IT327">
            <v>0</v>
          </cell>
          <cell r="IU327">
            <v>0</v>
          </cell>
          <cell r="IV327">
            <v>0</v>
          </cell>
          <cell r="IW327">
            <v>1</v>
          </cell>
          <cell r="IX327">
            <v>0</v>
          </cell>
          <cell r="IY327">
            <v>0</v>
          </cell>
          <cell r="IZ327">
            <v>27</v>
          </cell>
          <cell r="JA327">
            <v>4.333333333333333</v>
          </cell>
          <cell r="JB327">
            <v>4.333333333333333</v>
          </cell>
          <cell r="JC327">
            <v>0</v>
          </cell>
          <cell r="JD327">
            <v>0</v>
          </cell>
          <cell r="JE327">
            <v>0</v>
          </cell>
          <cell r="JF327">
            <v>0</v>
          </cell>
          <cell r="JG327">
            <v>0</v>
          </cell>
        </row>
        <row r="328">
          <cell r="B328" t="str">
            <v>1905694</v>
          </cell>
          <cell r="C328" t="str">
            <v>Trần Nhật Quang</v>
          </cell>
          <cell r="D328" t="str">
            <v>Phòng Thu mua (VPID)</v>
          </cell>
          <cell r="E328" t="str">
            <v>Công ty TNHH Tập đoàn Công nghiệp Trường Hải</v>
          </cell>
          <cell r="F328" t="str">
            <v>Lương ngày</v>
          </cell>
          <cell r="V328">
            <v>0</v>
          </cell>
          <cell r="W328">
            <v>0</v>
          </cell>
          <cell r="X328" t="str">
            <v>X</v>
          </cell>
          <cell r="Y328">
            <v>0</v>
          </cell>
          <cell r="Z328">
            <v>0</v>
          </cell>
          <cell r="AA328" t="str">
            <v>X</v>
          </cell>
          <cell r="AB328">
            <v>0</v>
          </cell>
          <cell r="AC328">
            <v>0</v>
          </cell>
          <cell r="AD328" t="str">
            <v>X</v>
          </cell>
          <cell r="AE328">
            <v>0</v>
          </cell>
          <cell r="AF328">
            <v>0</v>
          </cell>
          <cell r="AG328" t="str">
            <v>X</v>
          </cell>
          <cell r="AH328">
            <v>0</v>
          </cell>
          <cell r="AI328">
            <v>0</v>
          </cell>
          <cell r="AJ328" t="str">
            <v>X</v>
          </cell>
          <cell r="AK328">
            <v>0</v>
          </cell>
          <cell r="AL328">
            <v>0</v>
          </cell>
          <cell r="AM328" t="str">
            <v/>
          </cell>
          <cell r="AN328">
            <v>0</v>
          </cell>
          <cell r="AO328">
            <v>0</v>
          </cell>
          <cell r="AP328" t="str">
            <v>NL</v>
          </cell>
          <cell r="AQ328">
            <v>0</v>
          </cell>
          <cell r="AR328">
            <v>0</v>
          </cell>
          <cell r="AS328" t="str">
            <v>X</v>
          </cell>
          <cell r="AT328">
            <v>0</v>
          </cell>
          <cell r="AU328">
            <v>0</v>
          </cell>
          <cell r="AV328" t="str">
            <v>X</v>
          </cell>
          <cell r="AW328">
            <v>0</v>
          </cell>
          <cell r="AX328">
            <v>0</v>
          </cell>
          <cell r="AY328" t="str">
            <v>X</v>
          </cell>
          <cell r="AZ328">
            <v>0</v>
          </cell>
          <cell r="BA328">
            <v>0</v>
          </cell>
          <cell r="BB328" t="str">
            <v>X</v>
          </cell>
          <cell r="BC328">
            <v>0</v>
          </cell>
          <cell r="BD328">
            <v>0</v>
          </cell>
          <cell r="BE328" t="str">
            <v>X</v>
          </cell>
          <cell r="BF328">
            <v>0</v>
          </cell>
          <cell r="BG328">
            <v>0</v>
          </cell>
          <cell r="BH328" t="str">
            <v/>
          </cell>
          <cell r="BI328">
            <v>0</v>
          </cell>
          <cell r="BJ328">
            <v>0</v>
          </cell>
          <cell r="BK328" t="str">
            <v>X</v>
          </cell>
          <cell r="BL328">
            <v>0</v>
          </cell>
          <cell r="BM328">
            <v>0</v>
          </cell>
          <cell r="BN328" t="str">
            <v>X</v>
          </cell>
          <cell r="BO328">
            <v>0</v>
          </cell>
          <cell r="BP328">
            <v>0</v>
          </cell>
          <cell r="BQ328">
            <v>12</v>
          </cell>
          <cell r="BR328">
            <v>0</v>
          </cell>
          <cell r="BS328">
            <v>0</v>
          </cell>
          <cell r="BT328">
            <v>0</v>
          </cell>
          <cell r="BU328">
            <v>0</v>
          </cell>
          <cell r="BV328">
            <v>0</v>
          </cell>
          <cell r="CC328">
            <v>12</v>
          </cell>
          <cell r="CD328">
            <v>0</v>
          </cell>
          <cell r="CE328">
            <v>0</v>
          </cell>
          <cell r="CF328">
            <v>0</v>
          </cell>
          <cell r="CG328">
            <v>0</v>
          </cell>
          <cell r="CH328">
            <v>0</v>
          </cell>
          <cell r="CI328">
            <v>0</v>
          </cell>
          <cell r="CJ328">
            <v>0</v>
          </cell>
          <cell r="CK328">
            <v>0</v>
          </cell>
          <cell r="CL328">
            <v>1</v>
          </cell>
          <cell r="CM328">
            <v>0</v>
          </cell>
          <cell r="CN328">
            <v>0</v>
          </cell>
          <cell r="CO328">
            <v>0</v>
          </cell>
          <cell r="CP328">
            <v>0</v>
          </cell>
          <cell r="CQ328">
            <v>0</v>
          </cell>
          <cell r="CR328">
            <v>0</v>
          </cell>
          <cell r="CS328">
            <v>0</v>
          </cell>
          <cell r="CT328">
            <v>0</v>
          </cell>
          <cell r="CU328">
            <v>0</v>
          </cell>
          <cell r="CV328">
            <v>0</v>
          </cell>
          <cell r="CW328">
            <v>0</v>
          </cell>
          <cell r="CX328">
            <v>0</v>
          </cell>
          <cell r="CY328">
            <v>0</v>
          </cell>
          <cell r="CZ328">
            <v>0</v>
          </cell>
          <cell r="DC328">
            <v>13</v>
          </cell>
          <cell r="DM328" t="str">
            <v>X</v>
          </cell>
          <cell r="DN328">
            <v>0</v>
          </cell>
          <cell r="DO328">
            <v>0</v>
          </cell>
          <cell r="DP328" t="str">
            <v>X</v>
          </cell>
          <cell r="DQ328">
            <v>0</v>
          </cell>
          <cell r="DR328">
            <v>0</v>
          </cell>
          <cell r="DS328" t="str">
            <v>X</v>
          </cell>
          <cell r="DT328">
            <v>0</v>
          </cell>
          <cell r="DU328">
            <v>0</v>
          </cell>
          <cell r="DV328" t="str">
            <v>X</v>
          </cell>
          <cell r="DW328">
            <v>0</v>
          </cell>
          <cell r="DX328">
            <v>0</v>
          </cell>
          <cell r="DY328" t="str">
            <v/>
          </cell>
          <cell r="DZ328">
            <v>0</v>
          </cell>
          <cell r="EA328">
            <v>0</v>
          </cell>
          <cell r="EB328" t="str">
            <v>X</v>
          </cell>
          <cell r="EC328">
            <v>0</v>
          </cell>
          <cell r="ED328">
            <v>0</v>
          </cell>
          <cell r="EE328" t="str">
            <v>X</v>
          </cell>
          <cell r="EF328">
            <v>0</v>
          </cell>
          <cell r="EG328">
            <v>0</v>
          </cell>
          <cell r="EH328" t="str">
            <v>X</v>
          </cell>
          <cell r="EI328">
            <v>0</v>
          </cell>
          <cell r="EJ328">
            <v>0</v>
          </cell>
          <cell r="EK328" t="str">
            <v>X</v>
          </cell>
          <cell r="EL328">
            <v>0</v>
          </cell>
          <cell r="EM328">
            <v>0</v>
          </cell>
          <cell r="EN328" t="str">
            <v>X</v>
          </cell>
          <cell r="EO328">
            <v>0</v>
          </cell>
          <cell r="EP328">
            <v>0</v>
          </cell>
          <cell r="EQ328" t="str">
            <v>X</v>
          </cell>
          <cell r="ER328">
            <v>0</v>
          </cell>
          <cell r="ES328">
            <v>0</v>
          </cell>
          <cell r="ET328" t="str">
            <v/>
          </cell>
          <cell r="EU328">
            <v>0</v>
          </cell>
          <cell r="EV328">
            <v>0</v>
          </cell>
          <cell r="EW328" t="str">
            <v>T7\</v>
          </cell>
          <cell r="EX328">
            <v>2.13</v>
          </cell>
          <cell r="EY328">
            <v>0</v>
          </cell>
          <cell r="EZ328" t="str">
            <v>X</v>
          </cell>
          <cell r="FA328">
            <v>0</v>
          </cell>
          <cell r="FB328">
            <v>0</v>
          </cell>
          <cell r="FC328" t="str">
            <v>NL</v>
          </cell>
          <cell r="FD328">
            <v>0</v>
          </cell>
          <cell r="FE328">
            <v>0</v>
          </cell>
          <cell r="FI328">
            <v>11.5</v>
          </cell>
          <cell r="FJ328">
            <v>0.3</v>
          </cell>
          <cell r="FK328">
            <v>0</v>
          </cell>
          <cell r="FL328">
            <v>0</v>
          </cell>
          <cell r="FM328">
            <v>0</v>
          </cell>
          <cell r="FN328">
            <v>0</v>
          </cell>
          <cell r="FU328">
            <v>11.5</v>
          </cell>
          <cell r="FV328">
            <v>0.3</v>
          </cell>
          <cell r="FW328">
            <v>0</v>
          </cell>
          <cell r="FX328">
            <v>0</v>
          </cell>
          <cell r="FY328">
            <v>0</v>
          </cell>
          <cell r="FZ328">
            <v>0</v>
          </cell>
          <cell r="GA328">
            <v>0</v>
          </cell>
          <cell r="GB328">
            <v>0</v>
          </cell>
          <cell r="GC328">
            <v>0</v>
          </cell>
          <cell r="GD328">
            <v>1</v>
          </cell>
          <cell r="GE328">
            <v>0.5</v>
          </cell>
          <cell r="GF328">
            <v>0</v>
          </cell>
          <cell r="GG328">
            <v>0</v>
          </cell>
          <cell r="GH328">
            <v>0</v>
          </cell>
          <cell r="GI328">
            <v>0</v>
          </cell>
          <cell r="GJ328">
            <v>0</v>
          </cell>
          <cell r="GK328">
            <v>0</v>
          </cell>
          <cell r="GL328">
            <v>0</v>
          </cell>
          <cell r="GM328">
            <v>0</v>
          </cell>
          <cell r="GN328">
            <v>0</v>
          </cell>
          <cell r="GO328">
            <v>0</v>
          </cell>
          <cell r="GP328">
            <v>0</v>
          </cell>
          <cell r="GQ328">
            <v>0</v>
          </cell>
          <cell r="GR328">
            <v>0</v>
          </cell>
          <cell r="GU328">
            <v>13.3</v>
          </cell>
          <cell r="GV328">
            <v>0</v>
          </cell>
          <cell r="GW328">
            <v>0</v>
          </cell>
          <cell r="GX328">
            <v>0</v>
          </cell>
          <cell r="GY328">
            <v>0</v>
          </cell>
          <cell r="GZ328">
            <v>0</v>
          </cell>
          <cell r="HA328">
            <v>0</v>
          </cell>
          <cell r="HB328">
            <v>0</v>
          </cell>
          <cell r="HC328">
            <v>0</v>
          </cell>
          <cell r="HD328">
            <v>0</v>
          </cell>
          <cell r="HE328">
            <v>0</v>
          </cell>
          <cell r="HF328">
            <v>0</v>
          </cell>
          <cell r="HG328">
            <v>0</v>
          </cell>
          <cell r="HH328">
            <v>0</v>
          </cell>
          <cell r="HI328">
            <v>0</v>
          </cell>
          <cell r="HJ328">
            <v>0</v>
          </cell>
          <cell r="HK328">
            <v>0</v>
          </cell>
          <cell r="HL328">
            <v>0</v>
          </cell>
          <cell r="HM328">
            <v>0</v>
          </cell>
          <cell r="HN328">
            <v>0.3</v>
          </cell>
          <cell r="HO328">
            <v>0</v>
          </cell>
          <cell r="HP328">
            <v>23.5</v>
          </cell>
          <cell r="HQ328">
            <v>0.3</v>
          </cell>
          <cell r="HR328">
            <v>0</v>
          </cell>
          <cell r="HS328">
            <v>0</v>
          </cell>
          <cell r="HT328">
            <v>0</v>
          </cell>
          <cell r="HU328">
            <v>0</v>
          </cell>
          <cell r="HV328">
            <v>1</v>
          </cell>
          <cell r="HW328">
            <v>0</v>
          </cell>
          <cell r="HX328">
            <v>0.5</v>
          </cell>
          <cell r="HY328">
            <v>0</v>
          </cell>
          <cell r="HZ328">
            <v>0.5</v>
          </cell>
          <cell r="IA328">
            <v>0.5</v>
          </cell>
          <cell r="IB328">
            <v>0</v>
          </cell>
          <cell r="IC328">
            <v>2</v>
          </cell>
          <cell r="ID328">
            <v>0</v>
          </cell>
          <cell r="IE328">
            <v>0</v>
          </cell>
          <cell r="IF328">
            <v>0</v>
          </cell>
          <cell r="IG328">
            <v>0</v>
          </cell>
          <cell r="IH328">
            <v>0</v>
          </cell>
          <cell r="II328">
            <v>0</v>
          </cell>
          <cell r="IJ328">
            <v>0</v>
          </cell>
          <cell r="IK328">
            <v>0</v>
          </cell>
          <cell r="IL328">
            <v>0</v>
          </cell>
          <cell r="IM328">
            <v>0</v>
          </cell>
          <cell r="IN328">
            <v>0</v>
          </cell>
          <cell r="IO328">
            <v>0</v>
          </cell>
          <cell r="IP328">
            <v>0</v>
          </cell>
          <cell r="IQ328">
            <v>0</v>
          </cell>
          <cell r="IR328">
            <v>0</v>
          </cell>
          <cell r="IS328">
            <v>0</v>
          </cell>
          <cell r="IT328">
            <v>0</v>
          </cell>
          <cell r="IU328">
            <v>0</v>
          </cell>
          <cell r="IV328">
            <v>0</v>
          </cell>
          <cell r="IW328">
            <v>1</v>
          </cell>
          <cell r="IX328">
            <v>0.5</v>
          </cell>
          <cell r="IY328">
            <v>0</v>
          </cell>
          <cell r="IZ328">
            <v>26.8</v>
          </cell>
          <cell r="JA328">
            <v>4.333333333333333</v>
          </cell>
          <cell r="JB328">
            <v>4.333333333333333</v>
          </cell>
          <cell r="JC328">
            <v>0</v>
          </cell>
          <cell r="JD328">
            <v>0</v>
          </cell>
          <cell r="JE328">
            <v>0</v>
          </cell>
          <cell r="JF328">
            <v>0</v>
          </cell>
          <cell r="JG328">
            <v>0</v>
          </cell>
        </row>
        <row r="329">
          <cell r="B329" t="str">
            <v>1906361</v>
          </cell>
          <cell r="C329" t="str">
            <v>Võ Thị Oanh Kiều</v>
          </cell>
          <cell r="D329" t="str">
            <v>Phòng Thu mua (VPID)</v>
          </cell>
          <cell r="E329" t="str">
            <v>Công ty TNHH Tập đoàn Công nghiệp Trường Hải</v>
          </cell>
          <cell r="F329" t="str">
            <v>Lương ngày</v>
          </cell>
          <cell r="V329">
            <v>0</v>
          </cell>
          <cell r="W329">
            <v>0</v>
          </cell>
          <cell r="X329" t="str">
            <v>X</v>
          </cell>
          <cell r="Y329">
            <v>0</v>
          </cell>
          <cell r="Z329">
            <v>0</v>
          </cell>
          <cell r="AA329" t="str">
            <v>X</v>
          </cell>
          <cell r="AB329">
            <v>0</v>
          </cell>
          <cell r="AC329">
            <v>0</v>
          </cell>
          <cell r="AD329" t="str">
            <v>X</v>
          </cell>
          <cell r="AE329">
            <v>0</v>
          </cell>
          <cell r="AF329">
            <v>0</v>
          </cell>
          <cell r="AG329" t="str">
            <v>X</v>
          </cell>
          <cell r="AH329">
            <v>0</v>
          </cell>
          <cell r="AI329">
            <v>0</v>
          </cell>
          <cell r="AJ329" t="str">
            <v>X</v>
          </cell>
          <cell r="AK329">
            <v>0</v>
          </cell>
          <cell r="AL329">
            <v>0</v>
          </cell>
          <cell r="AM329" t="str">
            <v/>
          </cell>
          <cell r="AN329">
            <v>0</v>
          </cell>
          <cell r="AO329">
            <v>0</v>
          </cell>
          <cell r="AP329" t="str">
            <v>NL</v>
          </cell>
          <cell r="AQ329">
            <v>0</v>
          </cell>
          <cell r="AR329">
            <v>0</v>
          </cell>
          <cell r="AS329" t="str">
            <v>X</v>
          </cell>
          <cell r="AT329">
            <v>0</v>
          </cell>
          <cell r="AU329">
            <v>0</v>
          </cell>
          <cell r="AV329" t="str">
            <v>X</v>
          </cell>
          <cell r="AW329">
            <v>0</v>
          </cell>
          <cell r="AX329">
            <v>0</v>
          </cell>
          <cell r="AY329" t="str">
            <v>X</v>
          </cell>
          <cell r="AZ329">
            <v>0</v>
          </cell>
          <cell r="BA329">
            <v>0</v>
          </cell>
          <cell r="BB329" t="str">
            <v>X</v>
          </cell>
          <cell r="BC329">
            <v>0</v>
          </cell>
          <cell r="BD329">
            <v>0</v>
          </cell>
          <cell r="BE329" t="str">
            <v>X</v>
          </cell>
          <cell r="BF329">
            <v>0</v>
          </cell>
          <cell r="BG329">
            <v>0</v>
          </cell>
          <cell r="BH329" t="str">
            <v/>
          </cell>
          <cell r="BI329">
            <v>0</v>
          </cell>
          <cell r="BJ329">
            <v>0</v>
          </cell>
          <cell r="BK329" t="str">
            <v>X</v>
          </cell>
          <cell r="BL329">
            <v>0</v>
          </cell>
          <cell r="BM329">
            <v>0</v>
          </cell>
          <cell r="BN329" t="str">
            <v>X</v>
          </cell>
          <cell r="BO329">
            <v>0</v>
          </cell>
          <cell r="BP329">
            <v>0</v>
          </cell>
          <cell r="BQ329">
            <v>12</v>
          </cell>
          <cell r="BR329">
            <v>0</v>
          </cell>
          <cell r="BS329">
            <v>0</v>
          </cell>
          <cell r="BT329">
            <v>0</v>
          </cell>
          <cell r="BU329">
            <v>0</v>
          </cell>
          <cell r="BV329">
            <v>0</v>
          </cell>
          <cell r="CC329">
            <v>12</v>
          </cell>
          <cell r="CD329">
            <v>0</v>
          </cell>
          <cell r="CE329">
            <v>0</v>
          </cell>
          <cell r="CF329">
            <v>0</v>
          </cell>
          <cell r="CG329">
            <v>0</v>
          </cell>
          <cell r="CH329">
            <v>0</v>
          </cell>
          <cell r="CI329">
            <v>0</v>
          </cell>
          <cell r="CJ329">
            <v>0</v>
          </cell>
          <cell r="CK329">
            <v>0</v>
          </cell>
          <cell r="CL329">
            <v>1</v>
          </cell>
          <cell r="CM329">
            <v>0</v>
          </cell>
          <cell r="CN329">
            <v>0</v>
          </cell>
          <cell r="CO329">
            <v>0</v>
          </cell>
          <cell r="CP329">
            <v>0</v>
          </cell>
          <cell r="CQ329">
            <v>0</v>
          </cell>
          <cell r="CR329">
            <v>0</v>
          </cell>
          <cell r="CS329">
            <v>0</v>
          </cell>
          <cell r="CT329">
            <v>0</v>
          </cell>
          <cell r="CU329">
            <v>0</v>
          </cell>
          <cell r="CV329">
            <v>0</v>
          </cell>
          <cell r="CW329">
            <v>0</v>
          </cell>
          <cell r="CX329">
            <v>0</v>
          </cell>
          <cell r="CY329">
            <v>0</v>
          </cell>
          <cell r="CZ329">
            <v>0</v>
          </cell>
          <cell r="DC329">
            <v>13</v>
          </cell>
          <cell r="DM329" t="str">
            <v>X</v>
          </cell>
          <cell r="DN329">
            <v>0</v>
          </cell>
          <cell r="DO329">
            <v>0</v>
          </cell>
          <cell r="DP329" t="str">
            <v>X</v>
          </cell>
          <cell r="DQ329">
            <v>0</v>
          </cell>
          <cell r="DR329">
            <v>0</v>
          </cell>
          <cell r="DS329" t="str">
            <v>X</v>
          </cell>
          <cell r="DT329">
            <v>0</v>
          </cell>
          <cell r="DU329">
            <v>0</v>
          </cell>
          <cell r="DV329" t="str">
            <v>X</v>
          </cell>
          <cell r="DW329">
            <v>0</v>
          </cell>
          <cell r="DX329">
            <v>0</v>
          </cell>
          <cell r="DY329" t="str">
            <v/>
          </cell>
          <cell r="DZ329">
            <v>0</v>
          </cell>
          <cell r="EA329">
            <v>0</v>
          </cell>
          <cell r="EB329" t="str">
            <v>X</v>
          </cell>
          <cell r="EC329">
            <v>0</v>
          </cell>
          <cell r="ED329">
            <v>0</v>
          </cell>
          <cell r="EE329" t="str">
            <v>X</v>
          </cell>
          <cell r="EF329">
            <v>0</v>
          </cell>
          <cell r="EG329">
            <v>0</v>
          </cell>
          <cell r="EH329" t="str">
            <v>X</v>
          </cell>
          <cell r="EI329">
            <v>3.5</v>
          </cell>
          <cell r="EJ329">
            <v>0</v>
          </cell>
          <cell r="EK329" t="str">
            <v>X</v>
          </cell>
          <cell r="EL329">
            <v>0</v>
          </cell>
          <cell r="EM329">
            <v>0</v>
          </cell>
          <cell r="EN329" t="str">
            <v>X</v>
          </cell>
          <cell r="EO329">
            <v>0</v>
          </cell>
          <cell r="EP329">
            <v>0</v>
          </cell>
          <cell r="EQ329" t="str">
            <v>T7</v>
          </cell>
          <cell r="ER329">
            <v>0</v>
          </cell>
          <cell r="ES329">
            <v>0</v>
          </cell>
          <cell r="ET329" t="str">
            <v/>
          </cell>
          <cell r="EU329">
            <v>0</v>
          </cell>
          <cell r="EV329">
            <v>0</v>
          </cell>
          <cell r="EW329" t="str">
            <v>X</v>
          </cell>
          <cell r="EX329">
            <v>0</v>
          </cell>
          <cell r="EY329">
            <v>0</v>
          </cell>
          <cell r="EZ329" t="str">
            <v>X</v>
          </cell>
          <cell r="FA329">
            <v>0</v>
          </cell>
          <cell r="FB329">
            <v>0</v>
          </cell>
          <cell r="FC329" t="str">
            <v>NL</v>
          </cell>
          <cell r="FD329">
            <v>0</v>
          </cell>
          <cell r="FE329">
            <v>0</v>
          </cell>
          <cell r="FI329">
            <v>11</v>
          </cell>
          <cell r="FJ329">
            <v>0.5</v>
          </cell>
          <cell r="FK329">
            <v>0</v>
          </cell>
          <cell r="FL329">
            <v>0</v>
          </cell>
          <cell r="FM329">
            <v>0</v>
          </cell>
          <cell r="FN329">
            <v>0</v>
          </cell>
          <cell r="FU329">
            <v>11</v>
          </cell>
          <cell r="FV329">
            <v>0.5</v>
          </cell>
          <cell r="FW329">
            <v>0</v>
          </cell>
          <cell r="FX329">
            <v>0</v>
          </cell>
          <cell r="FY329">
            <v>0</v>
          </cell>
          <cell r="FZ329">
            <v>0</v>
          </cell>
          <cell r="GA329">
            <v>0</v>
          </cell>
          <cell r="GB329">
            <v>0</v>
          </cell>
          <cell r="GC329">
            <v>0</v>
          </cell>
          <cell r="GD329">
            <v>1</v>
          </cell>
          <cell r="GE329">
            <v>1</v>
          </cell>
          <cell r="GF329">
            <v>0</v>
          </cell>
          <cell r="GG329">
            <v>0</v>
          </cell>
          <cell r="GH329">
            <v>0</v>
          </cell>
          <cell r="GI329">
            <v>0</v>
          </cell>
          <cell r="GJ329">
            <v>0</v>
          </cell>
          <cell r="GK329">
            <v>0</v>
          </cell>
          <cell r="GL329">
            <v>0</v>
          </cell>
          <cell r="GM329">
            <v>0</v>
          </cell>
          <cell r="GN329">
            <v>0</v>
          </cell>
          <cell r="GO329">
            <v>0</v>
          </cell>
          <cell r="GP329">
            <v>0</v>
          </cell>
          <cell r="GQ329">
            <v>0</v>
          </cell>
          <cell r="GR329">
            <v>0</v>
          </cell>
          <cell r="GU329">
            <v>13.5</v>
          </cell>
          <cell r="GV329">
            <v>0</v>
          </cell>
          <cell r="GW329">
            <v>0</v>
          </cell>
          <cell r="GX329">
            <v>0</v>
          </cell>
          <cell r="GY329">
            <v>0</v>
          </cell>
          <cell r="GZ329">
            <v>0</v>
          </cell>
          <cell r="HA329">
            <v>0</v>
          </cell>
          <cell r="HB329">
            <v>0</v>
          </cell>
          <cell r="HC329">
            <v>0</v>
          </cell>
          <cell r="HD329">
            <v>0</v>
          </cell>
          <cell r="HE329">
            <v>0</v>
          </cell>
          <cell r="HF329">
            <v>0</v>
          </cell>
          <cell r="HG329">
            <v>0</v>
          </cell>
          <cell r="HH329">
            <v>0</v>
          </cell>
          <cell r="HI329">
            <v>0</v>
          </cell>
          <cell r="HJ329">
            <v>0</v>
          </cell>
          <cell r="HK329">
            <v>0</v>
          </cell>
          <cell r="HL329">
            <v>0</v>
          </cell>
          <cell r="HM329">
            <v>0</v>
          </cell>
          <cell r="HN329">
            <v>0.5</v>
          </cell>
          <cell r="HO329">
            <v>0</v>
          </cell>
          <cell r="HP329">
            <v>23</v>
          </cell>
          <cell r="HQ329">
            <v>0.5</v>
          </cell>
          <cell r="HR329">
            <v>0</v>
          </cell>
          <cell r="HS329">
            <v>0</v>
          </cell>
          <cell r="HT329">
            <v>0</v>
          </cell>
          <cell r="HU329">
            <v>0</v>
          </cell>
          <cell r="HV329">
            <v>1</v>
          </cell>
          <cell r="HW329">
            <v>0</v>
          </cell>
          <cell r="HX329">
            <v>1</v>
          </cell>
          <cell r="HY329">
            <v>0</v>
          </cell>
          <cell r="HZ329">
            <v>0</v>
          </cell>
          <cell r="IA329">
            <v>1</v>
          </cell>
          <cell r="IB329">
            <v>0</v>
          </cell>
          <cell r="IC329">
            <v>2</v>
          </cell>
          <cell r="ID329">
            <v>0</v>
          </cell>
          <cell r="IE329">
            <v>0</v>
          </cell>
          <cell r="IF329">
            <v>0</v>
          </cell>
          <cell r="IG329">
            <v>0</v>
          </cell>
          <cell r="IH329">
            <v>0</v>
          </cell>
          <cell r="II329">
            <v>0</v>
          </cell>
          <cell r="IJ329">
            <v>0</v>
          </cell>
          <cell r="IK329">
            <v>0</v>
          </cell>
          <cell r="IL329">
            <v>0</v>
          </cell>
          <cell r="IM329">
            <v>0</v>
          </cell>
          <cell r="IN329">
            <v>0</v>
          </cell>
          <cell r="IO329">
            <v>0</v>
          </cell>
          <cell r="IP329">
            <v>0</v>
          </cell>
          <cell r="IQ329">
            <v>0</v>
          </cell>
          <cell r="IR329">
            <v>0</v>
          </cell>
          <cell r="IS329">
            <v>0</v>
          </cell>
          <cell r="IT329">
            <v>0</v>
          </cell>
          <cell r="IU329">
            <v>0</v>
          </cell>
          <cell r="IV329">
            <v>0</v>
          </cell>
          <cell r="IW329">
            <v>1</v>
          </cell>
          <cell r="IX329">
            <v>1</v>
          </cell>
          <cell r="IY329">
            <v>0</v>
          </cell>
          <cell r="IZ329">
            <v>26.5</v>
          </cell>
          <cell r="JA329">
            <v>4.333333333333333</v>
          </cell>
          <cell r="JB329">
            <v>4.333333333333333</v>
          </cell>
          <cell r="JC329">
            <v>0</v>
          </cell>
          <cell r="JD329">
            <v>0</v>
          </cell>
          <cell r="JE329">
            <v>0</v>
          </cell>
          <cell r="JF329">
            <v>0</v>
          </cell>
          <cell r="JG329">
            <v>0</v>
          </cell>
        </row>
        <row r="330">
          <cell r="B330" t="str">
            <v>1906659</v>
          </cell>
          <cell r="C330" t="str">
            <v>Trần Thị Hương Giang</v>
          </cell>
          <cell r="D330" t="str">
            <v>Phòng Thu mua (VPID)</v>
          </cell>
          <cell r="E330" t="str">
            <v>Công ty TNHH Tập đoàn Công nghiệp Trường Hải</v>
          </cell>
          <cell r="F330" t="str">
            <v>Lương ngày</v>
          </cell>
          <cell r="V330">
            <v>0</v>
          </cell>
          <cell r="W330">
            <v>0</v>
          </cell>
          <cell r="X330" t="str">
            <v>X</v>
          </cell>
          <cell r="Y330">
            <v>0</v>
          </cell>
          <cell r="Z330">
            <v>0</v>
          </cell>
          <cell r="AA330" t="str">
            <v>X</v>
          </cell>
          <cell r="AB330">
            <v>0</v>
          </cell>
          <cell r="AC330">
            <v>0</v>
          </cell>
          <cell r="AD330" t="str">
            <v>X</v>
          </cell>
          <cell r="AE330">
            <v>0</v>
          </cell>
          <cell r="AF330">
            <v>0</v>
          </cell>
          <cell r="AG330" t="str">
            <v>X</v>
          </cell>
          <cell r="AH330">
            <v>0</v>
          </cell>
          <cell r="AI330">
            <v>0</v>
          </cell>
          <cell r="AJ330" t="str">
            <v>T7</v>
          </cell>
          <cell r="AK330">
            <v>0</v>
          </cell>
          <cell r="AL330">
            <v>0</v>
          </cell>
          <cell r="AM330" t="str">
            <v/>
          </cell>
          <cell r="AN330">
            <v>0</v>
          </cell>
          <cell r="AO330">
            <v>0</v>
          </cell>
          <cell r="AP330" t="str">
            <v>NL</v>
          </cell>
          <cell r="AQ330">
            <v>0</v>
          </cell>
          <cell r="AR330">
            <v>0</v>
          </cell>
          <cell r="AS330" t="str">
            <v>X</v>
          </cell>
          <cell r="AT330">
            <v>0</v>
          </cell>
          <cell r="AU330">
            <v>0</v>
          </cell>
          <cell r="AV330" t="str">
            <v>X</v>
          </cell>
          <cell r="AW330">
            <v>0</v>
          </cell>
          <cell r="AX330">
            <v>0</v>
          </cell>
          <cell r="AY330" t="str">
            <v>X</v>
          </cell>
          <cell r="AZ330">
            <v>0</v>
          </cell>
          <cell r="BA330">
            <v>0</v>
          </cell>
          <cell r="BB330" t="str">
            <v>X</v>
          </cell>
          <cell r="BC330">
            <v>0</v>
          </cell>
          <cell r="BD330">
            <v>0</v>
          </cell>
          <cell r="BE330" t="str">
            <v>X</v>
          </cell>
          <cell r="BF330">
            <v>0</v>
          </cell>
          <cell r="BG330">
            <v>0</v>
          </cell>
          <cell r="BH330" t="str">
            <v/>
          </cell>
          <cell r="BI330">
            <v>0</v>
          </cell>
          <cell r="BJ330">
            <v>0</v>
          </cell>
          <cell r="BK330" t="str">
            <v>X</v>
          </cell>
          <cell r="BL330">
            <v>0</v>
          </cell>
          <cell r="BM330">
            <v>0</v>
          </cell>
          <cell r="BN330" t="str">
            <v>X</v>
          </cell>
          <cell r="BO330">
            <v>0</v>
          </cell>
          <cell r="BP330">
            <v>0</v>
          </cell>
          <cell r="BQ330">
            <v>11</v>
          </cell>
          <cell r="BR330">
            <v>0</v>
          </cell>
          <cell r="BS330">
            <v>0</v>
          </cell>
          <cell r="BT330">
            <v>0</v>
          </cell>
          <cell r="BU330">
            <v>0</v>
          </cell>
          <cell r="BV330">
            <v>0</v>
          </cell>
          <cell r="CC330">
            <v>11</v>
          </cell>
          <cell r="CD330">
            <v>0</v>
          </cell>
          <cell r="CE330">
            <v>0</v>
          </cell>
          <cell r="CF330">
            <v>0</v>
          </cell>
          <cell r="CG330">
            <v>0</v>
          </cell>
          <cell r="CH330">
            <v>0</v>
          </cell>
          <cell r="CI330">
            <v>0</v>
          </cell>
          <cell r="CJ330">
            <v>0</v>
          </cell>
          <cell r="CK330">
            <v>0</v>
          </cell>
          <cell r="CL330">
            <v>1</v>
          </cell>
          <cell r="CM330">
            <v>1</v>
          </cell>
          <cell r="CN330">
            <v>0</v>
          </cell>
          <cell r="CO330">
            <v>0</v>
          </cell>
          <cell r="CP330">
            <v>0</v>
          </cell>
          <cell r="CQ330">
            <v>0</v>
          </cell>
          <cell r="CR330">
            <v>0</v>
          </cell>
          <cell r="CS330">
            <v>0</v>
          </cell>
          <cell r="CT330">
            <v>0</v>
          </cell>
          <cell r="CU330">
            <v>0</v>
          </cell>
          <cell r="CV330">
            <v>0</v>
          </cell>
          <cell r="CW330">
            <v>0</v>
          </cell>
          <cell r="CX330">
            <v>0</v>
          </cell>
          <cell r="CY330">
            <v>0</v>
          </cell>
          <cell r="CZ330">
            <v>0</v>
          </cell>
          <cell r="DC330">
            <v>13</v>
          </cell>
          <cell r="DM330" t="str">
            <v>X</v>
          </cell>
          <cell r="DN330">
            <v>0</v>
          </cell>
          <cell r="DO330">
            <v>0</v>
          </cell>
          <cell r="DP330" t="str">
            <v>X</v>
          </cell>
          <cell r="DQ330">
            <v>0</v>
          </cell>
          <cell r="DR330">
            <v>0</v>
          </cell>
          <cell r="DS330" t="str">
            <v>X</v>
          </cell>
          <cell r="DT330">
            <v>0</v>
          </cell>
          <cell r="DU330">
            <v>0</v>
          </cell>
          <cell r="DV330" t="str">
            <v>X</v>
          </cell>
          <cell r="DW330">
            <v>0</v>
          </cell>
          <cell r="DX330">
            <v>0</v>
          </cell>
          <cell r="DY330" t="str">
            <v/>
          </cell>
          <cell r="DZ330">
            <v>0</v>
          </cell>
          <cell r="EA330">
            <v>0</v>
          </cell>
          <cell r="EB330" t="str">
            <v>X</v>
          </cell>
          <cell r="EC330">
            <v>0</v>
          </cell>
          <cell r="ED330">
            <v>0</v>
          </cell>
          <cell r="EE330" t="str">
            <v>X</v>
          </cell>
          <cell r="EF330">
            <v>0</v>
          </cell>
          <cell r="EG330">
            <v>0</v>
          </cell>
          <cell r="EH330" t="str">
            <v>X</v>
          </cell>
          <cell r="EI330">
            <v>0</v>
          </cell>
          <cell r="EJ330">
            <v>0</v>
          </cell>
          <cell r="EK330" t="str">
            <v>X</v>
          </cell>
          <cell r="EL330">
            <v>0</v>
          </cell>
          <cell r="EM330">
            <v>0</v>
          </cell>
          <cell r="EN330" t="str">
            <v>X</v>
          </cell>
          <cell r="EO330">
            <v>0</v>
          </cell>
          <cell r="EP330">
            <v>0</v>
          </cell>
          <cell r="EQ330" t="str">
            <v>X</v>
          </cell>
          <cell r="ER330">
            <v>0</v>
          </cell>
          <cell r="ES330">
            <v>0</v>
          </cell>
          <cell r="ET330" t="str">
            <v/>
          </cell>
          <cell r="EU330">
            <v>0</v>
          </cell>
          <cell r="EV330">
            <v>0</v>
          </cell>
          <cell r="EW330" t="str">
            <v>X</v>
          </cell>
          <cell r="EX330">
            <v>0</v>
          </cell>
          <cell r="EY330">
            <v>0</v>
          </cell>
          <cell r="EZ330" t="str">
            <v>X</v>
          </cell>
          <cell r="FA330">
            <v>0</v>
          </cell>
          <cell r="FB330">
            <v>0</v>
          </cell>
          <cell r="FC330" t="str">
            <v>NL</v>
          </cell>
          <cell r="FD330">
            <v>0</v>
          </cell>
          <cell r="FE330">
            <v>0</v>
          </cell>
          <cell r="FI330">
            <v>12</v>
          </cell>
          <cell r="FJ330">
            <v>0</v>
          </cell>
          <cell r="FK330">
            <v>0</v>
          </cell>
          <cell r="FL330">
            <v>0</v>
          </cell>
          <cell r="FM330">
            <v>0</v>
          </cell>
          <cell r="FN330">
            <v>0</v>
          </cell>
          <cell r="FU330">
            <v>12</v>
          </cell>
          <cell r="FV330">
            <v>0</v>
          </cell>
          <cell r="FW330">
            <v>0</v>
          </cell>
          <cell r="FX330">
            <v>0</v>
          </cell>
          <cell r="FY330">
            <v>0</v>
          </cell>
          <cell r="FZ330">
            <v>0</v>
          </cell>
          <cell r="GA330">
            <v>0</v>
          </cell>
          <cell r="GB330">
            <v>0</v>
          </cell>
          <cell r="GC330">
            <v>0</v>
          </cell>
          <cell r="GD330">
            <v>1</v>
          </cell>
          <cell r="GE330">
            <v>0</v>
          </cell>
          <cell r="GF330">
            <v>0</v>
          </cell>
          <cell r="GG330">
            <v>0</v>
          </cell>
          <cell r="GH330">
            <v>0</v>
          </cell>
          <cell r="GI330">
            <v>0</v>
          </cell>
          <cell r="GJ330">
            <v>0</v>
          </cell>
          <cell r="GK330">
            <v>0</v>
          </cell>
          <cell r="GL330">
            <v>0</v>
          </cell>
          <cell r="GM330">
            <v>0</v>
          </cell>
          <cell r="GN330">
            <v>0</v>
          </cell>
          <cell r="GO330">
            <v>0</v>
          </cell>
          <cell r="GP330">
            <v>0</v>
          </cell>
          <cell r="GQ330">
            <v>0</v>
          </cell>
          <cell r="GR330">
            <v>0</v>
          </cell>
          <cell r="GU330">
            <v>13</v>
          </cell>
          <cell r="GV330">
            <v>0</v>
          </cell>
          <cell r="GW330">
            <v>0</v>
          </cell>
          <cell r="GX330">
            <v>0</v>
          </cell>
          <cell r="GY330">
            <v>0</v>
          </cell>
          <cell r="GZ330">
            <v>0</v>
          </cell>
          <cell r="HA330">
            <v>0</v>
          </cell>
          <cell r="HB330">
            <v>0</v>
          </cell>
          <cell r="HC330">
            <v>0</v>
          </cell>
          <cell r="HD330">
            <v>0</v>
          </cell>
          <cell r="HE330">
            <v>0</v>
          </cell>
          <cell r="HF330">
            <v>0</v>
          </cell>
          <cell r="HG330">
            <v>0</v>
          </cell>
          <cell r="HH330">
            <v>0</v>
          </cell>
          <cell r="HI330">
            <v>0</v>
          </cell>
          <cell r="HJ330">
            <v>0</v>
          </cell>
          <cell r="HK330">
            <v>0</v>
          </cell>
          <cell r="HL330">
            <v>0</v>
          </cell>
          <cell r="HM330">
            <v>0</v>
          </cell>
          <cell r="HN330">
            <v>0</v>
          </cell>
          <cell r="HO330">
            <v>0</v>
          </cell>
          <cell r="HP330">
            <v>23</v>
          </cell>
          <cell r="HQ330">
            <v>0</v>
          </cell>
          <cell r="HR330">
            <v>0</v>
          </cell>
          <cell r="HS330">
            <v>0</v>
          </cell>
          <cell r="HT330">
            <v>0</v>
          </cell>
          <cell r="HU330">
            <v>0</v>
          </cell>
          <cell r="HV330">
            <v>0</v>
          </cell>
          <cell r="HW330">
            <v>1</v>
          </cell>
          <cell r="HX330">
            <v>0</v>
          </cell>
          <cell r="HY330">
            <v>0</v>
          </cell>
          <cell r="HZ330">
            <v>0</v>
          </cell>
          <cell r="IA330">
            <v>1</v>
          </cell>
          <cell r="IB330">
            <v>0</v>
          </cell>
          <cell r="IC330">
            <v>2</v>
          </cell>
          <cell r="ID330">
            <v>0</v>
          </cell>
          <cell r="IE330">
            <v>0</v>
          </cell>
          <cell r="IF330">
            <v>0</v>
          </cell>
          <cell r="IG330">
            <v>0</v>
          </cell>
          <cell r="IH330">
            <v>0</v>
          </cell>
          <cell r="II330">
            <v>0</v>
          </cell>
          <cell r="IJ330">
            <v>0</v>
          </cell>
          <cell r="IK330">
            <v>0</v>
          </cell>
          <cell r="IL330">
            <v>0</v>
          </cell>
          <cell r="IM330">
            <v>0</v>
          </cell>
          <cell r="IN330">
            <v>0</v>
          </cell>
          <cell r="IO330">
            <v>0</v>
          </cell>
          <cell r="IP330">
            <v>0</v>
          </cell>
          <cell r="IQ330">
            <v>0</v>
          </cell>
          <cell r="IR330">
            <v>0</v>
          </cell>
          <cell r="IS330">
            <v>0</v>
          </cell>
          <cell r="IT330">
            <v>0</v>
          </cell>
          <cell r="IU330">
            <v>0</v>
          </cell>
          <cell r="IV330">
            <v>0</v>
          </cell>
          <cell r="IW330">
            <v>1</v>
          </cell>
          <cell r="IX330">
            <v>1</v>
          </cell>
          <cell r="IY330">
            <v>0</v>
          </cell>
          <cell r="IZ330">
            <v>26</v>
          </cell>
          <cell r="JA330">
            <v>4.333333333333333</v>
          </cell>
          <cell r="JB330">
            <v>4.333333333333333</v>
          </cell>
          <cell r="JC330">
            <v>0</v>
          </cell>
          <cell r="JD330">
            <v>0</v>
          </cell>
          <cell r="JE330">
            <v>0</v>
          </cell>
          <cell r="JF330">
            <v>0</v>
          </cell>
          <cell r="JG330">
            <v>0</v>
          </cell>
        </row>
        <row r="331">
          <cell r="B331" t="str">
            <v>1909270</v>
          </cell>
          <cell r="C331" t="str">
            <v>Phạm Tiến Ý</v>
          </cell>
          <cell r="D331" t="str">
            <v>Phòng Thu mua (VPID)</v>
          </cell>
          <cell r="E331" t="str">
            <v>Công ty TNHH Tổ hợp cơ khí THACO</v>
          </cell>
          <cell r="F331" t="str">
            <v>Lương ngày</v>
          </cell>
          <cell r="V331">
            <v>0</v>
          </cell>
          <cell r="W331">
            <v>0</v>
          </cell>
          <cell r="X331" t="str">
            <v>X</v>
          </cell>
          <cell r="Y331">
            <v>0</v>
          </cell>
          <cell r="Z331">
            <v>0</v>
          </cell>
          <cell r="AA331" t="str">
            <v>X</v>
          </cell>
          <cell r="AB331">
            <v>0</v>
          </cell>
          <cell r="AC331">
            <v>0</v>
          </cell>
          <cell r="AD331" t="str">
            <v>X</v>
          </cell>
          <cell r="AE331">
            <v>0</v>
          </cell>
          <cell r="AF331">
            <v>0</v>
          </cell>
          <cell r="AG331" t="str">
            <v>X</v>
          </cell>
          <cell r="AH331">
            <v>0</v>
          </cell>
          <cell r="AI331">
            <v>0</v>
          </cell>
          <cell r="AJ331" t="str">
            <v>T7</v>
          </cell>
          <cell r="AK331">
            <v>0</v>
          </cell>
          <cell r="AL331">
            <v>0</v>
          </cell>
          <cell r="AM331" t="str">
            <v/>
          </cell>
          <cell r="AN331">
            <v>0</v>
          </cell>
          <cell r="AO331">
            <v>0</v>
          </cell>
          <cell r="AP331" t="str">
            <v>NL</v>
          </cell>
          <cell r="AQ331">
            <v>0</v>
          </cell>
          <cell r="AR331">
            <v>0</v>
          </cell>
          <cell r="AS331" t="str">
            <v>X</v>
          </cell>
          <cell r="AT331">
            <v>0</v>
          </cell>
          <cell r="AU331">
            <v>0</v>
          </cell>
          <cell r="AV331" t="str">
            <v>X</v>
          </cell>
          <cell r="AW331">
            <v>0</v>
          </cell>
          <cell r="AX331">
            <v>0</v>
          </cell>
          <cell r="AY331" t="str">
            <v>X</v>
          </cell>
          <cell r="AZ331">
            <v>0</v>
          </cell>
          <cell r="BA331">
            <v>0</v>
          </cell>
          <cell r="BB331" t="str">
            <v>X</v>
          </cell>
          <cell r="BC331">
            <v>0</v>
          </cell>
          <cell r="BD331">
            <v>0</v>
          </cell>
          <cell r="BE331" t="str">
            <v>X</v>
          </cell>
          <cell r="BF331">
            <v>0</v>
          </cell>
          <cell r="BG331">
            <v>0</v>
          </cell>
          <cell r="BH331" t="str">
            <v/>
          </cell>
          <cell r="BI331">
            <v>0</v>
          </cell>
          <cell r="BJ331">
            <v>0</v>
          </cell>
          <cell r="BK331" t="str">
            <v>X</v>
          </cell>
          <cell r="BL331">
            <v>0</v>
          </cell>
          <cell r="BM331">
            <v>0</v>
          </cell>
          <cell r="BN331" t="str">
            <v>X</v>
          </cell>
          <cell r="BO331">
            <v>0</v>
          </cell>
          <cell r="BP331">
            <v>0</v>
          </cell>
          <cell r="BQ331">
            <v>11</v>
          </cell>
          <cell r="BR331">
            <v>0</v>
          </cell>
          <cell r="BS331">
            <v>0</v>
          </cell>
          <cell r="BT331">
            <v>0</v>
          </cell>
          <cell r="BU331">
            <v>0</v>
          </cell>
          <cell r="BV331">
            <v>0</v>
          </cell>
          <cell r="CC331">
            <v>11</v>
          </cell>
          <cell r="CD331">
            <v>0</v>
          </cell>
          <cell r="CE331">
            <v>0</v>
          </cell>
          <cell r="CF331">
            <v>0</v>
          </cell>
          <cell r="CG331">
            <v>0</v>
          </cell>
          <cell r="CH331">
            <v>0</v>
          </cell>
          <cell r="CI331">
            <v>0</v>
          </cell>
          <cell r="CJ331">
            <v>0</v>
          </cell>
          <cell r="CK331">
            <v>0</v>
          </cell>
          <cell r="CL331">
            <v>1</v>
          </cell>
          <cell r="CM331">
            <v>1</v>
          </cell>
          <cell r="CN331">
            <v>0</v>
          </cell>
          <cell r="CO331">
            <v>0</v>
          </cell>
          <cell r="CP331">
            <v>0</v>
          </cell>
          <cell r="CQ331">
            <v>0</v>
          </cell>
          <cell r="CR331">
            <v>0</v>
          </cell>
          <cell r="CS331">
            <v>0</v>
          </cell>
          <cell r="CT331">
            <v>0</v>
          </cell>
          <cell r="CU331">
            <v>0</v>
          </cell>
          <cell r="CV331">
            <v>0</v>
          </cell>
          <cell r="CW331">
            <v>0</v>
          </cell>
          <cell r="CX331">
            <v>0</v>
          </cell>
          <cell r="CY331">
            <v>0</v>
          </cell>
          <cell r="CZ331">
            <v>0</v>
          </cell>
          <cell r="DC331">
            <v>13</v>
          </cell>
          <cell r="DM331" t="str">
            <v>X</v>
          </cell>
          <cell r="DN331">
            <v>0</v>
          </cell>
          <cell r="DO331">
            <v>0</v>
          </cell>
          <cell r="DP331" t="str">
            <v>X</v>
          </cell>
          <cell r="DQ331">
            <v>0</v>
          </cell>
          <cell r="DR331">
            <v>0</v>
          </cell>
          <cell r="DS331" t="str">
            <v>X</v>
          </cell>
          <cell r="DT331">
            <v>0</v>
          </cell>
          <cell r="DU331">
            <v>0</v>
          </cell>
          <cell r="DV331" t="str">
            <v>X</v>
          </cell>
          <cell r="DW331">
            <v>0</v>
          </cell>
          <cell r="DX331">
            <v>0</v>
          </cell>
          <cell r="DY331" t="str">
            <v/>
          </cell>
          <cell r="DZ331">
            <v>0</v>
          </cell>
          <cell r="EA331">
            <v>0</v>
          </cell>
          <cell r="EB331" t="str">
            <v>X</v>
          </cell>
          <cell r="EC331">
            <v>0</v>
          </cell>
          <cell r="ED331">
            <v>0</v>
          </cell>
          <cell r="EE331" t="str">
            <v>X</v>
          </cell>
          <cell r="EF331">
            <v>0</v>
          </cell>
          <cell r="EG331">
            <v>0</v>
          </cell>
          <cell r="EH331" t="str">
            <v>X</v>
          </cell>
          <cell r="EI331">
            <v>0</v>
          </cell>
          <cell r="EJ331">
            <v>0</v>
          </cell>
          <cell r="EK331" t="str">
            <v>X</v>
          </cell>
          <cell r="EL331">
            <v>0</v>
          </cell>
          <cell r="EM331">
            <v>0</v>
          </cell>
          <cell r="EN331" t="str">
            <v>X</v>
          </cell>
          <cell r="EO331">
            <v>0</v>
          </cell>
          <cell r="EP331">
            <v>0</v>
          </cell>
          <cell r="EQ331" t="str">
            <v>X</v>
          </cell>
          <cell r="ER331">
            <v>0</v>
          </cell>
          <cell r="ES331">
            <v>0</v>
          </cell>
          <cell r="ET331" t="str">
            <v/>
          </cell>
          <cell r="EU331">
            <v>0</v>
          </cell>
          <cell r="EV331">
            <v>0</v>
          </cell>
          <cell r="EW331" t="str">
            <v>X</v>
          </cell>
          <cell r="EX331">
            <v>0</v>
          </cell>
          <cell r="EY331">
            <v>0</v>
          </cell>
          <cell r="EZ331" t="str">
            <v>X</v>
          </cell>
          <cell r="FA331">
            <v>0</v>
          </cell>
          <cell r="FB331">
            <v>0</v>
          </cell>
          <cell r="FC331" t="str">
            <v>NL</v>
          </cell>
          <cell r="FD331">
            <v>0</v>
          </cell>
          <cell r="FE331">
            <v>0</v>
          </cell>
          <cell r="FI331">
            <v>12</v>
          </cell>
          <cell r="FJ331">
            <v>0</v>
          </cell>
          <cell r="FK331">
            <v>0</v>
          </cell>
          <cell r="FL331">
            <v>0</v>
          </cell>
          <cell r="FM331">
            <v>0</v>
          </cell>
          <cell r="FN331">
            <v>0</v>
          </cell>
          <cell r="FU331">
            <v>12</v>
          </cell>
          <cell r="FV331">
            <v>0</v>
          </cell>
          <cell r="FW331">
            <v>0</v>
          </cell>
          <cell r="FX331">
            <v>0</v>
          </cell>
          <cell r="FY331">
            <v>0</v>
          </cell>
          <cell r="FZ331">
            <v>0</v>
          </cell>
          <cell r="GA331">
            <v>0</v>
          </cell>
          <cell r="GB331">
            <v>0</v>
          </cell>
          <cell r="GC331">
            <v>0</v>
          </cell>
          <cell r="GD331">
            <v>1</v>
          </cell>
          <cell r="GE331">
            <v>0</v>
          </cell>
          <cell r="GF331">
            <v>0</v>
          </cell>
          <cell r="GG331">
            <v>0</v>
          </cell>
          <cell r="GH331">
            <v>0</v>
          </cell>
          <cell r="GI331">
            <v>0</v>
          </cell>
          <cell r="GJ331">
            <v>0</v>
          </cell>
          <cell r="GK331">
            <v>0</v>
          </cell>
          <cell r="GL331">
            <v>0</v>
          </cell>
          <cell r="GM331">
            <v>0</v>
          </cell>
          <cell r="GN331">
            <v>0</v>
          </cell>
          <cell r="GO331">
            <v>0</v>
          </cell>
          <cell r="GP331">
            <v>0</v>
          </cell>
          <cell r="GQ331">
            <v>0</v>
          </cell>
          <cell r="GR331">
            <v>0</v>
          </cell>
          <cell r="GU331">
            <v>13</v>
          </cell>
          <cell r="GV331">
            <v>0</v>
          </cell>
          <cell r="GW331">
            <v>0</v>
          </cell>
          <cell r="GX331">
            <v>0</v>
          </cell>
          <cell r="GY331">
            <v>0</v>
          </cell>
          <cell r="GZ331">
            <v>0</v>
          </cell>
          <cell r="HA331">
            <v>0</v>
          </cell>
          <cell r="HB331">
            <v>0</v>
          </cell>
          <cell r="HC331">
            <v>0</v>
          </cell>
          <cell r="HD331">
            <v>0</v>
          </cell>
          <cell r="HE331">
            <v>0</v>
          </cell>
          <cell r="HF331">
            <v>0</v>
          </cell>
          <cell r="HG331">
            <v>0</v>
          </cell>
          <cell r="HH331">
            <v>0</v>
          </cell>
          <cell r="HI331">
            <v>0</v>
          </cell>
          <cell r="HJ331">
            <v>0</v>
          </cell>
          <cell r="HK331">
            <v>0</v>
          </cell>
          <cell r="HL331">
            <v>0</v>
          </cell>
          <cell r="HM331">
            <v>0</v>
          </cell>
          <cell r="HN331">
            <v>0</v>
          </cell>
          <cell r="HO331">
            <v>0</v>
          </cell>
          <cell r="HP331">
            <v>23</v>
          </cell>
          <cell r="HQ331">
            <v>0</v>
          </cell>
          <cell r="HR331">
            <v>0</v>
          </cell>
          <cell r="HS331">
            <v>0</v>
          </cell>
          <cell r="HT331">
            <v>0</v>
          </cell>
          <cell r="HU331">
            <v>0</v>
          </cell>
          <cell r="HV331">
            <v>0</v>
          </cell>
          <cell r="HW331">
            <v>1</v>
          </cell>
          <cell r="HX331">
            <v>0</v>
          </cell>
          <cell r="HY331">
            <v>0</v>
          </cell>
          <cell r="HZ331">
            <v>0</v>
          </cell>
          <cell r="IA331">
            <v>1</v>
          </cell>
          <cell r="IB331">
            <v>0</v>
          </cell>
          <cell r="IC331">
            <v>2</v>
          </cell>
          <cell r="ID331">
            <v>0</v>
          </cell>
          <cell r="IE331">
            <v>0</v>
          </cell>
          <cell r="IF331">
            <v>0</v>
          </cell>
          <cell r="IG331">
            <v>0</v>
          </cell>
          <cell r="IH331">
            <v>0</v>
          </cell>
          <cell r="II331">
            <v>0</v>
          </cell>
          <cell r="IJ331">
            <v>0</v>
          </cell>
          <cell r="IK331">
            <v>0</v>
          </cell>
          <cell r="IL331">
            <v>0</v>
          </cell>
          <cell r="IM331">
            <v>0</v>
          </cell>
          <cell r="IN331">
            <v>0</v>
          </cell>
          <cell r="IO331">
            <v>0</v>
          </cell>
          <cell r="IP331">
            <v>0</v>
          </cell>
          <cell r="IQ331">
            <v>0</v>
          </cell>
          <cell r="IR331">
            <v>0</v>
          </cell>
          <cell r="IS331">
            <v>0</v>
          </cell>
          <cell r="IT331">
            <v>0</v>
          </cell>
          <cell r="IU331">
            <v>0</v>
          </cell>
          <cell r="IV331">
            <v>0</v>
          </cell>
          <cell r="IW331">
            <v>1</v>
          </cell>
          <cell r="IX331">
            <v>1</v>
          </cell>
          <cell r="IY331">
            <v>0</v>
          </cell>
          <cell r="IZ331">
            <v>26</v>
          </cell>
          <cell r="JA331">
            <v>4.333333333333333</v>
          </cell>
          <cell r="JB331">
            <v>4.333333333333333</v>
          </cell>
          <cell r="JC331">
            <v>0</v>
          </cell>
          <cell r="JD331">
            <v>0</v>
          </cell>
          <cell r="JE331">
            <v>0</v>
          </cell>
          <cell r="JF331">
            <v>0</v>
          </cell>
          <cell r="JG331">
            <v>0</v>
          </cell>
        </row>
        <row r="332">
          <cell r="B332" t="str">
            <v>1910073</v>
          </cell>
          <cell r="C332" t="str">
            <v>Nguyễn Ngọc Hân</v>
          </cell>
          <cell r="D332" t="str">
            <v>Phòng Thu mua (VPID)</v>
          </cell>
          <cell r="E332" t="str">
            <v>Công ty TNHH Tập đoàn Công nghiệp Trường Hải</v>
          </cell>
          <cell r="F332" t="str">
            <v>Lương ngày</v>
          </cell>
          <cell r="V332">
            <v>0</v>
          </cell>
          <cell r="W332">
            <v>0</v>
          </cell>
          <cell r="X332" t="str">
            <v>NB</v>
          </cell>
          <cell r="Y332">
            <v>0</v>
          </cell>
          <cell r="Z332">
            <v>0</v>
          </cell>
          <cell r="AA332" t="str">
            <v>X</v>
          </cell>
          <cell r="AB332">
            <v>0</v>
          </cell>
          <cell r="AC332">
            <v>0</v>
          </cell>
          <cell r="AD332" t="str">
            <v>X</v>
          </cell>
          <cell r="AE332">
            <v>0</v>
          </cell>
          <cell r="AF332">
            <v>0</v>
          </cell>
          <cell r="AG332" t="str">
            <v>X</v>
          </cell>
          <cell r="AH332">
            <v>0</v>
          </cell>
          <cell r="AI332">
            <v>0</v>
          </cell>
          <cell r="AJ332" t="str">
            <v>T7</v>
          </cell>
          <cell r="AK332">
            <v>0</v>
          </cell>
          <cell r="AL332">
            <v>0</v>
          </cell>
          <cell r="AM332" t="str">
            <v/>
          </cell>
          <cell r="AN332">
            <v>0</v>
          </cell>
          <cell r="AO332">
            <v>0</v>
          </cell>
          <cell r="AP332" t="str">
            <v>NL</v>
          </cell>
          <cell r="AQ332">
            <v>0</v>
          </cell>
          <cell r="AR332">
            <v>0</v>
          </cell>
          <cell r="AS332" t="str">
            <v>X</v>
          </cell>
          <cell r="AT332">
            <v>0</v>
          </cell>
          <cell r="AU332">
            <v>0</v>
          </cell>
          <cell r="AV332" t="str">
            <v>X</v>
          </cell>
          <cell r="AW332">
            <v>0</v>
          </cell>
          <cell r="AX332">
            <v>0</v>
          </cell>
          <cell r="AY332" t="str">
            <v>X</v>
          </cell>
          <cell r="AZ332">
            <v>0</v>
          </cell>
          <cell r="BA332">
            <v>0</v>
          </cell>
          <cell r="BB332" t="str">
            <v>X</v>
          </cell>
          <cell r="BC332">
            <v>0</v>
          </cell>
          <cell r="BD332">
            <v>0</v>
          </cell>
          <cell r="BE332" t="str">
            <v>X</v>
          </cell>
          <cell r="BF332">
            <v>0</v>
          </cell>
          <cell r="BG332">
            <v>0</v>
          </cell>
          <cell r="BH332" t="str">
            <v/>
          </cell>
          <cell r="BI332">
            <v>0</v>
          </cell>
          <cell r="BJ332">
            <v>0</v>
          </cell>
          <cell r="BK332" t="str">
            <v>X</v>
          </cell>
          <cell r="BL332">
            <v>0</v>
          </cell>
          <cell r="BM332">
            <v>0</v>
          </cell>
          <cell r="BN332" t="str">
            <v>NB</v>
          </cell>
          <cell r="BO332">
            <v>0</v>
          </cell>
          <cell r="BP332">
            <v>0</v>
          </cell>
          <cell r="BQ332">
            <v>11</v>
          </cell>
          <cell r="BR332">
            <v>0</v>
          </cell>
          <cell r="BS332">
            <v>0</v>
          </cell>
          <cell r="BT332">
            <v>0</v>
          </cell>
          <cell r="BU332">
            <v>0</v>
          </cell>
          <cell r="BV332">
            <v>0</v>
          </cell>
          <cell r="CC332">
            <v>11</v>
          </cell>
          <cell r="CD332">
            <v>0</v>
          </cell>
          <cell r="CE332">
            <v>0</v>
          </cell>
          <cell r="CF332">
            <v>0</v>
          </cell>
          <cell r="CG332">
            <v>0</v>
          </cell>
          <cell r="CH332">
            <v>0</v>
          </cell>
          <cell r="CI332">
            <v>0</v>
          </cell>
          <cell r="CJ332">
            <v>0</v>
          </cell>
          <cell r="CK332">
            <v>0</v>
          </cell>
          <cell r="CL332">
            <v>1</v>
          </cell>
          <cell r="CM332">
            <v>1</v>
          </cell>
          <cell r="CN332">
            <v>0</v>
          </cell>
          <cell r="CO332">
            <v>0</v>
          </cell>
          <cell r="CP332">
            <v>0</v>
          </cell>
          <cell r="CQ332">
            <v>0</v>
          </cell>
          <cell r="CR332">
            <v>0</v>
          </cell>
          <cell r="CS332">
            <v>0</v>
          </cell>
          <cell r="CT332">
            <v>0</v>
          </cell>
          <cell r="CU332">
            <v>0</v>
          </cell>
          <cell r="CV332">
            <v>0</v>
          </cell>
          <cell r="CW332">
            <v>0</v>
          </cell>
          <cell r="CX332">
            <v>0</v>
          </cell>
          <cell r="CY332">
            <v>0</v>
          </cell>
          <cell r="CZ332">
            <v>0</v>
          </cell>
          <cell r="DC332">
            <v>13</v>
          </cell>
          <cell r="DM332" t="str">
            <v>X</v>
          </cell>
          <cell r="DN332">
            <v>0</v>
          </cell>
          <cell r="DO332">
            <v>0</v>
          </cell>
          <cell r="DP332" t="str">
            <v>X</v>
          </cell>
          <cell r="DQ332">
            <v>0</v>
          </cell>
          <cell r="DR332">
            <v>0</v>
          </cell>
          <cell r="DS332" t="str">
            <v>X</v>
          </cell>
          <cell r="DT332">
            <v>0</v>
          </cell>
          <cell r="DU332">
            <v>0</v>
          </cell>
          <cell r="DV332" t="str">
            <v>X</v>
          </cell>
          <cell r="DW332">
            <v>0</v>
          </cell>
          <cell r="DX332">
            <v>0</v>
          </cell>
          <cell r="DY332" t="str">
            <v/>
          </cell>
          <cell r="DZ332">
            <v>0</v>
          </cell>
          <cell r="EA332">
            <v>0</v>
          </cell>
          <cell r="EB332" t="str">
            <v>X</v>
          </cell>
          <cell r="EC332">
            <v>0</v>
          </cell>
          <cell r="ED332">
            <v>0</v>
          </cell>
          <cell r="EE332" t="str">
            <v>X</v>
          </cell>
          <cell r="EF332">
            <v>0</v>
          </cell>
          <cell r="EG332">
            <v>0</v>
          </cell>
          <cell r="EH332" t="str">
            <v>X</v>
          </cell>
          <cell r="EI332">
            <v>0</v>
          </cell>
          <cell r="EJ332">
            <v>0</v>
          </cell>
          <cell r="EK332" t="str">
            <v>X</v>
          </cell>
          <cell r="EL332">
            <v>0</v>
          </cell>
          <cell r="EM332">
            <v>0</v>
          </cell>
          <cell r="EN332" t="str">
            <v>X</v>
          </cell>
          <cell r="EO332">
            <v>0</v>
          </cell>
          <cell r="EP332">
            <v>0</v>
          </cell>
          <cell r="EQ332" t="str">
            <v>X</v>
          </cell>
          <cell r="ER332">
            <v>0</v>
          </cell>
          <cell r="ES332">
            <v>0</v>
          </cell>
          <cell r="ET332" t="str">
            <v/>
          </cell>
          <cell r="EU332">
            <v>0</v>
          </cell>
          <cell r="EV332">
            <v>0</v>
          </cell>
          <cell r="EW332" t="str">
            <v>X</v>
          </cell>
          <cell r="EX332">
            <v>0</v>
          </cell>
          <cell r="EY332">
            <v>0</v>
          </cell>
          <cell r="EZ332" t="str">
            <v>X</v>
          </cell>
          <cell r="FA332">
            <v>0</v>
          </cell>
          <cell r="FB332">
            <v>0</v>
          </cell>
          <cell r="FC332" t="str">
            <v>NL</v>
          </cell>
          <cell r="FD332">
            <v>0</v>
          </cell>
          <cell r="FE332">
            <v>0</v>
          </cell>
          <cell r="FI332">
            <v>12</v>
          </cell>
          <cell r="FJ332">
            <v>0</v>
          </cell>
          <cell r="FK332">
            <v>0</v>
          </cell>
          <cell r="FL332">
            <v>0</v>
          </cell>
          <cell r="FM332">
            <v>0</v>
          </cell>
          <cell r="FN332">
            <v>0</v>
          </cell>
          <cell r="FU332">
            <v>12</v>
          </cell>
          <cell r="FV332">
            <v>0</v>
          </cell>
          <cell r="FW332">
            <v>0</v>
          </cell>
          <cell r="FX332">
            <v>0</v>
          </cell>
          <cell r="FY332">
            <v>0</v>
          </cell>
          <cell r="FZ332">
            <v>0</v>
          </cell>
          <cell r="GA332">
            <v>0</v>
          </cell>
          <cell r="GB332">
            <v>0</v>
          </cell>
          <cell r="GC332">
            <v>0</v>
          </cell>
          <cell r="GD332">
            <v>1</v>
          </cell>
          <cell r="GE332">
            <v>0</v>
          </cell>
          <cell r="GF332">
            <v>0</v>
          </cell>
          <cell r="GG332">
            <v>0</v>
          </cell>
          <cell r="GH332">
            <v>0</v>
          </cell>
          <cell r="GI332">
            <v>0</v>
          </cell>
          <cell r="GJ332">
            <v>0</v>
          </cell>
          <cell r="GK332">
            <v>0</v>
          </cell>
          <cell r="GL332">
            <v>0</v>
          </cell>
          <cell r="GM332">
            <v>0</v>
          </cell>
          <cell r="GN332">
            <v>0</v>
          </cell>
          <cell r="GO332">
            <v>0</v>
          </cell>
          <cell r="GP332">
            <v>0</v>
          </cell>
          <cell r="GQ332">
            <v>0</v>
          </cell>
          <cell r="GR332">
            <v>0</v>
          </cell>
          <cell r="GU332">
            <v>13</v>
          </cell>
          <cell r="GV332">
            <v>0</v>
          </cell>
          <cell r="GW332">
            <v>0</v>
          </cell>
          <cell r="GX332">
            <v>0</v>
          </cell>
          <cell r="GY332">
            <v>0</v>
          </cell>
          <cell r="GZ332">
            <v>0</v>
          </cell>
          <cell r="HA332">
            <v>0</v>
          </cell>
          <cell r="HB332">
            <v>0</v>
          </cell>
          <cell r="HC332">
            <v>0</v>
          </cell>
          <cell r="HD332">
            <v>0</v>
          </cell>
          <cell r="HE332">
            <v>0</v>
          </cell>
          <cell r="HF332">
            <v>0</v>
          </cell>
          <cell r="HG332">
            <v>0</v>
          </cell>
          <cell r="HH332">
            <v>0</v>
          </cell>
          <cell r="HI332">
            <v>0</v>
          </cell>
          <cell r="HJ332">
            <v>0</v>
          </cell>
          <cell r="HK332">
            <v>0</v>
          </cell>
          <cell r="HL332">
            <v>0</v>
          </cell>
          <cell r="HM332">
            <v>0</v>
          </cell>
          <cell r="HN332">
            <v>0</v>
          </cell>
          <cell r="HO332">
            <v>0</v>
          </cell>
          <cell r="HP332">
            <v>23</v>
          </cell>
          <cell r="HQ332">
            <v>0</v>
          </cell>
          <cell r="HR332">
            <v>0</v>
          </cell>
          <cell r="HS332">
            <v>0</v>
          </cell>
          <cell r="HT332">
            <v>0</v>
          </cell>
          <cell r="HU332">
            <v>0</v>
          </cell>
          <cell r="HV332">
            <v>0</v>
          </cell>
          <cell r="HW332">
            <v>1</v>
          </cell>
          <cell r="HX332">
            <v>0</v>
          </cell>
          <cell r="HY332">
            <v>0</v>
          </cell>
          <cell r="HZ332">
            <v>0</v>
          </cell>
          <cell r="IA332">
            <v>1</v>
          </cell>
          <cell r="IB332">
            <v>0</v>
          </cell>
          <cell r="IC332">
            <v>2</v>
          </cell>
          <cell r="ID332">
            <v>0</v>
          </cell>
          <cell r="IE332">
            <v>0</v>
          </cell>
          <cell r="IF332">
            <v>0</v>
          </cell>
          <cell r="IG332">
            <v>0</v>
          </cell>
          <cell r="IH332">
            <v>0</v>
          </cell>
          <cell r="II332">
            <v>0</v>
          </cell>
          <cell r="IJ332">
            <v>0</v>
          </cell>
          <cell r="IK332">
            <v>0</v>
          </cell>
          <cell r="IL332">
            <v>0</v>
          </cell>
          <cell r="IM332">
            <v>0</v>
          </cell>
          <cell r="IN332">
            <v>0</v>
          </cell>
          <cell r="IO332">
            <v>0</v>
          </cell>
          <cell r="IP332">
            <v>0</v>
          </cell>
          <cell r="IQ332">
            <v>0</v>
          </cell>
          <cell r="IR332">
            <v>0</v>
          </cell>
          <cell r="IS332">
            <v>0</v>
          </cell>
          <cell r="IT332">
            <v>0</v>
          </cell>
          <cell r="IU332">
            <v>0</v>
          </cell>
          <cell r="IV332">
            <v>0</v>
          </cell>
          <cell r="IW332">
            <v>1</v>
          </cell>
          <cell r="IX332">
            <v>1</v>
          </cell>
          <cell r="IY332">
            <v>0</v>
          </cell>
          <cell r="IZ332">
            <v>26</v>
          </cell>
          <cell r="JA332">
            <v>4.333333333333333</v>
          </cell>
          <cell r="JB332">
            <v>4.333333333333333</v>
          </cell>
          <cell r="JC332">
            <v>0</v>
          </cell>
          <cell r="JD332">
            <v>0</v>
          </cell>
          <cell r="JE332">
            <v>0</v>
          </cell>
          <cell r="JF332">
            <v>0</v>
          </cell>
          <cell r="JG332" t="str">
            <v>Chế độ</v>
          </cell>
        </row>
        <row r="333">
          <cell r="B333" t="str">
            <v>2007003</v>
          </cell>
          <cell r="C333" t="str">
            <v>Trần Thị Anh Thoa</v>
          </cell>
          <cell r="D333" t="str">
            <v>Phòng Thu mua (VPID)</v>
          </cell>
          <cell r="E333" t="str">
            <v>Công ty TNHH Tập đoàn Công nghiệp Trường Hải</v>
          </cell>
          <cell r="F333" t="str">
            <v>Lương ngày</v>
          </cell>
          <cell r="V333">
            <v>2</v>
          </cell>
          <cell r="W333">
            <v>0</v>
          </cell>
          <cell r="X333" t="str">
            <v>X</v>
          </cell>
          <cell r="Y333">
            <v>0</v>
          </cell>
          <cell r="Z333">
            <v>0</v>
          </cell>
          <cell r="AA333" t="str">
            <v>X</v>
          </cell>
          <cell r="AB333">
            <v>0</v>
          </cell>
          <cell r="AC333">
            <v>0</v>
          </cell>
          <cell r="AD333" t="str">
            <v>X</v>
          </cell>
          <cell r="AE333">
            <v>0</v>
          </cell>
          <cell r="AF333">
            <v>0</v>
          </cell>
          <cell r="AG333" t="str">
            <v>X</v>
          </cell>
          <cell r="AH333">
            <v>0</v>
          </cell>
          <cell r="AI333">
            <v>0</v>
          </cell>
          <cell r="AJ333" t="str">
            <v>T7</v>
          </cell>
          <cell r="AK333">
            <v>0</v>
          </cell>
          <cell r="AL333">
            <v>0</v>
          </cell>
          <cell r="AM333" t="str">
            <v/>
          </cell>
          <cell r="AN333">
            <v>0</v>
          </cell>
          <cell r="AO333">
            <v>0</v>
          </cell>
          <cell r="AP333" t="str">
            <v>NL</v>
          </cell>
          <cell r="AQ333">
            <v>0</v>
          </cell>
          <cell r="AR333">
            <v>0</v>
          </cell>
          <cell r="AS333" t="str">
            <v>X</v>
          </cell>
          <cell r="AT333">
            <v>0</v>
          </cell>
          <cell r="AU333">
            <v>0</v>
          </cell>
          <cell r="AV333" t="str">
            <v>X</v>
          </cell>
          <cell r="AW333">
            <v>0</v>
          </cell>
          <cell r="AX333">
            <v>0</v>
          </cell>
          <cell r="AY333" t="str">
            <v>X</v>
          </cell>
          <cell r="AZ333">
            <v>0</v>
          </cell>
          <cell r="BA333">
            <v>0</v>
          </cell>
          <cell r="BB333" t="str">
            <v>X</v>
          </cell>
          <cell r="BC333">
            <v>0</v>
          </cell>
          <cell r="BD333">
            <v>0</v>
          </cell>
          <cell r="BE333" t="str">
            <v>X</v>
          </cell>
          <cell r="BF333">
            <v>0</v>
          </cell>
          <cell r="BG333">
            <v>0</v>
          </cell>
          <cell r="BH333" t="str">
            <v/>
          </cell>
          <cell r="BI333">
            <v>0</v>
          </cell>
          <cell r="BJ333">
            <v>0</v>
          </cell>
          <cell r="BK333" t="str">
            <v>X</v>
          </cell>
          <cell r="BL333">
            <v>0</v>
          </cell>
          <cell r="BM333">
            <v>0</v>
          </cell>
          <cell r="BN333" t="str">
            <v>X</v>
          </cell>
          <cell r="BO333">
            <v>3.5</v>
          </cell>
          <cell r="BP333">
            <v>0</v>
          </cell>
          <cell r="BQ333">
            <v>11</v>
          </cell>
          <cell r="BR333">
            <v>0.79</v>
          </cell>
          <cell r="BS333">
            <v>0</v>
          </cell>
          <cell r="BT333">
            <v>0</v>
          </cell>
          <cell r="BU333">
            <v>0</v>
          </cell>
          <cell r="BV333">
            <v>0</v>
          </cell>
          <cell r="CC333">
            <v>11</v>
          </cell>
          <cell r="CD333">
            <v>0.79</v>
          </cell>
          <cell r="CE333">
            <v>0</v>
          </cell>
          <cell r="CF333">
            <v>0</v>
          </cell>
          <cell r="CG333">
            <v>0</v>
          </cell>
          <cell r="CH333">
            <v>0</v>
          </cell>
          <cell r="CI333">
            <v>0</v>
          </cell>
          <cell r="CJ333">
            <v>0</v>
          </cell>
          <cell r="CK333">
            <v>0</v>
          </cell>
          <cell r="CL333">
            <v>1</v>
          </cell>
          <cell r="CM333">
            <v>1</v>
          </cell>
          <cell r="CN333">
            <v>0</v>
          </cell>
          <cell r="CO333">
            <v>0</v>
          </cell>
          <cell r="CP333">
            <v>0</v>
          </cell>
          <cell r="CQ333">
            <v>0</v>
          </cell>
          <cell r="CR333">
            <v>0</v>
          </cell>
          <cell r="CS333">
            <v>0</v>
          </cell>
          <cell r="CT333">
            <v>0</v>
          </cell>
          <cell r="CU333">
            <v>0</v>
          </cell>
          <cell r="CV333">
            <v>0</v>
          </cell>
          <cell r="CW333">
            <v>0</v>
          </cell>
          <cell r="CX333">
            <v>0</v>
          </cell>
          <cell r="CY333">
            <v>0</v>
          </cell>
          <cell r="CZ333">
            <v>0</v>
          </cell>
          <cell r="DC333">
            <v>13.79</v>
          </cell>
          <cell r="DM333" t="str">
            <v>X</v>
          </cell>
          <cell r="DN333">
            <v>0</v>
          </cell>
          <cell r="DO333">
            <v>0</v>
          </cell>
          <cell r="DP333" t="str">
            <v>X</v>
          </cell>
          <cell r="DQ333">
            <v>0</v>
          </cell>
          <cell r="DR333">
            <v>0</v>
          </cell>
          <cell r="DS333" t="str">
            <v>X</v>
          </cell>
          <cell r="DT333">
            <v>3.5</v>
          </cell>
          <cell r="DU333">
            <v>0</v>
          </cell>
          <cell r="DV333" t="str">
            <v>P</v>
          </cell>
          <cell r="DW333">
            <v>0</v>
          </cell>
          <cell r="DX333">
            <v>0</v>
          </cell>
          <cell r="DY333" t="str">
            <v/>
          </cell>
          <cell r="DZ333">
            <v>0</v>
          </cell>
          <cell r="EA333">
            <v>0</v>
          </cell>
          <cell r="EB333" t="str">
            <v>X</v>
          </cell>
          <cell r="EC333">
            <v>0</v>
          </cell>
          <cell r="ED333">
            <v>0</v>
          </cell>
          <cell r="EE333" t="str">
            <v>X</v>
          </cell>
          <cell r="EF333">
            <v>0</v>
          </cell>
          <cell r="EG333">
            <v>0</v>
          </cell>
          <cell r="EH333" t="str">
            <v>X</v>
          </cell>
          <cell r="EI333">
            <v>0</v>
          </cell>
          <cell r="EJ333">
            <v>0</v>
          </cell>
          <cell r="EK333" t="str">
            <v>X</v>
          </cell>
          <cell r="EL333">
            <v>0</v>
          </cell>
          <cell r="EM333">
            <v>0</v>
          </cell>
          <cell r="EN333" t="str">
            <v>X</v>
          </cell>
          <cell r="EO333">
            <v>0</v>
          </cell>
          <cell r="EP333">
            <v>0</v>
          </cell>
          <cell r="EQ333" t="str">
            <v>X</v>
          </cell>
          <cell r="ER333">
            <v>0</v>
          </cell>
          <cell r="ES333">
            <v>0</v>
          </cell>
          <cell r="ET333" t="str">
            <v/>
          </cell>
          <cell r="EU333">
            <v>0</v>
          </cell>
          <cell r="EV333">
            <v>0</v>
          </cell>
          <cell r="EW333" t="str">
            <v>X</v>
          </cell>
          <cell r="EX333">
            <v>0</v>
          </cell>
          <cell r="EY333">
            <v>0</v>
          </cell>
          <cell r="EZ333" t="str">
            <v>X</v>
          </cell>
          <cell r="FA333">
            <v>0</v>
          </cell>
          <cell r="FB333">
            <v>0</v>
          </cell>
          <cell r="FC333" t="str">
            <v>NL</v>
          </cell>
          <cell r="FD333">
            <v>0</v>
          </cell>
          <cell r="FE333">
            <v>0</v>
          </cell>
          <cell r="FI333">
            <v>11</v>
          </cell>
          <cell r="FJ333">
            <v>0.5</v>
          </cell>
          <cell r="FK333">
            <v>0</v>
          </cell>
          <cell r="FL333">
            <v>0</v>
          </cell>
          <cell r="FM333">
            <v>0</v>
          </cell>
          <cell r="FN333">
            <v>0</v>
          </cell>
          <cell r="FU333">
            <v>11</v>
          </cell>
          <cell r="FV333">
            <v>0.5</v>
          </cell>
          <cell r="FW333">
            <v>0</v>
          </cell>
          <cell r="FX333">
            <v>0</v>
          </cell>
          <cell r="FY333">
            <v>0</v>
          </cell>
          <cell r="FZ333">
            <v>0</v>
          </cell>
          <cell r="GA333">
            <v>0</v>
          </cell>
          <cell r="GB333">
            <v>0</v>
          </cell>
          <cell r="GC333">
            <v>0</v>
          </cell>
          <cell r="GD333">
            <v>1</v>
          </cell>
          <cell r="GE333">
            <v>0</v>
          </cell>
          <cell r="GF333">
            <v>0</v>
          </cell>
          <cell r="GG333">
            <v>0</v>
          </cell>
          <cell r="GH333">
            <v>0</v>
          </cell>
          <cell r="GI333">
            <v>0</v>
          </cell>
          <cell r="GJ333">
            <v>0</v>
          </cell>
          <cell r="GK333">
            <v>0</v>
          </cell>
          <cell r="GL333">
            <v>0</v>
          </cell>
          <cell r="GM333">
            <v>0</v>
          </cell>
          <cell r="GN333">
            <v>0</v>
          </cell>
          <cell r="GO333">
            <v>0</v>
          </cell>
          <cell r="GP333">
            <v>0</v>
          </cell>
          <cell r="GQ333">
            <v>0</v>
          </cell>
          <cell r="GR333">
            <v>0</v>
          </cell>
          <cell r="GU333">
            <v>12.5</v>
          </cell>
          <cell r="GV333">
            <v>0</v>
          </cell>
          <cell r="GW333">
            <v>0</v>
          </cell>
          <cell r="GX333">
            <v>0</v>
          </cell>
          <cell r="GY333">
            <v>0</v>
          </cell>
          <cell r="GZ333">
            <v>0</v>
          </cell>
          <cell r="HA333">
            <v>0</v>
          </cell>
          <cell r="HB333">
            <v>0</v>
          </cell>
          <cell r="HC333">
            <v>0</v>
          </cell>
          <cell r="HD333">
            <v>0</v>
          </cell>
          <cell r="HE333">
            <v>0</v>
          </cell>
          <cell r="HF333">
            <v>0</v>
          </cell>
          <cell r="HG333">
            <v>0</v>
          </cell>
          <cell r="HH333">
            <v>1</v>
          </cell>
          <cell r="HI333">
            <v>0</v>
          </cell>
          <cell r="HJ333">
            <v>0</v>
          </cell>
          <cell r="HK333">
            <v>0</v>
          </cell>
          <cell r="HL333">
            <v>0</v>
          </cell>
          <cell r="HM333">
            <v>1</v>
          </cell>
          <cell r="HN333">
            <v>1.29</v>
          </cell>
          <cell r="HO333">
            <v>1</v>
          </cell>
          <cell r="HP333">
            <v>22</v>
          </cell>
          <cell r="HQ333">
            <v>1.29</v>
          </cell>
          <cell r="HR333">
            <v>0</v>
          </cell>
          <cell r="HS333">
            <v>0</v>
          </cell>
          <cell r="HT333">
            <v>0</v>
          </cell>
          <cell r="HU333">
            <v>0</v>
          </cell>
          <cell r="HV333">
            <v>0</v>
          </cell>
          <cell r="HW333">
            <v>1</v>
          </cell>
          <cell r="HX333">
            <v>0</v>
          </cell>
          <cell r="HY333">
            <v>0</v>
          </cell>
          <cell r="HZ333">
            <v>0</v>
          </cell>
          <cell r="IA333">
            <v>1</v>
          </cell>
          <cell r="IB333">
            <v>0</v>
          </cell>
          <cell r="IC333">
            <v>2</v>
          </cell>
          <cell r="ID333">
            <v>0</v>
          </cell>
          <cell r="IE333">
            <v>0</v>
          </cell>
          <cell r="IF333">
            <v>0</v>
          </cell>
          <cell r="IG333">
            <v>1</v>
          </cell>
          <cell r="IH333">
            <v>0</v>
          </cell>
          <cell r="II333">
            <v>0</v>
          </cell>
          <cell r="IJ333">
            <v>0</v>
          </cell>
          <cell r="IK333">
            <v>0</v>
          </cell>
          <cell r="IL333">
            <v>0</v>
          </cell>
          <cell r="IM333">
            <v>0</v>
          </cell>
          <cell r="IN333">
            <v>0</v>
          </cell>
          <cell r="IO333">
            <v>0</v>
          </cell>
          <cell r="IP333">
            <v>0</v>
          </cell>
          <cell r="IQ333">
            <v>0</v>
          </cell>
          <cell r="IR333">
            <v>0</v>
          </cell>
          <cell r="IS333">
            <v>0</v>
          </cell>
          <cell r="IT333">
            <v>0</v>
          </cell>
          <cell r="IU333">
            <v>0</v>
          </cell>
          <cell r="IV333">
            <v>0</v>
          </cell>
          <cell r="IW333">
            <v>1</v>
          </cell>
          <cell r="IX333">
            <v>1</v>
          </cell>
          <cell r="IY333">
            <v>0</v>
          </cell>
          <cell r="IZ333">
            <v>27.29</v>
          </cell>
          <cell r="JA333">
            <v>4</v>
          </cell>
          <cell r="JB333">
            <v>3</v>
          </cell>
          <cell r="JC333">
            <v>0</v>
          </cell>
          <cell r="JD333">
            <v>0</v>
          </cell>
          <cell r="JE333">
            <v>0</v>
          </cell>
          <cell r="JF333">
            <v>0</v>
          </cell>
          <cell r="JG333">
            <v>0</v>
          </cell>
        </row>
        <row r="334">
          <cell r="B334" t="str">
            <v>2007084</v>
          </cell>
          <cell r="C334" t="str">
            <v>Ngô Lưu Kha</v>
          </cell>
          <cell r="D334" t="str">
            <v>Phòng Thu mua (VPID)</v>
          </cell>
          <cell r="E334" t="str">
            <v>Công ty TNHH Tập đoàn Công nghiệp Trường Hải</v>
          </cell>
          <cell r="F334" t="str">
            <v>Lương ngày</v>
          </cell>
          <cell r="V334">
            <v>0</v>
          </cell>
          <cell r="W334">
            <v>0</v>
          </cell>
          <cell r="X334" t="str">
            <v>X</v>
          </cell>
          <cell r="Y334">
            <v>0</v>
          </cell>
          <cell r="Z334">
            <v>0</v>
          </cell>
          <cell r="AA334" t="str">
            <v>X</v>
          </cell>
          <cell r="AB334">
            <v>0</v>
          </cell>
          <cell r="AC334">
            <v>0</v>
          </cell>
          <cell r="AD334" t="str">
            <v>X</v>
          </cell>
          <cell r="AE334">
            <v>0</v>
          </cell>
          <cell r="AF334">
            <v>0</v>
          </cell>
          <cell r="AG334" t="str">
            <v>X</v>
          </cell>
          <cell r="AH334">
            <v>0</v>
          </cell>
          <cell r="AI334">
            <v>0</v>
          </cell>
          <cell r="AJ334" t="str">
            <v>T7</v>
          </cell>
          <cell r="AK334">
            <v>0</v>
          </cell>
          <cell r="AL334">
            <v>0</v>
          </cell>
          <cell r="AM334" t="str">
            <v/>
          </cell>
          <cell r="AN334">
            <v>0</v>
          </cell>
          <cell r="AO334">
            <v>0</v>
          </cell>
          <cell r="AP334" t="str">
            <v>NL</v>
          </cell>
          <cell r="AQ334">
            <v>0</v>
          </cell>
          <cell r="AR334">
            <v>0</v>
          </cell>
          <cell r="AS334" t="str">
            <v>X</v>
          </cell>
          <cell r="AT334">
            <v>0</v>
          </cell>
          <cell r="AU334">
            <v>0</v>
          </cell>
          <cell r="AV334" t="str">
            <v>X</v>
          </cell>
          <cell r="AW334">
            <v>0</v>
          </cell>
          <cell r="AX334">
            <v>0</v>
          </cell>
          <cell r="AY334" t="str">
            <v>X</v>
          </cell>
          <cell r="AZ334">
            <v>0</v>
          </cell>
          <cell r="BA334">
            <v>0</v>
          </cell>
          <cell r="BB334" t="str">
            <v>X</v>
          </cell>
          <cell r="BC334">
            <v>0</v>
          </cell>
          <cell r="BD334">
            <v>0</v>
          </cell>
          <cell r="BE334" t="str">
            <v>X</v>
          </cell>
          <cell r="BF334">
            <v>0</v>
          </cell>
          <cell r="BG334">
            <v>0</v>
          </cell>
          <cell r="BH334" t="str">
            <v/>
          </cell>
          <cell r="BI334">
            <v>0</v>
          </cell>
          <cell r="BJ334">
            <v>0</v>
          </cell>
          <cell r="BK334" t="str">
            <v>X</v>
          </cell>
          <cell r="BL334">
            <v>0</v>
          </cell>
          <cell r="BM334">
            <v>0</v>
          </cell>
          <cell r="BN334" t="str">
            <v>X</v>
          </cell>
          <cell r="BO334">
            <v>0</v>
          </cell>
          <cell r="BP334">
            <v>0</v>
          </cell>
          <cell r="BQ334">
            <v>11</v>
          </cell>
          <cell r="BR334">
            <v>0</v>
          </cell>
          <cell r="BS334">
            <v>0</v>
          </cell>
          <cell r="BT334">
            <v>0</v>
          </cell>
          <cell r="BU334">
            <v>0</v>
          </cell>
          <cell r="BV334">
            <v>0</v>
          </cell>
          <cell r="CC334">
            <v>11</v>
          </cell>
          <cell r="CD334">
            <v>0</v>
          </cell>
          <cell r="CE334">
            <v>0</v>
          </cell>
          <cell r="CF334">
            <v>0</v>
          </cell>
          <cell r="CG334">
            <v>0</v>
          </cell>
          <cell r="CH334">
            <v>0</v>
          </cell>
          <cell r="CI334">
            <v>0</v>
          </cell>
          <cell r="CJ334">
            <v>0</v>
          </cell>
          <cell r="CK334">
            <v>0</v>
          </cell>
          <cell r="CL334">
            <v>1</v>
          </cell>
          <cell r="CM334">
            <v>1</v>
          </cell>
          <cell r="CN334">
            <v>0</v>
          </cell>
          <cell r="CO334">
            <v>0</v>
          </cell>
          <cell r="CP334">
            <v>0</v>
          </cell>
          <cell r="CQ334">
            <v>0</v>
          </cell>
          <cell r="CR334">
            <v>0</v>
          </cell>
          <cell r="CS334">
            <v>0</v>
          </cell>
          <cell r="CT334">
            <v>0</v>
          </cell>
          <cell r="CU334">
            <v>0</v>
          </cell>
          <cell r="CV334">
            <v>0</v>
          </cell>
          <cell r="CW334">
            <v>0</v>
          </cell>
          <cell r="CX334">
            <v>0</v>
          </cell>
          <cell r="CY334">
            <v>0</v>
          </cell>
          <cell r="CZ334">
            <v>0</v>
          </cell>
          <cell r="DC334">
            <v>13</v>
          </cell>
          <cell r="DM334" t="str">
            <v>X</v>
          </cell>
          <cell r="DN334">
            <v>0</v>
          </cell>
          <cell r="DO334">
            <v>0</v>
          </cell>
          <cell r="DP334" t="str">
            <v>X</v>
          </cell>
          <cell r="DQ334">
            <v>0</v>
          </cell>
          <cell r="DR334">
            <v>0</v>
          </cell>
          <cell r="DS334" t="str">
            <v>X</v>
          </cell>
          <cell r="DT334">
            <v>0</v>
          </cell>
          <cell r="DU334">
            <v>0</v>
          </cell>
          <cell r="DV334" t="str">
            <v>X</v>
          </cell>
          <cell r="DW334">
            <v>0</v>
          </cell>
          <cell r="DX334">
            <v>0</v>
          </cell>
          <cell r="DY334" t="str">
            <v/>
          </cell>
          <cell r="DZ334">
            <v>0</v>
          </cell>
          <cell r="EA334">
            <v>0</v>
          </cell>
          <cell r="EB334" t="str">
            <v>X</v>
          </cell>
          <cell r="EC334">
            <v>0</v>
          </cell>
          <cell r="ED334">
            <v>0</v>
          </cell>
          <cell r="EE334" t="str">
            <v>X</v>
          </cell>
          <cell r="EF334">
            <v>0</v>
          </cell>
          <cell r="EG334">
            <v>0</v>
          </cell>
          <cell r="EH334" t="str">
            <v>X</v>
          </cell>
          <cell r="EI334">
            <v>0</v>
          </cell>
          <cell r="EJ334">
            <v>0</v>
          </cell>
          <cell r="EK334" t="str">
            <v>X</v>
          </cell>
          <cell r="EL334">
            <v>0</v>
          </cell>
          <cell r="EM334">
            <v>0</v>
          </cell>
          <cell r="EN334" t="str">
            <v>X</v>
          </cell>
          <cell r="EO334">
            <v>0</v>
          </cell>
          <cell r="EP334">
            <v>0</v>
          </cell>
          <cell r="EQ334" t="str">
            <v>X</v>
          </cell>
          <cell r="ER334">
            <v>0</v>
          </cell>
          <cell r="ES334">
            <v>0</v>
          </cell>
          <cell r="ET334" t="str">
            <v/>
          </cell>
          <cell r="EU334">
            <v>0</v>
          </cell>
          <cell r="EV334">
            <v>0</v>
          </cell>
          <cell r="EW334" t="str">
            <v>X</v>
          </cell>
          <cell r="EX334">
            <v>0</v>
          </cell>
          <cell r="EY334">
            <v>0</v>
          </cell>
          <cell r="EZ334" t="str">
            <v>X</v>
          </cell>
          <cell r="FA334">
            <v>0</v>
          </cell>
          <cell r="FB334">
            <v>0</v>
          </cell>
          <cell r="FC334" t="str">
            <v>NL</v>
          </cell>
          <cell r="FD334">
            <v>0</v>
          </cell>
          <cell r="FE334">
            <v>0</v>
          </cell>
          <cell r="FI334">
            <v>12</v>
          </cell>
          <cell r="FJ334">
            <v>0</v>
          </cell>
          <cell r="FK334">
            <v>0</v>
          </cell>
          <cell r="FL334">
            <v>0</v>
          </cell>
          <cell r="FM334">
            <v>0</v>
          </cell>
          <cell r="FN334">
            <v>0</v>
          </cell>
          <cell r="FU334">
            <v>12</v>
          </cell>
          <cell r="FV334">
            <v>0</v>
          </cell>
          <cell r="FW334">
            <v>0</v>
          </cell>
          <cell r="FX334">
            <v>0</v>
          </cell>
          <cell r="FY334">
            <v>0</v>
          </cell>
          <cell r="FZ334">
            <v>0</v>
          </cell>
          <cell r="GA334">
            <v>0</v>
          </cell>
          <cell r="GB334">
            <v>0</v>
          </cell>
          <cell r="GC334">
            <v>0</v>
          </cell>
          <cell r="GD334">
            <v>1</v>
          </cell>
          <cell r="GE334">
            <v>0</v>
          </cell>
          <cell r="GF334">
            <v>0</v>
          </cell>
          <cell r="GG334">
            <v>0</v>
          </cell>
          <cell r="GH334">
            <v>0</v>
          </cell>
          <cell r="GI334">
            <v>0</v>
          </cell>
          <cell r="GJ334">
            <v>0</v>
          </cell>
          <cell r="GK334">
            <v>0</v>
          </cell>
          <cell r="GL334">
            <v>0</v>
          </cell>
          <cell r="GM334">
            <v>0</v>
          </cell>
          <cell r="GN334">
            <v>0</v>
          </cell>
          <cell r="GO334">
            <v>0</v>
          </cell>
          <cell r="GP334">
            <v>0</v>
          </cell>
          <cell r="GQ334">
            <v>0</v>
          </cell>
          <cell r="GR334">
            <v>0</v>
          </cell>
          <cell r="GU334">
            <v>13</v>
          </cell>
          <cell r="GV334">
            <v>0</v>
          </cell>
          <cell r="GW334">
            <v>0</v>
          </cell>
          <cell r="GX334">
            <v>0</v>
          </cell>
          <cell r="GY334">
            <v>0</v>
          </cell>
          <cell r="GZ334">
            <v>0</v>
          </cell>
          <cell r="HA334">
            <v>0</v>
          </cell>
          <cell r="HB334">
            <v>0</v>
          </cell>
          <cell r="HC334">
            <v>0</v>
          </cell>
          <cell r="HD334">
            <v>0</v>
          </cell>
          <cell r="HE334">
            <v>0</v>
          </cell>
          <cell r="HF334">
            <v>0</v>
          </cell>
          <cell r="HG334">
            <v>0</v>
          </cell>
          <cell r="HH334">
            <v>0</v>
          </cell>
          <cell r="HI334">
            <v>0</v>
          </cell>
          <cell r="HJ334">
            <v>0</v>
          </cell>
          <cell r="HK334">
            <v>0</v>
          </cell>
          <cell r="HL334">
            <v>0</v>
          </cell>
          <cell r="HM334">
            <v>0</v>
          </cell>
          <cell r="HN334">
            <v>0</v>
          </cell>
          <cell r="HO334">
            <v>0</v>
          </cell>
          <cell r="HP334">
            <v>23</v>
          </cell>
          <cell r="HQ334">
            <v>0</v>
          </cell>
          <cell r="HR334">
            <v>0</v>
          </cell>
          <cell r="HS334">
            <v>0</v>
          </cell>
          <cell r="HT334">
            <v>0</v>
          </cell>
          <cell r="HU334">
            <v>0</v>
          </cell>
          <cell r="HV334">
            <v>0</v>
          </cell>
          <cell r="HW334">
            <v>1</v>
          </cell>
          <cell r="HX334">
            <v>0</v>
          </cell>
          <cell r="HY334">
            <v>0</v>
          </cell>
          <cell r="HZ334">
            <v>0</v>
          </cell>
          <cell r="IA334">
            <v>1</v>
          </cell>
          <cell r="IB334">
            <v>0</v>
          </cell>
          <cell r="IC334">
            <v>2</v>
          </cell>
          <cell r="ID334">
            <v>0</v>
          </cell>
          <cell r="IE334">
            <v>0</v>
          </cell>
          <cell r="IF334">
            <v>0</v>
          </cell>
          <cell r="IG334">
            <v>0</v>
          </cell>
          <cell r="IH334">
            <v>0</v>
          </cell>
          <cell r="II334">
            <v>0</v>
          </cell>
          <cell r="IJ334">
            <v>0</v>
          </cell>
          <cell r="IK334">
            <v>0</v>
          </cell>
          <cell r="IL334">
            <v>0</v>
          </cell>
          <cell r="IM334">
            <v>0</v>
          </cell>
          <cell r="IN334">
            <v>0</v>
          </cell>
          <cell r="IO334">
            <v>0</v>
          </cell>
          <cell r="IP334">
            <v>0</v>
          </cell>
          <cell r="IQ334">
            <v>0</v>
          </cell>
          <cell r="IR334">
            <v>0</v>
          </cell>
          <cell r="IS334">
            <v>0</v>
          </cell>
          <cell r="IT334">
            <v>0</v>
          </cell>
          <cell r="IU334">
            <v>0</v>
          </cell>
          <cell r="IV334">
            <v>0</v>
          </cell>
          <cell r="IW334">
            <v>1</v>
          </cell>
          <cell r="IX334">
            <v>1</v>
          </cell>
          <cell r="IY334">
            <v>0</v>
          </cell>
          <cell r="IZ334">
            <v>26</v>
          </cell>
          <cell r="JA334">
            <v>3.5</v>
          </cell>
          <cell r="JB334">
            <v>3.5</v>
          </cell>
          <cell r="JC334">
            <v>0</v>
          </cell>
          <cell r="JD334">
            <v>0</v>
          </cell>
          <cell r="JE334">
            <v>0</v>
          </cell>
          <cell r="JF334">
            <v>0</v>
          </cell>
          <cell r="JG334">
            <v>0</v>
          </cell>
        </row>
        <row r="335">
          <cell r="B335" t="str">
            <v>2011710</v>
          </cell>
          <cell r="C335" t="str">
            <v>Nguyễn Thị Thu Sương</v>
          </cell>
          <cell r="D335" t="str">
            <v>Phòng Thu mua (VPID)</v>
          </cell>
          <cell r="E335" t="str">
            <v>Công Ty TNHH Sản Xuất Nội Thất Ô TÔ Thaco</v>
          </cell>
          <cell r="F335" t="str">
            <v>Lương ngày</v>
          </cell>
          <cell r="V335">
            <v>0</v>
          </cell>
          <cell r="W335">
            <v>0</v>
          </cell>
          <cell r="X335" t="str">
            <v>X</v>
          </cell>
          <cell r="Y335">
            <v>0</v>
          </cell>
          <cell r="Z335">
            <v>0</v>
          </cell>
          <cell r="AA335" t="str">
            <v>X</v>
          </cell>
          <cell r="AB335">
            <v>0</v>
          </cell>
          <cell r="AC335">
            <v>0</v>
          </cell>
          <cell r="AD335" t="str">
            <v>X</v>
          </cell>
          <cell r="AE335">
            <v>0</v>
          </cell>
          <cell r="AF335">
            <v>0</v>
          </cell>
          <cell r="AG335" t="str">
            <v>X</v>
          </cell>
          <cell r="AH335">
            <v>0</v>
          </cell>
          <cell r="AI335">
            <v>0</v>
          </cell>
          <cell r="AJ335" t="str">
            <v>T7</v>
          </cell>
          <cell r="AK335">
            <v>0</v>
          </cell>
          <cell r="AL335">
            <v>0</v>
          </cell>
          <cell r="AM335" t="str">
            <v/>
          </cell>
          <cell r="AN335">
            <v>0</v>
          </cell>
          <cell r="AO335">
            <v>0</v>
          </cell>
          <cell r="AP335" t="str">
            <v>NL</v>
          </cell>
          <cell r="AQ335">
            <v>0</v>
          </cell>
          <cell r="AR335">
            <v>0</v>
          </cell>
          <cell r="AS335" t="str">
            <v>X</v>
          </cell>
          <cell r="AT335">
            <v>0</v>
          </cell>
          <cell r="AU335">
            <v>0</v>
          </cell>
          <cell r="AV335" t="str">
            <v>X</v>
          </cell>
          <cell r="AW335">
            <v>0</v>
          </cell>
          <cell r="AX335">
            <v>0</v>
          </cell>
          <cell r="AY335" t="str">
            <v>X</v>
          </cell>
          <cell r="AZ335">
            <v>0</v>
          </cell>
          <cell r="BA335">
            <v>0</v>
          </cell>
          <cell r="BB335" t="str">
            <v>X</v>
          </cell>
          <cell r="BC335">
            <v>0</v>
          </cell>
          <cell r="BD335">
            <v>0</v>
          </cell>
          <cell r="BE335" t="str">
            <v>X</v>
          </cell>
          <cell r="BF335">
            <v>0</v>
          </cell>
          <cell r="BG335">
            <v>0</v>
          </cell>
          <cell r="BH335" t="str">
            <v/>
          </cell>
          <cell r="BI335">
            <v>0</v>
          </cell>
          <cell r="BJ335">
            <v>0</v>
          </cell>
          <cell r="BK335" t="str">
            <v>X</v>
          </cell>
          <cell r="BL335">
            <v>0</v>
          </cell>
          <cell r="BM335">
            <v>0</v>
          </cell>
          <cell r="BN335" t="str">
            <v>X</v>
          </cell>
          <cell r="BO335">
            <v>0</v>
          </cell>
          <cell r="BP335">
            <v>0</v>
          </cell>
          <cell r="BQ335">
            <v>11</v>
          </cell>
          <cell r="BR335">
            <v>0</v>
          </cell>
          <cell r="BS335">
            <v>0</v>
          </cell>
          <cell r="BT335">
            <v>0</v>
          </cell>
          <cell r="BU335">
            <v>0</v>
          </cell>
          <cell r="BV335">
            <v>0</v>
          </cell>
          <cell r="CC335">
            <v>11</v>
          </cell>
          <cell r="CD335">
            <v>0</v>
          </cell>
          <cell r="CE335">
            <v>0</v>
          </cell>
          <cell r="CF335">
            <v>0</v>
          </cell>
          <cell r="CG335">
            <v>0</v>
          </cell>
          <cell r="CH335">
            <v>0</v>
          </cell>
          <cell r="CI335">
            <v>0</v>
          </cell>
          <cell r="CJ335">
            <v>0</v>
          </cell>
          <cell r="CK335">
            <v>0</v>
          </cell>
          <cell r="CL335">
            <v>1</v>
          </cell>
          <cell r="CM335">
            <v>1</v>
          </cell>
          <cell r="CN335">
            <v>0</v>
          </cell>
          <cell r="CO335">
            <v>0</v>
          </cell>
          <cell r="CP335">
            <v>0</v>
          </cell>
          <cell r="CQ335">
            <v>0</v>
          </cell>
          <cell r="CR335">
            <v>0</v>
          </cell>
          <cell r="CS335">
            <v>0</v>
          </cell>
          <cell r="CT335">
            <v>0</v>
          </cell>
          <cell r="CU335">
            <v>0</v>
          </cell>
          <cell r="CV335">
            <v>0</v>
          </cell>
          <cell r="CW335">
            <v>0</v>
          </cell>
          <cell r="CX335">
            <v>0</v>
          </cell>
          <cell r="CY335">
            <v>0</v>
          </cell>
          <cell r="CZ335">
            <v>0</v>
          </cell>
          <cell r="DC335">
            <v>13</v>
          </cell>
          <cell r="DM335" t="str">
            <v>X</v>
          </cell>
          <cell r="DN335">
            <v>0</v>
          </cell>
          <cell r="DO335">
            <v>0</v>
          </cell>
          <cell r="DP335" t="str">
            <v>X</v>
          </cell>
          <cell r="DQ335">
            <v>0</v>
          </cell>
          <cell r="DR335">
            <v>0</v>
          </cell>
          <cell r="DS335" t="str">
            <v>X</v>
          </cell>
          <cell r="DT335">
            <v>0</v>
          </cell>
          <cell r="DU335">
            <v>0</v>
          </cell>
          <cell r="DV335" t="str">
            <v>X</v>
          </cell>
          <cell r="DW335">
            <v>0</v>
          </cell>
          <cell r="DX335">
            <v>0</v>
          </cell>
          <cell r="DY335" t="str">
            <v/>
          </cell>
          <cell r="DZ335">
            <v>0</v>
          </cell>
          <cell r="EA335">
            <v>0</v>
          </cell>
          <cell r="EB335" t="str">
            <v>X</v>
          </cell>
          <cell r="EC335">
            <v>0</v>
          </cell>
          <cell r="ED335">
            <v>0</v>
          </cell>
          <cell r="EE335" t="str">
            <v>X</v>
          </cell>
          <cell r="EF335">
            <v>0</v>
          </cell>
          <cell r="EG335">
            <v>0</v>
          </cell>
          <cell r="EH335" t="str">
            <v>X</v>
          </cell>
          <cell r="EI335">
            <v>0</v>
          </cell>
          <cell r="EJ335">
            <v>0</v>
          </cell>
          <cell r="EK335" t="str">
            <v>X</v>
          </cell>
          <cell r="EL335">
            <v>0</v>
          </cell>
          <cell r="EM335">
            <v>0</v>
          </cell>
          <cell r="EN335" t="str">
            <v>X</v>
          </cell>
          <cell r="EO335">
            <v>0</v>
          </cell>
          <cell r="EP335">
            <v>0</v>
          </cell>
          <cell r="EQ335" t="str">
            <v>X</v>
          </cell>
          <cell r="ER335">
            <v>0</v>
          </cell>
          <cell r="ES335">
            <v>0</v>
          </cell>
          <cell r="ET335" t="str">
            <v/>
          </cell>
          <cell r="EU335">
            <v>0</v>
          </cell>
          <cell r="EV335">
            <v>0</v>
          </cell>
          <cell r="EW335" t="str">
            <v>X</v>
          </cell>
          <cell r="EX335">
            <v>0</v>
          </cell>
          <cell r="EY335">
            <v>0</v>
          </cell>
          <cell r="EZ335" t="str">
            <v>X</v>
          </cell>
          <cell r="FA335">
            <v>0</v>
          </cell>
          <cell r="FB335">
            <v>0</v>
          </cell>
          <cell r="FC335" t="str">
            <v>NL</v>
          </cell>
          <cell r="FD335">
            <v>0</v>
          </cell>
          <cell r="FE335">
            <v>0</v>
          </cell>
          <cell r="FI335">
            <v>12</v>
          </cell>
          <cell r="FJ335">
            <v>0</v>
          </cell>
          <cell r="FK335">
            <v>0</v>
          </cell>
          <cell r="FL335">
            <v>0</v>
          </cell>
          <cell r="FM335">
            <v>0</v>
          </cell>
          <cell r="FN335">
            <v>0</v>
          </cell>
          <cell r="FU335">
            <v>12</v>
          </cell>
          <cell r="FV335">
            <v>0</v>
          </cell>
          <cell r="FW335">
            <v>0</v>
          </cell>
          <cell r="FX335">
            <v>0</v>
          </cell>
          <cell r="FY335">
            <v>0</v>
          </cell>
          <cell r="FZ335">
            <v>0</v>
          </cell>
          <cell r="GA335">
            <v>0</v>
          </cell>
          <cell r="GB335">
            <v>0</v>
          </cell>
          <cell r="GC335">
            <v>0</v>
          </cell>
          <cell r="GD335">
            <v>1</v>
          </cell>
          <cell r="GE335">
            <v>0</v>
          </cell>
          <cell r="GF335">
            <v>0</v>
          </cell>
          <cell r="GG335">
            <v>0</v>
          </cell>
          <cell r="GH335">
            <v>0</v>
          </cell>
          <cell r="GI335">
            <v>0</v>
          </cell>
          <cell r="GJ335">
            <v>0</v>
          </cell>
          <cell r="GK335">
            <v>0</v>
          </cell>
          <cell r="GL335">
            <v>0</v>
          </cell>
          <cell r="GM335">
            <v>0</v>
          </cell>
          <cell r="GN335">
            <v>0</v>
          </cell>
          <cell r="GO335">
            <v>0</v>
          </cell>
          <cell r="GP335">
            <v>0</v>
          </cell>
          <cell r="GQ335">
            <v>0</v>
          </cell>
          <cell r="GR335">
            <v>0</v>
          </cell>
          <cell r="GU335">
            <v>13</v>
          </cell>
          <cell r="GV335">
            <v>0</v>
          </cell>
          <cell r="GW335">
            <v>0</v>
          </cell>
          <cell r="GX335">
            <v>0</v>
          </cell>
          <cell r="GY335">
            <v>0</v>
          </cell>
          <cell r="GZ335">
            <v>0</v>
          </cell>
          <cell r="HA335">
            <v>0</v>
          </cell>
          <cell r="HB335">
            <v>0</v>
          </cell>
          <cell r="HC335">
            <v>0</v>
          </cell>
          <cell r="HD335">
            <v>0</v>
          </cell>
          <cell r="HE335">
            <v>0</v>
          </cell>
          <cell r="HF335">
            <v>0</v>
          </cell>
          <cell r="HG335">
            <v>0</v>
          </cell>
          <cell r="HH335">
            <v>0</v>
          </cell>
          <cell r="HI335">
            <v>0</v>
          </cell>
          <cell r="HJ335">
            <v>0</v>
          </cell>
          <cell r="HK335">
            <v>0</v>
          </cell>
          <cell r="HL335">
            <v>0</v>
          </cell>
          <cell r="HM335">
            <v>0</v>
          </cell>
          <cell r="HN335">
            <v>0</v>
          </cell>
          <cell r="HO335">
            <v>0</v>
          </cell>
          <cell r="HP335">
            <v>23</v>
          </cell>
          <cell r="HQ335">
            <v>0</v>
          </cell>
          <cell r="HR335">
            <v>0</v>
          </cell>
          <cell r="HS335">
            <v>0</v>
          </cell>
          <cell r="HT335">
            <v>0</v>
          </cell>
          <cell r="HU335">
            <v>0</v>
          </cell>
          <cell r="HV335">
            <v>0</v>
          </cell>
          <cell r="HW335">
            <v>1</v>
          </cell>
          <cell r="HX335">
            <v>0</v>
          </cell>
          <cell r="HY335">
            <v>0</v>
          </cell>
          <cell r="HZ335">
            <v>0</v>
          </cell>
          <cell r="IA335">
            <v>1</v>
          </cell>
          <cell r="IB335">
            <v>0</v>
          </cell>
          <cell r="IC335">
            <v>2</v>
          </cell>
          <cell r="ID335">
            <v>0</v>
          </cell>
          <cell r="IE335">
            <v>0</v>
          </cell>
          <cell r="IF335">
            <v>0</v>
          </cell>
          <cell r="IG335">
            <v>0</v>
          </cell>
          <cell r="IH335">
            <v>0</v>
          </cell>
          <cell r="II335">
            <v>0</v>
          </cell>
          <cell r="IJ335">
            <v>0</v>
          </cell>
          <cell r="IK335">
            <v>0</v>
          </cell>
          <cell r="IL335">
            <v>0</v>
          </cell>
          <cell r="IM335">
            <v>0</v>
          </cell>
          <cell r="IN335">
            <v>0</v>
          </cell>
          <cell r="IO335">
            <v>0</v>
          </cell>
          <cell r="IP335">
            <v>0</v>
          </cell>
          <cell r="IQ335">
            <v>0</v>
          </cell>
          <cell r="IR335">
            <v>0</v>
          </cell>
          <cell r="IS335">
            <v>0</v>
          </cell>
          <cell r="IT335">
            <v>0</v>
          </cell>
          <cell r="IU335">
            <v>0</v>
          </cell>
          <cell r="IV335">
            <v>0</v>
          </cell>
          <cell r="IW335">
            <v>1</v>
          </cell>
          <cell r="IX335">
            <v>1</v>
          </cell>
          <cell r="IY335">
            <v>0</v>
          </cell>
          <cell r="IZ335">
            <v>26</v>
          </cell>
          <cell r="JA335">
            <v>4</v>
          </cell>
          <cell r="JB335">
            <v>4</v>
          </cell>
          <cell r="JC335">
            <v>0</v>
          </cell>
          <cell r="JD335">
            <v>0</v>
          </cell>
          <cell r="JE335">
            <v>0</v>
          </cell>
          <cell r="JF335">
            <v>0</v>
          </cell>
          <cell r="JG335">
            <v>0</v>
          </cell>
        </row>
        <row r="336">
          <cell r="B336" t="str">
            <v>2102040</v>
          </cell>
          <cell r="C336" t="str">
            <v>Phan Văn Thắng</v>
          </cell>
          <cell r="D336" t="str">
            <v>Phòng Thu mua (VPID)</v>
          </cell>
          <cell r="E336" t="str">
            <v>Công ty TNHH Tập đoàn Công nghiệp Trường Hải</v>
          </cell>
          <cell r="F336" t="str">
            <v>Lương ngày</v>
          </cell>
          <cell r="V336">
            <v>0</v>
          </cell>
          <cell r="W336">
            <v>0</v>
          </cell>
          <cell r="X336" t="str">
            <v>X</v>
          </cell>
          <cell r="Y336">
            <v>0</v>
          </cell>
          <cell r="Z336">
            <v>0</v>
          </cell>
          <cell r="AA336" t="str">
            <v>X</v>
          </cell>
          <cell r="AB336">
            <v>0</v>
          </cell>
          <cell r="AC336">
            <v>0</v>
          </cell>
          <cell r="AD336" t="str">
            <v>X</v>
          </cell>
          <cell r="AE336">
            <v>0</v>
          </cell>
          <cell r="AF336">
            <v>0</v>
          </cell>
          <cell r="AG336" t="str">
            <v>X</v>
          </cell>
          <cell r="AH336">
            <v>0</v>
          </cell>
          <cell r="AI336">
            <v>0</v>
          </cell>
          <cell r="AJ336" t="str">
            <v>T7</v>
          </cell>
          <cell r="AK336">
            <v>0</v>
          </cell>
          <cell r="AL336">
            <v>0</v>
          </cell>
          <cell r="AM336" t="str">
            <v/>
          </cell>
          <cell r="AN336">
            <v>0</v>
          </cell>
          <cell r="AO336">
            <v>0</v>
          </cell>
          <cell r="AP336" t="str">
            <v>NL</v>
          </cell>
          <cell r="AQ336">
            <v>0</v>
          </cell>
          <cell r="AR336">
            <v>0</v>
          </cell>
          <cell r="AS336" t="str">
            <v>X</v>
          </cell>
          <cell r="AT336">
            <v>0</v>
          </cell>
          <cell r="AU336">
            <v>0</v>
          </cell>
          <cell r="AV336" t="str">
            <v>X</v>
          </cell>
          <cell r="AW336">
            <v>0</v>
          </cell>
          <cell r="AX336">
            <v>0</v>
          </cell>
          <cell r="AY336" t="str">
            <v>X</v>
          </cell>
          <cell r="AZ336">
            <v>0</v>
          </cell>
          <cell r="BA336">
            <v>0</v>
          </cell>
          <cell r="BB336" t="str">
            <v>X</v>
          </cell>
          <cell r="BC336">
            <v>0</v>
          </cell>
          <cell r="BD336">
            <v>0</v>
          </cell>
          <cell r="BE336" t="str">
            <v>X</v>
          </cell>
          <cell r="BF336">
            <v>0</v>
          </cell>
          <cell r="BG336">
            <v>0</v>
          </cell>
          <cell r="BH336" t="str">
            <v/>
          </cell>
          <cell r="BI336">
            <v>0</v>
          </cell>
          <cell r="BJ336">
            <v>0</v>
          </cell>
          <cell r="BK336" t="str">
            <v>X</v>
          </cell>
          <cell r="BL336">
            <v>0</v>
          </cell>
          <cell r="BM336">
            <v>0</v>
          </cell>
          <cell r="BN336" t="str">
            <v>X</v>
          </cell>
          <cell r="BO336">
            <v>0</v>
          </cell>
          <cell r="BP336">
            <v>0</v>
          </cell>
          <cell r="BQ336">
            <v>11</v>
          </cell>
          <cell r="BR336">
            <v>0</v>
          </cell>
          <cell r="BS336">
            <v>0</v>
          </cell>
          <cell r="BT336">
            <v>0</v>
          </cell>
          <cell r="BU336">
            <v>0</v>
          </cell>
          <cell r="BV336">
            <v>0</v>
          </cell>
          <cell r="CC336">
            <v>11</v>
          </cell>
          <cell r="CD336">
            <v>0</v>
          </cell>
          <cell r="CE336">
            <v>0</v>
          </cell>
          <cell r="CF336">
            <v>0</v>
          </cell>
          <cell r="CG336">
            <v>0</v>
          </cell>
          <cell r="CH336">
            <v>0</v>
          </cell>
          <cell r="CI336">
            <v>0</v>
          </cell>
          <cell r="CJ336">
            <v>0</v>
          </cell>
          <cell r="CK336">
            <v>0</v>
          </cell>
          <cell r="CL336">
            <v>1</v>
          </cell>
          <cell r="CM336">
            <v>1</v>
          </cell>
          <cell r="CN336">
            <v>0</v>
          </cell>
          <cell r="CO336">
            <v>0</v>
          </cell>
          <cell r="CP336">
            <v>0</v>
          </cell>
          <cell r="CQ336">
            <v>0</v>
          </cell>
          <cell r="CR336">
            <v>0</v>
          </cell>
          <cell r="CS336">
            <v>0</v>
          </cell>
          <cell r="CT336">
            <v>0</v>
          </cell>
          <cell r="CU336">
            <v>0</v>
          </cell>
          <cell r="CV336">
            <v>0</v>
          </cell>
          <cell r="CW336">
            <v>0</v>
          </cell>
          <cell r="CX336">
            <v>0</v>
          </cell>
          <cell r="CY336">
            <v>0</v>
          </cell>
          <cell r="CZ336">
            <v>0</v>
          </cell>
          <cell r="DC336">
            <v>13</v>
          </cell>
          <cell r="DM336" t="str">
            <v>X</v>
          </cell>
          <cell r="DN336">
            <v>0</v>
          </cell>
          <cell r="DO336">
            <v>0</v>
          </cell>
          <cell r="DP336" t="str">
            <v>X</v>
          </cell>
          <cell r="DQ336">
            <v>0</v>
          </cell>
          <cell r="DR336">
            <v>0</v>
          </cell>
          <cell r="DS336" t="str">
            <v>X</v>
          </cell>
          <cell r="DT336">
            <v>0</v>
          </cell>
          <cell r="DU336">
            <v>0</v>
          </cell>
          <cell r="DV336" t="str">
            <v>X</v>
          </cell>
          <cell r="DW336">
            <v>0</v>
          </cell>
          <cell r="DX336">
            <v>0</v>
          </cell>
          <cell r="DY336" t="str">
            <v/>
          </cell>
          <cell r="DZ336">
            <v>0</v>
          </cell>
          <cell r="EA336">
            <v>0</v>
          </cell>
          <cell r="EB336" t="str">
            <v>X</v>
          </cell>
          <cell r="EC336">
            <v>0</v>
          </cell>
          <cell r="ED336">
            <v>0</v>
          </cell>
          <cell r="EE336" t="str">
            <v>X</v>
          </cell>
          <cell r="EF336">
            <v>0</v>
          </cell>
          <cell r="EG336">
            <v>0</v>
          </cell>
          <cell r="EH336" t="str">
            <v>X</v>
          </cell>
          <cell r="EI336">
            <v>0</v>
          </cell>
          <cell r="EJ336">
            <v>0</v>
          </cell>
          <cell r="EK336" t="str">
            <v>X</v>
          </cell>
          <cell r="EL336">
            <v>0</v>
          </cell>
          <cell r="EM336">
            <v>0</v>
          </cell>
          <cell r="EN336" t="str">
            <v>X</v>
          </cell>
          <cell r="EO336">
            <v>0</v>
          </cell>
          <cell r="EP336">
            <v>0</v>
          </cell>
          <cell r="EQ336" t="str">
            <v>X</v>
          </cell>
          <cell r="ER336">
            <v>0</v>
          </cell>
          <cell r="ES336">
            <v>0</v>
          </cell>
          <cell r="ET336" t="str">
            <v/>
          </cell>
          <cell r="EU336">
            <v>0</v>
          </cell>
          <cell r="EV336">
            <v>0</v>
          </cell>
          <cell r="EW336" t="str">
            <v>X</v>
          </cell>
          <cell r="EX336">
            <v>0</v>
          </cell>
          <cell r="EY336">
            <v>0</v>
          </cell>
          <cell r="EZ336" t="str">
            <v>X</v>
          </cell>
          <cell r="FA336">
            <v>0</v>
          </cell>
          <cell r="FB336">
            <v>0</v>
          </cell>
          <cell r="FC336" t="str">
            <v>NL</v>
          </cell>
          <cell r="FD336">
            <v>0</v>
          </cell>
          <cell r="FE336">
            <v>0</v>
          </cell>
          <cell r="FI336">
            <v>12</v>
          </cell>
          <cell r="FJ336">
            <v>0</v>
          </cell>
          <cell r="FK336">
            <v>0</v>
          </cell>
          <cell r="FL336">
            <v>0</v>
          </cell>
          <cell r="FM336">
            <v>0</v>
          </cell>
          <cell r="FN336">
            <v>0</v>
          </cell>
          <cell r="FU336">
            <v>12</v>
          </cell>
          <cell r="FV336">
            <v>0</v>
          </cell>
          <cell r="FW336">
            <v>0</v>
          </cell>
          <cell r="FX336">
            <v>0</v>
          </cell>
          <cell r="FY336">
            <v>0</v>
          </cell>
          <cell r="FZ336">
            <v>0</v>
          </cell>
          <cell r="GA336">
            <v>0</v>
          </cell>
          <cell r="GB336">
            <v>0</v>
          </cell>
          <cell r="GC336">
            <v>0</v>
          </cell>
          <cell r="GD336">
            <v>1</v>
          </cell>
          <cell r="GE336">
            <v>0</v>
          </cell>
          <cell r="GF336">
            <v>0</v>
          </cell>
          <cell r="GG336">
            <v>0</v>
          </cell>
          <cell r="GH336">
            <v>0</v>
          </cell>
          <cell r="GI336">
            <v>0</v>
          </cell>
          <cell r="GJ336">
            <v>0</v>
          </cell>
          <cell r="GK336">
            <v>0</v>
          </cell>
          <cell r="GL336">
            <v>0</v>
          </cell>
          <cell r="GM336">
            <v>0</v>
          </cell>
          <cell r="GN336">
            <v>0</v>
          </cell>
          <cell r="GO336">
            <v>0</v>
          </cell>
          <cell r="GP336">
            <v>0</v>
          </cell>
          <cell r="GQ336">
            <v>0</v>
          </cell>
          <cell r="GR336">
            <v>0</v>
          </cell>
          <cell r="GU336">
            <v>13</v>
          </cell>
          <cell r="GV336">
            <v>0</v>
          </cell>
          <cell r="GW336">
            <v>0</v>
          </cell>
          <cell r="GX336">
            <v>0</v>
          </cell>
          <cell r="GY336">
            <v>0</v>
          </cell>
          <cell r="GZ336">
            <v>0</v>
          </cell>
          <cell r="HA336">
            <v>0</v>
          </cell>
          <cell r="HB336">
            <v>0</v>
          </cell>
          <cell r="HC336">
            <v>0</v>
          </cell>
          <cell r="HD336">
            <v>0</v>
          </cell>
          <cell r="HE336">
            <v>0</v>
          </cell>
          <cell r="HF336">
            <v>0</v>
          </cell>
          <cell r="HG336">
            <v>0</v>
          </cell>
          <cell r="HH336">
            <v>0</v>
          </cell>
          <cell r="HI336">
            <v>0</v>
          </cell>
          <cell r="HJ336">
            <v>0</v>
          </cell>
          <cell r="HK336">
            <v>0</v>
          </cell>
          <cell r="HL336">
            <v>0</v>
          </cell>
          <cell r="HM336">
            <v>0</v>
          </cell>
          <cell r="HN336">
            <v>0</v>
          </cell>
          <cell r="HO336">
            <v>0</v>
          </cell>
          <cell r="HP336">
            <v>23</v>
          </cell>
          <cell r="HQ336">
            <v>0</v>
          </cell>
          <cell r="HR336">
            <v>0</v>
          </cell>
          <cell r="HS336">
            <v>0</v>
          </cell>
          <cell r="HT336">
            <v>0</v>
          </cell>
          <cell r="HU336">
            <v>0</v>
          </cell>
          <cell r="HV336">
            <v>0</v>
          </cell>
          <cell r="HW336">
            <v>1</v>
          </cell>
          <cell r="HX336">
            <v>0</v>
          </cell>
          <cell r="HY336">
            <v>0</v>
          </cell>
          <cell r="HZ336">
            <v>0</v>
          </cell>
          <cell r="IA336">
            <v>1</v>
          </cell>
          <cell r="IB336">
            <v>0</v>
          </cell>
          <cell r="IC336">
            <v>2</v>
          </cell>
          <cell r="ID336">
            <v>0</v>
          </cell>
          <cell r="IE336">
            <v>0</v>
          </cell>
          <cell r="IF336">
            <v>0</v>
          </cell>
          <cell r="IG336">
            <v>0</v>
          </cell>
          <cell r="IH336">
            <v>0</v>
          </cell>
          <cell r="II336">
            <v>0</v>
          </cell>
          <cell r="IJ336">
            <v>0</v>
          </cell>
          <cell r="IK336">
            <v>0</v>
          </cell>
          <cell r="IL336">
            <v>0</v>
          </cell>
          <cell r="IM336">
            <v>0</v>
          </cell>
          <cell r="IN336">
            <v>0</v>
          </cell>
          <cell r="IO336">
            <v>0</v>
          </cell>
          <cell r="IP336">
            <v>0</v>
          </cell>
          <cell r="IQ336">
            <v>0</v>
          </cell>
          <cell r="IR336">
            <v>0</v>
          </cell>
          <cell r="IS336">
            <v>0</v>
          </cell>
          <cell r="IT336">
            <v>0</v>
          </cell>
          <cell r="IU336">
            <v>0</v>
          </cell>
          <cell r="IV336">
            <v>0</v>
          </cell>
          <cell r="IW336">
            <v>1</v>
          </cell>
          <cell r="IX336">
            <v>1</v>
          </cell>
          <cell r="IY336">
            <v>0</v>
          </cell>
          <cell r="IZ336">
            <v>26</v>
          </cell>
          <cell r="JA336">
            <v>3</v>
          </cell>
          <cell r="JB336">
            <v>3</v>
          </cell>
          <cell r="JC336">
            <v>0</v>
          </cell>
          <cell r="JD336">
            <v>0</v>
          </cell>
          <cell r="JE336">
            <v>0</v>
          </cell>
          <cell r="JF336">
            <v>0</v>
          </cell>
          <cell r="JG336">
            <v>0</v>
          </cell>
        </row>
        <row r="337">
          <cell r="B337" t="str">
            <v>2103355</v>
          </cell>
          <cell r="C337" t="str">
            <v>Trần Thị Xuân Linh</v>
          </cell>
          <cell r="D337" t="str">
            <v>Phòng Thu mua (VPID)</v>
          </cell>
          <cell r="E337" t="str">
            <v>Công Ty TNHH Sản Xuất Nội Thất Ô TÔ Thaco</v>
          </cell>
          <cell r="F337" t="str">
            <v>Lương ngày</v>
          </cell>
          <cell r="V337">
            <v>0</v>
          </cell>
          <cell r="W337">
            <v>0</v>
          </cell>
          <cell r="X337" t="str">
            <v>X</v>
          </cell>
          <cell r="Y337">
            <v>0</v>
          </cell>
          <cell r="Z337">
            <v>0</v>
          </cell>
          <cell r="AA337" t="str">
            <v>X</v>
          </cell>
          <cell r="AB337">
            <v>0</v>
          </cell>
          <cell r="AC337">
            <v>0</v>
          </cell>
          <cell r="AD337" t="str">
            <v>X</v>
          </cell>
          <cell r="AE337">
            <v>0</v>
          </cell>
          <cell r="AF337">
            <v>0</v>
          </cell>
          <cell r="AG337" t="str">
            <v>X</v>
          </cell>
          <cell r="AH337">
            <v>0</v>
          </cell>
          <cell r="AI337">
            <v>0</v>
          </cell>
          <cell r="AJ337" t="str">
            <v>T7</v>
          </cell>
          <cell r="AK337">
            <v>0</v>
          </cell>
          <cell r="AL337">
            <v>0</v>
          </cell>
          <cell r="AM337" t="str">
            <v/>
          </cell>
          <cell r="AN337">
            <v>0</v>
          </cell>
          <cell r="AO337">
            <v>0</v>
          </cell>
          <cell r="AP337" t="str">
            <v>NL</v>
          </cell>
          <cell r="AQ337">
            <v>0</v>
          </cell>
          <cell r="AR337">
            <v>0</v>
          </cell>
          <cell r="AS337" t="str">
            <v>X</v>
          </cell>
          <cell r="AT337">
            <v>0</v>
          </cell>
          <cell r="AU337">
            <v>0</v>
          </cell>
          <cell r="AV337" t="str">
            <v>X</v>
          </cell>
          <cell r="AW337">
            <v>0</v>
          </cell>
          <cell r="AX337">
            <v>0</v>
          </cell>
          <cell r="AY337" t="str">
            <v>X</v>
          </cell>
          <cell r="AZ337">
            <v>0</v>
          </cell>
          <cell r="BA337">
            <v>0</v>
          </cell>
          <cell r="BB337" t="str">
            <v>X</v>
          </cell>
          <cell r="BC337">
            <v>0</v>
          </cell>
          <cell r="BD337">
            <v>0</v>
          </cell>
          <cell r="BE337" t="str">
            <v>X</v>
          </cell>
          <cell r="BF337">
            <v>0</v>
          </cell>
          <cell r="BG337">
            <v>0</v>
          </cell>
          <cell r="BH337" t="str">
            <v/>
          </cell>
          <cell r="BI337">
            <v>0</v>
          </cell>
          <cell r="BJ337">
            <v>0</v>
          </cell>
          <cell r="BK337" t="str">
            <v>X</v>
          </cell>
          <cell r="BL337">
            <v>0</v>
          </cell>
          <cell r="BM337">
            <v>0</v>
          </cell>
          <cell r="BN337" t="str">
            <v>X</v>
          </cell>
          <cell r="BO337">
            <v>0</v>
          </cell>
          <cell r="BP337">
            <v>0</v>
          </cell>
          <cell r="BQ337">
            <v>11</v>
          </cell>
          <cell r="BR337">
            <v>0</v>
          </cell>
          <cell r="BS337">
            <v>0</v>
          </cell>
          <cell r="BT337">
            <v>0</v>
          </cell>
          <cell r="BU337">
            <v>0</v>
          </cell>
          <cell r="BV337">
            <v>0</v>
          </cell>
          <cell r="CC337">
            <v>11</v>
          </cell>
          <cell r="CD337">
            <v>0</v>
          </cell>
          <cell r="CE337">
            <v>0</v>
          </cell>
          <cell r="CF337">
            <v>0</v>
          </cell>
          <cell r="CG337">
            <v>0</v>
          </cell>
          <cell r="CH337">
            <v>0</v>
          </cell>
          <cell r="CI337">
            <v>0</v>
          </cell>
          <cell r="CJ337">
            <v>0</v>
          </cell>
          <cell r="CK337">
            <v>0</v>
          </cell>
          <cell r="CL337">
            <v>1</v>
          </cell>
          <cell r="CM337">
            <v>1</v>
          </cell>
          <cell r="CN337">
            <v>0</v>
          </cell>
          <cell r="CO337">
            <v>0</v>
          </cell>
          <cell r="CP337">
            <v>0</v>
          </cell>
          <cell r="CQ337">
            <v>0</v>
          </cell>
          <cell r="CR337">
            <v>0</v>
          </cell>
          <cell r="CS337">
            <v>0</v>
          </cell>
          <cell r="CT337">
            <v>0</v>
          </cell>
          <cell r="CU337">
            <v>0</v>
          </cell>
          <cell r="CV337">
            <v>0</v>
          </cell>
          <cell r="CW337">
            <v>0</v>
          </cell>
          <cell r="CX337">
            <v>0</v>
          </cell>
          <cell r="CY337">
            <v>0</v>
          </cell>
          <cell r="CZ337">
            <v>0</v>
          </cell>
          <cell r="DC337">
            <v>13</v>
          </cell>
          <cell r="DM337" t="str">
            <v>X</v>
          </cell>
          <cell r="DN337">
            <v>0</v>
          </cell>
          <cell r="DO337">
            <v>0</v>
          </cell>
          <cell r="DP337" t="str">
            <v>X</v>
          </cell>
          <cell r="DQ337">
            <v>0</v>
          </cell>
          <cell r="DR337">
            <v>0</v>
          </cell>
          <cell r="DS337" t="str">
            <v>X</v>
          </cell>
          <cell r="DT337">
            <v>0</v>
          </cell>
          <cell r="DU337">
            <v>0</v>
          </cell>
          <cell r="DV337" t="str">
            <v>X</v>
          </cell>
          <cell r="DW337">
            <v>0</v>
          </cell>
          <cell r="DX337">
            <v>0</v>
          </cell>
          <cell r="DY337" t="str">
            <v/>
          </cell>
          <cell r="DZ337">
            <v>0</v>
          </cell>
          <cell r="EA337">
            <v>0</v>
          </cell>
          <cell r="EB337" t="str">
            <v>X</v>
          </cell>
          <cell r="EC337">
            <v>0</v>
          </cell>
          <cell r="ED337">
            <v>0</v>
          </cell>
          <cell r="EE337" t="str">
            <v>X</v>
          </cell>
          <cell r="EF337">
            <v>0</v>
          </cell>
          <cell r="EG337">
            <v>0</v>
          </cell>
          <cell r="EH337" t="str">
            <v>X</v>
          </cell>
          <cell r="EI337">
            <v>0</v>
          </cell>
          <cell r="EJ337">
            <v>0</v>
          </cell>
          <cell r="EK337" t="str">
            <v>X</v>
          </cell>
          <cell r="EL337">
            <v>0</v>
          </cell>
          <cell r="EM337">
            <v>0</v>
          </cell>
          <cell r="EN337" t="str">
            <v>X</v>
          </cell>
          <cell r="EO337">
            <v>0</v>
          </cell>
          <cell r="EP337">
            <v>0</v>
          </cell>
          <cell r="EQ337" t="str">
            <v>X</v>
          </cell>
          <cell r="ER337">
            <v>0</v>
          </cell>
          <cell r="ES337">
            <v>0</v>
          </cell>
          <cell r="ET337" t="str">
            <v/>
          </cell>
          <cell r="EU337">
            <v>0</v>
          </cell>
          <cell r="EV337">
            <v>0</v>
          </cell>
          <cell r="EW337" t="str">
            <v>X</v>
          </cell>
          <cell r="EX337">
            <v>0</v>
          </cell>
          <cell r="EY337">
            <v>0</v>
          </cell>
          <cell r="EZ337" t="str">
            <v>X</v>
          </cell>
          <cell r="FA337">
            <v>0</v>
          </cell>
          <cell r="FB337">
            <v>0</v>
          </cell>
          <cell r="FC337" t="str">
            <v>NL</v>
          </cell>
          <cell r="FD337">
            <v>0</v>
          </cell>
          <cell r="FE337">
            <v>0</v>
          </cell>
          <cell r="FI337">
            <v>12</v>
          </cell>
          <cell r="FJ337">
            <v>0</v>
          </cell>
          <cell r="FK337">
            <v>0</v>
          </cell>
          <cell r="FL337">
            <v>0</v>
          </cell>
          <cell r="FM337">
            <v>0</v>
          </cell>
          <cell r="FN337">
            <v>0</v>
          </cell>
          <cell r="FU337">
            <v>12</v>
          </cell>
          <cell r="FV337">
            <v>0</v>
          </cell>
          <cell r="FW337">
            <v>0</v>
          </cell>
          <cell r="FX337">
            <v>0</v>
          </cell>
          <cell r="FY337">
            <v>0</v>
          </cell>
          <cell r="FZ337">
            <v>0</v>
          </cell>
          <cell r="GA337">
            <v>0</v>
          </cell>
          <cell r="GB337">
            <v>0</v>
          </cell>
          <cell r="GC337">
            <v>0</v>
          </cell>
          <cell r="GD337">
            <v>1</v>
          </cell>
          <cell r="GE337">
            <v>0</v>
          </cell>
          <cell r="GF337">
            <v>0</v>
          </cell>
          <cell r="GG337">
            <v>0</v>
          </cell>
          <cell r="GH337">
            <v>0</v>
          </cell>
          <cell r="GI337">
            <v>0</v>
          </cell>
          <cell r="GJ337">
            <v>0</v>
          </cell>
          <cell r="GK337">
            <v>0</v>
          </cell>
          <cell r="GL337">
            <v>0</v>
          </cell>
          <cell r="GM337">
            <v>0</v>
          </cell>
          <cell r="GN337">
            <v>0</v>
          </cell>
          <cell r="GO337">
            <v>0</v>
          </cell>
          <cell r="GP337">
            <v>0</v>
          </cell>
          <cell r="GQ337">
            <v>0</v>
          </cell>
          <cell r="GR337">
            <v>0</v>
          </cell>
          <cell r="GU337">
            <v>13</v>
          </cell>
          <cell r="GV337">
            <v>0</v>
          </cell>
          <cell r="GW337">
            <v>0</v>
          </cell>
          <cell r="GX337">
            <v>0</v>
          </cell>
          <cell r="GY337">
            <v>0</v>
          </cell>
          <cell r="GZ337">
            <v>0</v>
          </cell>
          <cell r="HA337">
            <v>0</v>
          </cell>
          <cell r="HB337">
            <v>0</v>
          </cell>
          <cell r="HC337">
            <v>0</v>
          </cell>
          <cell r="HD337">
            <v>0</v>
          </cell>
          <cell r="HE337">
            <v>0</v>
          </cell>
          <cell r="HF337">
            <v>0</v>
          </cell>
          <cell r="HG337">
            <v>0</v>
          </cell>
          <cell r="HH337">
            <v>0</v>
          </cell>
          <cell r="HI337">
            <v>0</v>
          </cell>
          <cell r="HJ337">
            <v>0</v>
          </cell>
          <cell r="HK337">
            <v>0</v>
          </cell>
          <cell r="HL337">
            <v>0</v>
          </cell>
          <cell r="HM337">
            <v>0</v>
          </cell>
          <cell r="HN337">
            <v>0</v>
          </cell>
          <cell r="HO337">
            <v>0</v>
          </cell>
          <cell r="HP337">
            <v>23</v>
          </cell>
          <cell r="HQ337">
            <v>0</v>
          </cell>
          <cell r="HR337">
            <v>0</v>
          </cell>
          <cell r="HS337">
            <v>0</v>
          </cell>
          <cell r="HT337">
            <v>0</v>
          </cell>
          <cell r="HU337">
            <v>0</v>
          </cell>
          <cell r="HV337">
            <v>0</v>
          </cell>
          <cell r="HW337">
            <v>1</v>
          </cell>
          <cell r="HX337">
            <v>0</v>
          </cell>
          <cell r="HY337">
            <v>0</v>
          </cell>
          <cell r="HZ337">
            <v>0</v>
          </cell>
          <cell r="IA337">
            <v>1</v>
          </cell>
          <cell r="IB337">
            <v>0</v>
          </cell>
          <cell r="IC337">
            <v>2</v>
          </cell>
          <cell r="ID337">
            <v>0</v>
          </cell>
          <cell r="IE337">
            <v>0</v>
          </cell>
          <cell r="IF337">
            <v>0</v>
          </cell>
          <cell r="IG337">
            <v>0</v>
          </cell>
          <cell r="IH337">
            <v>0</v>
          </cell>
          <cell r="II337">
            <v>0</v>
          </cell>
          <cell r="IJ337">
            <v>0</v>
          </cell>
          <cell r="IK337">
            <v>0</v>
          </cell>
          <cell r="IL337">
            <v>0</v>
          </cell>
          <cell r="IM337">
            <v>0</v>
          </cell>
          <cell r="IN337">
            <v>0</v>
          </cell>
          <cell r="IO337">
            <v>0</v>
          </cell>
          <cell r="IP337">
            <v>0</v>
          </cell>
          <cell r="IQ337">
            <v>0</v>
          </cell>
          <cell r="IR337">
            <v>0</v>
          </cell>
          <cell r="IS337">
            <v>0</v>
          </cell>
          <cell r="IT337">
            <v>0</v>
          </cell>
          <cell r="IU337">
            <v>0</v>
          </cell>
          <cell r="IV337">
            <v>0</v>
          </cell>
          <cell r="IW337">
            <v>1</v>
          </cell>
          <cell r="IX337">
            <v>1</v>
          </cell>
          <cell r="IY337">
            <v>0</v>
          </cell>
          <cell r="IZ337">
            <v>26</v>
          </cell>
          <cell r="JA337">
            <v>4</v>
          </cell>
          <cell r="JB337">
            <v>4</v>
          </cell>
          <cell r="JC337">
            <v>0</v>
          </cell>
          <cell r="JD337">
            <v>0</v>
          </cell>
          <cell r="JE337">
            <v>0</v>
          </cell>
          <cell r="JF337">
            <v>0</v>
          </cell>
          <cell r="JG337">
            <v>0</v>
          </cell>
        </row>
        <row r="338">
          <cell r="B338" t="str">
            <v>2104026</v>
          </cell>
          <cell r="C338" t="str">
            <v>Nguyễn Xuân Kha</v>
          </cell>
          <cell r="D338" t="str">
            <v>Phòng Thu mua (VPID)</v>
          </cell>
          <cell r="E338" t="str">
            <v>Công ty TNHH Tập đoàn Công nghiệp Trường Hải</v>
          </cell>
          <cell r="F338" t="str">
            <v>Lương ngày</v>
          </cell>
          <cell r="V338">
            <v>0</v>
          </cell>
          <cell r="W338">
            <v>0</v>
          </cell>
          <cell r="X338" t="str">
            <v>X</v>
          </cell>
          <cell r="Y338">
            <v>0</v>
          </cell>
          <cell r="Z338">
            <v>0</v>
          </cell>
          <cell r="AA338" t="str">
            <v>X</v>
          </cell>
          <cell r="AB338">
            <v>0</v>
          </cell>
          <cell r="AC338">
            <v>0</v>
          </cell>
          <cell r="AD338" t="str">
            <v>X</v>
          </cell>
          <cell r="AE338">
            <v>0</v>
          </cell>
          <cell r="AF338">
            <v>0</v>
          </cell>
          <cell r="AG338" t="str">
            <v>X</v>
          </cell>
          <cell r="AH338">
            <v>0</v>
          </cell>
          <cell r="AI338">
            <v>0</v>
          </cell>
          <cell r="AJ338" t="str">
            <v>T7</v>
          </cell>
          <cell r="AK338">
            <v>0</v>
          </cell>
          <cell r="AL338">
            <v>0</v>
          </cell>
          <cell r="AM338" t="str">
            <v/>
          </cell>
          <cell r="AN338">
            <v>0</v>
          </cell>
          <cell r="AO338">
            <v>0</v>
          </cell>
          <cell r="AP338" t="str">
            <v>NL</v>
          </cell>
          <cell r="AQ338">
            <v>0</v>
          </cell>
          <cell r="AR338">
            <v>0</v>
          </cell>
          <cell r="AS338" t="str">
            <v>X</v>
          </cell>
          <cell r="AT338">
            <v>0</v>
          </cell>
          <cell r="AU338">
            <v>0</v>
          </cell>
          <cell r="AV338" t="str">
            <v>X</v>
          </cell>
          <cell r="AW338">
            <v>0</v>
          </cell>
          <cell r="AX338">
            <v>0</v>
          </cell>
          <cell r="AY338" t="str">
            <v>X</v>
          </cell>
          <cell r="AZ338">
            <v>0</v>
          </cell>
          <cell r="BA338">
            <v>0</v>
          </cell>
          <cell r="BB338" t="str">
            <v>X</v>
          </cell>
          <cell r="BC338">
            <v>0</v>
          </cell>
          <cell r="BD338">
            <v>0</v>
          </cell>
          <cell r="BE338" t="str">
            <v>X</v>
          </cell>
          <cell r="BF338">
            <v>0</v>
          </cell>
          <cell r="BG338">
            <v>0</v>
          </cell>
          <cell r="BH338" t="str">
            <v/>
          </cell>
          <cell r="BI338">
            <v>0</v>
          </cell>
          <cell r="BJ338">
            <v>0</v>
          </cell>
          <cell r="BK338" t="str">
            <v>X</v>
          </cell>
          <cell r="BL338">
            <v>0</v>
          </cell>
          <cell r="BM338">
            <v>0</v>
          </cell>
          <cell r="BN338" t="str">
            <v>X</v>
          </cell>
          <cell r="BO338">
            <v>0</v>
          </cell>
          <cell r="BP338">
            <v>0</v>
          </cell>
          <cell r="BQ338">
            <v>11</v>
          </cell>
          <cell r="BR338">
            <v>0</v>
          </cell>
          <cell r="BS338">
            <v>0</v>
          </cell>
          <cell r="BT338">
            <v>0</v>
          </cell>
          <cell r="BU338">
            <v>0</v>
          </cell>
          <cell r="BV338">
            <v>0</v>
          </cell>
          <cell r="CC338">
            <v>11</v>
          </cell>
          <cell r="CD338">
            <v>0</v>
          </cell>
          <cell r="CE338">
            <v>0</v>
          </cell>
          <cell r="CF338">
            <v>0</v>
          </cell>
          <cell r="CG338">
            <v>0</v>
          </cell>
          <cell r="CH338">
            <v>0</v>
          </cell>
          <cell r="CI338">
            <v>0</v>
          </cell>
          <cell r="CJ338">
            <v>0</v>
          </cell>
          <cell r="CK338">
            <v>0</v>
          </cell>
          <cell r="CL338">
            <v>1</v>
          </cell>
          <cell r="CM338">
            <v>1</v>
          </cell>
          <cell r="CN338">
            <v>0</v>
          </cell>
          <cell r="CO338">
            <v>0</v>
          </cell>
          <cell r="CP338">
            <v>0</v>
          </cell>
          <cell r="CQ338">
            <v>0</v>
          </cell>
          <cell r="CR338">
            <v>0</v>
          </cell>
          <cell r="CS338">
            <v>0</v>
          </cell>
          <cell r="CT338">
            <v>0</v>
          </cell>
          <cell r="CU338">
            <v>0</v>
          </cell>
          <cell r="CV338">
            <v>0</v>
          </cell>
          <cell r="CW338">
            <v>0</v>
          </cell>
          <cell r="CX338">
            <v>0</v>
          </cell>
          <cell r="CY338">
            <v>0</v>
          </cell>
          <cell r="CZ338">
            <v>0</v>
          </cell>
          <cell r="DC338">
            <v>13</v>
          </cell>
          <cell r="DM338" t="str">
            <v>X</v>
          </cell>
          <cell r="DN338">
            <v>2</v>
          </cell>
          <cell r="DO338">
            <v>0</v>
          </cell>
          <cell r="DP338" t="str">
            <v>X</v>
          </cell>
          <cell r="DQ338">
            <v>2</v>
          </cell>
          <cell r="DR338">
            <v>0</v>
          </cell>
          <cell r="DS338" t="str">
            <v>X</v>
          </cell>
          <cell r="DT338">
            <v>0</v>
          </cell>
          <cell r="DU338">
            <v>0</v>
          </cell>
          <cell r="DV338" t="str">
            <v>X</v>
          </cell>
          <cell r="DW338">
            <v>0</v>
          </cell>
          <cell r="DX338">
            <v>0</v>
          </cell>
          <cell r="DY338" t="str">
            <v/>
          </cell>
          <cell r="DZ338">
            <v>0</v>
          </cell>
          <cell r="EA338">
            <v>0</v>
          </cell>
          <cell r="EB338" t="str">
            <v>X</v>
          </cell>
          <cell r="EC338">
            <v>0</v>
          </cell>
          <cell r="ED338">
            <v>0</v>
          </cell>
          <cell r="EE338" t="str">
            <v>X</v>
          </cell>
          <cell r="EF338">
            <v>0</v>
          </cell>
          <cell r="EG338">
            <v>0</v>
          </cell>
          <cell r="EH338" t="str">
            <v>X</v>
          </cell>
          <cell r="EI338">
            <v>0</v>
          </cell>
          <cell r="EJ338">
            <v>0</v>
          </cell>
          <cell r="EK338" t="str">
            <v>X</v>
          </cell>
          <cell r="EL338">
            <v>0</v>
          </cell>
          <cell r="EM338">
            <v>0</v>
          </cell>
          <cell r="EN338" t="str">
            <v>X</v>
          </cell>
          <cell r="EO338">
            <v>0</v>
          </cell>
          <cell r="EP338">
            <v>0</v>
          </cell>
          <cell r="EQ338" t="str">
            <v>X</v>
          </cell>
          <cell r="ER338">
            <v>0</v>
          </cell>
          <cell r="ES338">
            <v>0</v>
          </cell>
          <cell r="ET338" t="str">
            <v/>
          </cell>
          <cell r="EU338">
            <v>0</v>
          </cell>
          <cell r="EV338">
            <v>0</v>
          </cell>
          <cell r="EW338" t="str">
            <v>X</v>
          </cell>
          <cell r="EX338">
            <v>0</v>
          </cell>
          <cell r="EY338">
            <v>0</v>
          </cell>
          <cell r="EZ338" t="str">
            <v>X</v>
          </cell>
          <cell r="FA338">
            <v>0</v>
          </cell>
          <cell r="FB338">
            <v>0</v>
          </cell>
          <cell r="FC338" t="str">
            <v>NL</v>
          </cell>
          <cell r="FD338">
            <v>0</v>
          </cell>
          <cell r="FE338">
            <v>0</v>
          </cell>
          <cell r="FI338">
            <v>12</v>
          </cell>
          <cell r="FJ338">
            <v>0.56999999999999995</v>
          </cell>
          <cell r="FK338">
            <v>0</v>
          </cell>
          <cell r="FL338">
            <v>0</v>
          </cell>
          <cell r="FM338">
            <v>0</v>
          </cell>
          <cell r="FN338">
            <v>0</v>
          </cell>
          <cell r="FU338">
            <v>12</v>
          </cell>
          <cell r="FV338">
            <v>0.56999999999999995</v>
          </cell>
          <cell r="FW338">
            <v>0</v>
          </cell>
          <cell r="FX338">
            <v>0</v>
          </cell>
          <cell r="FY338">
            <v>0</v>
          </cell>
          <cell r="FZ338">
            <v>0</v>
          </cell>
          <cell r="GA338">
            <v>0</v>
          </cell>
          <cell r="GB338">
            <v>0</v>
          </cell>
          <cell r="GC338">
            <v>0</v>
          </cell>
          <cell r="GD338">
            <v>1</v>
          </cell>
          <cell r="GE338">
            <v>0</v>
          </cell>
          <cell r="GF338">
            <v>0</v>
          </cell>
          <cell r="GG338">
            <v>0</v>
          </cell>
          <cell r="GH338">
            <v>0</v>
          </cell>
          <cell r="GI338">
            <v>0</v>
          </cell>
          <cell r="GJ338">
            <v>0</v>
          </cell>
          <cell r="GK338">
            <v>0</v>
          </cell>
          <cell r="GL338">
            <v>0</v>
          </cell>
          <cell r="GM338">
            <v>0</v>
          </cell>
          <cell r="GN338">
            <v>0</v>
          </cell>
          <cell r="GO338">
            <v>0</v>
          </cell>
          <cell r="GP338">
            <v>0</v>
          </cell>
          <cell r="GQ338">
            <v>0</v>
          </cell>
          <cell r="GR338">
            <v>0</v>
          </cell>
          <cell r="GU338">
            <v>13.57</v>
          </cell>
          <cell r="GV338">
            <v>0</v>
          </cell>
          <cell r="GW338">
            <v>0</v>
          </cell>
          <cell r="GX338">
            <v>0</v>
          </cell>
          <cell r="GY338">
            <v>0</v>
          </cell>
          <cell r="GZ338">
            <v>0</v>
          </cell>
          <cell r="HA338">
            <v>0</v>
          </cell>
          <cell r="HB338">
            <v>0</v>
          </cell>
          <cell r="HC338">
            <v>0</v>
          </cell>
          <cell r="HD338">
            <v>0</v>
          </cell>
          <cell r="HE338">
            <v>0</v>
          </cell>
          <cell r="HF338">
            <v>0</v>
          </cell>
          <cell r="HG338">
            <v>0</v>
          </cell>
          <cell r="HH338">
            <v>0</v>
          </cell>
          <cell r="HI338">
            <v>0</v>
          </cell>
          <cell r="HJ338">
            <v>0</v>
          </cell>
          <cell r="HK338">
            <v>0</v>
          </cell>
          <cell r="HL338">
            <v>0</v>
          </cell>
          <cell r="HM338">
            <v>0</v>
          </cell>
          <cell r="HN338">
            <v>0.56999999999999995</v>
          </cell>
          <cell r="HO338">
            <v>0</v>
          </cell>
          <cell r="HP338">
            <v>23</v>
          </cell>
          <cell r="HQ338">
            <v>0.56999999999999995</v>
          </cell>
          <cell r="HR338">
            <v>0</v>
          </cell>
          <cell r="HS338">
            <v>0</v>
          </cell>
          <cell r="HT338">
            <v>0</v>
          </cell>
          <cell r="HU338">
            <v>0</v>
          </cell>
          <cell r="HV338">
            <v>0</v>
          </cell>
          <cell r="HW338">
            <v>1</v>
          </cell>
          <cell r="HX338">
            <v>0</v>
          </cell>
          <cell r="HY338">
            <v>0</v>
          </cell>
          <cell r="HZ338">
            <v>0</v>
          </cell>
          <cell r="IA338">
            <v>1</v>
          </cell>
          <cell r="IB338">
            <v>0</v>
          </cell>
          <cell r="IC338">
            <v>2</v>
          </cell>
          <cell r="ID338">
            <v>0</v>
          </cell>
          <cell r="IE338">
            <v>0</v>
          </cell>
          <cell r="IF338">
            <v>0</v>
          </cell>
          <cell r="IG338">
            <v>0</v>
          </cell>
          <cell r="IH338">
            <v>0</v>
          </cell>
          <cell r="II338">
            <v>0</v>
          </cell>
          <cell r="IJ338">
            <v>0</v>
          </cell>
          <cell r="IK338">
            <v>0</v>
          </cell>
          <cell r="IL338">
            <v>0</v>
          </cell>
          <cell r="IM338">
            <v>0</v>
          </cell>
          <cell r="IN338">
            <v>0</v>
          </cell>
          <cell r="IO338">
            <v>0</v>
          </cell>
          <cell r="IP338">
            <v>0</v>
          </cell>
          <cell r="IQ338">
            <v>0</v>
          </cell>
          <cell r="IR338">
            <v>0</v>
          </cell>
          <cell r="IS338">
            <v>0</v>
          </cell>
          <cell r="IT338">
            <v>0</v>
          </cell>
          <cell r="IU338">
            <v>0</v>
          </cell>
          <cell r="IV338">
            <v>0</v>
          </cell>
          <cell r="IW338">
            <v>1</v>
          </cell>
          <cell r="IX338">
            <v>1</v>
          </cell>
          <cell r="IY338">
            <v>0</v>
          </cell>
          <cell r="IZ338">
            <v>26.57</v>
          </cell>
          <cell r="JA338">
            <v>4</v>
          </cell>
          <cell r="JB338">
            <v>4</v>
          </cell>
          <cell r="JC338">
            <v>0</v>
          </cell>
          <cell r="JD338">
            <v>0</v>
          </cell>
          <cell r="JE338">
            <v>0</v>
          </cell>
          <cell r="JF338">
            <v>0</v>
          </cell>
          <cell r="JG338">
            <v>0</v>
          </cell>
        </row>
        <row r="339">
          <cell r="B339" t="str">
            <v>2104679</v>
          </cell>
          <cell r="C339" t="str">
            <v>Hồ Nguyên Hà Mi</v>
          </cell>
          <cell r="D339" t="str">
            <v>Phòng Thu mua (VPID)</v>
          </cell>
          <cell r="E339" t="str">
            <v>Công ty TNHH SX &amp; LR Ô tô Du Lịch Trường Hải – KIA</v>
          </cell>
          <cell r="F339" t="str">
            <v>Lương ngày</v>
          </cell>
          <cell r="V339">
            <v>0</v>
          </cell>
          <cell r="W339">
            <v>0</v>
          </cell>
          <cell r="X339" t="str">
            <v>X</v>
          </cell>
          <cell r="Y339">
            <v>0</v>
          </cell>
          <cell r="Z339">
            <v>0</v>
          </cell>
          <cell r="AA339" t="str">
            <v>X</v>
          </cell>
          <cell r="AB339">
            <v>0</v>
          </cell>
          <cell r="AC339">
            <v>0</v>
          </cell>
          <cell r="AD339" t="str">
            <v>X</v>
          </cell>
          <cell r="AE339">
            <v>0</v>
          </cell>
          <cell r="AF339">
            <v>0</v>
          </cell>
          <cell r="AG339" t="str">
            <v>X</v>
          </cell>
          <cell r="AH339">
            <v>0</v>
          </cell>
          <cell r="AI339">
            <v>0</v>
          </cell>
          <cell r="AJ339" t="str">
            <v>X</v>
          </cell>
          <cell r="AK339">
            <v>0</v>
          </cell>
          <cell r="AL339">
            <v>0</v>
          </cell>
          <cell r="AM339" t="str">
            <v/>
          </cell>
          <cell r="AN339">
            <v>0</v>
          </cell>
          <cell r="AO339">
            <v>0</v>
          </cell>
          <cell r="AP339" t="str">
            <v>NL</v>
          </cell>
          <cell r="AQ339">
            <v>0</v>
          </cell>
          <cell r="AR339">
            <v>0</v>
          </cell>
          <cell r="AS339" t="str">
            <v>X</v>
          </cell>
          <cell r="AT339">
            <v>0</v>
          </cell>
          <cell r="AU339">
            <v>0</v>
          </cell>
          <cell r="AV339" t="str">
            <v>X</v>
          </cell>
          <cell r="AW339">
            <v>0</v>
          </cell>
          <cell r="AX339">
            <v>0</v>
          </cell>
          <cell r="AY339" t="str">
            <v>X</v>
          </cell>
          <cell r="AZ339">
            <v>0</v>
          </cell>
          <cell r="BA339">
            <v>0</v>
          </cell>
          <cell r="BB339" t="str">
            <v>X</v>
          </cell>
          <cell r="BC339">
            <v>0</v>
          </cell>
          <cell r="BD339">
            <v>0</v>
          </cell>
          <cell r="BE339" t="str">
            <v>X</v>
          </cell>
          <cell r="BF339">
            <v>0</v>
          </cell>
          <cell r="BG339">
            <v>0</v>
          </cell>
          <cell r="BH339" t="str">
            <v/>
          </cell>
          <cell r="BI339">
            <v>0</v>
          </cell>
          <cell r="BJ339">
            <v>0</v>
          </cell>
          <cell r="BK339" t="str">
            <v>X</v>
          </cell>
          <cell r="BL339">
            <v>0</v>
          </cell>
          <cell r="BM339">
            <v>0</v>
          </cell>
          <cell r="BN339" t="str">
            <v>OB</v>
          </cell>
          <cell r="BO339">
            <v>0</v>
          </cell>
          <cell r="BP339">
            <v>0</v>
          </cell>
          <cell r="BQ339">
            <v>11</v>
          </cell>
          <cell r="BR339">
            <v>0</v>
          </cell>
          <cell r="BS339">
            <v>0</v>
          </cell>
          <cell r="BT339">
            <v>0</v>
          </cell>
          <cell r="BU339">
            <v>0</v>
          </cell>
          <cell r="BV339">
            <v>0</v>
          </cell>
          <cell r="CC339">
            <v>11</v>
          </cell>
          <cell r="CD339">
            <v>0</v>
          </cell>
          <cell r="CE339">
            <v>0</v>
          </cell>
          <cell r="CF339">
            <v>0</v>
          </cell>
          <cell r="CG339">
            <v>0</v>
          </cell>
          <cell r="CH339">
            <v>0</v>
          </cell>
          <cell r="CI339">
            <v>0</v>
          </cell>
          <cell r="CJ339">
            <v>0</v>
          </cell>
          <cell r="CK339">
            <v>0</v>
          </cell>
          <cell r="CL339">
            <v>1</v>
          </cell>
          <cell r="CM339">
            <v>0</v>
          </cell>
          <cell r="CN339">
            <v>0</v>
          </cell>
          <cell r="CO339">
            <v>0</v>
          </cell>
          <cell r="CP339">
            <v>0</v>
          </cell>
          <cell r="CQ339">
            <v>0</v>
          </cell>
          <cell r="CR339">
            <v>0</v>
          </cell>
          <cell r="CS339">
            <v>0</v>
          </cell>
          <cell r="CT339">
            <v>0</v>
          </cell>
          <cell r="CU339">
            <v>0</v>
          </cell>
          <cell r="CV339">
            <v>0</v>
          </cell>
          <cell r="CW339">
            <v>0</v>
          </cell>
          <cell r="CX339">
            <v>0</v>
          </cell>
          <cell r="CY339">
            <v>0</v>
          </cell>
          <cell r="CZ339">
            <v>0</v>
          </cell>
          <cell r="DC339">
            <v>12</v>
          </cell>
          <cell r="DM339" t="str">
            <v>OB</v>
          </cell>
          <cell r="DN339">
            <v>0</v>
          </cell>
          <cell r="DO339">
            <v>0</v>
          </cell>
          <cell r="DP339" t="str">
            <v>X</v>
          </cell>
          <cell r="DQ339">
            <v>0</v>
          </cell>
          <cell r="DR339">
            <v>0</v>
          </cell>
          <cell r="DS339" t="str">
            <v>X</v>
          </cell>
          <cell r="DT339">
            <v>0</v>
          </cell>
          <cell r="DU339">
            <v>0</v>
          </cell>
          <cell r="DV339" t="str">
            <v>X</v>
          </cell>
          <cell r="DW339">
            <v>0</v>
          </cell>
          <cell r="DX339">
            <v>0</v>
          </cell>
          <cell r="DY339" t="str">
            <v/>
          </cell>
          <cell r="DZ339">
            <v>0</v>
          </cell>
          <cell r="EA339">
            <v>0</v>
          </cell>
          <cell r="EB339" t="str">
            <v>X</v>
          </cell>
          <cell r="EC339">
            <v>0</v>
          </cell>
          <cell r="ED339">
            <v>0</v>
          </cell>
          <cell r="EE339" t="str">
            <v>X</v>
          </cell>
          <cell r="EF339">
            <v>0</v>
          </cell>
          <cell r="EG339">
            <v>0</v>
          </cell>
          <cell r="EH339" t="str">
            <v>X</v>
          </cell>
          <cell r="EI339">
            <v>0</v>
          </cell>
          <cell r="EJ339">
            <v>0</v>
          </cell>
          <cell r="EK339" t="str">
            <v>X</v>
          </cell>
          <cell r="EL339">
            <v>0</v>
          </cell>
          <cell r="EM339">
            <v>0</v>
          </cell>
          <cell r="EN339" t="str">
            <v>X</v>
          </cell>
          <cell r="EO339">
            <v>0</v>
          </cell>
          <cell r="EP339">
            <v>0</v>
          </cell>
          <cell r="EQ339" t="str">
            <v>X</v>
          </cell>
          <cell r="ER339">
            <v>0</v>
          </cell>
          <cell r="ES339">
            <v>0</v>
          </cell>
          <cell r="ET339" t="str">
            <v/>
          </cell>
          <cell r="EU339">
            <v>0</v>
          </cell>
          <cell r="EV339">
            <v>0</v>
          </cell>
          <cell r="EW339" t="str">
            <v>X</v>
          </cell>
          <cell r="EX339">
            <v>0</v>
          </cell>
          <cell r="EY339">
            <v>0</v>
          </cell>
          <cell r="EZ339" t="str">
            <v>X</v>
          </cell>
          <cell r="FA339">
            <v>0</v>
          </cell>
          <cell r="FB339">
            <v>0</v>
          </cell>
          <cell r="FC339" t="str">
            <v>NL</v>
          </cell>
          <cell r="FD339">
            <v>0</v>
          </cell>
          <cell r="FE339">
            <v>0</v>
          </cell>
          <cell r="FI339">
            <v>11</v>
          </cell>
          <cell r="FJ339">
            <v>0</v>
          </cell>
          <cell r="FK339">
            <v>0</v>
          </cell>
          <cell r="FL339">
            <v>0</v>
          </cell>
          <cell r="FM339">
            <v>0</v>
          </cell>
          <cell r="FN339">
            <v>0</v>
          </cell>
          <cell r="FU339">
            <v>11</v>
          </cell>
          <cell r="FV339">
            <v>0</v>
          </cell>
          <cell r="FW339">
            <v>0</v>
          </cell>
          <cell r="FX339">
            <v>0</v>
          </cell>
          <cell r="FY339">
            <v>0</v>
          </cell>
          <cell r="FZ339">
            <v>0</v>
          </cell>
          <cell r="GA339">
            <v>0</v>
          </cell>
          <cell r="GB339">
            <v>0</v>
          </cell>
          <cell r="GC339">
            <v>0</v>
          </cell>
          <cell r="GD339">
            <v>1</v>
          </cell>
          <cell r="GE339">
            <v>0</v>
          </cell>
          <cell r="GF339">
            <v>0</v>
          </cell>
          <cell r="GG339">
            <v>0</v>
          </cell>
          <cell r="GH339">
            <v>0</v>
          </cell>
          <cell r="GI339">
            <v>0</v>
          </cell>
          <cell r="GJ339">
            <v>0</v>
          </cell>
          <cell r="GK339">
            <v>0</v>
          </cell>
          <cell r="GL339">
            <v>0</v>
          </cell>
          <cell r="GM339">
            <v>0</v>
          </cell>
          <cell r="GN339">
            <v>0</v>
          </cell>
          <cell r="GO339">
            <v>0</v>
          </cell>
          <cell r="GP339">
            <v>0</v>
          </cell>
          <cell r="GQ339">
            <v>0</v>
          </cell>
          <cell r="GR339">
            <v>0</v>
          </cell>
          <cell r="GU339">
            <v>12</v>
          </cell>
          <cell r="GV339">
            <v>0</v>
          </cell>
          <cell r="GW339">
            <v>0</v>
          </cell>
          <cell r="GX339">
            <v>2</v>
          </cell>
          <cell r="GY339">
            <v>0</v>
          </cell>
          <cell r="GZ339">
            <v>0</v>
          </cell>
          <cell r="HA339">
            <v>0</v>
          </cell>
          <cell r="HB339">
            <v>0</v>
          </cell>
          <cell r="HC339">
            <v>0</v>
          </cell>
          <cell r="HD339">
            <v>0</v>
          </cell>
          <cell r="HE339">
            <v>0</v>
          </cell>
          <cell r="HF339">
            <v>0</v>
          </cell>
          <cell r="HG339">
            <v>0</v>
          </cell>
          <cell r="HH339">
            <v>0</v>
          </cell>
          <cell r="HI339">
            <v>0</v>
          </cell>
          <cell r="HJ339">
            <v>0</v>
          </cell>
          <cell r="HK339">
            <v>0</v>
          </cell>
          <cell r="HL339">
            <v>0</v>
          </cell>
          <cell r="HM339">
            <v>2</v>
          </cell>
          <cell r="HN339">
            <v>0</v>
          </cell>
          <cell r="HO339">
            <v>0</v>
          </cell>
          <cell r="HP339">
            <v>22</v>
          </cell>
          <cell r="HQ339">
            <v>0</v>
          </cell>
          <cell r="HR339">
            <v>0</v>
          </cell>
          <cell r="HS339">
            <v>0</v>
          </cell>
          <cell r="HT339">
            <v>0</v>
          </cell>
          <cell r="HU339">
            <v>0</v>
          </cell>
          <cell r="HV339">
            <v>1</v>
          </cell>
          <cell r="HW339">
            <v>0</v>
          </cell>
          <cell r="HX339">
            <v>0</v>
          </cell>
          <cell r="HY339">
            <v>0</v>
          </cell>
          <cell r="HZ339">
            <v>1</v>
          </cell>
          <cell r="IA339">
            <v>0</v>
          </cell>
          <cell r="IB339">
            <v>0</v>
          </cell>
          <cell r="IC339">
            <v>2</v>
          </cell>
          <cell r="ID339">
            <v>0</v>
          </cell>
          <cell r="IE339">
            <v>0</v>
          </cell>
          <cell r="IF339">
            <v>0</v>
          </cell>
          <cell r="IG339">
            <v>0</v>
          </cell>
          <cell r="IH339">
            <v>0</v>
          </cell>
          <cell r="II339">
            <v>0</v>
          </cell>
          <cell r="IJ339">
            <v>0</v>
          </cell>
          <cell r="IK339">
            <v>0</v>
          </cell>
          <cell r="IL339">
            <v>0</v>
          </cell>
          <cell r="IM339">
            <v>0</v>
          </cell>
          <cell r="IN339">
            <v>0</v>
          </cell>
          <cell r="IO339">
            <v>0</v>
          </cell>
          <cell r="IP339">
            <v>0</v>
          </cell>
          <cell r="IQ339">
            <v>0</v>
          </cell>
          <cell r="IR339">
            <v>0</v>
          </cell>
          <cell r="IS339">
            <v>0</v>
          </cell>
          <cell r="IT339">
            <v>0</v>
          </cell>
          <cell r="IU339">
            <v>0</v>
          </cell>
          <cell r="IV339">
            <v>0</v>
          </cell>
          <cell r="IW339">
            <v>1</v>
          </cell>
          <cell r="IX339">
            <v>0</v>
          </cell>
          <cell r="IY339">
            <v>0</v>
          </cell>
          <cell r="IZ339">
            <v>25</v>
          </cell>
          <cell r="JA339">
            <v>4</v>
          </cell>
          <cell r="JB339">
            <v>4</v>
          </cell>
          <cell r="JC339">
            <v>0</v>
          </cell>
          <cell r="JD339">
            <v>0</v>
          </cell>
          <cell r="JE339">
            <v>0</v>
          </cell>
          <cell r="JF339">
            <v>0</v>
          </cell>
          <cell r="JG339">
            <v>0</v>
          </cell>
        </row>
        <row r="340">
          <cell r="B340" t="str">
            <v>2112046</v>
          </cell>
          <cell r="C340" t="str">
            <v>Hồ Viết Thanh</v>
          </cell>
          <cell r="D340" t="str">
            <v>Phòng Thu mua (VPID)</v>
          </cell>
          <cell r="E340" t="str">
            <v>Công ty TNHH Tập đoàn Công nghiệp Trường Hải</v>
          </cell>
          <cell r="F340" t="str">
            <v>Lương ngày</v>
          </cell>
          <cell r="V340">
            <v>0</v>
          </cell>
          <cell r="W340">
            <v>0</v>
          </cell>
          <cell r="X340" t="str">
            <v>X</v>
          </cell>
          <cell r="Y340">
            <v>0</v>
          </cell>
          <cell r="Z340">
            <v>0</v>
          </cell>
          <cell r="AA340" t="str">
            <v>X</v>
          </cell>
          <cell r="AB340">
            <v>0</v>
          </cell>
          <cell r="AC340">
            <v>0</v>
          </cell>
          <cell r="AD340" t="str">
            <v>P</v>
          </cell>
          <cell r="AE340">
            <v>0</v>
          </cell>
          <cell r="AF340">
            <v>0</v>
          </cell>
          <cell r="AG340" t="str">
            <v>X</v>
          </cell>
          <cell r="AH340">
            <v>0</v>
          </cell>
          <cell r="AI340">
            <v>0</v>
          </cell>
          <cell r="AJ340" t="str">
            <v>T7</v>
          </cell>
          <cell r="AK340">
            <v>0</v>
          </cell>
          <cell r="AL340">
            <v>0</v>
          </cell>
          <cell r="AM340" t="str">
            <v/>
          </cell>
          <cell r="AN340">
            <v>0</v>
          </cell>
          <cell r="AO340">
            <v>0</v>
          </cell>
          <cell r="AP340" t="str">
            <v>NL</v>
          </cell>
          <cell r="AQ340">
            <v>0</v>
          </cell>
          <cell r="AR340">
            <v>0</v>
          </cell>
          <cell r="AS340" t="str">
            <v>X</v>
          </cell>
          <cell r="AT340">
            <v>0</v>
          </cell>
          <cell r="AU340">
            <v>0</v>
          </cell>
          <cell r="AV340" t="str">
            <v>X</v>
          </cell>
          <cell r="AW340">
            <v>0</v>
          </cell>
          <cell r="AX340">
            <v>0</v>
          </cell>
          <cell r="AY340" t="str">
            <v>X</v>
          </cell>
          <cell r="AZ340">
            <v>0</v>
          </cell>
          <cell r="BA340">
            <v>0</v>
          </cell>
          <cell r="BB340" t="str">
            <v>X</v>
          </cell>
          <cell r="BC340">
            <v>0</v>
          </cell>
          <cell r="BD340">
            <v>0</v>
          </cell>
          <cell r="BE340" t="str">
            <v>X</v>
          </cell>
          <cell r="BF340">
            <v>0</v>
          </cell>
          <cell r="BG340">
            <v>0</v>
          </cell>
          <cell r="BH340" t="str">
            <v/>
          </cell>
          <cell r="BI340">
            <v>0</v>
          </cell>
          <cell r="BJ340">
            <v>0</v>
          </cell>
          <cell r="BK340" t="str">
            <v>X</v>
          </cell>
          <cell r="BL340">
            <v>0</v>
          </cell>
          <cell r="BM340">
            <v>0</v>
          </cell>
          <cell r="BN340" t="str">
            <v>X</v>
          </cell>
          <cell r="BO340">
            <v>0</v>
          </cell>
          <cell r="BP340">
            <v>0</v>
          </cell>
          <cell r="BQ340">
            <v>10</v>
          </cell>
          <cell r="BR340">
            <v>0</v>
          </cell>
          <cell r="BS340">
            <v>0</v>
          </cell>
          <cell r="BT340">
            <v>0</v>
          </cell>
          <cell r="BU340">
            <v>0</v>
          </cell>
          <cell r="BV340">
            <v>0</v>
          </cell>
          <cell r="CC340">
            <v>10</v>
          </cell>
          <cell r="CD340">
            <v>0</v>
          </cell>
          <cell r="CE340">
            <v>0</v>
          </cell>
          <cell r="CF340">
            <v>0</v>
          </cell>
          <cell r="CG340">
            <v>0</v>
          </cell>
          <cell r="CH340">
            <v>0</v>
          </cell>
          <cell r="CI340">
            <v>0</v>
          </cell>
          <cell r="CJ340">
            <v>0</v>
          </cell>
          <cell r="CK340">
            <v>0</v>
          </cell>
          <cell r="CL340">
            <v>1</v>
          </cell>
          <cell r="CM340">
            <v>1</v>
          </cell>
          <cell r="CN340">
            <v>0</v>
          </cell>
          <cell r="CO340">
            <v>0</v>
          </cell>
          <cell r="CP340">
            <v>0</v>
          </cell>
          <cell r="CQ340">
            <v>0</v>
          </cell>
          <cell r="CR340">
            <v>0</v>
          </cell>
          <cell r="CS340">
            <v>0</v>
          </cell>
          <cell r="CT340">
            <v>0</v>
          </cell>
          <cell r="CU340">
            <v>0</v>
          </cell>
          <cell r="CV340">
            <v>0</v>
          </cell>
          <cell r="CW340">
            <v>0</v>
          </cell>
          <cell r="CX340">
            <v>0</v>
          </cell>
          <cell r="CY340">
            <v>0</v>
          </cell>
          <cell r="CZ340">
            <v>0</v>
          </cell>
          <cell r="DC340">
            <v>12</v>
          </cell>
          <cell r="DM340" t="str">
            <v>X</v>
          </cell>
          <cell r="DN340">
            <v>0</v>
          </cell>
          <cell r="DO340">
            <v>0</v>
          </cell>
          <cell r="DP340" t="str">
            <v>X</v>
          </cell>
          <cell r="DQ340">
            <v>0</v>
          </cell>
          <cell r="DR340">
            <v>0</v>
          </cell>
          <cell r="DS340" t="str">
            <v>X</v>
          </cell>
          <cell r="DT340">
            <v>0</v>
          </cell>
          <cell r="DU340">
            <v>0</v>
          </cell>
          <cell r="DV340" t="str">
            <v>X</v>
          </cell>
          <cell r="DW340">
            <v>0</v>
          </cell>
          <cell r="DX340">
            <v>0</v>
          </cell>
          <cell r="DY340" t="str">
            <v/>
          </cell>
          <cell r="DZ340">
            <v>0</v>
          </cell>
          <cell r="EA340">
            <v>0</v>
          </cell>
          <cell r="EB340" t="str">
            <v>X</v>
          </cell>
          <cell r="EC340">
            <v>0</v>
          </cell>
          <cell r="ED340">
            <v>0</v>
          </cell>
          <cell r="EE340" t="str">
            <v>X</v>
          </cell>
          <cell r="EF340">
            <v>0</v>
          </cell>
          <cell r="EG340">
            <v>0</v>
          </cell>
          <cell r="EH340" t="str">
            <v>X</v>
          </cell>
          <cell r="EI340">
            <v>0</v>
          </cell>
          <cell r="EJ340">
            <v>0</v>
          </cell>
          <cell r="EK340" t="str">
            <v>X</v>
          </cell>
          <cell r="EL340">
            <v>0</v>
          </cell>
          <cell r="EM340">
            <v>0</v>
          </cell>
          <cell r="EN340" t="str">
            <v>X</v>
          </cell>
          <cell r="EO340">
            <v>0</v>
          </cell>
          <cell r="EP340">
            <v>0</v>
          </cell>
          <cell r="EQ340" t="str">
            <v>X</v>
          </cell>
          <cell r="ER340">
            <v>0</v>
          </cell>
          <cell r="ES340">
            <v>0</v>
          </cell>
          <cell r="ET340" t="str">
            <v/>
          </cell>
          <cell r="EU340">
            <v>0</v>
          </cell>
          <cell r="EV340">
            <v>0</v>
          </cell>
          <cell r="EW340" t="str">
            <v>X</v>
          </cell>
          <cell r="EX340">
            <v>0</v>
          </cell>
          <cell r="EY340">
            <v>0</v>
          </cell>
          <cell r="EZ340" t="str">
            <v>X</v>
          </cell>
          <cell r="FA340">
            <v>0</v>
          </cell>
          <cell r="FB340">
            <v>0</v>
          </cell>
          <cell r="FC340" t="str">
            <v>NL</v>
          </cell>
          <cell r="FD340">
            <v>0</v>
          </cell>
          <cell r="FE340">
            <v>0</v>
          </cell>
          <cell r="FI340">
            <v>12</v>
          </cell>
          <cell r="FJ340">
            <v>0</v>
          </cell>
          <cell r="FK340">
            <v>0</v>
          </cell>
          <cell r="FL340">
            <v>0</v>
          </cell>
          <cell r="FM340">
            <v>0</v>
          </cell>
          <cell r="FN340">
            <v>0</v>
          </cell>
          <cell r="FU340">
            <v>12</v>
          </cell>
          <cell r="FV340">
            <v>0</v>
          </cell>
          <cell r="FW340">
            <v>0</v>
          </cell>
          <cell r="FX340">
            <v>0</v>
          </cell>
          <cell r="FY340">
            <v>0</v>
          </cell>
          <cell r="FZ340">
            <v>0</v>
          </cell>
          <cell r="GA340">
            <v>0</v>
          </cell>
          <cell r="GB340">
            <v>0</v>
          </cell>
          <cell r="GC340">
            <v>0</v>
          </cell>
          <cell r="GD340">
            <v>1</v>
          </cell>
          <cell r="GE340">
            <v>0</v>
          </cell>
          <cell r="GF340">
            <v>0</v>
          </cell>
          <cell r="GG340">
            <v>0</v>
          </cell>
          <cell r="GH340">
            <v>0</v>
          </cell>
          <cell r="GI340">
            <v>0</v>
          </cell>
          <cell r="GJ340">
            <v>0</v>
          </cell>
          <cell r="GK340">
            <v>0</v>
          </cell>
          <cell r="GL340">
            <v>0</v>
          </cell>
          <cell r="GM340">
            <v>0</v>
          </cell>
          <cell r="GN340">
            <v>0</v>
          </cell>
          <cell r="GO340">
            <v>0</v>
          </cell>
          <cell r="GP340">
            <v>0</v>
          </cell>
          <cell r="GQ340">
            <v>0</v>
          </cell>
          <cell r="GR340">
            <v>0</v>
          </cell>
          <cell r="GU340">
            <v>13</v>
          </cell>
          <cell r="GV340">
            <v>0</v>
          </cell>
          <cell r="GW340">
            <v>0</v>
          </cell>
          <cell r="GX340">
            <v>0</v>
          </cell>
          <cell r="GY340">
            <v>0</v>
          </cell>
          <cell r="GZ340">
            <v>0</v>
          </cell>
          <cell r="HA340">
            <v>0</v>
          </cell>
          <cell r="HB340">
            <v>0</v>
          </cell>
          <cell r="HC340">
            <v>0</v>
          </cell>
          <cell r="HD340">
            <v>0</v>
          </cell>
          <cell r="HE340">
            <v>0</v>
          </cell>
          <cell r="HF340">
            <v>0</v>
          </cell>
          <cell r="HG340">
            <v>0</v>
          </cell>
          <cell r="HH340">
            <v>1</v>
          </cell>
          <cell r="HI340">
            <v>0</v>
          </cell>
          <cell r="HJ340">
            <v>0</v>
          </cell>
          <cell r="HK340">
            <v>0</v>
          </cell>
          <cell r="HL340">
            <v>0</v>
          </cell>
          <cell r="HM340">
            <v>1</v>
          </cell>
          <cell r="HN340">
            <v>0</v>
          </cell>
          <cell r="HO340">
            <v>1</v>
          </cell>
          <cell r="HP340">
            <v>22</v>
          </cell>
          <cell r="HQ340">
            <v>0</v>
          </cell>
          <cell r="HR340">
            <v>0</v>
          </cell>
          <cell r="HS340">
            <v>0</v>
          </cell>
          <cell r="HT340">
            <v>0</v>
          </cell>
          <cell r="HU340">
            <v>0</v>
          </cell>
          <cell r="HV340">
            <v>0</v>
          </cell>
          <cell r="HW340">
            <v>1</v>
          </cell>
          <cell r="HX340">
            <v>0</v>
          </cell>
          <cell r="HY340">
            <v>0</v>
          </cell>
          <cell r="HZ340">
            <v>0</v>
          </cell>
          <cell r="IA340">
            <v>1</v>
          </cell>
          <cell r="IB340">
            <v>0</v>
          </cell>
          <cell r="IC340">
            <v>2</v>
          </cell>
          <cell r="ID340">
            <v>0</v>
          </cell>
          <cell r="IE340">
            <v>0</v>
          </cell>
          <cell r="IF340">
            <v>0</v>
          </cell>
          <cell r="IG340">
            <v>1</v>
          </cell>
          <cell r="IH340">
            <v>0</v>
          </cell>
          <cell r="II340">
            <v>0</v>
          </cell>
          <cell r="IJ340">
            <v>0</v>
          </cell>
          <cell r="IK340">
            <v>0</v>
          </cell>
          <cell r="IL340">
            <v>0</v>
          </cell>
          <cell r="IM340">
            <v>0</v>
          </cell>
          <cell r="IN340">
            <v>0</v>
          </cell>
          <cell r="IO340">
            <v>0</v>
          </cell>
          <cell r="IP340">
            <v>0</v>
          </cell>
          <cell r="IQ340">
            <v>0</v>
          </cell>
          <cell r="IR340">
            <v>0</v>
          </cell>
          <cell r="IS340">
            <v>0</v>
          </cell>
          <cell r="IT340">
            <v>0</v>
          </cell>
          <cell r="IU340">
            <v>0</v>
          </cell>
          <cell r="IV340">
            <v>0</v>
          </cell>
          <cell r="IW340">
            <v>1</v>
          </cell>
          <cell r="IX340">
            <v>1</v>
          </cell>
          <cell r="IY340">
            <v>0</v>
          </cell>
          <cell r="IZ340">
            <v>26</v>
          </cell>
          <cell r="JA340">
            <v>3</v>
          </cell>
          <cell r="JB340">
            <v>2</v>
          </cell>
          <cell r="JC340">
            <v>0</v>
          </cell>
          <cell r="JD340">
            <v>0</v>
          </cell>
          <cell r="JE340">
            <v>0</v>
          </cell>
          <cell r="JF340">
            <v>0</v>
          </cell>
          <cell r="JG340">
            <v>0</v>
          </cell>
        </row>
        <row r="341">
          <cell r="B341" t="str">
            <v>2112451</v>
          </cell>
          <cell r="C341" t="str">
            <v>Huỳnh Thị Thiên Hương</v>
          </cell>
          <cell r="D341" t="str">
            <v>Phòng Thu mua (VPID)</v>
          </cell>
          <cell r="E341" t="str">
            <v>Công ty TNHH MTV Sản xuất Xe Bus THACO</v>
          </cell>
          <cell r="F341" t="str">
            <v>Lương ngày</v>
          </cell>
          <cell r="V341">
            <v>3.5</v>
          </cell>
          <cell r="W341">
            <v>0</v>
          </cell>
          <cell r="X341" t="str">
            <v>X</v>
          </cell>
          <cell r="Y341">
            <v>0</v>
          </cell>
          <cell r="Z341">
            <v>0</v>
          </cell>
          <cell r="AA341" t="str">
            <v>X</v>
          </cell>
          <cell r="AB341">
            <v>0</v>
          </cell>
          <cell r="AC341">
            <v>0</v>
          </cell>
          <cell r="AD341" t="str">
            <v>X</v>
          </cell>
          <cell r="AE341">
            <v>0</v>
          </cell>
          <cell r="AF341">
            <v>0</v>
          </cell>
          <cell r="AG341" t="str">
            <v>X</v>
          </cell>
          <cell r="AH341">
            <v>0</v>
          </cell>
          <cell r="AI341">
            <v>0</v>
          </cell>
          <cell r="AJ341" t="str">
            <v>T7</v>
          </cell>
          <cell r="AK341">
            <v>0</v>
          </cell>
          <cell r="AL341">
            <v>0</v>
          </cell>
          <cell r="AM341" t="str">
            <v/>
          </cell>
          <cell r="AN341">
            <v>0</v>
          </cell>
          <cell r="AO341">
            <v>0</v>
          </cell>
          <cell r="AP341" t="str">
            <v>NL</v>
          </cell>
          <cell r="AQ341">
            <v>0</v>
          </cell>
          <cell r="AR341">
            <v>0</v>
          </cell>
          <cell r="AS341" t="str">
            <v>X</v>
          </cell>
          <cell r="AT341">
            <v>0</v>
          </cell>
          <cell r="AU341">
            <v>0</v>
          </cell>
          <cell r="AV341" t="str">
            <v>X</v>
          </cell>
          <cell r="AW341">
            <v>0</v>
          </cell>
          <cell r="AX341">
            <v>0</v>
          </cell>
          <cell r="AY341" t="str">
            <v>X</v>
          </cell>
          <cell r="AZ341">
            <v>0</v>
          </cell>
          <cell r="BA341">
            <v>0</v>
          </cell>
          <cell r="BB341" t="str">
            <v>X</v>
          </cell>
          <cell r="BC341">
            <v>0</v>
          </cell>
          <cell r="BD341">
            <v>0</v>
          </cell>
          <cell r="BE341" t="str">
            <v>X</v>
          </cell>
          <cell r="BF341">
            <v>0</v>
          </cell>
          <cell r="BG341">
            <v>0</v>
          </cell>
          <cell r="BH341" t="str">
            <v/>
          </cell>
          <cell r="BI341">
            <v>0</v>
          </cell>
          <cell r="BJ341">
            <v>0</v>
          </cell>
          <cell r="BK341" t="str">
            <v>P\</v>
          </cell>
          <cell r="BL341">
            <v>0</v>
          </cell>
          <cell r="BM341">
            <v>0</v>
          </cell>
          <cell r="BN341" t="str">
            <v>X</v>
          </cell>
          <cell r="BO341">
            <v>0</v>
          </cell>
          <cell r="BP341">
            <v>0</v>
          </cell>
          <cell r="BQ341">
            <v>10.5</v>
          </cell>
          <cell r="BR341">
            <v>0.5</v>
          </cell>
          <cell r="BS341">
            <v>0</v>
          </cell>
          <cell r="BT341">
            <v>0</v>
          </cell>
          <cell r="BU341">
            <v>0</v>
          </cell>
          <cell r="BV341">
            <v>0</v>
          </cell>
          <cell r="CC341">
            <v>10.5</v>
          </cell>
          <cell r="CD341">
            <v>0.5</v>
          </cell>
          <cell r="CE341">
            <v>0</v>
          </cell>
          <cell r="CF341">
            <v>0</v>
          </cell>
          <cell r="CG341">
            <v>0</v>
          </cell>
          <cell r="CH341">
            <v>0</v>
          </cell>
          <cell r="CI341">
            <v>0</v>
          </cell>
          <cell r="CJ341">
            <v>0</v>
          </cell>
          <cell r="CK341">
            <v>0</v>
          </cell>
          <cell r="CL341">
            <v>1</v>
          </cell>
          <cell r="CM341">
            <v>1</v>
          </cell>
          <cell r="CN341">
            <v>0</v>
          </cell>
          <cell r="CO341">
            <v>0</v>
          </cell>
          <cell r="CP341">
            <v>0</v>
          </cell>
          <cell r="CQ341">
            <v>0</v>
          </cell>
          <cell r="CR341">
            <v>0</v>
          </cell>
          <cell r="CS341">
            <v>0</v>
          </cell>
          <cell r="CT341">
            <v>0</v>
          </cell>
          <cell r="CU341">
            <v>0</v>
          </cell>
          <cell r="CV341">
            <v>0</v>
          </cell>
          <cell r="CW341">
            <v>0</v>
          </cell>
          <cell r="CX341">
            <v>0</v>
          </cell>
          <cell r="CY341">
            <v>0</v>
          </cell>
          <cell r="CZ341">
            <v>0</v>
          </cell>
          <cell r="DC341">
            <v>13</v>
          </cell>
          <cell r="DM341" t="str">
            <v>X</v>
          </cell>
          <cell r="DN341">
            <v>0</v>
          </cell>
          <cell r="DO341">
            <v>0</v>
          </cell>
          <cell r="DP341" t="str">
            <v>X</v>
          </cell>
          <cell r="DQ341">
            <v>0</v>
          </cell>
          <cell r="DR341">
            <v>0</v>
          </cell>
          <cell r="DS341" t="str">
            <v>X</v>
          </cell>
          <cell r="DT341">
            <v>0</v>
          </cell>
          <cell r="DU341">
            <v>0</v>
          </cell>
          <cell r="DV341" t="str">
            <v>X</v>
          </cell>
          <cell r="DW341">
            <v>0</v>
          </cell>
          <cell r="DX341">
            <v>0</v>
          </cell>
          <cell r="DY341" t="str">
            <v/>
          </cell>
          <cell r="DZ341">
            <v>0</v>
          </cell>
          <cell r="EA341">
            <v>0</v>
          </cell>
          <cell r="EB341" t="str">
            <v>X</v>
          </cell>
          <cell r="EC341">
            <v>0</v>
          </cell>
          <cell r="ED341">
            <v>0</v>
          </cell>
          <cell r="EE341" t="str">
            <v>X</v>
          </cell>
          <cell r="EF341">
            <v>0</v>
          </cell>
          <cell r="EG341">
            <v>0</v>
          </cell>
          <cell r="EH341" t="str">
            <v>X</v>
          </cell>
          <cell r="EI341">
            <v>0</v>
          </cell>
          <cell r="EJ341">
            <v>0</v>
          </cell>
          <cell r="EK341" t="str">
            <v>X</v>
          </cell>
          <cell r="EL341">
            <v>0</v>
          </cell>
          <cell r="EM341">
            <v>0</v>
          </cell>
          <cell r="EN341" t="str">
            <v>X</v>
          </cell>
          <cell r="EO341">
            <v>0</v>
          </cell>
          <cell r="EP341">
            <v>0</v>
          </cell>
          <cell r="EQ341" t="str">
            <v>X</v>
          </cell>
          <cell r="ER341">
            <v>0</v>
          </cell>
          <cell r="ES341">
            <v>0</v>
          </cell>
          <cell r="ET341" t="str">
            <v/>
          </cell>
          <cell r="EU341">
            <v>0</v>
          </cell>
          <cell r="EV341">
            <v>0</v>
          </cell>
          <cell r="EW341" t="str">
            <v>X</v>
          </cell>
          <cell r="EX341">
            <v>0</v>
          </cell>
          <cell r="EY341">
            <v>0</v>
          </cell>
          <cell r="EZ341" t="str">
            <v>X</v>
          </cell>
          <cell r="FA341">
            <v>0</v>
          </cell>
          <cell r="FB341">
            <v>0</v>
          </cell>
          <cell r="FC341" t="str">
            <v>NL</v>
          </cell>
          <cell r="FD341">
            <v>0</v>
          </cell>
          <cell r="FE341">
            <v>0</v>
          </cell>
          <cell r="FI341">
            <v>12</v>
          </cell>
          <cell r="FJ341">
            <v>0</v>
          </cell>
          <cell r="FK341">
            <v>0</v>
          </cell>
          <cell r="FL341">
            <v>0</v>
          </cell>
          <cell r="FM341">
            <v>0</v>
          </cell>
          <cell r="FN341">
            <v>0</v>
          </cell>
          <cell r="FU341">
            <v>12</v>
          </cell>
          <cell r="FV341">
            <v>0</v>
          </cell>
          <cell r="FW341">
            <v>0</v>
          </cell>
          <cell r="FX341">
            <v>0</v>
          </cell>
          <cell r="FY341">
            <v>0</v>
          </cell>
          <cell r="FZ341">
            <v>0</v>
          </cell>
          <cell r="GA341">
            <v>0</v>
          </cell>
          <cell r="GB341">
            <v>0</v>
          </cell>
          <cell r="GC341">
            <v>0</v>
          </cell>
          <cell r="GD341">
            <v>1</v>
          </cell>
          <cell r="GE341">
            <v>0</v>
          </cell>
          <cell r="GF341">
            <v>0</v>
          </cell>
          <cell r="GG341">
            <v>0</v>
          </cell>
          <cell r="GH341">
            <v>0</v>
          </cell>
          <cell r="GI341">
            <v>0</v>
          </cell>
          <cell r="GJ341">
            <v>0</v>
          </cell>
          <cell r="GK341">
            <v>0</v>
          </cell>
          <cell r="GL341">
            <v>0</v>
          </cell>
          <cell r="GM341">
            <v>0</v>
          </cell>
          <cell r="GN341">
            <v>0</v>
          </cell>
          <cell r="GO341">
            <v>0</v>
          </cell>
          <cell r="GP341">
            <v>0</v>
          </cell>
          <cell r="GQ341">
            <v>0</v>
          </cell>
          <cell r="GR341">
            <v>0</v>
          </cell>
          <cell r="GU341">
            <v>13</v>
          </cell>
          <cell r="GV341">
            <v>0</v>
          </cell>
          <cell r="GW341">
            <v>0</v>
          </cell>
          <cell r="GX341">
            <v>0</v>
          </cell>
          <cell r="GY341">
            <v>0</v>
          </cell>
          <cell r="GZ341">
            <v>0</v>
          </cell>
          <cell r="HA341">
            <v>0</v>
          </cell>
          <cell r="HB341">
            <v>0</v>
          </cell>
          <cell r="HC341">
            <v>0</v>
          </cell>
          <cell r="HD341">
            <v>0</v>
          </cell>
          <cell r="HE341">
            <v>0</v>
          </cell>
          <cell r="HF341">
            <v>0</v>
          </cell>
          <cell r="HG341">
            <v>0</v>
          </cell>
          <cell r="HH341">
            <v>0.5</v>
          </cell>
          <cell r="HI341">
            <v>0</v>
          </cell>
          <cell r="HJ341">
            <v>0</v>
          </cell>
          <cell r="HK341">
            <v>0</v>
          </cell>
          <cell r="HL341">
            <v>0</v>
          </cell>
          <cell r="HM341">
            <v>0.5</v>
          </cell>
          <cell r="HN341">
            <v>0.5</v>
          </cell>
          <cell r="HO341">
            <v>0.5</v>
          </cell>
          <cell r="HP341">
            <v>22.5</v>
          </cell>
          <cell r="HQ341">
            <v>0.5</v>
          </cell>
          <cell r="HR341">
            <v>0</v>
          </cell>
          <cell r="HS341">
            <v>0</v>
          </cell>
          <cell r="HT341">
            <v>0</v>
          </cell>
          <cell r="HU341">
            <v>0</v>
          </cell>
          <cell r="HV341">
            <v>0</v>
          </cell>
          <cell r="HW341">
            <v>1</v>
          </cell>
          <cell r="HX341">
            <v>0</v>
          </cell>
          <cell r="HY341">
            <v>0</v>
          </cell>
          <cell r="HZ341">
            <v>0</v>
          </cell>
          <cell r="IA341">
            <v>1</v>
          </cell>
          <cell r="IB341">
            <v>0</v>
          </cell>
          <cell r="IC341">
            <v>2</v>
          </cell>
          <cell r="ID341">
            <v>0</v>
          </cell>
          <cell r="IE341">
            <v>0</v>
          </cell>
          <cell r="IF341">
            <v>0</v>
          </cell>
          <cell r="IG341">
            <v>0.5</v>
          </cell>
          <cell r="IH341">
            <v>0</v>
          </cell>
          <cell r="II341">
            <v>0</v>
          </cell>
          <cell r="IJ341">
            <v>0</v>
          </cell>
          <cell r="IK341">
            <v>0</v>
          </cell>
          <cell r="IL341">
            <v>0</v>
          </cell>
          <cell r="IM341">
            <v>0</v>
          </cell>
          <cell r="IN341">
            <v>0</v>
          </cell>
          <cell r="IO341">
            <v>0</v>
          </cell>
          <cell r="IP341">
            <v>0</v>
          </cell>
          <cell r="IQ341">
            <v>0</v>
          </cell>
          <cell r="IR341">
            <v>0</v>
          </cell>
          <cell r="IS341">
            <v>0</v>
          </cell>
          <cell r="IT341">
            <v>0</v>
          </cell>
          <cell r="IU341">
            <v>0</v>
          </cell>
          <cell r="IV341">
            <v>0</v>
          </cell>
          <cell r="IW341">
            <v>1</v>
          </cell>
          <cell r="IX341">
            <v>1</v>
          </cell>
          <cell r="IY341">
            <v>0</v>
          </cell>
          <cell r="IZ341">
            <v>26.5</v>
          </cell>
          <cell r="JA341">
            <v>3</v>
          </cell>
          <cell r="JB341">
            <v>2.5</v>
          </cell>
          <cell r="JC341">
            <v>0</v>
          </cell>
          <cell r="JD341">
            <v>0</v>
          </cell>
          <cell r="JE341">
            <v>0</v>
          </cell>
          <cell r="JF341">
            <v>0</v>
          </cell>
          <cell r="JG341">
            <v>0</v>
          </cell>
        </row>
        <row r="342">
          <cell r="B342" t="str">
            <v>2112496</v>
          </cell>
          <cell r="C342" t="str">
            <v>Nguyễn Thị Vi Sa</v>
          </cell>
          <cell r="D342" t="str">
            <v>Phòng Thu mua (VPID)</v>
          </cell>
          <cell r="E342" t="str">
            <v>Công ty TNHH Tập đoàn Công nghiệp Trường Hải</v>
          </cell>
          <cell r="F342" t="str">
            <v>Lương tháng</v>
          </cell>
          <cell r="V342">
            <v>0</v>
          </cell>
          <cell r="W342">
            <v>0</v>
          </cell>
          <cell r="X342" t="str">
            <v>X</v>
          </cell>
          <cell r="Y342">
            <v>0</v>
          </cell>
          <cell r="Z342">
            <v>0</v>
          </cell>
          <cell r="AA342" t="str">
            <v>X</v>
          </cell>
          <cell r="AB342">
            <v>0</v>
          </cell>
          <cell r="AC342">
            <v>0</v>
          </cell>
          <cell r="AD342" t="str">
            <v>X</v>
          </cell>
          <cell r="AE342">
            <v>0</v>
          </cell>
          <cell r="AF342">
            <v>0</v>
          </cell>
          <cell r="AG342" t="str">
            <v>X</v>
          </cell>
          <cell r="AH342">
            <v>0</v>
          </cell>
          <cell r="AI342">
            <v>0</v>
          </cell>
          <cell r="AJ342" t="str">
            <v>T7</v>
          </cell>
          <cell r="AK342">
            <v>0</v>
          </cell>
          <cell r="AL342">
            <v>0</v>
          </cell>
          <cell r="AM342" t="str">
            <v/>
          </cell>
          <cell r="AN342">
            <v>0</v>
          </cell>
          <cell r="AO342">
            <v>0</v>
          </cell>
          <cell r="AP342" t="str">
            <v>NL</v>
          </cell>
          <cell r="AQ342">
            <v>0</v>
          </cell>
          <cell r="AR342">
            <v>0</v>
          </cell>
          <cell r="AS342" t="str">
            <v>X</v>
          </cell>
          <cell r="AT342">
            <v>0</v>
          </cell>
          <cell r="AU342">
            <v>0</v>
          </cell>
          <cell r="AV342" t="str">
            <v>X</v>
          </cell>
          <cell r="AW342">
            <v>0</v>
          </cell>
          <cell r="AX342">
            <v>0</v>
          </cell>
          <cell r="AY342" t="str">
            <v>X</v>
          </cell>
          <cell r="AZ342">
            <v>0</v>
          </cell>
          <cell r="BA342">
            <v>0</v>
          </cell>
          <cell r="BB342" t="str">
            <v>X</v>
          </cell>
          <cell r="BC342">
            <v>0</v>
          </cell>
          <cell r="BD342">
            <v>0</v>
          </cell>
          <cell r="BE342" t="str">
            <v>X</v>
          </cell>
          <cell r="BF342">
            <v>0</v>
          </cell>
          <cell r="BG342">
            <v>0</v>
          </cell>
          <cell r="BH342" t="str">
            <v/>
          </cell>
          <cell r="BI342">
            <v>0</v>
          </cell>
          <cell r="BJ342">
            <v>0</v>
          </cell>
          <cell r="BK342" t="str">
            <v>X</v>
          </cell>
          <cell r="BL342">
            <v>0</v>
          </cell>
          <cell r="BM342">
            <v>0</v>
          </cell>
          <cell r="BN342" t="str">
            <v>X</v>
          </cell>
          <cell r="BO342">
            <v>0</v>
          </cell>
          <cell r="BP342">
            <v>0</v>
          </cell>
          <cell r="BQ342">
            <v>11</v>
          </cell>
          <cell r="BR342">
            <v>0</v>
          </cell>
          <cell r="BS342">
            <v>0</v>
          </cell>
          <cell r="BT342">
            <v>0</v>
          </cell>
          <cell r="BU342">
            <v>0</v>
          </cell>
          <cell r="BV342">
            <v>0</v>
          </cell>
          <cell r="CC342">
            <v>11</v>
          </cell>
          <cell r="CD342">
            <v>0</v>
          </cell>
          <cell r="CE342">
            <v>0</v>
          </cell>
          <cell r="CF342">
            <v>0</v>
          </cell>
          <cell r="CG342">
            <v>0</v>
          </cell>
          <cell r="CH342">
            <v>0</v>
          </cell>
          <cell r="CI342">
            <v>0</v>
          </cell>
          <cell r="CJ342">
            <v>0</v>
          </cell>
          <cell r="CK342">
            <v>0</v>
          </cell>
          <cell r="CL342">
            <v>1</v>
          </cell>
          <cell r="CM342">
            <v>1</v>
          </cell>
          <cell r="CN342">
            <v>0</v>
          </cell>
          <cell r="CO342">
            <v>0</v>
          </cell>
          <cell r="CP342">
            <v>0</v>
          </cell>
          <cell r="CQ342">
            <v>0</v>
          </cell>
          <cell r="CR342">
            <v>0</v>
          </cell>
          <cell r="CS342">
            <v>0</v>
          </cell>
          <cell r="CT342">
            <v>0</v>
          </cell>
          <cell r="CU342">
            <v>0</v>
          </cell>
          <cell r="CV342">
            <v>0</v>
          </cell>
          <cell r="CW342">
            <v>0</v>
          </cell>
          <cell r="CX342">
            <v>0</v>
          </cell>
          <cell r="CY342">
            <v>0</v>
          </cell>
          <cell r="CZ342">
            <v>0</v>
          </cell>
          <cell r="DC342">
            <v>13</v>
          </cell>
          <cell r="DM342" t="str">
            <v>X</v>
          </cell>
          <cell r="DN342">
            <v>0</v>
          </cell>
          <cell r="DO342">
            <v>0</v>
          </cell>
          <cell r="DP342" t="str">
            <v>X</v>
          </cell>
          <cell r="DQ342">
            <v>0</v>
          </cell>
          <cell r="DR342">
            <v>0</v>
          </cell>
          <cell r="DS342" t="str">
            <v>X</v>
          </cell>
          <cell r="DT342">
            <v>0</v>
          </cell>
          <cell r="DU342">
            <v>0</v>
          </cell>
          <cell r="DV342" t="str">
            <v>X</v>
          </cell>
          <cell r="DW342">
            <v>0</v>
          </cell>
          <cell r="DX342">
            <v>0</v>
          </cell>
          <cell r="DY342" t="str">
            <v/>
          </cell>
          <cell r="DZ342">
            <v>0</v>
          </cell>
          <cell r="EA342">
            <v>0</v>
          </cell>
          <cell r="EB342" t="str">
            <v>X</v>
          </cell>
          <cell r="EC342">
            <v>0</v>
          </cell>
          <cell r="ED342">
            <v>0</v>
          </cell>
          <cell r="EE342" t="str">
            <v>X</v>
          </cell>
          <cell r="EF342">
            <v>0</v>
          </cell>
          <cell r="EG342">
            <v>0</v>
          </cell>
          <cell r="EH342" t="str">
            <v>X</v>
          </cell>
          <cell r="EI342">
            <v>0</v>
          </cell>
          <cell r="EJ342">
            <v>0</v>
          </cell>
          <cell r="EK342" t="str">
            <v>X</v>
          </cell>
          <cell r="EL342">
            <v>0</v>
          </cell>
          <cell r="EM342">
            <v>0</v>
          </cell>
          <cell r="EN342" t="str">
            <v>X</v>
          </cell>
          <cell r="EO342">
            <v>0</v>
          </cell>
          <cell r="EP342">
            <v>0</v>
          </cell>
          <cell r="EQ342" t="str">
            <v>X</v>
          </cell>
          <cell r="ER342">
            <v>0</v>
          </cell>
          <cell r="ES342">
            <v>0</v>
          </cell>
          <cell r="ET342" t="str">
            <v/>
          </cell>
          <cell r="EU342">
            <v>0</v>
          </cell>
          <cell r="EV342">
            <v>0</v>
          </cell>
          <cell r="EW342" t="str">
            <v>X</v>
          </cell>
          <cell r="EX342">
            <v>0</v>
          </cell>
          <cell r="EY342">
            <v>0</v>
          </cell>
          <cell r="EZ342" t="str">
            <v>X</v>
          </cell>
          <cell r="FA342">
            <v>0</v>
          </cell>
          <cell r="FB342">
            <v>0</v>
          </cell>
          <cell r="FC342" t="str">
            <v>NL</v>
          </cell>
          <cell r="FD342">
            <v>0</v>
          </cell>
          <cell r="FE342">
            <v>0</v>
          </cell>
          <cell r="FI342">
            <v>12</v>
          </cell>
          <cell r="FJ342">
            <v>0</v>
          </cell>
          <cell r="FK342">
            <v>0</v>
          </cell>
          <cell r="FL342">
            <v>0</v>
          </cell>
          <cell r="FM342">
            <v>0</v>
          </cell>
          <cell r="FN342">
            <v>0</v>
          </cell>
          <cell r="FU342">
            <v>12</v>
          </cell>
          <cell r="FV342">
            <v>0</v>
          </cell>
          <cell r="FW342">
            <v>0</v>
          </cell>
          <cell r="FX342">
            <v>0</v>
          </cell>
          <cell r="FY342">
            <v>0</v>
          </cell>
          <cell r="FZ342">
            <v>0</v>
          </cell>
          <cell r="GA342">
            <v>0</v>
          </cell>
          <cell r="GB342">
            <v>0</v>
          </cell>
          <cell r="GC342">
            <v>0</v>
          </cell>
          <cell r="GD342">
            <v>1</v>
          </cell>
          <cell r="GE342">
            <v>0</v>
          </cell>
          <cell r="GF342">
            <v>0</v>
          </cell>
          <cell r="GG342">
            <v>0</v>
          </cell>
          <cell r="GH342">
            <v>0</v>
          </cell>
          <cell r="GI342">
            <v>0</v>
          </cell>
          <cell r="GJ342">
            <v>0</v>
          </cell>
          <cell r="GK342">
            <v>0</v>
          </cell>
          <cell r="GL342">
            <v>0</v>
          </cell>
          <cell r="GM342">
            <v>0</v>
          </cell>
          <cell r="GN342">
            <v>0</v>
          </cell>
          <cell r="GO342">
            <v>0</v>
          </cell>
          <cell r="GP342">
            <v>0</v>
          </cell>
          <cell r="GQ342">
            <v>0</v>
          </cell>
          <cell r="GR342">
            <v>0</v>
          </cell>
          <cell r="GU342">
            <v>13</v>
          </cell>
          <cell r="GV342">
            <v>0</v>
          </cell>
          <cell r="GW342">
            <v>0</v>
          </cell>
          <cell r="GX342">
            <v>0</v>
          </cell>
          <cell r="GY342">
            <v>0</v>
          </cell>
          <cell r="GZ342">
            <v>0</v>
          </cell>
          <cell r="HA342">
            <v>0</v>
          </cell>
          <cell r="HB342">
            <v>0</v>
          </cell>
          <cell r="HC342">
            <v>0</v>
          </cell>
          <cell r="HD342">
            <v>0</v>
          </cell>
          <cell r="HE342">
            <v>0</v>
          </cell>
          <cell r="HF342">
            <v>0</v>
          </cell>
          <cell r="HG342">
            <v>0</v>
          </cell>
          <cell r="HH342">
            <v>0</v>
          </cell>
          <cell r="HI342">
            <v>0</v>
          </cell>
          <cell r="HJ342">
            <v>0</v>
          </cell>
          <cell r="HK342">
            <v>0</v>
          </cell>
          <cell r="HL342">
            <v>0</v>
          </cell>
          <cell r="HM342">
            <v>0</v>
          </cell>
          <cell r="HN342">
            <v>0</v>
          </cell>
          <cell r="HO342">
            <v>0</v>
          </cell>
          <cell r="HP342">
            <v>23</v>
          </cell>
          <cell r="HQ342">
            <v>0</v>
          </cell>
          <cell r="HR342">
            <v>0</v>
          </cell>
          <cell r="HS342">
            <v>0</v>
          </cell>
          <cell r="HT342">
            <v>0</v>
          </cell>
          <cell r="HU342">
            <v>0</v>
          </cell>
          <cell r="HV342">
            <v>0</v>
          </cell>
          <cell r="HW342">
            <v>1</v>
          </cell>
          <cell r="HX342">
            <v>0</v>
          </cell>
          <cell r="HY342">
            <v>0</v>
          </cell>
          <cell r="HZ342">
            <v>0</v>
          </cell>
          <cell r="IA342">
            <v>1</v>
          </cell>
          <cell r="IB342">
            <v>0</v>
          </cell>
          <cell r="IC342">
            <v>2</v>
          </cell>
          <cell r="ID342">
            <v>0</v>
          </cell>
          <cell r="IE342">
            <v>0</v>
          </cell>
          <cell r="IF342">
            <v>0</v>
          </cell>
          <cell r="IG342">
            <v>0</v>
          </cell>
          <cell r="IH342">
            <v>0</v>
          </cell>
          <cell r="II342">
            <v>0</v>
          </cell>
          <cell r="IJ342">
            <v>0</v>
          </cell>
          <cell r="IK342">
            <v>0</v>
          </cell>
          <cell r="IL342">
            <v>0</v>
          </cell>
          <cell r="IM342">
            <v>0</v>
          </cell>
          <cell r="IN342">
            <v>0</v>
          </cell>
          <cell r="IO342">
            <v>0</v>
          </cell>
          <cell r="IP342">
            <v>0</v>
          </cell>
          <cell r="IQ342">
            <v>0</v>
          </cell>
          <cell r="IR342">
            <v>0</v>
          </cell>
          <cell r="IS342">
            <v>0</v>
          </cell>
          <cell r="IT342">
            <v>0</v>
          </cell>
          <cell r="IU342">
            <v>0</v>
          </cell>
          <cell r="IV342">
            <v>0</v>
          </cell>
          <cell r="IW342">
            <v>1</v>
          </cell>
          <cell r="IX342">
            <v>1</v>
          </cell>
          <cell r="IY342">
            <v>0</v>
          </cell>
          <cell r="IZ342">
            <v>26</v>
          </cell>
          <cell r="JA342">
            <v>4</v>
          </cell>
          <cell r="JB342">
            <v>4</v>
          </cell>
          <cell r="JC342">
            <v>0</v>
          </cell>
          <cell r="JD342">
            <v>0</v>
          </cell>
          <cell r="JE342">
            <v>0</v>
          </cell>
          <cell r="JF342">
            <v>0</v>
          </cell>
          <cell r="JG342">
            <v>0</v>
          </cell>
        </row>
        <row r="343">
          <cell r="B343" t="str">
            <v>22031509</v>
          </cell>
          <cell r="C343" t="str">
            <v>Hoàng Tiến Phương</v>
          </cell>
          <cell r="D343" t="str">
            <v>Phòng Thu mua (VPID)</v>
          </cell>
          <cell r="E343" t="str">
            <v>Công ty TNHH Cơ Điện Lạnh Thaco Industries</v>
          </cell>
          <cell r="F343" t="str">
            <v>Lương ngày</v>
          </cell>
          <cell r="V343">
            <v>0</v>
          </cell>
          <cell r="W343">
            <v>0</v>
          </cell>
          <cell r="X343" t="str">
            <v>X</v>
          </cell>
          <cell r="Y343">
            <v>0</v>
          </cell>
          <cell r="Z343">
            <v>0</v>
          </cell>
          <cell r="AA343" t="str">
            <v>X</v>
          </cell>
          <cell r="AB343">
            <v>0</v>
          </cell>
          <cell r="AC343">
            <v>0</v>
          </cell>
          <cell r="AD343" t="str">
            <v>X</v>
          </cell>
          <cell r="AE343">
            <v>0</v>
          </cell>
          <cell r="AF343">
            <v>0</v>
          </cell>
          <cell r="AG343" t="str">
            <v>X</v>
          </cell>
          <cell r="AH343">
            <v>0</v>
          </cell>
          <cell r="AI343">
            <v>0</v>
          </cell>
          <cell r="AJ343" t="str">
            <v>X</v>
          </cell>
          <cell r="AK343">
            <v>0</v>
          </cell>
          <cell r="AL343">
            <v>0</v>
          </cell>
          <cell r="AM343" t="str">
            <v/>
          </cell>
          <cell r="AN343">
            <v>0</v>
          </cell>
          <cell r="AO343">
            <v>0</v>
          </cell>
          <cell r="AP343" t="str">
            <v>NL</v>
          </cell>
          <cell r="AQ343">
            <v>0</v>
          </cell>
          <cell r="AR343">
            <v>0</v>
          </cell>
          <cell r="AS343" t="str">
            <v>X</v>
          </cell>
          <cell r="AT343">
            <v>0</v>
          </cell>
          <cell r="AU343">
            <v>0</v>
          </cell>
          <cell r="AV343" t="str">
            <v>X</v>
          </cell>
          <cell r="AW343">
            <v>0</v>
          </cell>
          <cell r="AX343">
            <v>0</v>
          </cell>
          <cell r="AY343" t="str">
            <v>X</v>
          </cell>
          <cell r="AZ343">
            <v>0</v>
          </cell>
          <cell r="BA343">
            <v>0</v>
          </cell>
          <cell r="BB343" t="str">
            <v>X</v>
          </cell>
          <cell r="BC343">
            <v>0</v>
          </cell>
          <cell r="BD343">
            <v>0</v>
          </cell>
          <cell r="BE343" t="str">
            <v>X</v>
          </cell>
          <cell r="BF343">
            <v>0</v>
          </cell>
          <cell r="BG343">
            <v>0</v>
          </cell>
          <cell r="BH343" t="str">
            <v/>
          </cell>
          <cell r="BI343">
            <v>0</v>
          </cell>
          <cell r="BJ343">
            <v>0</v>
          </cell>
          <cell r="BK343" t="str">
            <v>X</v>
          </cell>
          <cell r="BL343">
            <v>0</v>
          </cell>
          <cell r="BM343">
            <v>0</v>
          </cell>
          <cell r="BN343" t="str">
            <v>X</v>
          </cell>
          <cell r="BO343">
            <v>0</v>
          </cell>
          <cell r="BP343">
            <v>0</v>
          </cell>
          <cell r="BQ343">
            <v>12</v>
          </cell>
          <cell r="BR343">
            <v>0</v>
          </cell>
          <cell r="BS343">
            <v>0</v>
          </cell>
          <cell r="BT343">
            <v>0</v>
          </cell>
          <cell r="BU343">
            <v>0</v>
          </cell>
          <cell r="BV343">
            <v>0</v>
          </cell>
          <cell r="CC343">
            <v>12</v>
          </cell>
          <cell r="CD343">
            <v>0</v>
          </cell>
          <cell r="CE343">
            <v>0</v>
          </cell>
          <cell r="CF343">
            <v>0</v>
          </cell>
          <cell r="CG343">
            <v>0</v>
          </cell>
          <cell r="CH343">
            <v>0</v>
          </cell>
          <cell r="CI343">
            <v>0</v>
          </cell>
          <cell r="CJ343">
            <v>0</v>
          </cell>
          <cell r="CK343">
            <v>0</v>
          </cell>
          <cell r="CL343">
            <v>1</v>
          </cell>
          <cell r="CM343">
            <v>0</v>
          </cell>
          <cell r="CN343">
            <v>0</v>
          </cell>
          <cell r="CO343">
            <v>0</v>
          </cell>
          <cell r="CP343">
            <v>0</v>
          </cell>
          <cell r="CQ343">
            <v>0</v>
          </cell>
          <cell r="CR343">
            <v>0</v>
          </cell>
          <cell r="CS343">
            <v>0</v>
          </cell>
          <cell r="CT343">
            <v>0</v>
          </cell>
          <cell r="CU343">
            <v>0</v>
          </cell>
          <cell r="CV343">
            <v>0</v>
          </cell>
          <cell r="CW343">
            <v>0</v>
          </cell>
          <cell r="CX343">
            <v>0</v>
          </cell>
          <cell r="CY343">
            <v>0</v>
          </cell>
          <cell r="CZ343">
            <v>0</v>
          </cell>
          <cell r="DC343">
            <v>13</v>
          </cell>
          <cell r="DM343" t="str">
            <v>X</v>
          </cell>
          <cell r="DN343">
            <v>0</v>
          </cell>
          <cell r="DO343">
            <v>0</v>
          </cell>
          <cell r="DP343" t="str">
            <v>X</v>
          </cell>
          <cell r="DQ343">
            <v>0</v>
          </cell>
          <cell r="DR343">
            <v>0</v>
          </cell>
          <cell r="DS343" t="str">
            <v>X</v>
          </cell>
          <cell r="DT343">
            <v>0</v>
          </cell>
          <cell r="DU343">
            <v>0</v>
          </cell>
          <cell r="DV343" t="str">
            <v>X</v>
          </cell>
          <cell r="DW343">
            <v>0</v>
          </cell>
          <cell r="DX343">
            <v>0</v>
          </cell>
          <cell r="DY343" t="str">
            <v/>
          </cell>
          <cell r="DZ343">
            <v>0</v>
          </cell>
          <cell r="EA343">
            <v>0</v>
          </cell>
          <cell r="EB343" t="str">
            <v>X</v>
          </cell>
          <cell r="EC343">
            <v>0</v>
          </cell>
          <cell r="ED343">
            <v>0</v>
          </cell>
          <cell r="EE343" t="str">
            <v>X</v>
          </cell>
          <cell r="EF343">
            <v>0</v>
          </cell>
          <cell r="EG343">
            <v>0</v>
          </cell>
          <cell r="EH343" t="str">
            <v>X</v>
          </cell>
          <cell r="EI343">
            <v>0</v>
          </cell>
          <cell r="EJ343">
            <v>0</v>
          </cell>
          <cell r="EK343" t="str">
            <v>X</v>
          </cell>
          <cell r="EL343">
            <v>0</v>
          </cell>
          <cell r="EM343">
            <v>0</v>
          </cell>
          <cell r="EN343" t="str">
            <v>X</v>
          </cell>
          <cell r="EO343">
            <v>0</v>
          </cell>
          <cell r="EP343">
            <v>0</v>
          </cell>
          <cell r="EQ343" t="str">
            <v>X</v>
          </cell>
          <cell r="ER343">
            <v>0</v>
          </cell>
          <cell r="ES343">
            <v>0</v>
          </cell>
          <cell r="ET343" t="str">
            <v/>
          </cell>
          <cell r="EU343">
            <v>0</v>
          </cell>
          <cell r="EV343">
            <v>0</v>
          </cell>
          <cell r="EW343" t="str">
            <v>X</v>
          </cell>
          <cell r="EX343">
            <v>0</v>
          </cell>
          <cell r="EY343">
            <v>0</v>
          </cell>
          <cell r="EZ343" t="str">
            <v>X</v>
          </cell>
          <cell r="FA343">
            <v>0</v>
          </cell>
          <cell r="FB343">
            <v>0</v>
          </cell>
          <cell r="FC343" t="str">
            <v>NL</v>
          </cell>
          <cell r="FD343">
            <v>0</v>
          </cell>
          <cell r="FE343">
            <v>0</v>
          </cell>
          <cell r="FI343">
            <v>12</v>
          </cell>
          <cell r="FJ343">
            <v>0</v>
          </cell>
          <cell r="FK343">
            <v>0</v>
          </cell>
          <cell r="FL343">
            <v>0</v>
          </cell>
          <cell r="FM343">
            <v>0</v>
          </cell>
          <cell r="FN343">
            <v>0</v>
          </cell>
          <cell r="FU343">
            <v>12</v>
          </cell>
          <cell r="FV343">
            <v>0</v>
          </cell>
          <cell r="FW343">
            <v>0</v>
          </cell>
          <cell r="FX343">
            <v>0</v>
          </cell>
          <cell r="FY343">
            <v>0</v>
          </cell>
          <cell r="FZ343">
            <v>0</v>
          </cell>
          <cell r="GA343">
            <v>0</v>
          </cell>
          <cell r="GB343">
            <v>0</v>
          </cell>
          <cell r="GC343">
            <v>0</v>
          </cell>
          <cell r="GD343">
            <v>1</v>
          </cell>
          <cell r="GE343">
            <v>0</v>
          </cell>
          <cell r="GF343">
            <v>0</v>
          </cell>
          <cell r="GG343">
            <v>0</v>
          </cell>
          <cell r="GH343">
            <v>0</v>
          </cell>
          <cell r="GI343">
            <v>0</v>
          </cell>
          <cell r="GJ343">
            <v>0</v>
          </cell>
          <cell r="GK343">
            <v>0</v>
          </cell>
          <cell r="GL343">
            <v>0</v>
          </cell>
          <cell r="GM343">
            <v>0</v>
          </cell>
          <cell r="GN343">
            <v>0</v>
          </cell>
          <cell r="GO343">
            <v>0</v>
          </cell>
          <cell r="GP343">
            <v>0</v>
          </cell>
          <cell r="GQ343">
            <v>0</v>
          </cell>
          <cell r="GR343">
            <v>0</v>
          </cell>
          <cell r="GU343">
            <v>13</v>
          </cell>
          <cell r="GV343">
            <v>0</v>
          </cell>
          <cell r="GW343">
            <v>0</v>
          </cell>
          <cell r="GX343">
            <v>0</v>
          </cell>
          <cell r="GY343">
            <v>0</v>
          </cell>
          <cell r="GZ343">
            <v>0</v>
          </cell>
          <cell r="HA343">
            <v>0</v>
          </cell>
          <cell r="HB343">
            <v>0</v>
          </cell>
          <cell r="HC343">
            <v>0</v>
          </cell>
          <cell r="HD343">
            <v>0</v>
          </cell>
          <cell r="HE343">
            <v>0</v>
          </cell>
          <cell r="HF343">
            <v>0</v>
          </cell>
          <cell r="HG343">
            <v>0</v>
          </cell>
          <cell r="HH343">
            <v>0</v>
          </cell>
          <cell r="HI343">
            <v>0</v>
          </cell>
          <cell r="HJ343">
            <v>0</v>
          </cell>
          <cell r="HK343">
            <v>0</v>
          </cell>
          <cell r="HL343">
            <v>0</v>
          </cell>
          <cell r="HM343">
            <v>0</v>
          </cell>
          <cell r="HN343">
            <v>0</v>
          </cell>
          <cell r="HO343">
            <v>0</v>
          </cell>
          <cell r="HP343">
            <v>24</v>
          </cell>
          <cell r="HQ343">
            <v>0</v>
          </cell>
          <cell r="HR343">
            <v>0</v>
          </cell>
          <cell r="HS343">
            <v>0</v>
          </cell>
          <cell r="HT343">
            <v>0</v>
          </cell>
          <cell r="HU343">
            <v>0</v>
          </cell>
          <cell r="HV343">
            <v>1</v>
          </cell>
          <cell r="HW343">
            <v>0</v>
          </cell>
          <cell r="HX343">
            <v>0</v>
          </cell>
          <cell r="HY343">
            <v>0</v>
          </cell>
          <cell r="HZ343">
            <v>1</v>
          </cell>
          <cell r="IA343">
            <v>0</v>
          </cell>
          <cell r="IB343">
            <v>0</v>
          </cell>
          <cell r="IC343">
            <v>2</v>
          </cell>
          <cell r="ID343">
            <v>0</v>
          </cell>
          <cell r="IE343">
            <v>0</v>
          </cell>
          <cell r="IF343">
            <v>0</v>
          </cell>
          <cell r="IG343">
            <v>0</v>
          </cell>
          <cell r="IH343">
            <v>0</v>
          </cell>
          <cell r="II343">
            <v>0</v>
          </cell>
          <cell r="IJ343">
            <v>0</v>
          </cell>
          <cell r="IK343">
            <v>0</v>
          </cell>
          <cell r="IL343">
            <v>0</v>
          </cell>
          <cell r="IM343">
            <v>0</v>
          </cell>
          <cell r="IN343">
            <v>0</v>
          </cell>
          <cell r="IO343">
            <v>0</v>
          </cell>
          <cell r="IP343">
            <v>0</v>
          </cell>
          <cell r="IQ343">
            <v>0</v>
          </cell>
          <cell r="IR343">
            <v>0</v>
          </cell>
          <cell r="IS343">
            <v>0</v>
          </cell>
          <cell r="IT343">
            <v>0</v>
          </cell>
          <cell r="IU343">
            <v>0</v>
          </cell>
          <cell r="IV343">
            <v>0</v>
          </cell>
          <cell r="IW343">
            <v>1</v>
          </cell>
          <cell r="IX343">
            <v>0</v>
          </cell>
          <cell r="IY343">
            <v>0</v>
          </cell>
          <cell r="IZ343">
            <v>27</v>
          </cell>
          <cell r="JA343">
            <v>4</v>
          </cell>
          <cell r="JB343">
            <v>4</v>
          </cell>
          <cell r="JC343">
            <v>0</v>
          </cell>
          <cell r="JD343">
            <v>0</v>
          </cell>
          <cell r="JE343">
            <v>0</v>
          </cell>
          <cell r="JF343">
            <v>0</v>
          </cell>
          <cell r="JG343">
            <v>0</v>
          </cell>
        </row>
        <row r="344">
          <cell r="B344" t="str">
            <v>2205519</v>
          </cell>
          <cell r="C344" t="str">
            <v>Lê Đỉnh Đạt</v>
          </cell>
          <cell r="D344" t="str">
            <v>Phòng Thu mua (VPID)</v>
          </cell>
          <cell r="E344" t="str">
            <v>Công ty TNHH Tập đoàn Công nghiệp Trường Hải</v>
          </cell>
          <cell r="F344" t="str">
            <v>Lương ngày</v>
          </cell>
          <cell r="V344">
            <v>0</v>
          </cell>
          <cell r="W344">
            <v>0</v>
          </cell>
          <cell r="X344" t="str">
            <v>X</v>
          </cell>
          <cell r="Y344">
            <v>0</v>
          </cell>
          <cell r="Z344">
            <v>0</v>
          </cell>
          <cell r="AA344" t="str">
            <v>X</v>
          </cell>
          <cell r="AB344">
            <v>0</v>
          </cell>
          <cell r="AC344">
            <v>0</v>
          </cell>
          <cell r="AD344" t="str">
            <v>X</v>
          </cell>
          <cell r="AE344">
            <v>0</v>
          </cell>
          <cell r="AF344">
            <v>0</v>
          </cell>
          <cell r="AG344" t="str">
            <v>X</v>
          </cell>
          <cell r="AH344">
            <v>0</v>
          </cell>
          <cell r="AI344">
            <v>0</v>
          </cell>
          <cell r="AJ344" t="str">
            <v>T7</v>
          </cell>
          <cell r="AK344">
            <v>0</v>
          </cell>
          <cell r="AL344">
            <v>0</v>
          </cell>
          <cell r="AM344" t="str">
            <v/>
          </cell>
          <cell r="AN344">
            <v>0</v>
          </cell>
          <cell r="AO344">
            <v>0</v>
          </cell>
          <cell r="AP344" t="str">
            <v>NL</v>
          </cell>
          <cell r="AQ344">
            <v>0</v>
          </cell>
          <cell r="AR344">
            <v>0</v>
          </cell>
          <cell r="AS344" t="str">
            <v>X</v>
          </cell>
          <cell r="AT344">
            <v>0</v>
          </cell>
          <cell r="AU344">
            <v>0</v>
          </cell>
          <cell r="AV344" t="str">
            <v>X</v>
          </cell>
          <cell r="AW344">
            <v>0</v>
          </cell>
          <cell r="AX344">
            <v>0</v>
          </cell>
          <cell r="AY344" t="str">
            <v>X</v>
          </cell>
          <cell r="AZ344">
            <v>0</v>
          </cell>
          <cell r="BA344">
            <v>0</v>
          </cell>
          <cell r="BB344" t="str">
            <v>X</v>
          </cell>
          <cell r="BC344">
            <v>0</v>
          </cell>
          <cell r="BD344">
            <v>0</v>
          </cell>
          <cell r="BE344" t="str">
            <v>X</v>
          </cell>
          <cell r="BF344">
            <v>0</v>
          </cell>
          <cell r="BG344">
            <v>0</v>
          </cell>
          <cell r="BH344" t="str">
            <v/>
          </cell>
          <cell r="BI344">
            <v>0</v>
          </cell>
          <cell r="BJ344">
            <v>0</v>
          </cell>
          <cell r="BK344" t="str">
            <v>X</v>
          </cell>
          <cell r="BL344">
            <v>0</v>
          </cell>
          <cell r="BM344">
            <v>0</v>
          </cell>
          <cell r="BN344" t="str">
            <v>X</v>
          </cell>
          <cell r="BO344">
            <v>0</v>
          </cell>
          <cell r="BP344">
            <v>0</v>
          </cell>
          <cell r="BQ344">
            <v>11</v>
          </cell>
          <cell r="BR344">
            <v>0</v>
          </cell>
          <cell r="BS344">
            <v>0</v>
          </cell>
          <cell r="BT344">
            <v>0</v>
          </cell>
          <cell r="BU344">
            <v>0</v>
          </cell>
          <cell r="BV344">
            <v>0</v>
          </cell>
          <cell r="CC344">
            <v>11</v>
          </cell>
          <cell r="CD344">
            <v>0</v>
          </cell>
          <cell r="CE344">
            <v>0</v>
          </cell>
          <cell r="CF344">
            <v>0</v>
          </cell>
          <cell r="CG344">
            <v>0</v>
          </cell>
          <cell r="CH344">
            <v>0</v>
          </cell>
          <cell r="CI344">
            <v>0</v>
          </cell>
          <cell r="CJ344">
            <v>0</v>
          </cell>
          <cell r="CK344">
            <v>0</v>
          </cell>
          <cell r="CL344">
            <v>1</v>
          </cell>
          <cell r="CM344">
            <v>1</v>
          </cell>
          <cell r="CN344">
            <v>0</v>
          </cell>
          <cell r="CO344">
            <v>0</v>
          </cell>
          <cell r="CP344">
            <v>0</v>
          </cell>
          <cell r="CQ344">
            <v>0</v>
          </cell>
          <cell r="CR344">
            <v>0</v>
          </cell>
          <cell r="CS344">
            <v>0</v>
          </cell>
          <cell r="CT344">
            <v>0</v>
          </cell>
          <cell r="CU344">
            <v>0</v>
          </cell>
          <cell r="CV344">
            <v>0</v>
          </cell>
          <cell r="CW344">
            <v>0</v>
          </cell>
          <cell r="CX344">
            <v>0</v>
          </cell>
          <cell r="CY344">
            <v>0</v>
          </cell>
          <cell r="CZ344">
            <v>0</v>
          </cell>
          <cell r="DC344">
            <v>13</v>
          </cell>
          <cell r="DM344" t="str">
            <v>X</v>
          </cell>
          <cell r="DN344">
            <v>0</v>
          </cell>
          <cell r="DO344">
            <v>0</v>
          </cell>
          <cell r="DP344" t="str">
            <v>X</v>
          </cell>
          <cell r="DQ344">
            <v>0</v>
          </cell>
          <cell r="DR344">
            <v>0</v>
          </cell>
          <cell r="DS344" t="str">
            <v>X</v>
          </cell>
          <cell r="DT344">
            <v>0</v>
          </cell>
          <cell r="DU344">
            <v>0</v>
          </cell>
          <cell r="DV344" t="str">
            <v>X</v>
          </cell>
          <cell r="DW344">
            <v>0</v>
          </cell>
          <cell r="DX344">
            <v>0</v>
          </cell>
          <cell r="DY344" t="str">
            <v/>
          </cell>
          <cell r="DZ344">
            <v>0</v>
          </cell>
          <cell r="EA344">
            <v>0</v>
          </cell>
          <cell r="EB344" t="str">
            <v>X</v>
          </cell>
          <cell r="EC344">
            <v>0</v>
          </cell>
          <cell r="ED344">
            <v>0</v>
          </cell>
          <cell r="EE344" t="str">
            <v>X</v>
          </cell>
          <cell r="EF344">
            <v>0</v>
          </cell>
          <cell r="EG344">
            <v>0</v>
          </cell>
          <cell r="EH344" t="str">
            <v>X</v>
          </cell>
          <cell r="EI344">
            <v>0</v>
          </cell>
          <cell r="EJ344">
            <v>0</v>
          </cell>
          <cell r="EK344" t="str">
            <v>X</v>
          </cell>
          <cell r="EL344">
            <v>0</v>
          </cell>
          <cell r="EM344">
            <v>0</v>
          </cell>
          <cell r="EN344" t="str">
            <v>X</v>
          </cell>
          <cell r="EO344">
            <v>0</v>
          </cell>
          <cell r="EP344">
            <v>0</v>
          </cell>
          <cell r="EQ344" t="str">
            <v>X</v>
          </cell>
          <cell r="ER344">
            <v>0</v>
          </cell>
          <cell r="ES344">
            <v>0</v>
          </cell>
          <cell r="ET344" t="str">
            <v/>
          </cell>
          <cell r="EU344">
            <v>0</v>
          </cell>
          <cell r="EV344">
            <v>0</v>
          </cell>
          <cell r="EW344" t="str">
            <v>X</v>
          </cell>
          <cell r="EX344">
            <v>0</v>
          </cell>
          <cell r="EY344">
            <v>0</v>
          </cell>
          <cell r="EZ344" t="str">
            <v>X</v>
          </cell>
          <cell r="FA344">
            <v>0</v>
          </cell>
          <cell r="FB344">
            <v>0</v>
          </cell>
          <cell r="FC344" t="str">
            <v>NL</v>
          </cell>
          <cell r="FD344">
            <v>0</v>
          </cell>
          <cell r="FE344">
            <v>0</v>
          </cell>
          <cell r="FI344">
            <v>12</v>
          </cell>
          <cell r="FJ344">
            <v>0</v>
          </cell>
          <cell r="FK344">
            <v>0</v>
          </cell>
          <cell r="FL344">
            <v>0</v>
          </cell>
          <cell r="FM344">
            <v>0</v>
          </cell>
          <cell r="FN344">
            <v>0</v>
          </cell>
          <cell r="FU344">
            <v>12</v>
          </cell>
          <cell r="FV344">
            <v>0</v>
          </cell>
          <cell r="FW344">
            <v>0</v>
          </cell>
          <cell r="FX344">
            <v>0</v>
          </cell>
          <cell r="FY344">
            <v>0</v>
          </cell>
          <cell r="FZ344">
            <v>0</v>
          </cell>
          <cell r="GA344">
            <v>0</v>
          </cell>
          <cell r="GB344">
            <v>0</v>
          </cell>
          <cell r="GC344">
            <v>0</v>
          </cell>
          <cell r="GD344">
            <v>1</v>
          </cell>
          <cell r="GE344">
            <v>0</v>
          </cell>
          <cell r="GF344">
            <v>0</v>
          </cell>
          <cell r="GG344">
            <v>0</v>
          </cell>
          <cell r="GH344">
            <v>0</v>
          </cell>
          <cell r="GI344">
            <v>0</v>
          </cell>
          <cell r="GJ344">
            <v>0</v>
          </cell>
          <cell r="GK344">
            <v>0</v>
          </cell>
          <cell r="GL344">
            <v>0</v>
          </cell>
          <cell r="GM344">
            <v>0</v>
          </cell>
          <cell r="GN344">
            <v>0</v>
          </cell>
          <cell r="GO344">
            <v>0</v>
          </cell>
          <cell r="GP344">
            <v>0</v>
          </cell>
          <cell r="GQ344">
            <v>0</v>
          </cell>
          <cell r="GR344">
            <v>0</v>
          </cell>
          <cell r="GU344">
            <v>13</v>
          </cell>
          <cell r="GV344">
            <v>0</v>
          </cell>
          <cell r="GW344">
            <v>0</v>
          </cell>
          <cell r="GX344">
            <v>0</v>
          </cell>
          <cell r="GY344">
            <v>0</v>
          </cell>
          <cell r="GZ344">
            <v>0</v>
          </cell>
          <cell r="HA344">
            <v>0</v>
          </cell>
          <cell r="HB344">
            <v>0</v>
          </cell>
          <cell r="HC344">
            <v>0</v>
          </cell>
          <cell r="HD344">
            <v>0</v>
          </cell>
          <cell r="HE344">
            <v>0</v>
          </cell>
          <cell r="HF344">
            <v>0</v>
          </cell>
          <cell r="HG344">
            <v>0</v>
          </cell>
          <cell r="HH344">
            <v>0</v>
          </cell>
          <cell r="HI344">
            <v>0</v>
          </cell>
          <cell r="HJ344">
            <v>0</v>
          </cell>
          <cell r="HK344">
            <v>0</v>
          </cell>
          <cell r="HL344">
            <v>0</v>
          </cell>
          <cell r="HM344">
            <v>0</v>
          </cell>
          <cell r="HN344">
            <v>0</v>
          </cell>
          <cell r="HO344">
            <v>0</v>
          </cell>
          <cell r="HP344">
            <v>23</v>
          </cell>
          <cell r="HQ344">
            <v>0</v>
          </cell>
          <cell r="HR344">
            <v>0</v>
          </cell>
          <cell r="HS344">
            <v>0</v>
          </cell>
          <cell r="HT344">
            <v>0</v>
          </cell>
          <cell r="HU344">
            <v>0</v>
          </cell>
          <cell r="HV344">
            <v>0</v>
          </cell>
          <cell r="HW344">
            <v>1</v>
          </cell>
          <cell r="HX344">
            <v>0</v>
          </cell>
          <cell r="HY344">
            <v>0</v>
          </cell>
          <cell r="HZ344">
            <v>0</v>
          </cell>
          <cell r="IA344">
            <v>1</v>
          </cell>
          <cell r="IB344">
            <v>0</v>
          </cell>
          <cell r="IC344">
            <v>2</v>
          </cell>
          <cell r="ID344">
            <v>0</v>
          </cell>
          <cell r="IE344">
            <v>0</v>
          </cell>
          <cell r="IF344">
            <v>0</v>
          </cell>
          <cell r="IG344">
            <v>0</v>
          </cell>
          <cell r="IH344">
            <v>0</v>
          </cell>
          <cell r="II344">
            <v>0</v>
          </cell>
          <cell r="IJ344">
            <v>0</v>
          </cell>
          <cell r="IK344">
            <v>0</v>
          </cell>
          <cell r="IL344">
            <v>0</v>
          </cell>
          <cell r="IM344">
            <v>0</v>
          </cell>
          <cell r="IN344">
            <v>0</v>
          </cell>
          <cell r="IO344">
            <v>0</v>
          </cell>
          <cell r="IP344">
            <v>0</v>
          </cell>
          <cell r="IQ344">
            <v>0</v>
          </cell>
          <cell r="IR344">
            <v>0</v>
          </cell>
          <cell r="IS344">
            <v>0</v>
          </cell>
          <cell r="IT344">
            <v>0</v>
          </cell>
          <cell r="IU344">
            <v>0</v>
          </cell>
          <cell r="IV344">
            <v>0</v>
          </cell>
          <cell r="IW344">
            <v>1</v>
          </cell>
          <cell r="IX344">
            <v>1</v>
          </cell>
          <cell r="IY344">
            <v>0</v>
          </cell>
          <cell r="IZ344">
            <v>26</v>
          </cell>
          <cell r="JA344">
            <v>3</v>
          </cell>
          <cell r="JB344">
            <v>3</v>
          </cell>
          <cell r="JC344">
            <v>0</v>
          </cell>
          <cell r="JD344">
            <v>0</v>
          </cell>
          <cell r="JE344">
            <v>0</v>
          </cell>
          <cell r="JF344">
            <v>0</v>
          </cell>
          <cell r="JG344">
            <v>0</v>
          </cell>
        </row>
        <row r="345">
          <cell r="B345" t="str">
            <v>2207151</v>
          </cell>
          <cell r="C345" t="str">
            <v>Đoàn Thanh Linh</v>
          </cell>
          <cell r="D345" t="str">
            <v>Phòng Thu mua (VPID)</v>
          </cell>
          <cell r="E345" t="str">
            <v>Công ty TNHH Sản xuất Xe Du lịch Chuyên dụng Cao cấp THACO</v>
          </cell>
          <cell r="F345" t="str">
            <v>Lương ngày</v>
          </cell>
          <cell r="V345">
            <v>0</v>
          </cell>
          <cell r="W345">
            <v>0</v>
          </cell>
          <cell r="X345" t="str">
            <v>X</v>
          </cell>
          <cell r="Y345">
            <v>0</v>
          </cell>
          <cell r="Z345">
            <v>0</v>
          </cell>
          <cell r="AA345" t="str">
            <v>X</v>
          </cell>
          <cell r="AB345">
            <v>0</v>
          </cell>
          <cell r="AC345">
            <v>0</v>
          </cell>
          <cell r="AD345" t="str">
            <v>X</v>
          </cell>
          <cell r="AE345">
            <v>0</v>
          </cell>
          <cell r="AF345">
            <v>0</v>
          </cell>
          <cell r="AG345" t="str">
            <v>X</v>
          </cell>
          <cell r="AH345">
            <v>0</v>
          </cell>
          <cell r="AI345">
            <v>0</v>
          </cell>
          <cell r="AJ345" t="str">
            <v>T7</v>
          </cell>
          <cell r="AK345">
            <v>0</v>
          </cell>
          <cell r="AL345">
            <v>0</v>
          </cell>
          <cell r="AM345" t="str">
            <v/>
          </cell>
          <cell r="AN345">
            <v>0</v>
          </cell>
          <cell r="AO345">
            <v>0</v>
          </cell>
          <cell r="AP345" t="str">
            <v>NL</v>
          </cell>
          <cell r="AQ345">
            <v>0</v>
          </cell>
          <cell r="AR345">
            <v>0</v>
          </cell>
          <cell r="AS345" t="str">
            <v>X</v>
          </cell>
          <cell r="AT345">
            <v>0</v>
          </cell>
          <cell r="AU345">
            <v>0</v>
          </cell>
          <cell r="AV345" t="str">
            <v>X</v>
          </cell>
          <cell r="AW345">
            <v>0</v>
          </cell>
          <cell r="AX345">
            <v>0</v>
          </cell>
          <cell r="AY345" t="str">
            <v>X</v>
          </cell>
          <cell r="AZ345">
            <v>0</v>
          </cell>
          <cell r="BA345">
            <v>0</v>
          </cell>
          <cell r="BB345" t="str">
            <v>X</v>
          </cell>
          <cell r="BC345">
            <v>0</v>
          </cell>
          <cell r="BD345">
            <v>0</v>
          </cell>
          <cell r="BE345" t="str">
            <v>X</v>
          </cell>
          <cell r="BF345">
            <v>0</v>
          </cell>
          <cell r="BG345">
            <v>0</v>
          </cell>
          <cell r="BH345" t="str">
            <v/>
          </cell>
          <cell r="BI345">
            <v>0</v>
          </cell>
          <cell r="BJ345">
            <v>0</v>
          </cell>
          <cell r="BK345" t="str">
            <v>X</v>
          </cell>
          <cell r="BL345">
            <v>0</v>
          </cell>
          <cell r="BM345">
            <v>0</v>
          </cell>
          <cell r="BN345" t="str">
            <v>X</v>
          </cell>
          <cell r="BO345">
            <v>0</v>
          </cell>
          <cell r="BP345">
            <v>0</v>
          </cell>
          <cell r="BQ345">
            <v>11</v>
          </cell>
          <cell r="BR345">
            <v>0</v>
          </cell>
          <cell r="BS345">
            <v>0</v>
          </cell>
          <cell r="BT345">
            <v>0</v>
          </cell>
          <cell r="BU345">
            <v>0</v>
          </cell>
          <cell r="BV345">
            <v>0</v>
          </cell>
          <cell r="CC345">
            <v>11</v>
          </cell>
          <cell r="CD345">
            <v>0</v>
          </cell>
          <cell r="CE345">
            <v>0</v>
          </cell>
          <cell r="CF345">
            <v>0</v>
          </cell>
          <cell r="CG345">
            <v>0</v>
          </cell>
          <cell r="CH345">
            <v>0</v>
          </cell>
          <cell r="CI345">
            <v>0</v>
          </cell>
          <cell r="CJ345">
            <v>0</v>
          </cell>
          <cell r="CK345">
            <v>0</v>
          </cell>
          <cell r="CL345">
            <v>1</v>
          </cell>
          <cell r="CM345">
            <v>1</v>
          </cell>
          <cell r="CN345">
            <v>0</v>
          </cell>
          <cell r="CO345">
            <v>0</v>
          </cell>
          <cell r="CP345">
            <v>0</v>
          </cell>
          <cell r="CQ345">
            <v>0</v>
          </cell>
          <cell r="CR345">
            <v>0</v>
          </cell>
          <cell r="CS345">
            <v>0</v>
          </cell>
          <cell r="CT345">
            <v>0</v>
          </cell>
          <cell r="CU345">
            <v>0</v>
          </cell>
          <cell r="CV345">
            <v>0</v>
          </cell>
          <cell r="CW345">
            <v>0</v>
          </cell>
          <cell r="CX345">
            <v>0</v>
          </cell>
          <cell r="CY345">
            <v>0</v>
          </cell>
          <cell r="CZ345">
            <v>0</v>
          </cell>
          <cell r="DC345">
            <v>13</v>
          </cell>
          <cell r="DM345" t="str">
            <v>X</v>
          </cell>
          <cell r="DN345">
            <v>0</v>
          </cell>
          <cell r="DO345">
            <v>0</v>
          </cell>
          <cell r="DP345" t="str">
            <v>X</v>
          </cell>
          <cell r="DQ345">
            <v>0</v>
          </cell>
          <cell r="DR345">
            <v>0</v>
          </cell>
          <cell r="DS345" t="str">
            <v>X</v>
          </cell>
          <cell r="DT345">
            <v>0</v>
          </cell>
          <cell r="DU345">
            <v>0</v>
          </cell>
          <cell r="DV345" t="str">
            <v>X</v>
          </cell>
          <cell r="DW345">
            <v>0</v>
          </cell>
          <cell r="DX345">
            <v>0</v>
          </cell>
          <cell r="DY345" t="str">
            <v/>
          </cell>
          <cell r="DZ345">
            <v>0</v>
          </cell>
          <cell r="EA345">
            <v>0</v>
          </cell>
          <cell r="EB345" t="str">
            <v>X</v>
          </cell>
          <cell r="EC345">
            <v>0</v>
          </cell>
          <cell r="ED345">
            <v>0</v>
          </cell>
          <cell r="EE345" t="str">
            <v>X</v>
          </cell>
          <cell r="EF345">
            <v>0</v>
          </cell>
          <cell r="EG345">
            <v>0</v>
          </cell>
          <cell r="EH345" t="str">
            <v>X</v>
          </cell>
          <cell r="EI345">
            <v>0</v>
          </cell>
          <cell r="EJ345">
            <v>0</v>
          </cell>
          <cell r="EK345" t="str">
            <v>X</v>
          </cell>
          <cell r="EL345">
            <v>0</v>
          </cell>
          <cell r="EM345">
            <v>0</v>
          </cell>
          <cell r="EN345" t="str">
            <v>X</v>
          </cell>
          <cell r="EO345">
            <v>0</v>
          </cell>
          <cell r="EP345">
            <v>0</v>
          </cell>
          <cell r="EQ345" t="str">
            <v>X</v>
          </cell>
          <cell r="ER345">
            <v>0</v>
          </cell>
          <cell r="ES345">
            <v>0</v>
          </cell>
          <cell r="ET345" t="str">
            <v/>
          </cell>
          <cell r="EU345">
            <v>0</v>
          </cell>
          <cell r="EV345">
            <v>0</v>
          </cell>
          <cell r="EW345" t="str">
            <v>X</v>
          </cell>
          <cell r="EX345">
            <v>0</v>
          </cell>
          <cell r="EY345">
            <v>0</v>
          </cell>
          <cell r="EZ345" t="str">
            <v>X</v>
          </cell>
          <cell r="FA345">
            <v>0</v>
          </cell>
          <cell r="FB345">
            <v>0</v>
          </cell>
          <cell r="FC345" t="str">
            <v>NL</v>
          </cell>
          <cell r="FD345">
            <v>0</v>
          </cell>
          <cell r="FE345">
            <v>0</v>
          </cell>
          <cell r="FI345">
            <v>12</v>
          </cell>
          <cell r="FJ345">
            <v>0</v>
          </cell>
          <cell r="FK345">
            <v>0</v>
          </cell>
          <cell r="FL345">
            <v>0</v>
          </cell>
          <cell r="FM345">
            <v>0</v>
          </cell>
          <cell r="FN345">
            <v>0</v>
          </cell>
          <cell r="FU345">
            <v>12</v>
          </cell>
          <cell r="FV345">
            <v>0</v>
          </cell>
          <cell r="FW345">
            <v>0</v>
          </cell>
          <cell r="FX345">
            <v>0</v>
          </cell>
          <cell r="FY345">
            <v>0</v>
          </cell>
          <cell r="FZ345">
            <v>0</v>
          </cell>
          <cell r="GA345">
            <v>0</v>
          </cell>
          <cell r="GB345">
            <v>0</v>
          </cell>
          <cell r="GC345">
            <v>0</v>
          </cell>
          <cell r="GD345">
            <v>1</v>
          </cell>
          <cell r="GE345">
            <v>0</v>
          </cell>
          <cell r="GF345">
            <v>0</v>
          </cell>
          <cell r="GG345">
            <v>0</v>
          </cell>
          <cell r="GH345">
            <v>0</v>
          </cell>
          <cell r="GI345">
            <v>0</v>
          </cell>
          <cell r="GJ345">
            <v>0</v>
          </cell>
          <cell r="GK345">
            <v>0</v>
          </cell>
          <cell r="GL345">
            <v>0</v>
          </cell>
          <cell r="GM345">
            <v>0</v>
          </cell>
          <cell r="GN345">
            <v>0</v>
          </cell>
          <cell r="GO345">
            <v>0</v>
          </cell>
          <cell r="GP345">
            <v>0</v>
          </cell>
          <cell r="GQ345">
            <v>0</v>
          </cell>
          <cell r="GR345">
            <v>0</v>
          </cell>
          <cell r="GU345">
            <v>13</v>
          </cell>
          <cell r="GV345">
            <v>0</v>
          </cell>
          <cell r="GW345">
            <v>0</v>
          </cell>
          <cell r="GX345">
            <v>0</v>
          </cell>
          <cell r="GY345">
            <v>0</v>
          </cell>
          <cell r="GZ345">
            <v>0</v>
          </cell>
          <cell r="HA345">
            <v>0</v>
          </cell>
          <cell r="HB345">
            <v>0</v>
          </cell>
          <cell r="HC345">
            <v>0</v>
          </cell>
          <cell r="HD345">
            <v>0</v>
          </cell>
          <cell r="HE345">
            <v>0</v>
          </cell>
          <cell r="HF345">
            <v>0</v>
          </cell>
          <cell r="HG345">
            <v>0</v>
          </cell>
          <cell r="HH345">
            <v>0</v>
          </cell>
          <cell r="HI345">
            <v>0</v>
          </cell>
          <cell r="HJ345">
            <v>0</v>
          </cell>
          <cell r="HK345">
            <v>0</v>
          </cell>
          <cell r="HL345">
            <v>0</v>
          </cell>
          <cell r="HM345">
            <v>0</v>
          </cell>
          <cell r="HN345">
            <v>0</v>
          </cell>
          <cell r="HO345">
            <v>0</v>
          </cell>
          <cell r="HP345">
            <v>23</v>
          </cell>
          <cell r="HQ345">
            <v>0</v>
          </cell>
          <cell r="HR345">
            <v>0</v>
          </cell>
          <cell r="HS345">
            <v>0</v>
          </cell>
          <cell r="HT345">
            <v>0</v>
          </cell>
          <cell r="HU345">
            <v>0</v>
          </cell>
          <cell r="HV345">
            <v>0</v>
          </cell>
          <cell r="HW345">
            <v>1</v>
          </cell>
          <cell r="HX345">
            <v>0</v>
          </cell>
          <cell r="HY345">
            <v>0</v>
          </cell>
          <cell r="HZ345">
            <v>0</v>
          </cell>
          <cell r="IA345">
            <v>1</v>
          </cell>
          <cell r="IB345">
            <v>0</v>
          </cell>
          <cell r="IC345">
            <v>2</v>
          </cell>
          <cell r="ID345">
            <v>0</v>
          </cell>
          <cell r="IE345">
            <v>0</v>
          </cell>
          <cell r="IF345">
            <v>0</v>
          </cell>
          <cell r="IG345">
            <v>0</v>
          </cell>
          <cell r="IH345">
            <v>0</v>
          </cell>
          <cell r="II345">
            <v>0</v>
          </cell>
          <cell r="IJ345">
            <v>0</v>
          </cell>
          <cell r="IK345">
            <v>0</v>
          </cell>
          <cell r="IL345">
            <v>0</v>
          </cell>
          <cell r="IM345">
            <v>0</v>
          </cell>
          <cell r="IN345">
            <v>0</v>
          </cell>
          <cell r="IO345">
            <v>0</v>
          </cell>
          <cell r="IP345">
            <v>0</v>
          </cell>
          <cell r="IQ345">
            <v>0</v>
          </cell>
          <cell r="IR345">
            <v>0</v>
          </cell>
          <cell r="IS345">
            <v>0</v>
          </cell>
          <cell r="IT345">
            <v>0</v>
          </cell>
          <cell r="IU345">
            <v>0</v>
          </cell>
          <cell r="IV345">
            <v>0</v>
          </cell>
          <cell r="IW345">
            <v>1</v>
          </cell>
          <cell r="IX345">
            <v>1</v>
          </cell>
          <cell r="IY345">
            <v>0</v>
          </cell>
          <cell r="IZ345">
            <v>26</v>
          </cell>
          <cell r="JA345">
            <v>3</v>
          </cell>
          <cell r="JB345">
            <v>3</v>
          </cell>
          <cell r="JC345">
            <v>0</v>
          </cell>
          <cell r="JD345">
            <v>0</v>
          </cell>
          <cell r="JE345">
            <v>0</v>
          </cell>
          <cell r="JF345">
            <v>0</v>
          </cell>
          <cell r="JG345">
            <v>0</v>
          </cell>
        </row>
        <row r="346">
          <cell r="B346" t="str">
            <v>2211848</v>
          </cell>
          <cell r="C346" t="str">
            <v>Ngô Thị Thanh Uyên</v>
          </cell>
          <cell r="D346" t="str">
            <v>Phòng Thu mua (VPID)</v>
          </cell>
          <cell r="E346" t="str">
            <v>Công ty TNHH Tập đoàn Công nghiệp Trường Hải</v>
          </cell>
          <cell r="F346" t="str">
            <v>Lương ngày</v>
          </cell>
          <cell r="V346">
            <v>0</v>
          </cell>
          <cell r="W346">
            <v>0</v>
          </cell>
          <cell r="X346" t="str">
            <v>X</v>
          </cell>
          <cell r="Y346">
            <v>0</v>
          </cell>
          <cell r="Z346">
            <v>0</v>
          </cell>
          <cell r="AA346" t="str">
            <v>X</v>
          </cell>
          <cell r="AB346">
            <v>0</v>
          </cell>
          <cell r="AC346">
            <v>0</v>
          </cell>
          <cell r="AD346" t="str">
            <v>X</v>
          </cell>
          <cell r="AE346">
            <v>0</v>
          </cell>
          <cell r="AF346">
            <v>0</v>
          </cell>
          <cell r="AG346" t="str">
            <v>X</v>
          </cell>
          <cell r="AH346">
            <v>0</v>
          </cell>
          <cell r="AI346">
            <v>0</v>
          </cell>
          <cell r="AJ346" t="str">
            <v>X</v>
          </cell>
          <cell r="AK346">
            <v>0</v>
          </cell>
          <cell r="AL346">
            <v>0</v>
          </cell>
          <cell r="AM346" t="str">
            <v/>
          </cell>
          <cell r="AN346">
            <v>0</v>
          </cell>
          <cell r="AO346">
            <v>0</v>
          </cell>
          <cell r="AP346" t="str">
            <v>NL</v>
          </cell>
          <cell r="AQ346">
            <v>0</v>
          </cell>
          <cell r="AR346">
            <v>0</v>
          </cell>
          <cell r="AS346" t="str">
            <v>X</v>
          </cell>
          <cell r="AT346">
            <v>0</v>
          </cell>
          <cell r="AU346">
            <v>0</v>
          </cell>
          <cell r="AV346" t="str">
            <v>X</v>
          </cell>
          <cell r="AW346">
            <v>0</v>
          </cell>
          <cell r="AX346">
            <v>0</v>
          </cell>
          <cell r="AY346" t="str">
            <v>X</v>
          </cell>
          <cell r="AZ346">
            <v>0</v>
          </cell>
          <cell r="BA346">
            <v>0</v>
          </cell>
          <cell r="BB346" t="str">
            <v>X</v>
          </cell>
          <cell r="BC346">
            <v>0</v>
          </cell>
          <cell r="BD346">
            <v>0</v>
          </cell>
          <cell r="BE346" t="str">
            <v>X</v>
          </cell>
          <cell r="BF346">
            <v>0</v>
          </cell>
          <cell r="BG346">
            <v>0</v>
          </cell>
          <cell r="BH346" t="str">
            <v/>
          </cell>
          <cell r="BI346">
            <v>0</v>
          </cell>
          <cell r="BJ346">
            <v>0</v>
          </cell>
          <cell r="BK346" t="str">
            <v>X</v>
          </cell>
          <cell r="BL346">
            <v>0</v>
          </cell>
          <cell r="BM346">
            <v>0</v>
          </cell>
          <cell r="BN346" t="str">
            <v>X</v>
          </cell>
          <cell r="BO346">
            <v>0</v>
          </cell>
          <cell r="BP346">
            <v>0</v>
          </cell>
          <cell r="BQ346">
            <v>12</v>
          </cell>
          <cell r="BR346">
            <v>0</v>
          </cell>
          <cell r="BS346">
            <v>0</v>
          </cell>
          <cell r="BT346">
            <v>0</v>
          </cell>
          <cell r="BU346">
            <v>0</v>
          </cell>
          <cell r="BV346">
            <v>0</v>
          </cell>
          <cell r="CC346">
            <v>12</v>
          </cell>
          <cell r="CD346">
            <v>0</v>
          </cell>
          <cell r="CE346">
            <v>0</v>
          </cell>
          <cell r="CF346">
            <v>0</v>
          </cell>
          <cell r="CG346">
            <v>0</v>
          </cell>
          <cell r="CH346">
            <v>0</v>
          </cell>
          <cell r="CI346">
            <v>0</v>
          </cell>
          <cell r="CJ346">
            <v>0</v>
          </cell>
          <cell r="CK346">
            <v>0</v>
          </cell>
          <cell r="CL346">
            <v>1</v>
          </cell>
          <cell r="CM346">
            <v>0</v>
          </cell>
          <cell r="CN346">
            <v>0</v>
          </cell>
          <cell r="CO346">
            <v>0</v>
          </cell>
          <cell r="CP346">
            <v>0</v>
          </cell>
          <cell r="CQ346">
            <v>0</v>
          </cell>
          <cell r="CR346">
            <v>0</v>
          </cell>
          <cell r="CS346">
            <v>0</v>
          </cell>
          <cell r="CT346">
            <v>0</v>
          </cell>
          <cell r="CU346">
            <v>0</v>
          </cell>
          <cell r="CV346">
            <v>0</v>
          </cell>
          <cell r="CW346">
            <v>0</v>
          </cell>
          <cell r="CX346">
            <v>0</v>
          </cell>
          <cell r="CY346">
            <v>0</v>
          </cell>
          <cell r="CZ346">
            <v>0</v>
          </cell>
          <cell r="DC346">
            <v>13</v>
          </cell>
          <cell r="DM346" t="str">
            <v>X</v>
          </cell>
          <cell r="DN346">
            <v>0</v>
          </cell>
          <cell r="DO346">
            <v>0</v>
          </cell>
          <cell r="DP346" t="str">
            <v>X</v>
          </cell>
          <cell r="DQ346">
            <v>0</v>
          </cell>
          <cell r="DR346">
            <v>0</v>
          </cell>
          <cell r="DS346" t="str">
            <v>X</v>
          </cell>
          <cell r="DT346">
            <v>0</v>
          </cell>
          <cell r="DU346">
            <v>0</v>
          </cell>
          <cell r="DV346" t="str">
            <v>X</v>
          </cell>
          <cell r="DW346">
            <v>0</v>
          </cell>
          <cell r="DX346">
            <v>0</v>
          </cell>
          <cell r="DY346" t="str">
            <v/>
          </cell>
          <cell r="DZ346">
            <v>0</v>
          </cell>
          <cell r="EA346">
            <v>0</v>
          </cell>
          <cell r="EB346" t="str">
            <v>X</v>
          </cell>
          <cell r="EC346">
            <v>0</v>
          </cell>
          <cell r="ED346">
            <v>0</v>
          </cell>
          <cell r="EE346" t="str">
            <v>X</v>
          </cell>
          <cell r="EF346">
            <v>0</v>
          </cell>
          <cell r="EG346">
            <v>0</v>
          </cell>
          <cell r="EH346" t="str">
            <v>X</v>
          </cell>
          <cell r="EI346">
            <v>0</v>
          </cell>
          <cell r="EJ346">
            <v>0</v>
          </cell>
          <cell r="EK346" t="str">
            <v>X</v>
          </cell>
          <cell r="EL346">
            <v>0</v>
          </cell>
          <cell r="EM346">
            <v>0</v>
          </cell>
          <cell r="EN346" t="str">
            <v>X</v>
          </cell>
          <cell r="EO346">
            <v>0</v>
          </cell>
          <cell r="EP346">
            <v>0</v>
          </cell>
          <cell r="EQ346" t="str">
            <v>X</v>
          </cell>
          <cell r="ER346">
            <v>0</v>
          </cell>
          <cell r="ES346">
            <v>0</v>
          </cell>
          <cell r="ET346" t="str">
            <v/>
          </cell>
          <cell r="EU346">
            <v>0</v>
          </cell>
          <cell r="EV346">
            <v>0</v>
          </cell>
          <cell r="EW346" t="str">
            <v>X</v>
          </cell>
          <cell r="EX346">
            <v>0</v>
          </cell>
          <cell r="EY346">
            <v>0</v>
          </cell>
          <cell r="EZ346" t="str">
            <v>X</v>
          </cell>
          <cell r="FA346">
            <v>0</v>
          </cell>
          <cell r="FB346">
            <v>0</v>
          </cell>
          <cell r="FC346" t="str">
            <v>NL</v>
          </cell>
          <cell r="FD346">
            <v>0</v>
          </cell>
          <cell r="FE346">
            <v>0</v>
          </cell>
          <cell r="FI346">
            <v>12</v>
          </cell>
          <cell r="FJ346">
            <v>0</v>
          </cell>
          <cell r="FK346">
            <v>0</v>
          </cell>
          <cell r="FL346">
            <v>0</v>
          </cell>
          <cell r="FM346">
            <v>0</v>
          </cell>
          <cell r="FN346">
            <v>0</v>
          </cell>
          <cell r="FU346">
            <v>12</v>
          </cell>
          <cell r="FV346">
            <v>0</v>
          </cell>
          <cell r="FW346">
            <v>0</v>
          </cell>
          <cell r="FX346">
            <v>0</v>
          </cell>
          <cell r="FY346">
            <v>0</v>
          </cell>
          <cell r="FZ346">
            <v>0</v>
          </cell>
          <cell r="GA346">
            <v>0</v>
          </cell>
          <cell r="GB346">
            <v>0</v>
          </cell>
          <cell r="GC346">
            <v>0</v>
          </cell>
          <cell r="GD346">
            <v>1</v>
          </cell>
          <cell r="GE346">
            <v>0</v>
          </cell>
          <cell r="GF346">
            <v>0</v>
          </cell>
          <cell r="GG346">
            <v>0</v>
          </cell>
          <cell r="GH346">
            <v>0</v>
          </cell>
          <cell r="GI346">
            <v>0</v>
          </cell>
          <cell r="GJ346">
            <v>0</v>
          </cell>
          <cell r="GK346">
            <v>0</v>
          </cell>
          <cell r="GL346">
            <v>0</v>
          </cell>
          <cell r="GM346">
            <v>0</v>
          </cell>
          <cell r="GN346">
            <v>0</v>
          </cell>
          <cell r="GO346">
            <v>0</v>
          </cell>
          <cell r="GP346">
            <v>0</v>
          </cell>
          <cell r="GQ346">
            <v>0</v>
          </cell>
          <cell r="GR346">
            <v>0</v>
          </cell>
          <cell r="GU346">
            <v>13</v>
          </cell>
          <cell r="GV346">
            <v>0</v>
          </cell>
          <cell r="GW346">
            <v>0</v>
          </cell>
          <cell r="GX346">
            <v>0</v>
          </cell>
          <cell r="GY346">
            <v>0</v>
          </cell>
          <cell r="GZ346">
            <v>0</v>
          </cell>
          <cell r="HA346">
            <v>0</v>
          </cell>
          <cell r="HB346">
            <v>0</v>
          </cell>
          <cell r="HC346">
            <v>0</v>
          </cell>
          <cell r="HD346">
            <v>0</v>
          </cell>
          <cell r="HE346">
            <v>0</v>
          </cell>
          <cell r="HF346">
            <v>0</v>
          </cell>
          <cell r="HG346">
            <v>0</v>
          </cell>
          <cell r="HH346">
            <v>0</v>
          </cell>
          <cell r="HI346">
            <v>0</v>
          </cell>
          <cell r="HJ346">
            <v>0</v>
          </cell>
          <cell r="HK346">
            <v>0</v>
          </cell>
          <cell r="HL346">
            <v>0</v>
          </cell>
          <cell r="HM346">
            <v>0</v>
          </cell>
          <cell r="HN346">
            <v>0</v>
          </cell>
          <cell r="HO346">
            <v>0</v>
          </cell>
          <cell r="HP346">
            <v>24</v>
          </cell>
          <cell r="HQ346">
            <v>0</v>
          </cell>
          <cell r="HR346">
            <v>0</v>
          </cell>
          <cell r="HS346">
            <v>0</v>
          </cell>
          <cell r="HT346">
            <v>0</v>
          </cell>
          <cell r="HU346">
            <v>0</v>
          </cell>
          <cell r="HV346">
            <v>1</v>
          </cell>
          <cell r="HW346">
            <v>0</v>
          </cell>
          <cell r="HX346">
            <v>0</v>
          </cell>
          <cell r="HY346">
            <v>0</v>
          </cell>
          <cell r="HZ346">
            <v>1</v>
          </cell>
          <cell r="IA346">
            <v>0</v>
          </cell>
          <cell r="IB346">
            <v>0</v>
          </cell>
          <cell r="IC346">
            <v>2</v>
          </cell>
          <cell r="ID346">
            <v>0</v>
          </cell>
          <cell r="IE346">
            <v>0</v>
          </cell>
          <cell r="IF346">
            <v>0</v>
          </cell>
          <cell r="IG346">
            <v>0</v>
          </cell>
          <cell r="IH346">
            <v>0</v>
          </cell>
          <cell r="II346">
            <v>0</v>
          </cell>
          <cell r="IJ346">
            <v>0</v>
          </cell>
          <cell r="IK346">
            <v>0</v>
          </cell>
          <cell r="IL346">
            <v>0</v>
          </cell>
          <cell r="IM346">
            <v>0</v>
          </cell>
          <cell r="IN346">
            <v>0</v>
          </cell>
          <cell r="IO346">
            <v>0</v>
          </cell>
          <cell r="IP346">
            <v>0</v>
          </cell>
          <cell r="IQ346">
            <v>0</v>
          </cell>
          <cell r="IR346">
            <v>0</v>
          </cell>
          <cell r="IS346">
            <v>0</v>
          </cell>
          <cell r="IT346">
            <v>0</v>
          </cell>
          <cell r="IU346">
            <v>0</v>
          </cell>
          <cell r="IV346">
            <v>0</v>
          </cell>
          <cell r="IW346">
            <v>1</v>
          </cell>
          <cell r="IX346">
            <v>0</v>
          </cell>
          <cell r="IY346">
            <v>0</v>
          </cell>
          <cell r="IZ346">
            <v>27</v>
          </cell>
          <cell r="JA346">
            <v>4</v>
          </cell>
          <cell r="JB346">
            <v>4</v>
          </cell>
          <cell r="JC346">
            <v>0</v>
          </cell>
          <cell r="JD346">
            <v>0</v>
          </cell>
          <cell r="JE346">
            <v>0</v>
          </cell>
          <cell r="JF346">
            <v>0</v>
          </cell>
          <cell r="JG346">
            <v>0</v>
          </cell>
        </row>
        <row r="347">
          <cell r="B347" t="str">
            <v>2212208</v>
          </cell>
          <cell r="C347" t="str">
            <v>Trần Đông Thiên</v>
          </cell>
          <cell r="D347" t="str">
            <v>Phòng Thu mua (VPID)</v>
          </cell>
          <cell r="E347" t="str">
            <v>Công ty TNHH Tổ hợp cơ khí THACO</v>
          </cell>
          <cell r="F347" t="str">
            <v>Lương ngày</v>
          </cell>
          <cell r="V347">
            <v>0</v>
          </cell>
          <cell r="W347">
            <v>0</v>
          </cell>
          <cell r="X347" t="str">
            <v>X</v>
          </cell>
          <cell r="Y347">
            <v>0</v>
          </cell>
          <cell r="Z347">
            <v>0</v>
          </cell>
          <cell r="AA347" t="str">
            <v>X</v>
          </cell>
          <cell r="AB347">
            <v>0</v>
          </cell>
          <cell r="AC347">
            <v>0</v>
          </cell>
          <cell r="AD347" t="str">
            <v>X</v>
          </cell>
          <cell r="AE347">
            <v>0</v>
          </cell>
          <cell r="AF347">
            <v>0</v>
          </cell>
          <cell r="AG347" t="str">
            <v>X</v>
          </cell>
          <cell r="AH347">
            <v>0</v>
          </cell>
          <cell r="AI347">
            <v>0</v>
          </cell>
          <cell r="AJ347" t="str">
            <v>T7</v>
          </cell>
          <cell r="AK347">
            <v>0</v>
          </cell>
          <cell r="AL347">
            <v>0</v>
          </cell>
          <cell r="AM347" t="str">
            <v/>
          </cell>
          <cell r="AN347">
            <v>0</v>
          </cell>
          <cell r="AO347">
            <v>0</v>
          </cell>
          <cell r="AP347" t="str">
            <v>NL</v>
          </cell>
          <cell r="AQ347">
            <v>0</v>
          </cell>
          <cell r="AR347">
            <v>0</v>
          </cell>
          <cell r="AS347" t="str">
            <v>X</v>
          </cell>
          <cell r="AT347">
            <v>0</v>
          </cell>
          <cell r="AU347">
            <v>0</v>
          </cell>
          <cell r="AV347" t="str">
            <v>P</v>
          </cell>
          <cell r="AW347">
            <v>0</v>
          </cell>
          <cell r="AX347">
            <v>0</v>
          </cell>
          <cell r="AY347" t="str">
            <v>X</v>
          </cell>
          <cell r="AZ347">
            <v>0</v>
          </cell>
          <cell r="BA347">
            <v>0</v>
          </cell>
          <cell r="BB347" t="str">
            <v>X</v>
          </cell>
          <cell r="BC347">
            <v>0</v>
          </cell>
          <cell r="BD347">
            <v>0</v>
          </cell>
          <cell r="BE347" t="str">
            <v>X</v>
          </cell>
          <cell r="BF347">
            <v>0</v>
          </cell>
          <cell r="BG347">
            <v>0</v>
          </cell>
          <cell r="BH347" t="str">
            <v/>
          </cell>
          <cell r="BI347">
            <v>0</v>
          </cell>
          <cell r="BJ347">
            <v>0</v>
          </cell>
          <cell r="BK347" t="str">
            <v>X</v>
          </cell>
          <cell r="BL347">
            <v>0</v>
          </cell>
          <cell r="BM347">
            <v>0</v>
          </cell>
          <cell r="BN347" t="str">
            <v>X</v>
          </cell>
          <cell r="BO347">
            <v>0</v>
          </cell>
          <cell r="BP347">
            <v>0</v>
          </cell>
          <cell r="BQ347">
            <v>10</v>
          </cell>
          <cell r="BR347">
            <v>0</v>
          </cell>
          <cell r="BS347">
            <v>0</v>
          </cell>
          <cell r="BT347">
            <v>0</v>
          </cell>
          <cell r="BU347">
            <v>0</v>
          </cell>
          <cell r="BV347">
            <v>0</v>
          </cell>
          <cell r="CC347">
            <v>10</v>
          </cell>
          <cell r="CD347">
            <v>0</v>
          </cell>
          <cell r="CE347">
            <v>0</v>
          </cell>
          <cell r="CF347">
            <v>0</v>
          </cell>
          <cell r="CG347">
            <v>0</v>
          </cell>
          <cell r="CH347">
            <v>0</v>
          </cell>
          <cell r="CI347">
            <v>0</v>
          </cell>
          <cell r="CJ347">
            <v>0</v>
          </cell>
          <cell r="CK347">
            <v>0</v>
          </cell>
          <cell r="CL347">
            <v>1</v>
          </cell>
          <cell r="CM347">
            <v>1</v>
          </cell>
          <cell r="CN347">
            <v>0</v>
          </cell>
          <cell r="CO347">
            <v>0</v>
          </cell>
          <cell r="CP347">
            <v>0</v>
          </cell>
          <cell r="CQ347">
            <v>0</v>
          </cell>
          <cell r="CR347">
            <v>0</v>
          </cell>
          <cell r="CS347">
            <v>0</v>
          </cell>
          <cell r="CT347">
            <v>0</v>
          </cell>
          <cell r="CU347">
            <v>0</v>
          </cell>
          <cell r="CV347">
            <v>0</v>
          </cell>
          <cell r="CW347">
            <v>0</v>
          </cell>
          <cell r="CX347">
            <v>0</v>
          </cell>
          <cell r="CY347">
            <v>0</v>
          </cell>
          <cell r="CZ347">
            <v>0</v>
          </cell>
          <cell r="DC347">
            <v>12</v>
          </cell>
          <cell r="DM347" t="str">
            <v>X</v>
          </cell>
          <cell r="DN347">
            <v>0</v>
          </cell>
          <cell r="DO347">
            <v>0</v>
          </cell>
          <cell r="DP347" t="str">
            <v>X</v>
          </cell>
          <cell r="DQ347">
            <v>0</v>
          </cell>
          <cell r="DR347">
            <v>0</v>
          </cell>
          <cell r="DS347" t="str">
            <v>X</v>
          </cell>
          <cell r="DT347">
            <v>0</v>
          </cell>
          <cell r="DU347">
            <v>0</v>
          </cell>
          <cell r="DV347" t="str">
            <v>X</v>
          </cell>
          <cell r="DW347">
            <v>0</v>
          </cell>
          <cell r="DX347">
            <v>0</v>
          </cell>
          <cell r="DY347" t="str">
            <v/>
          </cell>
          <cell r="DZ347">
            <v>0</v>
          </cell>
          <cell r="EA347">
            <v>0</v>
          </cell>
          <cell r="EB347" t="str">
            <v>X</v>
          </cell>
          <cell r="EC347">
            <v>0</v>
          </cell>
          <cell r="ED347">
            <v>0</v>
          </cell>
          <cell r="EE347" t="str">
            <v>X</v>
          </cell>
          <cell r="EF347">
            <v>0</v>
          </cell>
          <cell r="EG347">
            <v>0</v>
          </cell>
          <cell r="EH347" t="str">
            <v>X</v>
          </cell>
          <cell r="EI347">
            <v>0</v>
          </cell>
          <cell r="EJ347">
            <v>0</v>
          </cell>
          <cell r="EK347" t="str">
            <v>X</v>
          </cell>
          <cell r="EL347">
            <v>0</v>
          </cell>
          <cell r="EM347">
            <v>0</v>
          </cell>
          <cell r="EN347" t="str">
            <v>X</v>
          </cell>
          <cell r="EO347">
            <v>0</v>
          </cell>
          <cell r="EP347">
            <v>0</v>
          </cell>
          <cell r="EQ347" t="str">
            <v>X</v>
          </cell>
          <cell r="ER347">
            <v>0</v>
          </cell>
          <cell r="ES347">
            <v>0</v>
          </cell>
          <cell r="ET347" t="str">
            <v/>
          </cell>
          <cell r="EU347">
            <v>0</v>
          </cell>
          <cell r="EV347">
            <v>0</v>
          </cell>
          <cell r="EW347" t="str">
            <v>X</v>
          </cell>
          <cell r="EX347">
            <v>0</v>
          </cell>
          <cell r="EY347">
            <v>0</v>
          </cell>
          <cell r="EZ347" t="str">
            <v>X</v>
          </cell>
          <cell r="FA347">
            <v>0</v>
          </cell>
          <cell r="FB347">
            <v>0</v>
          </cell>
          <cell r="FC347" t="str">
            <v>NL</v>
          </cell>
          <cell r="FD347">
            <v>0</v>
          </cell>
          <cell r="FE347">
            <v>0</v>
          </cell>
          <cell r="FI347">
            <v>12</v>
          </cell>
          <cell r="FJ347">
            <v>0</v>
          </cell>
          <cell r="FK347">
            <v>0</v>
          </cell>
          <cell r="FL347">
            <v>0</v>
          </cell>
          <cell r="FM347">
            <v>0</v>
          </cell>
          <cell r="FN347">
            <v>0</v>
          </cell>
          <cell r="FU347">
            <v>12</v>
          </cell>
          <cell r="FV347">
            <v>0</v>
          </cell>
          <cell r="FW347">
            <v>0</v>
          </cell>
          <cell r="FX347">
            <v>0</v>
          </cell>
          <cell r="FY347">
            <v>0</v>
          </cell>
          <cell r="FZ347">
            <v>0</v>
          </cell>
          <cell r="GA347">
            <v>0</v>
          </cell>
          <cell r="GB347">
            <v>0</v>
          </cell>
          <cell r="GC347">
            <v>0</v>
          </cell>
          <cell r="GD347">
            <v>1</v>
          </cell>
          <cell r="GE347">
            <v>0</v>
          </cell>
          <cell r="GF347">
            <v>0</v>
          </cell>
          <cell r="GG347">
            <v>0</v>
          </cell>
          <cell r="GH347">
            <v>0</v>
          </cell>
          <cell r="GI347">
            <v>0</v>
          </cell>
          <cell r="GJ347">
            <v>0</v>
          </cell>
          <cell r="GK347">
            <v>0</v>
          </cell>
          <cell r="GL347">
            <v>0</v>
          </cell>
          <cell r="GM347">
            <v>0</v>
          </cell>
          <cell r="GN347">
            <v>0</v>
          </cell>
          <cell r="GO347">
            <v>0</v>
          </cell>
          <cell r="GP347">
            <v>0</v>
          </cell>
          <cell r="GQ347">
            <v>0</v>
          </cell>
          <cell r="GR347">
            <v>0</v>
          </cell>
          <cell r="GU347">
            <v>13</v>
          </cell>
          <cell r="GV347">
            <v>0</v>
          </cell>
          <cell r="GW347">
            <v>0</v>
          </cell>
          <cell r="GX347">
            <v>0</v>
          </cell>
          <cell r="GY347">
            <v>0</v>
          </cell>
          <cell r="GZ347">
            <v>0</v>
          </cell>
          <cell r="HA347">
            <v>0</v>
          </cell>
          <cell r="HB347">
            <v>0</v>
          </cell>
          <cell r="HC347">
            <v>0</v>
          </cell>
          <cell r="HD347">
            <v>0</v>
          </cell>
          <cell r="HE347">
            <v>0</v>
          </cell>
          <cell r="HF347">
            <v>0</v>
          </cell>
          <cell r="HG347">
            <v>0</v>
          </cell>
          <cell r="HH347">
            <v>1</v>
          </cell>
          <cell r="HI347">
            <v>0</v>
          </cell>
          <cell r="HJ347">
            <v>0</v>
          </cell>
          <cell r="HK347">
            <v>0</v>
          </cell>
          <cell r="HL347">
            <v>0</v>
          </cell>
          <cell r="HM347">
            <v>1</v>
          </cell>
          <cell r="HN347">
            <v>0</v>
          </cell>
          <cell r="HO347">
            <v>1</v>
          </cell>
          <cell r="HP347">
            <v>22</v>
          </cell>
          <cell r="HQ347">
            <v>0</v>
          </cell>
          <cell r="HR347">
            <v>0</v>
          </cell>
          <cell r="HS347">
            <v>0</v>
          </cell>
          <cell r="HT347">
            <v>0</v>
          </cell>
          <cell r="HU347">
            <v>0</v>
          </cell>
          <cell r="HV347">
            <v>0</v>
          </cell>
          <cell r="HW347">
            <v>1</v>
          </cell>
          <cell r="HX347">
            <v>0</v>
          </cell>
          <cell r="HY347">
            <v>0</v>
          </cell>
          <cell r="HZ347">
            <v>0</v>
          </cell>
          <cell r="IA347">
            <v>1</v>
          </cell>
          <cell r="IB347">
            <v>0</v>
          </cell>
          <cell r="IC347">
            <v>2</v>
          </cell>
          <cell r="ID347">
            <v>0</v>
          </cell>
          <cell r="IE347">
            <v>0</v>
          </cell>
          <cell r="IF347">
            <v>0</v>
          </cell>
          <cell r="IG347">
            <v>1</v>
          </cell>
          <cell r="IH347">
            <v>0</v>
          </cell>
          <cell r="II347">
            <v>0</v>
          </cell>
          <cell r="IJ347">
            <v>0</v>
          </cell>
          <cell r="IK347">
            <v>0</v>
          </cell>
          <cell r="IL347">
            <v>0</v>
          </cell>
          <cell r="IM347">
            <v>0</v>
          </cell>
          <cell r="IN347">
            <v>0</v>
          </cell>
          <cell r="IO347">
            <v>0</v>
          </cell>
          <cell r="IP347">
            <v>0</v>
          </cell>
          <cell r="IQ347">
            <v>0</v>
          </cell>
          <cell r="IR347">
            <v>0</v>
          </cell>
          <cell r="IS347">
            <v>0</v>
          </cell>
          <cell r="IT347">
            <v>0</v>
          </cell>
          <cell r="IU347">
            <v>0</v>
          </cell>
          <cell r="IV347">
            <v>0</v>
          </cell>
          <cell r="IW347">
            <v>1</v>
          </cell>
          <cell r="IX347">
            <v>1</v>
          </cell>
          <cell r="IY347">
            <v>0</v>
          </cell>
          <cell r="IZ347">
            <v>26</v>
          </cell>
          <cell r="JA347">
            <v>3</v>
          </cell>
          <cell r="JB347">
            <v>2</v>
          </cell>
          <cell r="JC347">
            <v>0</v>
          </cell>
          <cell r="JD347">
            <v>0</v>
          </cell>
          <cell r="JE347">
            <v>0</v>
          </cell>
          <cell r="JF347">
            <v>0</v>
          </cell>
          <cell r="JG347">
            <v>0</v>
          </cell>
        </row>
        <row r="348">
          <cell r="B348" t="str">
            <v>2212214</v>
          </cell>
          <cell r="C348" t="str">
            <v>Lê Khắc Nam</v>
          </cell>
          <cell r="D348" t="str">
            <v>Phòng Thu mua (VPID)</v>
          </cell>
          <cell r="E348" t="str">
            <v>Công ty TNHH Tập đoàn Công nghiệp Trường Hải</v>
          </cell>
          <cell r="F348" t="str">
            <v>Lương ngày</v>
          </cell>
          <cell r="V348">
            <v>0</v>
          </cell>
          <cell r="W348">
            <v>0</v>
          </cell>
          <cell r="X348" t="str">
            <v>X</v>
          </cell>
          <cell r="Y348">
            <v>0</v>
          </cell>
          <cell r="Z348">
            <v>0</v>
          </cell>
          <cell r="AA348" t="str">
            <v>X</v>
          </cell>
          <cell r="AB348">
            <v>0</v>
          </cell>
          <cell r="AC348">
            <v>0</v>
          </cell>
          <cell r="AD348" t="str">
            <v>X</v>
          </cell>
          <cell r="AE348">
            <v>0</v>
          </cell>
          <cell r="AF348">
            <v>0</v>
          </cell>
          <cell r="AG348" t="str">
            <v>X</v>
          </cell>
          <cell r="AH348">
            <v>0</v>
          </cell>
          <cell r="AI348">
            <v>0</v>
          </cell>
          <cell r="AJ348" t="str">
            <v>X</v>
          </cell>
          <cell r="AK348">
            <v>0</v>
          </cell>
          <cell r="AL348">
            <v>0</v>
          </cell>
          <cell r="AM348" t="str">
            <v/>
          </cell>
          <cell r="AN348">
            <v>0</v>
          </cell>
          <cell r="AO348">
            <v>0</v>
          </cell>
          <cell r="AP348" t="str">
            <v>NL</v>
          </cell>
          <cell r="AQ348">
            <v>0</v>
          </cell>
          <cell r="AR348">
            <v>0</v>
          </cell>
          <cell r="AS348" t="str">
            <v>X</v>
          </cell>
          <cell r="AT348">
            <v>0</v>
          </cell>
          <cell r="AU348">
            <v>0</v>
          </cell>
          <cell r="AV348" t="str">
            <v>X</v>
          </cell>
          <cell r="AW348">
            <v>0</v>
          </cell>
          <cell r="AX348">
            <v>0</v>
          </cell>
          <cell r="AY348" t="str">
            <v>X</v>
          </cell>
          <cell r="AZ348">
            <v>0</v>
          </cell>
          <cell r="BA348">
            <v>0</v>
          </cell>
          <cell r="BB348" t="str">
            <v>X</v>
          </cell>
          <cell r="BC348">
            <v>0</v>
          </cell>
          <cell r="BD348">
            <v>0</v>
          </cell>
          <cell r="BE348" t="str">
            <v>X</v>
          </cell>
          <cell r="BF348">
            <v>0</v>
          </cell>
          <cell r="BG348">
            <v>0</v>
          </cell>
          <cell r="BH348" t="str">
            <v/>
          </cell>
          <cell r="BI348">
            <v>0</v>
          </cell>
          <cell r="BJ348">
            <v>0</v>
          </cell>
          <cell r="BK348" t="str">
            <v>X</v>
          </cell>
          <cell r="BL348">
            <v>0</v>
          </cell>
          <cell r="BM348">
            <v>0</v>
          </cell>
          <cell r="BN348" t="str">
            <v>X</v>
          </cell>
          <cell r="BO348">
            <v>3.5</v>
          </cell>
          <cell r="BP348">
            <v>0</v>
          </cell>
          <cell r="BQ348">
            <v>12</v>
          </cell>
          <cell r="BR348">
            <v>0.5</v>
          </cell>
          <cell r="BS348">
            <v>0</v>
          </cell>
          <cell r="BT348">
            <v>0</v>
          </cell>
          <cell r="BU348">
            <v>0</v>
          </cell>
          <cell r="BV348">
            <v>0</v>
          </cell>
          <cell r="CC348">
            <v>12</v>
          </cell>
          <cell r="CD348">
            <v>0.5</v>
          </cell>
          <cell r="CE348">
            <v>0</v>
          </cell>
          <cell r="CF348">
            <v>0</v>
          </cell>
          <cell r="CG348">
            <v>0</v>
          </cell>
          <cell r="CH348">
            <v>0</v>
          </cell>
          <cell r="CI348">
            <v>0</v>
          </cell>
          <cell r="CJ348">
            <v>0</v>
          </cell>
          <cell r="CK348">
            <v>0</v>
          </cell>
          <cell r="CL348">
            <v>1</v>
          </cell>
          <cell r="CM348">
            <v>0</v>
          </cell>
          <cell r="CN348">
            <v>0</v>
          </cell>
          <cell r="CO348">
            <v>0</v>
          </cell>
          <cell r="CP348">
            <v>0</v>
          </cell>
          <cell r="CQ348">
            <v>0</v>
          </cell>
          <cell r="CR348">
            <v>0</v>
          </cell>
          <cell r="CS348">
            <v>0</v>
          </cell>
          <cell r="CT348">
            <v>0</v>
          </cell>
          <cell r="CU348">
            <v>0</v>
          </cell>
          <cell r="CV348">
            <v>0</v>
          </cell>
          <cell r="CW348">
            <v>0</v>
          </cell>
          <cell r="CX348">
            <v>0</v>
          </cell>
          <cell r="CY348">
            <v>0</v>
          </cell>
          <cell r="CZ348">
            <v>0</v>
          </cell>
          <cell r="DC348">
            <v>13.5</v>
          </cell>
          <cell r="DM348" t="str">
            <v>X</v>
          </cell>
          <cell r="DN348">
            <v>0</v>
          </cell>
          <cell r="DO348">
            <v>0</v>
          </cell>
          <cell r="DP348" t="str">
            <v>X</v>
          </cell>
          <cell r="DQ348">
            <v>0</v>
          </cell>
          <cell r="DR348">
            <v>0</v>
          </cell>
          <cell r="DS348" t="str">
            <v>X</v>
          </cell>
          <cell r="DT348">
            <v>0</v>
          </cell>
          <cell r="DU348">
            <v>0</v>
          </cell>
          <cell r="DV348" t="str">
            <v>X</v>
          </cell>
          <cell r="DW348">
            <v>0</v>
          </cell>
          <cell r="DX348">
            <v>0</v>
          </cell>
          <cell r="DY348" t="str">
            <v/>
          </cell>
          <cell r="DZ348">
            <v>0</v>
          </cell>
          <cell r="EA348">
            <v>0</v>
          </cell>
          <cell r="EB348" t="str">
            <v>X</v>
          </cell>
          <cell r="EC348">
            <v>0</v>
          </cell>
          <cell r="ED348">
            <v>0</v>
          </cell>
          <cell r="EE348" t="str">
            <v>X</v>
          </cell>
          <cell r="EF348">
            <v>3.5</v>
          </cell>
          <cell r="EG348">
            <v>0</v>
          </cell>
          <cell r="EH348" t="str">
            <v>X</v>
          </cell>
          <cell r="EI348">
            <v>0</v>
          </cell>
          <cell r="EJ348">
            <v>0</v>
          </cell>
          <cell r="EK348" t="str">
            <v>X</v>
          </cell>
          <cell r="EL348">
            <v>0</v>
          </cell>
          <cell r="EM348">
            <v>0</v>
          </cell>
          <cell r="EN348" t="str">
            <v>X</v>
          </cell>
          <cell r="EO348">
            <v>0</v>
          </cell>
          <cell r="EP348">
            <v>0</v>
          </cell>
          <cell r="EQ348" t="str">
            <v>X</v>
          </cell>
          <cell r="ER348">
            <v>0</v>
          </cell>
          <cell r="ES348">
            <v>0</v>
          </cell>
          <cell r="ET348" t="str">
            <v/>
          </cell>
          <cell r="EU348">
            <v>0</v>
          </cell>
          <cell r="EV348">
            <v>0</v>
          </cell>
          <cell r="EW348" t="str">
            <v>X</v>
          </cell>
          <cell r="EX348">
            <v>0</v>
          </cell>
          <cell r="EY348">
            <v>0</v>
          </cell>
          <cell r="EZ348" t="str">
            <v>X</v>
          </cell>
          <cell r="FA348">
            <v>0</v>
          </cell>
          <cell r="FB348">
            <v>0</v>
          </cell>
          <cell r="FC348" t="str">
            <v>NL</v>
          </cell>
          <cell r="FD348">
            <v>0</v>
          </cell>
          <cell r="FE348">
            <v>0</v>
          </cell>
          <cell r="FI348">
            <v>12</v>
          </cell>
          <cell r="FJ348">
            <v>0.5</v>
          </cell>
          <cell r="FK348">
            <v>0</v>
          </cell>
          <cell r="FL348">
            <v>0</v>
          </cell>
          <cell r="FM348">
            <v>0</v>
          </cell>
          <cell r="FN348">
            <v>0</v>
          </cell>
          <cell r="FU348">
            <v>12</v>
          </cell>
          <cell r="FV348">
            <v>0.5</v>
          </cell>
          <cell r="FW348">
            <v>0</v>
          </cell>
          <cell r="FX348">
            <v>0</v>
          </cell>
          <cell r="FY348">
            <v>0</v>
          </cell>
          <cell r="FZ348">
            <v>0</v>
          </cell>
          <cell r="GA348">
            <v>0</v>
          </cell>
          <cell r="GB348">
            <v>0</v>
          </cell>
          <cell r="GC348">
            <v>0</v>
          </cell>
          <cell r="GD348">
            <v>1</v>
          </cell>
          <cell r="GE348">
            <v>0</v>
          </cell>
          <cell r="GF348">
            <v>0</v>
          </cell>
          <cell r="GG348">
            <v>0</v>
          </cell>
          <cell r="GH348">
            <v>0</v>
          </cell>
          <cell r="GI348">
            <v>0</v>
          </cell>
          <cell r="GJ348">
            <v>0</v>
          </cell>
          <cell r="GK348">
            <v>0</v>
          </cell>
          <cell r="GL348">
            <v>0</v>
          </cell>
          <cell r="GM348">
            <v>0</v>
          </cell>
          <cell r="GN348">
            <v>0</v>
          </cell>
          <cell r="GO348">
            <v>0</v>
          </cell>
          <cell r="GP348">
            <v>0</v>
          </cell>
          <cell r="GQ348">
            <v>0</v>
          </cell>
          <cell r="GR348">
            <v>0</v>
          </cell>
          <cell r="GU348">
            <v>13.5</v>
          </cell>
          <cell r="GV348">
            <v>0</v>
          </cell>
          <cell r="GW348">
            <v>0</v>
          </cell>
          <cell r="GX348">
            <v>0</v>
          </cell>
          <cell r="GY348">
            <v>0</v>
          </cell>
          <cell r="GZ348">
            <v>0</v>
          </cell>
          <cell r="HA348">
            <v>0</v>
          </cell>
          <cell r="HB348">
            <v>0</v>
          </cell>
          <cell r="HC348">
            <v>0</v>
          </cell>
          <cell r="HD348">
            <v>0</v>
          </cell>
          <cell r="HE348">
            <v>0</v>
          </cell>
          <cell r="HF348">
            <v>0</v>
          </cell>
          <cell r="HG348">
            <v>0</v>
          </cell>
          <cell r="HH348">
            <v>0</v>
          </cell>
          <cell r="HI348">
            <v>0</v>
          </cell>
          <cell r="HJ348">
            <v>0</v>
          </cell>
          <cell r="HK348">
            <v>0</v>
          </cell>
          <cell r="HL348">
            <v>0</v>
          </cell>
          <cell r="HM348">
            <v>0</v>
          </cell>
          <cell r="HN348">
            <v>1</v>
          </cell>
          <cell r="HO348">
            <v>0</v>
          </cell>
          <cell r="HP348">
            <v>24</v>
          </cell>
          <cell r="HQ348">
            <v>1</v>
          </cell>
          <cell r="HR348">
            <v>0</v>
          </cell>
          <cell r="HS348">
            <v>0</v>
          </cell>
          <cell r="HT348">
            <v>0</v>
          </cell>
          <cell r="HU348">
            <v>0</v>
          </cell>
          <cell r="HV348">
            <v>1</v>
          </cell>
          <cell r="HW348">
            <v>0</v>
          </cell>
          <cell r="HX348">
            <v>0</v>
          </cell>
          <cell r="HY348">
            <v>0</v>
          </cell>
          <cell r="HZ348">
            <v>1</v>
          </cell>
          <cell r="IA348">
            <v>0</v>
          </cell>
          <cell r="IB348">
            <v>0</v>
          </cell>
          <cell r="IC348">
            <v>2</v>
          </cell>
          <cell r="ID348">
            <v>0</v>
          </cell>
          <cell r="IE348">
            <v>0</v>
          </cell>
          <cell r="IF348">
            <v>0</v>
          </cell>
          <cell r="IG348">
            <v>0</v>
          </cell>
          <cell r="IH348">
            <v>0</v>
          </cell>
          <cell r="II348">
            <v>0</v>
          </cell>
          <cell r="IJ348">
            <v>0</v>
          </cell>
          <cell r="IK348">
            <v>0</v>
          </cell>
          <cell r="IL348">
            <v>0</v>
          </cell>
          <cell r="IM348">
            <v>0</v>
          </cell>
          <cell r="IN348">
            <v>0</v>
          </cell>
          <cell r="IO348">
            <v>0</v>
          </cell>
          <cell r="IP348">
            <v>0</v>
          </cell>
          <cell r="IQ348">
            <v>0</v>
          </cell>
          <cell r="IR348">
            <v>0</v>
          </cell>
          <cell r="IS348">
            <v>0</v>
          </cell>
          <cell r="IT348">
            <v>0</v>
          </cell>
          <cell r="IU348">
            <v>0</v>
          </cell>
          <cell r="IV348">
            <v>0</v>
          </cell>
          <cell r="IW348">
            <v>1</v>
          </cell>
          <cell r="IX348">
            <v>0</v>
          </cell>
          <cell r="IY348">
            <v>0</v>
          </cell>
          <cell r="IZ348">
            <v>28</v>
          </cell>
          <cell r="JA348">
            <v>4</v>
          </cell>
          <cell r="JB348">
            <v>4</v>
          </cell>
          <cell r="JC348">
            <v>0</v>
          </cell>
          <cell r="JD348">
            <v>0</v>
          </cell>
          <cell r="JE348">
            <v>0</v>
          </cell>
          <cell r="JF348">
            <v>0</v>
          </cell>
          <cell r="JG348">
            <v>0</v>
          </cell>
        </row>
        <row r="349">
          <cell r="B349" t="str">
            <v>2302028</v>
          </cell>
          <cell r="C349" t="str">
            <v>Phạm Thị Xuân Yên</v>
          </cell>
          <cell r="D349" t="str">
            <v>Phòng Thu mua (VPID)</v>
          </cell>
          <cell r="E349" t="str">
            <v>Công ty TNHH MTV Sản xuất Ô tô THACO – MAZDA</v>
          </cell>
          <cell r="F349" t="str">
            <v>Lương ngày</v>
          </cell>
          <cell r="V349">
            <v>0</v>
          </cell>
          <cell r="W349">
            <v>0</v>
          </cell>
          <cell r="X349" t="str">
            <v>X</v>
          </cell>
          <cell r="Y349">
            <v>0</v>
          </cell>
          <cell r="Z349">
            <v>0</v>
          </cell>
          <cell r="AA349" t="str">
            <v>X</v>
          </cell>
          <cell r="AB349">
            <v>0</v>
          </cell>
          <cell r="AC349">
            <v>0</v>
          </cell>
          <cell r="AD349" t="str">
            <v>X</v>
          </cell>
          <cell r="AE349">
            <v>0</v>
          </cell>
          <cell r="AF349">
            <v>0</v>
          </cell>
          <cell r="AG349" t="str">
            <v>X</v>
          </cell>
          <cell r="AH349">
            <v>0</v>
          </cell>
          <cell r="AI349">
            <v>0</v>
          </cell>
          <cell r="AJ349" t="str">
            <v>T7</v>
          </cell>
          <cell r="AK349">
            <v>0</v>
          </cell>
          <cell r="AL349">
            <v>0</v>
          </cell>
          <cell r="AM349" t="str">
            <v/>
          </cell>
          <cell r="AN349">
            <v>0</v>
          </cell>
          <cell r="AO349">
            <v>0</v>
          </cell>
          <cell r="AP349" t="str">
            <v>NL</v>
          </cell>
          <cell r="AQ349">
            <v>0</v>
          </cell>
          <cell r="AR349">
            <v>0</v>
          </cell>
          <cell r="AS349" t="str">
            <v>X</v>
          </cell>
          <cell r="AT349">
            <v>0</v>
          </cell>
          <cell r="AU349">
            <v>0</v>
          </cell>
          <cell r="AV349" t="str">
            <v>X</v>
          </cell>
          <cell r="AW349">
            <v>0</v>
          </cell>
          <cell r="AX349">
            <v>0</v>
          </cell>
          <cell r="AY349" t="str">
            <v>X</v>
          </cell>
          <cell r="AZ349">
            <v>0</v>
          </cell>
          <cell r="BA349">
            <v>0</v>
          </cell>
          <cell r="BB349" t="str">
            <v>X</v>
          </cell>
          <cell r="BC349">
            <v>0</v>
          </cell>
          <cell r="BD349">
            <v>0</v>
          </cell>
          <cell r="BE349" t="str">
            <v>X</v>
          </cell>
          <cell r="BF349">
            <v>0</v>
          </cell>
          <cell r="BG349">
            <v>0</v>
          </cell>
          <cell r="BH349" t="str">
            <v/>
          </cell>
          <cell r="BI349">
            <v>0</v>
          </cell>
          <cell r="BJ349">
            <v>0</v>
          </cell>
          <cell r="BK349" t="str">
            <v>X</v>
          </cell>
          <cell r="BL349">
            <v>0</v>
          </cell>
          <cell r="BM349">
            <v>0</v>
          </cell>
          <cell r="BN349" t="str">
            <v>X</v>
          </cell>
          <cell r="BO349">
            <v>0</v>
          </cell>
          <cell r="BP349">
            <v>0</v>
          </cell>
          <cell r="BQ349">
            <v>11</v>
          </cell>
          <cell r="BR349">
            <v>0</v>
          </cell>
          <cell r="BS349">
            <v>0</v>
          </cell>
          <cell r="BT349">
            <v>0</v>
          </cell>
          <cell r="BU349">
            <v>0</v>
          </cell>
          <cell r="BV349">
            <v>0</v>
          </cell>
          <cell r="CC349">
            <v>11</v>
          </cell>
          <cell r="CD349">
            <v>0</v>
          </cell>
          <cell r="CE349">
            <v>0</v>
          </cell>
          <cell r="CF349">
            <v>0</v>
          </cell>
          <cell r="CG349">
            <v>0</v>
          </cell>
          <cell r="CH349">
            <v>0</v>
          </cell>
          <cell r="CI349">
            <v>0</v>
          </cell>
          <cell r="CJ349">
            <v>0</v>
          </cell>
          <cell r="CK349">
            <v>0</v>
          </cell>
          <cell r="CL349">
            <v>1</v>
          </cell>
          <cell r="CM349">
            <v>1</v>
          </cell>
          <cell r="CN349">
            <v>0</v>
          </cell>
          <cell r="CO349">
            <v>0</v>
          </cell>
          <cell r="CP349">
            <v>0</v>
          </cell>
          <cell r="CQ349">
            <v>0</v>
          </cell>
          <cell r="CR349">
            <v>0</v>
          </cell>
          <cell r="CS349">
            <v>0</v>
          </cell>
          <cell r="CT349">
            <v>0</v>
          </cell>
          <cell r="CU349">
            <v>0</v>
          </cell>
          <cell r="CV349">
            <v>0</v>
          </cell>
          <cell r="CW349">
            <v>0</v>
          </cell>
          <cell r="CX349">
            <v>0</v>
          </cell>
          <cell r="CY349">
            <v>0</v>
          </cell>
          <cell r="CZ349">
            <v>0</v>
          </cell>
          <cell r="DC349">
            <v>13</v>
          </cell>
          <cell r="DM349" t="str">
            <v>X</v>
          </cell>
          <cell r="DN349">
            <v>0</v>
          </cell>
          <cell r="DO349">
            <v>0</v>
          </cell>
          <cell r="DP349" t="str">
            <v>X</v>
          </cell>
          <cell r="DQ349">
            <v>0</v>
          </cell>
          <cell r="DR349">
            <v>0</v>
          </cell>
          <cell r="DS349" t="str">
            <v>X</v>
          </cell>
          <cell r="DT349">
            <v>0</v>
          </cell>
          <cell r="DU349">
            <v>0</v>
          </cell>
          <cell r="DV349" t="str">
            <v>X</v>
          </cell>
          <cell r="DW349">
            <v>0</v>
          </cell>
          <cell r="DX349">
            <v>0</v>
          </cell>
          <cell r="DY349" t="str">
            <v/>
          </cell>
          <cell r="DZ349">
            <v>0</v>
          </cell>
          <cell r="EA349">
            <v>0</v>
          </cell>
          <cell r="EB349" t="str">
            <v>X</v>
          </cell>
          <cell r="EC349">
            <v>0</v>
          </cell>
          <cell r="ED349">
            <v>0</v>
          </cell>
          <cell r="EE349" t="str">
            <v>X</v>
          </cell>
          <cell r="EF349">
            <v>0</v>
          </cell>
          <cell r="EG349">
            <v>0</v>
          </cell>
          <cell r="EH349" t="str">
            <v>X</v>
          </cell>
          <cell r="EI349">
            <v>0</v>
          </cell>
          <cell r="EJ349">
            <v>0</v>
          </cell>
          <cell r="EK349" t="str">
            <v>X</v>
          </cell>
          <cell r="EL349">
            <v>0</v>
          </cell>
          <cell r="EM349">
            <v>0</v>
          </cell>
          <cell r="EN349" t="str">
            <v>X</v>
          </cell>
          <cell r="EO349">
            <v>0</v>
          </cell>
          <cell r="EP349">
            <v>0</v>
          </cell>
          <cell r="EQ349" t="str">
            <v>X</v>
          </cell>
          <cell r="ER349">
            <v>0</v>
          </cell>
          <cell r="ES349">
            <v>0</v>
          </cell>
          <cell r="ET349" t="str">
            <v/>
          </cell>
          <cell r="EU349">
            <v>0</v>
          </cell>
          <cell r="EV349">
            <v>0</v>
          </cell>
          <cell r="EW349" t="str">
            <v>X</v>
          </cell>
          <cell r="EX349">
            <v>0</v>
          </cell>
          <cell r="EY349">
            <v>0</v>
          </cell>
          <cell r="EZ349" t="str">
            <v>X</v>
          </cell>
          <cell r="FA349">
            <v>0</v>
          </cell>
          <cell r="FB349">
            <v>0</v>
          </cell>
          <cell r="FC349" t="str">
            <v>NL</v>
          </cell>
          <cell r="FD349">
            <v>0</v>
          </cell>
          <cell r="FE349">
            <v>0</v>
          </cell>
          <cell r="FI349">
            <v>12</v>
          </cell>
          <cell r="FJ349">
            <v>0</v>
          </cell>
          <cell r="FK349">
            <v>0</v>
          </cell>
          <cell r="FL349">
            <v>0</v>
          </cell>
          <cell r="FM349">
            <v>0</v>
          </cell>
          <cell r="FN349">
            <v>0</v>
          </cell>
          <cell r="FU349">
            <v>12</v>
          </cell>
          <cell r="FV349">
            <v>0</v>
          </cell>
          <cell r="FW349">
            <v>0</v>
          </cell>
          <cell r="FX349">
            <v>0</v>
          </cell>
          <cell r="FY349">
            <v>0</v>
          </cell>
          <cell r="FZ349">
            <v>0</v>
          </cell>
          <cell r="GA349">
            <v>0</v>
          </cell>
          <cell r="GB349">
            <v>0</v>
          </cell>
          <cell r="GC349">
            <v>0</v>
          </cell>
          <cell r="GD349">
            <v>1</v>
          </cell>
          <cell r="GE349">
            <v>0</v>
          </cell>
          <cell r="GF349">
            <v>0</v>
          </cell>
          <cell r="GG349">
            <v>0</v>
          </cell>
          <cell r="GH349">
            <v>0</v>
          </cell>
          <cell r="GI349">
            <v>0</v>
          </cell>
          <cell r="GJ349">
            <v>0</v>
          </cell>
          <cell r="GK349">
            <v>0</v>
          </cell>
          <cell r="GL349">
            <v>0</v>
          </cell>
          <cell r="GM349">
            <v>0</v>
          </cell>
          <cell r="GN349">
            <v>0</v>
          </cell>
          <cell r="GO349">
            <v>0</v>
          </cell>
          <cell r="GP349">
            <v>0</v>
          </cell>
          <cell r="GQ349">
            <v>0</v>
          </cell>
          <cell r="GR349">
            <v>0</v>
          </cell>
          <cell r="GU349">
            <v>13</v>
          </cell>
          <cell r="GV349">
            <v>0</v>
          </cell>
          <cell r="GW349">
            <v>0</v>
          </cell>
          <cell r="GX349">
            <v>0</v>
          </cell>
          <cell r="GY349">
            <v>0</v>
          </cell>
          <cell r="GZ349">
            <v>0</v>
          </cell>
          <cell r="HA349">
            <v>0</v>
          </cell>
          <cell r="HB349">
            <v>0</v>
          </cell>
          <cell r="HC349">
            <v>0</v>
          </cell>
          <cell r="HD349">
            <v>0</v>
          </cell>
          <cell r="HE349">
            <v>0</v>
          </cell>
          <cell r="HF349">
            <v>0</v>
          </cell>
          <cell r="HG349">
            <v>0</v>
          </cell>
          <cell r="HH349">
            <v>0</v>
          </cell>
          <cell r="HI349">
            <v>0</v>
          </cell>
          <cell r="HJ349">
            <v>0</v>
          </cell>
          <cell r="HK349">
            <v>0</v>
          </cell>
          <cell r="HL349">
            <v>0</v>
          </cell>
          <cell r="HM349">
            <v>0</v>
          </cell>
          <cell r="HN349">
            <v>0</v>
          </cell>
          <cell r="HO349">
            <v>0</v>
          </cell>
          <cell r="HP349">
            <v>23</v>
          </cell>
          <cell r="HQ349">
            <v>0</v>
          </cell>
          <cell r="HR349">
            <v>0</v>
          </cell>
          <cell r="HS349">
            <v>0</v>
          </cell>
          <cell r="HT349">
            <v>0</v>
          </cell>
          <cell r="HU349">
            <v>0</v>
          </cell>
          <cell r="HV349">
            <v>0</v>
          </cell>
          <cell r="HW349">
            <v>1</v>
          </cell>
          <cell r="HX349">
            <v>0</v>
          </cell>
          <cell r="HY349">
            <v>0</v>
          </cell>
          <cell r="HZ349">
            <v>0</v>
          </cell>
          <cell r="IA349">
            <v>1</v>
          </cell>
          <cell r="IB349">
            <v>0</v>
          </cell>
          <cell r="IC349">
            <v>2</v>
          </cell>
          <cell r="ID349">
            <v>0</v>
          </cell>
          <cell r="IE349">
            <v>0</v>
          </cell>
          <cell r="IF349">
            <v>0</v>
          </cell>
          <cell r="IG349">
            <v>0</v>
          </cell>
          <cell r="IH349">
            <v>0</v>
          </cell>
          <cell r="II349">
            <v>0</v>
          </cell>
          <cell r="IJ349">
            <v>0</v>
          </cell>
          <cell r="IK349">
            <v>0</v>
          </cell>
          <cell r="IL349">
            <v>0</v>
          </cell>
          <cell r="IM349">
            <v>0</v>
          </cell>
          <cell r="IN349">
            <v>0</v>
          </cell>
          <cell r="IO349">
            <v>0</v>
          </cell>
          <cell r="IP349">
            <v>0</v>
          </cell>
          <cell r="IQ349">
            <v>0</v>
          </cell>
          <cell r="IR349">
            <v>0</v>
          </cell>
          <cell r="IS349">
            <v>0</v>
          </cell>
          <cell r="IT349">
            <v>0</v>
          </cell>
          <cell r="IU349">
            <v>0</v>
          </cell>
          <cell r="IV349">
            <v>0</v>
          </cell>
          <cell r="IW349">
            <v>1</v>
          </cell>
          <cell r="IX349">
            <v>1</v>
          </cell>
          <cell r="IY349">
            <v>0</v>
          </cell>
          <cell r="IZ349">
            <v>26</v>
          </cell>
          <cell r="JA349">
            <v>4</v>
          </cell>
          <cell r="JB349">
            <v>4</v>
          </cell>
          <cell r="JC349">
            <v>0</v>
          </cell>
          <cell r="JD349">
            <v>0</v>
          </cell>
          <cell r="JE349">
            <v>0</v>
          </cell>
          <cell r="JF349">
            <v>0</v>
          </cell>
          <cell r="JG349">
            <v>0</v>
          </cell>
        </row>
        <row r="350">
          <cell r="B350" t="str">
            <v>2303034</v>
          </cell>
          <cell r="C350" t="str">
            <v>Trần Văn Đến</v>
          </cell>
          <cell r="D350" t="str">
            <v>Phòng Thu mua (VPID)</v>
          </cell>
          <cell r="E350" t="str">
            <v>Công ty TNHH Tập đoàn Công nghiệp Trường Hải</v>
          </cell>
          <cell r="F350" t="str">
            <v>Lương ngày</v>
          </cell>
          <cell r="V350">
            <v>0</v>
          </cell>
          <cell r="W350">
            <v>0</v>
          </cell>
          <cell r="X350" t="str">
            <v>X</v>
          </cell>
          <cell r="Y350">
            <v>0</v>
          </cell>
          <cell r="Z350">
            <v>0</v>
          </cell>
          <cell r="AA350" t="str">
            <v>X</v>
          </cell>
          <cell r="AB350">
            <v>0</v>
          </cell>
          <cell r="AC350">
            <v>0</v>
          </cell>
          <cell r="AD350" t="str">
            <v>X</v>
          </cell>
          <cell r="AE350">
            <v>0</v>
          </cell>
          <cell r="AF350">
            <v>0</v>
          </cell>
          <cell r="AG350" t="str">
            <v>X</v>
          </cell>
          <cell r="AH350">
            <v>0</v>
          </cell>
          <cell r="AI350">
            <v>0</v>
          </cell>
          <cell r="AJ350" t="str">
            <v>T7</v>
          </cell>
          <cell r="AK350">
            <v>0</v>
          </cell>
          <cell r="AL350">
            <v>0</v>
          </cell>
          <cell r="AM350" t="str">
            <v/>
          </cell>
          <cell r="AN350">
            <v>0</v>
          </cell>
          <cell r="AO350">
            <v>0</v>
          </cell>
          <cell r="AP350" t="str">
            <v>NL</v>
          </cell>
          <cell r="AQ350">
            <v>0</v>
          </cell>
          <cell r="AR350">
            <v>0</v>
          </cell>
          <cell r="AS350" t="str">
            <v>X</v>
          </cell>
          <cell r="AT350">
            <v>0</v>
          </cell>
          <cell r="AU350">
            <v>0</v>
          </cell>
          <cell r="AV350" t="str">
            <v>X</v>
          </cell>
          <cell r="AW350">
            <v>0</v>
          </cell>
          <cell r="AX350">
            <v>0</v>
          </cell>
          <cell r="AY350" t="str">
            <v>X</v>
          </cell>
          <cell r="AZ350">
            <v>0</v>
          </cell>
          <cell r="BA350">
            <v>0</v>
          </cell>
          <cell r="BB350" t="str">
            <v>X</v>
          </cell>
          <cell r="BC350">
            <v>0</v>
          </cell>
          <cell r="BD350">
            <v>0</v>
          </cell>
          <cell r="BE350" t="str">
            <v>X</v>
          </cell>
          <cell r="BF350">
            <v>0</v>
          </cell>
          <cell r="BG350">
            <v>0</v>
          </cell>
          <cell r="BH350" t="str">
            <v/>
          </cell>
          <cell r="BI350">
            <v>0</v>
          </cell>
          <cell r="BJ350">
            <v>0</v>
          </cell>
          <cell r="BK350" t="str">
            <v>X</v>
          </cell>
          <cell r="BL350">
            <v>0</v>
          </cell>
          <cell r="BM350">
            <v>0</v>
          </cell>
          <cell r="BN350" t="str">
            <v>X</v>
          </cell>
          <cell r="BO350">
            <v>0</v>
          </cell>
          <cell r="BP350">
            <v>0</v>
          </cell>
          <cell r="BQ350">
            <v>11</v>
          </cell>
          <cell r="BR350">
            <v>0</v>
          </cell>
          <cell r="BS350">
            <v>0</v>
          </cell>
          <cell r="BT350">
            <v>0</v>
          </cell>
          <cell r="BU350">
            <v>0</v>
          </cell>
          <cell r="BV350">
            <v>0</v>
          </cell>
          <cell r="CC350">
            <v>11</v>
          </cell>
          <cell r="CD350">
            <v>0</v>
          </cell>
          <cell r="CE350">
            <v>0</v>
          </cell>
          <cell r="CF350">
            <v>0</v>
          </cell>
          <cell r="CG350">
            <v>0</v>
          </cell>
          <cell r="CH350">
            <v>0</v>
          </cell>
          <cell r="CI350">
            <v>0</v>
          </cell>
          <cell r="CJ350">
            <v>0</v>
          </cell>
          <cell r="CK350">
            <v>0</v>
          </cell>
          <cell r="CL350">
            <v>1</v>
          </cell>
          <cell r="CM350">
            <v>1</v>
          </cell>
          <cell r="CN350">
            <v>0</v>
          </cell>
          <cell r="CO350">
            <v>0</v>
          </cell>
          <cell r="CP350">
            <v>0</v>
          </cell>
          <cell r="CQ350">
            <v>0</v>
          </cell>
          <cell r="CR350">
            <v>0</v>
          </cell>
          <cell r="CS350">
            <v>0</v>
          </cell>
          <cell r="CT350">
            <v>0</v>
          </cell>
          <cell r="CU350">
            <v>0</v>
          </cell>
          <cell r="CV350">
            <v>0</v>
          </cell>
          <cell r="CW350">
            <v>0</v>
          </cell>
          <cell r="CX350">
            <v>0</v>
          </cell>
          <cell r="CY350">
            <v>0</v>
          </cell>
          <cell r="CZ350">
            <v>0</v>
          </cell>
          <cell r="DC350">
            <v>13</v>
          </cell>
          <cell r="DM350" t="str">
            <v>X</v>
          </cell>
          <cell r="DN350">
            <v>0</v>
          </cell>
          <cell r="DO350">
            <v>0</v>
          </cell>
          <cell r="DP350" t="str">
            <v>X</v>
          </cell>
          <cell r="DQ350">
            <v>0</v>
          </cell>
          <cell r="DR350">
            <v>0</v>
          </cell>
          <cell r="DS350" t="str">
            <v>X</v>
          </cell>
          <cell r="DT350">
            <v>0</v>
          </cell>
          <cell r="DU350">
            <v>0</v>
          </cell>
          <cell r="DV350" t="str">
            <v>X</v>
          </cell>
          <cell r="DW350">
            <v>0</v>
          </cell>
          <cell r="DX350">
            <v>0</v>
          </cell>
          <cell r="DY350" t="str">
            <v/>
          </cell>
          <cell r="DZ350">
            <v>0</v>
          </cell>
          <cell r="EA350">
            <v>0</v>
          </cell>
          <cell r="EB350" t="str">
            <v>VS</v>
          </cell>
          <cell r="EC350">
            <v>0</v>
          </cell>
          <cell r="ED350">
            <v>0</v>
          </cell>
          <cell r="EE350" t="str">
            <v>VS</v>
          </cell>
          <cell r="EF350">
            <v>0</v>
          </cell>
          <cell r="EG350">
            <v>0</v>
          </cell>
          <cell r="EH350" t="str">
            <v>X</v>
          </cell>
          <cell r="EI350">
            <v>0</v>
          </cell>
          <cell r="EJ350">
            <v>0</v>
          </cell>
          <cell r="EK350" t="str">
            <v>X</v>
          </cell>
          <cell r="EL350">
            <v>0</v>
          </cell>
          <cell r="EM350">
            <v>0</v>
          </cell>
          <cell r="EN350" t="str">
            <v>VS</v>
          </cell>
          <cell r="EO350">
            <v>0</v>
          </cell>
          <cell r="EP350">
            <v>0</v>
          </cell>
          <cell r="EQ350" t="str">
            <v>X</v>
          </cell>
          <cell r="ER350">
            <v>0</v>
          </cell>
          <cell r="ES350">
            <v>0</v>
          </cell>
          <cell r="ET350" t="str">
            <v/>
          </cell>
          <cell r="EU350">
            <v>0</v>
          </cell>
          <cell r="EV350">
            <v>0</v>
          </cell>
          <cell r="EW350" t="str">
            <v>X</v>
          </cell>
          <cell r="EX350">
            <v>0</v>
          </cell>
          <cell r="EY350">
            <v>0</v>
          </cell>
          <cell r="EZ350" t="str">
            <v>X</v>
          </cell>
          <cell r="FA350">
            <v>0</v>
          </cell>
          <cell r="FB350">
            <v>0</v>
          </cell>
          <cell r="FC350" t="str">
            <v>NL</v>
          </cell>
          <cell r="FD350">
            <v>0</v>
          </cell>
          <cell r="FE350">
            <v>0</v>
          </cell>
          <cell r="FI350">
            <v>9</v>
          </cell>
          <cell r="FJ350">
            <v>0</v>
          </cell>
          <cell r="FK350">
            <v>0</v>
          </cell>
          <cell r="FL350">
            <v>0</v>
          </cell>
          <cell r="FM350">
            <v>0</v>
          </cell>
          <cell r="FN350">
            <v>0</v>
          </cell>
          <cell r="FU350">
            <v>9</v>
          </cell>
          <cell r="FV350">
            <v>0</v>
          </cell>
          <cell r="FW350">
            <v>0</v>
          </cell>
          <cell r="FX350">
            <v>0</v>
          </cell>
          <cell r="FY350">
            <v>0</v>
          </cell>
          <cell r="FZ350">
            <v>0</v>
          </cell>
          <cell r="GA350">
            <v>0</v>
          </cell>
          <cell r="GB350">
            <v>0</v>
          </cell>
          <cell r="GC350">
            <v>0</v>
          </cell>
          <cell r="GD350">
            <v>1</v>
          </cell>
          <cell r="GE350">
            <v>0</v>
          </cell>
          <cell r="GF350">
            <v>0</v>
          </cell>
          <cell r="GG350">
            <v>0</v>
          </cell>
          <cell r="GH350">
            <v>0</v>
          </cell>
          <cell r="GI350">
            <v>0</v>
          </cell>
          <cell r="GJ350">
            <v>0</v>
          </cell>
          <cell r="GK350">
            <v>0</v>
          </cell>
          <cell r="GL350">
            <v>0</v>
          </cell>
          <cell r="GM350">
            <v>0</v>
          </cell>
          <cell r="GN350">
            <v>0</v>
          </cell>
          <cell r="GO350">
            <v>0</v>
          </cell>
          <cell r="GP350">
            <v>0</v>
          </cell>
          <cell r="GQ350">
            <v>0</v>
          </cell>
          <cell r="GR350">
            <v>0</v>
          </cell>
          <cell r="GU350">
            <v>10</v>
          </cell>
          <cell r="GV350">
            <v>0</v>
          </cell>
          <cell r="GW350">
            <v>0</v>
          </cell>
          <cell r="GX350">
            <v>0</v>
          </cell>
          <cell r="GY350">
            <v>0</v>
          </cell>
          <cell r="GZ350">
            <v>0</v>
          </cell>
          <cell r="HA350">
            <v>0</v>
          </cell>
          <cell r="HB350">
            <v>0</v>
          </cell>
          <cell r="HC350">
            <v>0</v>
          </cell>
          <cell r="HD350">
            <v>0</v>
          </cell>
          <cell r="HE350">
            <v>0</v>
          </cell>
          <cell r="HF350">
            <v>0</v>
          </cell>
          <cell r="HG350">
            <v>3</v>
          </cell>
          <cell r="HH350">
            <v>0</v>
          </cell>
          <cell r="HI350">
            <v>0</v>
          </cell>
          <cell r="HJ350">
            <v>0</v>
          </cell>
          <cell r="HK350">
            <v>0</v>
          </cell>
          <cell r="HL350">
            <v>0</v>
          </cell>
          <cell r="HM350">
            <v>3</v>
          </cell>
          <cell r="HN350">
            <v>0</v>
          </cell>
          <cell r="HO350">
            <v>0</v>
          </cell>
          <cell r="HP350">
            <v>20</v>
          </cell>
          <cell r="HQ350">
            <v>0</v>
          </cell>
          <cell r="HR350">
            <v>0</v>
          </cell>
          <cell r="HS350">
            <v>0</v>
          </cell>
          <cell r="HT350">
            <v>0</v>
          </cell>
          <cell r="HU350">
            <v>0</v>
          </cell>
          <cell r="HV350">
            <v>0</v>
          </cell>
          <cell r="HW350">
            <v>1</v>
          </cell>
          <cell r="HX350">
            <v>0</v>
          </cell>
          <cell r="HY350">
            <v>0</v>
          </cell>
          <cell r="HZ350">
            <v>0</v>
          </cell>
          <cell r="IA350">
            <v>1</v>
          </cell>
          <cell r="IB350">
            <v>0</v>
          </cell>
          <cell r="IC350">
            <v>2</v>
          </cell>
          <cell r="ID350">
            <v>0</v>
          </cell>
          <cell r="IE350">
            <v>0</v>
          </cell>
          <cell r="IF350">
            <v>0</v>
          </cell>
          <cell r="IG350">
            <v>0</v>
          </cell>
          <cell r="IH350">
            <v>0</v>
          </cell>
          <cell r="II350">
            <v>0</v>
          </cell>
          <cell r="IJ350">
            <v>0</v>
          </cell>
          <cell r="IK350">
            <v>0</v>
          </cell>
          <cell r="IL350">
            <v>0</v>
          </cell>
          <cell r="IM350">
            <v>0</v>
          </cell>
          <cell r="IN350">
            <v>0</v>
          </cell>
          <cell r="IO350">
            <v>0</v>
          </cell>
          <cell r="IP350">
            <v>0</v>
          </cell>
          <cell r="IQ350">
            <v>0</v>
          </cell>
          <cell r="IR350">
            <v>0</v>
          </cell>
          <cell r="IS350">
            <v>0</v>
          </cell>
          <cell r="IT350">
            <v>0</v>
          </cell>
          <cell r="IU350">
            <v>0</v>
          </cell>
          <cell r="IV350">
            <v>0</v>
          </cell>
          <cell r="IW350">
            <v>1</v>
          </cell>
          <cell r="IX350">
            <v>1</v>
          </cell>
          <cell r="IY350">
            <v>0</v>
          </cell>
          <cell r="IZ350">
            <v>23</v>
          </cell>
          <cell r="JA350">
            <v>4</v>
          </cell>
          <cell r="JB350">
            <v>4</v>
          </cell>
          <cell r="JC350">
            <v>0</v>
          </cell>
          <cell r="JD350">
            <v>0</v>
          </cell>
          <cell r="JE350">
            <v>0</v>
          </cell>
          <cell r="JF350">
            <v>0</v>
          </cell>
          <cell r="JG350">
            <v>0</v>
          </cell>
        </row>
        <row r="351">
          <cell r="B351" t="str">
            <v>2303038</v>
          </cell>
          <cell r="C351" t="str">
            <v>Phan Thanh Liêm</v>
          </cell>
          <cell r="D351" t="str">
            <v>Phòng Thu mua (VPID)</v>
          </cell>
          <cell r="E351" t="str">
            <v>Công ty TNHH Tập đoàn Công nghiệp Trường Hải</v>
          </cell>
          <cell r="F351" t="str">
            <v>Lương ngày</v>
          </cell>
          <cell r="V351">
            <v>0</v>
          </cell>
          <cell r="W351">
            <v>0</v>
          </cell>
          <cell r="X351" t="str">
            <v>X</v>
          </cell>
          <cell r="Y351">
            <v>0</v>
          </cell>
          <cell r="Z351">
            <v>0</v>
          </cell>
          <cell r="AA351" t="str">
            <v>X</v>
          </cell>
          <cell r="AB351">
            <v>0</v>
          </cell>
          <cell r="AC351">
            <v>0</v>
          </cell>
          <cell r="AD351" t="str">
            <v>X</v>
          </cell>
          <cell r="AE351">
            <v>0</v>
          </cell>
          <cell r="AF351">
            <v>0</v>
          </cell>
          <cell r="AG351" t="str">
            <v>X</v>
          </cell>
          <cell r="AH351">
            <v>0</v>
          </cell>
          <cell r="AI351">
            <v>0</v>
          </cell>
          <cell r="AJ351" t="str">
            <v>T7</v>
          </cell>
          <cell r="AK351">
            <v>0</v>
          </cell>
          <cell r="AL351">
            <v>0</v>
          </cell>
          <cell r="AM351" t="str">
            <v/>
          </cell>
          <cell r="AN351">
            <v>0</v>
          </cell>
          <cell r="AO351">
            <v>0</v>
          </cell>
          <cell r="AP351" t="str">
            <v>NL</v>
          </cell>
          <cell r="AQ351">
            <v>0</v>
          </cell>
          <cell r="AR351">
            <v>0</v>
          </cell>
          <cell r="AS351" t="str">
            <v>X</v>
          </cell>
          <cell r="AT351">
            <v>0</v>
          </cell>
          <cell r="AU351">
            <v>0</v>
          </cell>
          <cell r="AV351" t="str">
            <v>X</v>
          </cell>
          <cell r="AW351">
            <v>0</v>
          </cell>
          <cell r="AX351">
            <v>0</v>
          </cell>
          <cell r="AY351" t="str">
            <v>X</v>
          </cell>
          <cell r="AZ351">
            <v>0</v>
          </cell>
          <cell r="BA351">
            <v>0</v>
          </cell>
          <cell r="BB351" t="str">
            <v>X</v>
          </cell>
          <cell r="BC351">
            <v>0</v>
          </cell>
          <cell r="BD351">
            <v>0</v>
          </cell>
          <cell r="BE351" t="str">
            <v>X</v>
          </cell>
          <cell r="BF351">
            <v>0</v>
          </cell>
          <cell r="BG351">
            <v>0</v>
          </cell>
          <cell r="BH351" t="str">
            <v/>
          </cell>
          <cell r="BI351">
            <v>0</v>
          </cell>
          <cell r="BJ351">
            <v>0</v>
          </cell>
          <cell r="BK351" t="str">
            <v>X</v>
          </cell>
          <cell r="BL351">
            <v>0</v>
          </cell>
          <cell r="BM351">
            <v>0</v>
          </cell>
          <cell r="BN351" t="str">
            <v>X</v>
          </cell>
          <cell r="BO351">
            <v>0</v>
          </cell>
          <cell r="BP351">
            <v>0</v>
          </cell>
          <cell r="BQ351">
            <v>11</v>
          </cell>
          <cell r="BR351">
            <v>0</v>
          </cell>
          <cell r="BS351">
            <v>0</v>
          </cell>
          <cell r="BT351">
            <v>0</v>
          </cell>
          <cell r="BU351">
            <v>0</v>
          </cell>
          <cell r="BV351">
            <v>0</v>
          </cell>
          <cell r="CC351">
            <v>11</v>
          </cell>
          <cell r="CD351">
            <v>0</v>
          </cell>
          <cell r="CE351">
            <v>0</v>
          </cell>
          <cell r="CF351">
            <v>0</v>
          </cell>
          <cell r="CG351">
            <v>0</v>
          </cell>
          <cell r="CH351">
            <v>0</v>
          </cell>
          <cell r="CI351">
            <v>0</v>
          </cell>
          <cell r="CJ351">
            <v>0</v>
          </cell>
          <cell r="CK351">
            <v>0</v>
          </cell>
          <cell r="CL351">
            <v>1</v>
          </cell>
          <cell r="CM351">
            <v>1</v>
          </cell>
          <cell r="CN351">
            <v>0</v>
          </cell>
          <cell r="CO351">
            <v>0</v>
          </cell>
          <cell r="CP351">
            <v>0</v>
          </cell>
          <cell r="CQ351">
            <v>0</v>
          </cell>
          <cell r="CR351">
            <v>0</v>
          </cell>
          <cell r="CS351">
            <v>0</v>
          </cell>
          <cell r="CT351">
            <v>0</v>
          </cell>
          <cell r="CU351">
            <v>0</v>
          </cell>
          <cell r="CV351">
            <v>0</v>
          </cell>
          <cell r="CW351">
            <v>0</v>
          </cell>
          <cell r="CX351">
            <v>0</v>
          </cell>
          <cell r="CY351">
            <v>0</v>
          </cell>
          <cell r="CZ351">
            <v>0</v>
          </cell>
          <cell r="DC351">
            <v>13</v>
          </cell>
          <cell r="DM351" t="str">
            <v>X</v>
          </cell>
          <cell r="DN351">
            <v>0</v>
          </cell>
          <cell r="DO351">
            <v>0</v>
          </cell>
          <cell r="DP351" t="str">
            <v>X</v>
          </cell>
          <cell r="DQ351">
            <v>0</v>
          </cell>
          <cell r="DR351">
            <v>0</v>
          </cell>
          <cell r="DS351" t="str">
            <v>X</v>
          </cell>
          <cell r="DT351">
            <v>0</v>
          </cell>
          <cell r="DU351">
            <v>0</v>
          </cell>
          <cell r="DV351" t="str">
            <v>X</v>
          </cell>
          <cell r="DW351">
            <v>0</v>
          </cell>
          <cell r="DX351">
            <v>0</v>
          </cell>
          <cell r="DY351" t="str">
            <v/>
          </cell>
          <cell r="DZ351">
            <v>0</v>
          </cell>
          <cell r="EA351">
            <v>0</v>
          </cell>
          <cell r="EB351" t="str">
            <v>X</v>
          </cell>
          <cell r="EC351">
            <v>0</v>
          </cell>
          <cell r="ED351">
            <v>0</v>
          </cell>
          <cell r="EE351" t="str">
            <v>X</v>
          </cell>
          <cell r="EF351">
            <v>0</v>
          </cell>
          <cell r="EG351">
            <v>0</v>
          </cell>
          <cell r="EH351" t="str">
            <v>X</v>
          </cell>
          <cell r="EI351">
            <v>0</v>
          </cell>
          <cell r="EJ351">
            <v>0</v>
          </cell>
          <cell r="EK351" t="str">
            <v>X</v>
          </cell>
          <cell r="EL351">
            <v>0</v>
          </cell>
          <cell r="EM351">
            <v>0</v>
          </cell>
          <cell r="EN351" t="str">
            <v>X</v>
          </cell>
          <cell r="EO351">
            <v>0</v>
          </cell>
          <cell r="EP351">
            <v>0</v>
          </cell>
          <cell r="EQ351" t="str">
            <v>X</v>
          </cell>
          <cell r="ER351">
            <v>0</v>
          </cell>
          <cell r="ES351">
            <v>0</v>
          </cell>
          <cell r="ET351" t="str">
            <v/>
          </cell>
          <cell r="EU351">
            <v>0</v>
          </cell>
          <cell r="EV351">
            <v>0</v>
          </cell>
          <cell r="EW351" t="str">
            <v>X</v>
          </cell>
          <cell r="EX351">
            <v>0</v>
          </cell>
          <cell r="EY351">
            <v>0</v>
          </cell>
          <cell r="EZ351" t="str">
            <v>X</v>
          </cell>
          <cell r="FA351">
            <v>0</v>
          </cell>
          <cell r="FB351">
            <v>0</v>
          </cell>
          <cell r="FC351" t="str">
            <v>NL</v>
          </cell>
          <cell r="FD351">
            <v>0</v>
          </cell>
          <cell r="FE351">
            <v>0</v>
          </cell>
          <cell r="FI351">
            <v>12</v>
          </cell>
          <cell r="FJ351">
            <v>0</v>
          </cell>
          <cell r="FK351">
            <v>0</v>
          </cell>
          <cell r="FL351">
            <v>0</v>
          </cell>
          <cell r="FM351">
            <v>0</v>
          </cell>
          <cell r="FN351">
            <v>0</v>
          </cell>
          <cell r="FU351">
            <v>12</v>
          </cell>
          <cell r="FV351">
            <v>0</v>
          </cell>
          <cell r="FW351">
            <v>0</v>
          </cell>
          <cell r="FX351">
            <v>0</v>
          </cell>
          <cell r="FY351">
            <v>0</v>
          </cell>
          <cell r="FZ351">
            <v>0</v>
          </cell>
          <cell r="GA351">
            <v>0</v>
          </cell>
          <cell r="GB351">
            <v>0</v>
          </cell>
          <cell r="GC351">
            <v>0</v>
          </cell>
          <cell r="GD351">
            <v>1</v>
          </cell>
          <cell r="GE351">
            <v>0</v>
          </cell>
          <cell r="GF351">
            <v>0</v>
          </cell>
          <cell r="GG351">
            <v>0</v>
          </cell>
          <cell r="GH351">
            <v>0</v>
          </cell>
          <cell r="GI351">
            <v>0</v>
          </cell>
          <cell r="GJ351">
            <v>0</v>
          </cell>
          <cell r="GK351">
            <v>0</v>
          </cell>
          <cell r="GL351">
            <v>0</v>
          </cell>
          <cell r="GM351">
            <v>0</v>
          </cell>
          <cell r="GN351">
            <v>0</v>
          </cell>
          <cell r="GO351">
            <v>0</v>
          </cell>
          <cell r="GP351">
            <v>0</v>
          </cell>
          <cell r="GQ351">
            <v>0</v>
          </cell>
          <cell r="GR351">
            <v>0</v>
          </cell>
          <cell r="GU351">
            <v>13</v>
          </cell>
          <cell r="GV351">
            <v>0</v>
          </cell>
          <cell r="GW351">
            <v>0</v>
          </cell>
          <cell r="GX351">
            <v>0</v>
          </cell>
          <cell r="GY351">
            <v>0</v>
          </cell>
          <cell r="GZ351">
            <v>0</v>
          </cell>
          <cell r="HA351">
            <v>0</v>
          </cell>
          <cell r="HB351">
            <v>0</v>
          </cell>
          <cell r="HC351">
            <v>0</v>
          </cell>
          <cell r="HD351">
            <v>0</v>
          </cell>
          <cell r="HE351">
            <v>0</v>
          </cell>
          <cell r="HF351">
            <v>0</v>
          </cell>
          <cell r="HG351">
            <v>0</v>
          </cell>
          <cell r="HH351">
            <v>0</v>
          </cell>
          <cell r="HI351">
            <v>0</v>
          </cell>
          <cell r="HJ351">
            <v>0</v>
          </cell>
          <cell r="HK351">
            <v>0</v>
          </cell>
          <cell r="HL351">
            <v>0</v>
          </cell>
          <cell r="HM351">
            <v>0</v>
          </cell>
          <cell r="HN351">
            <v>0</v>
          </cell>
          <cell r="HO351">
            <v>0</v>
          </cell>
          <cell r="HP351">
            <v>23</v>
          </cell>
          <cell r="HQ351">
            <v>0</v>
          </cell>
          <cell r="HR351">
            <v>0</v>
          </cell>
          <cell r="HS351">
            <v>0</v>
          </cell>
          <cell r="HT351">
            <v>0</v>
          </cell>
          <cell r="HU351">
            <v>0</v>
          </cell>
          <cell r="HV351">
            <v>0</v>
          </cell>
          <cell r="HW351">
            <v>1</v>
          </cell>
          <cell r="HX351">
            <v>0</v>
          </cell>
          <cell r="HY351">
            <v>0</v>
          </cell>
          <cell r="HZ351">
            <v>0</v>
          </cell>
          <cell r="IA351">
            <v>1</v>
          </cell>
          <cell r="IB351">
            <v>0</v>
          </cell>
          <cell r="IC351">
            <v>2</v>
          </cell>
          <cell r="ID351">
            <v>0</v>
          </cell>
          <cell r="IE351">
            <v>0</v>
          </cell>
          <cell r="IF351">
            <v>0</v>
          </cell>
          <cell r="IG351">
            <v>0</v>
          </cell>
          <cell r="IH351">
            <v>0</v>
          </cell>
          <cell r="II351">
            <v>0</v>
          </cell>
          <cell r="IJ351">
            <v>0</v>
          </cell>
          <cell r="IK351">
            <v>0</v>
          </cell>
          <cell r="IL351">
            <v>0</v>
          </cell>
          <cell r="IM351">
            <v>0</v>
          </cell>
          <cell r="IN351">
            <v>0</v>
          </cell>
          <cell r="IO351">
            <v>0</v>
          </cell>
          <cell r="IP351">
            <v>0</v>
          </cell>
          <cell r="IQ351">
            <v>0</v>
          </cell>
          <cell r="IR351">
            <v>0</v>
          </cell>
          <cell r="IS351">
            <v>0</v>
          </cell>
          <cell r="IT351">
            <v>0</v>
          </cell>
          <cell r="IU351">
            <v>0</v>
          </cell>
          <cell r="IV351">
            <v>0</v>
          </cell>
          <cell r="IW351">
            <v>1</v>
          </cell>
          <cell r="IX351">
            <v>1</v>
          </cell>
          <cell r="IY351">
            <v>0</v>
          </cell>
          <cell r="IZ351">
            <v>26</v>
          </cell>
          <cell r="JA351">
            <v>4</v>
          </cell>
          <cell r="JB351">
            <v>4</v>
          </cell>
          <cell r="JC351">
            <v>0</v>
          </cell>
          <cell r="JD351">
            <v>0</v>
          </cell>
          <cell r="JE351">
            <v>0</v>
          </cell>
          <cell r="JF351">
            <v>0</v>
          </cell>
          <cell r="JG351">
            <v>0</v>
          </cell>
        </row>
        <row r="352">
          <cell r="B352" t="str">
            <v>2304066</v>
          </cell>
          <cell r="C352" t="str">
            <v>Ngô Tấn Tiến</v>
          </cell>
          <cell r="D352" t="str">
            <v>Phòng Thu mua (VPID)</v>
          </cell>
          <cell r="E352" t="str">
            <v>Công ty TNHH sản xuất Thiết bị Chuyên dụng Thaco</v>
          </cell>
          <cell r="F352" t="str">
            <v>Lương ngày</v>
          </cell>
          <cell r="V352">
            <v>0</v>
          </cell>
          <cell r="W352">
            <v>0</v>
          </cell>
          <cell r="X352" t="str">
            <v>X</v>
          </cell>
          <cell r="Y352">
            <v>0</v>
          </cell>
          <cell r="Z352">
            <v>0</v>
          </cell>
          <cell r="AA352" t="str">
            <v>X</v>
          </cell>
          <cell r="AB352">
            <v>0</v>
          </cell>
          <cell r="AC352">
            <v>0</v>
          </cell>
          <cell r="AD352" t="str">
            <v>X</v>
          </cell>
          <cell r="AE352">
            <v>0</v>
          </cell>
          <cell r="AF352">
            <v>0</v>
          </cell>
          <cell r="AG352" t="str">
            <v>X</v>
          </cell>
          <cell r="AH352">
            <v>0</v>
          </cell>
          <cell r="AI352">
            <v>0</v>
          </cell>
          <cell r="AJ352" t="str">
            <v>T7</v>
          </cell>
          <cell r="AK352">
            <v>0</v>
          </cell>
          <cell r="AL352">
            <v>0</v>
          </cell>
          <cell r="AM352" t="str">
            <v/>
          </cell>
          <cell r="AN352">
            <v>0</v>
          </cell>
          <cell r="AO352">
            <v>0</v>
          </cell>
          <cell r="AP352" t="str">
            <v>NL</v>
          </cell>
          <cell r="AQ352">
            <v>0</v>
          </cell>
          <cell r="AR352">
            <v>0</v>
          </cell>
          <cell r="AS352" t="str">
            <v>X</v>
          </cell>
          <cell r="AT352">
            <v>2</v>
          </cell>
          <cell r="AU352">
            <v>0</v>
          </cell>
          <cell r="AV352" t="str">
            <v>X</v>
          </cell>
          <cell r="AW352">
            <v>2</v>
          </cell>
          <cell r="AX352">
            <v>0</v>
          </cell>
          <cell r="AY352" t="str">
            <v>X</v>
          </cell>
          <cell r="AZ352">
            <v>0</v>
          </cell>
          <cell r="BA352">
            <v>0</v>
          </cell>
          <cell r="BB352" t="str">
            <v>X</v>
          </cell>
          <cell r="BC352">
            <v>0</v>
          </cell>
          <cell r="BD352">
            <v>0</v>
          </cell>
          <cell r="BE352" t="str">
            <v>X</v>
          </cell>
          <cell r="BF352">
            <v>0</v>
          </cell>
          <cell r="BG352">
            <v>0</v>
          </cell>
          <cell r="BH352" t="str">
            <v/>
          </cell>
          <cell r="BI352">
            <v>0</v>
          </cell>
          <cell r="BJ352">
            <v>0</v>
          </cell>
          <cell r="BK352" t="str">
            <v>X</v>
          </cell>
          <cell r="BL352">
            <v>0</v>
          </cell>
          <cell r="BM352">
            <v>0</v>
          </cell>
          <cell r="BN352" t="str">
            <v>X</v>
          </cell>
          <cell r="BO352">
            <v>2</v>
          </cell>
          <cell r="BP352">
            <v>0</v>
          </cell>
          <cell r="BQ352">
            <v>11</v>
          </cell>
          <cell r="BR352">
            <v>0.86</v>
          </cell>
          <cell r="BS352">
            <v>0</v>
          </cell>
          <cell r="BT352">
            <v>0</v>
          </cell>
          <cell r="BU352">
            <v>0</v>
          </cell>
          <cell r="BV352">
            <v>0</v>
          </cell>
          <cell r="CC352">
            <v>11</v>
          </cell>
          <cell r="CD352">
            <v>0.86</v>
          </cell>
          <cell r="CE352">
            <v>0</v>
          </cell>
          <cell r="CF352">
            <v>0</v>
          </cell>
          <cell r="CG352">
            <v>0</v>
          </cell>
          <cell r="CH352">
            <v>0</v>
          </cell>
          <cell r="CI352">
            <v>0</v>
          </cell>
          <cell r="CJ352">
            <v>0</v>
          </cell>
          <cell r="CK352">
            <v>0</v>
          </cell>
          <cell r="CL352">
            <v>1</v>
          </cell>
          <cell r="CM352">
            <v>1</v>
          </cell>
          <cell r="CN352">
            <v>0</v>
          </cell>
          <cell r="CO352">
            <v>0</v>
          </cell>
          <cell r="CP352">
            <v>0</v>
          </cell>
          <cell r="CQ352">
            <v>0</v>
          </cell>
          <cell r="CR352">
            <v>0</v>
          </cell>
          <cell r="CS352">
            <v>0</v>
          </cell>
          <cell r="CT352">
            <v>0</v>
          </cell>
          <cell r="CU352">
            <v>0</v>
          </cell>
          <cell r="CV352">
            <v>0</v>
          </cell>
          <cell r="CW352">
            <v>0</v>
          </cell>
          <cell r="CX352">
            <v>0</v>
          </cell>
          <cell r="CY352">
            <v>0</v>
          </cell>
          <cell r="CZ352">
            <v>0</v>
          </cell>
          <cell r="DC352">
            <v>13.86</v>
          </cell>
          <cell r="DM352" t="str">
            <v>X</v>
          </cell>
          <cell r="DN352">
            <v>0</v>
          </cell>
          <cell r="DO352">
            <v>0</v>
          </cell>
          <cell r="DP352" t="str">
            <v>X</v>
          </cell>
          <cell r="DQ352">
            <v>0</v>
          </cell>
          <cell r="DR352">
            <v>0</v>
          </cell>
          <cell r="DS352" t="str">
            <v>X</v>
          </cell>
          <cell r="DT352">
            <v>3.5</v>
          </cell>
          <cell r="DU352">
            <v>0</v>
          </cell>
          <cell r="DV352" t="str">
            <v>X</v>
          </cell>
          <cell r="DW352">
            <v>0</v>
          </cell>
          <cell r="DX352">
            <v>0</v>
          </cell>
          <cell r="DY352" t="str">
            <v/>
          </cell>
          <cell r="DZ352">
            <v>0</v>
          </cell>
          <cell r="EA352">
            <v>0</v>
          </cell>
          <cell r="EB352" t="str">
            <v>X</v>
          </cell>
          <cell r="EC352">
            <v>0</v>
          </cell>
          <cell r="ED352">
            <v>0</v>
          </cell>
          <cell r="EE352" t="str">
            <v>X</v>
          </cell>
          <cell r="EF352">
            <v>3.5</v>
          </cell>
          <cell r="EG352">
            <v>0</v>
          </cell>
          <cell r="EH352" t="str">
            <v>X</v>
          </cell>
          <cell r="EI352">
            <v>0</v>
          </cell>
          <cell r="EJ352">
            <v>0</v>
          </cell>
          <cell r="EK352" t="str">
            <v>X</v>
          </cell>
          <cell r="EL352">
            <v>0</v>
          </cell>
          <cell r="EM352">
            <v>0</v>
          </cell>
          <cell r="EN352" t="str">
            <v>X</v>
          </cell>
          <cell r="EO352">
            <v>0</v>
          </cell>
          <cell r="EP352">
            <v>0</v>
          </cell>
          <cell r="EQ352" t="str">
            <v>X</v>
          </cell>
          <cell r="ER352">
            <v>0</v>
          </cell>
          <cell r="ES352">
            <v>0</v>
          </cell>
          <cell r="ET352" t="str">
            <v/>
          </cell>
          <cell r="EU352">
            <v>0</v>
          </cell>
          <cell r="EV352">
            <v>0</v>
          </cell>
          <cell r="EW352" t="str">
            <v>X</v>
          </cell>
          <cell r="EX352">
            <v>0</v>
          </cell>
          <cell r="EY352">
            <v>0</v>
          </cell>
          <cell r="EZ352" t="str">
            <v>X</v>
          </cell>
          <cell r="FA352">
            <v>0</v>
          </cell>
          <cell r="FB352">
            <v>0</v>
          </cell>
          <cell r="FC352" t="str">
            <v>NL</v>
          </cell>
          <cell r="FD352">
            <v>0</v>
          </cell>
          <cell r="FE352">
            <v>0</v>
          </cell>
          <cell r="FI352">
            <v>12</v>
          </cell>
          <cell r="FJ352">
            <v>1</v>
          </cell>
          <cell r="FK352">
            <v>0</v>
          </cell>
          <cell r="FL352">
            <v>0</v>
          </cell>
          <cell r="FM352">
            <v>0</v>
          </cell>
          <cell r="FN352">
            <v>0</v>
          </cell>
          <cell r="FU352">
            <v>12</v>
          </cell>
          <cell r="FV352">
            <v>1</v>
          </cell>
          <cell r="FW352">
            <v>0</v>
          </cell>
          <cell r="FX352">
            <v>0</v>
          </cell>
          <cell r="FY352">
            <v>0</v>
          </cell>
          <cell r="FZ352">
            <v>0</v>
          </cell>
          <cell r="GA352">
            <v>0</v>
          </cell>
          <cell r="GB352">
            <v>0</v>
          </cell>
          <cell r="GC352">
            <v>0</v>
          </cell>
          <cell r="GD352">
            <v>1</v>
          </cell>
          <cell r="GE352">
            <v>0</v>
          </cell>
          <cell r="GF352">
            <v>0</v>
          </cell>
          <cell r="GG352">
            <v>0</v>
          </cell>
          <cell r="GH352">
            <v>0</v>
          </cell>
          <cell r="GI352">
            <v>0</v>
          </cell>
          <cell r="GJ352">
            <v>0</v>
          </cell>
          <cell r="GK352">
            <v>0</v>
          </cell>
          <cell r="GL352">
            <v>0</v>
          </cell>
          <cell r="GM352">
            <v>0</v>
          </cell>
          <cell r="GN352">
            <v>0</v>
          </cell>
          <cell r="GO352">
            <v>0</v>
          </cell>
          <cell r="GP352">
            <v>0</v>
          </cell>
          <cell r="GQ352">
            <v>0</v>
          </cell>
          <cell r="GR352">
            <v>0</v>
          </cell>
          <cell r="GU352">
            <v>14</v>
          </cell>
          <cell r="GV352">
            <v>0</v>
          </cell>
          <cell r="GW352">
            <v>0</v>
          </cell>
          <cell r="GX352">
            <v>0</v>
          </cell>
          <cell r="GY352">
            <v>0</v>
          </cell>
          <cell r="GZ352">
            <v>0</v>
          </cell>
          <cell r="HA352">
            <v>0</v>
          </cell>
          <cell r="HB352">
            <v>0</v>
          </cell>
          <cell r="HC352">
            <v>0</v>
          </cell>
          <cell r="HD352">
            <v>0</v>
          </cell>
          <cell r="HE352">
            <v>0</v>
          </cell>
          <cell r="HF352">
            <v>0</v>
          </cell>
          <cell r="HG352">
            <v>0</v>
          </cell>
          <cell r="HH352">
            <v>0</v>
          </cell>
          <cell r="HI352">
            <v>0</v>
          </cell>
          <cell r="HJ352">
            <v>0</v>
          </cell>
          <cell r="HK352">
            <v>0</v>
          </cell>
          <cell r="HL352">
            <v>0</v>
          </cell>
          <cell r="HM352">
            <v>0</v>
          </cell>
          <cell r="HN352">
            <v>1.8599999999999999</v>
          </cell>
          <cell r="HO352">
            <v>0</v>
          </cell>
          <cell r="HP352">
            <v>23</v>
          </cell>
          <cell r="HQ352">
            <v>1.8599999999999999</v>
          </cell>
          <cell r="HR352">
            <v>0</v>
          </cell>
          <cell r="HS352">
            <v>0</v>
          </cell>
          <cell r="HT352">
            <v>0</v>
          </cell>
          <cell r="HU352">
            <v>0</v>
          </cell>
          <cell r="HV352">
            <v>0</v>
          </cell>
          <cell r="HW352">
            <v>1</v>
          </cell>
          <cell r="HX352">
            <v>0</v>
          </cell>
          <cell r="HY352">
            <v>0</v>
          </cell>
          <cell r="HZ352">
            <v>0</v>
          </cell>
          <cell r="IA352">
            <v>1</v>
          </cell>
          <cell r="IB352">
            <v>0</v>
          </cell>
          <cell r="IC352">
            <v>2</v>
          </cell>
          <cell r="ID352">
            <v>0</v>
          </cell>
          <cell r="IE352">
            <v>0</v>
          </cell>
          <cell r="IF352">
            <v>0</v>
          </cell>
          <cell r="IG352">
            <v>0</v>
          </cell>
          <cell r="IH352">
            <v>0</v>
          </cell>
          <cell r="II352">
            <v>0</v>
          </cell>
          <cell r="IJ352">
            <v>0</v>
          </cell>
          <cell r="IK352">
            <v>0</v>
          </cell>
          <cell r="IL352">
            <v>0</v>
          </cell>
          <cell r="IM352">
            <v>0</v>
          </cell>
          <cell r="IN352">
            <v>0</v>
          </cell>
          <cell r="IO352">
            <v>0</v>
          </cell>
          <cell r="IP352">
            <v>0</v>
          </cell>
          <cell r="IQ352">
            <v>0</v>
          </cell>
          <cell r="IR352">
            <v>0</v>
          </cell>
          <cell r="IS352">
            <v>0</v>
          </cell>
          <cell r="IT352">
            <v>0</v>
          </cell>
          <cell r="IU352">
            <v>0</v>
          </cell>
          <cell r="IV352">
            <v>0</v>
          </cell>
          <cell r="IW352">
            <v>1</v>
          </cell>
          <cell r="IX352">
            <v>1</v>
          </cell>
          <cell r="IY352">
            <v>0</v>
          </cell>
          <cell r="IZ352">
            <v>27.86</v>
          </cell>
          <cell r="JA352">
            <v>3</v>
          </cell>
          <cell r="JB352">
            <v>3</v>
          </cell>
          <cell r="JC352">
            <v>0</v>
          </cell>
          <cell r="JD352">
            <v>0</v>
          </cell>
          <cell r="JE352">
            <v>0</v>
          </cell>
          <cell r="JF352">
            <v>0</v>
          </cell>
          <cell r="JG352">
            <v>0</v>
          </cell>
        </row>
        <row r="353">
          <cell r="B353" t="str">
            <v>2305467</v>
          </cell>
          <cell r="C353" t="str">
            <v>Nguyễn Duy Cường</v>
          </cell>
          <cell r="D353" t="str">
            <v>Phòng Thu mua (VPID)</v>
          </cell>
          <cell r="E353" t="str">
            <v>Công ty TNHH Tập đoàn Công nghiệp Trường Hải</v>
          </cell>
          <cell r="F353" t="str">
            <v>Lương ngày</v>
          </cell>
          <cell r="V353">
            <v>0</v>
          </cell>
          <cell r="W353">
            <v>0</v>
          </cell>
          <cell r="X353" t="str">
            <v>X</v>
          </cell>
          <cell r="Y353">
            <v>0</v>
          </cell>
          <cell r="Z353">
            <v>0</v>
          </cell>
          <cell r="AA353" t="str">
            <v>X</v>
          </cell>
          <cell r="AB353">
            <v>0</v>
          </cell>
          <cell r="AC353">
            <v>0</v>
          </cell>
          <cell r="AD353" t="str">
            <v>X</v>
          </cell>
          <cell r="AE353">
            <v>0</v>
          </cell>
          <cell r="AF353">
            <v>0</v>
          </cell>
          <cell r="AG353" t="str">
            <v>X</v>
          </cell>
          <cell r="AH353">
            <v>0</v>
          </cell>
          <cell r="AI353">
            <v>0</v>
          </cell>
          <cell r="AJ353" t="str">
            <v>T7</v>
          </cell>
          <cell r="AK353">
            <v>0</v>
          </cell>
          <cell r="AL353">
            <v>0</v>
          </cell>
          <cell r="AM353" t="str">
            <v/>
          </cell>
          <cell r="AN353">
            <v>0</v>
          </cell>
          <cell r="AO353">
            <v>0</v>
          </cell>
          <cell r="AP353" t="str">
            <v>NL</v>
          </cell>
          <cell r="AQ353">
            <v>0</v>
          </cell>
          <cell r="AR353">
            <v>0</v>
          </cell>
          <cell r="AS353" t="str">
            <v>X</v>
          </cell>
          <cell r="AT353">
            <v>0</v>
          </cell>
          <cell r="AU353">
            <v>0</v>
          </cell>
          <cell r="AV353" t="str">
            <v>X</v>
          </cell>
          <cell r="AW353">
            <v>0</v>
          </cell>
          <cell r="AX353">
            <v>0</v>
          </cell>
          <cell r="AY353" t="str">
            <v>X</v>
          </cell>
          <cell r="AZ353">
            <v>0</v>
          </cell>
          <cell r="BA353">
            <v>0</v>
          </cell>
          <cell r="BB353" t="str">
            <v>X</v>
          </cell>
          <cell r="BC353">
            <v>0</v>
          </cell>
          <cell r="BD353">
            <v>0</v>
          </cell>
          <cell r="BE353" t="str">
            <v>X</v>
          </cell>
          <cell r="BF353">
            <v>0</v>
          </cell>
          <cell r="BG353">
            <v>0</v>
          </cell>
          <cell r="BH353" t="str">
            <v/>
          </cell>
          <cell r="BI353">
            <v>0</v>
          </cell>
          <cell r="BJ353">
            <v>0</v>
          </cell>
          <cell r="BK353" t="str">
            <v>X</v>
          </cell>
          <cell r="BL353">
            <v>0</v>
          </cell>
          <cell r="BM353">
            <v>0</v>
          </cell>
          <cell r="BN353" t="str">
            <v>X</v>
          </cell>
          <cell r="BO353">
            <v>0</v>
          </cell>
          <cell r="BP353">
            <v>0</v>
          </cell>
          <cell r="BQ353">
            <v>11</v>
          </cell>
          <cell r="BR353">
            <v>0</v>
          </cell>
          <cell r="BS353">
            <v>0</v>
          </cell>
          <cell r="BT353">
            <v>0</v>
          </cell>
          <cell r="BU353">
            <v>0</v>
          </cell>
          <cell r="BV353">
            <v>0</v>
          </cell>
          <cell r="CC353">
            <v>11</v>
          </cell>
          <cell r="CD353">
            <v>0</v>
          </cell>
          <cell r="CE353">
            <v>0</v>
          </cell>
          <cell r="CF353">
            <v>0</v>
          </cell>
          <cell r="CG353">
            <v>0</v>
          </cell>
          <cell r="CH353">
            <v>0</v>
          </cell>
          <cell r="CI353">
            <v>0</v>
          </cell>
          <cell r="CJ353">
            <v>0</v>
          </cell>
          <cell r="CK353">
            <v>0</v>
          </cell>
          <cell r="CL353">
            <v>1</v>
          </cell>
          <cell r="CM353">
            <v>1</v>
          </cell>
          <cell r="CN353">
            <v>0</v>
          </cell>
          <cell r="CO353">
            <v>0</v>
          </cell>
          <cell r="CP353">
            <v>0</v>
          </cell>
          <cell r="CQ353">
            <v>0</v>
          </cell>
          <cell r="CR353">
            <v>0</v>
          </cell>
          <cell r="CS353">
            <v>0</v>
          </cell>
          <cell r="CT353">
            <v>0</v>
          </cell>
          <cell r="CU353">
            <v>0</v>
          </cell>
          <cell r="CV353">
            <v>0</v>
          </cell>
          <cell r="CW353">
            <v>0</v>
          </cell>
          <cell r="CX353">
            <v>0</v>
          </cell>
          <cell r="CY353">
            <v>0</v>
          </cell>
          <cell r="CZ353">
            <v>0</v>
          </cell>
          <cell r="DC353">
            <v>13</v>
          </cell>
          <cell r="DM353" t="str">
            <v>X</v>
          </cell>
          <cell r="DN353">
            <v>0</v>
          </cell>
          <cell r="DO353">
            <v>0</v>
          </cell>
          <cell r="DP353" t="str">
            <v>X</v>
          </cell>
          <cell r="DQ353">
            <v>0</v>
          </cell>
          <cell r="DR353">
            <v>0</v>
          </cell>
          <cell r="DS353" t="str">
            <v>X</v>
          </cell>
          <cell r="DT353">
            <v>0</v>
          </cell>
          <cell r="DU353">
            <v>0</v>
          </cell>
          <cell r="DV353" t="str">
            <v>P\</v>
          </cell>
          <cell r="DW353">
            <v>0</v>
          </cell>
          <cell r="DX353">
            <v>0</v>
          </cell>
          <cell r="DY353" t="str">
            <v/>
          </cell>
          <cell r="DZ353">
            <v>0</v>
          </cell>
          <cell r="EA353">
            <v>0</v>
          </cell>
          <cell r="EB353" t="str">
            <v>X</v>
          </cell>
          <cell r="EC353">
            <v>0</v>
          </cell>
          <cell r="ED353">
            <v>0</v>
          </cell>
          <cell r="EE353" t="str">
            <v>X</v>
          </cell>
          <cell r="EF353">
            <v>0</v>
          </cell>
          <cell r="EG353">
            <v>0</v>
          </cell>
          <cell r="EH353" t="str">
            <v>X</v>
          </cell>
          <cell r="EI353">
            <v>0</v>
          </cell>
          <cell r="EJ353">
            <v>0</v>
          </cell>
          <cell r="EK353" t="str">
            <v>X</v>
          </cell>
          <cell r="EL353">
            <v>0</v>
          </cell>
          <cell r="EM353">
            <v>0</v>
          </cell>
          <cell r="EN353" t="str">
            <v>X</v>
          </cell>
          <cell r="EO353">
            <v>0</v>
          </cell>
          <cell r="EP353">
            <v>0</v>
          </cell>
          <cell r="EQ353" t="str">
            <v>X</v>
          </cell>
          <cell r="ER353">
            <v>0</v>
          </cell>
          <cell r="ES353">
            <v>0</v>
          </cell>
          <cell r="ET353" t="str">
            <v/>
          </cell>
          <cell r="EU353">
            <v>0</v>
          </cell>
          <cell r="EV353">
            <v>0</v>
          </cell>
          <cell r="EW353" t="str">
            <v>X</v>
          </cell>
          <cell r="EX353">
            <v>0</v>
          </cell>
          <cell r="EY353">
            <v>0</v>
          </cell>
          <cell r="EZ353" t="str">
            <v>X</v>
          </cell>
          <cell r="FA353">
            <v>0</v>
          </cell>
          <cell r="FB353">
            <v>0</v>
          </cell>
          <cell r="FC353" t="str">
            <v>NL</v>
          </cell>
          <cell r="FD353">
            <v>0</v>
          </cell>
          <cell r="FE353">
            <v>0</v>
          </cell>
          <cell r="FI353">
            <v>11.5</v>
          </cell>
          <cell r="FJ353">
            <v>0</v>
          </cell>
          <cell r="FK353">
            <v>0</v>
          </cell>
          <cell r="FL353">
            <v>0</v>
          </cell>
          <cell r="FM353">
            <v>0</v>
          </cell>
          <cell r="FN353">
            <v>0</v>
          </cell>
          <cell r="FU353">
            <v>11.5</v>
          </cell>
          <cell r="FV353">
            <v>0</v>
          </cell>
          <cell r="FW353">
            <v>0</v>
          </cell>
          <cell r="FX353">
            <v>0</v>
          </cell>
          <cell r="FY353">
            <v>0</v>
          </cell>
          <cell r="FZ353">
            <v>0</v>
          </cell>
          <cell r="GA353">
            <v>0</v>
          </cell>
          <cell r="GB353">
            <v>0</v>
          </cell>
          <cell r="GC353">
            <v>0</v>
          </cell>
          <cell r="GD353">
            <v>1</v>
          </cell>
          <cell r="GE353">
            <v>0</v>
          </cell>
          <cell r="GF353">
            <v>0</v>
          </cell>
          <cell r="GG353">
            <v>0</v>
          </cell>
          <cell r="GH353">
            <v>0</v>
          </cell>
          <cell r="GI353">
            <v>0</v>
          </cell>
          <cell r="GJ353">
            <v>0</v>
          </cell>
          <cell r="GK353">
            <v>0</v>
          </cell>
          <cell r="GL353">
            <v>0</v>
          </cell>
          <cell r="GM353">
            <v>0</v>
          </cell>
          <cell r="GN353">
            <v>0</v>
          </cell>
          <cell r="GO353">
            <v>0</v>
          </cell>
          <cell r="GP353">
            <v>0</v>
          </cell>
          <cell r="GQ353">
            <v>0</v>
          </cell>
          <cell r="GR353">
            <v>0</v>
          </cell>
          <cell r="GU353">
            <v>12.5</v>
          </cell>
          <cell r="GV353">
            <v>0</v>
          </cell>
          <cell r="GW353">
            <v>0</v>
          </cell>
          <cell r="GX353">
            <v>0</v>
          </cell>
          <cell r="GY353">
            <v>0</v>
          </cell>
          <cell r="GZ353">
            <v>0</v>
          </cell>
          <cell r="HA353">
            <v>0</v>
          </cell>
          <cell r="HB353">
            <v>0</v>
          </cell>
          <cell r="HC353">
            <v>0</v>
          </cell>
          <cell r="HD353">
            <v>0</v>
          </cell>
          <cell r="HE353">
            <v>0</v>
          </cell>
          <cell r="HF353">
            <v>0</v>
          </cell>
          <cell r="HG353">
            <v>0</v>
          </cell>
          <cell r="HH353">
            <v>0.5</v>
          </cell>
          <cell r="HI353">
            <v>0</v>
          </cell>
          <cell r="HJ353">
            <v>0</v>
          </cell>
          <cell r="HK353">
            <v>0</v>
          </cell>
          <cell r="HL353">
            <v>0</v>
          </cell>
          <cell r="HM353">
            <v>0.5</v>
          </cell>
          <cell r="HN353">
            <v>0</v>
          </cell>
          <cell r="HO353">
            <v>0.5</v>
          </cell>
          <cell r="HP353">
            <v>22.5</v>
          </cell>
          <cell r="HQ353">
            <v>0</v>
          </cell>
          <cell r="HR353">
            <v>0</v>
          </cell>
          <cell r="HS353">
            <v>0</v>
          </cell>
          <cell r="HT353">
            <v>0</v>
          </cell>
          <cell r="HU353">
            <v>0</v>
          </cell>
          <cell r="HV353">
            <v>0</v>
          </cell>
          <cell r="HW353">
            <v>1</v>
          </cell>
          <cell r="HX353">
            <v>0</v>
          </cell>
          <cell r="HY353">
            <v>0</v>
          </cell>
          <cell r="HZ353">
            <v>0</v>
          </cell>
          <cell r="IA353">
            <v>1</v>
          </cell>
          <cell r="IB353">
            <v>0</v>
          </cell>
          <cell r="IC353">
            <v>2</v>
          </cell>
          <cell r="ID353">
            <v>0</v>
          </cell>
          <cell r="IE353">
            <v>0</v>
          </cell>
          <cell r="IF353">
            <v>0</v>
          </cell>
          <cell r="IG353">
            <v>0.5</v>
          </cell>
          <cell r="IH353">
            <v>0</v>
          </cell>
          <cell r="II353">
            <v>0</v>
          </cell>
          <cell r="IJ353">
            <v>0</v>
          </cell>
          <cell r="IK353">
            <v>0</v>
          </cell>
          <cell r="IL353">
            <v>0</v>
          </cell>
          <cell r="IM353">
            <v>0</v>
          </cell>
          <cell r="IN353">
            <v>0</v>
          </cell>
          <cell r="IO353">
            <v>0</v>
          </cell>
          <cell r="IP353">
            <v>0</v>
          </cell>
          <cell r="IQ353">
            <v>0</v>
          </cell>
          <cell r="IR353">
            <v>0</v>
          </cell>
          <cell r="IS353">
            <v>0</v>
          </cell>
          <cell r="IT353">
            <v>0</v>
          </cell>
          <cell r="IU353">
            <v>0</v>
          </cell>
          <cell r="IV353">
            <v>0</v>
          </cell>
          <cell r="IW353">
            <v>1</v>
          </cell>
          <cell r="IX353">
            <v>1</v>
          </cell>
          <cell r="IY353">
            <v>0</v>
          </cell>
          <cell r="IZ353">
            <v>26</v>
          </cell>
          <cell r="JA353">
            <v>4</v>
          </cell>
          <cell r="JB353">
            <v>3.5</v>
          </cell>
          <cell r="JC353">
            <v>0</v>
          </cell>
          <cell r="JD353">
            <v>0</v>
          </cell>
          <cell r="JE353">
            <v>0</v>
          </cell>
          <cell r="JF353">
            <v>0</v>
          </cell>
          <cell r="JG353">
            <v>0</v>
          </cell>
        </row>
        <row r="354">
          <cell r="B354" t="str">
            <v>2306687</v>
          </cell>
          <cell r="C354" t="str">
            <v>Đỗ Quang Vũ</v>
          </cell>
          <cell r="D354" t="str">
            <v>Phòng Thu mua (VPID)</v>
          </cell>
          <cell r="E354" t="str">
            <v>Công ty TNHH Tập đoàn Công nghiệp Trường Hải</v>
          </cell>
          <cell r="F354" t="str">
            <v>Lương ngày</v>
          </cell>
          <cell r="V354">
            <v>0</v>
          </cell>
          <cell r="W354">
            <v>0</v>
          </cell>
          <cell r="X354" t="str">
            <v>X</v>
          </cell>
          <cell r="Y354">
            <v>0</v>
          </cell>
          <cell r="Z354">
            <v>0</v>
          </cell>
          <cell r="AA354" t="str">
            <v>X</v>
          </cell>
          <cell r="AB354">
            <v>0</v>
          </cell>
          <cell r="AC354">
            <v>0</v>
          </cell>
          <cell r="AD354" t="str">
            <v>X</v>
          </cell>
          <cell r="AE354">
            <v>0</v>
          </cell>
          <cell r="AF354">
            <v>0</v>
          </cell>
          <cell r="AG354" t="str">
            <v>X</v>
          </cell>
          <cell r="AH354">
            <v>0</v>
          </cell>
          <cell r="AI354">
            <v>0</v>
          </cell>
          <cell r="AJ354" t="str">
            <v>X</v>
          </cell>
          <cell r="AK354">
            <v>0</v>
          </cell>
          <cell r="AL354">
            <v>0</v>
          </cell>
          <cell r="AM354" t="str">
            <v/>
          </cell>
          <cell r="AN354">
            <v>0</v>
          </cell>
          <cell r="AO354">
            <v>0</v>
          </cell>
          <cell r="AP354" t="str">
            <v>NL</v>
          </cell>
          <cell r="AQ354">
            <v>0</v>
          </cell>
          <cell r="AR354">
            <v>0</v>
          </cell>
          <cell r="AS354" t="str">
            <v>X</v>
          </cell>
          <cell r="AT354">
            <v>0</v>
          </cell>
          <cell r="AU354">
            <v>0</v>
          </cell>
          <cell r="AV354" t="str">
            <v>X</v>
          </cell>
          <cell r="AW354">
            <v>0</v>
          </cell>
          <cell r="AX354">
            <v>0</v>
          </cell>
          <cell r="AY354" t="str">
            <v>X</v>
          </cell>
          <cell r="AZ354">
            <v>0</v>
          </cell>
          <cell r="BA354">
            <v>0</v>
          </cell>
          <cell r="BB354" t="str">
            <v>X</v>
          </cell>
          <cell r="BC354">
            <v>0</v>
          </cell>
          <cell r="BD354">
            <v>0</v>
          </cell>
          <cell r="BE354" t="str">
            <v>X</v>
          </cell>
          <cell r="BF354">
            <v>0</v>
          </cell>
          <cell r="BG354">
            <v>0</v>
          </cell>
          <cell r="BH354" t="str">
            <v/>
          </cell>
          <cell r="BI354">
            <v>0</v>
          </cell>
          <cell r="BJ354">
            <v>0</v>
          </cell>
          <cell r="BK354" t="str">
            <v>X</v>
          </cell>
          <cell r="BL354">
            <v>0</v>
          </cell>
          <cell r="BM354">
            <v>0</v>
          </cell>
          <cell r="BN354" t="str">
            <v>X</v>
          </cell>
          <cell r="BO354">
            <v>0</v>
          </cell>
          <cell r="BP354">
            <v>0</v>
          </cell>
          <cell r="BQ354">
            <v>12</v>
          </cell>
          <cell r="BR354">
            <v>0</v>
          </cell>
          <cell r="BS354">
            <v>0</v>
          </cell>
          <cell r="BT354">
            <v>0</v>
          </cell>
          <cell r="BU354">
            <v>0</v>
          </cell>
          <cell r="BV354">
            <v>0</v>
          </cell>
          <cell r="CC354">
            <v>12</v>
          </cell>
          <cell r="CD354">
            <v>0</v>
          </cell>
          <cell r="CE354">
            <v>0</v>
          </cell>
          <cell r="CF354">
            <v>0</v>
          </cell>
          <cell r="CG354">
            <v>0</v>
          </cell>
          <cell r="CH354">
            <v>0</v>
          </cell>
          <cell r="CI354">
            <v>0</v>
          </cell>
          <cell r="CJ354">
            <v>0</v>
          </cell>
          <cell r="CK354">
            <v>0</v>
          </cell>
          <cell r="CL354">
            <v>1</v>
          </cell>
          <cell r="CM354">
            <v>0</v>
          </cell>
          <cell r="CN354">
            <v>0</v>
          </cell>
          <cell r="CO354">
            <v>0</v>
          </cell>
          <cell r="CP354">
            <v>0</v>
          </cell>
          <cell r="CQ354">
            <v>0</v>
          </cell>
          <cell r="CR354">
            <v>0</v>
          </cell>
          <cell r="CS354">
            <v>0</v>
          </cell>
          <cell r="CT354">
            <v>0</v>
          </cell>
          <cell r="CU354">
            <v>0</v>
          </cell>
          <cell r="CV354">
            <v>0</v>
          </cell>
          <cell r="CW354">
            <v>0</v>
          </cell>
          <cell r="CX354">
            <v>0</v>
          </cell>
          <cell r="CY354">
            <v>0</v>
          </cell>
          <cell r="CZ354">
            <v>0</v>
          </cell>
          <cell r="DC354">
            <v>13</v>
          </cell>
          <cell r="DM354" t="str">
            <v>X</v>
          </cell>
          <cell r="DN354">
            <v>0</v>
          </cell>
          <cell r="DO354">
            <v>0</v>
          </cell>
          <cell r="DP354" t="str">
            <v>X</v>
          </cell>
          <cell r="DQ354">
            <v>0</v>
          </cell>
          <cell r="DR354">
            <v>0</v>
          </cell>
          <cell r="DS354" t="str">
            <v>T7</v>
          </cell>
          <cell r="DT354">
            <v>0</v>
          </cell>
          <cell r="DU354">
            <v>0</v>
          </cell>
          <cell r="DV354" t="str">
            <v>X</v>
          </cell>
          <cell r="DW354">
            <v>0</v>
          </cell>
          <cell r="DX354">
            <v>0</v>
          </cell>
          <cell r="DY354" t="str">
            <v/>
          </cell>
          <cell r="DZ354">
            <v>0</v>
          </cell>
          <cell r="EA354">
            <v>0</v>
          </cell>
          <cell r="EB354" t="str">
            <v>X</v>
          </cell>
          <cell r="EC354">
            <v>0</v>
          </cell>
          <cell r="ED354">
            <v>0</v>
          </cell>
          <cell r="EE354" t="str">
            <v>P\</v>
          </cell>
          <cell r="EF354">
            <v>0</v>
          </cell>
          <cell r="EG354">
            <v>0</v>
          </cell>
          <cell r="EH354" t="str">
            <v>X</v>
          </cell>
          <cell r="EI354">
            <v>0</v>
          </cell>
          <cell r="EJ354">
            <v>0</v>
          </cell>
          <cell r="EK354" t="str">
            <v>X</v>
          </cell>
          <cell r="EL354">
            <v>0</v>
          </cell>
          <cell r="EM354">
            <v>0</v>
          </cell>
          <cell r="EN354" t="str">
            <v>X</v>
          </cell>
          <cell r="EO354">
            <v>0</v>
          </cell>
          <cell r="EP354">
            <v>0</v>
          </cell>
          <cell r="EQ354" t="str">
            <v>X</v>
          </cell>
          <cell r="ER354">
            <v>0</v>
          </cell>
          <cell r="ES354">
            <v>0</v>
          </cell>
          <cell r="ET354" t="str">
            <v/>
          </cell>
          <cell r="EU354">
            <v>0</v>
          </cell>
          <cell r="EV354">
            <v>0</v>
          </cell>
          <cell r="EW354" t="str">
            <v>X</v>
          </cell>
          <cell r="EX354">
            <v>0</v>
          </cell>
          <cell r="EY354">
            <v>0</v>
          </cell>
          <cell r="EZ354" t="str">
            <v>X</v>
          </cell>
          <cell r="FA354">
            <v>0</v>
          </cell>
          <cell r="FB354">
            <v>0</v>
          </cell>
          <cell r="FC354" t="str">
            <v>NL</v>
          </cell>
          <cell r="FD354">
            <v>0</v>
          </cell>
          <cell r="FE354">
            <v>0</v>
          </cell>
          <cell r="FI354">
            <v>10.5</v>
          </cell>
          <cell r="FJ354">
            <v>0</v>
          </cell>
          <cell r="FK354">
            <v>0</v>
          </cell>
          <cell r="FL354">
            <v>0</v>
          </cell>
          <cell r="FM354">
            <v>0</v>
          </cell>
          <cell r="FN354">
            <v>0</v>
          </cell>
          <cell r="FU354">
            <v>10.5</v>
          </cell>
          <cell r="FV354">
            <v>0</v>
          </cell>
          <cell r="FW354">
            <v>0</v>
          </cell>
          <cell r="FX354">
            <v>0</v>
          </cell>
          <cell r="FY354">
            <v>0</v>
          </cell>
          <cell r="FZ354">
            <v>0</v>
          </cell>
          <cell r="GA354">
            <v>0</v>
          </cell>
          <cell r="GB354">
            <v>0</v>
          </cell>
          <cell r="GC354">
            <v>0</v>
          </cell>
          <cell r="GD354">
            <v>1</v>
          </cell>
          <cell r="GE354">
            <v>1</v>
          </cell>
          <cell r="GF354">
            <v>0</v>
          </cell>
          <cell r="GG354">
            <v>0</v>
          </cell>
          <cell r="GH354">
            <v>0</v>
          </cell>
          <cell r="GI354">
            <v>0</v>
          </cell>
          <cell r="GJ354">
            <v>0</v>
          </cell>
          <cell r="GK354">
            <v>0</v>
          </cell>
          <cell r="GL354">
            <v>0</v>
          </cell>
          <cell r="GM354">
            <v>0</v>
          </cell>
          <cell r="GN354">
            <v>0</v>
          </cell>
          <cell r="GO354">
            <v>0</v>
          </cell>
          <cell r="GP354">
            <v>0</v>
          </cell>
          <cell r="GQ354">
            <v>0</v>
          </cell>
          <cell r="GR354">
            <v>0</v>
          </cell>
          <cell r="GU354">
            <v>12.5</v>
          </cell>
          <cell r="GV354">
            <v>0</v>
          </cell>
          <cell r="GW354">
            <v>0</v>
          </cell>
          <cell r="GX354">
            <v>0</v>
          </cell>
          <cell r="GY354">
            <v>0</v>
          </cell>
          <cell r="GZ354">
            <v>0</v>
          </cell>
          <cell r="HA354">
            <v>0</v>
          </cell>
          <cell r="HB354">
            <v>0</v>
          </cell>
          <cell r="HC354">
            <v>0</v>
          </cell>
          <cell r="HD354">
            <v>0</v>
          </cell>
          <cell r="HE354">
            <v>0</v>
          </cell>
          <cell r="HF354">
            <v>0</v>
          </cell>
          <cell r="HG354">
            <v>0</v>
          </cell>
          <cell r="HH354">
            <v>0.5</v>
          </cell>
          <cell r="HI354">
            <v>0</v>
          </cell>
          <cell r="HJ354">
            <v>0</v>
          </cell>
          <cell r="HK354">
            <v>0</v>
          </cell>
          <cell r="HL354">
            <v>0</v>
          </cell>
          <cell r="HM354">
            <v>0.5</v>
          </cell>
          <cell r="HN354">
            <v>0</v>
          </cell>
          <cell r="HO354">
            <v>0.5</v>
          </cell>
          <cell r="HP354">
            <v>22.5</v>
          </cell>
          <cell r="HQ354">
            <v>0</v>
          </cell>
          <cell r="HR354">
            <v>0</v>
          </cell>
          <cell r="HS354">
            <v>0</v>
          </cell>
          <cell r="HT354">
            <v>0</v>
          </cell>
          <cell r="HU354">
            <v>0</v>
          </cell>
          <cell r="HV354">
            <v>1</v>
          </cell>
          <cell r="HW354">
            <v>0</v>
          </cell>
          <cell r="HX354">
            <v>1</v>
          </cell>
          <cell r="HY354">
            <v>0</v>
          </cell>
          <cell r="HZ354">
            <v>0</v>
          </cell>
          <cell r="IA354">
            <v>1</v>
          </cell>
          <cell r="IB354">
            <v>0</v>
          </cell>
          <cell r="IC354">
            <v>2</v>
          </cell>
          <cell r="ID354">
            <v>0</v>
          </cell>
          <cell r="IE354">
            <v>0</v>
          </cell>
          <cell r="IF354">
            <v>0</v>
          </cell>
          <cell r="IG354">
            <v>0.5</v>
          </cell>
          <cell r="IH354">
            <v>0</v>
          </cell>
          <cell r="II354">
            <v>0</v>
          </cell>
          <cell r="IJ354">
            <v>0</v>
          </cell>
          <cell r="IK354">
            <v>0</v>
          </cell>
          <cell r="IL354">
            <v>0</v>
          </cell>
          <cell r="IM354">
            <v>0</v>
          </cell>
          <cell r="IN354">
            <v>0</v>
          </cell>
          <cell r="IO354">
            <v>0</v>
          </cell>
          <cell r="IP354">
            <v>0</v>
          </cell>
          <cell r="IQ354">
            <v>0</v>
          </cell>
          <cell r="IR354">
            <v>0</v>
          </cell>
          <cell r="IS354">
            <v>0</v>
          </cell>
          <cell r="IT354">
            <v>0</v>
          </cell>
          <cell r="IU354">
            <v>0</v>
          </cell>
          <cell r="IV354">
            <v>0</v>
          </cell>
          <cell r="IW354">
            <v>1</v>
          </cell>
          <cell r="IX354">
            <v>1</v>
          </cell>
          <cell r="IY354">
            <v>0</v>
          </cell>
          <cell r="IZ354">
            <v>26</v>
          </cell>
          <cell r="JA354">
            <v>4</v>
          </cell>
          <cell r="JB354">
            <v>3.5</v>
          </cell>
          <cell r="JC354">
            <v>0</v>
          </cell>
          <cell r="JD354">
            <v>0</v>
          </cell>
          <cell r="JE354">
            <v>0</v>
          </cell>
          <cell r="JF354">
            <v>0</v>
          </cell>
          <cell r="JG354">
            <v>0</v>
          </cell>
        </row>
        <row r="355">
          <cell r="B355" t="str">
            <v>23101332</v>
          </cell>
          <cell r="C355" t="str">
            <v>Đoàn Thị Tố Yên</v>
          </cell>
          <cell r="D355" t="str">
            <v>Phòng Thu mua (VPID)</v>
          </cell>
          <cell r="E355" t="str">
            <v>Công ty TNHH Tập đoàn Công nghiệp Trường Hải</v>
          </cell>
          <cell r="F355" t="str">
            <v>Lương ngày</v>
          </cell>
          <cell r="V355">
            <v>0</v>
          </cell>
          <cell r="W355">
            <v>0</v>
          </cell>
          <cell r="X355" t="str">
            <v>TS</v>
          </cell>
          <cell r="Y355">
            <v>0</v>
          </cell>
          <cell r="Z355">
            <v>0</v>
          </cell>
          <cell r="AA355" t="str">
            <v>TS</v>
          </cell>
          <cell r="AB355">
            <v>0</v>
          </cell>
          <cell r="AC355">
            <v>0</v>
          </cell>
          <cell r="AD355" t="str">
            <v>TS</v>
          </cell>
          <cell r="AE355">
            <v>0</v>
          </cell>
          <cell r="AF355">
            <v>0</v>
          </cell>
          <cell r="AG355" t="str">
            <v>TS</v>
          </cell>
          <cell r="AH355">
            <v>0</v>
          </cell>
          <cell r="AI355">
            <v>0</v>
          </cell>
          <cell r="AJ355" t="str">
            <v>TS</v>
          </cell>
          <cell r="AK355">
            <v>0</v>
          </cell>
          <cell r="AL355">
            <v>0</v>
          </cell>
          <cell r="AM355" t="str">
            <v/>
          </cell>
          <cell r="AN355">
            <v>0</v>
          </cell>
          <cell r="AO355">
            <v>0</v>
          </cell>
          <cell r="AP355" t="str">
            <v>TS</v>
          </cell>
          <cell r="AQ355">
            <v>0</v>
          </cell>
          <cell r="AR355">
            <v>0</v>
          </cell>
          <cell r="AS355" t="str">
            <v>TS</v>
          </cell>
          <cell r="AT355">
            <v>0</v>
          </cell>
          <cell r="AU355">
            <v>0</v>
          </cell>
          <cell r="AV355" t="str">
            <v>TS</v>
          </cell>
          <cell r="AW355">
            <v>0</v>
          </cell>
          <cell r="AX355">
            <v>0</v>
          </cell>
          <cell r="AY355" t="str">
            <v>TS</v>
          </cell>
          <cell r="AZ355">
            <v>0</v>
          </cell>
          <cell r="BA355">
            <v>0</v>
          </cell>
          <cell r="BB355" t="str">
            <v>TS</v>
          </cell>
          <cell r="BC355">
            <v>0</v>
          </cell>
          <cell r="BD355">
            <v>0</v>
          </cell>
          <cell r="BE355" t="str">
            <v>TS</v>
          </cell>
          <cell r="BF355">
            <v>0</v>
          </cell>
          <cell r="BG355">
            <v>0</v>
          </cell>
          <cell r="BH355" t="str">
            <v/>
          </cell>
          <cell r="BI355">
            <v>0</v>
          </cell>
          <cell r="BJ355">
            <v>0</v>
          </cell>
          <cell r="BK355" t="str">
            <v>TS</v>
          </cell>
          <cell r="BL355">
            <v>0</v>
          </cell>
          <cell r="BM355">
            <v>0</v>
          </cell>
          <cell r="BN355" t="str">
            <v>TS</v>
          </cell>
          <cell r="BO355">
            <v>0</v>
          </cell>
          <cell r="BP355">
            <v>0</v>
          </cell>
          <cell r="BQ355">
            <v>0</v>
          </cell>
          <cell r="BR355">
            <v>0</v>
          </cell>
          <cell r="BS355">
            <v>0</v>
          </cell>
          <cell r="BT355">
            <v>0</v>
          </cell>
          <cell r="BU355">
            <v>0</v>
          </cell>
          <cell r="BV355">
            <v>0</v>
          </cell>
          <cell r="CC355">
            <v>0</v>
          </cell>
          <cell r="CD355">
            <v>0</v>
          </cell>
          <cell r="CE355">
            <v>0</v>
          </cell>
          <cell r="CF355">
            <v>0</v>
          </cell>
          <cell r="CG355">
            <v>0</v>
          </cell>
          <cell r="CH355">
            <v>0</v>
          </cell>
          <cell r="CI355">
            <v>0</v>
          </cell>
          <cell r="CJ355">
            <v>0</v>
          </cell>
          <cell r="CK355">
            <v>0</v>
          </cell>
          <cell r="CL355">
            <v>0</v>
          </cell>
          <cell r="CM355">
            <v>0</v>
          </cell>
          <cell r="CN355">
            <v>0</v>
          </cell>
          <cell r="CO355">
            <v>0</v>
          </cell>
          <cell r="CP355">
            <v>0</v>
          </cell>
          <cell r="CQ355">
            <v>0</v>
          </cell>
          <cell r="CR355">
            <v>0</v>
          </cell>
          <cell r="CS355">
            <v>0</v>
          </cell>
          <cell r="CT355">
            <v>0</v>
          </cell>
          <cell r="CU355">
            <v>0</v>
          </cell>
          <cell r="CV355">
            <v>0</v>
          </cell>
          <cell r="CW355">
            <v>0</v>
          </cell>
          <cell r="CX355">
            <v>0</v>
          </cell>
          <cell r="CY355">
            <v>0</v>
          </cell>
          <cell r="CZ355">
            <v>0</v>
          </cell>
          <cell r="DC355">
            <v>0</v>
          </cell>
          <cell r="DM355" t="str">
            <v>TS</v>
          </cell>
          <cell r="DN355">
            <v>0</v>
          </cell>
          <cell r="DO355">
            <v>0</v>
          </cell>
          <cell r="DP355" t="str">
            <v>TS</v>
          </cell>
          <cell r="DQ355">
            <v>0</v>
          </cell>
          <cell r="DR355">
            <v>0</v>
          </cell>
          <cell r="DS355" t="str">
            <v>TS</v>
          </cell>
          <cell r="DT355">
            <v>0</v>
          </cell>
          <cell r="DU355">
            <v>0</v>
          </cell>
          <cell r="DV355" t="str">
            <v>TS</v>
          </cell>
          <cell r="DW355">
            <v>0</v>
          </cell>
          <cell r="DX355">
            <v>0</v>
          </cell>
          <cell r="DY355" t="str">
            <v/>
          </cell>
          <cell r="DZ355">
            <v>0</v>
          </cell>
          <cell r="EA355">
            <v>0</v>
          </cell>
          <cell r="EB355" t="str">
            <v>TS</v>
          </cell>
          <cell r="EC355">
            <v>0</v>
          </cell>
          <cell r="ED355">
            <v>0</v>
          </cell>
          <cell r="EE355" t="str">
            <v>TS</v>
          </cell>
          <cell r="EF355">
            <v>0</v>
          </cell>
          <cell r="EG355">
            <v>0</v>
          </cell>
          <cell r="EH355" t="str">
            <v>TS</v>
          </cell>
          <cell r="EI355">
            <v>0</v>
          </cell>
          <cell r="EJ355">
            <v>0</v>
          </cell>
          <cell r="EK355" t="str">
            <v>TS</v>
          </cell>
          <cell r="EL355">
            <v>0</v>
          </cell>
          <cell r="EM355">
            <v>0</v>
          </cell>
          <cell r="EN355" t="str">
            <v>TS</v>
          </cell>
          <cell r="EO355">
            <v>0</v>
          </cell>
          <cell r="EP355">
            <v>0</v>
          </cell>
          <cell r="EQ355" t="str">
            <v>TS</v>
          </cell>
          <cell r="ER355">
            <v>0</v>
          </cell>
          <cell r="ES355">
            <v>0</v>
          </cell>
          <cell r="ET355" t="str">
            <v/>
          </cell>
          <cell r="EU355">
            <v>0</v>
          </cell>
          <cell r="EV355">
            <v>0</v>
          </cell>
          <cell r="EW355" t="str">
            <v>TS</v>
          </cell>
          <cell r="EX355">
            <v>0</v>
          </cell>
          <cell r="EY355">
            <v>0</v>
          </cell>
          <cell r="EZ355" t="str">
            <v>TS</v>
          </cell>
          <cell r="FA355">
            <v>0</v>
          </cell>
          <cell r="FB355">
            <v>0</v>
          </cell>
          <cell r="FC355" t="str">
            <v>TS</v>
          </cell>
          <cell r="FD355">
            <v>0</v>
          </cell>
          <cell r="FE355">
            <v>0</v>
          </cell>
          <cell r="FI355">
            <v>0</v>
          </cell>
          <cell r="FJ355">
            <v>0</v>
          </cell>
          <cell r="FK355">
            <v>0</v>
          </cell>
          <cell r="FL355">
            <v>0</v>
          </cell>
          <cell r="FM355">
            <v>0</v>
          </cell>
          <cell r="FN355">
            <v>0</v>
          </cell>
          <cell r="FU355">
            <v>0</v>
          </cell>
          <cell r="FV355">
            <v>0</v>
          </cell>
          <cell r="FW355">
            <v>0</v>
          </cell>
          <cell r="FX355">
            <v>0</v>
          </cell>
          <cell r="FY355">
            <v>0</v>
          </cell>
          <cell r="FZ355">
            <v>0</v>
          </cell>
          <cell r="GA355">
            <v>0</v>
          </cell>
          <cell r="GB355">
            <v>0</v>
          </cell>
          <cell r="GC355">
            <v>0</v>
          </cell>
          <cell r="GD355">
            <v>0</v>
          </cell>
          <cell r="GE355">
            <v>0</v>
          </cell>
          <cell r="GF355">
            <v>0</v>
          </cell>
          <cell r="GG355">
            <v>0</v>
          </cell>
          <cell r="GH355">
            <v>0</v>
          </cell>
          <cell r="GI355">
            <v>0</v>
          </cell>
          <cell r="GJ355">
            <v>0</v>
          </cell>
          <cell r="GK355">
            <v>0</v>
          </cell>
          <cell r="GL355">
            <v>0</v>
          </cell>
          <cell r="GM355">
            <v>0</v>
          </cell>
          <cell r="GN355">
            <v>0</v>
          </cell>
          <cell r="GO355">
            <v>0</v>
          </cell>
          <cell r="GP355">
            <v>0</v>
          </cell>
          <cell r="GQ355">
            <v>0</v>
          </cell>
          <cell r="GR355">
            <v>0</v>
          </cell>
          <cell r="GU355">
            <v>0</v>
          </cell>
          <cell r="GV355">
            <v>0</v>
          </cell>
          <cell r="GW355">
            <v>0</v>
          </cell>
          <cell r="GX355">
            <v>0</v>
          </cell>
          <cell r="GY355">
            <v>0</v>
          </cell>
          <cell r="GZ355">
            <v>0</v>
          </cell>
          <cell r="HA355">
            <v>0</v>
          </cell>
          <cell r="HB355">
            <v>0</v>
          </cell>
          <cell r="HC355">
            <v>0</v>
          </cell>
          <cell r="HD355">
            <v>26</v>
          </cell>
          <cell r="HE355">
            <v>0</v>
          </cell>
          <cell r="HF355">
            <v>0</v>
          </cell>
          <cell r="HG355">
            <v>0</v>
          </cell>
          <cell r="HH355">
            <v>0</v>
          </cell>
          <cell r="HI355">
            <v>0</v>
          </cell>
          <cell r="HJ355">
            <v>0</v>
          </cell>
          <cell r="HK355">
            <v>0</v>
          </cell>
          <cell r="HL355">
            <v>0</v>
          </cell>
          <cell r="HM355">
            <v>26</v>
          </cell>
          <cell r="HN355">
            <v>0</v>
          </cell>
          <cell r="HO355">
            <v>0</v>
          </cell>
          <cell r="HP355">
            <v>0</v>
          </cell>
          <cell r="HQ355">
            <v>0</v>
          </cell>
          <cell r="HR355">
            <v>0</v>
          </cell>
          <cell r="HS355">
            <v>0</v>
          </cell>
          <cell r="HT355">
            <v>0</v>
          </cell>
          <cell r="HU355">
            <v>0</v>
          </cell>
          <cell r="HV355">
            <v>0</v>
          </cell>
          <cell r="HW355">
            <v>0</v>
          </cell>
          <cell r="HX355">
            <v>0</v>
          </cell>
          <cell r="HY355">
            <v>0</v>
          </cell>
          <cell r="HZ355">
            <v>0</v>
          </cell>
          <cell r="IA355">
            <v>0</v>
          </cell>
          <cell r="IB355">
            <v>0</v>
          </cell>
          <cell r="IC355">
            <v>0</v>
          </cell>
          <cell r="ID355">
            <v>0</v>
          </cell>
          <cell r="IE355">
            <v>0</v>
          </cell>
          <cell r="IF355">
            <v>0</v>
          </cell>
          <cell r="IG355">
            <v>0</v>
          </cell>
          <cell r="IH355">
            <v>0</v>
          </cell>
          <cell r="II355">
            <v>0</v>
          </cell>
          <cell r="IJ355">
            <v>0</v>
          </cell>
          <cell r="IK355">
            <v>0</v>
          </cell>
          <cell r="IL355">
            <v>0</v>
          </cell>
          <cell r="IM355">
            <v>0</v>
          </cell>
          <cell r="IN355">
            <v>0</v>
          </cell>
          <cell r="IO355">
            <v>0</v>
          </cell>
          <cell r="IP355">
            <v>0</v>
          </cell>
          <cell r="IQ355">
            <v>0</v>
          </cell>
          <cell r="IR355">
            <v>0</v>
          </cell>
          <cell r="IS355">
            <v>0</v>
          </cell>
          <cell r="IT355">
            <v>0</v>
          </cell>
          <cell r="IU355">
            <v>0</v>
          </cell>
          <cell r="IV355">
            <v>0</v>
          </cell>
          <cell r="IW355">
            <v>0</v>
          </cell>
          <cell r="IX355">
            <v>0</v>
          </cell>
          <cell r="IY355">
            <v>0</v>
          </cell>
          <cell r="IZ355">
            <v>0</v>
          </cell>
          <cell r="JA355">
            <v>4</v>
          </cell>
          <cell r="JB355">
            <v>4</v>
          </cell>
          <cell r="JC355">
            <v>0</v>
          </cell>
          <cell r="JD355">
            <v>0</v>
          </cell>
          <cell r="JE355">
            <v>0</v>
          </cell>
          <cell r="JF355">
            <v>0</v>
          </cell>
          <cell r="JG355">
            <v>0</v>
          </cell>
        </row>
        <row r="356">
          <cell r="B356" t="str">
            <v>2310721</v>
          </cell>
          <cell r="C356" t="str">
            <v>Trịnh Thị Phương Thảo</v>
          </cell>
          <cell r="D356" t="str">
            <v>Phòng Thu mua (VPID)</v>
          </cell>
          <cell r="E356" t="str">
            <v>Công ty TNHH Tập đoàn Công nghiệp Trường Hải</v>
          </cell>
          <cell r="F356" t="str">
            <v>Lương ngày</v>
          </cell>
          <cell r="V356">
            <v>0</v>
          </cell>
          <cell r="W356">
            <v>0</v>
          </cell>
          <cell r="X356" t="str">
            <v>X</v>
          </cell>
          <cell r="Y356">
            <v>0</v>
          </cell>
          <cell r="Z356">
            <v>0</v>
          </cell>
          <cell r="AA356" t="str">
            <v>X</v>
          </cell>
          <cell r="AB356">
            <v>0</v>
          </cell>
          <cell r="AC356">
            <v>0</v>
          </cell>
          <cell r="AD356" t="str">
            <v>X</v>
          </cell>
          <cell r="AE356">
            <v>0</v>
          </cell>
          <cell r="AF356">
            <v>0</v>
          </cell>
          <cell r="AG356" t="str">
            <v>X</v>
          </cell>
          <cell r="AH356">
            <v>0</v>
          </cell>
          <cell r="AI356">
            <v>0</v>
          </cell>
          <cell r="AJ356" t="str">
            <v>T7</v>
          </cell>
          <cell r="AK356">
            <v>0</v>
          </cell>
          <cell r="AL356">
            <v>0</v>
          </cell>
          <cell r="AM356" t="str">
            <v/>
          </cell>
          <cell r="AN356">
            <v>0</v>
          </cell>
          <cell r="AO356">
            <v>0</v>
          </cell>
          <cell r="AP356" t="str">
            <v>NL</v>
          </cell>
          <cell r="AQ356">
            <v>0</v>
          </cell>
          <cell r="AR356">
            <v>0</v>
          </cell>
          <cell r="AS356" t="str">
            <v>X</v>
          </cell>
          <cell r="AT356">
            <v>0</v>
          </cell>
          <cell r="AU356">
            <v>0</v>
          </cell>
          <cell r="AV356" t="str">
            <v>X</v>
          </cell>
          <cell r="AW356">
            <v>0</v>
          </cell>
          <cell r="AX356">
            <v>0</v>
          </cell>
          <cell r="AY356" t="str">
            <v>X</v>
          </cell>
          <cell r="AZ356">
            <v>0</v>
          </cell>
          <cell r="BA356">
            <v>0</v>
          </cell>
          <cell r="BB356" t="str">
            <v>X</v>
          </cell>
          <cell r="BC356">
            <v>0</v>
          </cell>
          <cell r="BD356">
            <v>0</v>
          </cell>
          <cell r="BE356" t="str">
            <v>X</v>
          </cell>
          <cell r="BF356">
            <v>0</v>
          </cell>
          <cell r="BG356">
            <v>0</v>
          </cell>
          <cell r="BH356" t="str">
            <v/>
          </cell>
          <cell r="BI356">
            <v>0</v>
          </cell>
          <cell r="BJ356">
            <v>0</v>
          </cell>
          <cell r="BK356" t="str">
            <v>X</v>
          </cell>
          <cell r="BL356">
            <v>0</v>
          </cell>
          <cell r="BM356">
            <v>0</v>
          </cell>
          <cell r="BN356" t="str">
            <v>X</v>
          </cell>
          <cell r="BO356">
            <v>0</v>
          </cell>
          <cell r="BP356">
            <v>0</v>
          </cell>
          <cell r="BQ356">
            <v>11</v>
          </cell>
          <cell r="BR356">
            <v>0</v>
          </cell>
          <cell r="BS356">
            <v>0</v>
          </cell>
          <cell r="BT356">
            <v>0</v>
          </cell>
          <cell r="BU356">
            <v>0</v>
          </cell>
          <cell r="BV356">
            <v>0</v>
          </cell>
          <cell r="CC356">
            <v>11</v>
          </cell>
          <cell r="CD356">
            <v>0</v>
          </cell>
          <cell r="CE356">
            <v>0</v>
          </cell>
          <cell r="CF356">
            <v>0</v>
          </cell>
          <cell r="CG356">
            <v>0</v>
          </cell>
          <cell r="CH356">
            <v>0</v>
          </cell>
          <cell r="CI356">
            <v>0</v>
          </cell>
          <cell r="CJ356">
            <v>0</v>
          </cell>
          <cell r="CK356">
            <v>0</v>
          </cell>
          <cell r="CL356">
            <v>1</v>
          </cell>
          <cell r="CM356">
            <v>1</v>
          </cell>
          <cell r="CN356">
            <v>0</v>
          </cell>
          <cell r="CO356">
            <v>0</v>
          </cell>
          <cell r="CP356">
            <v>0</v>
          </cell>
          <cell r="CQ356">
            <v>0</v>
          </cell>
          <cell r="CR356">
            <v>0</v>
          </cell>
          <cell r="CS356">
            <v>0</v>
          </cell>
          <cell r="CT356">
            <v>0</v>
          </cell>
          <cell r="CU356">
            <v>0</v>
          </cell>
          <cell r="CV356">
            <v>0</v>
          </cell>
          <cell r="CW356">
            <v>0</v>
          </cell>
          <cell r="CX356">
            <v>0</v>
          </cell>
          <cell r="CY356">
            <v>0</v>
          </cell>
          <cell r="CZ356">
            <v>0</v>
          </cell>
          <cell r="DC356">
            <v>13</v>
          </cell>
          <cell r="DM356" t="str">
            <v>X</v>
          </cell>
          <cell r="DN356">
            <v>0</v>
          </cell>
          <cell r="DO356">
            <v>0</v>
          </cell>
          <cell r="DP356" t="str">
            <v>X</v>
          </cell>
          <cell r="DQ356">
            <v>0</v>
          </cell>
          <cell r="DR356">
            <v>0</v>
          </cell>
          <cell r="DS356" t="str">
            <v>X</v>
          </cell>
          <cell r="DT356">
            <v>0</v>
          </cell>
          <cell r="DU356">
            <v>0</v>
          </cell>
          <cell r="DV356" t="str">
            <v>X</v>
          </cell>
          <cell r="DW356">
            <v>0</v>
          </cell>
          <cell r="DX356">
            <v>0</v>
          </cell>
          <cell r="DY356" t="str">
            <v/>
          </cell>
          <cell r="DZ356">
            <v>0</v>
          </cell>
          <cell r="EA356">
            <v>0</v>
          </cell>
          <cell r="EB356" t="str">
            <v>X</v>
          </cell>
          <cell r="EC356">
            <v>0</v>
          </cell>
          <cell r="ED356">
            <v>0</v>
          </cell>
          <cell r="EE356" t="str">
            <v>X</v>
          </cell>
          <cell r="EF356">
            <v>0</v>
          </cell>
          <cell r="EG356">
            <v>0</v>
          </cell>
          <cell r="EH356" t="str">
            <v>X</v>
          </cell>
          <cell r="EI356">
            <v>0</v>
          </cell>
          <cell r="EJ356">
            <v>0</v>
          </cell>
          <cell r="EK356" t="str">
            <v>X</v>
          </cell>
          <cell r="EL356">
            <v>0</v>
          </cell>
          <cell r="EM356">
            <v>0</v>
          </cell>
          <cell r="EN356" t="str">
            <v>X</v>
          </cell>
          <cell r="EO356">
            <v>0</v>
          </cell>
          <cell r="EP356">
            <v>0</v>
          </cell>
          <cell r="EQ356" t="str">
            <v>X</v>
          </cell>
          <cell r="ER356">
            <v>0</v>
          </cell>
          <cell r="ES356">
            <v>0</v>
          </cell>
          <cell r="ET356" t="str">
            <v/>
          </cell>
          <cell r="EU356">
            <v>0</v>
          </cell>
          <cell r="EV356">
            <v>0</v>
          </cell>
          <cell r="EW356" t="str">
            <v>X</v>
          </cell>
          <cell r="EX356">
            <v>0</v>
          </cell>
          <cell r="EY356">
            <v>0</v>
          </cell>
          <cell r="EZ356" t="str">
            <v>X</v>
          </cell>
          <cell r="FA356">
            <v>0</v>
          </cell>
          <cell r="FB356">
            <v>0</v>
          </cell>
          <cell r="FC356" t="str">
            <v>NL</v>
          </cell>
          <cell r="FD356">
            <v>0</v>
          </cell>
          <cell r="FE356">
            <v>0</v>
          </cell>
          <cell r="FI356">
            <v>12</v>
          </cell>
          <cell r="FJ356">
            <v>0</v>
          </cell>
          <cell r="FK356">
            <v>0</v>
          </cell>
          <cell r="FL356">
            <v>0</v>
          </cell>
          <cell r="FM356">
            <v>0</v>
          </cell>
          <cell r="FN356">
            <v>0</v>
          </cell>
          <cell r="FU356">
            <v>12</v>
          </cell>
          <cell r="FV356">
            <v>0</v>
          </cell>
          <cell r="FW356">
            <v>0</v>
          </cell>
          <cell r="FX356">
            <v>0</v>
          </cell>
          <cell r="FY356">
            <v>0</v>
          </cell>
          <cell r="FZ356">
            <v>0</v>
          </cell>
          <cell r="GA356">
            <v>0</v>
          </cell>
          <cell r="GB356">
            <v>0</v>
          </cell>
          <cell r="GC356">
            <v>0</v>
          </cell>
          <cell r="GD356">
            <v>1</v>
          </cell>
          <cell r="GE356">
            <v>0</v>
          </cell>
          <cell r="GF356">
            <v>0</v>
          </cell>
          <cell r="GG356">
            <v>0</v>
          </cell>
          <cell r="GH356">
            <v>0</v>
          </cell>
          <cell r="GI356">
            <v>0</v>
          </cell>
          <cell r="GJ356">
            <v>0</v>
          </cell>
          <cell r="GK356">
            <v>0</v>
          </cell>
          <cell r="GL356">
            <v>0</v>
          </cell>
          <cell r="GM356">
            <v>0</v>
          </cell>
          <cell r="GN356">
            <v>0</v>
          </cell>
          <cell r="GO356">
            <v>0</v>
          </cell>
          <cell r="GP356">
            <v>0</v>
          </cell>
          <cell r="GQ356">
            <v>0</v>
          </cell>
          <cell r="GR356">
            <v>0</v>
          </cell>
          <cell r="GU356">
            <v>13</v>
          </cell>
          <cell r="GV356">
            <v>0</v>
          </cell>
          <cell r="GW356">
            <v>0</v>
          </cell>
          <cell r="GX356">
            <v>0</v>
          </cell>
          <cell r="GY356">
            <v>0</v>
          </cell>
          <cell r="GZ356">
            <v>0</v>
          </cell>
          <cell r="HA356">
            <v>0</v>
          </cell>
          <cell r="HB356">
            <v>0</v>
          </cell>
          <cell r="HC356">
            <v>0</v>
          </cell>
          <cell r="HD356">
            <v>0</v>
          </cell>
          <cell r="HE356">
            <v>0</v>
          </cell>
          <cell r="HF356">
            <v>0</v>
          </cell>
          <cell r="HG356">
            <v>0</v>
          </cell>
          <cell r="HH356">
            <v>0</v>
          </cell>
          <cell r="HI356">
            <v>0</v>
          </cell>
          <cell r="HJ356">
            <v>0</v>
          </cell>
          <cell r="HK356">
            <v>0</v>
          </cell>
          <cell r="HL356">
            <v>0</v>
          </cell>
          <cell r="HM356">
            <v>0</v>
          </cell>
          <cell r="HN356">
            <v>0</v>
          </cell>
          <cell r="HO356">
            <v>0</v>
          </cell>
          <cell r="HP356">
            <v>23</v>
          </cell>
          <cell r="HQ356">
            <v>0</v>
          </cell>
          <cell r="HR356">
            <v>0</v>
          </cell>
          <cell r="HS356">
            <v>0</v>
          </cell>
          <cell r="HT356">
            <v>0</v>
          </cell>
          <cell r="HU356">
            <v>0</v>
          </cell>
          <cell r="HV356">
            <v>0</v>
          </cell>
          <cell r="HW356">
            <v>1</v>
          </cell>
          <cell r="HX356">
            <v>0</v>
          </cell>
          <cell r="HY356">
            <v>0</v>
          </cell>
          <cell r="HZ356">
            <v>0</v>
          </cell>
          <cell r="IA356">
            <v>1</v>
          </cell>
          <cell r="IB356">
            <v>0</v>
          </cell>
          <cell r="IC356">
            <v>2</v>
          </cell>
          <cell r="ID356">
            <v>0</v>
          </cell>
          <cell r="IE356">
            <v>0</v>
          </cell>
          <cell r="IF356">
            <v>0</v>
          </cell>
          <cell r="IG356">
            <v>0</v>
          </cell>
          <cell r="IH356">
            <v>0</v>
          </cell>
          <cell r="II356">
            <v>0</v>
          </cell>
          <cell r="IJ356">
            <v>0</v>
          </cell>
          <cell r="IK356">
            <v>0</v>
          </cell>
          <cell r="IL356">
            <v>0</v>
          </cell>
          <cell r="IM356">
            <v>0</v>
          </cell>
          <cell r="IN356">
            <v>0</v>
          </cell>
          <cell r="IO356">
            <v>0</v>
          </cell>
          <cell r="IP356">
            <v>0</v>
          </cell>
          <cell r="IQ356">
            <v>0</v>
          </cell>
          <cell r="IR356">
            <v>0</v>
          </cell>
          <cell r="IS356">
            <v>0</v>
          </cell>
          <cell r="IT356">
            <v>0</v>
          </cell>
          <cell r="IU356">
            <v>0</v>
          </cell>
          <cell r="IV356">
            <v>0</v>
          </cell>
          <cell r="IW356">
            <v>1</v>
          </cell>
          <cell r="IX356">
            <v>1</v>
          </cell>
          <cell r="IY356">
            <v>0</v>
          </cell>
          <cell r="IZ356">
            <v>26</v>
          </cell>
          <cell r="JA356">
            <v>3</v>
          </cell>
          <cell r="JB356">
            <v>3</v>
          </cell>
          <cell r="JC356">
            <v>0</v>
          </cell>
          <cell r="JD356">
            <v>0</v>
          </cell>
          <cell r="JE356">
            <v>0</v>
          </cell>
          <cell r="JF356">
            <v>0</v>
          </cell>
          <cell r="JG356">
            <v>0</v>
          </cell>
        </row>
        <row r="357">
          <cell r="B357" t="str">
            <v>23111862</v>
          </cell>
          <cell r="C357" t="str">
            <v>Lê Tuấn Giang</v>
          </cell>
          <cell r="D357" t="str">
            <v>Phòng Thu mua (VPID)</v>
          </cell>
          <cell r="E357" t="str">
            <v>Công ty TNHH Tập đoàn Công nghiệp Trường Hải</v>
          </cell>
          <cell r="F357" t="str">
            <v>Lương ngày</v>
          </cell>
          <cell r="V357">
            <v>0</v>
          </cell>
          <cell r="W357">
            <v>0</v>
          </cell>
          <cell r="X357" t="str">
            <v>X</v>
          </cell>
          <cell r="Y357">
            <v>0</v>
          </cell>
          <cell r="Z357">
            <v>0</v>
          </cell>
          <cell r="AA357" t="str">
            <v>X</v>
          </cell>
          <cell r="AB357">
            <v>0</v>
          </cell>
          <cell r="AC357">
            <v>0</v>
          </cell>
          <cell r="AD357" t="str">
            <v>X</v>
          </cell>
          <cell r="AE357">
            <v>0</v>
          </cell>
          <cell r="AF357">
            <v>0</v>
          </cell>
          <cell r="AG357" t="str">
            <v>X</v>
          </cell>
          <cell r="AH357">
            <v>0</v>
          </cell>
          <cell r="AI357">
            <v>0</v>
          </cell>
          <cell r="AJ357" t="str">
            <v>T7</v>
          </cell>
          <cell r="AK357">
            <v>0</v>
          </cell>
          <cell r="AL357">
            <v>0</v>
          </cell>
          <cell r="AM357" t="str">
            <v/>
          </cell>
          <cell r="AN357">
            <v>0</v>
          </cell>
          <cell r="AO357">
            <v>0</v>
          </cell>
          <cell r="AP357" t="str">
            <v>NL</v>
          </cell>
          <cell r="AQ357">
            <v>0</v>
          </cell>
          <cell r="AR357">
            <v>0</v>
          </cell>
          <cell r="AS357" t="str">
            <v>X</v>
          </cell>
          <cell r="AT357">
            <v>0</v>
          </cell>
          <cell r="AU357">
            <v>0</v>
          </cell>
          <cell r="AV357" t="str">
            <v>X</v>
          </cell>
          <cell r="AW357">
            <v>0</v>
          </cell>
          <cell r="AX357">
            <v>0</v>
          </cell>
          <cell r="AY357" t="str">
            <v>X</v>
          </cell>
          <cell r="AZ357">
            <v>0</v>
          </cell>
          <cell r="BA357">
            <v>0</v>
          </cell>
          <cell r="BB357" t="str">
            <v>X</v>
          </cell>
          <cell r="BC357">
            <v>0</v>
          </cell>
          <cell r="BD357">
            <v>0</v>
          </cell>
          <cell r="BE357" t="str">
            <v>X</v>
          </cell>
          <cell r="BF357">
            <v>0</v>
          </cell>
          <cell r="BG357">
            <v>0</v>
          </cell>
          <cell r="BH357" t="str">
            <v/>
          </cell>
          <cell r="BI357">
            <v>0</v>
          </cell>
          <cell r="BJ357">
            <v>0</v>
          </cell>
          <cell r="BK357" t="str">
            <v>X</v>
          </cell>
          <cell r="BL357">
            <v>0</v>
          </cell>
          <cell r="BM357">
            <v>0</v>
          </cell>
          <cell r="BN357" t="str">
            <v>X</v>
          </cell>
          <cell r="BO357">
            <v>0</v>
          </cell>
          <cell r="BP357">
            <v>0</v>
          </cell>
          <cell r="BQ357">
            <v>11</v>
          </cell>
          <cell r="BR357">
            <v>0</v>
          </cell>
          <cell r="BS357">
            <v>0</v>
          </cell>
          <cell r="BT357">
            <v>0</v>
          </cell>
          <cell r="BU357">
            <v>0</v>
          </cell>
          <cell r="BV357">
            <v>0</v>
          </cell>
          <cell r="CC357">
            <v>11</v>
          </cell>
          <cell r="CD357">
            <v>0</v>
          </cell>
          <cell r="CE357">
            <v>0</v>
          </cell>
          <cell r="CF357">
            <v>0</v>
          </cell>
          <cell r="CG357">
            <v>0</v>
          </cell>
          <cell r="CH357">
            <v>0</v>
          </cell>
          <cell r="CI357">
            <v>0</v>
          </cell>
          <cell r="CJ357">
            <v>0</v>
          </cell>
          <cell r="CK357">
            <v>0</v>
          </cell>
          <cell r="CL357">
            <v>1</v>
          </cell>
          <cell r="CM357">
            <v>1</v>
          </cell>
          <cell r="CN357">
            <v>0</v>
          </cell>
          <cell r="CO357">
            <v>0</v>
          </cell>
          <cell r="CP357">
            <v>0</v>
          </cell>
          <cell r="CQ357">
            <v>0</v>
          </cell>
          <cell r="CR357">
            <v>0</v>
          </cell>
          <cell r="CS357">
            <v>0</v>
          </cell>
          <cell r="CT357">
            <v>0</v>
          </cell>
          <cell r="CU357">
            <v>0</v>
          </cell>
          <cell r="CV357">
            <v>0</v>
          </cell>
          <cell r="CW357">
            <v>0</v>
          </cell>
          <cell r="CX357">
            <v>0</v>
          </cell>
          <cell r="CY357">
            <v>0</v>
          </cell>
          <cell r="CZ357">
            <v>0</v>
          </cell>
          <cell r="DC357">
            <v>13</v>
          </cell>
          <cell r="DM357" t="str">
            <v>X</v>
          </cell>
          <cell r="DN357">
            <v>0</v>
          </cell>
          <cell r="DO357">
            <v>0</v>
          </cell>
          <cell r="DP357" t="str">
            <v>X</v>
          </cell>
          <cell r="DQ357">
            <v>0</v>
          </cell>
          <cell r="DR357">
            <v>0</v>
          </cell>
          <cell r="DS357" t="str">
            <v>X</v>
          </cell>
          <cell r="DT357">
            <v>0</v>
          </cell>
          <cell r="DU357">
            <v>0</v>
          </cell>
          <cell r="DV357" t="str">
            <v>X</v>
          </cell>
          <cell r="DW357">
            <v>0</v>
          </cell>
          <cell r="DX357">
            <v>0</v>
          </cell>
          <cell r="DY357" t="str">
            <v/>
          </cell>
          <cell r="DZ357">
            <v>0</v>
          </cell>
          <cell r="EA357">
            <v>0</v>
          </cell>
          <cell r="EB357" t="str">
            <v>X</v>
          </cell>
          <cell r="EC357">
            <v>0</v>
          </cell>
          <cell r="ED357">
            <v>0</v>
          </cell>
          <cell r="EE357" t="str">
            <v>X</v>
          </cell>
          <cell r="EF357">
            <v>0</v>
          </cell>
          <cell r="EG357">
            <v>0</v>
          </cell>
          <cell r="EH357" t="str">
            <v>X</v>
          </cell>
          <cell r="EI357">
            <v>0</v>
          </cell>
          <cell r="EJ357">
            <v>0</v>
          </cell>
          <cell r="EK357" t="str">
            <v>X</v>
          </cell>
          <cell r="EL357">
            <v>0</v>
          </cell>
          <cell r="EM357">
            <v>0</v>
          </cell>
          <cell r="EN357" t="str">
            <v>X</v>
          </cell>
          <cell r="EO357">
            <v>0</v>
          </cell>
          <cell r="EP357">
            <v>0</v>
          </cell>
          <cell r="EQ357" t="str">
            <v>X</v>
          </cell>
          <cell r="ER357">
            <v>0</v>
          </cell>
          <cell r="ES357">
            <v>0</v>
          </cell>
          <cell r="ET357" t="str">
            <v/>
          </cell>
          <cell r="EU357">
            <v>0</v>
          </cell>
          <cell r="EV357">
            <v>0</v>
          </cell>
          <cell r="EW357" t="str">
            <v>X</v>
          </cell>
          <cell r="EX357">
            <v>0</v>
          </cell>
          <cell r="EY357">
            <v>0</v>
          </cell>
          <cell r="EZ357" t="str">
            <v>X</v>
          </cell>
          <cell r="FA357">
            <v>0</v>
          </cell>
          <cell r="FB357">
            <v>0</v>
          </cell>
          <cell r="FC357" t="str">
            <v>NL</v>
          </cell>
          <cell r="FD357">
            <v>0</v>
          </cell>
          <cell r="FE357">
            <v>0</v>
          </cell>
          <cell r="FI357">
            <v>12</v>
          </cell>
          <cell r="FJ357">
            <v>0</v>
          </cell>
          <cell r="FK357">
            <v>0</v>
          </cell>
          <cell r="FL357">
            <v>0</v>
          </cell>
          <cell r="FM357">
            <v>0</v>
          </cell>
          <cell r="FN357">
            <v>0</v>
          </cell>
          <cell r="FU357">
            <v>12</v>
          </cell>
          <cell r="FV357">
            <v>0</v>
          </cell>
          <cell r="FW357">
            <v>0</v>
          </cell>
          <cell r="FX357">
            <v>0</v>
          </cell>
          <cell r="FY357">
            <v>0</v>
          </cell>
          <cell r="FZ357">
            <v>0</v>
          </cell>
          <cell r="GA357">
            <v>0</v>
          </cell>
          <cell r="GB357">
            <v>0</v>
          </cell>
          <cell r="GC357">
            <v>0</v>
          </cell>
          <cell r="GD357">
            <v>1</v>
          </cell>
          <cell r="GE357">
            <v>0</v>
          </cell>
          <cell r="GF357">
            <v>0</v>
          </cell>
          <cell r="GG357">
            <v>0</v>
          </cell>
          <cell r="GH357">
            <v>0</v>
          </cell>
          <cell r="GI357">
            <v>0</v>
          </cell>
          <cell r="GJ357">
            <v>0</v>
          </cell>
          <cell r="GK357">
            <v>0</v>
          </cell>
          <cell r="GL357">
            <v>0</v>
          </cell>
          <cell r="GM357">
            <v>0</v>
          </cell>
          <cell r="GN357">
            <v>0</v>
          </cell>
          <cell r="GO357">
            <v>0</v>
          </cell>
          <cell r="GP357">
            <v>0</v>
          </cell>
          <cell r="GQ357">
            <v>0</v>
          </cell>
          <cell r="GR357">
            <v>0</v>
          </cell>
          <cell r="GU357">
            <v>13</v>
          </cell>
          <cell r="GV357">
            <v>0</v>
          </cell>
          <cell r="GW357">
            <v>0</v>
          </cell>
          <cell r="GX357">
            <v>0</v>
          </cell>
          <cell r="GY357">
            <v>0</v>
          </cell>
          <cell r="GZ357">
            <v>0</v>
          </cell>
          <cell r="HA357">
            <v>0</v>
          </cell>
          <cell r="HB357">
            <v>0</v>
          </cell>
          <cell r="HC357">
            <v>0</v>
          </cell>
          <cell r="HD357">
            <v>0</v>
          </cell>
          <cell r="HE357">
            <v>0</v>
          </cell>
          <cell r="HF357">
            <v>0</v>
          </cell>
          <cell r="HG357">
            <v>0</v>
          </cell>
          <cell r="HH357">
            <v>0</v>
          </cell>
          <cell r="HI357">
            <v>0</v>
          </cell>
          <cell r="HJ357">
            <v>0</v>
          </cell>
          <cell r="HK357">
            <v>0</v>
          </cell>
          <cell r="HL357">
            <v>0</v>
          </cell>
          <cell r="HM357">
            <v>0</v>
          </cell>
          <cell r="HN357">
            <v>0</v>
          </cell>
          <cell r="HO357">
            <v>0</v>
          </cell>
          <cell r="HP357">
            <v>23</v>
          </cell>
          <cell r="HQ357">
            <v>0</v>
          </cell>
          <cell r="HR357">
            <v>0</v>
          </cell>
          <cell r="HS357">
            <v>0</v>
          </cell>
          <cell r="HT357">
            <v>0</v>
          </cell>
          <cell r="HU357">
            <v>0</v>
          </cell>
          <cell r="HV357">
            <v>0</v>
          </cell>
          <cell r="HW357">
            <v>1</v>
          </cell>
          <cell r="HX357">
            <v>0</v>
          </cell>
          <cell r="HY357">
            <v>0</v>
          </cell>
          <cell r="HZ357">
            <v>0</v>
          </cell>
          <cell r="IA357">
            <v>1</v>
          </cell>
          <cell r="IB357">
            <v>0</v>
          </cell>
          <cell r="IC357">
            <v>2</v>
          </cell>
          <cell r="ID357">
            <v>0</v>
          </cell>
          <cell r="IE357">
            <v>0</v>
          </cell>
          <cell r="IF357">
            <v>0</v>
          </cell>
          <cell r="IG357">
            <v>0</v>
          </cell>
          <cell r="IH357">
            <v>0</v>
          </cell>
          <cell r="II357">
            <v>0</v>
          </cell>
          <cell r="IJ357">
            <v>0</v>
          </cell>
          <cell r="IK357">
            <v>0</v>
          </cell>
          <cell r="IL357">
            <v>0</v>
          </cell>
          <cell r="IM357">
            <v>0</v>
          </cell>
          <cell r="IN357">
            <v>0</v>
          </cell>
          <cell r="IO357">
            <v>0</v>
          </cell>
          <cell r="IP357">
            <v>0</v>
          </cell>
          <cell r="IQ357">
            <v>0</v>
          </cell>
          <cell r="IR357">
            <v>0</v>
          </cell>
          <cell r="IS357">
            <v>0</v>
          </cell>
          <cell r="IT357">
            <v>0</v>
          </cell>
          <cell r="IU357">
            <v>0</v>
          </cell>
          <cell r="IV357">
            <v>0</v>
          </cell>
          <cell r="IW357">
            <v>1</v>
          </cell>
          <cell r="IX357">
            <v>1</v>
          </cell>
          <cell r="IY357">
            <v>0</v>
          </cell>
          <cell r="IZ357">
            <v>26</v>
          </cell>
          <cell r="JA357">
            <v>3.5</v>
          </cell>
          <cell r="JB357">
            <v>3.5</v>
          </cell>
          <cell r="JC357">
            <v>0</v>
          </cell>
          <cell r="JD357">
            <v>0</v>
          </cell>
          <cell r="JE357">
            <v>0</v>
          </cell>
          <cell r="JF357">
            <v>0</v>
          </cell>
          <cell r="JG357">
            <v>0</v>
          </cell>
        </row>
        <row r="358">
          <cell r="B358" t="str">
            <v>23121640</v>
          </cell>
          <cell r="C358" t="str">
            <v>Nguyễn Công Tú</v>
          </cell>
          <cell r="D358" t="str">
            <v>Phòng Thu mua (VPID)</v>
          </cell>
          <cell r="E358" t="str">
            <v>Công ty TNHH Tập đoàn Công nghiệp Trường Hải</v>
          </cell>
          <cell r="F358" t="str">
            <v>Lương ngày</v>
          </cell>
          <cell r="V358">
            <v>0</v>
          </cell>
          <cell r="W358">
            <v>0</v>
          </cell>
          <cell r="X358" t="str">
            <v>X</v>
          </cell>
          <cell r="Y358">
            <v>0</v>
          </cell>
          <cell r="Z358">
            <v>0</v>
          </cell>
          <cell r="AA358" t="str">
            <v>X</v>
          </cell>
          <cell r="AB358">
            <v>0</v>
          </cell>
          <cell r="AC358">
            <v>0</v>
          </cell>
          <cell r="AD358" t="str">
            <v>X</v>
          </cell>
          <cell r="AE358">
            <v>0</v>
          </cell>
          <cell r="AF358">
            <v>0</v>
          </cell>
          <cell r="AG358" t="str">
            <v>X</v>
          </cell>
          <cell r="AH358">
            <v>0</v>
          </cell>
          <cell r="AI358">
            <v>0</v>
          </cell>
          <cell r="AJ358" t="str">
            <v>T7</v>
          </cell>
          <cell r="AK358">
            <v>0</v>
          </cell>
          <cell r="AL358">
            <v>0</v>
          </cell>
          <cell r="AM358" t="str">
            <v/>
          </cell>
          <cell r="AN358">
            <v>0</v>
          </cell>
          <cell r="AO358">
            <v>0</v>
          </cell>
          <cell r="AP358" t="str">
            <v>NL</v>
          </cell>
          <cell r="AQ358">
            <v>0</v>
          </cell>
          <cell r="AR358">
            <v>0</v>
          </cell>
          <cell r="AS358" t="str">
            <v>X</v>
          </cell>
          <cell r="AT358">
            <v>0</v>
          </cell>
          <cell r="AU358">
            <v>0</v>
          </cell>
          <cell r="AV358" t="str">
            <v>X</v>
          </cell>
          <cell r="AW358">
            <v>0</v>
          </cell>
          <cell r="AX358">
            <v>0</v>
          </cell>
          <cell r="AY358" t="str">
            <v>X</v>
          </cell>
          <cell r="AZ358">
            <v>0</v>
          </cell>
          <cell r="BA358">
            <v>0</v>
          </cell>
          <cell r="BB358" t="str">
            <v>X</v>
          </cell>
          <cell r="BC358">
            <v>0</v>
          </cell>
          <cell r="BD358">
            <v>0</v>
          </cell>
          <cell r="BE358" t="str">
            <v>X</v>
          </cell>
          <cell r="BF358">
            <v>0</v>
          </cell>
          <cell r="BG358">
            <v>0</v>
          </cell>
          <cell r="BH358" t="str">
            <v/>
          </cell>
          <cell r="BI358">
            <v>0</v>
          </cell>
          <cell r="BJ358">
            <v>0</v>
          </cell>
          <cell r="BK358" t="str">
            <v>X</v>
          </cell>
          <cell r="BL358">
            <v>0</v>
          </cell>
          <cell r="BM358">
            <v>0</v>
          </cell>
          <cell r="BN358" t="str">
            <v>X</v>
          </cell>
          <cell r="BO358">
            <v>0</v>
          </cell>
          <cell r="BP358">
            <v>0</v>
          </cell>
          <cell r="BQ358">
            <v>11</v>
          </cell>
          <cell r="BR358">
            <v>0</v>
          </cell>
          <cell r="BS358">
            <v>0</v>
          </cell>
          <cell r="BT358">
            <v>0</v>
          </cell>
          <cell r="BU358">
            <v>0</v>
          </cell>
          <cell r="BV358">
            <v>0</v>
          </cell>
          <cell r="CC358">
            <v>11</v>
          </cell>
          <cell r="CD358">
            <v>0</v>
          </cell>
          <cell r="CE358">
            <v>0</v>
          </cell>
          <cell r="CF358">
            <v>0</v>
          </cell>
          <cell r="CG358">
            <v>0</v>
          </cell>
          <cell r="CH358">
            <v>0</v>
          </cell>
          <cell r="CI358">
            <v>0</v>
          </cell>
          <cell r="CJ358">
            <v>0</v>
          </cell>
          <cell r="CK358">
            <v>0</v>
          </cell>
          <cell r="CL358">
            <v>1</v>
          </cell>
          <cell r="CM358">
            <v>1</v>
          </cell>
          <cell r="CN358">
            <v>0</v>
          </cell>
          <cell r="CO358">
            <v>0</v>
          </cell>
          <cell r="CP358">
            <v>0</v>
          </cell>
          <cell r="CQ358">
            <v>0</v>
          </cell>
          <cell r="CR358">
            <v>0</v>
          </cell>
          <cell r="CS358">
            <v>0</v>
          </cell>
          <cell r="CT358">
            <v>0</v>
          </cell>
          <cell r="CU358">
            <v>0</v>
          </cell>
          <cell r="CV358">
            <v>0</v>
          </cell>
          <cell r="CW358">
            <v>0</v>
          </cell>
          <cell r="CX358">
            <v>0</v>
          </cell>
          <cell r="CY358">
            <v>0</v>
          </cell>
          <cell r="CZ358">
            <v>0</v>
          </cell>
          <cell r="DC358">
            <v>13</v>
          </cell>
          <cell r="DM358" t="str">
            <v>X</v>
          </cell>
          <cell r="DN358">
            <v>0</v>
          </cell>
          <cell r="DO358">
            <v>0</v>
          </cell>
          <cell r="DP358" t="str">
            <v>X</v>
          </cell>
          <cell r="DQ358">
            <v>0</v>
          </cell>
          <cell r="DR358">
            <v>0</v>
          </cell>
          <cell r="DS358" t="str">
            <v>X</v>
          </cell>
          <cell r="DT358">
            <v>0</v>
          </cell>
          <cell r="DU358">
            <v>0</v>
          </cell>
          <cell r="DV358" t="str">
            <v>X</v>
          </cell>
          <cell r="DW358">
            <v>0</v>
          </cell>
          <cell r="DX358">
            <v>0</v>
          </cell>
          <cell r="DY358" t="str">
            <v/>
          </cell>
          <cell r="DZ358">
            <v>0</v>
          </cell>
          <cell r="EA358">
            <v>0</v>
          </cell>
          <cell r="EB358" t="str">
            <v>X</v>
          </cell>
          <cell r="EC358">
            <v>0</v>
          </cell>
          <cell r="ED358">
            <v>0</v>
          </cell>
          <cell r="EE358" t="str">
            <v>X</v>
          </cell>
          <cell r="EF358">
            <v>0</v>
          </cell>
          <cell r="EG358">
            <v>0</v>
          </cell>
          <cell r="EH358" t="str">
            <v>X</v>
          </cell>
          <cell r="EI358">
            <v>0</v>
          </cell>
          <cell r="EJ358">
            <v>0</v>
          </cell>
          <cell r="EK358" t="str">
            <v>X</v>
          </cell>
          <cell r="EL358">
            <v>0</v>
          </cell>
          <cell r="EM358">
            <v>0</v>
          </cell>
          <cell r="EN358" t="str">
            <v>X</v>
          </cell>
          <cell r="EO358">
            <v>0</v>
          </cell>
          <cell r="EP358">
            <v>0</v>
          </cell>
          <cell r="EQ358" t="str">
            <v>X</v>
          </cell>
          <cell r="ER358">
            <v>0</v>
          </cell>
          <cell r="ES358">
            <v>0</v>
          </cell>
          <cell r="ET358" t="str">
            <v/>
          </cell>
          <cell r="EU358">
            <v>0</v>
          </cell>
          <cell r="EV358">
            <v>0</v>
          </cell>
          <cell r="EW358" t="str">
            <v>X</v>
          </cell>
          <cell r="EX358">
            <v>0</v>
          </cell>
          <cell r="EY358">
            <v>0</v>
          </cell>
          <cell r="EZ358" t="str">
            <v>X</v>
          </cell>
          <cell r="FA358">
            <v>0</v>
          </cell>
          <cell r="FB358">
            <v>0</v>
          </cell>
          <cell r="FC358" t="str">
            <v>NL</v>
          </cell>
          <cell r="FD358">
            <v>0</v>
          </cell>
          <cell r="FE358">
            <v>0</v>
          </cell>
          <cell r="FI358">
            <v>12</v>
          </cell>
          <cell r="FJ358">
            <v>0</v>
          </cell>
          <cell r="FK358">
            <v>0</v>
          </cell>
          <cell r="FL358">
            <v>0</v>
          </cell>
          <cell r="FM358">
            <v>0</v>
          </cell>
          <cell r="FN358">
            <v>0</v>
          </cell>
          <cell r="FU358">
            <v>12</v>
          </cell>
          <cell r="FV358">
            <v>0</v>
          </cell>
          <cell r="FW358">
            <v>0</v>
          </cell>
          <cell r="FX358">
            <v>0</v>
          </cell>
          <cell r="FY358">
            <v>0</v>
          </cell>
          <cell r="FZ358">
            <v>0</v>
          </cell>
          <cell r="GA358">
            <v>0</v>
          </cell>
          <cell r="GB358">
            <v>0</v>
          </cell>
          <cell r="GC358">
            <v>0</v>
          </cell>
          <cell r="GD358">
            <v>1</v>
          </cell>
          <cell r="GE358">
            <v>0</v>
          </cell>
          <cell r="GF358">
            <v>0</v>
          </cell>
          <cell r="GG358">
            <v>0</v>
          </cell>
          <cell r="GH358">
            <v>0</v>
          </cell>
          <cell r="GI358">
            <v>0</v>
          </cell>
          <cell r="GJ358">
            <v>0</v>
          </cell>
          <cell r="GK358">
            <v>0</v>
          </cell>
          <cell r="GL358">
            <v>0</v>
          </cell>
          <cell r="GM358">
            <v>0</v>
          </cell>
          <cell r="GN358">
            <v>0</v>
          </cell>
          <cell r="GO358">
            <v>0</v>
          </cell>
          <cell r="GP358">
            <v>0</v>
          </cell>
          <cell r="GQ358">
            <v>0</v>
          </cell>
          <cell r="GR358">
            <v>0</v>
          </cell>
          <cell r="GU358">
            <v>13</v>
          </cell>
          <cell r="GV358">
            <v>0</v>
          </cell>
          <cell r="GW358">
            <v>0</v>
          </cell>
          <cell r="GX358">
            <v>0</v>
          </cell>
          <cell r="GY358">
            <v>0</v>
          </cell>
          <cell r="GZ358">
            <v>0</v>
          </cell>
          <cell r="HA358">
            <v>0</v>
          </cell>
          <cell r="HB358">
            <v>0</v>
          </cell>
          <cell r="HC358">
            <v>0</v>
          </cell>
          <cell r="HD358">
            <v>0</v>
          </cell>
          <cell r="HE358">
            <v>0</v>
          </cell>
          <cell r="HF358">
            <v>0</v>
          </cell>
          <cell r="HG358">
            <v>0</v>
          </cell>
          <cell r="HH358">
            <v>0</v>
          </cell>
          <cell r="HI358">
            <v>0</v>
          </cell>
          <cell r="HJ358">
            <v>0</v>
          </cell>
          <cell r="HK358">
            <v>0</v>
          </cell>
          <cell r="HL358">
            <v>0</v>
          </cell>
          <cell r="HM358">
            <v>0</v>
          </cell>
          <cell r="HN358">
            <v>0</v>
          </cell>
          <cell r="HO358">
            <v>0</v>
          </cell>
          <cell r="HP358">
            <v>23</v>
          </cell>
          <cell r="HQ358">
            <v>0</v>
          </cell>
          <cell r="HR358">
            <v>0</v>
          </cell>
          <cell r="HS358">
            <v>0</v>
          </cell>
          <cell r="HT358">
            <v>0</v>
          </cell>
          <cell r="HU358">
            <v>0</v>
          </cell>
          <cell r="HV358">
            <v>0</v>
          </cell>
          <cell r="HW358">
            <v>1</v>
          </cell>
          <cell r="HX358">
            <v>0</v>
          </cell>
          <cell r="HY358">
            <v>0</v>
          </cell>
          <cell r="HZ358">
            <v>0</v>
          </cell>
          <cell r="IA358">
            <v>1</v>
          </cell>
          <cell r="IB358">
            <v>0</v>
          </cell>
          <cell r="IC358">
            <v>2</v>
          </cell>
          <cell r="ID358">
            <v>0</v>
          </cell>
          <cell r="IE358">
            <v>0</v>
          </cell>
          <cell r="IF358">
            <v>0</v>
          </cell>
          <cell r="IG358">
            <v>0</v>
          </cell>
          <cell r="IH358">
            <v>0</v>
          </cell>
          <cell r="II358">
            <v>0</v>
          </cell>
          <cell r="IJ358">
            <v>0</v>
          </cell>
          <cell r="IK358">
            <v>0</v>
          </cell>
          <cell r="IL358">
            <v>0</v>
          </cell>
          <cell r="IM358">
            <v>0</v>
          </cell>
          <cell r="IN358">
            <v>0</v>
          </cell>
          <cell r="IO358">
            <v>0</v>
          </cell>
          <cell r="IP358">
            <v>0</v>
          </cell>
          <cell r="IQ358">
            <v>0</v>
          </cell>
          <cell r="IR358">
            <v>0</v>
          </cell>
          <cell r="IS358">
            <v>0</v>
          </cell>
          <cell r="IT358">
            <v>0</v>
          </cell>
          <cell r="IU358">
            <v>0</v>
          </cell>
          <cell r="IV358">
            <v>0</v>
          </cell>
          <cell r="IW358">
            <v>1</v>
          </cell>
          <cell r="IX358">
            <v>1</v>
          </cell>
          <cell r="IY358">
            <v>0</v>
          </cell>
          <cell r="IZ358">
            <v>26</v>
          </cell>
          <cell r="JA358">
            <v>3</v>
          </cell>
          <cell r="JB358">
            <v>3</v>
          </cell>
          <cell r="JC358">
            <v>0</v>
          </cell>
          <cell r="JD358">
            <v>0</v>
          </cell>
          <cell r="JE358">
            <v>0</v>
          </cell>
          <cell r="JF358">
            <v>0</v>
          </cell>
          <cell r="JG358">
            <v>0</v>
          </cell>
        </row>
        <row r="359">
          <cell r="B359" t="str">
            <v>23121643</v>
          </cell>
          <cell r="C359" t="str">
            <v>Trịnh Xuân Phước</v>
          </cell>
          <cell r="D359" t="str">
            <v>Phòng Thu mua (VPID)</v>
          </cell>
          <cell r="E359" t="str">
            <v>Công ty TNHH Tập đoàn Công nghiệp Trường Hải</v>
          </cell>
          <cell r="F359" t="str">
            <v>Lương ngày</v>
          </cell>
          <cell r="V359">
            <v>0</v>
          </cell>
          <cell r="W359">
            <v>0</v>
          </cell>
          <cell r="X359" t="str">
            <v>X</v>
          </cell>
          <cell r="Y359">
            <v>0</v>
          </cell>
          <cell r="Z359">
            <v>0</v>
          </cell>
          <cell r="AA359" t="str">
            <v>X</v>
          </cell>
          <cell r="AB359">
            <v>0</v>
          </cell>
          <cell r="AC359">
            <v>0</v>
          </cell>
          <cell r="AD359" t="str">
            <v>X</v>
          </cell>
          <cell r="AE359">
            <v>0</v>
          </cell>
          <cell r="AF359">
            <v>0</v>
          </cell>
          <cell r="AG359" t="str">
            <v>X</v>
          </cell>
          <cell r="AH359">
            <v>0</v>
          </cell>
          <cell r="AI359">
            <v>0</v>
          </cell>
          <cell r="AJ359" t="str">
            <v>T7</v>
          </cell>
          <cell r="AK359">
            <v>0</v>
          </cell>
          <cell r="AL359">
            <v>0</v>
          </cell>
          <cell r="AM359" t="str">
            <v/>
          </cell>
          <cell r="AN359">
            <v>0</v>
          </cell>
          <cell r="AO359">
            <v>0</v>
          </cell>
          <cell r="AP359" t="str">
            <v>NL</v>
          </cell>
          <cell r="AQ359">
            <v>0</v>
          </cell>
          <cell r="AR359">
            <v>0</v>
          </cell>
          <cell r="AS359" t="str">
            <v>X</v>
          </cell>
          <cell r="AT359">
            <v>0</v>
          </cell>
          <cell r="AU359">
            <v>0</v>
          </cell>
          <cell r="AV359" t="str">
            <v>X</v>
          </cell>
          <cell r="AW359">
            <v>0</v>
          </cell>
          <cell r="AX359">
            <v>0</v>
          </cell>
          <cell r="AY359" t="str">
            <v>X</v>
          </cell>
          <cell r="AZ359">
            <v>0</v>
          </cell>
          <cell r="BA359">
            <v>0</v>
          </cell>
          <cell r="BB359" t="str">
            <v>X</v>
          </cell>
          <cell r="BC359">
            <v>0</v>
          </cell>
          <cell r="BD359">
            <v>0</v>
          </cell>
          <cell r="BE359" t="str">
            <v>X</v>
          </cell>
          <cell r="BF359">
            <v>0</v>
          </cell>
          <cell r="BG359">
            <v>0</v>
          </cell>
          <cell r="BH359" t="str">
            <v/>
          </cell>
          <cell r="BI359">
            <v>0</v>
          </cell>
          <cell r="BJ359">
            <v>0</v>
          </cell>
          <cell r="BK359" t="str">
            <v>X</v>
          </cell>
          <cell r="BL359">
            <v>0</v>
          </cell>
          <cell r="BM359">
            <v>0</v>
          </cell>
          <cell r="BN359" t="str">
            <v>X</v>
          </cell>
          <cell r="BO359">
            <v>0</v>
          </cell>
          <cell r="BP359">
            <v>0</v>
          </cell>
          <cell r="BQ359">
            <v>11</v>
          </cell>
          <cell r="BR359">
            <v>0</v>
          </cell>
          <cell r="BS359">
            <v>0</v>
          </cell>
          <cell r="BT359">
            <v>0</v>
          </cell>
          <cell r="BU359">
            <v>0</v>
          </cell>
          <cell r="BV359">
            <v>0</v>
          </cell>
          <cell r="CC359">
            <v>11</v>
          </cell>
          <cell r="CD359">
            <v>0</v>
          </cell>
          <cell r="CE359">
            <v>0</v>
          </cell>
          <cell r="CF359">
            <v>0</v>
          </cell>
          <cell r="CG359">
            <v>0</v>
          </cell>
          <cell r="CH359">
            <v>0</v>
          </cell>
          <cell r="CI359">
            <v>0</v>
          </cell>
          <cell r="CJ359">
            <v>0</v>
          </cell>
          <cell r="CK359">
            <v>0</v>
          </cell>
          <cell r="CL359">
            <v>1</v>
          </cell>
          <cell r="CM359">
            <v>1</v>
          </cell>
          <cell r="CN359">
            <v>0</v>
          </cell>
          <cell r="CO359">
            <v>0</v>
          </cell>
          <cell r="CP359">
            <v>0</v>
          </cell>
          <cell r="CQ359">
            <v>0</v>
          </cell>
          <cell r="CR359">
            <v>0</v>
          </cell>
          <cell r="CS359">
            <v>0</v>
          </cell>
          <cell r="CT359">
            <v>0</v>
          </cell>
          <cell r="CU359">
            <v>0</v>
          </cell>
          <cell r="CV359">
            <v>0</v>
          </cell>
          <cell r="CW359">
            <v>0</v>
          </cell>
          <cell r="CX359">
            <v>0</v>
          </cell>
          <cell r="CY359">
            <v>0</v>
          </cell>
          <cell r="CZ359">
            <v>0</v>
          </cell>
          <cell r="DC359">
            <v>13</v>
          </cell>
          <cell r="DM359" t="str">
            <v>X</v>
          </cell>
          <cell r="DN359">
            <v>0</v>
          </cell>
          <cell r="DO359">
            <v>0</v>
          </cell>
          <cell r="DP359" t="str">
            <v>X</v>
          </cell>
          <cell r="DQ359">
            <v>0</v>
          </cell>
          <cell r="DR359">
            <v>0</v>
          </cell>
          <cell r="DS359" t="str">
            <v>X</v>
          </cell>
          <cell r="DT359">
            <v>0</v>
          </cell>
          <cell r="DU359">
            <v>0</v>
          </cell>
          <cell r="DV359" t="str">
            <v>X</v>
          </cell>
          <cell r="DW359">
            <v>0</v>
          </cell>
          <cell r="DX359">
            <v>0</v>
          </cell>
          <cell r="DY359" t="str">
            <v/>
          </cell>
          <cell r="DZ359">
            <v>0</v>
          </cell>
          <cell r="EA359">
            <v>0</v>
          </cell>
          <cell r="EB359" t="str">
            <v>X</v>
          </cell>
          <cell r="EC359">
            <v>0</v>
          </cell>
          <cell r="ED359">
            <v>0</v>
          </cell>
          <cell r="EE359" t="str">
            <v>X</v>
          </cell>
          <cell r="EF359">
            <v>0</v>
          </cell>
          <cell r="EG359">
            <v>0</v>
          </cell>
          <cell r="EH359" t="str">
            <v>X</v>
          </cell>
          <cell r="EI359">
            <v>0</v>
          </cell>
          <cell r="EJ359">
            <v>0</v>
          </cell>
          <cell r="EK359" t="str">
            <v>X</v>
          </cell>
          <cell r="EL359">
            <v>0</v>
          </cell>
          <cell r="EM359">
            <v>0</v>
          </cell>
          <cell r="EN359" t="str">
            <v>X</v>
          </cell>
          <cell r="EO359">
            <v>0</v>
          </cell>
          <cell r="EP359">
            <v>0</v>
          </cell>
          <cell r="EQ359" t="str">
            <v>X</v>
          </cell>
          <cell r="ER359">
            <v>0</v>
          </cell>
          <cell r="ES359">
            <v>0</v>
          </cell>
          <cell r="ET359" t="str">
            <v/>
          </cell>
          <cell r="EU359">
            <v>0</v>
          </cell>
          <cell r="EV359">
            <v>0</v>
          </cell>
          <cell r="EW359" t="str">
            <v>X</v>
          </cell>
          <cell r="EX359">
            <v>0</v>
          </cell>
          <cell r="EY359">
            <v>0</v>
          </cell>
          <cell r="EZ359" t="str">
            <v>P\</v>
          </cell>
          <cell r="FA359">
            <v>0</v>
          </cell>
          <cell r="FB359">
            <v>0</v>
          </cell>
          <cell r="FC359" t="str">
            <v>NL</v>
          </cell>
          <cell r="FD359">
            <v>0</v>
          </cell>
          <cell r="FE359">
            <v>0</v>
          </cell>
          <cell r="FI359">
            <v>11.5</v>
          </cell>
          <cell r="FJ359">
            <v>0</v>
          </cell>
          <cell r="FK359">
            <v>0</v>
          </cell>
          <cell r="FL359">
            <v>0</v>
          </cell>
          <cell r="FM359">
            <v>0</v>
          </cell>
          <cell r="FN359">
            <v>0</v>
          </cell>
          <cell r="FU359">
            <v>11.5</v>
          </cell>
          <cell r="FV359">
            <v>0</v>
          </cell>
          <cell r="FW359">
            <v>0</v>
          </cell>
          <cell r="FX359">
            <v>0</v>
          </cell>
          <cell r="FY359">
            <v>0</v>
          </cell>
          <cell r="FZ359">
            <v>0</v>
          </cell>
          <cell r="GA359">
            <v>0</v>
          </cell>
          <cell r="GB359">
            <v>0</v>
          </cell>
          <cell r="GC359">
            <v>0</v>
          </cell>
          <cell r="GD359">
            <v>1</v>
          </cell>
          <cell r="GE359">
            <v>0</v>
          </cell>
          <cell r="GF359">
            <v>0</v>
          </cell>
          <cell r="GG359">
            <v>0</v>
          </cell>
          <cell r="GH359">
            <v>0</v>
          </cell>
          <cell r="GI359">
            <v>0</v>
          </cell>
          <cell r="GJ359">
            <v>0</v>
          </cell>
          <cell r="GK359">
            <v>0</v>
          </cell>
          <cell r="GL359">
            <v>0</v>
          </cell>
          <cell r="GM359">
            <v>0</v>
          </cell>
          <cell r="GN359">
            <v>0</v>
          </cell>
          <cell r="GO359">
            <v>0</v>
          </cell>
          <cell r="GP359">
            <v>0</v>
          </cell>
          <cell r="GQ359">
            <v>0</v>
          </cell>
          <cell r="GR359">
            <v>0</v>
          </cell>
          <cell r="GU359">
            <v>12.5</v>
          </cell>
          <cell r="GV359">
            <v>0</v>
          </cell>
          <cell r="GW359">
            <v>0</v>
          </cell>
          <cell r="GX359">
            <v>0</v>
          </cell>
          <cell r="GY359">
            <v>0</v>
          </cell>
          <cell r="GZ359">
            <v>0</v>
          </cell>
          <cell r="HA359">
            <v>0</v>
          </cell>
          <cell r="HB359">
            <v>0</v>
          </cell>
          <cell r="HC359">
            <v>0</v>
          </cell>
          <cell r="HD359">
            <v>0</v>
          </cell>
          <cell r="HE359">
            <v>0</v>
          </cell>
          <cell r="HF359">
            <v>0</v>
          </cell>
          <cell r="HG359">
            <v>0</v>
          </cell>
          <cell r="HH359">
            <v>0.5</v>
          </cell>
          <cell r="HI359">
            <v>0</v>
          </cell>
          <cell r="HJ359">
            <v>0</v>
          </cell>
          <cell r="HK359">
            <v>0</v>
          </cell>
          <cell r="HL359">
            <v>0</v>
          </cell>
          <cell r="HM359">
            <v>0.5</v>
          </cell>
          <cell r="HN359">
            <v>0</v>
          </cell>
          <cell r="HO359">
            <v>0.5</v>
          </cell>
          <cell r="HP359">
            <v>22.5</v>
          </cell>
          <cell r="HQ359">
            <v>0</v>
          </cell>
          <cell r="HR359">
            <v>0</v>
          </cell>
          <cell r="HS359">
            <v>0</v>
          </cell>
          <cell r="HT359">
            <v>0</v>
          </cell>
          <cell r="HU359">
            <v>0</v>
          </cell>
          <cell r="HV359">
            <v>0</v>
          </cell>
          <cell r="HW359">
            <v>1</v>
          </cell>
          <cell r="HX359">
            <v>0</v>
          </cell>
          <cell r="HY359">
            <v>0</v>
          </cell>
          <cell r="HZ359">
            <v>0</v>
          </cell>
          <cell r="IA359">
            <v>1</v>
          </cell>
          <cell r="IB359">
            <v>0</v>
          </cell>
          <cell r="IC359">
            <v>2</v>
          </cell>
          <cell r="ID359">
            <v>0</v>
          </cell>
          <cell r="IE359">
            <v>0</v>
          </cell>
          <cell r="IF359">
            <v>0</v>
          </cell>
          <cell r="IG359">
            <v>0.5</v>
          </cell>
          <cell r="IH359">
            <v>0</v>
          </cell>
          <cell r="II359">
            <v>0</v>
          </cell>
          <cell r="IJ359">
            <v>0</v>
          </cell>
          <cell r="IK359">
            <v>0</v>
          </cell>
          <cell r="IL359">
            <v>0</v>
          </cell>
          <cell r="IM359">
            <v>0</v>
          </cell>
          <cell r="IN359">
            <v>0</v>
          </cell>
          <cell r="IO359">
            <v>0</v>
          </cell>
          <cell r="IP359">
            <v>0</v>
          </cell>
          <cell r="IQ359">
            <v>0</v>
          </cell>
          <cell r="IR359">
            <v>0</v>
          </cell>
          <cell r="IS359">
            <v>0</v>
          </cell>
          <cell r="IT359">
            <v>0</v>
          </cell>
          <cell r="IU359">
            <v>0</v>
          </cell>
          <cell r="IV359">
            <v>0</v>
          </cell>
          <cell r="IW359">
            <v>1</v>
          </cell>
          <cell r="IX359">
            <v>1</v>
          </cell>
          <cell r="IY359">
            <v>0</v>
          </cell>
          <cell r="IZ359">
            <v>26</v>
          </cell>
          <cell r="JA359">
            <v>4</v>
          </cell>
          <cell r="JB359">
            <v>3.5</v>
          </cell>
          <cell r="JC359">
            <v>0</v>
          </cell>
          <cell r="JD359">
            <v>0</v>
          </cell>
          <cell r="JE359">
            <v>0</v>
          </cell>
          <cell r="JF359">
            <v>0</v>
          </cell>
          <cell r="JG359">
            <v>0</v>
          </cell>
        </row>
        <row r="360">
          <cell r="B360" t="str">
            <v>23121649</v>
          </cell>
          <cell r="C360" t="str">
            <v>Tạ Đức Phát</v>
          </cell>
          <cell r="D360" t="str">
            <v>Phòng Thu mua (VPID)</v>
          </cell>
          <cell r="E360" t="str">
            <v>Công ty TNHH MTV Sản xuất Ô tô THACO – MAZDA</v>
          </cell>
          <cell r="F360" t="str">
            <v>Lương ngày</v>
          </cell>
          <cell r="V360">
            <v>0</v>
          </cell>
          <cell r="W360">
            <v>0</v>
          </cell>
          <cell r="X360" t="str">
            <v>X</v>
          </cell>
          <cell r="Y360">
            <v>0</v>
          </cell>
          <cell r="Z360">
            <v>0</v>
          </cell>
          <cell r="AA360" t="str">
            <v>X</v>
          </cell>
          <cell r="AB360">
            <v>0</v>
          </cell>
          <cell r="AC360">
            <v>0</v>
          </cell>
          <cell r="AD360" t="str">
            <v>X</v>
          </cell>
          <cell r="AE360">
            <v>0</v>
          </cell>
          <cell r="AF360">
            <v>0</v>
          </cell>
          <cell r="AG360" t="str">
            <v>X</v>
          </cell>
          <cell r="AH360">
            <v>0</v>
          </cell>
          <cell r="AI360">
            <v>0</v>
          </cell>
          <cell r="AJ360" t="str">
            <v>T7</v>
          </cell>
          <cell r="AK360">
            <v>0</v>
          </cell>
          <cell r="AL360">
            <v>0</v>
          </cell>
          <cell r="AM360" t="str">
            <v/>
          </cell>
          <cell r="AN360">
            <v>0</v>
          </cell>
          <cell r="AO360">
            <v>0</v>
          </cell>
          <cell r="AP360" t="str">
            <v>NL</v>
          </cell>
          <cell r="AQ360">
            <v>0</v>
          </cell>
          <cell r="AR360">
            <v>0</v>
          </cell>
          <cell r="AS360" t="str">
            <v>X</v>
          </cell>
          <cell r="AT360">
            <v>0</v>
          </cell>
          <cell r="AU360">
            <v>0</v>
          </cell>
          <cell r="AV360" t="str">
            <v>X</v>
          </cell>
          <cell r="AW360">
            <v>0</v>
          </cell>
          <cell r="AX360">
            <v>0</v>
          </cell>
          <cell r="AY360" t="str">
            <v>X</v>
          </cell>
          <cell r="AZ360">
            <v>0</v>
          </cell>
          <cell r="BA360">
            <v>0</v>
          </cell>
          <cell r="BB360" t="str">
            <v>X</v>
          </cell>
          <cell r="BC360">
            <v>0</v>
          </cell>
          <cell r="BD360">
            <v>0</v>
          </cell>
          <cell r="BE360" t="str">
            <v>X</v>
          </cell>
          <cell r="BF360">
            <v>0</v>
          </cell>
          <cell r="BG360">
            <v>0</v>
          </cell>
          <cell r="BH360" t="str">
            <v/>
          </cell>
          <cell r="BI360">
            <v>0</v>
          </cell>
          <cell r="BJ360">
            <v>0</v>
          </cell>
          <cell r="BK360" t="str">
            <v>X</v>
          </cell>
          <cell r="BL360">
            <v>0</v>
          </cell>
          <cell r="BM360">
            <v>0</v>
          </cell>
          <cell r="BN360" t="str">
            <v>X</v>
          </cell>
          <cell r="BO360">
            <v>0</v>
          </cell>
          <cell r="BP360">
            <v>0</v>
          </cell>
          <cell r="BQ360">
            <v>11</v>
          </cell>
          <cell r="BR360">
            <v>0</v>
          </cell>
          <cell r="BS360">
            <v>0</v>
          </cell>
          <cell r="BT360">
            <v>0</v>
          </cell>
          <cell r="BU360">
            <v>0</v>
          </cell>
          <cell r="BV360">
            <v>0</v>
          </cell>
          <cell r="CC360">
            <v>11</v>
          </cell>
          <cell r="CD360">
            <v>0</v>
          </cell>
          <cell r="CE360">
            <v>0</v>
          </cell>
          <cell r="CF360">
            <v>0</v>
          </cell>
          <cell r="CG360">
            <v>0</v>
          </cell>
          <cell r="CH360">
            <v>0</v>
          </cell>
          <cell r="CI360">
            <v>0</v>
          </cell>
          <cell r="CJ360">
            <v>0</v>
          </cell>
          <cell r="CK360">
            <v>0</v>
          </cell>
          <cell r="CL360">
            <v>1</v>
          </cell>
          <cell r="CM360">
            <v>1</v>
          </cell>
          <cell r="CN360">
            <v>0</v>
          </cell>
          <cell r="CO360">
            <v>0</v>
          </cell>
          <cell r="CP360">
            <v>0</v>
          </cell>
          <cell r="CQ360">
            <v>0</v>
          </cell>
          <cell r="CR360">
            <v>0</v>
          </cell>
          <cell r="CS360">
            <v>0</v>
          </cell>
          <cell r="CT360">
            <v>0</v>
          </cell>
          <cell r="CU360">
            <v>0</v>
          </cell>
          <cell r="CV360">
            <v>0</v>
          </cell>
          <cell r="CW360">
            <v>0</v>
          </cell>
          <cell r="CX360">
            <v>0</v>
          </cell>
          <cell r="CY360">
            <v>0</v>
          </cell>
          <cell r="CZ360">
            <v>0</v>
          </cell>
          <cell r="DC360">
            <v>13</v>
          </cell>
          <cell r="DM360" t="str">
            <v>X</v>
          </cell>
          <cell r="DN360">
            <v>0</v>
          </cell>
          <cell r="DO360">
            <v>0</v>
          </cell>
          <cell r="DP360" t="str">
            <v>X</v>
          </cell>
          <cell r="DQ360">
            <v>0</v>
          </cell>
          <cell r="DR360">
            <v>0</v>
          </cell>
          <cell r="DS360" t="str">
            <v>X</v>
          </cell>
          <cell r="DT360">
            <v>0</v>
          </cell>
          <cell r="DU360">
            <v>0</v>
          </cell>
          <cell r="DV360" t="str">
            <v>X</v>
          </cell>
          <cell r="DW360">
            <v>0</v>
          </cell>
          <cell r="DX360">
            <v>0</v>
          </cell>
          <cell r="DY360" t="str">
            <v/>
          </cell>
          <cell r="DZ360">
            <v>0</v>
          </cell>
          <cell r="EA360">
            <v>0</v>
          </cell>
          <cell r="EB360" t="str">
            <v>P</v>
          </cell>
          <cell r="EC360">
            <v>0</v>
          </cell>
          <cell r="ED360">
            <v>0</v>
          </cell>
          <cell r="EE360" t="str">
            <v>X</v>
          </cell>
          <cell r="EF360">
            <v>0</v>
          </cell>
          <cell r="EG360">
            <v>0</v>
          </cell>
          <cell r="EH360" t="str">
            <v>X</v>
          </cell>
          <cell r="EI360">
            <v>0</v>
          </cell>
          <cell r="EJ360">
            <v>0</v>
          </cell>
          <cell r="EK360" t="str">
            <v>X</v>
          </cell>
          <cell r="EL360">
            <v>0</v>
          </cell>
          <cell r="EM360">
            <v>0</v>
          </cell>
          <cell r="EN360" t="str">
            <v>X</v>
          </cell>
          <cell r="EO360">
            <v>0</v>
          </cell>
          <cell r="EP360">
            <v>0</v>
          </cell>
          <cell r="EQ360" t="str">
            <v>X</v>
          </cell>
          <cell r="ER360">
            <v>0</v>
          </cell>
          <cell r="ES360">
            <v>0</v>
          </cell>
          <cell r="ET360" t="str">
            <v/>
          </cell>
          <cell r="EU360">
            <v>0</v>
          </cell>
          <cell r="EV360">
            <v>0</v>
          </cell>
          <cell r="EW360" t="str">
            <v>X</v>
          </cell>
          <cell r="EX360">
            <v>0</v>
          </cell>
          <cell r="EY360">
            <v>0</v>
          </cell>
          <cell r="EZ360" t="str">
            <v>X</v>
          </cell>
          <cell r="FA360">
            <v>0</v>
          </cell>
          <cell r="FB360">
            <v>0</v>
          </cell>
          <cell r="FC360" t="str">
            <v>NL</v>
          </cell>
          <cell r="FD360">
            <v>0</v>
          </cell>
          <cell r="FE360">
            <v>0</v>
          </cell>
          <cell r="FI360">
            <v>11</v>
          </cell>
          <cell r="FJ360">
            <v>0</v>
          </cell>
          <cell r="FK360">
            <v>0</v>
          </cell>
          <cell r="FL360">
            <v>0</v>
          </cell>
          <cell r="FM360">
            <v>0</v>
          </cell>
          <cell r="FN360">
            <v>0</v>
          </cell>
          <cell r="FU360">
            <v>11</v>
          </cell>
          <cell r="FV360">
            <v>0</v>
          </cell>
          <cell r="FW360">
            <v>0</v>
          </cell>
          <cell r="FX360">
            <v>0</v>
          </cell>
          <cell r="FY360">
            <v>0</v>
          </cell>
          <cell r="FZ360">
            <v>0</v>
          </cell>
          <cell r="GA360">
            <v>0</v>
          </cell>
          <cell r="GB360">
            <v>0</v>
          </cell>
          <cell r="GC360">
            <v>0</v>
          </cell>
          <cell r="GD360">
            <v>1</v>
          </cell>
          <cell r="GE360">
            <v>0</v>
          </cell>
          <cell r="GF360">
            <v>0</v>
          </cell>
          <cell r="GG360">
            <v>0</v>
          </cell>
          <cell r="GH360">
            <v>0</v>
          </cell>
          <cell r="GI360">
            <v>0</v>
          </cell>
          <cell r="GJ360">
            <v>0</v>
          </cell>
          <cell r="GK360">
            <v>0</v>
          </cell>
          <cell r="GL360">
            <v>0</v>
          </cell>
          <cell r="GM360">
            <v>0</v>
          </cell>
          <cell r="GN360">
            <v>0</v>
          </cell>
          <cell r="GO360">
            <v>0</v>
          </cell>
          <cell r="GP360">
            <v>0</v>
          </cell>
          <cell r="GQ360">
            <v>0</v>
          </cell>
          <cell r="GR360">
            <v>0</v>
          </cell>
          <cell r="GU360">
            <v>12</v>
          </cell>
          <cell r="GV360">
            <v>0</v>
          </cell>
          <cell r="GW360">
            <v>0</v>
          </cell>
          <cell r="GX360">
            <v>0</v>
          </cell>
          <cell r="GY360">
            <v>0</v>
          </cell>
          <cell r="GZ360">
            <v>0</v>
          </cell>
          <cell r="HA360">
            <v>0</v>
          </cell>
          <cell r="HB360">
            <v>0</v>
          </cell>
          <cell r="HC360">
            <v>0</v>
          </cell>
          <cell r="HD360">
            <v>0</v>
          </cell>
          <cell r="HE360">
            <v>0</v>
          </cell>
          <cell r="HF360">
            <v>0</v>
          </cell>
          <cell r="HG360">
            <v>0</v>
          </cell>
          <cell r="HH360">
            <v>1</v>
          </cell>
          <cell r="HI360">
            <v>0</v>
          </cell>
          <cell r="HJ360">
            <v>0</v>
          </cell>
          <cell r="HK360">
            <v>0</v>
          </cell>
          <cell r="HL360">
            <v>0</v>
          </cell>
          <cell r="HM360">
            <v>1</v>
          </cell>
          <cell r="HN360">
            <v>0</v>
          </cell>
          <cell r="HO360">
            <v>1</v>
          </cell>
          <cell r="HP360">
            <v>22</v>
          </cell>
          <cell r="HQ360">
            <v>0</v>
          </cell>
          <cell r="HR360">
            <v>0</v>
          </cell>
          <cell r="HS360">
            <v>0</v>
          </cell>
          <cell r="HT360">
            <v>0</v>
          </cell>
          <cell r="HU360">
            <v>0</v>
          </cell>
          <cell r="HV360">
            <v>0</v>
          </cell>
          <cell r="HW360">
            <v>1</v>
          </cell>
          <cell r="HX360">
            <v>0</v>
          </cell>
          <cell r="HY360">
            <v>0</v>
          </cell>
          <cell r="HZ360">
            <v>0</v>
          </cell>
          <cell r="IA360">
            <v>1</v>
          </cell>
          <cell r="IB360">
            <v>0</v>
          </cell>
          <cell r="IC360">
            <v>2</v>
          </cell>
          <cell r="ID360">
            <v>0</v>
          </cell>
          <cell r="IE360">
            <v>0</v>
          </cell>
          <cell r="IF360">
            <v>0</v>
          </cell>
          <cell r="IG360">
            <v>1</v>
          </cell>
          <cell r="IH360">
            <v>0</v>
          </cell>
          <cell r="II360">
            <v>0</v>
          </cell>
          <cell r="IJ360">
            <v>0</v>
          </cell>
          <cell r="IK360">
            <v>0</v>
          </cell>
          <cell r="IL360">
            <v>0</v>
          </cell>
          <cell r="IM360">
            <v>0</v>
          </cell>
          <cell r="IN360">
            <v>0</v>
          </cell>
          <cell r="IO360">
            <v>0</v>
          </cell>
          <cell r="IP360">
            <v>0</v>
          </cell>
          <cell r="IQ360">
            <v>0</v>
          </cell>
          <cell r="IR360">
            <v>0</v>
          </cell>
          <cell r="IS360">
            <v>0</v>
          </cell>
          <cell r="IT360">
            <v>0</v>
          </cell>
          <cell r="IU360">
            <v>0</v>
          </cell>
          <cell r="IV360">
            <v>0</v>
          </cell>
          <cell r="IW360">
            <v>1</v>
          </cell>
          <cell r="IX360">
            <v>1</v>
          </cell>
          <cell r="IY360">
            <v>0</v>
          </cell>
          <cell r="IZ360">
            <v>26</v>
          </cell>
          <cell r="JA360">
            <v>2.5</v>
          </cell>
          <cell r="JB360">
            <v>1.5</v>
          </cell>
          <cell r="JC360">
            <v>0</v>
          </cell>
          <cell r="JD360">
            <v>0</v>
          </cell>
          <cell r="JE360">
            <v>0</v>
          </cell>
          <cell r="JF360">
            <v>0</v>
          </cell>
          <cell r="JG360">
            <v>0</v>
          </cell>
        </row>
        <row r="361">
          <cell r="B361" t="str">
            <v>2312239</v>
          </cell>
          <cell r="C361" t="str">
            <v>Nguyễn Trần Hồng Ngọc</v>
          </cell>
          <cell r="D361" t="str">
            <v>Phòng Thu mua (VPID)</v>
          </cell>
          <cell r="E361" t="str">
            <v>Công ty TNHH Tập đoàn Công nghiệp Trường Hải</v>
          </cell>
          <cell r="F361" t="str">
            <v>Lương ngày</v>
          </cell>
          <cell r="V361">
            <v>0</v>
          </cell>
          <cell r="W361">
            <v>0</v>
          </cell>
          <cell r="X361" t="str">
            <v>X</v>
          </cell>
          <cell r="Y361">
            <v>0</v>
          </cell>
          <cell r="Z361">
            <v>0</v>
          </cell>
          <cell r="AA361" t="str">
            <v>X</v>
          </cell>
          <cell r="AB361">
            <v>0</v>
          </cell>
          <cell r="AC361">
            <v>0</v>
          </cell>
          <cell r="AD361" t="str">
            <v>X</v>
          </cell>
          <cell r="AE361">
            <v>0</v>
          </cell>
          <cell r="AF361">
            <v>0</v>
          </cell>
          <cell r="AG361" t="str">
            <v>X</v>
          </cell>
          <cell r="AH361">
            <v>0</v>
          </cell>
          <cell r="AI361">
            <v>0</v>
          </cell>
          <cell r="AJ361" t="str">
            <v>T7</v>
          </cell>
          <cell r="AK361">
            <v>0</v>
          </cell>
          <cell r="AL361">
            <v>0</v>
          </cell>
          <cell r="AM361" t="str">
            <v/>
          </cell>
          <cell r="AN361">
            <v>0</v>
          </cell>
          <cell r="AO361">
            <v>0</v>
          </cell>
          <cell r="AP361" t="str">
            <v>NL</v>
          </cell>
          <cell r="AQ361">
            <v>0</v>
          </cell>
          <cell r="AR361">
            <v>0</v>
          </cell>
          <cell r="AS361" t="str">
            <v>X</v>
          </cell>
          <cell r="AT361">
            <v>0</v>
          </cell>
          <cell r="AU361">
            <v>0</v>
          </cell>
          <cell r="AV361" t="str">
            <v>X</v>
          </cell>
          <cell r="AW361">
            <v>0</v>
          </cell>
          <cell r="AX361">
            <v>0</v>
          </cell>
          <cell r="AY361" t="str">
            <v>X</v>
          </cell>
          <cell r="AZ361">
            <v>0</v>
          </cell>
          <cell r="BA361">
            <v>0</v>
          </cell>
          <cell r="BB361" t="str">
            <v>X</v>
          </cell>
          <cell r="BC361">
            <v>0</v>
          </cell>
          <cell r="BD361">
            <v>0</v>
          </cell>
          <cell r="BE361" t="str">
            <v>X</v>
          </cell>
          <cell r="BF361">
            <v>0</v>
          </cell>
          <cell r="BG361">
            <v>0</v>
          </cell>
          <cell r="BH361" t="str">
            <v/>
          </cell>
          <cell r="BI361">
            <v>0</v>
          </cell>
          <cell r="BJ361">
            <v>0</v>
          </cell>
          <cell r="BK361" t="str">
            <v>X</v>
          </cell>
          <cell r="BL361">
            <v>0</v>
          </cell>
          <cell r="BM361">
            <v>0</v>
          </cell>
          <cell r="BN361" t="str">
            <v>X</v>
          </cell>
          <cell r="BO361">
            <v>0</v>
          </cell>
          <cell r="BP361">
            <v>0</v>
          </cell>
          <cell r="BQ361">
            <v>11</v>
          </cell>
          <cell r="BR361">
            <v>0</v>
          </cell>
          <cell r="BS361">
            <v>0</v>
          </cell>
          <cell r="BT361">
            <v>0</v>
          </cell>
          <cell r="BU361">
            <v>0</v>
          </cell>
          <cell r="BV361">
            <v>0</v>
          </cell>
          <cell r="CC361">
            <v>11</v>
          </cell>
          <cell r="CD361">
            <v>0</v>
          </cell>
          <cell r="CE361">
            <v>0</v>
          </cell>
          <cell r="CF361">
            <v>0</v>
          </cell>
          <cell r="CG361">
            <v>0</v>
          </cell>
          <cell r="CH361">
            <v>0</v>
          </cell>
          <cell r="CI361">
            <v>0</v>
          </cell>
          <cell r="CJ361">
            <v>0</v>
          </cell>
          <cell r="CK361">
            <v>0</v>
          </cell>
          <cell r="CL361">
            <v>1</v>
          </cell>
          <cell r="CM361">
            <v>1</v>
          </cell>
          <cell r="CN361">
            <v>0</v>
          </cell>
          <cell r="CO361">
            <v>0</v>
          </cell>
          <cell r="CP361">
            <v>0</v>
          </cell>
          <cell r="CQ361">
            <v>0</v>
          </cell>
          <cell r="CR361">
            <v>0</v>
          </cell>
          <cell r="CS361">
            <v>0</v>
          </cell>
          <cell r="CT361">
            <v>0</v>
          </cell>
          <cell r="CU361">
            <v>0</v>
          </cell>
          <cell r="CV361">
            <v>0</v>
          </cell>
          <cell r="CW361">
            <v>0</v>
          </cell>
          <cell r="CX361">
            <v>0</v>
          </cell>
          <cell r="CY361">
            <v>0</v>
          </cell>
          <cell r="CZ361">
            <v>0</v>
          </cell>
          <cell r="DC361">
            <v>13</v>
          </cell>
          <cell r="DM361" t="str">
            <v>X</v>
          </cell>
          <cell r="DN361">
            <v>0</v>
          </cell>
          <cell r="DO361">
            <v>0</v>
          </cell>
          <cell r="DP361" t="str">
            <v>X</v>
          </cell>
          <cell r="DQ361">
            <v>0</v>
          </cell>
          <cell r="DR361">
            <v>0</v>
          </cell>
          <cell r="DS361" t="str">
            <v>X</v>
          </cell>
          <cell r="DT361">
            <v>0</v>
          </cell>
          <cell r="DU361">
            <v>0</v>
          </cell>
          <cell r="DV361" t="str">
            <v>X</v>
          </cell>
          <cell r="DW361">
            <v>0</v>
          </cell>
          <cell r="DX361">
            <v>0</v>
          </cell>
          <cell r="DY361" t="str">
            <v/>
          </cell>
          <cell r="DZ361">
            <v>0</v>
          </cell>
          <cell r="EA361">
            <v>0</v>
          </cell>
          <cell r="EB361" t="str">
            <v>X</v>
          </cell>
          <cell r="EC361">
            <v>0</v>
          </cell>
          <cell r="ED361">
            <v>0</v>
          </cell>
          <cell r="EE361" t="str">
            <v>X</v>
          </cell>
          <cell r="EF361">
            <v>0</v>
          </cell>
          <cell r="EG361">
            <v>0</v>
          </cell>
          <cell r="EH361" t="str">
            <v>X</v>
          </cell>
          <cell r="EI361">
            <v>0</v>
          </cell>
          <cell r="EJ361">
            <v>0</v>
          </cell>
          <cell r="EK361" t="str">
            <v>X</v>
          </cell>
          <cell r="EL361">
            <v>0</v>
          </cell>
          <cell r="EM361">
            <v>0</v>
          </cell>
          <cell r="EN361" t="str">
            <v>X</v>
          </cell>
          <cell r="EO361">
            <v>0</v>
          </cell>
          <cell r="EP361">
            <v>0</v>
          </cell>
          <cell r="EQ361" t="str">
            <v>X</v>
          </cell>
          <cell r="ER361">
            <v>0</v>
          </cell>
          <cell r="ES361">
            <v>0</v>
          </cell>
          <cell r="ET361" t="str">
            <v/>
          </cell>
          <cell r="EU361">
            <v>0</v>
          </cell>
          <cell r="EV361">
            <v>0</v>
          </cell>
          <cell r="EW361" t="str">
            <v>X</v>
          </cell>
          <cell r="EX361">
            <v>0</v>
          </cell>
          <cell r="EY361">
            <v>0</v>
          </cell>
          <cell r="EZ361" t="str">
            <v>X</v>
          </cell>
          <cell r="FA361">
            <v>0</v>
          </cell>
          <cell r="FB361">
            <v>0</v>
          </cell>
          <cell r="FC361" t="str">
            <v>NL</v>
          </cell>
          <cell r="FD361">
            <v>0</v>
          </cell>
          <cell r="FE361">
            <v>0</v>
          </cell>
          <cell r="FI361">
            <v>12</v>
          </cell>
          <cell r="FJ361">
            <v>0</v>
          </cell>
          <cell r="FK361">
            <v>0</v>
          </cell>
          <cell r="FL361">
            <v>0</v>
          </cell>
          <cell r="FM361">
            <v>0</v>
          </cell>
          <cell r="FN361">
            <v>0</v>
          </cell>
          <cell r="FU361">
            <v>12</v>
          </cell>
          <cell r="FV361">
            <v>0</v>
          </cell>
          <cell r="FW361">
            <v>0</v>
          </cell>
          <cell r="FX361">
            <v>0</v>
          </cell>
          <cell r="FY361">
            <v>0</v>
          </cell>
          <cell r="FZ361">
            <v>0</v>
          </cell>
          <cell r="GA361">
            <v>0</v>
          </cell>
          <cell r="GB361">
            <v>0</v>
          </cell>
          <cell r="GC361">
            <v>0</v>
          </cell>
          <cell r="GD361">
            <v>1</v>
          </cell>
          <cell r="GE361">
            <v>0</v>
          </cell>
          <cell r="GF361">
            <v>0</v>
          </cell>
          <cell r="GG361">
            <v>0</v>
          </cell>
          <cell r="GH361">
            <v>0</v>
          </cell>
          <cell r="GI361">
            <v>0</v>
          </cell>
          <cell r="GJ361">
            <v>0</v>
          </cell>
          <cell r="GK361">
            <v>0</v>
          </cell>
          <cell r="GL361">
            <v>0</v>
          </cell>
          <cell r="GM361">
            <v>0</v>
          </cell>
          <cell r="GN361">
            <v>0</v>
          </cell>
          <cell r="GO361">
            <v>0</v>
          </cell>
          <cell r="GP361">
            <v>0</v>
          </cell>
          <cell r="GQ361">
            <v>0</v>
          </cell>
          <cell r="GR361">
            <v>0</v>
          </cell>
          <cell r="GU361">
            <v>13</v>
          </cell>
          <cell r="GV361">
            <v>0</v>
          </cell>
          <cell r="GW361">
            <v>0</v>
          </cell>
          <cell r="GX361">
            <v>0</v>
          </cell>
          <cell r="GY361">
            <v>0</v>
          </cell>
          <cell r="GZ361">
            <v>0</v>
          </cell>
          <cell r="HA361">
            <v>0</v>
          </cell>
          <cell r="HB361">
            <v>0</v>
          </cell>
          <cell r="HC361">
            <v>0</v>
          </cell>
          <cell r="HD361">
            <v>0</v>
          </cell>
          <cell r="HE361">
            <v>0</v>
          </cell>
          <cell r="HF361">
            <v>0</v>
          </cell>
          <cell r="HG361">
            <v>0</v>
          </cell>
          <cell r="HH361">
            <v>0</v>
          </cell>
          <cell r="HI361">
            <v>0</v>
          </cell>
          <cell r="HJ361">
            <v>0</v>
          </cell>
          <cell r="HK361">
            <v>0</v>
          </cell>
          <cell r="HL361">
            <v>0</v>
          </cell>
          <cell r="HM361">
            <v>0</v>
          </cell>
          <cell r="HN361">
            <v>0</v>
          </cell>
          <cell r="HO361">
            <v>0</v>
          </cell>
          <cell r="HP361">
            <v>23</v>
          </cell>
          <cell r="HQ361">
            <v>0</v>
          </cell>
          <cell r="HR361">
            <v>0</v>
          </cell>
          <cell r="HS361">
            <v>0</v>
          </cell>
          <cell r="HT361">
            <v>0</v>
          </cell>
          <cell r="HU361">
            <v>0</v>
          </cell>
          <cell r="HV361">
            <v>0</v>
          </cell>
          <cell r="HW361">
            <v>1</v>
          </cell>
          <cell r="HX361">
            <v>0</v>
          </cell>
          <cell r="HY361">
            <v>0</v>
          </cell>
          <cell r="HZ361">
            <v>0</v>
          </cell>
          <cell r="IA361">
            <v>1</v>
          </cell>
          <cell r="IB361">
            <v>0</v>
          </cell>
          <cell r="IC361">
            <v>2</v>
          </cell>
          <cell r="ID361">
            <v>0</v>
          </cell>
          <cell r="IE361">
            <v>0</v>
          </cell>
          <cell r="IF361">
            <v>0</v>
          </cell>
          <cell r="IG361">
            <v>0</v>
          </cell>
          <cell r="IH361">
            <v>0</v>
          </cell>
          <cell r="II361">
            <v>0</v>
          </cell>
          <cell r="IJ361">
            <v>0</v>
          </cell>
          <cell r="IK361">
            <v>0</v>
          </cell>
          <cell r="IL361">
            <v>0</v>
          </cell>
          <cell r="IM361">
            <v>0</v>
          </cell>
          <cell r="IN361">
            <v>0</v>
          </cell>
          <cell r="IO361">
            <v>0</v>
          </cell>
          <cell r="IP361">
            <v>0</v>
          </cell>
          <cell r="IQ361">
            <v>0</v>
          </cell>
          <cell r="IR361">
            <v>0</v>
          </cell>
          <cell r="IS361">
            <v>0</v>
          </cell>
          <cell r="IT361">
            <v>0</v>
          </cell>
          <cell r="IU361">
            <v>0</v>
          </cell>
          <cell r="IV361">
            <v>0</v>
          </cell>
          <cell r="IW361">
            <v>1</v>
          </cell>
          <cell r="IX361">
            <v>1</v>
          </cell>
          <cell r="IY361">
            <v>0</v>
          </cell>
          <cell r="IZ361">
            <v>26</v>
          </cell>
          <cell r="JA361">
            <v>3</v>
          </cell>
          <cell r="JB361">
            <v>3</v>
          </cell>
          <cell r="JC361">
            <v>0</v>
          </cell>
          <cell r="JD361">
            <v>0</v>
          </cell>
          <cell r="JE361">
            <v>0</v>
          </cell>
          <cell r="JF361">
            <v>0</v>
          </cell>
          <cell r="JG361">
            <v>0</v>
          </cell>
        </row>
        <row r="362">
          <cell r="B362" t="str">
            <v>2401672</v>
          </cell>
          <cell r="C362" t="str">
            <v>Huỳnh Thanh Hải</v>
          </cell>
          <cell r="D362" t="str">
            <v>Phòng Thu mua (VPID)</v>
          </cell>
          <cell r="E362" t="str">
            <v>Công ty TNHH Tập đoàn Công nghiệp Trường Hải</v>
          </cell>
          <cell r="F362" t="str">
            <v>Lương ngày</v>
          </cell>
          <cell r="V362">
            <v>0</v>
          </cell>
          <cell r="W362">
            <v>0</v>
          </cell>
          <cell r="X362" t="str">
            <v>X</v>
          </cell>
          <cell r="Y362">
            <v>0</v>
          </cell>
          <cell r="Z362">
            <v>0</v>
          </cell>
          <cell r="AA362" t="str">
            <v>X</v>
          </cell>
          <cell r="AB362">
            <v>0</v>
          </cell>
          <cell r="AC362">
            <v>0</v>
          </cell>
          <cell r="AD362" t="str">
            <v>X</v>
          </cell>
          <cell r="AE362">
            <v>0</v>
          </cell>
          <cell r="AF362">
            <v>0</v>
          </cell>
          <cell r="AG362" t="str">
            <v>X</v>
          </cell>
          <cell r="AH362">
            <v>0</v>
          </cell>
          <cell r="AI362">
            <v>0</v>
          </cell>
          <cell r="AJ362" t="str">
            <v>T7</v>
          </cell>
          <cell r="AK362">
            <v>0</v>
          </cell>
          <cell r="AL362">
            <v>0</v>
          </cell>
          <cell r="AM362" t="str">
            <v/>
          </cell>
          <cell r="AN362">
            <v>0</v>
          </cell>
          <cell r="AO362">
            <v>0</v>
          </cell>
          <cell r="AP362" t="str">
            <v>NL</v>
          </cell>
          <cell r="AQ362">
            <v>0</v>
          </cell>
          <cell r="AR362">
            <v>0</v>
          </cell>
          <cell r="AS362" t="str">
            <v>X</v>
          </cell>
          <cell r="AT362">
            <v>0</v>
          </cell>
          <cell r="AU362">
            <v>0</v>
          </cell>
          <cell r="AV362" t="str">
            <v>X</v>
          </cell>
          <cell r="AW362">
            <v>0</v>
          </cell>
          <cell r="AX362">
            <v>0</v>
          </cell>
          <cell r="AY362" t="str">
            <v>X</v>
          </cell>
          <cell r="AZ362">
            <v>0</v>
          </cell>
          <cell r="BA362">
            <v>0</v>
          </cell>
          <cell r="BB362" t="str">
            <v>X</v>
          </cell>
          <cell r="BC362">
            <v>0</v>
          </cell>
          <cell r="BD362">
            <v>0</v>
          </cell>
          <cell r="BE362" t="str">
            <v>X</v>
          </cell>
          <cell r="BF362">
            <v>0</v>
          </cell>
          <cell r="BG362">
            <v>0</v>
          </cell>
          <cell r="BH362" t="str">
            <v/>
          </cell>
          <cell r="BI362">
            <v>0</v>
          </cell>
          <cell r="BJ362">
            <v>0</v>
          </cell>
          <cell r="BK362" t="str">
            <v>X</v>
          </cell>
          <cell r="BL362">
            <v>0</v>
          </cell>
          <cell r="BM362">
            <v>0</v>
          </cell>
          <cell r="BN362" t="str">
            <v>X</v>
          </cell>
          <cell r="BO362">
            <v>0</v>
          </cell>
          <cell r="BP362">
            <v>0</v>
          </cell>
          <cell r="BQ362">
            <v>11</v>
          </cell>
          <cell r="BR362">
            <v>0</v>
          </cell>
          <cell r="BS362">
            <v>0</v>
          </cell>
          <cell r="BT362">
            <v>0</v>
          </cell>
          <cell r="BU362">
            <v>0</v>
          </cell>
          <cell r="BV362">
            <v>0</v>
          </cell>
          <cell r="CC362">
            <v>11</v>
          </cell>
          <cell r="CD362">
            <v>0</v>
          </cell>
          <cell r="CE362">
            <v>0</v>
          </cell>
          <cell r="CF362">
            <v>0</v>
          </cell>
          <cell r="CG362">
            <v>0</v>
          </cell>
          <cell r="CH362">
            <v>0</v>
          </cell>
          <cell r="CI362">
            <v>0</v>
          </cell>
          <cell r="CJ362">
            <v>0</v>
          </cell>
          <cell r="CK362">
            <v>0</v>
          </cell>
          <cell r="CL362">
            <v>1</v>
          </cell>
          <cell r="CM362">
            <v>1</v>
          </cell>
          <cell r="CN362">
            <v>0</v>
          </cell>
          <cell r="CO362">
            <v>0</v>
          </cell>
          <cell r="CP362">
            <v>0</v>
          </cell>
          <cell r="CQ362">
            <v>0</v>
          </cell>
          <cell r="CR362">
            <v>0</v>
          </cell>
          <cell r="CS362">
            <v>0</v>
          </cell>
          <cell r="CT362">
            <v>0</v>
          </cell>
          <cell r="CU362">
            <v>0</v>
          </cell>
          <cell r="CV362">
            <v>0</v>
          </cell>
          <cell r="CW362">
            <v>0</v>
          </cell>
          <cell r="CX362">
            <v>0</v>
          </cell>
          <cell r="CY362">
            <v>0</v>
          </cell>
          <cell r="CZ362">
            <v>0</v>
          </cell>
          <cell r="DC362">
            <v>13</v>
          </cell>
          <cell r="DM362" t="str">
            <v>X</v>
          </cell>
          <cell r="DN362">
            <v>0</v>
          </cell>
          <cell r="DO362">
            <v>0</v>
          </cell>
          <cell r="DP362" t="str">
            <v>X</v>
          </cell>
          <cell r="DQ362">
            <v>0</v>
          </cell>
          <cell r="DR362">
            <v>0</v>
          </cell>
          <cell r="DS362" t="str">
            <v>X</v>
          </cell>
          <cell r="DT362">
            <v>0</v>
          </cell>
          <cell r="DU362">
            <v>0</v>
          </cell>
          <cell r="DV362" t="str">
            <v>X</v>
          </cell>
          <cell r="DW362">
            <v>0</v>
          </cell>
          <cell r="DX362">
            <v>0</v>
          </cell>
          <cell r="DY362" t="str">
            <v/>
          </cell>
          <cell r="DZ362">
            <v>0</v>
          </cell>
          <cell r="EA362">
            <v>0</v>
          </cell>
          <cell r="EB362" t="str">
            <v>X</v>
          </cell>
          <cell r="EC362">
            <v>0</v>
          </cell>
          <cell r="ED362">
            <v>0</v>
          </cell>
          <cell r="EE362" t="str">
            <v>X</v>
          </cell>
          <cell r="EF362">
            <v>0</v>
          </cell>
          <cell r="EG362">
            <v>0</v>
          </cell>
          <cell r="EH362" t="str">
            <v>X</v>
          </cell>
          <cell r="EI362">
            <v>0</v>
          </cell>
          <cell r="EJ362">
            <v>0</v>
          </cell>
          <cell r="EK362" t="str">
            <v>X</v>
          </cell>
          <cell r="EL362">
            <v>0</v>
          </cell>
          <cell r="EM362">
            <v>0</v>
          </cell>
          <cell r="EN362" t="str">
            <v>X</v>
          </cell>
          <cell r="EO362">
            <v>0</v>
          </cell>
          <cell r="EP362">
            <v>0</v>
          </cell>
          <cell r="EQ362" t="str">
            <v>X</v>
          </cell>
          <cell r="ER362">
            <v>0</v>
          </cell>
          <cell r="ES362">
            <v>0</v>
          </cell>
          <cell r="ET362" t="str">
            <v/>
          </cell>
          <cell r="EU362">
            <v>0</v>
          </cell>
          <cell r="EV362">
            <v>0</v>
          </cell>
          <cell r="EW362" t="str">
            <v>X</v>
          </cell>
          <cell r="EX362">
            <v>0</v>
          </cell>
          <cell r="EY362">
            <v>0</v>
          </cell>
          <cell r="EZ362" t="str">
            <v>X</v>
          </cell>
          <cell r="FA362">
            <v>0</v>
          </cell>
          <cell r="FB362">
            <v>0</v>
          </cell>
          <cell r="FC362" t="str">
            <v>NL</v>
          </cell>
          <cell r="FD362">
            <v>0</v>
          </cell>
          <cell r="FE362">
            <v>0</v>
          </cell>
          <cell r="FI362">
            <v>12</v>
          </cell>
          <cell r="FJ362">
            <v>0</v>
          </cell>
          <cell r="FK362">
            <v>0</v>
          </cell>
          <cell r="FL362">
            <v>0</v>
          </cell>
          <cell r="FM362">
            <v>0</v>
          </cell>
          <cell r="FN362">
            <v>0</v>
          </cell>
          <cell r="FU362">
            <v>12</v>
          </cell>
          <cell r="FV362">
            <v>0</v>
          </cell>
          <cell r="FW362">
            <v>0</v>
          </cell>
          <cell r="FX362">
            <v>0</v>
          </cell>
          <cell r="FY362">
            <v>0</v>
          </cell>
          <cell r="FZ362">
            <v>0</v>
          </cell>
          <cell r="GA362">
            <v>0</v>
          </cell>
          <cell r="GB362">
            <v>0</v>
          </cell>
          <cell r="GC362">
            <v>0</v>
          </cell>
          <cell r="GD362">
            <v>1</v>
          </cell>
          <cell r="GE362">
            <v>0</v>
          </cell>
          <cell r="GF362">
            <v>0</v>
          </cell>
          <cell r="GG362">
            <v>0</v>
          </cell>
          <cell r="GH362">
            <v>0</v>
          </cell>
          <cell r="GI362">
            <v>0</v>
          </cell>
          <cell r="GJ362">
            <v>0</v>
          </cell>
          <cell r="GK362">
            <v>0</v>
          </cell>
          <cell r="GL362">
            <v>0</v>
          </cell>
          <cell r="GM362">
            <v>0</v>
          </cell>
          <cell r="GN362">
            <v>0</v>
          </cell>
          <cell r="GO362">
            <v>0</v>
          </cell>
          <cell r="GP362">
            <v>0</v>
          </cell>
          <cell r="GQ362">
            <v>0</v>
          </cell>
          <cell r="GR362">
            <v>0</v>
          </cell>
          <cell r="GU362">
            <v>13</v>
          </cell>
          <cell r="GV362">
            <v>0</v>
          </cell>
          <cell r="GW362">
            <v>0</v>
          </cell>
          <cell r="GX362">
            <v>0</v>
          </cell>
          <cell r="GY362">
            <v>0</v>
          </cell>
          <cell r="GZ362">
            <v>0</v>
          </cell>
          <cell r="HA362">
            <v>0</v>
          </cell>
          <cell r="HB362">
            <v>0</v>
          </cell>
          <cell r="HC362">
            <v>0</v>
          </cell>
          <cell r="HD362">
            <v>0</v>
          </cell>
          <cell r="HE362">
            <v>0</v>
          </cell>
          <cell r="HF362">
            <v>0</v>
          </cell>
          <cell r="HG362">
            <v>0</v>
          </cell>
          <cell r="HH362">
            <v>0</v>
          </cell>
          <cell r="HI362">
            <v>0</v>
          </cell>
          <cell r="HJ362">
            <v>0</v>
          </cell>
          <cell r="HK362">
            <v>0</v>
          </cell>
          <cell r="HL362">
            <v>0</v>
          </cell>
          <cell r="HM362">
            <v>0</v>
          </cell>
          <cell r="HN362">
            <v>0</v>
          </cell>
          <cell r="HO362">
            <v>0</v>
          </cell>
          <cell r="HP362">
            <v>23</v>
          </cell>
          <cell r="HQ362">
            <v>0</v>
          </cell>
          <cell r="HR362">
            <v>0</v>
          </cell>
          <cell r="HS362">
            <v>0</v>
          </cell>
          <cell r="HT362">
            <v>0</v>
          </cell>
          <cell r="HU362">
            <v>0</v>
          </cell>
          <cell r="HV362">
            <v>0</v>
          </cell>
          <cell r="HW362">
            <v>1</v>
          </cell>
          <cell r="HX362">
            <v>0</v>
          </cell>
          <cell r="HY362">
            <v>0</v>
          </cell>
          <cell r="HZ362">
            <v>0</v>
          </cell>
          <cell r="IA362">
            <v>1</v>
          </cell>
          <cell r="IB362">
            <v>0</v>
          </cell>
          <cell r="IC362">
            <v>2</v>
          </cell>
          <cell r="ID362">
            <v>0</v>
          </cell>
          <cell r="IE362">
            <v>0</v>
          </cell>
          <cell r="IF362">
            <v>0</v>
          </cell>
          <cell r="IG362">
            <v>0</v>
          </cell>
          <cell r="IH362">
            <v>0</v>
          </cell>
          <cell r="II362">
            <v>0</v>
          </cell>
          <cell r="IJ362">
            <v>0</v>
          </cell>
          <cell r="IK362">
            <v>0</v>
          </cell>
          <cell r="IL362">
            <v>0</v>
          </cell>
          <cell r="IM362">
            <v>0</v>
          </cell>
          <cell r="IN362">
            <v>0</v>
          </cell>
          <cell r="IO362">
            <v>0</v>
          </cell>
          <cell r="IP362">
            <v>0</v>
          </cell>
          <cell r="IQ362">
            <v>0</v>
          </cell>
          <cell r="IR362">
            <v>0</v>
          </cell>
          <cell r="IS362">
            <v>0</v>
          </cell>
          <cell r="IT362">
            <v>0</v>
          </cell>
          <cell r="IU362">
            <v>0</v>
          </cell>
          <cell r="IV362">
            <v>0</v>
          </cell>
          <cell r="IW362">
            <v>1</v>
          </cell>
          <cell r="IX362">
            <v>1</v>
          </cell>
          <cell r="IY362">
            <v>0</v>
          </cell>
          <cell r="IZ362">
            <v>26</v>
          </cell>
          <cell r="JA362">
            <v>3</v>
          </cell>
          <cell r="JB362">
            <v>3</v>
          </cell>
          <cell r="JC362">
            <v>0</v>
          </cell>
          <cell r="JD362">
            <v>0</v>
          </cell>
          <cell r="JE362">
            <v>0</v>
          </cell>
          <cell r="JF362">
            <v>0</v>
          </cell>
          <cell r="JG362">
            <v>0</v>
          </cell>
        </row>
        <row r="363">
          <cell r="B363" t="str">
            <v>2402287</v>
          </cell>
          <cell r="C363" t="str">
            <v>Trần Thị Kiều Oanh</v>
          </cell>
          <cell r="D363" t="str">
            <v>Phòng Thu mua (VPID)</v>
          </cell>
          <cell r="E363" t="str">
            <v>Công ty TNHH Tập đoàn Công nghiệp Trường Hải</v>
          </cell>
          <cell r="F363" t="str">
            <v>Lương ngày</v>
          </cell>
          <cell r="V363">
            <v>0</v>
          </cell>
          <cell r="W363">
            <v>0</v>
          </cell>
          <cell r="X363" t="str">
            <v>X</v>
          </cell>
          <cell r="Y363">
            <v>0</v>
          </cell>
          <cell r="Z363">
            <v>0</v>
          </cell>
          <cell r="AA363" t="str">
            <v>X</v>
          </cell>
          <cell r="AB363">
            <v>0</v>
          </cell>
          <cell r="AC363">
            <v>0</v>
          </cell>
          <cell r="AD363" t="str">
            <v>X</v>
          </cell>
          <cell r="AE363">
            <v>0</v>
          </cell>
          <cell r="AF363">
            <v>0</v>
          </cell>
          <cell r="AG363" t="str">
            <v>X</v>
          </cell>
          <cell r="AH363">
            <v>0</v>
          </cell>
          <cell r="AI363">
            <v>0</v>
          </cell>
          <cell r="AJ363" t="str">
            <v>X</v>
          </cell>
          <cell r="AK363">
            <v>0</v>
          </cell>
          <cell r="AL363">
            <v>0</v>
          </cell>
          <cell r="AM363" t="str">
            <v/>
          </cell>
          <cell r="AN363">
            <v>0</v>
          </cell>
          <cell r="AO363">
            <v>0</v>
          </cell>
          <cell r="AP363" t="str">
            <v>NL</v>
          </cell>
          <cell r="AQ363">
            <v>0</v>
          </cell>
          <cell r="AR363">
            <v>0</v>
          </cell>
          <cell r="AS363" t="str">
            <v>X</v>
          </cell>
          <cell r="AT363">
            <v>0</v>
          </cell>
          <cell r="AU363">
            <v>0</v>
          </cell>
          <cell r="AV363" t="str">
            <v>X</v>
          </cell>
          <cell r="AW363">
            <v>0</v>
          </cell>
          <cell r="AX363">
            <v>0</v>
          </cell>
          <cell r="AY363" t="str">
            <v>X</v>
          </cell>
          <cell r="AZ363">
            <v>0</v>
          </cell>
          <cell r="BA363">
            <v>0</v>
          </cell>
          <cell r="BB363" t="str">
            <v>X</v>
          </cell>
          <cell r="BC363">
            <v>0</v>
          </cell>
          <cell r="BD363">
            <v>0</v>
          </cell>
          <cell r="BE363" t="str">
            <v>X</v>
          </cell>
          <cell r="BF363">
            <v>0</v>
          </cell>
          <cell r="BG363">
            <v>0</v>
          </cell>
          <cell r="BH363" t="str">
            <v/>
          </cell>
          <cell r="BI363">
            <v>0</v>
          </cell>
          <cell r="BJ363">
            <v>0</v>
          </cell>
          <cell r="BK363" t="str">
            <v>X</v>
          </cell>
          <cell r="BL363">
            <v>0</v>
          </cell>
          <cell r="BM363">
            <v>0</v>
          </cell>
          <cell r="BN363" t="str">
            <v>X</v>
          </cell>
          <cell r="BO363">
            <v>0</v>
          </cell>
          <cell r="BP363">
            <v>0</v>
          </cell>
          <cell r="BQ363">
            <v>12</v>
          </cell>
          <cell r="BR363">
            <v>0</v>
          </cell>
          <cell r="BS363">
            <v>0</v>
          </cell>
          <cell r="BT363">
            <v>0</v>
          </cell>
          <cell r="BU363">
            <v>0</v>
          </cell>
          <cell r="BV363">
            <v>0</v>
          </cell>
          <cell r="CC363">
            <v>12</v>
          </cell>
          <cell r="CD363">
            <v>0</v>
          </cell>
          <cell r="CE363">
            <v>0</v>
          </cell>
          <cell r="CF363">
            <v>0</v>
          </cell>
          <cell r="CG363">
            <v>0</v>
          </cell>
          <cell r="CH363">
            <v>0</v>
          </cell>
          <cell r="CI363">
            <v>0</v>
          </cell>
          <cell r="CJ363">
            <v>0</v>
          </cell>
          <cell r="CK363">
            <v>0</v>
          </cell>
          <cell r="CL363">
            <v>1</v>
          </cell>
          <cell r="CM363">
            <v>0</v>
          </cell>
          <cell r="CN363">
            <v>0</v>
          </cell>
          <cell r="CO363">
            <v>0</v>
          </cell>
          <cell r="CP363">
            <v>0</v>
          </cell>
          <cell r="CQ363">
            <v>0</v>
          </cell>
          <cell r="CR363">
            <v>0</v>
          </cell>
          <cell r="CS363">
            <v>0</v>
          </cell>
          <cell r="CT363">
            <v>0</v>
          </cell>
          <cell r="CU363">
            <v>0</v>
          </cell>
          <cell r="CV363">
            <v>0</v>
          </cell>
          <cell r="CW363">
            <v>0</v>
          </cell>
          <cell r="CX363">
            <v>0</v>
          </cell>
          <cell r="CY363">
            <v>0</v>
          </cell>
          <cell r="CZ363">
            <v>0</v>
          </cell>
          <cell r="DC363">
            <v>13</v>
          </cell>
          <cell r="DM363" t="str">
            <v>X</v>
          </cell>
          <cell r="DN363">
            <v>0</v>
          </cell>
          <cell r="DO363">
            <v>0</v>
          </cell>
          <cell r="DP363" t="str">
            <v>X</v>
          </cell>
          <cell r="DQ363">
            <v>0</v>
          </cell>
          <cell r="DR363">
            <v>0</v>
          </cell>
          <cell r="DS363" t="str">
            <v>X</v>
          </cell>
          <cell r="DT363">
            <v>0</v>
          </cell>
          <cell r="DU363">
            <v>0</v>
          </cell>
          <cell r="DV363" t="str">
            <v>X</v>
          </cell>
          <cell r="DW363">
            <v>0</v>
          </cell>
          <cell r="DX363">
            <v>0</v>
          </cell>
          <cell r="DY363" t="str">
            <v/>
          </cell>
          <cell r="DZ363">
            <v>0</v>
          </cell>
          <cell r="EA363">
            <v>0</v>
          </cell>
          <cell r="EB363" t="str">
            <v>X</v>
          </cell>
          <cell r="EC363">
            <v>0</v>
          </cell>
          <cell r="ED363">
            <v>0</v>
          </cell>
          <cell r="EE363" t="str">
            <v>X</v>
          </cell>
          <cell r="EF363">
            <v>0</v>
          </cell>
          <cell r="EG363">
            <v>0</v>
          </cell>
          <cell r="EH363" t="str">
            <v>X</v>
          </cell>
          <cell r="EI363">
            <v>0</v>
          </cell>
          <cell r="EJ363">
            <v>0</v>
          </cell>
          <cell r="EK363" t="str">
            <v>X</v>
          </cell>
          <cell r="EL363">
            <v>0</v>
          </cell>
          <cell r="EM363">
            <v>0</v>
          </cell>
          <cell r="EN363" t="str">
            <v>X</v>
          </cell>
          <cell r="EO363">
            <v>0</v>
          </cell>
          <cell r="EP363">
            <v>0</v>
          </cell>
          <cell r="EQ363" t="str">
            <v>X</v>
          </cell>
          <cell r="ER363">
            <v>0</v>
          </cell>
          <cell r="ES363">
            <v>0</v>
          </cell>
          <cell r="ET363" t="str">
            <v/>
          </cell>
          <cell r="EU363">
            <v>0</v>
          </cell>
          <cell r="EV363">
            <v>0</v>
          </cell>
          <cell r="EW363" t="str">
            <v>X</v>
          </cell>
          <cell r="EX363">
            <v>0</v>
          </cell>
          <cell r="EY363">
            <v>0</v>
          </cell>
          <cell r="EZ363" t="str">
            <v>X</v>
          </cell>
          <cell r="FA363">
            <v>0</v>
          </cell>
          <cell r="FB363">
            <v>0</v>
          </cell>
          <cell r="FC363" t="str">
            <v>NL</v>
          </cell>
          <cell r="FD363">
            <v>0</v>
          </cell>
          <cell r="FE363">
            <v>0</v>
          </cell>
          <cell r="FI363">
            <v>12</v>
          </cell>
          <cell r="FJ363">
            <v>0</v>
          </cell>
          <cell r="FK363">
            <v>0</v>
          </cell>
          <cell r="FL363">
            <v>0</v>
          </cell>
          <cell r="FM363">
            <v>0</v>
          </cell>
          <cell r="FN363">
            <v>0</v>
          </cell>
          <cell r="FU363">
            <v>12</v>
          </cell>
          <cell r="FV363">
            <v>0</v>
          </cell>
          <cell r="FW363">
            <v>0</v>
          </cell>
          <cell r="FX363">
            <v>0</v>
          </cell>
          <cell r="FY363">
            <v>0</v>
          </cell>
          <cell r="FZ363">
            <v>0</v>
          </cell>
          <cell r="GA363">
            <v>0</v>
          </cell>
          <cell r="GB363">
            <v>0</v>
          </cell>
          <cell r="GC363">
            <v>0</v>
          </cell>
          <cell r="GD363">
            <v>1</v>
          </cell>
          <cell r="GE363">
            <v>0</v>
          </cell>
          <cell r="GF363">
            <v>0</v>
          </cell>
          <cell r="GG363">
            <v>0</v>
          </cell>
          <cell r="GH363">
            <v>0</v>
          </cell>
          <cell r="GI363">
            <v>0</v>
          </cell>
          <cell r="GJ363">
            <v>0</v>
          </cell>
          <cell r="GK363">
            <v>0</v>
          </cell>
          <cell r="GL363">
            <v>0</v>
          </cell>
          <cell r="GM363">
            <v>0</v>
          </cell>
          <cell r="GN363">
            <v>0</v>
          </cell>
          <cell r="GO363">
            <v>0</v>
          </cell>
          <cell r="GP363">
            <v>0</v>
          </cell>
          <cell r="GQ363">
            <v>0</v>
          </cell>
          <cell r="GR363">
            <v>0</v>
          </cell>
          <cell r="GU363">
            <v>13</v>
          </cell>
          <cell r="GV363">
            <v>0</v>
          </cell>
          <cell r="GW363">
            <v>0</v>
          </cell>
          <cell r="GX363">
            <v>0</v>
          </cell>
          <cell r="GY363">
            <v>0</v>
          </cell>
          <cell r="GZ363">
            <v>0</v>
          </cell>
          <cell r="HA363">
            <v>0</v>
          </cell>
          <cell r="HB363">
            <v>0</v>
          </cell>
          <cell r="HC363">
            <v>0</v>
          </cell>
          <cell r="HD363">
            <v>0</v>
          </cell>
          <cell r="HE363">
            <v>0</v>
          </cell>
          <cell r="HF363">
            <v>0</v>
          </cell>
          <cell r="HG363">
            <v>0</v>
          </cell>
          <cell r="HH363">
            <v>0</v>
          </cell>
          <cell r="HI363">
            <v>0</v>
          </cell>
          <cell r="HJ363">
            <v>0</v>
          </cell>
          <cell r="HK363">
            <v>0</v>
          </cell>
          <cell r="HL363">
            <v>0</v>
          </cell>
          <cell r="HM363">
            <v>0</v>
          </cell>
          <cell r="HN363">
            <v>0</v>
          </cell>
          <cell r="HO363">
            <v>0</v>
          </cell>
          <cell r="HP363">
            <v>24</v>
          </cell>
          <cell r="HQ363">
            <v>0</v>
          </cell>
          <cell r="HR363">
            <v>0</v>
          </cell>
          <cell r="HS363">
            <v>0</v>
          </cell>
          <cell r="HT363">
            <v>0</v>
          </cell>
          <cell r="HU363">
            <v>0</v>
          </cell>
          <cell r="HV363">
            <v>1</v>
          </cell>
          <cell r="HW363">
            <v>0</v>
          </cell>
          <cell r="HX363">
            <v>0</v>
          </cell>
          <cell r="HY363">
            <v>0</v>
          </cell>
          <cell r="HZ363">
            <v>1</v>
          </cell>
          <cell r="IA363">
            <v>0</v>
          </cell>
          <cell r="IB363">
            <v>0</v>
          </cell>
          <cell r="IC363">
            <v>2</v>
          </cell>
          <cell r="ID363">
            <v>0</v>
          </cell>
          <cell r="IE363">
            <v>0</v>
          </cell>
          <cell r="IF363">
            <v>0</v>
          </cell>
          <cell r="IG363">
            <v>0</v>
          </cell>
          <cell r="IH363">
            <v>0</v>
          </cell>
          <cell r="II363">
            <v>0</v>
          </cell>
          <cell r="IJ363">
            <v>0</v>
          </cell>
          <cell r="IK363">
            <v>0</v>
          </cell>
          <cell r="IL363">
            <v>0</v>
          </cell>
          <cell r="IM363">
            <v>0</v>
          </cell>
          <cell r="IN363">
            <v>0</v>
          </cell>
          <cell r="IO363">
            <v>0</v>
          </cell>
          <cell r="IP363">
            <v>0</v>
          </cell>
          <cell r="IQ363">
            <v>0</v>
          </cell>
          <cell r="IR363">
            <v>0</v>
          </cell>
          <cell r="IS363">
            <v>0</v>
          </cell>
          <cell r="IT363">
            <v>0</v>
          </cell>
          <cell r="IU363">
            <v>0</v>
          </cell>
          <cell r="IV363">
            <v>0</v>
          </cell>
          <cell r="IW363">
            <v>1</v>
          </cell>
          <cell r="IX363">
            <v>0</v>
          </cell>
          <cell r="IY363">
            <v>0</v>
          </cell>
          <cell r="IZ363">
            <v>27</v>
          </cell>
          <cell r="JA363">
            <v>4</v>
          </cell>
          <cell r="JB363">
            <v>4</v>
          </cell>
          <cell r="JC363">
            <v>0</v>
          </cell>
          <cell r="JD363">
            <v>0</v>
          </cell>
          <cell r="JE363">
            <v>0</v>
          </cell>
          <cell r="JF363">
            <v>0</v>
          </cell>
          <cell r="JG363">
            <v>0</v>
          </cell>
        </row>
        <row r="364">
          <cell r="B364" t="str">
            <v>24031455</v>
          </cell>
          <cell r="C364" t="str">
            <v>Phạm Hoàng Bảo</v>
          </cell>
          <cell r="D364" t="str">
            <v>Phòng Thu mua (VPID)</v>
          </cell>
          <cell r="E364" t="str">
            <v>Công ty TNHH Tập đoàn Công nghiệp Trường Hải</v>
          </cell>
          <cell r="F364" t="str">
            <v>Lương ngày</v>
          </cell>
          <cell r="V364">
            <v>0</v>
          </cell>
          <cell r="W364">
            <v>0</v>
          </cell>
          <cell r="X364" t="str">
            <v>X</v>
          </cell>
          <cell r="Y364">
            <v>0</v>
          </cell>
          <cell r="Z364">
            <v>0</v>
          </cell>
          <cell r="AA364" t="str">
            <v>X</v>
          </cell>
          <cell r="AB364">
            <v>0</v>
          </cell>
          <cell r="AC364">
            <v>0</v>
          </cell>
          <cell r="AD364" t="str">
            <v>X</v>
          </cell>
          <cell r="AE364">
            <v>0</v>
          </cell>
          <cell r="AF364">
            <v>0</v>
          </cell>
          <cell r="AG364" t="str">
            <v>X</v>
          </cell>
          <cell r="AH364">
            <v>0</v>
          </cell>
          <cell r="AI364">
            <v>0</v>
          </cell>
          <cell r="AJ364" t="str">
            <v>T7</v>
          </cell>
          <cell r="AK364">
            <v>0</v>
          </cell>
          <cell r="AL364">
            <v>0</v>
          </cell>
          <cell r="AM364" t="str">
            <v/>
          </cell>
          <cell r="AN364">
            <v>0</v>
          </cell>
          <cell r="AO364">
            <v>0</v>
          </cell>
          <cell r="AP364" t="str">
            <v>NL</v>
          </cell>
          <cell r="AQ364">
            <v>0</v>
          </cell>
          <cell r="AR364">
            <v>0</v>
          </cell>
          <cell r="AS364" t="str">
            <v>X</v>
          </cell>
          <cell r="AT364">
            <v>0</v>
          </cell>
          <cell r="AU364">
            <v>0</v>
          </cell>
          <cell r="AV364" t="str">
            <v>X</v>
          </cell>
          <cell r="AW364">
            <v>0</v>
          </cell>
          <cell r="AX364">
            <v>0</v>
          </cell>
          <cell r="AY364" t="str">
            <v>X</v>
          </cell>
          <cell r="AZ364">
            <v>0</v>
          </cell>
          <cell r="BA364">
            <v>0</v>
          </cell>
          <cell r="BB364" t="str">
            <v>X</v>
          </cell>
          <cell r="BC364">
            <v>0</v>
          </cell>
          <cell r="BD364">
            <v>0</v>
          </cell>
          <cell r="BE364" t="str">
            <v>X</v>
          </cell>
          <cell r="BF364">
            <v>0</v>
          </cell>
          <cell r="BG364">
            <v>0</v>
          </cell>
          <cell r="BH364" t="str">
            <v/>
          </cell>
          <cell r="BI364">
            <v>0</v>
          </cell>
          <cell r="BJ364">
            <v>0</v>
          </cell>
          <cell r="BK364" t="str">
            <v>X</v>
          </cell>
          <cell r="BL364">
            <v>0</v>
          </cell>
          <cell r="BM364">
            <v>0</v>
          </cell>
          <cell r="BN364" t="str">
            <v>X</v>
          </cell>
          <cell r="BO364">
            <v>0</v>
          </cell>
          <cell r="BP364">
            <v>0</v>
          </cell>
          <cell r="BQ364">
            <v>11</v>
          </cell>
          <cell r="BR364">
            <v>0</v>
          </cell>
          <cell r="BS364">
            <v>0</v>
          </cell>
          <cell r="BT364">
            <v>0</v>
          </cell>
          <cell r="BU364">
            <v>0</v>
          </cell>
          <cell r="BV364">
            <v>0</v>
          </cell>
          <cell r="CC364">
            <v>11</v>
          </cell>
          <cell r="CD364">
            <v>0</v>
          </cell>
          <cell r="CE364">
            <v>0</v>
          </cell>
          <cell r="CF364">
            <v>0</v>
          </cell>
          <cell r="CG364">
            <v>0</v>
          </cell>
          <cell r="CH364">
            <v>0</v>
          </cell>
          <cell r="CI364">
            <v>0</v>
          </cell>
          <cell r="CJ364">
            <v>0</v>
          </cell>
          <cell r="CK364">
            <v>0</v>
          </cell>
          <cell r="CL364">
            <v>1</v>
          </cell>
          <cell r="CM364">
            <v>1</v>
          </cell>
          <cell r="CN364">
            <v>0</v>
          </cell>
          <cell r="CO364">
            <v>0</v>
          </cell>
          <cell r="CP364">
            <v>0</v>
          </cell>
          <cell r="CQ364">
            <v>0</v>
          </cell>
          <cell r="CR364">
            <v>0</v>
          </cell>
          <cell r="CS364">
            <v>0</v>
          </cell>
          <cell r="CT364">
            <v>0</v>
          </cell>
          <cell r="CU364">
            <v>0</v>
          </cell>
          <cell r="CV364">
            <v>0</v>
          </cell>
          <cell r="CW364">
            <v>0</v>
          </cell>
          <cell r="CX364">
            <v>0</v>
          </cell>
          <cell r="CY364">
            <v>0</v>
          </cell>
          <cell r="CZ364">
            <v>0</v>
          </cell>
          <cell r="DC364">
            <v>13</v>
          </cell>
          <cell r="DM364" t="str">
            <v>X</v>
          </cell>
          <cell r="DN364">
            <v>0</v>
          </cell>
          <cell r="DO364">
            <v>0</v>
          </cell>
          <cell r="DP364" t="str">
            <v>X</v>
          </cell>
          <cell r="DQ364">
            <v>0</v>
          </cell>
          <cell r="DR364">
            <v>0</v>
          </cell>
          <cell r="DS364" t="str">
            <v>X</v>
          </cell>
          <cell r="DT364">
            <v>0</v>
          </cell>
          <cell r="DU364">
            <v>0</v>
          </cell>
          <cell r="DV364" t="str">
            <v>X</v>
          </cell>
          <cell r="DW364">
            <v>0</v>
          </cell>
          <cell r="DX364">
            <v>0</v>
          </cell>
          <cell r="DY364" t="str">
            <v/>
          </cell>
          <cell r="DZ364">
            <v>0</v>
          </cell>
          <cell r="EA364">
            <v>0</v>
          </cell>
          <cell r="EB364" t="str">
            <v>X</v>
          </cell>
          <cell r="EC364">
            <v>0</v>
          </cell>
          <cell r="ED364">
            <v>0</v>
          </cell>
          <cell r="EE364" t="str">
            <v>X</v>
          </cell>
          <cell r="EF364">
            <v>0</v>
          </cell>
          <cell r="EG364">
            <v>0</v>
          </cell>
          <cell r="EH364" t="str">
            <v>X</v>
          </cell>
          <cell r="EI364">
            <v>0</v>
          </cell>
          <cell r="EJ364">
            <v>0</v>
          </cell>
          <cell r="EK364" t="str">
            <v>X</v>
          </cell>
          <cell r="EL364">
            <v>2</v>
          </cell>
          <cell r="EM364">
            <v>0</v>
          </cell>
          <cell r="EN364" t="str">
            <v>X</v>
          </cell>
          <cell r="EO364">
            <v>0</v>
          </cell>
          <cell r="EP364">
            <v>0</v>
          </cell>
          <cell r="EQ364" t="str">
            <v>X</v>
          </cell>
          <cell r="ER364">
            <v>0</v>
          </cell>
          <cell r="ES364">
            <v>0</v>
          </cell>
          <cell r="ET364" t="str">
            <v>CN</v>
          </cell>
          <cell r="EU364">
            <v>0</v>
          </cell>
          <cell r="EV364">
            <v>0</v>
          </cell>
          <cell r="EW364" t="str">
            <v>X</v>
          </cell>
          <cell r="EX364">
            <v>0</v>
          </cell>
          <cell r="EY364">
            <v>0</v>
          </cell>
          <cell r="EZ364" t="str">
            <v>X</v>
          </cell>
          <cell r="FA364">
            <v>0</v>
          </cell>
          <cell r="FB364">
            <v>0</v>
          </cell>
          <cell r="FC364" t="str">
            <v>NL</v>
          </cell>
          <cell r="FD364">
            <v>0</v>
          </cell>
          <cell r="FE364">
            <v>0</v>
          </cell>
          <cell r="FI364">
            <v>12</v>
          </cell>
          <cell r="FJ364">
            <v>0.28999999999999998</v>
          </cell>
          <cell r="FK364">
            <v>0</v>
          </cell>
          <cell r="FL364">
            <v>1</v>
          </cell>
          <cell r="FM364">
            <v>0</v>
          </cell>
          <cell r="FN364">
            <v>0</v>
          </cell>
          <cell r="FU364">
            <v>12</v>
          </cell>
          <cell r="FV364">
            <v>0.28999999999999998</v>
          </cell>
          <cell r="FW364">
            <v>0</v>
          </cell>
          <cell r="FX364">
            <v>1</v>
          </cell>
          <cell r="FY364">
            <v>0</v>
          </cell>
          <cell r="FZ364">
            <v>0</v>
          </cell>
          <cell r="GA364">
            <v>0</v>
          </cell>
          <cell r="GB364">
            <v>0</v>
          </cell>
          <cell r="GC364">
            <v>0</v>
          </cell>
          <cell r="GD364">
            <v>1</v>
          </cell>
          <cell r="GE364">
            <v>0</v>
          </cell>
          <cell r="GF364">
            <v>0</v>
          </cell>
          <cell r="GG364">
            <v>0</v>
          </cell>
          <cell r="GH364">
            <v>0</v>
          </cell>
          <cell r="GI364">
            <v>0</v>
          </cell>
          <cell r="GJ364">
            <v>0</v>
          </cell>
          <cell r="GK364">
            <v>0</v>
          </cell>
          <cell r="GL364">
            <v>0</v>
          </cell>
          <cell r="GM364">
            <v>0</v>
          </cell>
          <cell r="GN364">
            <v>0</v>
          </cell>
          <cell r="GO364">
            <v>0</v>
          </cell>
          <cell r="GP364">
            <v>0</v>
          </cell>
          <cell r="GQ364">
            <v>0</v>
          </cell>
          <cell r="GR364">
            <v>0</v>
          </cell>
          <cell r="GU364">
            <v>14.29</v>
          </cell>
          <cell r="GV364">
            <v>0</v>
          </cell>
          <cell r="GW364">
            <v>0</v>
          </cell>
          <cell r="GX364">
            <v>0</v>
          </cell>
          <cell r="GY364">
            <v>0</v>
          </cell>
          <cell r="GZ364">
            <v>0</v>
          </cell>
          <cell r="HA364">
            <v>0</v>
          </cell>
          <cell r="HB364">
            <v>0</v>
          </cell>
          <cell r="HC364">
            <v>0</v>
          </cell>
          <cell r="HD364">
            <v>0</v>
          </cell>
          <cell r="HE364">
            <v>0</v>
          </cell>
          <cell r="HF364">
            <v>0</v>
          </cell>
          <cell r="HG364">
            <v>0</v>
          </cell>
          <cell r="HH364">
            <v>0</v>
          </cell>
          <cell r="HI364">
            <v>0</v>
          </cell>
          <cell r="HJ364">
            <v>0</v>
          </cell>
          <cell r="HK364">
            <v>0</v>
          </cell>
          <cell r="HL364">
            <v>0</v>
          </cell>
          <cell r="HM364">
            <v>0</v>
          </cell>
          <cell r="HN364">
            <v>1.29</v>
          </cell>
          <cell r="HO364">
            <v>0</v>
          </cell>
          <cell r="HP364">
            <v>23</v>
          </cell>
          <cell r="HQ364">
            <v>0.28999999999999998</v>
          </cell>
          <cell r="HR364">
            <v>0</v>
          </cell>
          <cell r="HS364">
            <v>1</v>
          </cell>
          <cell r="HT364">
            <v>0</v>
          </cell>
          <cell r="HU364">
            <v>0</v>
          </cell>
          <cell r="HV364">
            <v>0</v>
          </cell>
          <cell r="HW364">
            <v>1</v>
          </cell>
          <cell r="HX364">
            <v>0</v>
          </cell>
          <cell r="HY364">
            <v>0</v>
          </cell>
          <cell r="HZ364">
            <v>0</v>
          </cell>
          <cell r="IA364">
            <v>1</v>
          </cell>
          <cell r="IB364">
            <v>0</v>
          </cell>
          <cell r="IC364">
            <v>2</v>
          </cell>
          <cell r="ID364">
            <v>0</v>
          </cell>
          <cell r="IE364">
            <v>0</v>
          </cell>
          <cell r="IF364">
            <v>0</v>
          </cell>
          <cell r="IG364">
            <v>0</v>
          </cell>
          <cell r="IH364">
            <v>0</v>
          </cell>
          <cell r="II364">
            <v>0</v>
          </cell>
          <cell r="IJ364">
            <v>0</v>
          </cell>
          <cell r="IK364">
            <v>0</v>
          </cell>
          <cell r="IL364">
            <v>0</v>
          </cell>
          <cell r="IM364">
            <v>0</v>
          </cell>
          <cell r="IN364">
            <v>0</v>
          </cell>
          <cell r="IO364">
            <v>0</v>
          </cell>
          <cell r="IP364">
            <v>0</v>
          </cell>
          <cell r="IQ364">
            <v>0</v>
          </cell>
          <cell r="IR364">
            <v>0</v>
          </cell>
          <cell r="IS364">
            <v>0</v>
          </cell>
          <cell r="IT364">
            <v>0</v>
          </cell>
          <cell r="IU364">
            <v>0</v>
          </cell>
          <cell r="IV364">
            <v>0</v>
          </cell>
          <cell r="IW364">
            <v>1</v>
          </cell>
          <cell r="IX364">
            <v>1</v>
          </cell>
          <cell r="IY364">
            <v>0</v>
          </cell>
          <cell r="IZ364">
            <v>27.29</v>
          </cell>
          <cell r="JA364">
            <v>3</v>
          </cell>
          <cell r="JB364">
            <v>3</v>
          </cell>
          <cell r="JC364">
            <v>0</v>
          </cell>
          <cell r="JD364">
            <v>0</v>
          </cell>
          <cell r="JE364">
            <v>0</v>
          </cell>
          <cell r="JF364">
            <v>0</v>
          </cell>
          <cell r="JG364">
            <v>0</v>
          </cell>
        </row>
        <row r="365">
          <cell r="B365" t="str">
            <v>24031464</v>
          </cell>
          <cell r="C365" t="str">
            <v>Phạm Thị Thu Hương</v>
          </cell>
          <cell r="D365" t="str">
            <v>Phòng Thu mua (VPID)</v>
          </cell>
          <cell r="E365" t="str">
            <v>Công ty TNHH Tập đoàn Công nghiệp Trường Hải</v>
          </cell>
          <cell r="F365" t="str">
            <v>Lương ngày</v>
          </cell>
          <cell r="V365">
            <v>0</v>
          </cell>
          <cell r="W365">
            <v>0</v>
          </cell>
          <cell r="X365" t="str">
            <v>X</v>
          </cell>
          <cell r="Y365">
            <v>0</v>
          </cell>
          <cell r="Z365">
            <v>0</v>
          </cell>
          <cell r="AA365" t="str">
            <v>X</v>
          </cell>
          <cell r="AB365">
            <v>0</v>
          </cell>
          <cell r="AC365">
            <v>0</v>
          </cell>
          <cell r="AD365" t="str">
            <v>X</v>
          </cell>
          <cell r="AE365">
            <v>0</v>
          </cell>
          <cell r="AF365">
            <v>0</v>
          </cell>
          <cell r="AG365" t="str">
            <v>X</v>
          </cell>
          <cell r="AH365">
            <v>0</v>
          </cell>
          <cell r="AI365">
            <v>0</v>
          </cell>
          <cell r="AJ365" t="str">
            <v>T7</v>
          </cell>
          <cell r="AK365">
            <v>0</v>
          </cell>
          <cell r="AL365">
            <v>0</v>
          </cell>
          <cell r="AM365" t="str">
            <v/>
          </cell>
          <cell r="AN365">
            <v>0</v>
          </cell>
          <cell r="AO365">
            <v>0</v>
          </cell>
          <cell r="AP365" t="str">
            <v>NL</v>
          </cell>
          <cell r="AQ365">
            <v>0</v>
          </cell>
          <cell r="AR365">
            <v>0</v>
          </cell>
          <cell r="AS365" t="str">
            <v>X</v>
          </cell>
          <cell r="AT365">
            <v>0</v>
          </cell>
          <cell r="AU365">
            <v>0</v>
          </cell>
          <cell r="AV365" t="str">
            <v>X</v>
          </cell>
          <cell r="AW365">
            <v>0</v>
          </cell>
          <cell r="AX365">
            <v>0</v>
          </cell>
          <cell r="AY365" t="str">
            <v>X</v>
          </cell>
          <cell r="AZ365">
            <v>0</v>
          </cell>
          <cell r="BA365">
            <v>0</v>
          </cell>
          <cell r="BB365" t="str">
            <v>X</v>
          </cell>
          <cell r="BC365">
            <v>0</v>
          </cell>
          <cell r="BD365">
            <v>0</v>
          </cell>
          <cell r="BE365" t="str">
            <v>X</v>
          </cell>
          <cell r="BF365">
            <v>0</v>
          </cell>
          <cell r="BG365">
            <v>0</v>
          </cell>
          <cell r="BH365" t="str">
            <v/>
          </cell>
          <cell r="BI365">
            <v>0</v>
          </cell>
          <cell r="BJ365">
            <v>0</v>
          </cell>
          <cell r="BK365" t="str">
            <v>X</v>
          </cell>
          <cell r="BL365">
            <v>0</v>
          </cell>
          <cell r="BM365">
            <v>0</v>
          </cell>
          <cell r="BN365" t="str">
            <v>X</v>
          </cell>
          <cell r="BO365">
            <v>0</v>
          </cell>
          <cell r="BP365">
            <v>0</v>
          </cell>
          <cell r="BQ365">
            <v>11</v>
          </cell>
          <cell r="BR365">
            <v>0</v>
          </cell>
          <cell r="BS365">
            <v>0</v>
          </cell>
          <cell r="BT365">
            <v>0</v>
          </cell>
          <cell r="BU365">
            <v>0</v>
          </cell>
          <cell r="BV365">
            <v>0</v>
          </cell>
          <cell r="CC365">
            <v>11</v>
          </cell>
          <cell r="CD365">
            <v>0</v>
          </cell>
          <cell r="CE365">
            <v>0</v>
          </cell>
          <cell r="CF365">
            <v>0</v>
          </cell>
          <cell r="CG365">
            <v>0</v>
          </cell>
          <cell r="CH365">
            <v>0</v>
          </cell>
          <cell r="CI365">
            <v>0</v>
          </cell>
          <cell r="CJ365">
            <v>0</v>
          </cell>
          <cell r="CK365">
            <v>0</v>
          </cell>
          <cell r="CL365">
            <v>1</v>
          </cell>
          <cell r="CM365">
            <v>1</v>
          </cell>
          <cell r="CN365">
            <v>0</v>
          </cell>
          <cell r="CO365">
            <v>0</v>
          </cell>
          <cell r="CP365">
            <v>0</v>
          </cell>
          <cell r="CQ365">
            <v>0</v>
          </cell>
          <cell r="CR365">
            <v>0</v>
          </cell>
          <cell r="CS365">
            <v>0</v>
          </cell>
          <cell r="CT365">
            <v>0</v>
          </cell>
          <cell r="CU365">
            <v>0</v>
          </cell>
          <cell r="CV365">
            <v>0</v>
          </cell>
          <cell r="CW365">
            <v>0</v>
          </cell>
          <cell r="CX365">
            <v>0</v>
          </cell>
          <cell r="CY365">
            <v>0</v>
          </cell>
          <cell r="CZ365">
            <v>0</v>
          </cell>
          <cell r="DC365">
            <v>13</v>
          </cell>
          <cell r="DM365" t="str">
            <v>X</v>
          </cell>
          <cell r="DN365">
            <v>0</v>
          </cell>
          <cell r="DO365">
            <v>0</v>
          </cell>
          <cell r="DP365" t="str">
            <v>X</v>
          </cell>
          <cell r="DQ365">
            <v>0</v>
          </cell>
          <cell r="DR365">
            <v>0</v>
          </cell>
          <cell r="DS365" t="str">
            <v>P</v>
          </cell>
          <cell r="DT365">
            <v>0</v>
          </cell>
          <cell r="DU365">
            <v>0</v>
          </cell>
          <cell r="DV365" t="str">
            <v>X</v>
          </cell>
          <cell r="DW365">
            <v>0</v>
          </cell>
          <cell r="DX365">
            <v>0</v>
          </cell>
          <cell r="DY365" t="str">
            <v/>
          </cell>
          <cell r="DZ365">
            <v>0</v>
          </cell>
          <cell r="EA365">
            <v>0</v>
          </cell>
          <cell r="EB365" t="str">
            <v>X</v>
          </cell>
          <cell r="EC365">
            <v>0</v>
          </cell>
          <cell r="ED365">
            <v>0</v>
          </cell>
          <cell r="EE365" t="str">
            <v>X</v>
          </cell>
          <cell r="EF365">
            <v>0</v>
          </cell>
          <cell r="EG365">
            <v>0</v>
          </cell>
          <cell r="EH365" t="str">
            <v>X</v>
          </cell>
          <cell r="EI365">
            <v>0</v>
          </cell>
          <cell r="EJ365">
            <v>0</v>
          </cell>
          <cell r="EK365" t="str">
            <v>X</v>
          </cell>
          <cell r="EL365">
            <v>0</v>
          </cell>
          <cell r="EM365">
            <v>0</v>
          </cell>
          <cell r="EN365" t="str">
            <v>X</v>
          </cell>
          <cell r="EO365">
            <v>0</v>
          </cell>
          <cell r="EP365">
            <v>0</v>
          </cell>
          <cell r="EQ365" t="str">
            <v>X</v>
          </cell>
          <cell r="ER365">
            <v>0</v>
          </cell>
          <cell r="ES365">
            <v>0</v>
          </cell>
          <cell r="ET365" t="str">
            <v/>
          </cell>
          <cell r="EU365">
            <v>0</v>
          </cell>
          <cell r="EV365">
            <v>0</v>
          </cell>
          <cell r="EW365" t="str">
            <v>X</v>
          </cell>
          <cell r="EX365">
            <v>0</v>
          </cell>
          <cell r="EY365">
            <v>0</v>
          </cell>
          <cell r="EZ365" t="str">
            <v>X</v>
          </cell>
          <cell r="FA365">
            <v>0</v>
          </cell>
          <cell r="FB365">
            <v>0</v>
          </cell>
          <cell r="FC365" t="str">
            <v>NL</v>
          </cell>
          <cell r="FD365">
            <v>0</v>
          </cell>
          <cell r="FE365">
            <v>0</v>
          </cell>
          <cell r="FI365">
            <v>11</v>
          </cell>
          <cell r="FJ365">
            <v>0</v>
          </cell>
          <cell r="FK365">
            <v>0</v>
          </cell>
          <cell r="FL365">
            <v>0</v>
          </cell>
          <cell r="FM365">
            <v>0</v>
          </cell>
          <cell r="FN365">
            <v>0</v>
          </cell>
          <cell r="FU365">
            <v>11</v>
          </cell>
          <cell r="FV365">
            <v>0</v>
          </cell>
          <cell r="FW365">
            <v>0</v>
          </cell>
          <cell r="FX365">
            <v>0</v>
          </cell>
          <cell r="FY365">
            <v>0</v>
          </cell>
          <cell r="FZ365">
            <v>0</v>
          </cell>
          <cell r="GA365">
            <v>0</v>
          </cell>
          <cell r="GB365">
            <v>0</v>
          </cell>
          <cell r="GC365">
            <v>0</v>
          </cell>
          <cell r="GD365">
            <v>1</v>
          </cell>
          <cell r="GE365">
            <v>0</v>
          </cell>
          <cell r="GF365">
            <v>0</v>
          </cell>
          <cell r="GG365">
            <v>0</v>
          </cell>
          <cell r="GH365">
            <v>0</v>
          </cell>
          <cell r="GI365">
            <v>0</v>
          </cell>
          <cell r="GJ365">
            <v>0</v>
          </cell>
          <cell r="GK365">
            <v>0</v>
          </cell>
          <cell r="GL365">
            <v>0</v>
          </cell>
          <cell r="GM365">
            <v>0</v>
          </cell>
          <cell r="GN365">
            <v>0</v>
          </cell>
          <cell r="GO365">
            <v>0</v>
          </cell>
          <cell r="GP365">
            <v>0</v>
          </cell>
          <cell r="GQ365">
            <v>0</v>
          </cell>
          <cell r="GR365">
            <v>0</v>
          </cell>
          <cell r="GU365">
            <v>12</v>
          </cell>
          <cell r="GV365">
            <v>0</v>
          </cell>
          <cell r="GW365">
            <v>0</v>
          </cell>
          <cell r="GX365">
            <v>0</v>
          </cell>
          <cell r="GY365">
            <v>0</v>
          </cell>
          <cell r="GZ365">
            <v>0</v>
          </cell>
          <cell r="HA365">
            <v>0</v>
          </cell>
          <cell r="HB365">
            <v>0</v>
          </cell>
          <cell r="HC365">
            <v>0</v>
          </cell>
          <cell r="HD365">
            <v>0</v>
          </cell>
          <cell r="HE365">
            <v>0</v>
          </cell>
          <cell r="HF365">
            <v>0</v>
          </cell>
          <cell r="HG365">
            <v>0</v>
          </cell>
          <cell r="HH365">
            <v>1</v>
          </cell>
          <cell r="HI365">
            <v>0</v>
          </cell>
          <cell r="HJ365">
            <v>0</v>
          </cell>
          <cell r="HK365">
            <v>0</v>
          </cell>
          <cell r="HL365">
            <v>0</v>
          </cell>
          <cell r="HM365">
            <v>1</v>
          </cell>
          <cell r="HN365">
            <v>0</v>
          </cell>
          <cell r="HO365">
            <v>1</v>
          </cell>
          <cell r="HP365">
            <v>22</v>
          </cell>
          <cell r="HQ365">
            <v>0</v>
          </cell>
          <cell r="HR365">
            <v>0</v>
          </cell>
          <cell r="HS365">
            <v>0</v>
          </cell>
          <cell r="HT365">
            <v>0</v>
          </cell>
          <cell r="HU365">
            <v>0</v>
          </cell>
          <cell r="HV365">
            <v>0</v>
          </cell>
          <cell r="HW365">
            <v>1</v>
          </cell>
          <cell r="HX365">
            <v>0</v>
          </cell>
          <cell r="HY365">
            <v>0</v>
          </cell>
          <cell r="HZ365">
            <v>0</v>
          </cell>
          <cell r="IA365">
            <v>1</v>
          </cell>
          <cell r="IB365">
            <v>0</v>
          </cell>
          <cell r="IC365">
            <v>2</v>
          </cell>
          <cell r="ID365">
            <v>0</v>
          </cell>
          <cell r="IE365">
            <v>0</v>
          </cell>
          <cell r="IF365">
            <v>0</v>
          </cell>
          <cell r="IG365">
            <v>1</v>
          </cell>
          <cell r="IH365">
            <v>0</v>
          </cell>
          <cell r="II365">
            <v>0</v>
          </cell>
          <cell r="IJ365">
            <v>0</v>
          </cell>
          <cell r="IK365">
            <v>0</v>
          </cell>
          <cell r="IL365">
            <v>0</v>
          </cell>
          <cell r="IM365">
            <v>0</v>
          </cell>
          <cell r="IN365">
            <v>0</v>
          </cell>
          <cell r="IO365">
            <v>0</v>
          </cell>
          <cell r="IP365">
            <v>0</v>
          </cell>
          <cell r="IQ365">
            <v>0</v>
          </cell>
          <cell r="IR365">
            <v>0</v>
          </cell>
          <cell r="IS365">
            <v>0</v>
          </cell>
          <cell r="IT365">
            <v>0</v>
          </cell>
          <cell r="IU365">
            <v>0</v>
          </cell>
          <cell r="IV365">
            <v>0</v>
          </cell>
          <cell r="IW365">
            <v>1</v>
          </cell>
          <cell r="IX365">
            <v>1</v>
          </cell>
          <cell r="IY365">
            <v>0</v>
          </cell>
          <cell r="IZ365">
            <v>26</v>
          </cell>
          <cell r="JA365">
            <v>4</v>
          </cell>
          <cell r="JB365">
            <v>3</v>
          </cell>
          <cell r="JC365">
            <v>0</v>
          </cell>
          <cell r="JD365">
            <v>0</v>
          </cell>
          <cell r="JE365">
            <v>0</v>
          </cell>
          <cell r="JF365">
            <v>0</v>
          </cell>
          <cell r="JG365">
            <v>0</v>
          </cell>
        </row>
        <row r="366">
          <cell r="B366" t="str">
            <v>2403521</v>
          </cell>
          <cell r="C366" t="str">
            <v>Đỗ Văn Quân</v>
          </cell>
          <cell r="D366" t="str">
            <v>Phòng Thu mua (VPID)</v>
          </cell>
          <cell r="E366" t="str">
            <v>Công ty TNHH Tập đoàn Công nghiệp Trường Hải</v>
          </cell>
          <cell r="F366" t="str">
            <v>Lương ngày</v>
          </cell>
          <cell r="V366">
            <v>0</v>
          </cell>
          <cell r="W366">
            <v>0</v>
          </cell>
          <cell r="X366" t="str">
            <v>X</v>
          </cell>
          <cell r="Y366">
            <v>0</v>
          </cell>
          <cell r="Z366">
            <v>0</v>
          </cell>
          <cell r="AA366" t="str">
            <v>X</v>
          </cell>
          <cell r="AB366">
            <v>0</v>
          </cell>
          <cell r="AC366">
            <v>0</v>
          </cell>
          <cell r="AD366" t="str">
            <v>X</v>
          </cell>
          <cell r="AE366">
            <v>0</v>
          </cell>
          <cell r="AF366">
            <v>0</v>
          </cell>
          <cell r="AG366" t="str">
            <v>X</v>
          </cell>
          <cell r="AH366">
            <v>0</v>
          </cell>
          <cell r="AI366">
            <v>0</v>
          </cell>
          <cell r="AJ366" t="str">
            <v>X</v>
          </cell>
          <cell r="AK366">
            <v>0</v>
          </cell>
          <cell r="AL366">
            <v>0</v>
          </cell>
          <cell r="AM366" t="str">
            <v/>
          </cell>
          <cell r="AN366">
            <v>0</v>
          </cell>
          <cell r="AO366">
            <v>0</v>
          </cell>
          <cell r="AP366" t="str">
            <v>NL</v>
          </cell>
          <cell r="AQ366">
            <v>0</v>
          </cell>
          <cell r="AR366">
            <v>0</v>
          </cell>
          <cell r="AS366" t="str">
            <v>X</v>
          </cell>
          <cell r="AT366">
            <v>0</v>
          </cell>
          <cell r="AU366">
            <v>0</v>
          </cell>
          <cell r="AV366" t="str">
            <v>X</v>
          </cell>
          <cell r="AW366">
            <v>0</v>
          </cell>
          <cell r="AX366">
            <v>0</v>
          </cell>
          <cell r="AY366" t="str">
            <v>X</v>
          </cell>
          <cell r="AZ366">
            <v>0</v>
          </cell>
          <cell r="BA366">
            <v>0</v>
          </cell>
          <cell r="BB366" t="str">
            <v>X</v>
          </cell>
          <cell r="BC366">
            <v>0</v>
          </cell>
          <cell r="BD366">
            <v>0</v>
          </cell>
          <cell r="BE366" t="str">
            <v>X</v>
          </cell>
          <cell r="BF366">
            <v>0</v>
          </cell>
          <cell r="BG366">
            <v>0</v>
          </cell>
          <cell r="BH366" t="str">
            <v/>
          </cell>
          <cell r="BI366">
            <v>0</v>
          </cell>
          <cell r="BJ366">
            <v>0</v>
          </cell>
          <cell r="BK366" t="str">
            <v>X</v>
          </cell>
          <cell r="BL366">
            <v>0</v>
          </cell>
          <cell r="BM366">
            <v>0</v>
          </cell>
          <cell r="BN366" t="str">
            <v>X</v>
          </cell>
          <cell r="BO366">
            <v>0</v>
          </cell>
          <cell r="BP366">
            <v>0</v>
          </cell>
          <cell r="BQ366">
            <v>12</v>
          </cell>
          <cell r="BR366">
            <v>0</v>
          </cell>
          <cell r="BS366">
            <v>0</v>
          </cell>
          <cell r="BT366">
            <v>0</v>
          </cell>
          <cell r="BU366">
            <v>0</v>
          </cell>
          <cell r="BV366">
            <v>0</v>
          </cell>
          <cell r="CC366">
            <v>12</v>
          </cell>
          <cell r="CD366">
            <v>0</v>
          </cell>
          <cell r="CE366">
            <v>0</v>
          </cell>
          <cell r="CF366">
            <v>0</v>
          </cell>
          <cell r="CG366">
            <v>0</v>
          </cell>
          <cell r="CH366">
            <v>0</v>
          </cell>
          <cell r="CI366">
            <v>0</v>
          </cell>
          <cell r="CJ366">
            <v>0</v>
          </cell>
          <cell r="CK366">
            <v>0</v>
          </cell>
          <cell r="CL366">
            <v>1</v>
          </cell>
          <cell r="CM366">
            <v>0</v>
          </cell>
          <cell r="CN366">
            <v>0</v>
          </cell>
          <cell r="CO366">
            <v>0</v>
          </cell>
          <cell r="CP366">
            <v>0</v>
          </cell>
          <cell r="CQ366">
            <v>0</v>
          </cell>
          <cell r="CR366">
            <v>0</v>
          </cell>
          <cell r="CS366">
            <v>0</v>
          </cell>
          <cell r="CT366">
            <v>0</v>
          </cell>
          <cell r="CU366">
            <v>0</v>
          </cell>
          <cell r="CV366">
            <v>0</v>
          </cell>
          <cell r="CW366">
            <v>0</v>
          </cell>
          <cell r="CX366">
            <v>0</v>
          </cell>
          <cell r="CY366">
            <v>0</v>
          </cell>
          <cell r="CZ366">
            <v>0</v>
          </cell>
          <cell r="DC366">
            <v>13</v>
          </cell>
          <cell r="DM366" t="str">
            <v>X</v>
          </cell>
          <cell r="DN366">
            <v>0</v>
          </cell>
          <cell r="DO366">
            <v>0</v>
          </cell>
          <cell r="DP366" t="str">
            <v>X</v>
          </cell>
          <cell r="DQ366">
            <v>0</v>
          </cell>
          <cell r="DR366">
            <v>0</v>
          </cell>
          <cell r="DS366" t="str">
            <v>X</v>
          </cell>
          <cell r="DT366">
            <v>0</v>
          </cell>
          <cell r="DU366">
            <v>0</v>
          </cell>
          <cell r="DV366" t="str">
            <v>X</v>
          </cell>
          <cell r="DW366">
            <v>0</v>
          </cell>
          <cell r="DX366">
            <v>0</v>
          </cell>
          <cell r="DY366" t="str">
            <v/>
          </cell>
          <cell r="DZ366">
            <v>0</v>
          </cell>
          <cell r="EA366">
            <v>0</v>
          </cell>
          <cell r="EB366" t="str">
            <v>X</v>
          </cell>
          <cell r="EC366">
            <v>3.5</v>
          </cell>
          <cell r="ED366">
            <v>0</v>
          </cell>
          <cell r="EE366" t="str">
            <v>X</v>
          </cell>
          <cell r="EF366">
            <v>3.5</v>
          </cell>
          <cell r="EG366">
            <v>0</v>
          </cell>
          <cell r="EH366" t="str">
            <v>X</v>
          </cell>
          <cell r="EI366">
            <v>0</v>
          </cell>
          <cell r="EJ366">
            <v>0</v>
          </cell>
          <cell r="EK366" t="str">
            <v>X</v>
          </cell>
          <cell r="EL366">
            <v>0</v>
          </cell>
          <cell r="EM366">
            <v>0</v>
          </cell>
          <cell r="EN366" t="str">
            <v>X</v>
          </cell>
          <cell r="EO366">
            <v>0</v>
          </cell>
          <cell r="EP366">
            <v>0</v>
          </cell>
          <cell r="EQ366" t="str">
            <v>X</v>
          </cell>
          <cell r="ER366">
            <v>0</v>
          </cell>
          <cell r="ES366">
            <v>0</v>
          </cell>
          <cell r="ET366" t="str">
            <v/>
          </cell>
          <cell r="EU366">
            <v>0</v>
          </cell>
          <cell r="EV366">
            <v>0</v>
          </cell>
          <cell r="EW366" t="str">
            <v>X</v>
          </cell>
          <cell r="EX366">
            <v>0</v>
          </cell>
          <cell r="EY366">
            <v>0</v>
          </cell>
          <cell r="EZ366" t="str">
            <v>X</v>
          </cell>
          <cell r="FA366">
            <v>0</v>
          </cell>
          <cell r="FB366">
            <v>0</v>
          </cell>
          <cell r="FC366" t="str">
            <v>NL</v>
          </cell>
          <cell r="FD366">
            <v>0</v>
          </cell>
          <cell r="FE366">
            <v>0</v>
          </cell>
          <cell r="FI366">
            <v>12</v>
          </cell>
          <cell r="FJ366">
            <v>1</v>
          </cell>
          <cell r="FK366">
            <v>0</v>
          </cell>
          <cell r="FL366">
            <v>0</v>
          </cell>
          <cell r="FM366">
            <v>0</v>
          </cell>
          <cell r="FN366">
            <v>0</v>
          </cell>
          <cell r="FU366">
            <v>12</v>
          </cell>
          <cell r="FV366">
            <v>1</v>
          </cell>
          <cell r="FW366">
            <v>0</v>
          </cell>
          <cell r="FX366">
            <v>0</v>
          </cell>
          <cell r="FY366">
            <v>0</v>
          </cell>
          <cell r="FZ366">
            <v>0</v>
          </cell>
          <cell r="GA366">
            <v>0</v>
          </cell>
          <cell r="GB366">
            <v>0</v>
          </cell>
          <cell r="GC366">
            <v>0</v>
          </cell>
          <cell r="GD366">
            <v>1</v>
          </cell>
          <cell r="GE366">
            <v>0</v>
          </cell>
          <cell r="GF366">
            <v>0</v>
          </cell>
          <cell r="GG366">
            <v>0</v>
          </cell>
          <cell r="GH366">
            <v>0</v>
          </cell>
          <cell r="GI366">
            <v>0</v>
          </cell>
          <cell r="GJ366">
            <v>0</v>
          </cell>
          <cell r="GK366">
            <v>0</v>
          </cell>
          <cell r="GL366">
            <v>0</v>
          </cell>
          <cell r="GM366">
            <v>0</v>
          </cell>
          <cell r="GN366">
            <v>0</v>
          </cell>
          <cell r="GO366">
            <v>0</v>
          </cell>
          <cell r="GP366">
            <v>0</v>
          </cell>
          <cell r="GQ366">
            <v>0</v>
          </cell>
          <cell r="GR366">
            <v>0</v>
          </cell>
          <cell r="GU366">
            <v>14</v>
          </cell>
          <cell r="GV366">
            <v>0</v>
          </cell>
          <cell r="GW366">
            <v>0</v>
          </cell>
          <cell r="GX366">
            <v>0</v>
          </cell>
          <cell r="GY366">
            <v>0</v>
          </cell>
          <cell r="GZ366">
            <v>0</v>
          </cell>
          <cell r="HA366">
            <v>0</v>
          </cell>
          <cell r="HB366">
            <v>0</v>
          </cell>
          <cell r="HC366">
            <v>0</v>
          </cell>
          <cell r="HD366">
            <v>0</v>
          </cell>
          <cell r="HE366">
            <v>0</v>
          </cell>
          <cell r="HF366">
            <v>0</v>
          </cell>
          <cell r="HG366">
            <v>0</v>
          </cell>
          <cell r="HH366">
            <v>0</v>
          </cell>
          <cell r="HI366">
            <v>0</v>
          </cell>
          <cell r="HJ366">
            <v>0</v>
          </cell>
          <cell r="HK366">
            <v>0</v>
          </cell>
          <cell r="HL366">
            <v>0</v>
          </cell>
          <cell r="HM366">
            <v>0</v>
          </cell>
          <cell r="HN366">
            <v>1</v>
          </cell>
          <cell r="HO366">
            <v>0</v>
          </cell>
          <cell r="HP366">
            <v>24</v>
          </cell>
          <cell r="HQ366">
            <v>1</v>
          </cell>
          <cell r="HR366">
            <v>0</v>
          </cell>
          <cell r="HS366">
            <v>0</v>
          </cell>
          <cell r="HT366">
            <v>0</v>
          </cell>
          <cell r="HU366">
            <v>0</v>
          </cell>
          <cell r="HV366">
            <v>1</v>
          </cell>
          <cell r="HW366">
            <v>0</v>
          </cell>
          <cell r="HX366">
            <v>0</v>
          </cell>
          <cell r="HY366">
            <v>0</v>
          </cell>
          <cell r="HZ366">
            <v>1</v>
          </cell>
          <cell r="IA366">
            <v>0</v>
          </cell>
          <cell r="IB366">
            <v>0</v>
          </cell>
          <cell r="IC366">
            <v>2</v>
          </cell>
          <cell r="ID366">
            <v>0</v>
          </cell>
          <cell r="IE366">
            <v>0</v>
          </cell>
          <cell r="IF366">
            <v>0</v>
          </cell>
          <cell r="IG366">
            <v>0</v>
          </cell>
          <cell r="IH366">
            <v>0</v>
          </cell>
          <cell r="II366">
            <v>0</v>
          </cell>
          <cell r="IJ366">
            <v>0</v>
          </cell>
          <cell r="IK366">
            <v>0</v>
          </cell>
          <cell r="IL366">
            <v>0</v>
          </cell>
          <cell r="IM366">
            <v>0</v>
          </cell>
          <cell r="IN366">
            <v>0</v>
          </cell>
          <cell r="IO366">
            <v>0</v>
          </cell>
          <cell r="IP366">
            <v>0</v>
          </cell>
          <cell r="IQ366">
            <v>0</v>
          </cell>
          <cell r="IR366">
            <v>0</v>
          </cell>
          <cell r="IS366">
            <v>0</v>
          </cell>
          <cell r="IT366">
            <v>0</v>
          </cell>
          <cell r="IU366">
            <v>0</v>
          </cell>
          <cell r="IV366">
            <v>0</v>
          </cell>
          <cell r="IW366">
            <v>1</v>
          </cell>
          <cell r="IX366">
            <v>0</v>
          </cell>
          <cell r="IY366">
            <v>0</v>
          </cell>
          <cell r="IZ366">
            <v>28</v>
          </cell>
          <cell r="JA366">
            <v>3</v>
          </cell>
          <cell r="JB366">
            <v>3</v>
          </cell>
          <cell r="JC366">
            <v>0</v>
          </cell>
          <cell r="JD366">
            <v>0</v>
          </cell>
          <cell r="JE366">
            <v>0</v>
          </cell>
          <cell r="JF366">
            <v>0</v>
          </cell>
          <cell r="JG366">
            <v>0</v>
          </cell>
        </row>
        <row r="367">
          <cell r="B367" t="str">
            <v>2403524</v>
          </cell>
          <cell r="C367" t="str">
            <v>Trần Hoàng Quyền</v>
          </cell>
          <cell r="D367" t="str">
            <v>Phòng Thu mua (VPID)</v>
          </cell>
          <cell r="E367" t="str">
            <v>Công ty TNHH Tập đoàn Công nghiệp Trường Hải</v>
          </cell>
          <cell r="F367" t="str">
            <v>Lương ngày</v>
          </cell>
          <cell r="V367">
            <v>0</v>
          </cell>
          <cell r="W367">
            <v>0</v>
          </cell>
          <cell r="X367" t="str">
            <v>X</v>
          </cell>
          <cell r="Y367">
            <v>0</v>
          </cell>
          <cell r="Z367">
            <v>0</v>
          </cell>
          <cell r="AA367" t="str">
            <v>X</v>
          </cell>
          <cell r="AB367">
            <v>0</v>
          </cell>
          <cell r="AC367">
            <v>0</v>
          </cell>
          <cell r="AD367" t="str">
            <v>X</v>
          </cell>
          <cell r="AE367">
            <v>0</v>
          </cell>
          <cell r="AF367">
            <v>0</v>
          </cell>
          <cell r="AG367" t="str">
            <v>X</v>
          </cell>
          <cell r="AH367">
            <v>0</v>
          </cell>
          <cell r="AI367">
            <v>0</v>
          </cell>
          <cell r="AJ367" t="str">
            <v>T7</v>
          </cell>
          <cell r="AK367">
            <v>0</v>
          </cell>
          <cell r="AL367">
            <v>0</v>
          </cell>
          <cell r="AM367" t="str">
            <v/>
          </cell>
          <cell r="AN367">
            <v>0</v>
          </cell>
          <cell r="AO367">
            <v>0</v>
          </cell>
          <cell r="AP367" t="str">
            <v>NL</v>
          </cell>
          <cell r="AQ367">
            <v>0</v>
          </cell>
          <cell r="AR367">
            <v>0</v>
          </cell>
          <cell r="AS367" t="str">
            <v>X</v>
          </cell>
          <cell r="AT367">
            <v>0</v>
          </cell>
          <cell r="AU367">
            <v>0</v>
          </cell>
          <cell r="AV367" t="str">
            <v>X</v>
          </cell>
          <cell r="AW367">
            <v>0</v>
          </cell>
          <cell r="AX367">
            <v>0</v>
          </cell>
          <cell r="AY367" t="str">
            <v>X</v>
          </cell>
          <cell r="AZ367">
            <v>0</v>
          </cell>
          <cell r="BA367">
            <v>0</v>
          </cell>
          <cell r="BB367" t="str">
            <v>X</v>
          </cell>
          <cell r="BC367">
            <v>0</v>
          </cell>
          <cell r="BD367">
            <v>0</v>
          </cell>
          <cell r="BE367" t="str">
            <v>X</v>
          </cell>
          <cell r="BF367">
            <v>0</v>
          </cell>
          <cell r="BG367">
            <v>0</v>
          </cell>
          <cell r="BH367" t="str">
            <v/>
          </cell>
          <cell r="BI367">
            <v>0</v>
          </cell>
          <cell r="BJ367">
            <v>0</v>
          </cell>
          <cell r="BK367" t="str">
            <v>X</v>
          </cell>
          <cell r="BL367">
            <v>0</v>
          </cell>
          <cell r="BM367">
            <v>0</v>
          </cell>
          <cell r="BN367" t="str">
            <v>X</v>
          </cell>
          <cell r="BO367">
            <v>0</v>
          </cell>
          <cell r="BP367">
            <v>0</v>
          </cell>
          <cell r="BQ367">
            <v>11</v>
          </cell>
          <cell r="BR367">
            <v>0</v>
          </cell>
          <cell r="BS367">
            <v>0</v>
          </cell>
          <cell r="BT367">
            <v>0</v>
          </cell>
          <cell r="BU367">
            <v>0</v>
          </cell>
          <cell r="BV367">
            <v>0</v>
          </cell>
          <cell r="CC367">
            <v>11</v>
          </cell>
          <cell r="CD367">
            <v>0</v>
          </cell>
          <cell r="CE367">
            <v>0</v>
          </cell>
          <cell r="CF367">
            <v>0</v>
          </cell>
          <cell r="CG367">
            <v>0</v>
          </cell>
          <cell r="CH367">
            <v>0</v>
          </cell>
          <cell r="CI367">
            <v>0</v>
          </cell>
          <cell r="CJ367">
            <v>0</v>
          </cell>
          <cell r="CK367">
            <v>0</v>
          </cell>
          <cell r="CL367">
            <v>1</v>
          </cell>
          <cell r="CM367">
            <v>1</v>
          </cell>
          <cell r="CN367">
            <v>0</v>
          </cell>
          <cell r="CO367">
            <v>0</v>
          </cell>
          <cell r="CP367">
            <v>0</v>
          </cell>
          <cell r="CQ367">
            <v>0</v>
          </cell>
          <cell r="CR367">
            <v>0</v>
          </cell>
          <cell r="CS367">
            <v>0</v>
          </cell>
          <cell r="CT367">
            <v>0</v>
          </cell>
          <cell r="CU367">
            <v>0</v>
          </cell>
          <cell r="CV367">
            <v>0</v>
          </cell>
          <cell r="CW367">
            <v>0</v>
          </cell>
          <cell r="CX367">
            <v>0</v>
          </cell>
          <cell r="CY367">
            <v>0</v>
          </cell>
          <cell r="CZ367">
            <v>0</v>
          </cell>
          <cell r="DC367">
            <v>13</v>
          </cell>
          <cell r="DM367" t="str">
            <v>X</v>
          </cell>
          <cell r="DN367">
            <v>0</v>
          </cell>
          <cell r="DO367">
            <v>0</v>
          </cell>
          <cell r="DP367" t="str">
            <v>X</v>
          </cell>
          <cell r="DQ367">
            <v>0</v>
          </cell>
          <cell r="DR367">
            <v>0</v>
          </cell>
          <cell r="DS367" t="str">
            <v>X</v>
          </cell>
          <cell r="DT367">
            <v>0</v>
          </cell>
          <cell r="DU367">
            <v>0</v>
          </cell>
          <cell r="DV367" t="str">
            <v>X</v>
          </cell>
          <cell r="DW367">
            <v>0</v>
          </cell>
          <cell r="DX367">
            <v>0</v>
          </cell>
          <cell r="DY367" t="str">
            <v/>
          </cell>
          <cell r="DZ367">
            <v>0</v>
          </cell>
          <cell r="EA367">
            <v>0</v>
          </cell>
          <cell r="EB367" t="str">
            <v>X</v>
          </cell>
          <cell r="EC367">
            <v>0</v>
          </cell>
          <cell r="ED367">
            <v>0</v>
          </cell>
          <cell r="EE367" t="str">
            <v>X</v>
          </cell>
          <cell r="EF367">
            <v>0</v>
          </cell>
          <cell r="EG367">
            <v>0</v>
          </cell>
          <cell r="EH367" t="str">
            <v>X</v>
          </cell>
          <cell r="EI367">
            <v>0</v>
          </cell>
          <cell r="EJ367">
            <v>0</v>
          </cell>
          <cell r="EK367" t="str">
            <v>X</v>
          </cell>
          <cell r="EL367">
            <v>0</v>
          </cell>
          <cell r="EM367">
            <v>0</v>
          </cell>
          <cell r="EN367" t="str">
            <v>X</v>
          </cell>
          <cell r="EO367">
            <v>0</v>
          </cell>
          <cell r="EP367">
            <v>0</v>
          </cell>
          <cell r="EQ367" t="str">
            <v>X</v>
          </cell>
          <cell r="ER367">
            <v>0</v>
          </cell>
          <cell r="ES367">
            <v>0</v>
          </cell>
          <cell r="ET367" t="str">
            <v/>
          </cell>
          <cell r="EU367">
            <v>0</v>
          </cell>
          <cell r="EV367">
            <v>0</v>
          </cell>
          <cell r="EW367" t="str">
            <v>X</v>
          </cell>
          <cell r="EX367">
            <v>0</v>
          </cell>
          <cell r="EY367">
            <v>0</v>
          </cell>
          <cell r="EZ367" t="str">
            <v>X</v>
          </cell>
          <cell r="FA367">
            <v>0</v>
          </cell>
          <cell r="FB367">
            <v>0</v>
          </cell>
          <cell r="FC367" t="str">
            <v>NL</v>
          </cell>
          <cell r="FD367">
            <v>0</v>
          </cell>
          <cell r="FE367">
            <v>0</v>
          </cell>
          <cell r="FI367">
            <v>12</v>
          </cell>
          <cell r="FJ367">
            <v>0</v>
          </cell>
          <cell r="FK367">
            <v>0</v>
          </cell>
          <cell r="FL367">
            <v>0</v>
          </cell>
          <cell r="FM367">
            <v>0</v>
          </cell>
          <cell r="FN367">
            <v>0</v>
          </cell>
          <cell r="FU367">
            <v>12</v>
          </cell>
          <cell r="FV367">
            <v>0</v>
          </cell>
          <cell r="FW367">
            <v>0</v>
          </cell>
          <cell r="FX367">
            <v>0</v>
          </cell>
          <cell r="FY367">
            <v>0</v>
          </cell>
          <cell r="FZ367">
            <v>0</v>
          </cell>
          <cell r="GA367">
            <v>0</v>
          </cell>
          <cell r="GB367">
            <v>0</v>
          </cell>
          <cell r="GC367">
            <v>0</v>
          </cell>
          <cell r="GD367">
            <v>1</v>
          </cell>
          <cell r="GE367">
            <v>0</v>
          </cell>
          <cell r="GF367">
            <v>0</v>
          </cell>
          <cell r="GG367">
            <v>0</v>
          </cell>
          <cell r="GH367">
            <v>0</v>
          </cell>
          <cell r="GI367">
            <v>0</v>
          </cell>
          <cell r="GJ367">
            <v>0</v>
          </cell>
          <cell r="GK367">
            <v>0</v>
          </cell>
          <cell r="GL367">
            <v>0</v>
          </cell>
          <cell r="GM367">
            <v>0</v>
          </cell>
          <cell r="GN367">
            <v>0</v>
          </cell>
          <cell r="GO367">
            <v>0</v>
          </cell>
          <cell r="GP367">
            <v>0</v>
          </cell>
          <cell r="GQ367">
            <v>0</v>
          </cell>
          <cell r="GR367">
            <v>0</v>
          </cell>
          <cell r="GU367">
            <v>13</v>
          </cell>
          <cell r="GV367">
            <v>0</v>
          </cell>
          <cell r="GW367">
            <v>0</v>
          </cell>
          <cell r="GX367">
            <v>0</v>
          </cell>
          <cell r="GY367">
            <v>0</v>
          </cell>
          <cell r="GZ367">
            <v>0</v>
          </cell>
          <cell r="HA367">
            <v>0</v>
          </cell>
          <cell r="HB367">
            <v>0</v>
          </cell>
          <cell r="HC367">
            <v>0</v>
          </cell>
          <cell r="HD367">
            <v>0</v>
          </cell>
          <cell r="HE367">
            <v>0</v>
          </cell>
          <cell r="HF367">
            <v>0</v>
          </cell>
          <cell r="HG367">
            <v>0</v>
          </cell>
          <cell r="HH367">
            <v>0</v>
          </cell>
          <cell r="HI367">
            <v>0</v>
          </cell>
          <cell r="HJ367">
            <v>0</v>
          </cell>
          <cell r="HK367">
            <v>0</v>
          </cell>
          <cell r="HL367">
            <v>0</v>
          </cell>
          <cell r="HM367">
            <v>0</v>
          </cell>
          <cell r="HN367">
            <v>0</v>
          </cell>
          <cell r="HO367">
            <v>0</v>
          </cell>
          <cell r="HP367">
            <v>23</v>
          </cell>
          <cell r="HQ367">
            <v>0</v>
          </cell>
          <cell r="HR367">
            <v>0</v>
          </cell>
          <cell r="HS367">
            <v>0</v>
          </cell>
          <cell r="HT367">
            <v>0</v>
          </cell>
          <cell r="HU367">
            <v>0</v>
          </cell>
          <cell r="HV367">
            <v>0</v>
          </cell>
          <cell r="HW367">
            <v>1</v>
          </cell>
          <cell r="HX367">
            <v>0</v>
          </cell>
          <cell r="HY367">
            <v>0</v>
          </cell>
          <cell r="HZ367">
            <v>0</v>
          </cell>
          <cell r="IA367">
            <v>1</v>
          </cell>
          <cell r="IB367">
            <v>0</v>
          </cell>
          <cell r="IC367">
            <v>2</v>
          </cell>
          <cell r="ID367">
            <v>0</v>
          </cell>
          <cell r="IE367">
            <v>0</v>
          </cell>
          <cell r="IF367">
            <v>0</v>
          </cell>
          <cell r="IG367">
            <v>0</v>
          </cell>
          <cell r="IH367">
            <v>0</v>
          </cell>
          <cell r="II367">
            <v>0</v>
          </cell>
          <cell r="IJ367">
            <v>0</v>
          </cell>
          <cell r="IK367">
            <v>0</v>
          </cell>
          <cell r="IL367">
            <v>0</v>
          </cell>
          <cell r="IM367">
            <v>0</v>
          </cell>
          <cell r="IN367">
            <v>0</v>
          </cell>
          <cell r="IO367">
            <v>0</v>
          </cell>
          <cell r="IP367">
            <v>0</v>
          </cell>
          <cell r="IQ367">
            <v>0</v>
          </cell>
          <cell r="IR367">
            <v>0</v>
          </cell>
          <cell r="IS367">
            <v>0</v>
          </cell>
          <cell r="IT367">
            <v>0</v>
          </cell>
          <cell r="IU367">
            <v>0</v>
          </cell>
          <cell r="IV367">
            <v>0</v>
          </cell>
          <cell r="IW367">
            <v>1</v>
          </cell>
          <cell r="IX367">
            <v>1</v>
          </cell>
          <cell r="IY367">
            <v>0</v>
          </cell>
          <cell r="IZ367">
            <v>26</v>
          </cell>
          <cell r="JA367">
            <v>4</v>
          </cell>
          <cell r="JB367">
            <v>4</v>
          </cell>
          <cell r="JC367">
            <v>0</v>
          </cell>
          <cell r="JD367">
            <v>0</v>
          </cell>
          <cell r="JE367">
            <v>0</v>
          </cell>
          <cell r="JF367">
            <v>0</v>
          </cell>
          <cell r="JG367">
            <v>0</v>
          </cell>
        </row>
        <row r="368">
          <cell r="B368" t="str">
            <v>2403530</v>
          </cell>
          <cell r="C368" t="str">
            <v>Lương Trần Văn Hoàng</v>
          </cell>
          <cell r="D368" t="str">
            <v>Phòng Thu mua (VPID)</v>
          </cell>
          <cell r="E368" t="str">
            <v>Công ty TNHH Tập đoàn Công nghiệp Trường Hải</v>
          </cell>
          <cell r="F368" t="str">
            <v>Lương ngày</v>
          </cell>
          <cell r="V368">
            <v>0</v>
          </cell>
          <cell r="W368">
            <v>0</v>
          </cell>
          <cell r="X368" t="str">
            <v>P\</v>
          </cell>
          <cell r="Y368">
            <v>0</v>
          </cell>
          <cell r="Z368">
            <v>0</v>
          </cell>
          <cell r="AA368" t="str">
            <v>X</v>
          </cell>
          <cell r="AB368">
            <v>0</v>
          </cell>
          <cell r="AC368">
            <v>0</v>
          </cell>
          <cell r="AD368" t="str">
            <v>X</v>
          </cell>
          <cell r="AE368">
            <v>0</v>
          </cell>
          <cell r="AF368">
            <v>0</v>
          </cell>
          <cell r="AG368" t="str">
            <v>X</v>
          </cell>
          <cell r="AH368">
            <v>0</v>
          </cell>
          <cell r="AI368">
            <v>0</v>
          </cell>
          <cell r="AJ368" t="str">
            <v>T7</v>
          </cell>
          <cell r="AK368">
            <v>0</v>
          </cell>
          <cell r="AL368">
            <v>0</v>
          </cell>
          <cell r="AM368" t="str">
            <v/>
          </cell>
          <cell r="AN368">
            <v>0</v>
          </cell>
          <cell r="AO368">
            <v>0</v>
          </cell>
          <cell r="AP368" t="str">
            <v>NL</v>
          </cell>
          <cell r="AQ368">
            <v>0</v>
          </cell>
          <cell r="AR368">
            <v>0</v>
          </cell>
          <cell r="AS368" t="str">
            <v>X</v>
          </cell>
          <cell r="AT368">
            <v>0</v>
          </cell>
          <cell r="AU368">
            <v>0</v>
          </cell>
          <cell r="AV368" t="str">
            <v>X</v>
          </cell>
          <cell r="AW368">
            <v>0</v>
          </cell>
          <cell r="AX368">
            <v>0</v>
          </cell>
          <cell r="AY368" t="str">
            <v>X</v>
          </cell>
          <cell r="AZ368">
            <v>0</v>
          </cell>
          <cell r="BA368">
            <v>0</v>
          </cell>
          <cell r="BB368" t="str">
            <v>X</v>
          </cell>
          <cell r="BC368">
            <v>0</v>
          </cell>
          <cell r="BD368">
            <v>0</v>
          </cell>
          <cell r="BE368" t="str">
            <v>X</v>
          </cell>
          <cell r="BF368">
            <v>0</v>
          </cell>
          <cell r="BG368">
            <v>0</v>
          </cell>
          <cell r="BH368" t="str">
            <v/>
          </cell>
          <cell r="BI368">
            <v>0</v>
          </cell>
          <cell r="BJ368">
            <v>0</v>
          </cell>
          <cell r="BK368" t="str">
            <v>X</v>
          </cell>
          <cell r="BL368">
            <v>0</v>
          </cell>
          <cell r="BM368">
            <v>0</v>
          </cell>
          <cell r="BN368" t="str">
            <v>X</v>
          </cell>
          <cell r="BO368">
            <v>0</v>
          </cell>
          <cell r="BP368">
            <v>0</v>
          </cell>
          <cell r="BQ368">
            <v>10.5</v>
          </cell>
          <cell r="BR368">
            <v>0</v>
          </cell>
          <cell r="BS368">
            <v>0</v>
          </cell>
          <cell r="BT368">
            <v>0</v>
          </cell>
          <cell r="BU368">
            <v>0</v>
          </cell>
          <cell r="BV368">
            <v>0</v>
          </cell>
          <cell r="CC368">
            <v>10.5</v>
          </cell>
          <cell r="CD368">
            <v>0</v>
          </cell>
          <cell r="CE368">
            <v>0</v>
          </cell>
          <cell r="CF368">
            <v>0</v>
          </cell>
          <cell r="CG368">
            <v>0</v>
          </cell>
          <cell r="CH368">
            <v>0</v>
          </cell>
          <cell r="CI368">
            <v>0</v>
          </cell>
          <cell r="CJ368">
            <v>0</v>
          </cell>
          <cell r="CK368">
            <v>0</v>
          </cell>
          <cell r="CL368">
            <v>1</v>
          </cell>
          <cell r="CM368">
            <v>1</v>
          </cell>
          <cell r="CN368">
            <v>0</v>
          </cell>
          <cell r="CO368">
            <v>0</v>
          </cell>
          <cell r="CP368">
            <v>0</v>
          </cell>
          <cell r="CQ368">
            <v>0</v>
          </cell>
          <cell r="CR368">
            <v>0</v>
          </cell>
          <cell r="CS368">
            <v>0</v>
          </cell>
          <cell r="CT368">
            <v>0</v>
          </cell>
          <cell r="CU368">
            <v>0</v>
          </cell>
          <cell r="CV368">
            <v>0</v>
          </cell>
          <cell r="CW368">
            <v>0</v>
          </cell>
          <cell r="CX368">
            <v>0</v>
          </cell>
          <cell r="CY368">
            <v>0</v>
          </cell>
          <cell r="CZ368">
            <v>0</v>
          </cell>
          <cell r="DC368">
            <v>12.5</v>
          </cell>
          <cell r="DM368" t="str">
            <v>X</v>
          </cell>
          <cell r="DN368">
            <v>0</v>
          </cell>
          <cell r="DO368">
            <v>0</v>
          </cell>
          <cell r="DP368" t="str">
            <v>X</v>
          </cell>
          <cell r="DQ368">
            <v>0</v>
          </cell>
          <cell r="DR368">
            <v>0</v>
          </cell>
          <cell r="DS368" t="str">
            <v>X</v>
          </cell>
          <cell r="DT368">
            <v>0</v>
          </cell>
          <cell r="DU368">
            <v>0</v>
          </cell>
          <cell r="DV368" t="str">
            <v>X</v>
          </cell>
          <cell r="DW368">
            <v>0</v>
          </cell>
          <cell r="DX368">
            <v>0</v>
          </cell>
          <cell r="DY368" t="str">
            <v/>
          </cell>
          <cell r="DZ368">
            <v>0</v>
          </cell>
          <cell r="EA368">
            <v>0</v>
          </cell>
          <cell r="EB368" t="str">
            <v>X</v>
          </cell>
          <cell r="EC368">
            <v>0</v>
          </cell>
          <cell r="ED368">
            <v>0</v>
          </cell>
          <cell r="EE368" t="str">
            <v>X</v>
          </cell>
          <cell r="EF368">
            <v>0</v>
          </cell>
          <cell r="EG368">
            <v>0</v>
          </cell>
          <cell r="EH368" t="str">
            <v>X</v>
          </cell>
          <cell r="EI368">
            <v>0</v>
          </cell>
          <cell r="EJ368">
            <v>0</v>
          </cell>
          <cell r="EK368" t="str">
            <v>X</v>
          </cell>
          <cell r="EL368">
            <v>0</v>
          </cell>
          <cell r="EM368">
            <v>0</v>
          </cell>
          <cell r="EN368" t="str">
            <v>X</v>
          </cell>
          <cell r="EO368">
            <v>0</v>
          </cell>
          <cell r="EP368">
            <v>0</v>
          </cell>
          <cell r="EQ368" t="str">
            <v>X</v>
          </cell>
          <cell r="ER368">
            <v>0</v>
          </cell>
          <cell r="ES368">
            <v>0</v>
          </cell>
          <cell r="ET368" t="str">
            <v/>
          </cell>
          <cell r="EU368">
            <v>0</v>
          </cell>
          <cell r="EV368">
            <v>0</v>
          </cell>
          <cell r="EW368" t="str">
            <v>X</v>
          </cell>
          <cell r="EX368">
            <v>0</v>
          </cell>
          <cell r="EY368">
            <v>0</v>
          </cell>
          <cell r="EZ368" t="str">
            <v>X</v>
          </cell>
          <cell r="FA368">
            <v>0</v>
          </cell>
          <cell r="FB368">
            <v>0</v>
          </cell>
          <cell r="FC368" t="str">
            <v>NL</v>
          </cell>
          <cell r="FD368">
            <v>0</v>
          </cell>
          <cell r="FE368">
            <v>0</v>
          </cell>
          <cell r="FI368">
            <v>12</v>
          </cell>
          <cell r="FJ368">
            <v>0</v>
          </cell>
          <cell r="FK368">
            <v>0</v>
          </cell>
          <cell r="FL368">
            <v>0</v>
          </cell>
          <cell r="FM368">
            <v>0</v>
          </cell>
          <cell r="FN368">
            <v>0</v>
          </cell>
          <cell r="FU368">
            <v>12</v>
          </cell>
          <cell r="FV368">
            <v>0</v>
          </cell>
          <cell r="FW368">
            <v>0</v>
          </cell>
          <cell r="FX368">
            <v>0</v>
          </cell>
          <cell r="FY368">
            <v>0</v>
          </cell>
          <cell r="FZ368">
            <v>0</v>
          </cell>
          <cell r="GA368">
            <v>0</v>
          </cell>
          <cell r="GB368">
            <v>0</v>
          </cell>
          <cell r="GC368">
            <v>0</v>
          </cell>
          <cell r="GD368">
            <v>1</v>
          </cell>
          <cell r="GE368">
            <v>0</v>
          </cell>
          <cell r="GF368">
            <v>0</v>
          </cell>
          <cell r="GG368">
            <v>0</v>
          </cell>
          <cell r="GH368">
            <v>0</v>
          </cell>
          <cell r="GI368">
            <v>0</v>
          </cell>
          <cell r="GJ368">
            <v>0</v>
          </cell>
          <cell r="GK368">
            <v>0</v>
          </cell>
          <cell r="GL368">
            <v>0</v>
          </cell>
          <cell r="GM368">
            <v>0</v>
          </cell>
          <cell r="GN368">
            <v>0</v>
          </cell>
          <cell r="GO368">
            <v>0</v>
          </cell>
          <cell r="GP368">
            <v>0</v>
          </cell>
          <cell r="GQ368">
            <v>0</v>
          </cell>
          <cell r="GR368">
            <v>0</v>
          </cell>
          <cell r="GU368">
            <v>13</v>
          </cell>
          <cell r="GV368">
            <v>0</v>
          </cell>
          <cell r="GW368">
            <v>0</v>
          </cell>
          <cell r="GX368">
            <v>0</v>
          </cell>
          <cell r="GY368">
            <v>0</v>
          </cell>
          <cell r="GZ368">
            <v>0</v>
          </cell>
          <cell r="HA368">
            <v>0</v>
          </cell>
          <cell r="HB368">
            <v>0</v>
          </cell>
          <cell r="HC368">
            <v>0</v>
          </cell>
          <cell r="HD368">
            <v>0</v>
          </cell>
          <cell r="HE368">
            <v>0</v>
          </cell>
          <cell r="HF368">
            <v>0</v>
          </cell>
          <cell r="HG368">
            <v>0</v>
          </cell>
          <cell r="HH368">
            <v>0.5</v>
          </cell>
          <cell r="HI368">
            <v>0</v>
          </cell>
          <cell r="HJ368">
            <v>0</v>
          </cell>
          <cell r="HK368">
            <v>0</v>
          </cell>
          <cell r="HL368">
            <v>0</v>
          </cell>
          <cell r="HM368">
            <v>0.5</v>
          </cell>
          <cell r="HN368">
            <v>0</v>
          </cell>
          <cell r="HO368">
            <v>0.5</v>
          </cell>
          <cell r="HP368">
            <v>22.5</v>
          </cell>
          <cell r="HQ368">
            <v>0</v>
          </cell>
          <cell r="HR368">
            <v>0</v>
          </cell>
          <cell r="HS368">
            <v>0</v>
          </cell>
          <cell r="HT368">
            <v>0</v>
          </cell>
          <cell r="HU368">
            <v>0</v>
          </cell>
          <cell r="HV368">
            <v>0</v>
          </cell>
          <cell r="HW368">
            <v>1</v>
          </cell>
          <cell r="HX368">
            <v>0</v>
          </cell>
          <cell r="HY368">
            <v>0</v>
          </cell>
          <cell r="HZ368">
            <v>0</v>
          </cell>
          <cell r="IA368">
            <v>1</v>
          </cell>
          <cell r="IB368">
            <v>0</v>
          </cell>
          <cell r="IC368">
            <v>2</v>
          </cell>
          <cell r="ID368">
            <v>0</v>
          </cell>
          <cell r="IE368">
            <v>0</v>
          </cell>
          <cell r="IF368">
            <v>0</v>
          </cell>
          <cell r="IG368">
            <v>0.5</v>
          </cell>
          <cell r="IH368">
            <v>0</v>
          </cell>
          <cell r="II368">
            <v>0</v>
          </cell>
          <cell r="IJ368">
            <v>0</v>
          </cell>
          <cell r="IK368">
            <v>0</v>
          </cell>
          <cell r="IL368">
            <v>0</v>
          </cell>
          <cell r="IM368">
            <v>0</v>
          </cell>
          <cell r="IN368">
            <v>0</v>
          </cell>
          <cell r="IO368">
            <v>0</v>
          </cell>
          <cell r="IP368">
            <v>0</v>
          </cell>
          <cell r="IQ368">
            <v>0</v>
          </cell>
          <cell r="IR368">
            <v>0</v>
          </cell>
          <cell r="IS368">
            <v>0</v>
          </cell>
          <cell r="IT368">
            <v>0</v>
          </cell>
          <cell r="IU368">
            <v>0</v>
          </cell>
          <cell r="IV368">
            <v>0</v>
          </cell>
          <cell r="IW368">
            <v>1</v>
          </cell>
          <cell r="IX368">
            <v>1</v>
          </cell>
          <cell r="IY368">
            <v>0</v>
          </cell>
          <cell r="IZ368">
            <v>26</v>
          </cell>
          <cell r="JA368">
            <v>3</v>
          </cell>
          <cell r="JB368">
            <v>2.5</v>
          </cell>
          <cell r="JC368">
            <v>0</v>
          </cell>
          <cell r="JD368">
            <v>0</v>
          </cell>
          <cell r="JE368">
            <v>0</v>
          </cell>
          <cell r="JF368">
            <v>0</v>
          </cell>
          <cell r="JG368">
            <v>0</v>
          </cell>
        </row>
        <row r="369">
          <cell r="B369" t="str">
            <v>2403534</v>
          </cell>
          <cell r="C369" t="str">
            <v>Huỳnh Lưu Quang</v>
          </cell>
          <cell r="D369" t="str">
            <v>Phòng Thu mua (VPID)</v>
          </cell>
          <cell r="E369" t="str">
            <v>Công ty TNHH Tập đoàn Công nghiệp Trường Hải</v>
          </cell>
          <cell r="F369" t="str">
            <v>Lương ngày</v>
          </cell>
          <cell r="V369">
            <v>0</v>
          </cell>
          <cell r="W369">
            <v>0</v>
          </cell>
          <cell r="X369" t="str">
            <v>X</v>
          </cell>
          <cell r="Y369">
            <v>0</v>
          </cell>
          <cell r="Z369">
            <v>0</v>
          </cell>
          <cell r="AA369" t="str">
            <v>X</v>
          </cell>
          <cell r="AB369">
            <v>0</v>
          </cell>
          <cell r="AC369">
            <v>0</v>
          </cell>
          <cell r="AD369" t="str">
            <v>X</v>
          </cell>
          <cell r="AE369">
            <v>0</v>
          </cell>
          <cell r="AF369">
            <v>0</v>
          </cell>
          <cell r="AG369" t="str">
            <v>X</v>
          </cell>
          <cell r="AH369">
            <v>0</v>
          </cell>
          <cell r="AI369">
            <v>0</v>
          </cell>
          <cell r="AJ369" t="str">
            <v>T7</v>
          </cell>
          <cell r="AK369">
            <v>0</v>
          </cell>
          <cell r="AL369">
            <v>0</v>
          </cell>
          <cell r="AM369" t="str">
            <v/>
          </cell>
          <cell r="AN369">
            <v>0</v>
          </cell>
          <cell r="AO369">
            <v>0</v>
          </cell>
          <cell r="AP369" t="str">
            <v>NL</v>
          </cell>
          <cell r="AQ369">
            <v>0</v>
          </cell>
          <cell r="AR369">
            <v>0</v>
          </cell>
          <cell r="AS369" t="str">
            <v>X</v>
          </cell>
          <cell r="AT369">
            <v>0</v>
          </cell>
          <cell r="AU369">
            <v>0</v>
          </cell>
          <cell r="AV369" t="str">
            <v>X</v>
          </cell>
          <cell r="AW369">
            <v>0</v>
          </cell>
          <cell r="AX369">
            <v>0</v>
          </cell>
          <cell r="AY369" t="str">
            <v>X</v>
          </cell>
          <cell r="AZ369">
            <v>0</v>
          </cell>
          <cell r="BA369">
            <v>0</v>
          </cell>
          <cell r="BB369" t="str">
            <v>X</v>
          </cell>
          <cell r="BC369">
            <v>0</v>
          </cell>
          <cell r="BD369">
            <v>0</v>
          </cell>
          <cell r="BE369" t="str">
            <v>X</v>
          </cell>
          <cell r="BF369">
            <v>0</v>
          </cell>
          <cell r="BG369">
            <v>0</v>
          </cell>
          <cell r="BH369" t="str">
            <v/>
          </cell>
          <cell r="BI369">
            <v>0</v>
          </cell>
          <cell r="BJ369">
            <v>0</v>
          </cell>
          <cell r="BK369" t="str">
            <v>X</v>
          </cell>
          <cell r="BL369">
            <v>0</v>
          </cell>
          <cell r="BM369">
            <v>0</v>
          </cell>
          <cell r="BN369" t="str">
            <v>X</v>
          </cell>
          <cell r="BO369">
            <v>0</v>
          </cell>
          <cell r="BP369">
            <v>0</v>
          </cell>
          <cell r="BQ369">
            <v>11</v>
          </cell>
          <cell r="BR369">
            <v>0</v>
          </cell>
          <cell r="BS369">
            <v>0</v>
          </cell>
          <cell r="BT369">
            <v>0</v>
          </cell>
          <cell r="BU369">
            <v>0</v>
          </cell>
          <cell r="BV369">
            <v>0</v>
          </cell>
          <cell r="CC369">
            <v>11</v>
          </cell>
          <cell r="CD369">
            <v>0</v>
          </cell>
          <cell r="CE369">
            <v>0</v>
          </cell>
          <cell r="CF369">
            <v>0</v>
          </cell>
          <cell r="CG369">
            <v>0</v>
          </cell>
          <cell r="CH369">
            <v>0</v>
          </cell>
          <cell r="CI369">
            <v>0</v>
          </cell>
          <cell r="CJ369">
            <v>0</v>
          </cell>
          <cell r="CK369">
            <v>0</v>
          </cell>
          <cell r="CL369">
            <v>1</v>
          </cell>
          <cell r="CM369">
            <v>1</v>
          </cell>
          <cell r="CN369">
            <v>0</v>
          </cell>
          <cell r="CO369">
            <v>0</v>
          </cell>
          <cell r="CP369">
            <v>0</v>
          </cell>
          <cell r="CQ369">
            <v>0</v>
          </cell>
          <cell r="CR369">
            <v>0</v>
          </cell>
          <cell r="CS369">
            <v>0</v>
          </cell>
          <cell r="CT369">
            <v>0</v>
          </cell>
          <cell r="CU369">
            <v>0</v>
          </cell>
          <cell r="CV369">
            <v>0</v>
          </cell>
          <cell r="CW369">
            <v>0</v>
          </cell>
          <cell r="CX369">
            <v>0</v>
          </cell>
          <cell r="CY369">
            <v>0</v>
          </cell>
          <cell r="CZ369">
            <v>0</v>
          </cell>
          <cell r="DC369">
            <v>13</v>
          </cell>
          <cell r="DM369" t="str">
            <v>X</v>
          </cell>
          <cell r="DN369">
            <v>0</v>
          </cell>
          <cell r="DO369">
            <v>0</v>
          </cell>
          <cell r="DP369" t="str">
            <v>X</v>
          </cell>
          <cell r="DQ369">
            <v>0</v>
          </cell>
          <cell r="DR369">
            <v>0</v>
          </cell>
          <cell r="DS369" t="str">
            <v>X</v>
          </cell>
          <cell r="DT369">
            <v>0</v>
          </cell>
          <cell r="DU369">
            <v>0</v>
          </cell>
          <cell r="DV369" t="str">
            <v>X</v>
          </cell>
          <cell r="DW369">
            <v>0</v>
          </cell>
          <cell r="DX369">
            <v>0</v>
          </cell>
          <cell r="DY369" t="str">
            <v/>
          </cell>
          <cell r="DZ369">
            <v>0</v>
          </cell>
          <cell r="EA369">
            <v>0</v>
          </cell>
          <cell r="EB369" t="str">
            <v>X</v>
          </cell>
          <cell r="EC369">
            <v>0</v>
          </cell>
          <cell r="ED369">
            <v>0</v>
          </cell>
          <cell r="EE369" t="str">
            <v>X</v>
          </cell>
          <cell r="EF369">
            <v>0</v>
          </cell>
          <cell r="EG369">
            <v>0</v>
          </cell>
          <cell r="EH369" t="str">
            <v>X</v>
          </cell>
          <cell r="EI369">
            <v>0</v>
          </cell>
          <cell r="EJ369">
            <v>0</v>
          </cell>
          <cell r="EK369" t="str">
            <v>X</v>
          </cell>
          <cell r="EL369">
            <v>0</v>
          </cell>
          <cell r="EM369">
            <v>0</v>
          </cell>
          <cell r="EN369" t="str">
            <v>X</v>
          </cell>
          <cell r="EO369">
            <v>0</v>
          </cell>
          <cell r="EP369">
            <v>0</v>
          </cell>
          <cell r="EQ369" t="str">
            <v>X</v>
          </cell>
          <cell r="ER369">
            <v>0</v>
          </cell>
          <cell r="ES369">
            <v>0</v>
          </cell>
          <cell r="ET369" t="str">
            <v/>
          </cell>
          <cell r="EU369">
            <v>0</v>
          </cell>
          <cell r="EV369">
            <v>0</v>
          </cell>
          <cell r="EW369" t="str">
            <v>X</v>
          </cell>
          <cell r="EX369">
            <v>0</v>
          </cell>
          <cell r="EY369">
            <v>0</v>
          </cell>
          <cell r="EZ369" t="str">
            <v>X</v>
          </cell>
          <cell r="FA369">
            <v>0</v>
          </cell>
          <cell r="FB369">
            <v>0</v>
          </cell>
          <cell r="FC369" t="str">
            <v>NL</v>
          </cell>
          <cell r="FD369">
            <v>0</v>
          </cell>
          <cell r="FE369">
            <v>0</v>
          </cell>
          <cell r="FI369">
            <v>12</v>
          </cell>
          <cell r="FJ369">
            <v>0</v>
          </cell>
          <cell r="FK369">
            <v>0</v>
          </cell>
          <cell r="FL369">
            <v>0</v>
          </cell>
          <cell r="FM369">
            <v>0</v>
          </cell>
          <cell r="FN369">
            <v>0</v>
          </cell>
          <cell r="FU369">
            <v>12</v>
          </cell>
          <cell r="FV369">
            <v>0</v>
          </cell>
          <cell r="FW369">
            <v>0</v>
          </cell>
          <cell r="FX369">
            <v>0</v>
          </cell>
          <cell r="FY369">
            <v>0</v>
          </cell>
          <cell r="FZ369">
            <v>0</v>
          </cell>
          <cell r="GA369">
            <v>0</v>
          </cell>
          <cell r="GB369">
            <v>0</v>
          </cell>
          <cell r="GC369">
            <v>0</v>
          </cell>
          <cell r="GD369">
            <v>1</v>
          </cell>
          <cell r="GE369">
            <v>0</v>
          </cell>
          <cell r="GF369">
            <v>0</v>
          </cell>
          <cell r="GG369">
            <v>0</v>
          </cell>
          <cell r="GH369">
            <v>0</v>
          </cell>
          <cell r="GI369">
            <v>0</v>
          </cell>
          <cell r="GJ369">
            <v>0</v>
          </cell>
          <cell r="GK369">
            <v>0</v>
          </cell>
          <cell r="GL369">
            <v>0</v>
          </cell>
          <cell r="GM369">
            <v>0</v>
          </cell>
          <cell r="GN369">
            <v>0</v>
          </cell>
          <cell r="GO369">
            <v>0</v>
          </cell>
          <cell r="GP369">
            <v>0</v>
          </cell>
          <cell r="GQ369">
            <v>0</v>
          </cell>
          <cell r="GR369">
            <v>0</v>
          </cell>
          <cell r="GU369">
            <v>13</v>
          </cell>
          <cell r="GV369">
            <v>0</v>
          </cell>
          <cell r="GW369">
            <v>0</v>
          </cell>
          <cell r="GX369">
            <v>0</v>
          </cell>
          <cell r="GY369">
            <v>0</v>
          </cell>
          <cell r="GZ369">
            <v>0</v>
          </cell>
          <cell r="HA369">
            <v>0</v>
          </cell>
          <cell r="HB369">
            <v>0</v>
          </cell>
          <cell r="HC369">
            <v>0</v>
          </cell>
          <cell r="HD369">
            <v>0</v>
          </cell>
          <cell r="HE369">
            <v>0</v>
          </cell>
          <cell r="HF369">
            <v>0</v>
          </cell>
          <cell r="HG369">
            <v>0</v>
          </cell>
          <cell r="HH369">
            <v>0</v>
          </cell>
          <cell r="HI369">
            <v>0</v>
          </cell>
          <cell r="HJ369">
            <v>0</v>
          </cell>
          <cell r="HK369">
            <v>0</v>
          </cell>
          <cell r="HL369">
            <v>0</v>
          </cell>
          <cell r="HM369">
            <v>0</v>
          </cell>
          <cell r="HN369">
            <v>0</v>
          </cell>
          <cell r="HO369">
            <v>0</v>
          </cell>
          <cell r="HP369">
            <v>23</v>
          </cell>
          <cell r="HQ369">
            <v>0</v>
          </cell>
          <cell r="HR369">
            <v>0</v>
          </cell>
          <cell r="HS369">
            <v>0</v>
          </cell>
          <cell r="HT369">
            <v>0</v>
          </cell>
          <cell r="HU369">
            <v>0</v>
          </cell>
          <cell r="HV369">
            <v>0</v>
          </cell>
          <cell r="HW369">
            <v>1</v>
          </cell>
          <cell r="HX369">
            <v>0</v>
          </cell>
          <cell r="HY369">
            <v>0</v>
          </cell>
          <cell r="HZ369">
            <v>0</v>
          </cell>
          <cell r="IA369">
            <v>1</v>
          </cell>
          <cell r="IB369">
            <v>0</v>
          </cell>
          <cell r="IC369">
            <v>2</v>
          </cell>
          <cell r="ID369">
            <v>0</v>
          </cell>
          <cell r="IE369">
            <v>0</v>
          </cell>
          <cell r="IF369">
            <v>0</v>
          </cell>
          <cell r="IG369">
            <v>0</v>
          </cell>
          <cell r="IH369">
            <v>0</v>
          </cell>
          <cell r="II369">
            <v>0</v>
          </cell>
          <cell r="IJ369">
            <v>0</v>
          </cell>
          <cell r="IK369">
            <v>0</v>
          </cell>
          <cell r="IL369">
            <v>0</v>
          </cell>
          <cell r="IM369">
            <v>0</v>
          </cell>
          <cell r="IN369">
            <v>0</v>
          </cell>
          <cell r="IO369">
            <v>0</v>
          </cell>
          <cell r="IP369">
            <v>0</v>
          </cell>
          <cell r="IQ369">
            <v>0</v>
          </cell>
          <cell r="IR369">
            <v>0</v>
          </cell>
          <cell r="IS369">
            <v>0</v>
          </cell>
          <cell r="IT369">
            <v>0</v>
          </cell>
          <cell r="IU369">
            <v>0</v>
          </cell>
          <cell r="IV369">
            <v>0</v>
          </cell>
          <cell r="IW369">
            <v>1</v>
          </cell>
          <cell r="IX369">
            <v>1</v>
          </cell>
          <cell r="IY369">
            <v>0</v>
          </cell>
          <cell r="IZ369">
            <v>26</v>
          </cell>
          <cell r="JA369">
            <v>3</v>
          </cell>
          <cell r="JB369">
            <v>3</v>
          </cell>
          <cell r="JC369">
            <v>0</v>
          </cell>
          <cell r="JD369">
            <v>0</v>
          </cell>
          <cell r="JE369">
            <v>0</v>
          </cell>
          <cell r="JF369">
            <v>0</v>
          </cell>
          <cell r="JG369">
            <v>0</v>
          </cell>
        </row>
        <row r="370">
          <cell r="B370" t="str">
            <v>2403537</v>
          </cell>
          <cell r="C370" t="str">
            <v>Nguyễn Trung Tú</v>
          </cell>
          <cell r="D370" t="str">
            <v>Phòng Thu mua (VPID)</v>
          </cell>
          <cell r="E370" t="str">
            <v>Công ty TNHH Tập đoàn Công nghiệp Trường Hải</v>
          </cell>
          <cell r="F370" t="str">
            <v>Lương ngày</v>
          </cell>
          <cell r="V370">
            <v>0</v>
          </cell>
          <cell r="W370">
            <v>0</v>
          </cell>
          <cell r="X370" t="str">
            <v>X</v>
          </cell>
          <cell r="Y370">
            <v>0</v>
          </cell>
          <cell r="Z370">
            <v>0</v>
          </cell>
          <cell r="AA370" t="str">
            <v>X</v>
          </cell>
          <cell r="AB370">
            <v>0</v>
          </cell>
          <cell r="AC370">
            <v>0</v>
          </cell>
          <cell r="AD370" t="str">
            <v>X</v>
          </cell>
          <cell r="AE370">
            <v>0</v>
          </cell>
          <cell r="AF370">
            <v>0</v>
          </cell>
          <cell r="AG370" t="str">
            <v>X</v>
          </cell>
          <cell r="AH370">
            <v>0</v>
          </cell>
          <cell r="AI370">
            <v>0</v>
          </cell>
          <cell r="AJ370" t="str">
            <v>X</v>
          </cell>
          <cell r="AK370">
            <v>0</v>
          </cell>
          <cell r="AL370">
            <v>0</v>
          </cell>
          <cell r="AM370" t="str">
            <v/>
          </cell>
          <cell r="AN370">
            <v>0</v>
          </cell>
          <cell r="AO370">
            <v>0</v>
          </cell>
          <cell r="AP370" t="str">
            <v>NL</v>
          </cell>
          <cell r="AQ370">
            <v>0</v>
          </cell>
          <cell r="AR370">
            <v>0</v>
          </cell>
          <cell r="AS370" t="str">
            <v>X</v>
          </cell>
          <cell r="AT370">
            <v>0</v>
          </cell>
          <cell r="AU370">
            <v>0</v>
          </cell>
          <cell r="AV370" t="str">
            <v>X</v>
          </cell>
          <cell r="AW370">
            <v>0</v>
          </cell>
          <cell r="AX370">
            <v>0</v>
          </cell>
          <cell r="AY370" t="str">
            <v>X</v>
          </cell>
          <cell r="AZ370">
            <v>2</v>
          </cell>
          <cell r="BA370">
            <v>0</v>
          </cell>
          <cell r="BB370" t="str">
            <v>X</v>
          </cell>
          <cell r="BC370">
            <v>0</v>
          </cell>
          <cell r="BD370">
            <v>0</v>
          </cell>
          <cell r="BE370" t="str">
            <v>X</v>
          </cell>
          <cell r="BF370">
            <v>0</v>
          </cell>
          <cell r="BG370">
            <v>0</v>
          </cell>
          <cell r="BH370" t="str">
            <v/>
          </cell>
          <cell r="BI370">
            <v>0</v>
          </cell>
          <cell r="BJ370">
            <v>0</v>
          </cell>
          <cell r="BK370" t="str">
            <v>X</v>
          </cell>
          <cell r="BL370">
            <v>3.5</v>
          </cell>
          <cell r="BM370">
            <v>0</v>
          </cell>
          <cell r="BN370" t="str">
            <v>X</v>
          </cell>
          <cell r="BO370">
            <v>0</v>
          </cell>
          <cell r="BP370">
            <v>0</v>
          </cell>
          <cell r="BQ370">
            <v>12</v>
          </cell>
          <cell r="BR370">
            <v>0.79</v>
          </cell>
          <cell r="BS370">
            <v>0</v>
          </cell>
          <cell r="BT370">
            <v>0</v>
          </cell>
          <cell r="BU370">
            <v>0</v>
          </cell>
          <cell r="BV370">
            <v>0</v>
          </cell>
          <cell r="CC370">
            <v>12</v>
          </cell>
          <cell r="CD370">
            <v>0.79</v>
          </cell>
          <cell r="CE370">
            <v>0</v>
          </cell>
          <cell r="CF370">
            <v>0</v>
          </cell>
          <cell r="CG370">
            <v>0</v>
          </cell>
          <cell r="CH370">
            <v>0</v>
          </cell>
          <cell r="CI370">
            <v>0</v>
          </cell>
          <cell r="CJ370">
            <v>0</v>
          </cell>
          <cell r="CK370">
            <v>0</v>
          </cell>
          <cell r="CL370">
            <v>1</v>
          </cell>
          <cell r="CM370">
            <v>0</v>
          </cell>
          <cell r="CN370">
            <v>0</v>
          </cell>
          <cell r="CO370">
            <v>0</v>
          </cell>
          <cell r="CP370">
            <v>0</v>
          </cell>
          <cell r="CQ370">
            <v>0</v>
          </cell>
          <cell r="CR370">
            <v>0</v>
          </cell>
          <cell r="CS370">
            <v>0</v>
          </cell>
          <cell r="CT370">
            <v>0</v>
          </cell>
          <cell r="CU370">
            <v>0</v>
          </cell>
          <cell r="CV370">
            <v>0</v>
          </cell>
          <cell r="CW370">
            <v>0</v>
          </cell>
          <cell r="CX370">
            <v>0</v>
          </cell>
          <cell r="CY370">
            <v>0</v>
          </cell>
          <cell r="CZ370">
            <v>0</v>
          </cell>
          <cell r="DC370">
            <v>13.79</v>
          </cell>
          <cell r="DM370" t="str">
            <v>X</v>
          </cell>
          <cell r="DN370">
            <v>2</v>
          </cell>
          <cell r="DO370">
            <v>0</v>
          </cell>
          <cell r="DP370" t="str">
            <v>X</v>
          </cell>
          <cell r="DQ370">
            <v>0</v>
          </cell>
          <cell r="DR370">
            <v>0</v>
          </cell>
          <cell r="DS370" t="str">
            <v>X</v>
          </cell>
          <cell r="DT370">
            <v>0</v>
          </cell>
          <cell r="DU370">
            <v>0</v>
          </cell>
          <cell r="DV370" t="str">
            <v>X</v>
          </cell>
          <cell r="DW370">
            <v>0</v>
          </cell>
          <cell r="DX370">
            <v>0</v>
          </cell>
          <cell r="DY370" t="str">
            <v/>
          </cell>
          <cell r="DZ370">
            <v>0</v>
          </cell>
          <cell r="EA370">
            <v>0</v>
          </cell>
          <cell r="EB370" t="str">
            <v>X</v>
          </cell>
          <cell r="EC370">
            <v>0</v>
          </cell>
          <cell r="ED370">
            <v>0</v>
          </cell>
          <cell r="EE370" t="str">
            <v>X</v>
          </cell>
          <cell r="EF370">
            <v>2</v>
          </cell>
          <cell r="EG370">
            <v>0</v>
          </cell>
          <cell r="EH370" t="str">
            <v>X</v>
          </cell>
          <cell r="EI370">
            <v>0</v>
          </cell>
          <cell r="EJ370">
            <v>0</v>
          </cell>
          <cell r="EK370" t="str">
            <v>X</v>
          </cell>
          <cell r="EL370">
            <v>3.5</v>
          </cell>
          <cell r="EM370">
            <v>0</v>
          </cell>
          <cell r="EN370" t="str">
            <v>X</v>
          </cell>
          <cell r="EO370">
            <v>0</v>
          </cell>
          <cell r="EP370">
            <v>0</v>
          </cell>
          <cell r="EQ370" t="str">
            <v>X</v>
          </cell>
          <cell r="ER370">
            <v>0</v>
          </cell>
          <cell r="ES370">
            <v>0</v>
          </cell>
          <cell r="ET370" t="str">
            <v/>
          </cell>
          <cell r="EU370">
            <v>0</v>
          </cell>
          <cell r="EV370">
            <v>0</v>
          </cell>
          <cell r="EW370" t="str">
            <v>X</v>
          </cell>
          <cell r="EX370">
            <v>0</v>
          </cell>
          <cell r="EY370">
            <v>0</v>
          </cell>
          <cell r="EZ370" t="str">
            <v>X</v>
          </cell>
          <cell r="FA370">
            <v>0</v>
          </cell>
          <cell r="FB370">
            <v>0</v>
          </cell>
          <cell r="FC370" t="str">
            <v>NL</v>
          </cell>
          <cell r="FD370">
            <v>0</v>
          </cell>
          <cell r="FE370">
            <v>0</v>
          </cell>
          <cell r="FI370">
            <v>12</v>
          </cell>
          <cell r="FJ370">
            <v>1.07</v>
          </cell>
          <cell r="FK370">
            <v>0</v>
          </cell>
          <cell r="FL370">
            <v>0</v>
          </cell>
          <cell r="FM370">
            <v>0</v>
          </cell>
          <cell r="FN370">
            <v>0</v>
          </cell>
          <cell r="FU370">
            <v>12</v>
          </cell>
          <cell r="FV370">
            <v>1.07</v>
          </cell>
          <cell r="FW370">
            <v>0</v>
          </cell>
          <cell r="FX370">
            <v>0</v>
          </cell>
          <cell r="FY370">
            <v>0</v>
          </cell>
          <cell r="FZ370">
            <v>0</v>
          </cell>
          <cell r="GA370">
            <v>0</v>
          </cell>
          <cell r="GB370">
            <v>0</v>
          </cell>
          <cell r="GC370">
            <v>0</v>
          </cell>
          <cell r="GD370">
            <v>1</v>
          </cell>
          <cell r="GE370">
            <v>0</v>
          </cell>
          <cell r="GF370">
            <v>0</v>
          </cell>
          <cell r="GG370">
            <v>0</v>
          </cell>
          <cell r="GH370">
            <v>0</v>
          </cell>
          <cell r="GI370">
            <v>0</v>
          </cell>
          <cell r="GJ370">
            <v>0</v>
          </cell>
          <cell r="GK370">
            <v>0</v>
          </cell>
          <cell r="GL370">
            <v>0</v>
          </cell>
          <cell r="GM370">
            <v>0</v>
          </cell>
          <cell r="GN370">
            <v>0</v>
          </cell>
          <cell r="GO370">
            <v>0</v>
          </cell>
          <cell r="GP370">
            <v>0</v>
          </cell>
          <cell r="GQ370">
            <v>0</v>
          </cell>
          <cell r="GR370">
            <v>0</v>
          </cell>
          <cell r="GU370">
            <v>14.07</v>
          </cell>
          <cell r="GV370">
            <v>0</v>
          </cell>
          <cell r="GW370">
            <v>0</v>
          </cell>
          <cell r="GX370">
            <v>0</v>
          </cell>
          <cell r="GY370">
            <v>0</v>
          </cell>
          <cell r="GZ370">
            <v>0</v>
          </cell>
          <cell r="HA370">
            <v>0</v>
          </cell>
          <cell r="HB370">
            <v>0</v>
          </cell>
          <cell r="HC370">
            <v>0</v>
          </cell>
          <cell r="HD370">
            <v>0</v>
          </cell>
          <cell r="HE370">
            <v>0</v>
          </cell>
          <cell r="HF370">
            <v>0</v>
          </cell>
          <cell r="HG370">
            <v>0</v>
          </cell>
          <cell r="HH370">
            <v>0</v>
          </cell>
          <cell r="HI370">
            <v>0</v>
          </cell>
          <cell r="HJ370">
            <v>0</v>
          </cell>
          <cell r="HK370">
            <v>0</v>
          </cell>
          <cell r="HL370">
            <v>0</v>
          </cell>
          <cell r="HM370">
            <v>0</v>
          </cell>
          <cell r="HN370">
            <v>1.86</v>
          </cell>
          <cell r="HO370">
            <v>0</v>
          </cell>
          <cell r="HP370">
            <v>24</v>
          </cell>
          <cell r="HQ370">
            <v>1.86</v>
          </cell>
          <cell r="HR370">
            <v>0</v>
          </cell>
          <cell r="HS370">
            <v>0</v>
          </cell>
          <cell r="HT370">
            <v>0</v>
          </cell>
          <cell r="HU370">
            <v>0</v>
          </cell>
          <cell r="HV370">
            <v>1</v>
          </cell>
          <cell r="HW370">
            <v>0</v>
          </cell>
          <cell r="HX370">
            <v>0</v>
          </cell>
          <cell r="HY370">
            <v>0</v>
          </cell>
          <cell r="HZ370">
            <v>1</v>
          </cell>
          <cell r="IA370">
            <v>0</v>
          </cell>
          <cell r="IB370">
            <v>0</v>
          </cell>
          <cell r="IC370">
            <v>2</v>
          </cell>
          <cell r="ID370">
            <v>0</v>
          </cell>
          <cell r="IE370">
            <v>0</v>
          </cell>
          <cell r="IF370">
            <v>0</v>
          </cell>
          <cell r="IG370">
            <v>0</v>
          </cell>
          <cell r="IH370">
            <v>0</v>
          </cell>
          <cell r="II370">
            <v>0</v>
          </cell>
          <cell r="IJ370">
            <v>0</v>
          </cell>
          <cell r="IK370">
            <v>0</v>
          </cell>
          <cell r="IL370">
            <v>0</v>
          </cell>
          <cell r="IM370">
            <v>0</v>
          </cell>
          <cell r="IN370">
            <v>0</v>
          </cell>
          <cell r="IO370">
            <v>0</v>
          </cell>
          <cell r="IP370">
            <v>0</v>
          </cell>
          <cell r="IQ370">
            <v>0</v>
          </cell>
          <cell r="IR370">
            <v>0</v>
          </cell>
          <cell r="IS370">
            <v>0</v>
          </cell>
          <cell r="IT370">
            <v>0</v>
          </cell>
          <cell r="IU370">
            <v>0</v>
          </cell>
          <cell r="IV370">
            <v>0</v>
          </cell>
          <cell r="IW370">
            <v>1</v>
          </cell>
          <cell r="IX370">
            <v>0</v>
          </cell>
          <cell r="IY370">
            <v>0</v>
          </cell>
          <cell r="IZ370">
            <v>28.86</v>
          </cell>
          <cell r="JA370">
            <v>4</v>
          </cell>
          <cell r="JB370">
            <v>4</v>
          </cell>
          <cell r="JC370">
            <v>0</v>
          </cell>
          <cell r="JD370">
            <v>0</v>
          </cell>
          <cell r="JE370">
            <v>0</v>
          </cell>
          <cell r="JF370">
            <v>0</v>
          </cell>
          <cell r="JG370">
            <v>0</v>
          </cell>
        </row>
        <row r="371">
          <cell r="B371" t="str">
            <v>2403540</v>
          </cell>
          <cell r="C371" t="str">
            <v>Trần Thị Thảo Nguyên</v>
          </cell>
          <cell r="D371" t="str">
            <v>Phòng Thu mua (VPID)</v>
          </cell>
          <cell r="E371" t="str">
            <v>Công ty TNHH Tập đoàn Công nghiệp Trường Hải</v>
          </cell>
          <cell r="F371" t="str">
            <v>Lương ngày</v>
          </cell>
          <cell r="V371">
            <v>0</v>
          </cell>
          <cell r="W371">
            <v>0</v>
          </cell>
          <cell r="X371" t="str">
            <v>X</v>
          </cell>
          <cell r="Y371">
            <v>0</v>
          </cell>
          <cell r="Z371">
            <v>0</v>
          </cell>
          <cell r="AA371" t="str">
            <v>X</v>
          </cell>
          <cell r="AB371">
            <v>0</v>
          </cell>
          <cell r="AC371">
            <v>0</v>
          </cell>
          <cell r="AD371" t="str">
            <v>X</v>
          </cell>
          <cell r="AE371">
            <v>0</v>
          </cell>
          <cell r="AF371">
            <v>0</v>
          </cell>
          <cell r="AG371" t="str">
            <v>X</v>
          </cell>
          <cell r="AH371">
            <v>0</v>
          </cell>
          <cell r="AI371">
            <v>0</v>
          </cell>
          <cell r="AJ371" t="str">
            <v>T7</v>
          </cell>
          <cell r="AK371">
            <v>0</v>
          </cell>
          <cell r="AL371">
            <v>0</v>
          </cell>
          <cell r="AM371" t="str">
            <v/>
          </cell>
          <cell r="AN371">
            <v>0</v>
          </cell>
          <cell r="AO371">
            <v>0</v>
          </cell>
          <cell r="AP371" t="str">
            <v>NL</v>
          </cell>
          <cell r="AQ371">
            <v>0</v>
          </cell>
          <cell r="AR371">
            <v>0</v>
          </cell>
          <cell r="AS371" t="str">
            <v>X</v>
          </cell>
          <cell r="AT371">
            <v>0</v>
          </cell>
          <cell r="AU371">
            <v>0</v>
          </cell>
          <cell r="AV371" t="str">
            <v>X</v>
          </cell>
          <cell r="AW371">
            <v>0</v>
          </cell>
          <cell r="AX371">
            <v>0</v>
          </cell>
          <cell r="AY371" t="str">
            <v>X</v>
          </cell>
          <cell r="AZ371">
            <v>0</v>
          </cell>
          <cell r="BA371">
            <v>0</v>
          </cell>
          <cell r="BB371" t="str">
            <v>X</v>
          </cell>
          <cell r="BC371">
            <v>0</v>
          </cell>
          <cell r="BD371">
            <v>0</v>
          </cell>
          <cell r="BE371" t="str">
            <v>X</v>
          </cell>
          <cell r="BF371">
            <v>0</v>
          </cell>
          <cell r="BG371">
            <v>0</v>
          </cell>
          <cell r="BH371" t="str">
            <v/>
          </cell>
          <cell r="BI371">
            <v>0</v>
          </cell>
          <cell r="BJ371">
            <v>0</v>
          </cell>
          <cell r="BK371" t="str">
            <v>X</v>
          </cell>
          <cell r="BL371">
            <v>0</v>
          </cell>
          <cell r="BM371">
            <v>0</v>
          </cell>
          <cell r="BN371" t="str">
            <v>X</v>
          </cell>
          <cell r="BO371">
            <v>0</v>
          </cell>
          <cell r="BP371">
            <v>0</v>
          </cell>
          <cell r="BQ371">
            <v>11</v>
          </cell>
          <cell r="BR371">
            <v>0</v>
          </cell>
          <cell r="BS371">
            <v>0</v>
          </cell>
          <cell r="BT371">
            <v>0</v>
          </cell>
          <cell r="BU371">
            <v>0</v>
          </cell>
          <cell r="BV371">
            <v>0</v>
          </cell>
          <cell r="CC371">
            <v>11</v>
          </cell>
          <cell r="CD371">
            <v>0</v>
          </cell>
          <cell r="CE371">
            <v>0</v>
          </cell>
          <cell r="CF371">
            <v>0</v>
          </cell>
          <cell r="CG371">
            <v>0</v>
          </cell>
          <cell r="CH371">
            <v>0</v>
          </cell>
          <cell r="CI371">
            <v>0</v>
          </cell>
          <cell r="CJ371">
            <v>0</v>
          </cell>
          <cell r="CK371">
            <v>0</v>
          </cell>
          <cell r="CL371">
            <v>1</v>
          </cell>
          <cell r="CM371">
            <v>1</v>
          </cell>
          <cell r="CN371">
            <v>0</v>
          </cell>
          <cell r="CO371">
            <v>0</v>
          </cell>
          <cell r="CP371">
            <v>0</v>
          </cell>
          <cell r="CQ371">
            <v>0</v>
          </cell>
          <cell r="CR371">
            <v>0</v>
          </cell>
          <cell r="CS371">
            <v>0</v>
          </cell>
          <cell r="CT371">
            <v>0</v>
          </cell>
          <cell r="CU371">
            <v>0</v>
          </cell>
          <cell r="CV371">
            <v>0</v>
          </cell>
          <cell r="CW371">
            <v>0</v>
          </cell>
          <cell r="CX371">
            <v>0</v>
          </cell>
          <cell r="CY371">
            <v>0</v>
          </cell>
          <cell r="CZ371">
            <v>0</v>
          </cell>
          <cell r="DC371">
            <v>13</v>
          </cell>
          <cell r="DM371" t="str">
            <v>X</v>
          </cell>
          <cell r="DN371">
            <v>0</v>
          </cell>
          <cell r="DO371">
            <v>0</v>
          </cell>
          <cell r="DP371" t="str">
            <v>X</v>
          </cell>
          <cell r="DQ371">
            <v>0</v>
          </cell>
          <cell r="DR371">
            <v>0</v>
          </cell>
          <cell r="DS371" t="str">
            <v>X</v>
          </cell>
          <cell r="DT371">
            <v>0</v>
          </cell>
          <cell r="DU371">
            <v>0</v>
          </cell>
          <cell r="DV371" t="str">
            <v>X</v>
          </cell>
          <cell r="DW371">
            <v>0</v>
          </cell>
          <cell r="DX371">
            <v>0</v>
          </cell>
          <cell r="DY371" t="str">
            <v/>
          </cell>
          <cell r="DZ371">
            <v>0</v>
          </cell>
          <cell r="EA371">
            <v>0</v>
          </cell>
          <cell r="EB371" t="str">
            <v>X</v>
          </cell>
          <cell r="EC371">
            <v>0</v>
          </cell>
          <cell r="ED371">
            <v>0</v>
          </cell>
          <cell r="EE371" t="str">
            <v>X</v>
          </cell>
          <cell r="EF371">
            <v>0</v>
          </cell>
          <cell r="EG371">
            <v>0</v>
          </cell>
          <cell r="EH371" t="str">
            <v>X</v>
          </cell>
          <cell r="EI371">
            <v>0</v>
          </cell>
          <cell r="EJ371">
            <v>0</v>
          </cell>
          <cell r="EK371" t="str">
            <v>X</v>
          </cell>
          <cell r="EL371">
            <v>0</v>
          </cell>
          <cell r="EM371">
            <v>0</v>
          </cell>
          <cell r="EN371" t="str">
            <v>X</v>
          </cell>
          <cell r="EO371">
            <v>0</v>
          </cell>
          <cell r="EP371">
            <v>0</v>
          </cell>
          <cell r="EQ371" t="str">
            <v>X</v>
          </cell>
          <cell r="ER371">
            <v>0</v>
          </cell>
          <cell r="ES371">
            <v>0</v>
          </cell>
          <cell r="ET371" t="str">
            <v/>
          </cell>
          <cell r="EU371">
            <v>0</v>
          </cell>
          <cell r="EV371">
            <v>0</v>
          </cell>
          <cell r="EW371" t="str">
            <v>X</v>
          </cell>
          <cell r="EX371">
            <v>0</v>
          </cell>
          <cell r="EY371">
            <v>0</v>
          </cell>
          <cell r="EZ371" t="str">
            <v>X</v>
          </cell>
          <cell r="FA371">
            <v>0</v>
          </cell>
          <cell r="FB371">
            <v>0</v>
          </cell>
          <cell r="FC371" t="str">
            <v>NL</v>
          </cell>
          <cell r="FD371">
            <v>0</v>
          </cell>
          <cell r="FE371">
            <v>0</v>
          </cell>
          <cell r="FI371">
            <v>12</v>
          </cell>
          <cell r="FJ371">
            <v>0</v>
          </cell>
          <cell r="FK371">
            <v>0</v>
          </cell>
          <cell r="FL371">
            <v>0</v>
          </cell>
          <cell r="FM371">
            <v>0</v>
          </cell>
          <cell r="FN371">
            <v>0</v>
          </cell>
          <cell r="FU371">
            <v>12</v>
          </cell>
          <cell r="FV371">
            <v>0</v>
          </cell>
          <cell r="FW371">
            <v>0</v>
          </cell>
          <cell r="FX371">
            <v>0</v>
          </cell>
          <cell r="FY371">
            <v>0</v>
          </cell>
          <cell r="FZ371">
            <v>0</v>
          </cell>
          <cell r="GA371">
            <v>0</v>
          </cell>
          <cell r="GB371">
            <v>0</v>
          </cell>
          <cell r="GC371">
            <v>0</v>
          </cell>
          <cell r="GD371">
            <v>1</v>
          </cell>
          <cell r="GE371">
            <v>0</v>
          </cell>
          <cell r="GF371">
            <v>0</v>
          </cell>
          <cell r="GG371">
            <v>0</v>
          </cell>
          <cell r="GH371">
            <v>0</v>
          </cell>
          <cell r="GI371">
            <v>0</v>
          </cell>
          <cell r="GJ371">
            <v>0</v>
          </cell>
          <cell r="GK371">
            <v>0</v>
          </cell>
          <cell r="GL371">
            <v>0</v>
          </cell>
          <cell r="GM371">
            <v>0</v>
          </cell>
          <cell r="GN371">
            <v>0</v>
          </cell>
          <cell r="GO371">
            <v>0</v>
          </cell>
          <cell r="GP371">
            <v>0</v>
          </cell>
          <cell r="GQ371">
            <v>0</v>
          </cell>
          <cell r="GR371">
            <v>0</v>
          </cell>
          <cell r="GU371">
            <v>13</v>
          </cell>
          <cell r="GV371">
            <v>0</v>
          </cell>
          <cell r="GW371">
            <v>0</v>
          </cell>
          <cell r="GX371">
            <v>0</v>
          </cell>
          <cell r="GY371">
            <v>0</v>
          </cell>
          <cell r="GZ371">
            <v>0</v>
          </cell>
          <cell r="HA371">
            <v>0</v>
          </cell>
          <cell r="HB371">
            <v>0</v>
          </cell>
          <cell r="HC371">
            <v>0</v>
          </cell>
          <cell r="HD371">
            <v>0</v>
          </cell>
          <cell r="HE371">
            <v>0</v>
          </cell>
          <cell r="HF371">
            <v>0</v>
          </cell>
          <cell r="HG371">
            <v>0</v>
          </cell>
          <cell r="HH371">
            <v>0</v>
          </cell>
          <cell r="HI371">
            <v>0</v>
          </cell>
          <cell r="HJ371">
            <v>0</v>
          </cell>
          <cell r="HK371">
            <v>0</v>
          </cell>
          <cell r="HL371">
            <v>0</v>
          </cell>
          <cell r="HM371">
            <v>0</v>
          </cell>
          <cell r="HN371">
            <v>0</v>
          </cell>
          <cell r="HO371">
            <v>0</v>
          </cell>
          <cell r="HP371">
            <v>23</v>
          </cell>
          <cell r="HQ371">
            <v>0</v>
          </cell>
          <cell r="HR371">
            <v>0</v>
          </cell>
          <cell r="HS371">
            <v>0</v>
          </cell>
          <cell r="HT371">
            <v>0</v>
          </cell>
          <cell r="HU371">
            <v>0</v>
          </cell>
          <cell r="HV371">
            <v>0</v>
          </cell>
          <cell r="HW371">
            <v>1</v>
          </cell>
          <cell r="HX371">
            <v>0</v>
          </cell>
          <cell r="HY371">
            <v>0</v>
          </cell>
          <cell r="HZ371">
            <v>0</v>
          </cell>
          <cell r="IA371">
            <v>1</v>
          </cell>
          <cell r="IB371">
            <v>0</v>
          </cell>
          <cell r="IC371">
            <v>2</v>
          </cell>
          <cell r="ID371">
            <v>0</v>
          </cell>
          <cell r="IE371">
            <v>0</v>
          </cell>
          <cell r="IF371">
            <v>0</v>
          </cell>
          <cell r="IG371">
            <v>0</v>
          </cell>
          <cell r="IH371">
            <v>0</v>
          </cell>
          <cell r="II371">
            <v>0</v>
          </cell>
          <cell r="IJ371">
            <v>0</v>
          </cell>
          <cell r="IK371">
            <v>0</v>
          </cell>
          <cell r="IL371">
            <v>0</v>
          </cell>
          <cell r="IM371">
            <v>0</v>
          </cell>
          <cell r="IN371">
            <v>0</v>
          </cell>
          <cell r="IO371">
            <v>0</v>
          </cell>
          <cell r="IP371">
            <v>0</v>
          </cell>
          <cell r="IQ371">
            <v>0</v>
          </cell>
          <cell r="IR371">
            <v>0</v>
          </cell>
          <cell r="IS371">
            <v>0</v>
          </cell>
          <cell r="IT371">
            <v>0</v>
          </cell>
          <cell r="IU371">
            <v>0</v>
          </cell>
          <cell r="IV371">
            <v>0</v>
          </cell>
          <cell r="IW371">
            <v>1</v>
          </cell>
          <cell r="IX371">
            <v>1</v>
          </cell>
          <cell r="IY371">
            <v>0</v>
          </cell>
          <cell r="IZ371">
            <v>26</v>
          </cell>
          <cell r="JA371">
            <v>4</v>
          </cell>
          <cell r="JB371">
            <v>4</v>
          </cell>
          <cell r="JC371">
            <v>0</v>
          </cell>
          <cell r="JD371">
            <v>0</v>
          </cell>
          <cell r="JE371">
            <v>0</v>
          </cell>
          <cell r="JF371">
            <v>0</v>
          </cell>
          <cell r="JG371">
            <v>0</v>
          </cell>
        </row>
        <row r="372">
          <cell r="B372" t="str">
            <v>2403739</v>
          </cell>
          <cell r="C372" t="str">
            <v>Huỳnh Hoàng Hoa</v>
          </cell>
          <cell r="D372" t="str">
            <v>Phòng Thu mua (VPID)</v>
          </cell>
          <cell r="E372" t="str">
            <v>Công ty TNHH Sản xuất Xe Du lịch Chuyên dụng Cao cấp THACO</v>
          </cell>
          <cell r="F372" t="str">
            <v>Lương ngày</v>
          </cell>
          <cell r="V372">
            <v>0</v>
          </cell>
          <cell r="W372">
            <v>0</v>
          </cell>
          <cell r="X372" t="str">
            <v>X</v>
          </cell>
          <cell r="Y372">
            <v>0</v>
          </cell>
          <cell r="Z372">
            <v>0</v>
          </cell>
          <cell r="AA372" t="str">
            <v>X</v>
          </cell>
          <cell r="AB372">
            <v>0</v>
          </cell>
          <cell r="AC372">
            <v>0</v>
          </cell>
          <cell r="AD372" t="str">
            <v>X</v>
          </cell>
          <cell r="AE372">
            <v>0</v>
          </cell>
          <cell r="AF372">
            <v>0</v>
          </cell>
          <cell r="AG372" t="str">
            <v>X</v>
          </cell>
          <cell r="AH372">
            <v>0</v>
          </cell>
          <cell r="AI372">
            <v>0</v>
          </cell>
          <cell r="AJ372" t="str">
            <v>T7</v>
          </cell>
          <cell r="AK372">
            <v>0</v>
          </cell>
          <cell r="AL372">
            <v>0</v>
          </cell>
          <cell r="AM372" t="str">
            <v/>
          </cell>
          <cell r="AN372">
            <v>0</v>
          </cell>
          <cell r="AO372">
            <v>0</v>
          </cell>
          <cell r="AP372" t="str">
            <v>NL</v>
          </cell>
          <cell r="AQ372">
            <v>0</v>
          </cell>
          <cell r="AR372">
            <v>0</v>
          </cell>
          <cell r="AS372" t="str">
            <v>X</v>
          </cell>
          <cell r="AT372">
            <v>0</v>
          </cell>
          <cell r="AU372">
            <v>0</v>
          </cell>
          <cell r="AV372" t="str">
            <v>X</v>
          </cell>
          <cell r="AW372">
            <v>0</v>
          </cell>
          <cell r="AX372">
            <v>0</v>
          </cell>
          <cell r="AY372" t="str">
            <v>X</v>
          </cell>
          <cell r="AZ372">
            <v>0</v>
          </cell>
          <cell r="BA372">
            <v>0</v>
          </cell>
          <cell r="BB372" t="str">
            <v>X</v>
          </cell>
          <cell r="BC372">
            <v>0</v>
          </cell>
          <cell r="BD372">
            <v>0</v>
          </cell>
          <cell r="BE372" t="str">
            <v>X</v>
          </cell>
          <cell r="BF372">
            <v>0</v>
          </cell>
          <cell r="BG372">
            <v>0</v>
          </cell>
          <cell r="BH372" t="str">
            <v/>
          </cell>
          <cell r="BI372">
            <v>0</v>
          </cell>
          <cell r="BJ372">
            <v>0</v>
          </cell>
          <cell r="BK372" t="str">
            <v>X</v>
          </cell>
          <cell r="BL372">
            <v>0</v>
          </cell>
          <cell r="BM372">
            <v>0</v>
          </cell>
          <cell r="BN372" t="str">
            <v>X</v>
          </cell>
          <cell r="BO372">
            <v>0</v>
          </cell>
          <cell r="BP372">
            <v>0</v>
          </cell>
          <cell r="BQ372">
            <v>11</v>
          </cell>
          <cell r="BR372">
            <v>0</v>
          </cell>
          <cell r="BS372">
            <v>0</v>
          </cell>
          <cell r="BT372">
            <v>0</v>
          </cell>
          <cell r="BU372">
            <v>0</v>
          </cell>
          <cell r="BV372">
            <v>0</v>
          </cell>
          <cell r="CC372">
            <v>11</v>
          </cell>
          <cell r="CD372">
            <v>0</v>
          </cell>
          <cell r="CE372">
            <v>0</v>
          </cell>
          <cell r="CF372">
            <v>0</v>
          </cell>
          <cell r="CG372">
            <v>0</v>
          </cell>
          <cell r="CH372">
            <v>0</v>
          </cell>
          <cell r="CI372">
            <v>0</v>
          </cell>
          <cell r="CJ372">
            <v>0</v>
          </cell>
          <cell r="CK372">
            <v>0</v>
          </cell>
          <cell r="CL372">
            <v>1</v>
          </cell>
          <cell r="CM372">
            <v>1</v>
          </cell>
          <cell r="CN372">
            <v>0</v>
          </cell>
          <cell r="CO372">
            <v>0</v>
          </cell>
          <cell r="CP372">
            <v>0</v>
          </cell>
          <cell r="CQ372">
            <v>0</v>
          </cell>
          <cell r="CR372">
            <v>0</v>
          </cell>
          <cell r="CS372">
            <v>0</v>
          </cell>
          <cell r="CT372">
            <v>0</v>
          </cell>
          <cell r="CU372">
            <v>0</v>
          </cell>
          <cell r="CV372">
            <v>0</v>
          </cell>
          <cell r="CW372">
            <v>0</v>
          </cell>
          <cell r="CX372">
            <v>0</v>
          </cell>
          <cell r="CY372">
            <v>0</v>
          </cell>
          <cell r="CZ372">
            <v>0</v>
          </cell>
          <cell r="DC372">
            <v>13</v>
          </cell>
          <cell r="DM372" t="str">
            <v>X</v>
          </cell>
          <cell r="DN372">
            <v>0</v>
          </cell>
          <cell r="DO372">
            <v>0</v>
          </cell>
          <cell r="DP372" t="str">
            <v>X</v>
          </cell>
          <cell r="DQ372">
            <v>0</v>
          </cell>
          <cell r="DR372">
            <v>0</v>
          </cell>
          <cell r="DS372" t="str">
            <v>X</v>
          </cell>
          <cell r="DT372">
            <v>0</v>
          </cell>
          <cell r="DU372">
            <v>0</v>
          </cell>
          <cell r="DV372" t="str">
            <v>X</v>
          </cell>
          <cell r="DW372">
            <v>0</v>
          </cell>
          <cell r="DX372">
            <v>0</v>
          </cell>
          <cell r="DY372" t="str">
            <v/>
          </cell>
          <cell r="DZ372">
            <v>0</v>
          </cell>
          <cell r="EA372">
            <v>0</v>
          </cell>
          <cell r="EB372" t="str">
            <v>X</v>
          </cell>
          <cell r="EC372">
            <v>0</v>
          </cell>
          <cell r="ED372">
            <v>0</v>
          </cell>
          <cell r="EE372" t="str">
            <v>X</v>
          </cell>
          <cell r="EF372">
            <v>0</v>
          </cell>
          <cell r="EG372">
            <v>0</v>
          </cell>
          <cell r="EH372" t="str">
            <v>X</v>
          </cell>
          <cell r="EI372">
            <v>0</v>
          </cell>
          <cell r="EJ372">
            <v>0</v>
          </cell>
          <cell r="EK372" t="str">
            <v>X</v>
          </cell>
          <cell r="EL372">
            <v>0</v>
          </cell>
          <cell r="EM372">
            <v>0</v>
          </cell>
          <cell r="EN372" t="str">
            <v>X</v>
          </cell>
          <cell r="EO372">
            <v>0</v>
          </cell>
          <cell r="EP372">
            <v>0</v>
          </cell>
          <cell r="EQ372" t="str">
            <v>X</v>
          </cell>
          <cell r="ER372">
            <v>0</v>
          </cell>
          <cell r="ES372">
            <v>0</v>
          </cell>
          <cell r="ET372" t="str">
            <v/>
          </cell>
          <cell r="EU372">
            <v>0</v>
          </cell>
          <cell r="EV372">
            <v>0</v>
          </cell>
          <cell r="EW372" t="str">
            <v>X</v>
          </cell>
          <cell r="EX372">
            <v>0</v>
          </cell>
          <cell r="EY372">
            <v>0</v>
          </cell>
          <cell r="EZ372" t="str">
            <v>X</v>
          </cell>
          <cell r="FA372">
            <v>0</v>
          </cell>
          <cell r="FB372">
            <v>0</v>
          </cell>
          <cell r="FC372" t="str">
            <v>NL</v>
          </cell>
          <cell r="FD372">
            <v>0</v>
          </cell>
          <cell r="FE372">
            <v>0</v>
          </cell>
          <cell r="FI372">
            <v>12</v>
          </cell>
          <cell r="FJ372">
            <v>0</v>
          </cell>
          <cell r="FK372">
            <v>0</v>
          </cell>
          <cell r="FL372">
            <v>0</v>
          </cell>
          <cell r="FM372">
            <v>0</v>
          </cell>
          <cell r="FN372">
            <v>0</v>
          </cell>
          <cell r="FU372">
            <v>12</v>
          </cell>
          <cell r="FV372">
            <v>0</v>
          </cell>
          <cell r="FW372">
            <v>0</v>
          </cell>
          <cell r="FX372">
            <v>0</v>
          </cell>
          <cell r="FY372">
            <v>0</v>
          </cell>
          <cell r="FZ372">
            <v>0</v>
          </cell>
          <cell r="GA372">
            <v>0</v>
          </cell>
          <cell r="GB372">
            <v>0</v>
          </cell>
          <cell r="GC372">
            <v>0</v>
          </cell>
          <cell r="GD372">
            <v>1</v>
          </cell>
          <cell r="GE372">
            <v>0</v>
          </cell>
          <cell r="GF372">
            <v>0</v>
          </cell>
          <cell r="GG372">
            <v>0</v>
          </cell>
          <cell r="GH372">
            <v>0</v>
          </cell>
          <cell r="GI372">
            <v>0</v>
          </cell>
          <cell r="GJ372">
            <v>0</v>
          </cell>
          <cell r="GK372">
            <v>0</v>
          </cell>
          <cell r="GL372">
            <v>0</v>
          </cell>
          <cell r="GM372">
            <v>0</v>
          </cell>
          <cell r="GN372">
            <v>0</v>
          </cell>
          <cell r="GO372">
            <v>0</v>
          </cell>
          <cell r="GP372">
            <v>0</v>
          </cell>
          <cell r="GQ372">
            <v>0</v>
          </cell>
          <cell r="GR372">
            <v>0</v>
          </cell>
          <cell r="GU372">
            <v>13</v>
          </cell>
          <cell r="GV372">
            <v>0</v>
          </cell>
          <cell r="GW372">
            <v>0</v>
          </cell>
          <cell r="GX372">
            <v>0</v>
          </cell>
          <cell r="GY372">
            <v>0</v>
          </cell>
          <cell r="GZ372">
            <v>0</v>
          </cell>
          <cell r="HA372">
            <v>0</v>
          </cell>
          <cell r="HB372">
            <v>0</v>
          </cell>
          <cell r="HC372">
            <v>0</v>
          </cell>
          <cell r="HD372">
            <v>0</v>
          </cell>
          <cell r="HE372">
            <v>0</v>
          </cell>
          <cell r="HF372">
            <v>0</v>
          </cell>
          <cell r="HG372">
            <v>0</v>
          </cell>
          <cell r="HH372">
            <v>0</v>
          </cell>
          <cell r="HI372">
            <v>0</v>
          </cell>
          <cell r="HJ372">
            <v>0</v>
          </cell>
          <cell r="HK372">
            <v>0</v>
          </cell>
          <cell r="HL372">
            <v>0</v>
          </cell>
          <cell r="HM372">
            <v>0</v>
          </cell>
          <cell r="HN372">
            <v>0</v>
          </cell>
          <cell r="HO372">
            <v>0</v>
          </cell>
          <cell r="HP372">
            <v>23</v>
          </cell>
          <cell r="HQ372">
            <v>0</v>
          </cell>
          <cell r="HR372">
            <v>0</v>
          </cell>
          <cell r="HS372">
            <v>0</v>
          </cell>
          <cell r="HT372">
            <v>0</v>
          </cell>
          <cell r="HU372">
            <v>0</v>
          </cell>
          <cell r="HV372">
            <v>0</v>
          </cell>
          <cell r="HW372">
            <v>1</v>
          </cell>
          <cell r="HX372">
            <v>0</v>
          </cell>
          <cell r="HY372">
            <v>0</v>
          </cell>
          <cell r="HZ372">
            <v>0</v>
          </cell>
          <cell r="IA372">
            <v>1</v>
          </cell>
          <cell r="IB372">
            <v>0</v>
          </cell>
          <cell r="IC372">
            <v>2</v>
          </cell>
          <cell r="ID372">
            <v>0</v>
          </cell>
          <cell r="IE372">
            <v>0</v>
          </cell>
          <cell r="IF372">
            <v>0</v>
          </cell>
          <cell r="IG372">
            <v>0</v>
          </cell>
          <cell r="IH372">
            <v>0</v>
          </cell>
          <cell r="II372">
            <v>0</v>
          </cell>
          <cell r="IJ372">
            <v>0</v>
          </cell>
          <cell r="IK372">
            <v>0</v>
          </cell>
          <cell r="IL372">
            <v>0</v>
          </cell>
          <cell r="IM372">
            <v>0</v>
          </cell>
          <cell r="IN372">
            <v>0</v>
          </cell>
          <cell r="IO372">
            <v>0</v>
          </cell>
          <cell r="IP372">
            <v>0</v>
          </cell>
          <cell r="IQ372">
            <v>0</v>
          </cell>
          <cell r="IR372">
            <v>0</v>
          </cell>
          <cell r="IS372">
            <v>0</v>
          </cell>
          <cell r="IT372">
            <v>0</v>
          </cell>
          <cell r="IU372">
            <v>0</v>
          </cell>
          <cell r="IV372">
            <v>0</v>
          </cell>
          <cell r="IW372">
            <v>1</v>
          </cell>
          <cell r="IX372">
            <v>1</v>
          </cell>
          <cell r="IY372">
            <v>0</v>
          </cell>
          <cell r="IZ372">
            <v>26</v>
          </cell>
          <cell r="JA372">
            <v>4</v>
          </cell>
          <cell r="JB372">
            <v>4</v>
          </cell>
          <cell r="JC372">
            <v>0</v>
          </cell>
          <cell r="JD372">
            <v>0</v>
          </cell>
          <cell r="JE372">
            <v>0</v>
          </cell>
          <cell r="JF372">
            <v>0</v>
          </cell>
          <cell r="JG372">
            <v>0</v>
          </cell>
        </row>
        <row r="373">
          <cell r="B373" t="str">
            <v>2403742</v>
          </cell>
          <cell r="C373" t="str">
            <v>Ngô Thị Hoài Thương</v>
          </cell>
          <cell r="D373" t="str">
            <v>Phòng Thu mua (VPID)</v>
          </cell>
          <cell r="E373" t="str">
            <v>Công ty TNHH Tập đoàn Công nghiệp Trường Hải</v>
          </cell>
          <cell r="F373" t="str">
            <v>Lương ngày</v>
          </cell>
          <cell r="V373">
            <v>0</v>
          </cell>
          <cell r="W373">
            <v>0</v>
          </cell>
          <cell r="X373" t="str">
            <v>X</v>
          </cell>
          <cell r="Y373">
            <v>0</v>
          </cell>
          <cell r="Z373">
            <v>0</v>
          </cell>
          <cell r="AA373" t="str">
            <v>X</v>
          </cell>
          <cell r="AB373">
            <v>0</v>
          </cell>
          <cell r="AC373">
            <v>0</v>
          </cell>
          <cell r="AD373" t="str">
            <v>X</v>
          </cell>
          <cell r="AE373">
            <v>0</v>
          </cell>
          <cell r="AF373">
            <v>0</v>
          </cell>
          <cell r="AG373" t="str">
            <v>X</v>
          </cell>
          <cell r="AH373">
            <v>0</v>
          </cell>
          <cell r="AI373">
            <v>0</v>
          </cell>
          <cell r="AJ373" t="str">
            <v>T7</v>
          </cell>
          <cell r="AK373">
            <v>0</v>
          </cell>
          <cell r="AL373">
            <v>0</v>
          </cell>
          <cell r="AM373" t="str">
            <v/>
          </cell>
          <cell r="AN373">
            <v>0</v>
          </cell>
          <cell r="AO373">
            <v>0</v>
          </cell>
          <cell r="AP373" t="str">
            <v>NL</v>
          </cell>
          <cell r="AQ373">
            <v>0</v>
          </cell>
          <cell r="AR373">
            <v>0</v>
          </cell>
          <cell r="AS373" t="str">
            <v>X</v>
          </cell>
          <cell r="AT373">
            <v>0</v>
          </cell>
          <cell r="AU373">
            <v>0</v>
          </cell>
          <cell r="AV373" t="str">
            <v>X</v>
          </cell>
          <cell r="AW373">
            <v>0</v>
          </cell>
          <cell r="AX373">
            <v>0</v>
          </cell>
          <cell r="AY373" t="str">
            <v>X</v>
          </cell>
          <cell r="AZ373">
            <v>0</v>
          </cell>
          <cell r="BA373">
            <v>0</v>
          </cell>
          <cell r="BB373" t="str">
            <v>X</v>
          </cell>
          <cell r="BC373">
            <v>0</v>
          </cell>
          <cell r="BD373">
            <v>0</v>
          </cell>
          <cell r="BE373" t="str">
            <v>X</v>
          </cell>
          <cell r="BF373">
            <v>0</v>
          </cell>
          <cell r="BG373">
            <v>0</v>
          </cell>
          <cell r="BH373" t="str">
            <v/>
          </cell>
          <cell r="BI373">
            <v>0</v>
          </cell>
          <cell r="BJ373">
            <v>0</v>
          </cell>
          <cell r="BK373" t="str">
            <v>X</v>
          </cell>
          <cell r="BL373">
            <v>0</v>
          </cell>
          <cell r="BM373">
            <v>0</v>
          </cell>
          <cell r="BN373" t="str">
            <v>X</v>
          </cell>
          <cell r="BO373">
            <v>0</v>
          </cell>
          <cell r="BP373">
            <v>0</v>
          </cell>
          <cell r="BQ373">
            <v>11</v>
          </cell>
          <cell r="BR373">
            <v>0</v>
          </cell>
          <cell r="BS373">
            <v>0</v>
          </cell>
          <cell r="BT373">
            <v>0</v>
          </cell>
          <cell r="BU373">
            <v>0</v>
          </cell>
          <cell r="BV373">
            <v>0</v>
          </cell>
          <cell r="CC373">
            <v>11</v>
          </cell>
          <cell r="CD373">
            <v>0</v>
          </cell>
          <cell r="CE373">
            <v>0</v>
          </cell>
          <cell r="CF373">
            <v>0</v>
          </cell>
          <cell r="CG373">
            <v>0</v>
          </cell>
          <cell r="CH373">
            <v>0</v>
          </cell>
          <cell r="CI373">
            <v>0</v>
          </cell>
          <cell r="CJ373">
            <v>0</v>
          </cell>
          <cell r="CK373">
            <v>0</v>
          </cell>
          <cell r="CL373">
            <v>1</v>
          </cell>
          <cell r="CM373">
            <v>1</v>
          </cell>
          <cell r="CN373">
            <v>0</v>
          </cell>
          <cell r="CO373">
            <v>0</v>
          </cell>
          <cell r="CP373">
            <v>0</v>
          </cell>
          <cell r="CQ373">
            <v>0</v>
          </cell>
          <cell r="CR373">
            <v>0</v>
          </cell>
          <cell r="CS373">
            <v>0</v>
          </cell>
          <cell r="CT373">
            <v>0</v>
          </cell>
          <cell r="CU373">
            <v>0</v>
          </cell>
          <cell r="CV373">
            <v>0</v>
          </cell>
          <cell r="CW373">
            <v>0</v>
          </cell>
          <cell r="CX373">
            <v>0</v>
          </cell>
          <cell r="CY373">
            <v>0</v>
          </cell>
          <cell r="CZ373">
            <v>0</v>
          </cell>
          <cell r="DC373">
            <v>13</v>
          </cell>
          <cell r="DM373" t="str">
            <v>X</v>
          </cell>
          <cell r="DN373">
            <v>0</v>
          </cell>
          <cell r="DO373">
            <v>0</v>
          </cell>
          <cell r="DP373" t="str">
            <v>X</v>
          </cell>
          <cell r="DQ373">
            <v>0</v>
          </cell>
          <cell r="DR373">
            <v>0</v>
          </cell>
          <cell r="DS373" t="str">
            <v>X</v>
          </cell>
          <cell r="DT373">
            <v>0</v>
          </cell>
          <cell r="DU373">
            <v>0</v>
          </cell>
          <cell r="DV373" t="str">
            <v>X</v>
          </cell>
          <cell r="DW373">
            <v>0</v>
          </cell>
          <cell r="DX373">
            <v>0</v>
          </cell>
          <cell r="DY373" t="str">
            <v/>
          </cell>
          <cell r="DZ373">
            <v>0</v>
          </cell>
          <cell r="EA373">
            <v>0</v>
          </cell>
          <cell r="EB373" t="str">
            <v>X</v>
          </cell>
          <cell r="EC373">
            <v>0</v>
          </cell>
          <cell r="ED373">
            <v>0</v>
          </cell>
          <cell r="EE373" t="str">
            <v>X</v>
          </cell>
          <cell r="EF373">
            <v>0</v>
          </cell>
          <cell r="EG373">
            <v>0</v>
          </cell>
          <cell r="EH373" t="str">
            <v>X</v>
          </cell>
          <cell r="EI373">
            <v>0</v>
          </cell>
          <cell r="EJ373">
            <v>0</v>
          </cell>
          <cell r="EK373" t="str">
            <v>X</v>
          </cell>
          <cell r="EL373">
            <v>0</v>
          </cell>
          <cell r="EM373">
            <v>0</v>
          </cell>
          <cell r="EN373" t="str">
            <v>X</v>
          </cell>
          <cell r="EO373">
            <v>0</v>
          </cell>
          <cell r="EP373">
            <v>0</v>
          </cell>
          <cell r="EQ373" t="str">
            <v>X</v>
          </cell>
          <cell r="ER373">
            <v>0</v>
          </cell>
          <cell r="ES373">
            <v>0</v>
          </cell>
          <cell r="ET373" t="str">
            <v/>
          </cell>
          <cell r="EU373">
            <v>0</v>
          </cell>
          <cell r="EV373">
            <v>0</v>
          </cell>
          <cell r="EW373" t="str">
            <v>X</v>
          </cell>
          <cell r="EX373">
            <v>0</v>
          </cell>
          <cell r="EY373">
            <v>0</v>
          </cell>
          <cell r="EZ373" t="str">
            <v>X</v>
          </cell>
          <cell r="FA373">
            <v>0</v>
          </cell>
          <cell r="FB373">
            <v>0</v>
          </cell>
          <cell r="FC373" t="str">
            <v>NL</v>
          </cell>
          <cell r="FD373">
            <v>0</v>
          </cell>
          <cell r="FE373">
            <v>0</v>
          </cell>
          <cell r="FI373">
            <v>12</v>
          </cell>
          <cell r="FJ373">
            <v>0</v>
          </cell>
          <cell r="FK373">
            <v>0</v>
          </cell>
          <cell r="FL373">
            <v>0</v>
          </cell>
          <cell r="FM373">
            <v>0</v>
          </cell>
          <cell r="FN373">
            <v>0</v>
          </cell>
          <cell r="FU373">
            <v>12</v>
          </cell>
          <cell r="FV373">
            <v>0</v>
          </cell>
          <cell r="FW373">
            <v>0</v>
          </cell>
          <cell r="FX373">
            <v>0</v>
          </cell>
          <cell r="FY373">
            <v>0</v>
          </cell>
          <cell r="FZ373">
            <v>0</v>
          </cell>
          <cell r="GA373">
            <v>0</v>
          </cell>
          <cell r="GB373">
            <v>0</v>
          </cell>
          <cell r="GC373">
            <v>0</v>
          </cell>
          <cell r="GD373">
            <v>1</v>
          </cell>
          <cell r="GE373">
            <v>0</v>
          </cell>
          <cell r="GF373">
            <v>0</v>
          </cell>
          <cell r="GG373">
            <v>0</v>
          </cell>
          <cell r="GH373">
            <v>0</v>
          </cell>
          <cell r="GI373">
            <v>0</v>
          </cell>
          <cell r="GJ373">
            <v>0</v>
          </cell>
          <cell r="GK373">
            <v>0</v>
          </cell>
          <cell r="GL373">
            <v>0</v>
          </cell>
          <cell r="GM373">
            <v>0</v>
          </cell>
          <cell r="GN373">
            <v>0</v>
          </cell>
          <cell r="GO373">
            <v>0</v>
          </cell>
          <cell r="GP373">
            <v>0</v>
          </cell>
          <cell r="GQ373">
            <v>0</v>
          </cell>
          <cell r="GR373">
            <v>0</v>
          </cell>
          <cell r="GU373">
            <v>13</v>
          </cell>
          <cell r="GV373">
            <v>0</v>
          </cell>
          <cell r="GW373">
            <v>0</v>
          </cell>
          <cell r="GX373">
            <v>0</v>
          </cell>
          <cell r="GY373">
            <v>0</v>
          </cell>
          <cell r="GZ373">
            <v>0</v>
          </cell>
          <cell r="HA373">
            <v>0</v>
          </cell>
          <cell r="HB373">
            <v>0</v>
          </cell>
          <cell r="HC373">
            <v>0</v>
          </cell>
          <cell r="HD373">
            <v>0</v>
          </cell>
          <cell r="HE373">
            <v>0</v>
          </cell>
          <cell r="HF373">
            <v>0</v>
          </cell>
          <cell r="HG373">
            <v>0</v>
          </cell>
          <cell r="HH373">
            <v>0</v>
          </cell>
          <cell r="HI373">
            <v>0</v>
          </cell>
          <cell r="HJ373">
            <v>0</v>
          </cell>
          <cell r="HK373">
            <v>0</v>
          </cell>
          <cell r="HL373">
            <v>0</v>
          </cell>
          <cell r="HM373">
            <v>0</v>
          </cell>
          <cell r="HN373">
            <v>0</v>
          </cell>
          <cell r="HO373">
            <v>0</v>
          </cell>
          <cell r="HP373">
            <v>23</v>
          </cell>
          <cell r="HQ373">
            <v>0</v>
          </cell>
          <cell r="HR373">
            <v>0</v>
          </cell>
          <cell r="HS373">
            <v>0</v>
          </cell>
          <cell r="HT373">
            <v>0</v>
          </cell>
          <cell r="HU373">
            <v>0</v>
          </cell>
          <cell r="HV373">
            <v>0</v>
          </cell>
          <cell r="HW373">
            <v>1</v>
          </cell>
          <cell r="HX373">
            <v>0</v>
          </cell>
          <cell r="HY373">
            <v>0</v>
          </cell>
          <cell r="HZ373">
            <v>0</v>
          </cell>
          <cell r="IA373">
            <v>1</v>
          </cell>
          <cell r="IB373">
            <v>0</v>
          </cell>
          <cell r="IC373">
            <v>2</v>
          </cell>
          <cell r="ID373">
            <v>0</v>
          </cell>
          <cell r="IE373">
            <v>0</v>
          </cell>
          <cell r="IF373">
            <v>0</v>
          </cell>
          <cell r="IG373">
            <v>0</v>
          </cell>
          <cell r="IH373">
            <v>0</v>
          </cell>
          <cell r="II373">
            <v>0</v>
          </cell>
          <cell r="IJ373">
            <v>0</v>
          </cell>
          <cell r="IK373">
            <v>0</v>
          </cell>
          <cell r="IL373">
            <v>0</v>
          </cell>
          <cell r="IM373">
            <v>0</v>
          </cell>
          <cell r="IN373">
            <v>0</v>
          </cell>
          <cell r="IO373">
            <v>0</v>
          </cell>
          <cell r="IP373">
            <v>0</v>
          </cell>
          <cell r="IQ373">
            <v>0</v>
          </cell>
          <cell r="IR373">
            <v>0</v>
          </cell>
          <cell r="IS373">
            <v>0</v>
          </cell>
          <cell r="IT373">
            <v>0</v>
          </cell>
          <cell r="IU373">
            <v>0</v>
          </cell>
          <cell r="IV373">
            <v>0</v>
          </cell>
          <cell r="IW373">
            <v>1</v>
          </cell>
          <cell r="IX373">
            <v>1</v>
          </cell>
          <cell r="IY373">
            <v>0</v>
          </cell>
          <cell r="IZ373">
            <v>26</v>
          </cell>
          <cell r="JA373">
            <v>4</v>
          </cell>
          <cell r="JB373">
            <v>4</v>
          </cell>
          <cell r="JC373">
            <v>0</v>
          </cell>
          <cell r="JD373">
            <v>0</v>
          </cell>
          <cell r="JE373">
            <v>0</v>
          </cell>
          <cell r="JF373">
            <v>0</v>
          </cell>
          <cell r="JG373">
            <v>0</v>
          </cell>
        </row>
        <row r="374">
          <cell r="B374" t="str">
            <v>2404621</v>
          </cell>
          <cell r="C374" t="str">
            <v>Nguyễn Thị Như Quỳnh</v>
          </cell>
          <cell r="D374" t="str">
            <v>Phòng Thu mua (VPID)</v>
          </cell>
          <cell r="E374" t="str">
            <v>Công ty TNHH Tập đoàn Công nghiệp Trường Hải</v>
          </cell>
          <cell r="F374" t="str">
            <v>Lương ngày</v>
          </cell>
          <cell r="V374">
            <v>0</v>
          </cell>
          <cell r="W374">
            <v>0</v>
          </cell>
          <cell r="X374" t="str">
            <v>X</v>
          </cell>
          <cell r="Y374">
            <v>0</v>
          </cell>
          <cell r="Z374">
            <v>0</v>
          </cell>
          <cell r="AA374" t="str">
            <v>X</v>
          </cell>
          <cell r="AB374">
            <v>0</v>
          </cell>
          <cell r="AC374">
            <v>0</v>
          </cell>
          <cell r="AD374" t="str">
            <v>X</v>
          </cell>
          <cell r="AE374">
            <v>0</v>
          </cell>
          <cell r="AF374">
            <v>0</v>
          </cell>
          <cell r="AG374" t="str">
            <v>X</v>
          </cell>
          <cell r="AH374">
            <v>0</v>
          </cell>
          <cell r="AI374">
            <v>0</v>
          </cell>
          <cell r="AJ374" t="str">
            <v>T7</v>
          </cell>
          <cell r="AK374">
            <v>0</v>
          </cell>
          <cell r="AL374">
            <v>0</v>
          </cell>
          <cell r="AM374" t="str">
            <v/>
          </cell>
          <cell r="AN374">
            <v>0</v>
          </cell>
          <cell r="AO374">
            <v>0</v>
          </cell>
          <cell r="AP374" t="str">
            <v>NL</v>
          </cell>
          <cell r="AQ374">
            <v>0</v>
          </cell>
          <cell r="AR374">
            <v>0</v>
          </cell>
          <cell r="AS374" t="str">
            <v>X</v>
          </cell>
          <cell r="AT374">
            <v>0</v>
          </cell>
          <cell r="AU374">
            <v>0</v>
          </cell>
          <cell r="AV374" t="str">
            <v>X</v>
          </cell>
          <cell r="AW374">
            <v>0</v>
          </cell>
          <cell r="AX374">
            <v>0</v>
          </cell>
          <cell r="AY374" t="str">
            <v>X</v>
          </cell>
          <cell r="AZ374">
            <v>2</v>
          </cell>
          <cell r="BA374">
            <v>0</v>
          </cell>
          <cell r="BB374" t="str">
            <v>X</v>
          </cell>
          <cell r="BC374">
            <v>0</v>
          </cell>
          <cell r="BD374">
            <v>0</v>
          </cell>
          <cell r="BE374" t="str">
            <v>X</v>
          </cell>
          <cell r="BF374">
            <v>0</v>
          </cell>
          <cell r="BG374">
            <v>0</v>
          </cell>
          <cell r="BH374" t="str">
            <v/>
          </cell>
          <cell r="BI374">
            <v>0</v>
          </cell>
          <cell r="BJ374">
            <v>0</v>
          </cell>
          <cell r="BK374" t="str">
            <v>X</v>
          </cell>
          <cell r="BL374">
            <v>0</v>
          </cell>
          <cell r="BM374">
            <v>0</v>
          </cell>
          <cell r="BN374" t="str">
            <v>X</v>
          </cell>
          <cell r="BO374">
            <v>0</v>
          </cell>
          <cell r="BP374">
            <v>0</v>
          </cell>
          <cell r="BQ374">
            <v>11</v>
          </cell>
          <cell r="BR374">
            <v>0.28999999999999998</v>
          </cell>
          <cell r="BS374">
            <v>0</v>
          </cell>
          <cell r="BT374">
            <v>0</v>
          </cell>
          <cell r="BU374">
            <v>0</v>
          </cell>
          <cell r="BV374">
            <v>0</v>
          </cell>
          <cell r="CC374">
            <v>11</v>
          </cell>
          <cell r="CD374">
            <v>0.28999999999999998</v>
          </cell>
          <cell r="CE374">
            <v>0</v>
          </cell>
          <cell r="CF374">
            <v>0</v>
          </cell>
          <cell r="CG374">
            <v>0</v>
          </cell>
          <cell r="CH374">
            <v>0</v>
          </cell>
          <cell r="CI374">
            <v>0</v>
          </cell>
          <cell r="CJ374">
            <v>0</v>
          </cell>
          <cell r="CK374">
            <v>0</v>
          </cell>
          <cell r="CL374">
            <v>1</v>
          </cell>
          <cell r="CM374">
            <v>1</v>
          </cell>
          <cell r="CN374">
            <v>0</v>
          </cell>
          <cell r="CO374">
            <v>0</v>
          </cell>
          <cell r="CP374">
            <v>0</v>
          </cell>
          <cell r="CQ374">
            <v>0</v>
          </cell>
          <cell r="CR374">
            <v>0</v>
          </cell>
          <cell r="CS374">
            <v>0</v>
          </cell>
          <cell r="CT374">
            <v>0</v>
          </cell>
          <cell r="CU374">
            <v>0</v>
          </cell>
          <cell r="CV374">
            <v>0</v>
          </cell>
          <cell r="CW374">
            <v>0</v>
          </cell>
          <cell r="CX374">
            <v>0</v>
          </cell>
          <cell r="CY374">
            <v>0</v>
          </cell>
          <cell r="CZ374">
            <v>0</v>
          </cell>
          <cell r="DC374">
            <v>13.29</v>
          </cell>
          <cell r="DM374" t="str">
            <v>P</v>
          </cell>
          <cell r="DN374">
            <v>0</v>
          </cell>
          <cell r="DO374">
            <v>0</v>
          </cell>
          <cell r="DP374" t="str">
            <v>X</v>
          </cell>
          <cell r="DQ374">
            <v>0</v>
          </cell>
          <cell r="DR374">
            <v>0</v>
          </cell>
          <cell r="DS374" t="str">
            <v>X</v>
          </cell>
          <cell r="DT374">
            <v>0</v>
          </cell>
          <cell r="DU374">
            <v>0</v>
          </cell>
          <cell r="DV374" t="str">
            <v>X</v>
          </cell>
          <cell r="DW374">
            <v>0</v>
          </cell>
          <cell r="DX374">
            <v>0</v>
          </cell>
          <cell r="DY374" t="str">
            <v/>
          </cell>
          <cell r="DZ374">
            <v>0</v>
          </cell>
          <cell r="EA374">
            <v>0</v>
          </cell>
          <cell r="EB374" t="str">
            <v>X</v>
          </cell>
          <cell r="EC374">
            <v>0</v>
          </cell>
          <cell r="ED374">
            <v>0</v>
          </cell>
          <cell r="EE374" t="str">
            <v>X</v>
          </cell>
          <cell r="EF374">
            <v>0</v>
          </cell>
          <cell r="EG374">
            <v>0</v>
          </cell>
          <cell r="EH374" t="str">
            <v>X</v>
          </cell>
          <cell r="EI374">
            <v>0</v>
          </cell>
          <cell r="EJ374">
            <v>0</v>
          </cell>
          <cell r="EK374" t="str">
            <v>X</v>
          </cell>
          <cell r="EL374">
            <v>0</v>
          </cell>
          <cell r="EM374">
            <v>0</v>
          </cell>
          <cell r="EN374" t="str">
            <v>X</v>
          </cell>
          <cell r="EO374">
            <v>0</v>
          </cell>
          <cell r="EP374">
            <v>0</v>
          </cell>
          <cell r="EQ374" t="str">
            <v>X</v>
          </cell>
          <cell r="ER374">
            <v>0</v>
          </cell>
          <cell r="ES374">
            <v>0</v>
          </cell>
          <cell r="ET374" t="str">
            <v/>
          </cell>
          <cell r="EU374">
            <v>0</v>
          </cell>
          <cell r="EV374">
            <v>0</v>
          </cell>
          <cell r="EW374" t="str">
            <v>X</v>
          </cell>
          <cell r="EX374">
            <v>0</v>
          </cell>
          <cell r="EY374">
            <v>0</v>
          </cell>
          <cell r="EZ374" t="str">
            <v>X</v>
          </cell>
          <cell r="FA374">
            <v>0</v>
          </cell>
          <cell r="FB374">
            <v>0</v>
          </cell>
          <cell r="FC374" t="str">
            <v>NL</v>
          </cell>
          <cell r="FD374">
            <v>0</v>
          </cell>
          <cell r="FE374">
            <v>0</v>
          </cell>
          <cell r="FI374">
            <v>11</v>
          </cell>
          <cell r="FJ374">
            <v>0</v>
          </cell>
          <cell r="FK374">
            <v>0</v>
          </cell>
          <cell r="FL374">
            <v>0</v>
          </cell>
          <cell r="FM374">
            <v>0</v>
          </cell>
          <cell r="FN374">
            <v>0</v>
          </cell>
          <cell r="FU374">
            <v>11</v>
          </cell>
          <cell r="FV374">
            <v>0</v>
          </cell>
          <cell r="FW374">
            <v>0</v>
          </cell>
          <cell r="FX374">
            <v>0</v>
          </cell>
          <cell r="FY374">
            <v>0</v>
          </cell>
          <cell r="FZ374">
            <v>0</v>
          </cell>
          <cell r="GA374">
            <v>0</v>
          </cell>
          <cell r="GB374">
            <v>0</v>
          </cell>
          <cell r="GC374">
            <v>0</v>
          </cell>
          <cell r="GD374">
            <v>1</v>
          </cell>
          <cell r="GE374">
            <v>0</v>
          </cell>
          <cell r="GF374">
            <v>0</v>
          </cell>
          <cell r="GG374">
            <v>0</v>
          </cell>
          <cell r="GH374">
            <v>0</v>
          </cell>
          <cell r="GI374">
            <v>0</v>
          </cell>
          <cell r="GJ374">
            <v>0</v>
          </cell>
          <cell r="GK374">
            <v>0</v>
          </cell>
          <cell r="GL374">
            <v>0</v>
          </cell>
          <cell r="GM374">
            <v>0</v>
          </cell>
          <cell r="GN374">
            <v>0</v>
          </cell>
          <cell r="GO374">
            <v>0</v>
          </cell>
          <cell r="GP374">
            <v>0</v>
          </cell>
          <cell r="GQ374">
            <v>0</v>
          </cell>
          <cell r="GR374">
            <v>0</v>
          </cell>
          <cell r="GU374">
            <v>12</v>
          </cell>
          <cell r="GV374">
            <v>0</v>
          </cell>
          <cell r="GW374">
            <v>0</v>
          </cell>
          <cell r="GX374">
            <v>0</v>
          </cell>
          <cell r="GY374">
            <v>0</v>
          </cell>
          <cell r="GZ374">
            <v>0</v>
          </cell>
          <cell r="HA374">
            <v>0</v>
          </cell>
          <cell r="HB374">
            <v>0</v>
          </cell>
          <cell r="HC374">
            <v>0</v>
          </cell>
          <cell r="HD374">
            <v>0</v>
          </cell>
          <cell r="HE374">
            <v>0</v>
          </cell>
          <cell r="HF374">
            <v>0</v>
          </cell>
          <cell r="HG374">
            <v>0</v>
          </cell>
          <cell r="HH374">
            <v>1</v>
          </cell>
          <cell r="HI374">
            <v>0</v>
          </cell>
          <cell r="HJ374">
            <v>0</v>
          </cell>
          <cell r="HK374">
            <v>0</v>
          </cell>
          <cell r="HL374">
            <v>0</v>
          </cell>
          <cell r="HM374">
            <v>1</v>
          </cell>
          <cell r="HN374">
            <v>0.28999999999999998</v>
          </cell>
          <cell r="HO374">
            <v>1</v>
          </cell>
          <cell r="HP374">
            <v>22</v>
          </cell>
          <cell r="HQ374">
            <v>0.28999999999999998</v>
          </cell>
          <cell r="HR374">
            <v>0</v>
          </cell>
          <cell r="HS374">
            <v>0</v>
          </cell>
          <cell r="HT374">
            <v>0</v>
          </cell>
          <cell r="HU374">
            <v>0</v>
          </cell>
          <cell r="HV374">
            <v>0</v>
          </cell>
          <cell r="HW374">
            <v>1</v>
          </cell>
          <cell r="HX374">
            <v>0</v>
          </cell>
          <cell r="HY374">
            <v>0</v>
          </cell>
          <cell r="HZ374">
            <v>0</v>
          </cell>
          <cell r="IA374">
            <v>1</v>
          </cell>
          <cell r="IB374">
            <v>0</v>
          </cell>
          <cell r="IC374">
            <v>2</v>
          </cell>
          <cell r="ID374">
            <v>0</v>
          </cell>
          <cell r="IE374">
            <v>0</v>
          </cell>
          <cell r="IF374">
            <v>0</v>
          </cell>
          <cell r="IG374">
            <v>1</v>
          </cell>
          <cell r="IH374">
            <v>0</v>
          </cell>
          <cell r="II374">
            <v>0</v>
          </cell>
          <cell r="IJ374">
            <v>0</v>
          </cell>
          <cell r="IK374">
            <v>0</v>
          </cell>
          <cell r="IL374">
            <v>0</v>
          </cell>
          <cell r="IM374">
            <v>0</v>
          </cell>
          <cell r="IN374">
            <v>0</v>
          </cell>
          <cell r="IO374">
            <v>0</v>
          </cell>
          <cell r="IP374">
            <v>0</v>
          </cell>
          <cell r="IQ374">
            <v>0</v>
          </cell>
          <cell r="IR374">
            <v>0</v>
          </cell>
          <cell r="IS374">
            <v>0</v>
          </cell>
          <cell r="IT374">
            <v>0</v>
          </cell>
          <cell r="IU374">
            <v>0</v>
          </cell>
          <cell r="IV374">
            <v>0</v>
          </cell>
          <cell r="IW374">
            <v>1</v>
          </cell>
          <cell r="IX374">
            <v>1</v>
          </cell>
          <cell r="IY374">
            <v>0</v>
          </cell>
          <cell r="IZ374">
            <v>26.29</v>
          </cell>
          <cell r="JA374">
            <v>4</v>
          </cell>
          <cell r="JB374">
            <v>3</v>
          </cell>
          <cell r="JC374">
            <v>0</v>
          </cell>
          <cell r="JD374">
            <v>0</v>
          </cell>
          <cell r="JE374">
            <v>0</v>
          </cell>
          <cell r="JF374">
            <v>0</v>
          </cell>
          <cell r="JG374">
            <v>0</v>
          </cell>
        </row>
        <row r="375">
          <cell r="B375" t="str">
            <v>2404622</v>
          </cell>
          <cell r="C375" t="str">
            <v>Nguyễn Thị Phương Trâm</v>
          </cell>
          <cell r="D375" t="str">
            <v>Phòng Thu mua (VPID)</v>
          </cell>
          <cell r="E375" t="str">
            <v>Công ty TNHH Sản xuất Xe Du lịch Chuyên dụng Cao cấp THACO</v>
          </cell>
          <cell r="F375" t="str">
            <v>Lương ngày</v>
          </cell>
          <cell r="V375">
            <v>0</v>
          </cell>
          <cell r="W375">
            <v>0</v>
          </cell>
          <cell r="X375" t="str">
            <v>X</v>
          </cell>
          <cell r="Y375">
            <v>0</v>
          </cell>
          <cell r="Z375">
            <v>0</v>
          </cell>
          <cell r="AA375" t="str">
            <v>X</v>
          </cell>
          <cell r="AB375">
            <v>0</v>
          </cell>
          <cell r="AC375">
            <v>0</v>
          </cell>
          <cell r="AD375" t="str">
            <v>X</v>
          </cell>
          <cell r="AE375">
            <v>0</v>
          </cell>
          <cell r="AF375">
            <v>0</v>
          </cell>
          <cell r="AG375" t="str">
            <v>X</v>
          </cell>
          <cell r="AH375">
            <v>0</v>
          </cell>
          <cell r="AI375">
            <v>0</v>
          </cell>
          <cell r="AJ375" t="str">
            <v>T7</v>
          </cell>
          <cell r="AK375">
            <v>0</v>
          </cell>
          <cell r="AL375">
            <v>0</v>
          </cell>
          <cell r="AM375" t="str">
            <v/>
          </cell>
          <cell r="AN375">
            <v>0</v>
          </cell>
          <cell r="AO375">
            <v>0</v>
          </cell>
          <cell r="AP375" t="str">
            <v>NL</v>
          </cell>
          <cell r="AQ375">
            <v>0</v>
          </cell>
          <cell r="AR375">
            <v>0</v>
          </cell>
          <cell r="AS375" t="str">
            <v>X</v>
          </cell>
          <cell r="AT375">
            <v>0</v>
          </cell>
          <cell r="AU375">
            <v>0</v>
          </cell>
          <cell r="AV375" t="str">
            <v>X</v>
          </cell>
          <cell r="AW375">
            <v>0</v>
          </cell>
          <cell r="AX375">
            <v>0</v>
          </cell>
          <cell r="AY375" t="str">
            <v>X</v>
          </cell>
          <cell r="AZ375">
            <v>0</v>
          </cell>
          <cell r="BA375">
            <v>0</v>
          </cell>
          <cell r="BB375" t="str">
            <v>X</v>
          </cell>
          <cell r="BC375">
            <v>0</v>
          </cell>
          <cell r="BD375">
            <v>0</v>
          </cell>
          <cell r="BE375" t="str">
            <v>X</v>
          </cell>
          <cell r="BF375">
            <v>0</v>
          </cell>
          <cell r="BG375">
            <v>0</v>
          </cell>
          <cell r="BH375" t="str">
            <v/>
          </cell>
          <cell r="BI375">
            <v>0</v>
          </cell>
          <cell r="BJ375">
            <v>0</v>
          </cell>
          <cell r="BK375" t="str">
            <v>X</v>
          </cell>
          <cell r="BL375">
            <v>0</v>
          </cell>
          <cell r="BM375">
            <v>0</v>
          </cell>
          <cell r="BN375" t="str">
            <v>X</v>
          </cell>
          <cell r="BO375">
            <v>0</v>
          </cell>
          <cell r="BP375">
            <v>0</v>
          </cell>
          <cell r="BQ375">
            <v>11</v>
          </cell>
          <cell r="BR375">
            <v>0</v>
          </cell>
          <cell r="BS375">
            <v>0</v>
          </cell>
          <cell r="BT375">
            <v>0</v>
          </cell>
          <cell r="BU375">
            <v>0</v>
          </cell>
          <cell r="BV375">
            <v>0</v>
          </cell>
          <cell r="CC375">
            <v>11</v>
          </cell>
          <cell r="CD375">
            <v>0</v>
          </cell>
          <cell r="CE375">
            <v>0</v>
          </cell>
          <cell r="CF375">
            <v>0</v>
          </cell>
          <cell r="CG375">
            <v>0</v>
          </cell>
          <cell r="CH375">
            <v>0</v>
          </cell>
          <cell r="CI375">
            <v>0</v>
          </cell>
          <cell r="CJ375">
            <v>0</v>
          </cell>
          <cell r="CK375">
            <v>0</v>
          </cell>
          <cell r="CL375">
            <v>1</v>
          </cell>
          <cell r="CM375">
            <v>1</v>
          </cell>
          <cell r="CN375">
            <v>0</v>
          </cell>
          <cell r="CO375">
            <v>0</v>
          </cell>
          <cell r="CP375">
            <v>0</v>
          </cell>
          <cell r="CQ375">
            <v>0</v>
          </cell>
          <cell r="CR375">
            <v>0</v>
          </cell>
          <cell r="CS375">
            <v>0</v>
          </cell>
          <cell r="CT375">
            <v>0</v>
          </cell>
          <cell r="CU375">
            <v>0</v>
          </cell>
          <cell r="CV375">
            <v>0</v>
          </cell>
          <cell r="CW375">
            <v>0</v>
          </cell>
          <cell r="CX375">
            <v>0</v>
          </cell>
          <cell r="CY375">
            <v>0</v>
          </cell>
          <cell r="CZ375">
            <v>0</v>
          </cell>
          <cell r="DC375">
            <v>13</v>
          </cell>
          <cell r="DM375" t="str">
            <v>X</v>
          </cell>
          <cell r="DN375">
            <v>0</v>
          </cell>
          <cell r="DO375">
            <v>0</v>
          </cell>
          <cell r="DP375" t="str">
            <v>X</v>
          </cell>
          <cell r="DQ375">
            <v>0</v>
          </cell>
          <cell r="DR375">
            <v>0</v>
          </cell>
          <cell r="DS375" t="str">
            <v>X</v>
          </cell>
          <cell r="DT375">
            <v>0</v>
          </cell>
          <cell r="DU375">
            <v>0</v>
          </cell>
          <cell r="DV375" t="str">
            <v>X</v>
          </cell>
          <cell r="DW375">
            <v>0</v>
          </cell>
          <cell r="DX375">
            <v>0</v>
          </cell>
          <cell r="DY375" t="str">
            <v/>
          </cell>
          <cell r="DZ375">
            <v>0</v>
          </cell>
          <cell r="EA375">
            <v>0</v>
          </cell>
          <cell r="EB375" t="str">
            <v>X</v>
          </cell>
          <cell r="EC375">
            <v>0</v>
          </cell>
          <cell r="ED375">
            <v>0</v>
          </cell>
          <cell r="EE375" t="str">
            <v>X</v>
          </cell>
          <cell r="EF375">
            <v>0</v>
          </cell>
          <cell r="EG375">
            <v>0</v>
          </cell>
          <cell r="EH375" t="str">
            <v>X</v>
          </cell>
          <cell r="EI375">
            <v>0</v>
          </cell>
          <cell r="EJ375">
            <v>0</v>
          </cell>
          <cell r="EK375" t="str">
            <v>X</v>
          </cell>
          <cell r="EL375">
            <v>0</v>
          </cell>
          <cell r="EM375">
            <v>0</v>
          </cell>
          <cell r="EN375" t="str">
            <v>X</v>
          </cell>
          <cell r="EO375">
            <v>0</v>
          </cell>
          <cell r="EP375">
            <v>0</v>
          </cell>
          <cell r="EQ375" t="str">
            <v>X</v>
          </cell>
          <cell r="ER375">
            <v>0</v>
          </cell>
          <cell r="ES375">
            <v>0</v>
          </cell>
          <cell r="ET375" t="str">
            <v/>
          </cell>
          <cell r="EU375">
            <v>0</v>
          </cell>
          <cell r="EV375">
            <v>0</v>
          </cell>
          <cell r="EW375" t="str">
            <v>X</v>
          </cell>
          <cell r="EX375">
            <v>0</v>
          </cell>
          <cell r="EY375">
            <v>0</v>
          </cell>
          <cell r="EZ375" t="str">
            <v>X</v>
          </cell>
          <cell r="FA375">
            <v>0</v>
          </cell>
          <cell r="FB375">
            <v>0</v>
          </cell>
          <cell r="FC375" t="str">
            <v>NL</v>
          </cell>
          <cell r="FD375">
            <v>0</v>
          </cell>
          <cell r="FE375">
            <v>0</v>
          </cell>
          <cell r="FI375">
            <v>12</v>
          </cell>
          <cell r="FJ375">
            <v>0</v>
          </cell>
          <cell r="FK375">
            <v>0</v>
          </cell>
          <cell r="FL375">
            <v>0</v>
          </cell>
          <cell r="FM375">
            <v>0</v>
          </cell>
          <cell r="FN375">
            <v>0</v>
          </cell>
          <cell r="FU375">
            <v>12</v>
          </cell>
          <cell r="FV375">
            <v>0</v>
          </cell>
          <cell r="FW375">
            <v>0</v>
          </cell>
          <cell r="FX375">
            <v>0</v>
          </cell>
          <cell r="FY375">
            <v>0</v>
          </cell>
          <cell r="FZ375">
            <v>0</v>
          </cell>
          <cell r="GA375">
            <v>0</v>
          </cell>
          <cell r="GB375">
            <v>0</v>
          </cell>
          <cell r="GC375">
            <v>0</v>
          </cell>
          <cell r="GD375">
            <v>1</v>
          </cell>
          <cell r="GE375">
            <v>0</v>
          </cell>
          <cell r="GF375">
            <v>0</v>
          </cell>
          <cell r="GG375">
            <v>0</v>
          </cell>
          <cell r="GH375">
            <v>0</v>
          </cell>
          <cell r="GI375">
            <v>0</v>
          </cell>
          <cell r="GJ375">
            <v>0</v>
          </cell>
          <cell r="GK375">
            <v>0</v>
          </cell>
          <cell r="GL375">
            <v>0</v>
          </cell>
          <cell r="GM375">
            <v>0</v>
          </cell>
          <cell r="GN375">
            <v>0</v>
          </cell>
          <cell r="GO375">
            <v>0</v>
          </cell>
          <cell r="GP375">
            <v>0</v>
          </cell>
          <cell r="GQ375">
            <v>0</v>
          </cell>
          <cell r="GR375">
            <v>0</v>
          </cell>
          <cell r="GU375">
            <v>13</v>
          </cell>
          <cell r="GV375">
            <v>0</v>
          </cell>
          <cell r="GW375">
            <v>0</v>
          </cell>
          <cell r="GX375">
            <v>0</v>
          </cell>
          <cell r="GY375">
            <v>0</v>
          </cell>
          <cell r="GZ375">
            <v>0</v>
          </cell>
          <cell r="HA375">
            <v>0</v>
          </cell>
          <cell r="HB375">
            <v>0</v>
          </cell>
          <cell r="HC375">
            <v>0</v>
          </cell>
          <cell r="HD375">
            <v>0</v>
          </cell>
          <cell r="HE375">
            <v>0</v>
          </cell>
          <cell r="HF375">
            <v>0</v>
          </cell>
          <cell r="HG375">
            <v>0</v>
          </cell>
          <cell r="HH375">
            <v>0</v>
          </cell>
          <cell r="HI375">
            <v>0</v>
          </cell>
          <cell r="HJ375">
            <v>0</v>
          </cell>
          <cell r="HK375">
            <v>0</v>
          </cell>
          <cell r="HL375">
            <v>0</v>
          </cell>
          <cell r="HM375">
            <v>0</v>
          </cell>
          <cell r="HN375">
            <v>0</v>
          </cell>
          <cell r="HO375">
            <v>0</v>
          </cell>
          <cell r="HP375">
            <v>23</v>
          </cell>
          <cell r="HQ375">
            <v>0</v>
          </cell>
          <cell r="HR375">
            <v>0</v>
          </cell>
          <cell r="HS375">
            <v>0</v>
          </cell>
          <cell r="HT375">
            <v>0</v>
          </cell>
          <cell r="HU375">
            <v>0</v>
          </cell>
          <cell r="HV375">
            <v>0</v>
          </cell>
          <cell r="HW375">
            <v>1</v>
          </cell>
          <cell r="HX375">
            <v>0</v>
          </cell>
          <cell r="HY375">
            <v>0</v>
          </cell>
          <cell r="HZ375">
            <v>0</v>
          </cell>
          <cell r="IA375">
            <v>1</v>
          </cell>
          <cell r="IB375">
            <v>0</v>
          </cell>
          <cell r="IC375">
            <v>2</v>
          </cell>
          <cell r="ID375">
            <v>0</v>
          </cell>
          <cell r="IE375">
            <v>0</v>
          </cell>
          <cell r="IF375">
            <v>0</v>
          </cell>
          <cell r="IG375">
            <v>0</v>
          </cell>
          <cell r="IH375">
            <v>0</v>
          </cell>
          <cell r="II375">
            <v>0</v>
          </cell>
          <cell r="IJ375">
            <v>0</v>
          </cell>
          <cell r="IK375">
            <v>0</v>
          </cell>
          <cell r="IL375">
            <v>0</v>
          </cell>
          <cell r="IM375">
            <v>0</v>
          </cell>
          <cell r="IN375">
            <v>0</v>
          </cell>
          <cell r="IO375">
            <v>0</v>
          </cell>
          <cell r="IP375">
            <v>0</v>
          </cell>
          <cell r="IQ375">
            <v>0</v>
          </cell>
          <cell r="IR375">
            <v>0</v>
          </cell>
          <cell r="IS375">
            <v>0</v>
          </cell>
          <cell r="IT375">
            <v>0</v>
          </cell>
          <cell r="IU375">
            <v>0</v>
          </cell>
          <cell r="IV375">
            <v>0</v>
          </cell>
          <cell r="IW375">
            <v>1</v>
          </cell>
          <cell r="IX375">
            <v>1</v>
          </cell>
          <cell r="IY375">
            <v>0</v>
          </cell>
          <cell r="IZ375">
            <v>26</v>
          </cell>
          <cell r="JA375">
            <v>4</v>
          </cell>
          <cell r="JB375">
            <v>4</v>
          </cell>
          <cell r="JC375">
            <v>0</v>
          </cell>
          <cell r="JD375">
            <v>0</v>
          </cell>
          <cell r="JE375">
            <v>0</v>
          </cell>
          <cell r="JF375">
            <v>0</v>
          </cell>
          <cell r="JG375">
            <v>0</v>
          </cell>
        </row>
        <row r="376">
          <cell r="B376" t="str">
            <v>24051596</v>
          </cell>
          <cell r="C376" t="str">
            <v>Lê Thị Sương</v>
          </cell>
          <cell r="D376" t="str">
            <v>Phòng Thu mua (VPID)</v>
          </cell>
          <cell r="E376" t="str">
            <v>Công ty TNHH Tập đoàn Công nghiệp Trường Hải</v>
          </cell>
          <cell r="F376" t="str">
            <v>Lương ngày</v>
          </cell>
          <cell r="V376">
            <v>0</v>
          </cell>
          <cell r="W376">
            <v>0</v>
          </cell>
          <cell r="X376" t="str">
            <v>X</v>
          </cell>
          <cell r="Y376">
            <v>0</v>
          </cell>
          <cell r="Z376">
            <v>0</v>
          </cell>
          <cell r="AA376" t="str">
            <v>X</v>
          </cell>
          <cell r="AB376">
            <v>0</v>
          </cell>
          <cell r="AC376">
            <v>0</v>
          </cell>
          <cell r="AD376" t="str">
            <v>X</v>
          </cell>
          <cell r="AE376">
            <v>2</v>
          </cell>
          <cell r="AF376">
            <v>0</v>
          </cell>
          <cell r="AG376" t="str">
            <v>X</v>
          </cell>
          <cell r="AH376">
            <v>0</v>
          </cell>
          <cell r="AI376">
            <v>0</v>
          </cell>
          <cell r="AJ376" t="str">
            <v>X</v>
          </cell>
          <cell r="AK376">
            <v>0</v>
          </cell>
          <cell r="AL376">
            <v>0</v>
          </cell>
          <cell r="AM376" t="str">
            <v/>
          </cell>
          <cell r="AN376">
            <v>0</v>
          </cell>
          <cell r="AO376">
            <v>0</v>
          </cell>
          <cell r="AP376" t="str">
            <v>NL</v>
          </cell>
          <cell r="AQ376">
            <v>0</v>
          </cell>
          <cell r="AR376">
            <v>0</v>
          </cell>
          <cell r="AS376" t="str">
            <v>X</v>
          </cell>
          <cell r="AT376">
            <v>0</v>
          </cell>
          <cell r="AU376">
            <v>0</v>
          </cell>
          <cell r="AV376" t="str">
            <v>X</v>
          </cell>
          <cell r="AW376">
            <v>0</v>
          </cell>
          <cell r="AX376">
            <v>0</v>
          </cell>
          <cell r="AY376" t="str">
            <v>X</v>
          </cell>
          <cell r="AZ376">
            <v>2</v>
          </cell>
          <cell r="BA376">
            <v>0</v>
          </cell>
          <cell r="BB376" t="str">
            <v>X</v>
          </cell>
          <cell r="BC376">
            <v>0</v>
          </cell>
          <cell r="BD376">
            <v>0</v>
          </cell>
          <cell r="BE376" t="str">
            <v>X</v>
          </cell>
          <cell r="BF376">
            <v>0</v>
          </cell>
          <cell r="BG376">
            <v>0</v>
          </cell>
          <cell r="BH376" t="str">
            <v/>
          </cell>
          <cell r="BI376">
            <v>0</v>
          </cell>
          <cell r="BJ376">
            <v>0</v>
          </cell>
          <cell r="BK376" t="str">
            <v>X</v>
          </cell>
          <cell r="BL376">
            <v>0</v>
          </cell>
          <cell r="BM376">
            <v>0</v>
          </cell>
          <cell r="BN376" t="str">
            <v>X</v>
          </cell>
          <cell r="BO376">
            <v>3.5</v>
          </cell>
          <cell r="BP376">
            <v>0</v>
          </cell>
          <cell r="BQ376">
            <v>12</v>
          </cell>
          <cell r="BR376">
            <v>1.07</v>
          </cell>
          <cell r="BS376">
            <v>0</v>
          </cell>
          <cell r="BT376">
            <v>0</v>
          </cell>
          <cell r="BU376">
            <v>0</v>
          </cell>
          <cell r="BV376">
            <v>0</v>
          </cell>
          <cell r="CC376">
            <v>12</v>
          </cell>
          <cell r="CD376">
            <v>1.07</v>
          </cell>
          <cell r="CE376">
            <v>0</v>
          </cell>
          <cell r="CF376">
            <v>0</v>
          </cell>
          <cell r="CG376">
            <v>0</v>
          </cell>
          <cell r="CH376">
            <v>0</v>
          </cell>
          <cell r="CI376">
            <v>0</v>
          </cell>
          <cell r="CJ376">
            <v>0</v>
          </cell>
          <cell r="CK376">
            <v>0</v>
          </cell>
          <cell r="CL376">
            <v>1</v>
          </cell>
          <cell r="CM376">
            <v>0</v>
          </cell>
          <cell r="CN376">
            <v>0</v>
          </cell>
          <cell r="CO376">
            <v>0</v>
          </cell>
          <cell r="CP376">
            <v>0</v>
          </cell>
          <cell r="CQ376">
            <v>0</v>
          </cell>
          <cell r="CR376">
            <v>0</v>
          </cell>
          <cell r="CS376">
            <v>0</v>
          </cell>
          <cell r="CT376">
            <v>0</v>
          </cell>
          <cell r="CU376">
            <v>0</v>
          </cell>
          <cell r="CV376">
            <v>0</v>
          </cell>
          <cell r="CW376">
            <v>0</v>
          </cell>
          <cell r="CX376">
            <v>0</v>
          </cell>
          <cell r="CY376">
            <v>0</v>
          </cell>
          <cell r="CZ376">
            <v>0</v>
          </cell>
          <cell r="DC376">
            <v>14.07</v>
          </cell>
          <cell r="DM376" t="str">
            <v>X</v>
          </cell>
          <cell r="DN376">
            <v>0</v>
          </cell>
          <cell r="DO376">
            <v>0</v>
          </cell>
          <cell r="DP376" t="str">
            <v>X</v>
          </cell>
          <cell r="DQ376">
            <v>0</v>
          </cell>
          <cell r="DR376">
            <v>0</v>
          </cell>
          <cell r="DS376" t="str">
            <v>X</v>
          </cell>
          <cell r="DT376">
            <v>0</v>
          </cell>
          <cell r="DU376">
            <v>0</v>
          </cell>
          <cell r="DV376" t="str">
            <v>X</v>
          </cell>
          <cell r="DW376">
            <v>0</v>
          </cell>
          <cell r="DX376">
            <v>0</v>
          </cell>
          <cell r="DY376" t="str">
            <v/>
          </cell>
          <cell r="DZ376">
            <v>0</v>
          </cell>
          <cell r="EA376">
            <v>0</v>
          </cell>
          <cell r="EB376" t="str">
            <v>X</v>
          </cell>
          <cell r="EC376">
            <v>0</v>
          </cell>
          <cell r="ED376">
            <v>0</v>
          </cell>
          <cell r="EE376" t="str">
            <v>X</v>
          </cell>
          <cell r="EF376">
            <v>0</v>
          </cell>
          <cell r="EG376">
            <v>0</v>
          </cell>
          <cell r="EH376" t="str">
            <v>X</v>
          </cell>
          <cell r="EI376">
            <v>0</v>
          </cell>
          <cell r="EJ376">
            <v>0</v>
          </cell>
          <cell r="EK376" t="str">
            <v>X</v>
          </cell>
          <cell r="EL376">
            <v>0</v>
          </cell>
          <cell r="EM376">
            <v>0</v>
          </cell>
          <cell r="EN376" t="str">
            <v>OB</v>
          </cell>
          <cell r="EO376">
            <v>0</v>
          </cell>
          <cell r="EP376">
            <v>0</v>
          </cell>
          <cell r="EQ376" t="str">
            <v>X</v>
          </cell>
          <cell r="ER376">
            <v>0</v>
          </cell>
          <cell r="ES376">
            <v>0</v>
          </cell>
          <cell r="ET376" t="str">
            <v/>
          </cell>
          <cell r="EU376">
            <v>0</v>
          </cell>
          <cell r="EV376">
            <v>0</v>
          </cell>
          <cell r="EW376" t="str">
            <v>X</v>
          </cell>
          <cell r="EX376">
            <v>0</v>
          </cell>
          <cell r="EY376">
            <v>0</v>
          </cell>
          <cell r="EZ376" t="str">
            <v>X</v>
          </cell>
          <cell r="FA376">
            <v>0</v>
          </cell>
          <cell r="FB376">
            <v>0</v>
          </cell>
          <cell r="FC376" t="str">
            <v>NL</v>
          </cell>
          <cell r="FD376">
            <v>0</v>
          </cell>
          <cell r="FE376">
            <v>0</v>
          </cell>
          <cell r="FI376">
            <v>11</v>
          </cell>
          <cell r="FJ376">
            <v>0</v>
          </cell>
          <cell r="FK376">
            <v>0</v>
          </cell>
          <cell r="FL376">
            <v>0</v>
          </cell>
          <cell r="FM376">
            <v>0</v>
          </cell>
          <cell r="FN376">
            <v>0</v>
          </cell>
          <cell r="FU376">
            <v>11</v>
          </cell>
          <cell r="FV376">
            <v>0</v>
          </cell>
          <cell r="FW376">
            <v>0</v>
          </cell>
          <cell r="FX376">
            <v>0</v>
          </cell>
          <cell r="FY376">
            <v>0</v>
          </cell>
          <cell r="FZ376">
            <v>0</v>
          </cell>
          <cell r="GA376">
            <v>0</v>
          </cell>
          <cell r="GB376">
            <v>0</v>
          </cell>
          <cell r="GC376">
            <v>0</v>
          </cell>
          <cell r="GD376">
            <v>1</v>
          </cell>
          <cell r="GE376">
            <v>0</v>
          </cell>
          <cell r="GF376">
            <v>0</v>
          </cell>
          <cell r="GG376">
            <v>0</v>
          </cell>
          <cell r="GH376">
            <v>0</v>
          </cell>
          <cell r="GI376">
            <v>0</v>
          </cell>
          <cell r="GJ376">
            <v>0</v>
          </cell>
          <cell r="GK376">
            <v>0</v>
          </cell>
          <cell r="GL376">
            <v>0</v>
          </cell>
          <cell r="GM376">
            <v>0</v>
          </cell>
          <cell r="GN376">
            <v>0</v>
          </cell>
          <cell r="GO376">
            <v>0</v>
          </cell>
          <cell r="GP376">
            <v>0</v>
          </cell>
          <cell r="GQ376">
            <v>0</v>
          </cell>
          <cell r="GR376">
            <v>0</v>
          </cell>
          <cell r="GU376">
            <v>12</v>
          </cell>
          <cell r="GV376">
            <v>0</v>
          </cell>
          <cell r="GW376">
            <v>0</v>
          </cell>
          <cell r="GX376">
            <v>1</v>
          </cell>
          <cell r="GY376">
            <v>0</v>
          </cell>
          <cell r="GZ376">
            <v>0</v>
          </cell>
          <cell r="HA376">
            <v>0</v>
          </cell>
          <cell r="HB376">
            <v>0</v>
          </cell>
          <cell r="HC376">
            <v>0</v>
          </cell>
          <cell r="HD376">
            <v>0</v>
          </cell>
          <cell r="HE376">
            <v>0</v>
          </cell>
          <cell r="HF376">
            <v>0</v>
          </cell>
          <cell r="HG376">
            <v>0</v>
          </cell>
          <cell r="HH376">
            <v>0</v>
          </cell>
          <cell r="HI376">
            <v>0</v>
          </cell>
          <cell r="HJ376">
            <v>0</v>
          </cell>
          <cell r="HK376">
            <v>0</v>
          </cell>
          <cell r="HL376">
            <v>0</v>
          </cell>
          <cell r="HM376">
            <v>1</v>
          </cell>
          <cell r="HN376">
            <v>1.07</v>
          </cell>
          <cell r="HO376">
            <v>0</v>
          </cell>
          <cell r="HP376">
            <v>23</v>
          </cell>
          <cell r="HQ376">
            <v>1.07</v>
          </cell>
          <cell r="HR376">
            <v>0</v>
          </cell>
          <cell r="HS376">
            <v>0</v>
          </cell>
          <cell r="HT376">
            <v>0</v>
          </cell>
          <cell r="HU376">
            <v>0</v>
          </cell>
          <cell r="HV376">
            <v>1</v>
          </cell>
          <cell r="HW376">
            <v>0</v>
          </cell>
          <cell r="HX376">
            <v>0</v>
          </cell>
          <cell r="HY376">
            <v>0</v>
          </cell>
          <cell r="HZ376">
            <v>1</v>
          </cell>
          <cell r="IA376">
            <v>0</v>
          </cell>
          <cell r="IB376">
            <v>0</v>
          </cell>
          <cell r="IC376">
            <v>2</v>
          </cell>
          <cell r="ID376">
            <v>0</v>
          </cell>
          <cell r="IE376">
            <v>0</v>
          </cell>
          <cell r="IF376">
            <v>0</v>
          </cell>
          <cell r="IG376">
            <v>0</v>
          </cell>
          <cell r="IH376">
            <v>0</v>
          </cell>
          <cell r="II376">
            <v>0</v>
          </cell>
          <cell r="IJ376">
            <v>0</v>
          </cell>
          <cell r="IK376">
            <v>0</v>
          </cell>
          <cell r="IL376">
            <v>0</v>
          </cell>
          <cell r="IM376">
            <v>0</v>
          </cell>
          <cell r="IN376">
            <v>0</v>
          </cell>
          <cell r="IO376">
            <v>0</v>
          </cell>
          <cell r="IP376">
            <v>0</v>
          </cell>
          <cell r="IQ376">
            <v>0</v>
          </cell>
          <cell r="IR376">
            <v>0</v>
          </cell>
          <cell r="IS376">
            <v>0</v>
          </cell>
          <cell r="IT376">
            <v>0</v>
          </cell>
          <cell r="IU376">
            <v>0</v>
          </cell>
          <cell r="IV376">
            <v>0</v>
          </cell>
          <cell r="IW376">
            <v>1</v>
          </cell>
          <cell r="IX376">
            <v>0</v>
          </cell>
          <cell r="IY376">
            <v>0</v>
          </cell>
          <cell r="IZ376">
            <v>27.07</v>
          </cell>
          <cell r="JA376">
            <v>3.5</v>
          </cell>
          <cell r="JB376">
            <v>3.5</v>
          </cell>
          <cell r="JC376">
            <v>0</v>
          </cell>
          <cell r="JD376">
            <v>0</v>
          </cell>
          <cell r="JE376">
            <v>0</v>
          </cell>
          <cell r="JF376">
            <v>0</v>
          </cell>
          <cell r="JG376">
            <v>0</v>
          </cell>
        </row>
        <row r="377">
          <cell r="B377" t="str">
            <v>24051610</v>
          </cell>
          <cell r="C377" t="str">
            <v>Trần Trúc Giang</v>
          </cell>
          <cell r="D377" t="str">
            <v>Phòng Thu mua (VPID)</v>
          </cell>
          <cell r="E377" t="str">
            <v>Công ty TNHH Tập đoàn Công nghiệp Trường Hải</v>
          </cell>
          <cell r="F377" t="str">
            <v>Lương ngày</v>
          </cell>
          <cell r="V377">
            <v>0</v>
          </cell>
          <cell r="W377">
            <v>0</v>
          </cell>
          <cell r="X377" t="str">
            <v>X</v>
          </cell>
          <cell r="Y377">
            <v>0</v>
          </cell>
          <cell r="Z377">
            <v>0</v>
          </cell>
          <cell r="AA377" t="str">
            <v>X</v>
          </cell>
          <cell r="AB377">
            <v>0</v>
          </cell>
          <cell r="AC377">
            <v>0</v>
          </cell>
          <cell r="AD377" t="str">
            <v>X</v>
          </cell>
          <cell r="AE377">
            <v>0</v>
          </cell>
          <cell r="AF377">
            <v>0</v>
          </cell>
          <cell r="AG377" t="str">
            <v>X</v>
          </cell>
          <cell r="AH377">
            <v>0</v>
          </cell>
          <cell r="AI377">
            <v>0</v>
          </cell>
          <cell r="AJ377" t="str">
            <v>T7</v>
          </cell>
          <cell r="AK377">
            <v>0</v>
          </cell>
          <cell r="AL377">
            <v>0</v>
          </cell>
          <cell r="AM377" t="str">
            <v/>
          </cell>
          <cell r="AN377">
            <v>0</v>
          </cell>
          <cell r="AO377">
            <v>0</v>
          </cell>
          <cell r="AP377" t="str">
            <v>NL</v>
          </cell>
          <cell r="AQ377">
            <v>0</v>
          </cell>
          <cell r="AR377">
            <v>0</v>
          </cell>
          <cell r="AS377" t="str">
            <v>X</v>
          </cell>
          <cell r="AT377">
            <v>0</v>
          </cell>
          <cell r="AU377">
            <v>0</v>
          </cell>
          <cell r="AV377" t="str">
            <v>X</v>
          </cell>
          <cell r="AW377">
            <v>0</v>
          </cell>
          <cell r="AX377">
            <v>0</v>
          </cell>
          <cell r="AY377" t="str">
            <v>X</v>
          </cell>
          <cell r="AZ377">
            <v>0</v>
          </cell>
          <cell r="BA377">
            <v>0</v>
          </cell>
          <cell r="BB377" t="str">
            <v>X</v>
          </cell>
          <cell r="BC377">
            <v>0</v>
          </cell>
          <cell r="BD377">
            <v>0</v>
          </cell>
          <cell r="BE377" t="str">
            <v>X</v>
          </cell>
          <cell r="BF377">
            <v>0</v>
          </cell>
          <cell r="BG377">
            <v>0</v>
          </cell>
          <cell r="BH377" t="str">
            <v/>
          </cell>
          <cell r="BI377">
            <v>0</v>
          </cell>
          <cell r="BJ377">
            <v>0</v>
          </cell>
          <cell r="BK377" t="str">
            <v>X</v>
          </cell>
          <cell r="BL377">
            <v>0</v>
          </cell>
          <cell r="BM377">
            <v>0</v>
          </cell>
          <cell r="BN377" t="str">
            <v>X</v>
          </cell>
          <cell r="BO377">
            <v>0</v>
          </cell>
          <cell r="BP377">
            <v>0</v>
          </cell>
          <cell r="BQ377">
            <v>11</v>
          </cell>
          <cell r="BR377">
            <v>0</v>
          </cell>
          <cell r="BS377">
            <v>0</v>
          </cell>
          <cell r="BT377">
            <v>0</v>
          </cell>
          <cell r="BU377">
            <v>0</v>
          </cell>
          <cell r="BV377">
            <v>0</v>
          </cell>
          <cell r="CC377">
            <v>11</v>
          </cell>
          <cell r="CD377">
            <v>0</v>
          </cell>
          <cell r="CE377">
            <v>0</v>
          </cell>
          <cell r="CF377">
            <v>0</v>
          </cell>
          <cell r="CG377">
            <v>0</v>
          </cell>
          <cell r="CH377">
            <v>0</v>
          </cell>
          <cell r="CI377">
            <v>0</v>
          </cell>
          <cell r="CJ377">
            <v>0</v>
          </cell>
          <cell r="CK377">
            <v>0</v>
          </cell>
          <cell r="CL377">
            <v>1</v>
          </cell>
          <cell r="CM377">
            <v>1</v>
          </cell>
          <cell r="CN377">
            <v>0</v>
          </cell>
          <cell r="CO377">
            <v>0</v>
          </cell>
          <cell r="CP377">
            <v>0</v>
          </cell>
          <cell r="CQ377">
            <v>0</v>
          </cell>
          <cell r="CR377">
            <v>0</v>
          </cell>
          <cell r="CS377">
            <v>0</v>
          </cell>
          <cell r="CT377">
            <v>0</v>
          </cell>
          <cell r="CU377">
            <v>0</v>
          </cell>
          <cell r="CV377">
            <v>0</v>
          </cell>
          <cell r="CW377">
            <v>0</v>
          </cell>
          <cell r="CX377">
            <v>0</v>
          </cell>
          <cell r="CY377">
            <v>0</v>
          </cell>
          <cell r="CZ377">
            <v>0</v>
          </cell>
          <cell r="DC377">
            <v>13</v>
          </cell>
          <cell r="DM377" t="str">
            <v>X</v>
          </cell>
          <cell r="DN377">
            <v>0</v>
          </cell>
          <cell r="DO377">
            <v>0</v>
          </cell>
          <cell r="DP377" t="str">
            <v>X</v>
          </cell>
          <cell r="DQ377">
            <v>0</v>
          </cell>
          <cell r="DR377">
            <v>0</v>
          </cell>
          <cell r="DS377" t="str">
            <v>X</v>
          </cell>
          <cell r="DT377">
            <v>0</v>
          </cell>
          <cell r="DU377">
            <v>0</v>
          </cell>
          <cell r="DV377" t="str">
            <v>X</v>
          </cell>
          <cell r="DW377">
            <v>0</v>
          </cell>
          <cell r="DX377">
            <v>0</v>
          </cell>
          <cell r="DY377" t="str">
            <v/>
          </cell>
          <cell r="DZ377">
            <v>0</v>
          </cell>
          <cell r="EA377">
            <v>0</v>
          </cell>
          <cell r="EB377" t="str">
            <v>X</v>
          </cell>
          <cell r="EC377">
            <v>0</v>
          </cell>
          <cell r="ED377">
            <v>0</v>
          </cell>
          <cell r="EE377" t="str">
            <v>X</v>
          </cell>
          <cell r="EF377">
            <v>0</v>
          </cell>
          <cell r="EG377">
            <v>0</v>
          </cell>
          <cell r="EH377" t="str">
            <v>X</v>
          </cell>
          <cell r="EI377">
            <v>0</v>
          </cell>
          <cell r="EJ377">
            <v>0</v>
          </cell>
          <cell r="EK377" t="str">
            <v>X</v>
          </cell>
          <cell r="EL377">
            <v>0</v>
          </cell>
          <cell r="EM377">
            <v>0</v>
          </cell>
          <cell r="EN377" t="str">
            <v>X</v>
          </cell>
          <cell r="EO377">
            <v>0</v>
          </cell>
          <cell r="EP377">
            <v>0</v>
          </cell>
          <cell r="EQ377" t="str">
            <v>X</v>
          </cell>
          <cell r="ER377">
            <v>0</v>
          </cell>
          <cell r="ES377">
            <v>0</v>
          </cell>
          <cell r="ET377" t="str">
            <v/>
          </cell>
          <cell r="EU377">
            <v>0</v>
          </cell>
          <cell r="EV377">
            <v>0</v>
          </cell>
          <cell r="EW377" t="str">
            <v>X</v>
          </cell>
          <cell r="EX377">
            <v>0</v>
          </cell>
          <cell r="EY377">
            <v>0</v>
          </cell>
          <cell r="EZ377" t="str">
            <v>X</v>
          </cell>
          <cell r="FA377">
            <v>0</v>
          </cell>
          <cell r="FB377">
            <v>0</v>
          </cell>
          <cell r="FC377" t="str">
            <v>NL</v>
          </cell>
          <cell r="FD377">
            <v>0</v>
          </cell>
          <cell r="FE377">
            <v>0</v>
          </cell>
          <cell r="FI377">
            <v>12</v>
          </cell>
          <cell r="FJ377">
            <v>0</v>
          </cell>
          <cell r="FK377">
            <v>0</v>
          </cell>
          <cell r="FL377">
            <v>0</v>
          </cell>
          <cell r="FM377">
            <v>0</v>
          </cell>
          <cell r="FN377">
            <v>0</v>
          </cell>
          <cell r="FU377">
            <v>12</v>
          </cell>
          <cell r="FV377">
            <v>0</v>
          </cell>
          <cell r="FW377">
            <v>0</v>
          </cell>
          <cell r="FX377">
            <v>0</v>
          </cell>
          <cell r="FY377">
            <v>0</v>
          </cell>
          <cell r="FZ377">
            <v>0</v>
          </cell>
          <cell r="GA377">
            <v>0</v>
          </cell>
          <cell r="GB377">
            <v>0</v>
          </cell>
          <cell r="GC377">
            <v>0</v>
          </cell>
          <cell r="GD377">
            <v>1</v>
          </cell>
          <cell r="GE377">
            <v>0</v>
          </cell>
          <cell r="GF377">
            <v>0</v>
          </cell>
          <cell r="GG377">
            <v>0</v>
          </cell>
          <cell r="GH377">
            <v>0</v>
          </cell>
          <cell r="GI377">
            <v>0</v>
          </cell>
          <cell r="GJ377">
            <v>0</v>
          </cell>
          <cell r="GK377">
            <v>0</v>
          </cell>
          <cell r="GL377">
            <v>0</v>
          </cell>
          <cell r="GM377">
            <v>0</v>
          </cell>
          <cell r="GN377">
            <v>0</v>
          </cell>
          <cell r="GO377">
            <v>0</v>
          </cell>
          <cell r="GP377">
            <v>0</v>
          </cell>
          <cell r="GQ377">
            <v>0</v>
          </cell>
          <cell r="GR377">
            <v>0</v>
          </cell>
          <cell r="GU377">
            <v>13</v>
          </cell>
          <cell r="GV377">
            <v>0</v>
          </cell>
          <cell r="GW377">
            <v>0</v>
          </cell>
          <cell r="GX377">
            <v>0</v>
          </cell>
          <cell r="GY377">
            <v>0</v>
          </cell>
          <cell r="GZ377">
            <v>0</v>
          </cell>
          <cell r="HA377">
            <v>0</v>
          </cell>
          <cell r="HB377">
            <v>0</v>
          </cell>
          <cell r="HC377">
            <v>0</v>
          </cell>
          <cell r="HD377">
            <v>0</v>
          </cell>
          <cell r="HE377">
            <v>0</v>
          </cell>
          <cell r="HF377">
            <v>0</v>
          </cell>
          <cell r="HG377">
            <v>0</v>
          </cell>
          <cell r="HH377">
            <v>0</v>
          </cell>
          <cell r="HI377">
            <v>0</v>
          </cell>
          <cell r="HJ377">
            <v>0</v>
          </cell>
          <cell r="HK377">
            <v>0</v>
          </cell>
          <cell r="HL377">
            <v>0</v>
          </cell>
          <cell r="HM377">
            <v>0</v>
          </cell>
          <cell r="HN377">
            <v>0</v>
          </cell>
          <cell r="HO377">
            <v>0</v>
          </cell>
          <cell r="HP377">
            <v>23</v>
          </cell>
          <cell r="HQ377">
            <v>0</v>
          </cell>
          <cell r="HR377">
            <v>0</v>
          </cell>
          <cell r="HS377">
            <v>0</v>
          </cell>
          <cell r="HT377">
            <v>0</v>
          </cell>
          <cell r="HU377">
            <v>0</v>
          </cell>
          <cell r="HV377">
            <v>0</v>
          </cell>
          <cell r="HW377">
            <v>1</v>
          </cell>
          <cell r="HX377">
            <v>0</v>
          </cell>
          <cell r="HY377">
            <v>0</v>
          </cell>
          <cell r="HZ377">
            <v>0</v>
          </cell>
          <cell r="IA377">
            <v>1</v>
          </cell>
          <cell r="IB377">
            <v>0</v>
          </cell>
          <cell r="IC377">
            <v>2</v>
          </cell>
          <cell r="ID377">
            <v>0</v>
          </cell>
          <cell r="IE377">
            <v>0</v>
          </cell>
          <cell r="IF377">
            <v>0</v>
          </cell>
          <cell r="IG377">
            <v>0</v>
          </cell>
          <cell r="IH377">
            <v>0</v>
          </cell>
          <cell r="II377">
            <v>0</v>
          </cell>
          <cell r="IJ377">
            <v>0</v>
          </cell>
          <cell r="IK377">
            <v>0</v>
          </cell>
          <cell r="IL377">
            <v>0</v>
          </cell>
          <cell r="IM377">
            <v>0</v>
          </cell>
          <cell r="IN377">
            <v>0</v>
          </cell>
          <cell r="IO377">
            <v>0</v>
          </cell>
          <cell r="IP377">
            <v>0</v>
          </cell>
          <cell r="IQ377">
            <v>0</v>
          </cell>
          <cell r="IR377">
            <v>0</v>
          </cell>
          <cell r="IS377">
            <v>0</v>
          </cell>
          <cell r="IT377">
            <v>0</v>
          </cell>
          <cell r="IU377">
            <v>0</v>
          </cell>
          <cell r="IV377">
            <v>0</v>
          </cell>
          <cell r="IW377">
            <v>1</v>
          </cell>
          <cell r="IX377">
            <v>1</v>
          </cell>
          <cell r="IY377">
            <v>0</v>
          </cell>
          <cell r="IZ377">
            <v>26</v>
          </cell>
          <cell r="JA377">
            <v>3.5</v>
          </cell>
          <cell r="JB377">
            <v>3.5</v>
          </cell>
          <cell r="JC377">
            <v>0</v>
          </cell>
          <cell r="JD377">
            <v>0</v>
          </cell>
          <cell r="JE377">
            <v>0</v>
          </cell>
          <cell r="JF377">
            <v>0</v>
          </cell>
          <cell r="JG377">
            <v>0</v>
          </cell>
        </row>
        <row r="378">
          <cell r="B378" t="str">
            <v>24051612</v>
          </cell>
          <cell r="C378" t="str">
            <v>Bùi Thị Hương Giang</v>
          </cell>
          <cell r="D378" t="str">
            <v>Phòng Thu mua (VPID)</v>
          </cell>
          <cell r="E378" t="str">
            <v>Công ty TNHH Tập đoàn Công nghiệp Trường Hải</v>
          </cell>
          <cell r="F378" t="str">
            <v>Lương ngày</v>
          </cell>
          <cell r="V378">
            <v>0</v>
          </cell>
          <cell r="W378">
            <v>0</v>
          </cell>
          <cell r="X378" t="str">
            <v>X</v>
          </cell>
          <cell r="Y378">
            <v>0</v>
          </cell>
          <cell r="Z378">
            <v>0</v>
          </cell>
          <cell r="AA378" t="str">
            <v>X</v>
          </cell>
          <cell r="AB378">
            <v>0</v>
          </cell>
          <cell r="AC378">
            <v>0</v>
          </cell>
          <cell r="AD378" t="str">
            <v>X</v>
          </cell>
          <cell r="AE378">
            <v>0</v>
          </cell>
          <cell r="AF378">
            <v>0</v>
          </cell>
          <cell r="AG378" t="str">
            <v>X</v>
          </cell>
          <cell r="AH378">
            <v>0</v>
          </cell>
          <cell r="AI378">
            <v>0</v>
          </cell>
          <cell r="AJ378" t="str">
            <v>T7</v>
          </cell>
          <cell r="AK378">
            <v>0</v>
          </cell>
          <cell r="AL378">
            <v>0</v>
          </cell>
          <cell r="AM378" t="str">
            <v/>
          </cell>
          <cell r="AN378">
            <v>0</v>
          </cell>
          <cell r="AO378">
            <v>0</v>
          </cell>
          <cell r="AP378" t="str">
            <v>NL</v>
          </cell>
          <cell r="AQ378">
            <v>0</v>
          </cell>
          <cell r="AR378">
            <v>0</v>
          </cell>
          <cell r="AS378" t="str">
            <v>X</v>
          </cell>
          <cell r="AT378">
            <v>0</v>
          </cell>
          <cell r="AU378">
            <v>0</v>
          </cell>
          <cell r="AV378" t="str">
            <v>X</v>
          </cell>
          <cell r="AW378">
            <v>0</v>
          </cell>
          <cell r="AX378">
            <v>0</v>
          </cell>
          <cell r="AY378" t="str">
            <v>X</v>
          </cell>
          <cell r="AZ378">
            <v>0</v>
          </cell>
          <cell r="BA378">
            <v>0</v>
          </cell>
          <cell r="BB378" t="str">
            <v>X</v>
          </cell>
          <cell r="BC378">
            <v>0</v>
          </cell>
          <cell r="BD378">
            <v>0</v>
          </cell>
          <cell r="BE378" t="str">
            <v>X</v>
          </cell>
          <cell r="BF378">
            <v>0</v>
          </cell>
          <cell r="BG378">
            <v>0</v>
          </cell>
          <cell r="BH378" t="str">
            <v/>
          </cell>
          <cell r="BI378">
            <v>0</v>
          </cell>
          <cell r="BJ378">
            <v>0</v>
          </cell>
          <cell r="BK378" t="str">
            <v>X</v>
          </cell>
          <cell r="BL378">
            <v>0</v>
          </cell>
          <cell r="BM378">
            <v>0</v>
          </cell>
          <cell r="BN378" t="str">
            <v>X</v>
          </cell>
          <cell r="BO378">
            <v>0</v>
          </cell>
          <cell r="BP378">
            <v>0</v>
          </cell>
          <cell r="BQ378">
            <v>11</v>
          </cell>
          <cell r="BR378">
            <v>0</v>
          </cell>
          <cell r="BS378">
            <v>0</v>
          </cell>
          <cell r="BT378">
            <v>0</v>
          </cell>
          <cell r="BU378">
            <v>0</v>
          </cell>
          <cell r="BV378">
            <v>0</v>
          </cell>
          <cell r="CC378">
            <v>11</v>
          </cell>
          <cell r="CD378">
            <v>0</v>
          </cell>
          <cell r="CE378">
            <v>0</v>
          </cell>
          <cell r="CF378">
            <v>0</v>
          </cell>
          <cell r="CG378">
            <v>0</v>
          </cell>
          <cell r="CH378">
            <v>0</v>
          </cell>
          <cell r="CI378">
            <v>0</v>
          </cell>
          <cell r="CJ378">
            <v>0</v>
          </cell>
          <cell r="CK378">
            <v>0</v>
          </cell>
          <cell r="CL378">
            <v>1</v>
          </cell>
          <cell r="CM378">
            <v>1</v>
          </cell>
          <cell r="CN378">
            <v>0</v>
          </cell>
          <cell r="CO378">
            <v>0</v>
          </cell>
          <cell r="CP378">
            <v>0</v>
          </cell>
          <cell r="CQ378">
            <v>0</v>
          </cell>
          <cell r="CR378">
            <v>0</v>
          </cell>
          <cell r="CS378">
            <v>0</v>
          </cell>
          <cell r="CT378">
            <v>0</v>
          </cell>
          <cell r="CU378">
            <v>0</v>
          </cell>
          <cell r="CV378">
            <v>0</v>
          </cell>
          <cell r="CW378">
            <v>0</v>
          </cell>
          <cell r="CX378">
            <v>0</v>
          </cell>
          <cell r="CY378">
            <v>0</v>
          </cell>
          <cell r="CZ378">
            <v>0</v>
          </cell>
          <cell r="DC378">
            <v>13</v>
          </cell>
          <cell r="DM378" t="str">
            <v>X</v>
          </cell>
          <cell r="DN378">
            <v>0</v>
          </cell>
          <cell r="DO378">
            <v>0</v>
          </cell>
          <cell r="DP378" t="str">
            <v>X</v>
          </cell>
          <cell r="DQ378">
            <v>0</v>
          </cell>
          <cell r="DR378">
            <v>0</v>
          </cell>
          <cell r="DS378" t="str">
            <v>X</v>
          </cell>
          <cell r="DT378">
            <v>0</v>
          </cell>
          <cell r="DU378">
            <v>0</v>
          </cell>
          <cell r="DV378" t="str">
            <v>X</v>
          </cell>
          <cell r="DW378">
            <v>0</v>
          </cell>
          <cell r="DX378">
            <v>0</v>
          </cell>
          <cell r="DY378" t="str">
            <v/>
          </cell>
          <cell r="DZ378">
            <v>0</v>
          </cell>
          <cell r="EA378">
            <v>0</v>
          </cell>
          <cell r="EB378" t="str">
            <v>X</v>
          </cell>
          <cell r="EC378">
            <v>0</v>
          </cell>
          <cell r="ED378">
            <v>0</v>
          </cell>
          <cell r="EE378" t="str">
            <v>X</v>
          </cell>
          <cell r="EF378">
            <v>0</v>
          </cell>
          <cell r="EG378">
            <v>0</v>
          </cell>
          <cell r="EH378" t="str">
            <v>X</v>
          </cell>
          <cell r="EI378">
            <v>0</v>
          </cell>
          <cell r="EJ378">
            <v>0</v>
          </cell>
          <cell r="EK378" t="str">
            <v>X</v>
          </cell>
          <cell r="EL378">
            <v>0</v>
          </cell>
          <cell r="EM378">
            <v>0</v>
          </cell>
          <cell r="EN378" t="str">
            <v>X</v>
          </cell>
          <cell r="EO378">
            <v>0</v>
          </cell>
          <cell r="EP378">
            <v>0</v>
          </cell>
          <cell r="EQ378" t="str">
            <v>X</v>
          </cell>
          <cell r="ER378">
            <v>0</v>
          </cell>
          <cell r="ES378">
            <v>0</v>
          </cell>
          <cell r="ET378" t="str">
            <v/>
          </cell>
          <cell r="EU378">
            <v>0</v>
          </cell>
          <cell r="EV378">
            <v>0</v>
          </cell>
          <cell r="EW378" t="str">
            <v>X</v>
          </cell>
          <cell r="EX378">
            <v>0</v>
          </cell>
          <cell r="EY378">
            <v>0</v>
          </cell>
          <cell r="EZ378" t="str">
            <v>X</v>
          </cell>
          <cell r="FA378">
            <v>0</v>
          </cell>
          <cell r="FB378">
            <v>0</v>
          </cell>
          <cell r="FC378" t="str">
            <v>NL</v>
          </cell>
          <cell r="FD378">
            <v>0</v>
          </cell>
          <cell r="FE378">
            <v>0</v>
          </cell>
          <cell r="FI378">
            <v>12</v>
          </cell>
          <cell r="FJ378">
            <v>0</v>
          </cell>
          <cell r="FK378">
            <v>0</v>
          </cell>
          <cell r="FL378">
            <v>0</v>
          </cell>
          <cell r="FM378">
            <v>0</v>
          </cell>
          <cell r="FN378">
            <v>0</v>
          </cell>
          <cell r="FU378">
            <v>12</v>
          </cell>
          <cell r="FV378">
            <v>0</v>
          </cell>
          <cell r="FW378">
            <v>0</v>
          </cell>
          <cell r="FX378">
            <v>0</v>
          </cell>
          <cell r="FY378">
            <v>0</v>
          </cell>
          <cell r="FZ378">
            <v>0</v>
          </cell>
          <cell r="GA378">
            <v>0</v>
          </cell>
          <cell r="GB378">
            <v>0</v>
          </cell>
          <cell r="GC378">
            <v>0</v>
          </cell>
          <cell r="GD378">
            <v>1</v>
          </cell>
          <cell r="GE378">
            <v>0</v>
          </cell>
          <cell r="GF378">
            <v>0</v>
          </cell>
          <cell r="GG378">
            <v>0</v>
          </cell>
          <cell r="GH378">
            <v>0</v>
          </cell>
          <cell r="GI378">
            <v>0</v>
          </cell>
          <cell r="GJ378">
            <v>0</v>
          </cell>
          <cell r="GK378">
            <v>0</v>
          </cell>
          <cell r="GL378">
            <v>0</v>
          </cell>
          <cell r="GM378">
            <v>0</v>
          </cell>
          <cell r="GN378">
            <v>0</v>
          </cell>
          <cell r="GO378">
            <v>0</v>
          </cell>
          <cell r="GP378">
            <v>0</v>
          </cell>
          <cell r="GQ378">
            <v>0</v>
          </cell>
          <cell r="GR378">
            <v>0</v>
          </cell>
          <cell r="GU378">
            <v>13</v>
          </cell>
          <cell r="GV378">
            <v>0</v>
          </cell>
          <cell r="GW378">
            <v>0</v>
          </cell>
          <cell r="GX378">
            <v>0</v>
          </cell>
          <cell r="GY378">
            <v>0</v>
          </cell>
          <cell r="GZ378">
            <v>0</v>
          </cell>
          <cell r="HA378">
            <v>0</v>
          </cell>
          <cell r="HB378">
            <v>0</v>
          </cell>
          <cell r="HC378">
            <v>0</v>
          </cell>
          <cell r="HD378">
            <v>0</v>
          </cell>
          <cell r="HE378">
            <v>0</v>
          </cell>
          <cell r="HF378">
            <v>0</v>
          </cell>
          <cell r="HG378">
            <v>0</v>
          </cell>
          <cell r="HH378">
            <v>0</v>
          </cell>
          <cell r="HI378">
            <v>0</v>
          </cell>
          <cell r="HJ378">
            <v>0</v>
          </cell>
          <cell r="HK378">
            <v>0</v>
          </cell>
          <cell r="HL378">
            <v>0</v>
          </cell>
          <cell r="HM378">
            <v>0</v>
          </cell>
          <cell r="HN378">
            <v>0</v>
          </cell>
          <cell r="HO378">
            <v>0</v>
          </cell>
          <cell r="HP378">
            <v>23</v>
          </cell>
          <cell r="HQ378">
            <v>0</v>
          </cell>
          <cell r="HR378">
            <v>0</v>
          </cell>
          <cell r="HS378">
            <v>0</v>
          </cell>
          <cell r="HT378">
            <v>0</v>
          </cell>
          <cell r="HU378">
            <v>0</v>
          </cell>
          <cell r="HV378">
            <v>0</v>
          </cell>
          <cell r="HW378">
            <v>1</v>
          </cell>
          <cell r="HX378">
            <v>0</v>
          </cell>
          <cell r="HY378">
            <v>0</v>
          </cell>
          <cell r="HZ378">
            <v>0</v>
          </cell>
          <cell r="IA378">
            <v>1</v>
          </cell>
          <cell r="IB378">
            <v>0</v>
          </cell>
          <cell r="IC378">
            <v>2</v>
          </cell>
          <cell r="ID378">
            <v>0</v>
          </cell>
          <cell r="IE378">
            <v>0</v>
          </cell>
          <cell r="IF378">
            <v>0</v>
          </cell>
          <cell r="IG378">
            <v>0</v>
          </cell>
          <cell r="IH378">
            <v>0</v>
          </cell>
          <cell r="II378">
            <v>0</v>
          </cell>
          <cell r="IJ378">
            <v>0</v>
          </cell>
          <cell r="IK378">
            <v>0</v>
          </cell>
          <cell r="IL378">
            <v>0</v>
          </cell>
          <cell r="IM378">
            <v>0</v>
          </cell>
          <cell r="IN378">
            <v>0</v>
          </cell>
          <cell r="IO378">
            <v>0</v>
          </cell>
          <cell r="IP378">
            <v>0</v>
          </cell>
          <cell r="IQ378">
            <v>0</v>
          </cell>
          <cell r="IR378">
            <v>0</v>
          </cell>
          <cell r="IS378">
            <v>0</v>
          </cell>
          <cell r="IT378">
            <v>0</v>
          </cell>
          <cell r="IU378">
            <v>0</v>
          </cell>
          <cell r="IV378">
            <v>0</v>
          </cell>
          <cell r="IW378">
            <v>1</v>
          </cell>
          <cell r="IX378">
            <v>1</v>
          </cell>
          <cell r="IY378">
            <v>0</v>
          </cell>
          <cell r="IZ378">
            <v>26</v>
          </cell>
          <cell r="JA378">
            <v>3</v>
          </cell>
          <cell r="JB378">
            <v>3</v>
          </cell>
          <cell r="JC378">
            <v>0</v>
          </cell>
          <cell r="JD378">
            <v>0</v>
          </cell>
          <cell r="JE378">
            <v>0</v>
          </cell>
          <cell r="JF378">
            <v>0</v>
          </cell>
          <cell r="JG378">
            <v>0</v>
          </cell>
        </row>
        <row r="379">
          <cell r="B379" t="str">
            <v>24051614</v>
          </cell>
          <cell r="C379" t="str">
            <v>Nguyễn Thị Thảo Ny</v>
          </cell>
          <cell r="D379" t="str">
            <v>Phòng Thu mua (VPID)</v>
          </cell>
          <cell r="E379" t="str">
            <v>Công ty TNHH Tập đoàn Công nghiệp Trường Hải</v>
          </cell>
          <cell r="F379" t="str">
            <v>Lương ngày</v>
          </cell>
          <cell r="V379">
            <v>0</v>
          </cell>
          <cell r="W379">
            <v>0</v>
          </cell>
          <cell r="X379" t="str">
            <v>X</v>
          </cell>
          <cell r="Y379">
            <v>0</v>
          </cell>
          <cell r="Z379">
            <v>0</v>
          </cell>
          <cell r="AA379" t="str">
            <v>X</v>
          </cell>
          <cell r="AB379">
            <v>0</v>
          </cell>
          <cell r="AC379">
            <v>0</v>
          </cell>
          <cell r="AD379" t="str">
            <v>X</v>
          </cell>
          <cell r="AE379">
            <v>0</v>
          </cell>
          <cell r="AF379">
            <v>0</v>
          </cell>
          <cell r="AG379" t="str">
            <v>X</v>
          </cell>
          <cell r="AH379">
            <v>0</v>
          </cell>
          <cell r="AI379">
            <v>0</v>
          </cell>
          <cell r="AJ379" t="str">
            <v>T7</v>
          </cell>
          <cell r="AK379">
            <v>0</v>
          </cell>
          <cell r="AL379">
            <v>0</v>
          </cell>
          <cell r="AM379" t="str">
            <v/>
          </cell>
          <cell r="AN379">
            <v>0</v>
          </cell>
          <cell r="AO379">
            <v>0</v>
          </cell>
          <cell r="AP379" t="str">
            <v>NL</v>
          </cell>
          <cell r="AQ379">
            <v>0</v>
          </cell>
          <cell r="AR379">
            <v>0</v>
          </cell>
          <cell r="AS379" t="str">
            <v>X</v>
          </cell>
          <cell r="AT379">
            <v>0</v>
          </cell>
          <cell r="AU379">
            <v>0</v>
          </cell>
          <cell r="AV379" t="str">
            <v>X</v>
          </cell>
          <cell r="AW379">
            <v>0</v>
          </cell>
          <cell r="AX379">
            <v>0</v>
          </cell>
          <cell r="AY379" t="str">
            <v>X</v>
          </cell>
          <cell r="AZ379">
            <v>0</v>
          </cell>
          <cell r="BA379">
            <v>0</v>
          </cell>
          <cell r="BB379" t="str">
            <v>X</v>
          </cell>
          <cell r="BC379">
            <v>0</v>
          </cell>
          <cell r="BD379">
            <v>0</v>
          </cell>
          <cell r="BE379" t="str">
            <v>X</v>
          </cell>
          <cell r="BF379">
            <v>0</v>
          </cell>
          <cell r="BG379">
            <v>0</v>
          </cell>
          <cell r="BH379" t="str">
            <v/>
          </cell>
          <cell r="BI379">
            <v>0</v>
          </cell>
          <cell r="BJ379">
            <v>0</v>
          </cell>
          <cell r="BK379" t="str">
            <v>X</v>
          </cell>
          <cell r="BL379">
            <v>0</v>
          </cell>
          <cell r="BM379">
            <v>0</v>
          </cell>
          <cell r="BN379" t="str">
            <v>X</v>
          </cell>
          <cell r="BO379">
            <v>3.5</v>
          </cell>
          <cell r="BP379">
            <v>0</v>
          </cell>
          <cell r="BQ379">
            <v>11</v>
          </cell>
          <cell r="BR379">
            <v>0.5</v>
          </cell>
          <cell r="BS379">
            <v>0</v>
          </cell>
          <cell r="BT379">
            <v>0</v>
          </cell>
          <cell r="BU379">
            <v>0</v>
          </cell>
          <cell r="BV379">
            <v>0</v>
          </cell>
          <cell r="CC379">
            <v>11</v>
          </cell>
          <cell r="CD379">
            <v>0.5</v>
          </cell>
          <cell r="CE379">
            <v>0</v>
          </cell>
          <cell r="CF379">
            <v>0</v>
          </cell>
          <cell r="CG379">
            <v>0</v>
          </cell>
          <cell r="CH379">
            <v>0</v>
          </cell>
          <cell r="CI379">
            <v>0</v>
          </cell>
          <cell r="CJ379">
            <v>0</v>
          </cell>
          <cell r="CK379">
            <v>0</v>
          </cell>
          <cell r="CL379">
            <v>1</v>
          </cell>
          <cell r="CM379">
            <v>1</v>
          </cell>
          <cell r="CN379">
            <v>0</v>
          </cell>
          <cell r="CO379">
            <v>0</v>
          </cell>
          <cell r="CP379">
            <v>0</v>
          </cell>
          <cell r="CQ379">
            <v>0</v>
          </cell>
          <cell r="CR379">
            <v>0</v>
          </cell>
          <cell r="CS379">
            <v>0</v>
          </cell>
          <cell r="CT379">
            <v>0</v>
          </cell>
          <cell r="CU379">
            <v>0</v>
          </cell>
          <cell r="CV379">
            <v>0</v>
          </cell>
          <cell r="CW379">
            <v>0</v>
          </cell>
          <cell r="CX379">
            <v>0</v>
          </cell>
          <cell r="CY379">
            <v>0</v>
          </cell>
          <cell r="CZ379">
            <v>0</v>
          </cell>
          <cell r="DC379">
            <v>13.5</v>
          </cell>
          <cell r="DM379" t="str">
            <v>X</v>
          </cell>
          <cell r="DN379">
            <v>0</v>
          </cell>
          <cell r="DO379">
            <v>0</v>
          </cell>
          <cell r="DP379" t="str">
            <v>X</v>
          </cell>
          <cell r="DQ379">
            <v>0</v>
          </cell>
          <cell r="DR379">
            <v>0</v>
          </cell>
          <cell r="DS379" t="str">
            <v>X</v>
          </cell>
          <cell r="DT379">
            <v>2</v>
          </cell>
          <cell r="DU379">
            <v>0</v>
          </cell>
          <cell r="DV379" t="str">
            <v>X</v>
          </cell>
          <cell r="DW379">
            <v>0</v>
          </cell>
          <cell r="DX379">
            <v>0</v>
          </cell>
          <cell r="DY379" t="str">
            <v/>
          </cell>
          <cell r="DZ379">
            <v>0</v>
          </cell>
          <cell r="EA379">
            <v>0</v>
          </cell>
          <cell r="EB379" t="str">
            <v>X</v>
          </cell>
          <cell r="EC379">
            <v>0</v>
          </cell>
          <cell r="ED379">
            <v>0</v>
          </cell>
          <cell r="EE379" t="str">
            <v>X</v>
          </cell>
          <cell r="EF379">
            <v>0</v>
          </cell>
          <cell r="EG379">
            <v>0</v>
          </cell>
          <cell r="EH379" t="str">
            <v>X</v>
          </cell>
          <cell r="EI379">
            <v>0</v>
          </cell>
          <cell r="EJ379">
            <v>0</v>
          </cell>
          <cell r="EK379" t="str">
            <v>X</v>
          </cell>
          <cell r="EL379">
            <v>0</v>
          </cell>
          <cell r="EM379">
            <v>0</v>
          </cell>
          <cell r="EN379" t="str">
            <v>X</v>
          </cell>
          <cell r="EO379">
            <v>0</v>
          </cell>
          <cell r="EP379">
            <v>0</v>
          </cell>
          <cell r="EQ379" t="str">
            <v>X</v>
          </cell>
          <cell r="ER379">
            <v>0</v>
          </cell>
          <cell r="ES379">
            <v>0</v>
          </cell>
          <cell r="ET379" t="str">
            <v/>
          </cell>
          <cell r="EU379">
            <v>0</v>
          </cell>
          <cell r="EV379">
            <v>0</v>
          </cell>
          <cell r="EW379" t="str">
            <v>X</v>
          </cell>
          <cell r="EX379">
            <v>0</v>
          </cell>
          <cell r="EY379">
            <v>0</v>
          </cell>
          <cell r="EZ379" t="str">
            <v>X</v>
          </cell>
          <cell r="FA379">
            <v>0</v>
          </cell>
          <cell r="FB379">
            <v>0</v>
          </cell>
          <cell r="FC379" t="str">
            <v>NL</v>
          </cell>
          <cell r="FD379">
            <v>0</v>
          </cell>
          <cell r="FE379">
            <v>0</v>
          </cell>
          <cell r="FI379">
            <v>12</v>
          </cell>
          <cell r="FJ379">
            <v>0.28999999999999998</v>
          </cell>
          <cell r="FK379">
            <v>0</v>
          </cell>
          <cell r="FL379">
            <v>0</v>
          </cell>
          <cell r="FM379">
            <v>0</v>
          </cell>
          <cell r="FN379">
            <v>0</v>
          </cell>
          <cell r="FU379">
            <v>12</v>
          </cell>
          <cell r="FV379">
            <v>0.28999999999999998</v>
          </cell>
          <cell r="FW379">
            <v>0</v>
          </cell>
          <cell r="FX379">
            <v>0</v>
          </cell>
          <cell r="FY379">
            <v>0</v>
          </cell>
          <cell r="FZ379">
            <v>0</v>
          </cell>
          <cell r="GA379">
            <v>0</v>
          </cell>
          <cell r="GB379">
            <v>0</v>
          </cell>
          <cell r="GC379">
            <v>0</v>
          </cell>
          <cell r="GD379">
            <v>1</v>
          </cell>
          <cell r="GE379">
            <v>0</v>
          </cell>
          <cell r="GF379">
            <v>0</v>
          </cell>
          <cell r="GG379">
            <v>0</v>
          </cell>
          <cell r="GH379">
            <v>0</v>
          </cell>
          <cell r="GI379">
            <v>0</v>
          </cell>
          <cell r="GJ379">
            <v>0</v>
          </cell>
          <cell r="GK379">
            <v>0</v>
          </cell>
          <cell r="GL379">
            <v>0</v>
          </cell>
          <cell r="GM379">
            <v>0</v>
          </cell>
          <cell r="GN379">
            <v>0</v>
          </cell>
          <cell r="GO379">
            <v>0</v>
          </cell>
          <cell r="GP379">
            <v>0</v>
          </cell>
          <cell r="GQ379">
            <v>0</v>
          </cell>
          <cell r="GR379">
            <v>0</v>
          </cell>
          <cell r="GU379">
            <v>13.29</v>
          </cell>
          <cell r="GV379">
            <v>0</v>
          </cell>
          <cell r="GW379">
            <v>0</v>
          </cell>
          <cell r="GX379">
            <v>0</v>
          </cell>
          <cell r="GY379">
            <v>0</v>
          </cell>
          <cell r="GZ379">
            <v>0</v>
          </cell>
          <cell r="HA379">
            <v>0</v>
          </cell>
          <cell r="HB379">
            <v>0</v>
          </cell>
          <cell r="HC379">
            <v>0</v>
          </cell>
          <cell r="HD379">
            <v>0</v>
          </cell>
          <cell r="HE379">
            <v>0</v>
          </cell>
          <cell r="HF379">
            <v>0</v>
          </cell>
          <cell r="HG379">
            <v>0</v>
          </cell>
          <cell r="HH379">
            <v>0</v>
          </cell>
          <cell r="HI379">
            <v>0</v>
          </cell>
          <cell r="HJ379">
            <v>0</v>
          </cell>
          <cell r="HK379">
            <v>0</v>
          </cell>
          <cell r="HL379">
            <v>0</v>
          </cell>
          <cell r="HM379">
            <v>0</v>
          </cell>
          <cell r="HN379">
            <v>0.79</v>
          </cell>
          <cell r="HO379">
            <v>0</v>
          </cell>
          <cell r="HP379">
            <v>23</v>
          </cell>
          <cell r="HQ379">
            <v>0.79</v>
          </cell>
          <cell r="HR379">
            <v>0</v>
          </cell>
          <cell r="HS379">
            <v>0</v>
          </cell>
          <cell r="HT379">
            <v>0</v>
          </cell>
          <cell r="HU379">
            <v>0</v>
          </cell>
          <cell r="HV379">
            <v>0</v>
          </cell>
          <cell r="HW379">
            <v>1</v>
          </cell>
          <cell r="HX379">
            <v>0</v>
          </cell>
          <cell r="HY379">
            <v>0</v>
          </cell>
          <cell r="HZ379">
            <v>0</v>
          </cell>
          <cell r="IA379">
            <v>1</v>
          </cell>
          <cell r="IB379">
            <v>0</v>
          </cell>
          <cell r="IC379">
            <v>2</v>
          </cell>
          <cell r="ID379">
            <v>0</v>
          </cell>
          <cell r="IE379">
            <v>0</v>
          </cell>
          <cell r="IF379">
            <v>0</v>
          </cell>
          <cell r="IG379">
            <v>0</v>
          </cell>
          <cell r="IH379">
            <v>0</v>
          </cell>
          <cell r="II379">
            <v>0</v>
          </cell>
          <cell r="IJ379">
            <v>0</v>
          </cell>
          <cell r="IK379">
            <v>0</v>
          </cell>
          <cell r="IL379">
            <v>0</v>
          </cell>
          <cell r="IM379">
            <v>0</v>
          </cell>
          <cell r="IN379">
            <v>0</v>
          </cell>
          <cell r="IO379">
            <v>0</v>
          </cell>
          <cell r="IP379">
            <v>0</v>
          </cell>
          <cell r="IQ379">
            <v>0</v>
          </cell>
          <cell r="IR379">
            <v>0</v>
          </cell>
          <cell r="IS379">
            <v>0</v>
          </cell>
          <cell r="IT379">
            <v>0</v>
          </cell>
          <cell r="IU379">
            <v>0</v>
          </cell>
          <cell r="IV379">
            <v>0</v>
          </cell>
          <cell r="IW379">
            <v>1</v>
          </cell>
          <cell r="IX379">
            <v>1</v>
          </cell>
          <cell r="IY379">
            <v>0</v>
          </cell>
          <cell r="IZ379">
            <v>26.79</v>
          </cell>
          <cell r="JA379">
            <v>4</v>
          </cell>
          <cell r="JB379">
            <v>4</v>
          </cell>
          <cell r="JC379">
            <v>0</v>
          </cell>
          <cell r="JD379">
            <v>0</v>
          </cell>
          <cell r="JE379">
            <v>0</v>
          </cell>
          <cell r="JF379">
            <v>0</v>
          </cell>
          <cell r="JG379">
            <v>0</v>
          </cell>
        </row>
        <row r="380">
          <cell r="B380" t="str">
            <v>24051615</v>
          </cell>
          <cell r="C380" t="str">
            <v>Phạm Đình Thắng</v>
          </cell>
          <cell r="D380" t="str">
            <v>Phòng Thu mua (VPID)</v>
          </cell>
          <cell r="E380" t="str">
            <v>Công ty TNHH Tập đoàn Công nghiệp Trường Hải</v>
          </cell>
          <cell r="F380" t="str">
            <v>Lương ngày</v>
          </cell>
          <cell r="V380">
            <v>0</v>
          </cell>
          <cell r="W380">
            <v>0</v>
          </cell>
          <cell r="X380" t="str">
            <v>X</v>
          </cell>
          <cell r="Y380">
            <v>0</v>
          </cell>
          <cell r="Z380">
            <v>0</v>
          </cell>
          <cell r="AA380" t="str">
            <v>X</v>
          </cell>
          <cell r="AB380">
            <v>0</v>
          </cell>
          <cell r="AC380">
            <v>0</v>
          </cell>
          <cell r="AD380" t="str">
            <v>X</v>
          </cell>
          <cell r="AE380">
            <v>0</v>
          </cell>
          <cell r="AF380">
            <v>0</v>
          </cell>
          <cell r="AG380" t="str">
            <v>X</v>
          </cell>
          <cell r="AH380">
            <v>0</v>
          </cell>
          <cell r="AI380">
            <v>0</v>
          </cell>
          <cell r="AJ380" t="str">
            <v>X</v>
          </cell>
          <cell r="AK380">
            <v>0</v>
          </cell>
          <cell r="AL380">
            <v>0</v>
          </cell>
          <cell r="AM380" t="str">
            <v/>
          </cell>
          <cell r="AN380">
            <v>0</v>
          </cell>
          <cell r="AO380">
            <v>0</v>
          </cell>
          <cell r="AP380" t="str">
            <v>NL</v>
          </cell>
          <cell r="AQ380">
            <v>0</v>
          </cell>
          <cell r="AR380">
            <v>0</v>
          </cell>
          <cell r="AS380" t="str">
            <v>X</v>
          </cell>
          <cell r="AT380">
            <v>0</v>
          </cell>
          <cell r="AU380">
            <v>0</v>
          </cell>
          <cell r="AV380" t="str">
            <v>X</v>
          </cell>
          <cell r="AW380">
            <v>3.5</v>
          </cell>
          <cell r="AX380">
            <v>0</v>
          </cell>
          <cell r="AY380" t="str">
            <v>X</v>
          </cell>
          <cell r="AZ380">
            <v>0</v>
          </cell>
          <cell r="BA380">
            <v>0</v>
          </cell>
          <cell r="BB380" t="str">
            <v>X</v>
          </cell>
          <cell r="BC380">
            <v>0</v>
          </cell>
          <cell r="BD380">
            <v>0</v>
          </cell>
          <cell r="BE380" t="str">
            <v>X</v>
          </cell>
          <cell r="BF380">
            <v>0</v>
          </cell>
          <cell r="BG380">
            <v>0</v>
          </cell>
          <cell r="BH380" t="str">
            <v/>
          </cell>
          <cell r="BI380">
            <v>0</v>
          </cell>
          <cell r="BJ380">
            <v>0</v>
          </cell>
          <cell r="BK380" t="str">
            <v>X</v>
          </cell>
          <cell r="BL380">
            <v>0</v>
          </cell>
          <cell r="BM380">
            <v>0</v>
          </cell>
          <cell r="BN380" t="str">
            <v>X</v>
          </cell>
          <cell r="BO380">
            <v>3.5</v>
          </cell>
          <cell r="BP380">
            <v>0</v>
          </cell>
          <cell r="BQ380">
            <v>12</v>
          </cell>
          <cell r="BR380">
            <v>1</v>
          </cell>
          <cell r="BS380">
            <v>0</v>
          </cell>
          <cell r="BT380">
            <v>0</v>
          </cell>
          <cell r="BU380">
            <v>0</v>
          </cell>
          <cell r="BV380">
            <v>0</v>
          </cell>
          <cell r="CC380">
            <v>12</v>
          </cell>
          <cell r="CD380">
            <v>1</v>
          </cell>
          <cell r="CE380">
            <v>0</v>
          </cell>
          <cell r="CF380">
            <v>0</v>
          </cell>
          <cell r="CG380">
            <v>0</v>
          </cell>
          <cell r="CH380">
            <v>0</v>
          </cell>
          <cell r="CI380">
            <v>0</v>
          </cell>
          <cell r="CJ380">
            <v>0</v>
          </cell>
          <cell r="CK380">
            <v>0</v>
          </cell>
          <cell r="CL380">
            <v>1</v>
          </cell>
          <cell r="CM380">
            <v>0</v>
          </cell>
          <cell r="CN380">
            <v>0</v>
          </cell>
          <cell r="CO380">
            <v>0</v>
          </cell>
          <cell r="CP380">
            <v>0</v>
          </cell>
          <cell r="CQ380">
            <v>0</v>
          </cell>
          <cell r="CR380">
            <v>0</v>
          </cell>
          <cell r="CS380">
            <v>0</v>
          </cell>
          <cell r="CT380">
            <v>0</v>
          </cell>
          <cell r="CU380">
            <v>0</v>
          </cell>
          <cell r="CV380">
            <v>0</v>
          </cell>
          <cell r="CW380">
            <v>0</v>
          </cell>
          <cell r="CX380">
            <v>0</v>
          </cell>
          <cell r="CY380">
            <v>0</v>
          </cell>
          <cell r="CZ380">
            <v>0</v>
          </cell>
          <cell r="DC380">
            <v>14</v>
          </cell>
          <cell r="DM380" t="str">
            <v>X</v>
          </cell>
          <cell r="DN380">
            <v>0</v>
          </cell>
          <cell r="DO380">
            <v>0</v>
          </cell>
          <cell r="DP380" t="str">
            <v>X</v>
          </cell>
          <cell r="DQ380">
            <v>0</v>
          </cell>
          <cell r="DR380">
            <v>0</v>
          </cell>
          <cell r="DS380" t="str">
            <v>X</v>
          </cell>
          <cell r="DT380">
            <v>0</v>
          </cell>
          <cell r="DU380">
            <v>0</v>
          </cell>
          <cell r="DV380" t="str">
            <v>X</v>
          </cell>
          <cell r="DW380">
            <v>0</v>
          </cell>
          <cell r="DX380">
            <v>0</v>
          </cell>
          <cell r="DY380" t="str">
            <v/>
          </cell>
          <cell r="DZ380">
            <v>0</v>
          </cell>
          <cell r="EA380">
            <v>0</v>
          </cell>
          <cell r="EB380" t="str">
            <v>X</v>
          </cell>
          <cell r="EC380">
            <v>0</v>
          </cell>
          <cell r="ED380">
            <v>0</v>
          </cell>
          <cell r="EE380" t="str">
            <v>X</v>
          </cell>
          <cell r="EF380">
            <v>3.5</v>
          </cell>
          <cell r="EG380">
            <v>0</v>
          </cell>
          <cell r="EH380" t="str">
            <v>X</v>
          </cell>
          <cell r="EI380">
            <v>0</v>
          </cell>
          <cell r="EJ380">
            <v>0</v>
          </cell>
          <cell r="EK380" t="str">
            <v>X</v>
          </cell>
          <cell r="EL380">
            <v>0</v>
          </cell>
          <cell r="EM380">
            <v>0</v>
          </cell>
          <cell r="EN380" t="str">
            <v>X</v>
          </cell>
          <cell r="EO380">
            <v>0</v>
          </cell>
          <cell r="EP380">
            <v>0</v>
          </cell>
          <cell r="EQ380" t="str">
            <v>X</v>
          </cell>
          <cell r="ER380">
            <v>0</v>
          </cell>
          <cell r="ES380">
            <v>0</v>
          </cell>
          <cell r="ET380" t="str">
            <v/>
          </cell>
          <cell r="EU380">
            <v>0</v>
          </cell>
          <cell r="EV380">
            <v>0</v>
          </cell>
          <cell r="EW380" t="str">
            <v>X</v>
          </cell>
          <cell r="EX380">
            <v>0</v>
          </cell>
          <cell r="EY380">
            <v>0</v>
          </cell>
          <cell r="EZ380" t="str">
            <v>X</v>
          </cell>
          <cell r="FA380">
            <v>0</v>
          </cell>
          <cell r="FB380">
            <v>0</v>
          </cell>
          <cell r="FC380" t="str">
            <v>NL</v>
          </cell>
          <cell r="FD380">
            <v>0</v>
          </cell>
          <cell r="FE380">
            <v>0</v>
          </cell>
          <cell r="FI380">
            <v>12</v>
          </cell>
          <cell r="FJ380">
            <v>0.5</v>
          </cell>
          <cell r="FK380">
            <v>0</v>
          </cell>
          <cell r="FL380">
            <v>0</v>
          </cell>
          <cell r="FM380">
            <v>0</v>
          </cell>
          <cell r="FN380">
            <v>0</v>
          </cell>
          <cell r="FU380">
            <v>12</v>
          </cell>
          <cell r="FV380">
            <v>0.5</v>
          </cell>
          <cell r="FW380">
            <v>0</v>
          </cell>
          <cell r="FX380">
            <v>0</v>
          </cell>
          <cell r="FY380">
            <v>0</v>
          </cell>
          <cell r="FZ380">
            <v>0</v>
          </cell>
          <cell r="GA380">
            <v>0</v>
          </cell>
          <cell r="GB380">
            <v>0</v>
          </cell>
          <cell r="GC380">
            <v>0</v>
          </cell>
          <cell r="GD380">
            <v>1</v>
          </cell>
          <cell r="GE380">
            <v>0</v>
          </cell>
          <cell r="GF380">
            <v>0</v>
          </cell>
          <cell r="GG380">
            <v>0</v>
          </cell>
          <cell r="GH380">
            <v>0</v>
          </cell>
          <cell r="GI380">
            <v>0</v>
          </cell>
          <cell r="GJ380">
            <v>0</v>
          </cell>
          <cell r="GK380">
            <v>0</v>
          </cell>
          <cell r="GL380">
            <v>0</v>
          </cell>
          <cell r="GM380">
            <v>0</v>
          </cell>
          <cell r="GN380">
            <v>0</v>
          </cell>
          <cell r="GO380">
            <v>0</v>
          </cell>
          <cell r="GP380">
            <v>0</v>
          </cell>
          <cell r="GQ380">
            <v>0</v>
          </cell>
          <cell r="GR380">
            <v>0</v>
          </cell>
          <cell r="GU380">
            <v>13.5</v>
          </cell>
          <cell r="GV380">
            <v>0</v>
          </cell>
          <cell r="GW380">
            <v>0</v>
          </cell>
          <cell r="GX380">
            <v>0</v>
          </cell>
          <cell r="GY380">
            <v>0</v>
          </cell>
          <cell r="GZ380">
            <v>0</v>
          </cell>
          <cell r="HA380">
            <v>0</v>
          </cell>
          <cell r="HB380">
            <v>0</v>
          </cell>
          <cell r="HC380">
            <v>0</v>
          </cell>
          <cell r="HD380">
            <v>0</v>
          </cell>
          <cell r="HE380">
            <v>0</v>
          </cell>
          <cell r="HF380">
            <v>0</v>
          </cell>
          <cell r="HG380">
            <v>0</v>
          </cell>
          <cell r="HH380">
            <v>0</v>
          </cell>
          <cell r="HI380">
            <v>0</v>
          </cell>
          <cell r="HJ380">
            <v>0</v>
          </cell>
          <cell r="HK380">
            <v>0</v>
          </cell>
          <cell r="HL380">
            <v>0</v>
          </cell>
          <cell r="HM380">
            <v>0</v>
          </cell>
          <cell r="HN380">
            <v>1.5</v>
          </cell>
          <cell r="HO380">
            <v>0</v>
          </cell>
          <cell r="HP380">
            <v>24</v>
          </cell>
          <cell r="HQ380">
            <v>1.5</v>
          </cell>
          <cell r="HR380">
            <v>0</v>
          </cell>
          <cell r="HS380">
            <v>0</v>
          </cell>
          <cell r="HT380">
            <v>0</v>
          </cell>
          <cell r="HU380">
            <v>0</v>
          </cell>
          <cell r="HV380">
            <v>1</v>
          </cell>
          <cell r="HW380">
            <v>0</v>
          </cell>
          <cell r="HX380">
            <v>0</v>
          </cell>
          <cell r="HY380">
            <v>0</v>
          </cell>
          <cell r="HZ380">
            <v>1</v>
          </cell>
          <cell r="IA380">
            <v>0</v>
          </cell>
          <cell r="IB380">
            <v>0</v>
          </cell>
          <cell r="IC380">
            <v>2</v>
          </cell>
          <cell r="ID380">
            <v>0</v>
          </cell>
          <cell r="IE380">
            <v>0</v>
          </cell>
          <cell r="IF380">
            <v>0</v>
          </cell>
          <cell r="IG380">
            <v>0</v>
          </cell>
          <cell r="IH380">
            <v>0</v>
          </cell>
          <cell r="II380">
            <v>0</v>
          </cell>
          <cell r="IJ380">
            <v>0</v>
          </cell>
          <cell r="IK380">
            <v>0</v>
          </cell>
          <cell r="IL380">
            <v>0</v>
          </cell>
          <cell r="IM380">
            <v>0</v>
          </cell>
          <cell r="IN380">
            <v>0</v>
          </cell>
          <cell r="IO380">
            <v>0</v>
          </cell>
          <cell r="IP380">
            <v>0</v>
          </cell>
          <cell r="IQ380">
            <v>0</v>
          </cell>
          <cell r="IR380">
            <v>0</v>
          </cell>
          <cell r="IS380">
            <v>0</v>
          </cell>
          <cell r="IT380">
            <v>0</v>
          </cell>
          <cell r="IU380">
            <v>0</v>
          </cell>
          <cell r="IV380">
            <v>0</v>
          </cell>
          <cell r="IW380">
            <v>1</v>
          </cell>
          <cell r="IX380">
            <v>0</v>
          </cell>
          <cell r="IY380">
            <v>0</v>
          </cell>
          <cell r="IZ380">
            <v>28.5</v>
          </cell>
          <cell r="JA380">
            <v>4</v>
          </cell>
          <cell r="JB380">
            <v>4</v>
          </cell>
          <cell r="JC380">
            <v>0</v>
          </cell>
          <cell r="JD380">
            <v>0</v>
          </cell>
          <cell r="JE380">
            <v>0</v>
          </cell>
          <cell r="JF380">
            <v>0</v>
          </cell>
          <cell r="JG380">
            <v>0</v>
          </cell>
        </row>
        <row r="381">
          <cell r="B381" t="str">
            <v>24052317</v>
          </cell>
          <cell r="C381" t="str">
            <v>Lê Thị Thu Trang</v>
          </cell>
          <cell r="D381" t="str">
            <v>Phòng Thu mua (VPID)</v>
          </cell>
          <cell r="E381" t="str">
            <v>Công ty TNHH Tập đoàn Công nghiệp Trường Hải</v>
          </cell>
          <cell r="F381" t="str">
            <v>Lương ngày</v>
          </cell>
          <cell r="V381">
            <v>3.5</v>
          </cell>
          <cell r="W381">
            <v>0</v>
          </cell>
          <cell r="X381" t="str">
            <v>X</v>
          </cell>
          <cell r="Y381">
            <v>0</v>
          </cell>
          <cell r="Z381">
            <v>0</v>
          </cell>
          <cell r="AA381" t="str">
            <v>T7</v>
          </cell>
          <cell r="AB381">
            <v>0</v>
          </cell>
          <cell r="AC381">
            <v>0</v>
          </cell>
          <cell r="AD381" t="str">
            <v>X</v>
          </cell>
          <cell r="AE381">
            <v>0</v>
          </cell>
          <cell r="AF381">
            <v>0</v>
          </cell>
          <cell r="AG381" t="str">
            <v>X</v>
          </cell>
          <cell r="AH381">
            <v>0</v>
          </cell>
          <cell r="AI381">
            <v>0</v>
          </cell>
          <cell r="AJ381" t="str">
            <v>X</v>
          </cell>
          <cell r="AK381">
            <v>0</v>
          </cell>
          <cell r="AL381">
            <v>0</v>
          </cell>
          <cell r="AM381" t="str">
            <v/>
          </cell>
          <cell r="AN381">
            <v>0</v>
          </cell>
          <cell r="AO381">
            <v>0</v>
          </cell>
          <cell r="AP381" t="str">
            <v>NL</v>
          </cell>
          <cell r="AQ381">
            <v>0</v>
          </cell>
          <cell r="AR381">
            <v>0</v>
          </cell>
          <cell r="AS381" t="str">
            <v>X</v>
          </cell>
          <cell r="AT381">
            <v>0</v>
          </cell>
          <cell r="AU381">
            <v>0</v>
          </cell>
          <cell r="AV381" t="str">
            <v>X</v>
          </cell>
          <cell r="AW381">
            <v>0</v>
          </cell>
          <cell r="AX381">
            <v>0</v>
          </cell>
          <cell r="AY381" t="str">
            <v>X</v>
          </cell>
          <cell r="AZ381">
            <v>0</v>
          </cell>
          <cell r="BA381">
            <v>0</v>
          </cell>
          <cell r="BB381" t="str">
            <v>X</v>
          </cell>
          <cell r="BC381">
            <v>0</v>
          </cell>
          <cell r="BD381">
            <v>0</v>
          </cell>
          <cell r="BE381" t="str">
            <v>X</v>
          </cell>
          <cell r="BF381">
            <v>0</v>
          </cell>
          <cell r="BG381">
            <v>0</v>
          </cell>
          <cell r="BH381" t="str">
            <v/>
          </cell>
          <cell r="BI381">
            <v>0</v>
          </cell>
          <cell r="BJ381">
            <v>0</v>
          </cell>
          <cell r="BK381" t="str">
            <v>X</v>
          </cell>
          <cell r="BL381">
            <v>0</v>
          </cell>
          <cell r="BM381">
            <v>0</v>
          </cell>
          <cell r="BN381" t="str">
            <v>X</v>
          </cell>
          <cell r="BO381">
            <v>0</v>
          </cell>
          <cell r="BP381">
            <v>0</v>
          </cell>
          <cell r="BQ381">
            <v>11</v>
          </cell>
          <cell r="BR381">
            <v>0.5</v>
          </cell>
          <cell r="BS381">
            <v>0</v>
          </cell>
          <cell r="BT381">
            <v>0</v>
          </cell>
          <cell r="BU381">
            <v>0</v>
          </cell>
          <cell r="BV381">
            <v>0</v>
          </cell>
          <cell r="CC381">
            <v>11</v>
          </cell>
          <cell r="CD381">
            <v>0.5</v>
          </cell>
          <cell r="CE381">
            <v>0</v>
          </cell>
          <cell r="CF381">
            <v>0</v>
          </cell>
          <cell r="CG381">
            <v>0</v>
          </cell>
          <cell r="CH381">
            <v>0</v>
          </cell>
          <cell r="CI381">
            <v>0</v>
          </cell>
          <cell r="CJ381">
            <v>0</v>
          </cell>
          <cell r="CK381">
            <v>0</v>
          </cell>
          <cell r="CL381">
            <v>1</v>
          </cell>
          <cell r="CM381">
            <v>1</v>
          </cell>
          <cell r="CN381">
            <v>0</v>
          </cell>
          <cell r="CO381">
            <v>0</v>
          </cell>
          <cell r="CP381">
            <v>0</v>
          </cell>
          <cell r="CQ381">
            <v>0</v>
          </cell>
          <cell r="CR381">
            <v>0</v>
          </cell>
          <cell r="CS381">
            <v>0</v>
          </cell>
          <cell r="CT381">
            <v>0</v>
          </cell>
          <cell r="CU381">
            <v>0</v>
          </cell>
          <cell r="CV381">
            <v>0</v>
          </cell>
          <cell r="CW381">
            <v>0</v>
          </cell>
          <cell r="CX381">
            <v>0</v>
          </cell>
          <cell r="CY381">
            <v>0</v>
          </cell>
          <cell r="CZ381">
            <v>0</v>
          </cell>
          <cell r="DC381">
            <v>13.5</v>
          </cell>
          <cell r="DM381" t="str">
            <v>X</v>
          </cell>
          <cell r="DN381">
            <v>0</v>
          </cell>
          <cell r="DO381">
            <v>0</v>
          </cell>
          <cell r="DP381" t="str">
            <v>X</v>
          </cell>
          <cell r="DQ381">
            <v>0</v>
          </cell>
          <cell r="DR381">
            <v>0</v>
          </cell>
          <cell r="DS381" t="str">
            <v>X</v>
          </cell>
          <cell r="DT381">
            <v>0</v>
          </cell>
          <cell r="DU381">
            <v>0</v>
          </cell>
          <cell r="DV381" t="str">
            <v>X</v>
          </cell>
          <cell r="DW381">
            <v>0</v>
          </cell>
          <cell r="DX381">
            <v>0</v>
          </cell>
          <cell r="DY381" t="str">
            <v/>
          </cell>
          <cell r="DZ381">
            <v>0</v>
          </cell>
          <cell r="EA381">
            <v>0</v>
          </cell>
          <cell r="EB381" t="str">
            <v>X</v>
          </cell>
          <cell r="EC381">
            <v>0</v>
          </cell>
          <cell r="ED381">
            <v>0</v>
          </cell>
          <cell r="EE381" t="str">
            <v>X</v>
          </cell>
          <cell r="EF381">
            <v>0</v>
          </cell>
          <cell r="EG381">
            <v>0</v>
          </cell>
          <cell r="EH381" t="str">
            <v>X</v>
          </cell>
          <cell r="EI381">
            <v>0</v>
          </cell>
          <cell r="EJ381">
            <v>0</v>
          </cell>
          <cell r="EK381" t="str">
            <v>X</v>
          </cell>
          <cell r="EL381">
            <v>0</v>
          </cell>
          <cell r="EM381">
            <v>0</v>
          </cell>
          <cell r="EN381" t="str">
            <v>X</v>
          </cell>
          <cell r="EO381">
            <v>3.5</v>
          </cell>
          <cell r="EP381">
            <v>0</v>
          </cell>
          <cell r="EQ381" t="str">
            <v>X</v>
          </cell>
          <cell r="ER381">
            <v>0</v>
          </cell>
          <cell r="ES381">
            <v>0</v>
          </cell>
          <cell r="ET381" t="str">
            <v/>
          </cell>
          <cell r="EU381">
            <v>0</v>
          </cell>
          <cell r="EV381">
            <v>0</v>
          </cell>
          <cell r="EW381" t="str">
            <v>X</v>
          </cell>
          <cell r="EX381">
            <v>0</v>
          </cell>
          <cell r="EY381">
            <v>0</v>
          </cell>
          <cell r="EZ381" t="str">
            <v>X</v>
          </cell>
          <cell r="FA381">
            <v>0</v>
          </cell>
          <cell r="FB381">
            <v>0</v>
          </cell>
          <cell r="FC381" t="str">
            <v>NL</v>
          </cell>
          <cell r="FD381">
            <v>0</v>
          </cell>
          <cell r="FE381">
            <v>0</v>
          </cell>
          <cell r="FI381">
            <v>12</v>
          </cell>
          <cell r="FJ381">
            <v>0.5</v>
          </cell>
          <cell r="FK381">
            <v>0</v>
          </cell>
          <cell r="FL381">
            <v>0</v>
          </cell>
          <cell r="FM381">
            <v>0</v>
          </cell>
          <cell r="FN381">
            <v>0</v>
          </cell>
          <cell r="FU381">
            <v>12</v>
          </cell>
          <cell r="FV381">
            <v>0.5</v>
          </cell>
          <cell r="FW381">
            <v>0</v>
          </cell>
          <cell r="FX381">
            <v>0</v>
          </cell>
          <cell r="FY381">
            <v>0</v>
          </cell>
          <cell r="FZ381">
            <v>0</v>
          </cell>
          <cell r="GA381">
            <v>0</v>
          </cell>
          <cell r="GB381">
            <v>0</v>
          </cell>
          <cell r="GC381">
            <v>0</v>
          </cell>
          <cell r="GD381">
            <v>1</v>
          </cell>
          <cell r="GE381">
            <v>0</v>
          </cell>
          <cell r="GF381">
            <v>0</v>
          </cell>
          <cell r="GG381">
            <v>0</v>
          </cell>
          <cell r="GH381">
            <v>0</v>
          </cell>
          <cell r="GI381">
            <v>0</v>
          </cell>
          <cell r="GJ381">
            <v>0</v>
          </cell>
          <cell r="GK381">
            <v>0</v>
          </cell>
          <cell r="GL381">
            <v>0</v>
          </cell>
          <cell r="GM381">
            <v>0</v>
          </cell>
          <cell r="GN381">
            <v>0</v>
          </cell>
          <cell r="GO381">
            <v>0</v>
          </cell>
          <cell r="GP381">
            <v>0</v>
          </cell>
          <cell r="GQ381">
            <v>0</v>
          </cell>
          <cell r="GR381">
            <v>0</v>
          </cell>
          <cell r="GU381">
            <v>13.5</v>
          </cell>
          <cell r="GV381">
            <v>0</v>
          </cell>
          <cell r="GW381">
            <v>0</v>
          </cell>
          <cell r="GX381">
            <v>0</v>
          </cell>
          <cell r="GY381">
            <v>0</v>
          </cell>
          <cell r="GZ381">
            <v>0</v>
          </cell>
          <cell r="HA381">
            <v>0</v>
          </cell>
          <cell r="HB381">
            <v>0</v>
          </cell>
          <cell r="HC381">
            <v>0</v>
          </cell>
          <cell r="HD381">
            <v>0</v>
          </cell>
          <cell r="HE381">
            <v>0</v>
          </cell>
          <cell r="HF381">
            <v>0</v>
          </cell>
          <cell r="HG381">
            <v>0</v>
          </cell>
          <cell r="HH381">
            <v>0</v>
          </cell>
          <cell r="HI381">
            <v>0</v>
          </cell>
          <cell r="HJ381">
            <v>0</v>
          </cell>
          <cell r="HK381">
            <v>0</v>
          </cell>
          <cell r="HL381">
            <v>0</v>
          </cell>
          <cell r="HM381">
            <v>0</v>
          </cell>
          <cell r="HN381">
            <v>1</v>
          </cell>
          <cell r="HO381">
            <v>0</v>
          </cell>
          <cell r="HP381">
            <v>23</v>
          </cell>
          <cell r="HQ381">
            <v>1</v>
          </cell>
          <cell r="HR381">
            <v>0</v>
          </cell>
          <cell r="HS381">
            <v>0</v>
          </cell>
          <cell r="HT381">
            <v>0</v>
          </cell>
          <cell r="HU381">
            <v>0</v>
          </cell>
          <cell r="HV381">
            <v>1</v>
          </cell>
          <cell r="HW381">
            <v>0</v>
          </cell>
          <cell r="HX381">
            <v>1</v>
          </cell>
          <cell r="HY381">
            <v>0</v>
          </cell>
          <cell r="HZ381">
            <v>0</v>
          </cell>
          <cell r="IA381">
            <v>1</v>
          </cell>
          <cell r="IB381">
            <v>0</v>
          </cell>
          <cell r="IC381">
            <v>2</v>
          </cell>
          <cell r="ID381">
            <v>0</v>
          </cell>
          <cell r="IE381">
            <v>0</v>
          </cell>
          <cell r="IF381">
            <v>0</v>
          </cell>
          <cell r="IG381">
            <v>0</v>
          </cell>
          <cell r="IH381">
            <v>0</v>
          </cell>
          <cell r="II381">
            <v>0</v>
          </cell>
          <cell r="IJ381">
            <v>0</v>
          </cell>
          <cell r="IK381">
            <v>0</v>
          </cell>
          <cell r="IL381">
            <v>0</v>
          </cell>
          <cell r="IM381">
            <v>0</v>
          </cell>
          <cell r="IN381">
            <v>0</v>
          </cell>
          <cell r="IO381">
            <v>0</v>
          </cell>
          <cell r="IP381">
            <v>0</v>
          </cell>
          <cell r="IQ381">
            <v>0</v>
          </cell>
          <cell r="IR381">
            <v>0</v>
          </cell>
          <cell r="IS381">
            <v>0</v>
          </cell>
          <cell r="IT381">
            <v>0</v>
          </cell>
          <cell r="IU381">
            <v>0</v>
          </cell>
          <cell r="IV381">
            <v>0</v>
          </cell>
          <cell r="IW381">
            <v>1</v>
          </cell>
          <cell r="IX381">
            <v>1</v>
          </cell>
          <cell r="IY381">
            <v>0</v>
          </cell>
          <cell r="IZ381">
            <v>27</v>
          </cell>
          <cell r="JA381">
            <v>4</v>
          </cell>
          <cell r="JB381">
            <v>4</v>
          </cell>
          <cell r="JC381">
            <v>0</v>
          </cell>
          <cell r="JD381">
            <v>0</v>
          </cell>
          <cell r="JE381">
            <v>0</v>
          </cell>
          <cell r="JF381">
            <v>0</v>
          </cell>
          <cell r="JG381">
            <v>0</v>
          </cell>
        </row>
        <row r="382">
          <cell r="B382" t="str">
            <v>2405546</v>
          </cell>
          <cell r="C382" t="str">
            <v>Phan Thị Quỳnh Như</v>
          </cell>
          <cell r="D382" t="str">
            <v>Phòng Thu mua (VPID)</v>
          </cell>
          <cell r="E382" t="str">
            <v>Công ty TNHH Sản xuất Xe Du lịch Chuyên dụng Cao cấp THACO</v>
          </cell>
          <cell r="F382" t="str">
            <v>Lương ngày</v>
          </cell>
          <cell r="V382">
            <v>0</v>
          </cell>
          <cell r="W382">
            <v>0</v>
          </cell>
          <cell r="X382" t="str">
            <v>X</v>
          </cell>
          <cell r="Y382">
            <v>0</v>
          </cell>
          <cell r="Z382">
            <v>0</v>
          </cell>
          <cell r="AA382" t="str">
            <v>X</v>
          </cell>
          <cell r="AB382">
            <v>0</v>
          </cell>
          <cell r="AC382">
            <v>0</v>
          </cell>
          <cell r="AD382" t="str">
            <v>X</v>
          </cell>
          <cell r="AE382">
            <v>0</v>
          </cell>
          <cell r="AF382">
            <v>0</v>
          </cell>
          <cell r="AG382" t="str">
            <v>X</v>
          </cell>
          <cell r="AH382">
            <v>0</v>
          </cell>
          <cell r="AI382">
            <v>0</v>
          </cell>
          <cell r="AJ382" t="str">
            <v>T7</v>
          </cell>
          <cell r="AK382">
            <v>0</v>
          </cell>
          <cell r="AL382">
            <v>0</v>
          </cell>
          <cell r="AM382" t="str">
            <v/>
          </cell>
          <cell r="AN382">
            <v>0</v>
          </cell>
          <cell r="AO382">
            <v>0</v>
          </cell>
          <cell r="AP382" t="str">
            <v>NL</v>
          </cell>
          <cell r="AQ382">
            <v>0</v>
          </cell>
          <cell r="AR382">
            <v>0</v>
          </cell>
          <cell r="AS382" t="str">
            <v>X</v>
          </cell>
          <cell r="AT382">
            <v>0</v>
          </cell>
          <cell r="AU382">
            <v>0</v>
          </cell>
          <cell r="AV382" t="str">
            <v>X</v>
          </cell>
          <cell r="AW382">
            <v>0</v>
          </cell>
          <cell r="AX382">
            <v>0</v>
          </cell>
          <cell r="AY382" t="str">
            <v>X</v>
          </cell>
          <cell r="AZ382">
            <v>0</v>
          </cell>
          <cell r="BA382">
            <v>0</v>
          </cell>
          <cell r="BB382" t="str">
            <v>X</v>
          </cell>
          <cell r="BC382">
            <v>0</v>
          </cell>
          <cell r="BD382">
            <v>0</v>
          </cell>
          <cell r="BE382" t="str">
            <v>X</v>
          </cell>
          <cell r="BF382">
            <v>0</v>
          </cell>
          <cell r="BG382">
            <v>0</v>
          </cell>
          <cell r="BH382" t="str">
            <v/>
          </cell>
          <cell r="BI382">
            <v>0</v>
          </cell>
          <cell r="BJ382">
            <v>0</v>
          </cell>
          <cell r="BK382" t="str">
            <v>X</v>
          </cell>
          <cell r="BL382">
            <v>0</v>
          </cell>
          <cell r="BM382">
            <v>0</v>
          </cell>
          <cell r="BN382" t="str">
            <v>X</v>
          </cell>
          <cell r="BO382">
            <v>0</v>
          </cell>
          <cell r="BP382">
            <v>0</v>
          </cell>
          <cell r="BQ382">
            <v>11</v>
          </cell>
          <cell r="BR382">
            <v>0</v>
          </cell>
          <cell r="BS382">
            <v>0</v>
          </cell>
          <cell r="BT382">
            <v>0</v>
          </cell>
          <cell r="BU382">
            <v>0</v>
          </cell>
          <cell r="BV382">
            <v>0</v>
          </cell>
          <cell r="CC382">
            <v>11</v>
          </cell>
          <cell r="CD382">
            <v>0</v>
          </cell>
          <cell r="CE382">
            <v>0</v>
          </cell>
          <cell r="CF382">
            <v>0</v>
          </cell>
          <cell r="CG382">
            <v>0</v>
          </cell>
          <cell r="CH382">
            <v>0</v>
          </cell>
          <cell r="CI382">
            <v>0</v>
          </cell>
          <cell r="CJ382">
            <v>0</v>
          </cell>
          <cell r="CK382">
            <v>0</v>
          </cell>
          <cell r="CL382">
            <v>1</v>
          </cell>
          <cell r="CM382">
            <v>1</v>
          </cell>
          <cell r="CN382">
            <v>0</v>
          </cell>
          <cell r="CO382">
            <v>0</v>
          </cell>
          <cell r="CP382">
            <v>0</v>
          </cell>
          <cell r="CQ382">
            <v>0</v>
          </cell>
          <cell r="CR382">
            <v>0</v>
          </cell>
          <cell r="CS382">
            <v>0</v>
          </cell>
          <cell r="CT382">
            <v>0</v>
          </cell>
          <cell r="CU382">
            <v>0</v>
          </cell>
          <cell r="CV382">
            <v>0</v>
          </cell>
          <cell r="CW382">
            <v>0</v>
          </cell>
          <cell r="CX382">
            <v>0</v>
          </cell>
          <cell r="CY382">
            <v>0</v>
          </cell>
          <cell r="CZ382">
            <v>0</v>
          </cell>
          <cell r="DC382">
            <v>13</v>
          </cell>
          <cell r="DM382" t="str">
            <v>X</v>
          </cell>
          <cell r="DN382">
            <v>0</v>
          </cell>
          <cell r="DO382">
            <v>0</v>
          </cell>
          <cell r="DP382" t="str">
            <v>X</v>
          </cell>
          <cell r="DQ382">
            <v>0</v>
          </cell>
          <cell r="DR382">
            <v>0</v>
          </cell>
          <cell r="DS382" t="str">
            <v>X</v>
          </cell>
          <cell r="DT382">
            <v>0</v>
          </cell>
          <cell r="DU382">
            <v>0</v>
          </cell>
          <cell r="DV382" t="str">
            <v>X</v>
          </cell>
          <cell r="DW382">
            <v>0</v>
          </cell>
          <cell r="DX382">
            <v>0</v>
          </cell>
          <cell r="DY382" t="str">
            <v/>
          </cell>
          <cell r="DZ382">
            <v>0</v>
          </cell>
          <cell r="EA382">
            <v>0</v>
          </cell>
          <cell r="EB382" t="str">
            <v>X</v>
          </cell>
          <cell r="EC382">
            <v>0</v>
          </cell>
          <cell r="ED382">
            <v>0</v>
          </cell>
          <cell r="EE382" t="str">
            <v>X</v>
          </cell>
          <cell r="EF382">
            <v>0</v>
          </cell>
          <cell r="EG382">
            <v>0</v>
          </cell>
          <cell r="EH382" t="str">
            <v>X</v>
          </cell>
          <cell r="EI382">
            <v>0</v>
          </cell>
          <cell r="EJ382">
            <v>0</v>
          </cell>
          <cell r="EK382" t="str">
            <v>X</v>
          </cell>
          <cell r="EL382">
            <v>0</v>
          </cell>
          <cell r="EM382">
            <v>0</v>
          </cell>
          <cell r="EN382" t="str">
            <v>P</v>
          </cell>
          <cell r="EO382">
            <v>0</v>
          </cell>
          <cell r="EP382">
            <v>0</v>
          </cell>
          <cell r="EQ382" t="str">
            <v>X</v>
          </cell>
          <cell r="ER382">
            <v>0</v>
          </cell>
          <cell r="ES382">
            <v>0</v>
          </cell>
          <cell r="ET382" t="str">
            <v/>
          </cell>
          <cell r="EU382">
            <v>0</v>
          </cell>
          <cell r="EV382">
            <v>0</v>
          </cell>
          <cell r="EW382" t="str">
            <v>X</v>
          </cell>
          <cell r="EX382">
            <v>0</v>
          </cell>
          <cell r="EY382">
            <v>0</v>
          </cell>
          <cell r="EZ382" t="str">
            <v>X</v>
          </cell>
          <cell r="FA382">
            <v>0</v>
          </cell>
          <cell r="FB382">
            <v>0</v>
          </cell>
          <cell r="FC382" t="str">
            <v>NL</v>
          </cell>
          <cell r="FD382">
            <v>0</v>
          </cell>
          <cell r="FE382">
            <v>0</v>
          </cell>
          <cell r="FI382">
            <v>11</v>
          </cell>
          <cell r="FJ382">
            <v>0</v>
          </cell>
          <cell r="FK382">
            <v>0</v>
          </cell>
          <cell r="FL382">
            <v>0</v>
          </cell>
          <cell r="FM382">
            <v>0</v>
          </cell>
          <cell r="FN382">
            <v>0</v>
          </cell>
          <cell r="FU382">
            <v>11</v>
          </cell>
          <cell r="FV382">
            <v>0</v>
          </cell>
          <cell r="FW382">
            <v>0</v>
          </cell>
          <cell r="FX382">
            <v>0</v>
          </cell>
          <cell r="FY382">
            <v>0</v>
          </cell>
          <cell r="FZ382">
            <v>0</v>
          </cell>
          <cell r="GA382">
            <v>0</v>
          </cell>
          <cell r="GB382">
            <v>0</v>
          </cell>
          <cell r="GC382">
            <v>0</v>
          </cell>
          <cell r="GD382">
            <v>1</v>
          </cell>
          <cell r="GE382">
            <v>0</v>
          </cell>
          <cell r="GF382">
            <v>0</v>
          </cell>
          <cell r="GG382">
            <v>0</v>
          </cell>
          <cell r="GH382">
            <v>0</v>
          </cell>
          <cell r="GI382">
            <v>0</v>
          </cell>
          <cell r="GJ382">
            <v>0</v>
          </cell>
          <cell r="GK382">
            <v>0</v>
          </cell>
          <cell r="GL382">
            <v>0</v>
          </cell>
          <cell r="GM382">
            <v>0</v>
          </cell>
          <cell r="GN382">
            <v>0</v>
          </cell>
          <cell r="GO382">
            <v>0</v>
          </cell>
          <cell r="GP382">
            <v>0</v>
          </cell>
          <cell r="GQ382">
            <v>0</v>
          </cell>
          <cell r="GR382">
            <v>0</v>
          </cell>
          <cell r="GU382">
            <v>12</v>
          </cell>
          <cell r="GV382">
            <v>0</v>
          </cell>
          <cell r="GW382">
            <v>0</v>
          </cell>
          <cell r="GX382">
            <v>0</v>
          </cell>
          <cell r="GY382">
            <v>0</v>
          </cell>
          <cell r="GZ382">
            <v>0</v>
          </cell>
          <cell r="HA382">
            <v>0</v>
          </cell>
          <cell r="HB382">
            <v>0</v>
          </cell>
          <cell r="HC382">
            <v>0</v>
          </cell>
          <cell r="HD382">
            <v>0</v>
          </cell>
          <cell r="HE382">
            <v>0</v>
          </cell>
          <cell r="HF382">
            <v>0</v>
          </cell>
          <cell r="HG382">
            <v>0</v>
          </cell>
          <cell r="HH382">
            <v>1</v>
          </cell>
          <cell r="HI382">
            <v>0</v>
          </cell>
          <cell r="HJ382">
            <v>0</v>
          </cell>
          <cell r="HK382">
            <v>0</v>
          </cell>
          <cell r="HL382">
            <v>0</v>
          </cell>
          <cell r="HM382">
            <v>1</v>
          </cell>
          <cell r="HN382">
            <v>0</v>
          </cell>
          <cell r="HO382">
            <v>1</v>
          </cell>
          <cell r="HP382">
            <v>22</v>
          </cell>
          <cell r="HQ382">
            <v>0</v>
          </cell>
          <cell r="HR382">
            <v>0</v>
          </cell>
          <cell r="HS382">
            <v>0</v>
          </cell>
          <cell r="HT382">
            <v>0</v>
          </cell>
          <cell r="HU382">
            <v>0</v>
          </cell>
          <cell r="HV382">
            <v>0</v>
          </cell>
          <cell r="HW382">
            <v>1</v>
          </cell>
          <cell r="HX382">
            <v>0</v>
          </cell>
          <cell r="HY382">
            <v>0</v>
          </cell>
          <cell r="HZ382">
            <v>0</v>
          </cell>
          <cell r="IA382">
            <v>1</v>
          </cell>
          <cell r="IB382">
            <v>0</v>
          </cell>
          <cell r="IC382">
            <v>2</v>
          </cell>
          <cell r="ID382">
            <v>0</v>
          </cell>
          <cell r="IE382">
            <v>0</v>
          </cell>
          <cell r="IF382">
            <v>0</v>
          </cell>
          <cell r="IG382">
            <v>1</v>
          </cell>
          <cell r="IH382">
            <v>0</v>
          </cell>
          <cell r="II382">
            <v>0</v>
          </cell>
          <cell r="IJ382">
            <v>0</v>
          </cell>
          <cell r="IK382">
            <v>0</v>
          </cell>
          <cell r="IL382">
            <v>0</v>
          </cell>
          <cell r="IM382">
            <v>0</v>
          </cell>
          <cell r="IN382">
            <v>0</v>
          </cell>
          <cell r="IO382">
            <v>0</v>
          </cell>
          <cell r="IP382">
            <v>0</v>
          </cell>
          <cell r="IQ382">
            <v>0</v>
          </cell>
          <cell r="IR382">
            <v>0</v>
          </cell>
          <cell r="IS382">
            <v>0</v>
          </cell>
          <cell r="IT382">
            <v>0</v>
          </cell>
          <cell r="IU382">
            <v>0</v>
          </cell>
          <cell r="IV382">
            <v>0</v>
          </cell>
          <cell r="IW382">
            <v>1</v>
          </cell>
          <cell r="IX382">
            <v>1</v>
          </cell>
          <cell r="IY382">
            <v>0</v>
          </cell>
          <cell r="IZ382">
            <v>26</v>
          </cell>
          <cell r="JA382">
            <v>1</v>
          </cell>
          <cell r="JB382">
            <v>0</v>
          </cell>
          <cell r="JC382">
            <v>0</v>
          </cell>
          <cell r="JD382">
            <v>0</v>
          </cell>
          <cell r="JE382">
            <v>0</v>
          </cell>
          <cell r="JF382">
            <v>0</v>
          </cell>
          <cell r="JG382">
            <v>0</v>
          </cell>
        </row>
        <row r="383">
          <cell r="B383" t="str">
            <v>24071901</v>
          </cell>
          <cell r="C383" t="str">
            <v>Lê Lại Hà Giang</v>
          </cell>
          <cell r="D383" t="str">
            <v>Phòng Thu mua (VPID)</v>
          </cell>
          <cell r="E383" t="str">
            <v>Công ty TNHH Tập đoàn Công nghiệp Trường Hải</v>
          </cell>
          <cell r="F383" t="str">
            <v>Lương ngày</v>
          </cell>
          <cell r="V383">
            <v>0</v>
          </cell>
          <cell r="W383">
            <v>0</v>
          </cell>
          <cell r="X383" t="str">
            <v>X</v>
          </cell>
          <cell r="Y383">
            <v>0</v>
          </cell>
          <cell r="Z383">
            <v>0</v>
          </cell>
          <cell r="AA383" t="str">
            <v>X</v>
          </cell>
          <cell r="AB383">
            <v>0</v>
          </cell>
          <cell r="AC383">
            <v>0</v>
          </cell>
          <cell r="AD383" t="str">
            <v>X</v>
          </cell>
          <cell r="AE383">
            <v>0</v>
          </cell>
          <cell r="AF383">
            <v>0</v>
          </cell>
          <cell r="AG383" t="str">
            <v>X</v>
          </cell>
          <cell r="AH383">
            <v>0</v>
          </cell>
          <cell r="AI383">
            <v>0</v>
          </cell>
          <cell r="AJ383" t="str">
            <v>T7</v>
          </cell>
          <cell r="AK383">
            <v>0</v>
          </cell>
          <cell r="AL383">
            <v>0</v>
          </cell>
          <cell r="AM383" t="str">
            <v/>
          </cell>
          <cell r="AN383">
            <v>0</v>
          </cell>
          <cell r="AO383">
            <v>0</v>
          </cell>
          <cell r="AP383" t="str">
            <v>NL</v>
          </cell>
          <cell r="AQ383">
            <v>0</v>
          </cell>
          <cell r="AR383">
            <v>0</v>
          </cell>
          <cell r="AS383" t="str">
            <v>X</v>
          </cell>
          <cell r="AT383">
            <v>0</v>
          </cell>
          <cell r="AU383">
            <v>0</v>
          </cell>
          <cell r="AV383" t="str">
            <v>X</v>
          </cell>
          <cell r="AW383">
            <v>0</v>
          </cell>
          <cell r="AX383">
            <v>0</v>
          </cell>
          <cell r="AY383" t="str">
            <v>X</v>
          </cell>
          <cell r="AZ383">
            <v>0</v>
          </cell>
          <cell r="BA383">
            <v>0</v>
          </cell>
          <cell r="BB383" t="str">
            <v>X</v>
          </cell>
          <cell r="BC383">
            <v>0</v>
          </cell>
          <cell r="BD383">
            <v>0</v>
          </cell>
          <cell r="BE383" t="str">
            <v>X</v>
          </cell>
          <cell r="BF383">
            <v>0</v>
          </cell>
          <cell r="BG383">
            <v>0</v>
          </cell>
          <cell r="BH383" t="str">
            <v/>
          </cell>
          <cell r="BI383">
            <v>0</v>
          </cell>
          <cell r="BJ383">
            <v>0</v>
          </cell>
          <cell r="BK383" t="str">
            <v>X</v>
          </cell>
          <cell r="BL383">
            <v>0</v>
          </cell>
          <cell r="BM383">
            <v>0</v>
          </cell>
          <cell r="BN383" t="str">
            <v>X</v>
          </cell>
          <cell r="BO383">
            <v>0</v>
          </cell>
          <cell r="BP383">
            <v>0</v>
          </cell>
          <cell r="BQ383">
            <v>11</v>
          </cell>
          <cell r="BR383">
            <v>0</v>
          </cell>
          <cell r="BS383">
            <v>0</v>
          </cell>
          <cell r="BT383">
            <v>0</v>
          </cell>
          <cell r="BU383">
            <v>0</v>
          </cell>
          <cell r="BV383">
            <v>0</v>
          </cell>
          <cell r="CC383">
            <v>11</v>
          </cell>
          <cell r="CD383">
            <v>0</v>
          </cell>
          <cell r="CE383">
            <v>0</v>
          </cell>
          <cell r="CF383">
            <v>0</v>
          </cell>
          <cell r="CG383">
            <v>0</v>
          </cell>
          <cell r="CH383">
            <v>0</v>
          </cell>
          <cell r="CI383">
            <v>0</v>
          </cell>
          <cell r="CJ383">
            <v>0</v>
          </cell>
          <cell r="CK383">
            <v>0</v>
          </cell>
          <cell r="CL383">
            <v>1</v>
          </cell>
          <cell r="CM383">
            <v>1</v>
          </cell>
          <cell r="CN383">
            <v>0</v>
          </cell>
          <cell r="CO383">
            <v>0</v>
          </cell>
          <cell r="CP383">
            <v>0</v>
          </cell>
          <cell r="CQ383">
            <v>0</v>
          </cell>
          <cell r="CR383">
            <v>0</v>
          </cell>
          <cell r="CS383">
            <v>0</v>
          </cell>
          <cell r="CT383">
            <v>0</v>
          </cell>
          <cell r="CU383">
            <v>0</v>
          </cell>
          <cell r="CV383">
            <v>0</v>
          </cell>
          <cell r="CW383">
            <v>0</v>
          </cell>
          <cell r="CX383">
            <v>0</v>
          </cell>
          <cell r="CY383">
            <v>0</v>
          </cell>
          <cell r="CZ383">
            <v>0</v>
          </cell>
          <cell r="DC383">
            <v>13</v>
          </cell>
          <cell r="DM383" t="str">
            <v>X</v>
          </cell>
          <cell r="DN383">
            <v>0</v>
          </cell>
          <cell r="DO383">
            <v>0</v>
          </cell>
          <cell r="DP383" t="str">
            <v>X</v>
          </cell>
          <cell r="DQ383">
            <v>0</v>
          </cell>
          <cell r="DR383">
            <v>0</v>
          </cell>
          <cell r="DS383" t="str">
            <v>X</v>
          </cell>
          <cell r="DT383">
            <v>0</v>
          </cell>
          <cell r="DU383">
            <v>0</v>
          </cell>
          <cell r="DV383" t="str">
            <v>X</v>
          </cell>
          <cell r="DW383">
            <v>0</v>
          </cell>
          <cell r="DX383">
            <v>0</v>
          </cell>
          <cell r="DY383" t="str">
            <v/>
          </cell>
          <cell r="DZ383">
            <v>0</v>
          </cell>
          <cell r="EA383">
            <v>0</v>
          </cell>
          <cell r="EB383" t="str">
            <v>X</v>
          </cell>
          <cell r="EC383">
            <v>0</v>
          </cell>
          <cell r="ED383">
            <v>0</v>
          </cell>
          <cell r="EE383" t="str">
            <v>X</v>
          </cell>
          <cell r="EF383">
            <v>0</v>
          </cell>
          <cell r="EG383">
            <v>0</v>
          </cell>
          <cell r="EH383" t="str">
            <v>X</v>
          </cell>
          <cell r="EI383">
            <v>0</v>
          </cell>
          <cell r="EJ383">
            <v>0</v>
          </cell>
          <cell r="EK383" t="str">
            <v>X</v>
          </cell>
          <cell r="EL383">
            <v>0</v>
          </cell>
          <cell r="EM383">
            <v>0</v>
          </cell>
          <cell r="EN383" t="str">
            <v>X</v>
          </cell>
          <cell r="EO383">
            <v>0</v>
          </cell>
          <cell r="EP383">
            <v>0</v>
          </cell>
          <cell r="EQ383" t="str">
            <v>X</v>
          </cell>
          <cell r="ER383">
            <v>0</v>
          </cell>
          <cell r="ES383">
            <v>0</v>
          </cell>
          <cell r="ET383" t="str">
            <v/>
          </cell>
          <cell r="EU383">
            <v>0</v>
          </cell>
          <cell r="EV383">
            <v>0</v>
          </cell>
          <cell r="EW383" t="str">
            <v>X</v>
          </cell>
          <cell r="EX383">
            <v>0</v>
          </cell>
          <cell r="EY383">
            <v>0</v>
          </cell>
          <cell r="EZ383" t="str">
            <v>X</v>
          </cell>
          <cell r="FA383">
            <v>0</v>
          </cell>
          <cell r="FB383">
            <v>0</v>
          </cell>
          <cell r="FC383" t="str">
            <v>NL</v>
          </cell>
          <cell r="FD383">
            <v>0</v>
          </cell>
          <cell r="FE383">
            <v>0</v>
          </cell>
          <cell r="FI383">
            <v>12</v>
          </cell>
          <cell r="FJ383">
            <v>0</v>
          </cell>
          <cell r="FK383">
            <v>0</v>
          </cell>
          <cell r="FL383">
            <v>0</v>
          </cell>
          <cell r="FM383">
            <v>0</v>
          </cell>
          <cell r="FN383">
            <v>0</v>
          </cell>
          <cell r="FU383">
            <v>12</v>
          </cell>
          <cell r="FV383">
            <v>0</v>
          </cell>
          <cell r="FW383">
            <v>0</v>
          </cell>
          <cell r="FX383">
            <v>0</v>
          </cell>
          <cell r="FY383">
            <v>0</v>
          </cell>
          <cell r="FZ383">
            <v>0</v>
          </cell>
          <cell r="GA383">
            <v>0</v>
          </cell>
          <cell r="GB383">
            <v>0</v>
          </cell>
          <cell r="GC383">
            <v>0</v>
          </cell>
          <cell r="GD383">
            <v>1</v>
          </cell>
          <cell r="GE383">
            <v>0</v>
          </cell>
          <cell r="GF383">
            <v>0</v>
          </cell>
          <cell r="GG383">
            <v>0</v>
          </cell>
          <cell r="GH383">
            <v>0</v>
          </cell>
          <cell r="GI383">
            <v>0</v>
          </cell>
          <cell r="GJ383">
            <v>0</v>
          </cell>
          <cell r="GK383">
            <v>0</v>
          </cell>
          <cell r="GL383">
            <v>0</v>
          </cell>
          <cell r="GM383">
            <v>0</v>
          </cell>
          <cell r="GN383">
            <v>0</v>
          </cell>
          <cell r="GO383">
            <v>0</v>
          </cell>
          <cell r="GP383">
            <v>0</v>
          </cell>
          <cell r="GQ383">
            <v>0</v>
          </cell>
          <cell r="GR383">
            <v>0</v>
          </cell>
          <cell r="GU383">
            <v>13</v>
          </cell>
          <cell r="GV383">
            <v>0</v>
          </cell>
          <cell r="GW383">
            <v>0</v>
          </cell>
          <cell r="GX383">
            <v>0</v>
          </cell>
          <cell r="GY383">
            <v>0</v>
          </cell>
          <cell r="GZ383">
            <v>0</v>
          </cell>
          <cell r="HA383">
            <v>0</v>
          </cell>
          <cell r="HB383">
            <v>0</v>
          </cell>
          <cell r="HC383">
            <v>0</v>
          </cell>
          <cell r="HD383">
            <v>0</v>
          </cell>
          <cell r="HE383">
            <v>0</v>
          </cell>
          <cell r="HF383">
            <v>0</v>
          </cell>
          <cell r="HG383">
            <v>0</v>
          </cell>
          <cell r="HH383">
            <v>0</v>
          </cell>
          <cell r="HI383">
            <v>0</v>
          </cell>
          <cell r="HJ383">
            <v>0</v>
          </cell>
          <cell r="HK383">
            <v>0</v>
          </cell>
          <cell r="HL383">
            <v>0</v>
          </cell>
          <cell r="HM383">
            <v>0</v>
          </cell>
          <cell r="HN383">
            <v>0</v>
          </cell>
          <cell r="HO383">
            <v>0</v>
          </cell>
          <cell r="HP383">
            <v>23</v>
          </cell>
          <cell r="HQ383">
            <v>0</v>
          </cell>
          <cell r="HR383">
            <v>0</v>
          </cell>
          <cell r="HS383">
            <v>0</v>
          </cell>
          <cell r="HT383">
            <v>0</v>
          </cell>
          <cell r="HU383">
            <v>0</v>
          </cell>
          <cell r="HV383">
            <v>0</v>
          </cell>
          <cell r="HW383">
            <v>1</v>
          </cell>
          <cell r="HX383">
            <v>0</v>
          </cell>
          <cell r="HY383">
            <v>0</v>
          </cell>
          <cell r="HZ383">
            <v>0</v>
          </cell>
          <cell r="IA383">
            <v>1</v>
          </cell>
          <cell r="IB383">
            <v>0</v>
          </cell>
          <cell r="IC383">
            <v>2</v>
          </cell>
          <cell r="ID383">
            <v>0</v>
          </cell>
          <cell r="IE383">
            <v>0</v>
          </cell>
          <cell r="IF383">
            <v>0</v>
          </cell>
          <cell r="IG383">
            <v>0</v>
          </cell>
          <cell r="IH383">
            <v>0</v>
          </cell>
          <cell r="II383">
            <v>0</v>
          </cell>
          <cell r="IJ383">
            <v>0</v>
          </cell>
          <cell r="IK383">
            <v>0</v>
          </cell>
          <cell r="IL383">
            <v>0</v>
          </cell>
          <cell r="IM383">
            <v>0</v>
          </cell>
          <cell r="IN383">
            <v>0</v>
          </cell>
          <cell r="IO383">
            <v>0</v>
          </cell>
          <cell r="IP383">
            <v>0</v>
          </cell>
          <cell r="IQ383">
            <v>0</v>
          </cell>
          <cell r="IR383">
            <v>0</v>
          </cell>
          <cell r="IS383">
            <v>0</v>
          </cell>
          <cell r="IT383">
            <v>0</v>
          </cell>
          <cell r="IU383">
            <v>0</v>
          </cell>
          <cell r="IV383">
            <v>0</v>
          </cell>
          <cell r="IW383">
            <v>1</v>
          </cell>
          <cell r="IX383">
            <v>1</v>
          </cell>
          <cell r="IY383">
            <v>0</v>
          </cell>
          <cell r="IZ383">
            <v>26</v>
          </cell>
          <cell r="JA383">
            <v>4</v>
          </cell>
          <cell r="JB383">
            <v>4</v>
          </cell>
          <cell r="JC383">
            <v>0</v>
          </cell>
          <cell r="JD383">
            <v>0</v>
          </cell>
          <cell r="JE383">
            <v>0</v>
          </cell>
          <cell r="JF383">
            <v>0</v>
          </cell>
          <cell r="JG383">
            <v>0</v>
          </cell>
        </row>
        <row r="384">
          <cell r="B384" t="str">
            <v>2407485</v>
          </cell>
          <cell r="C384" t="str">
            <v>Đoàn Ngọc Thịnh</v>
          </cell>
          <cell r="D384" t="str">
            <v>Phòng Thu mua (VPID)</v>
          </cell>
          <cell r="E384" t="str">
            <v>Công ty TNHH Tập đoàn Công nghiệp Trường Hải</v>
          </cell>
          <cell r="F384" t="str">
            <v>Lương ngày</v>
          </cell>
          <cell r="V384">
            <v>3.5</v>
          </cell>
          <cell r="W384">
            <v>0</v>
          </cell>
          <cell r="X384" t="str">
            <v>X</v>
          </cell>
          <cell r="Y384">
            <v>0</v>
          </cell>
          <cell r="Z384">
            <v>0</v>
          </cell>
          <cell r="AA384" t="str">
            <v>X</v>
          </cell>
          <cell r="AB384">
            <v>0</v>
          </cell>
          <cell r="AC384">
            <v>0</v>
          </cell>
          <cell r="AD384" t="str">
            <v>X</v>
          </cell>
          <cell r="AE384">
            <v>0</v>
          </cell>
          <cell r="AF384">
            <v>0</v>
          </cell>
          <cell r="AG384" t="str">
            <v>X</v>
          </cell>
          <cell r="AH384">
            <v>0</v>
          </cell>
          <cell r="AI384">
            <v>0</v>
          </cell>
          <cell r="AJ384" t="str">
            <v>X</v>
          </cell>
          <cell r="AK384">
            <v>0</v>
          </cell>
          <cell r="AL384">
            <v>0</v>
          </cell>
          <cell r="AM384" t="str">
            <v/>
          </cell>
          <cell r="AN384">
            <v>0</v>
          </cell>
          <cell r="AO384">
            <v>0</v>
          </cell>
          <cell r="AP384" t="str">
            <v>NL</v>
          </cell>
          <cell r="AQ384">
            <v>0</v>
          </cell>
          <cell r="AR384">
            <v>0</v>
          </cell>
          <cell r="AS384" t="str">
            <v>X</v>
          </cell>
          <cell r="AT384">
            <v>3.5</v>
          </cell>
          <cell r="AU384">
            <v>0</v>
          </cell>
          <cell r="AV384" t="str">
            <v>X</v>
          </cell>
          <cell r="AW384">
            <v>0</v>
          </cell>
          <cell r="AX384">
            <v>0</v>
          </cell>
          <cell r="AY384" t="str">
            <v>X</v>
          </cell>
          <cell r="AZ384">
            <v>0</v>
          </cell>
          <cell r="BA384">
            <v>0</v>
          </cell>
          <cell r="BB384" t="str">
            <v>X</v>
          </cell>
          <cell r="BC384">
            <v>0</v>
          </cell>
          <cell r="BD384">
            <v>0</v>
          </cell>
          <cell r="BE384" t="str">
            <v>X</v>
          </cell>
          <cell r="BF384">
            <v>0</v>
          </cell>
          <cell r="BG384">
            <v>0</v>
          </cell>
          <cell r="BH384" t="str">
            <v/>
          </cell>
          <cell r="BI384">
            <v>0</v>
          </cell>
          <cell r="BJ384">
            <v>0</v>
          </cell>
          <cell r="BK384" t="str">
            <v>X</v>
          </cell>
          <cell r="BL384">
            <v>0</v>
          </cell>
          <cell r="BM384">
            <v>0</v>
          </cell>
          <cell r="BN384" t="str">
            <v>X</v>
          </cell>
          <cell r="BO384">
            <v>3.5</v>
          </cell>
          <cell r="BP384">
            <v>0</v>
          </cell>
          <cell r="BQ384">
            <v>12</v>
          </cell>
          <cell r="BR384">
            <v>1.5</v>
          </cell>
          <cell r="BS384">
            <v>0</v>
          </cell>
          <cell r="BT384">
            <v>0</v>
          </cell>
          <cell r="BU384">
            <v>0</v>
          </cell>
          <cell r="BV384">
            <v>0</v>
          </cell>
          <cell r="CC384">
            <v>12</v>
          </cell>
          <cell r="CD384">
            <v>1.5</v>
          </cell>
          <cell r="CE384">
            <v>0</v>
          </cell>
          <cell r="CF384">
            <v>0</v>
          </cell>
          <cell r="CG384">
            <v>0</v>
          </cell>
          <cell r="CH384">
            <v>0</v>
          </cell>
          <cell r="CI384">
            <v>0</v>
          </cell>
          <cell r="CJ384">
            <v>0</v>
          </cell>
          <cell r="CK384">
            <v>0</v>
          </cell>
          <cell r="CL384">
            <v>1</v>
          </cell>
          <cell r="CM384">
            <v>0</v>
          </cell>
          <cell r="CN384">
            <v>0</v>
          </cell>
          <cell r="CO384">
            <v>0</v>
          </cell>
          <cell r="CP384">
            <v>0</v>
          </cell>
          <cell r="CQ384">
            <v>0</v>
          </cell>
          <cell r="CR384">
            <v>0</v>
          </cell>
          <cell r="CS384">
            <v>0</v>
          </cell>
          <cell r="CT384">
            <v>0</v>
          </cell>
          <cell r="CU384">
            <v>0</v>
          </cell>
          <cell r="CV384">
            <v>0</v>
          </cell>
          <cell r="CW384">
            <v>0</v>
          </cell>
          <cell r="CX384">
            <v>0</v>
          </cell>
          <cell r="CY384">
            <v>0</v>
          </cell>
          <cell r="CZ384">
            <v>0</v>
          </cell>
          <cell r="DC384">
            <v>14.5</v>
          </cell>
          <cell r="DM384" t="str">
            <v>X</v>
          </cell>
          <cell r="DN384">
            <v>0</v>
          </cell>
          <cell r="DO384">
            <v>0</v>
          </cell>
          <cell r="DP384" t="str">
            <v>X</v>
          </cell>
          <cell r="DQ384">
            <v>0</v>
          </cell>
          <cell r="DR384">
            <v>0</v>
          </cell>
          <cell r="DS384" t="str">
            <v>X</v>
          </cell>
          <cell r="DT384">
            <v>0</v>
          </cell>
          <cell r="DU384">
            <v>0</v>
          </cell>
          <cell r="DV384" t="str">
            <v>X</v>
          </cell>
          <cell r="DW384">
            <v>0</v>
          </cell>
          <cell r="DX384">
            <v>0</v>
          </cell>
          <cell r="DY384" t="str">
            <v/>
          </cell>
          <cell r="DZ384">
            <v>0</v>
          </cell>
          <cell r="EA384">
            <v>0</v>
          </cell>
          <cell r="EB384" t="str">
            <v>X</v>
          </cell>
          <cell r="EC384">
            <v>3.5</v>
          </cell>
          <cell r="ED384">
            <v>0</v>
          </cell>
          <cell r="EE384" t="str">
            <v>X</v>
          </cell>
          <cell r="EF384">
            <v>0</v>
          </cell>
          <cell r="EG384">
            <v>0</v>
          </cell>
          <cell r="EH384" t="str">
            <v>X</v>
          </cell>
          <cell r="EI384">
            <v>0</v>
          </cell>
          <cell r="EJ384">
            <v>0</v>
          </cell>
          <cell r="EK384" t="str">
            <v>X</v>
          </cell>
          <cell r="EL384">
            <v>0</v>
          </cell>
          <cell r="EM384">
            <v>0</v>
          </cell>
          <cell r="EN384" t="str">
            <v>X</v>
          </cell>
          <cell r="EO384">
            <v>0</v>
          </cell>
          <cell r="EP384">
            <v>0</v>
          </cell>
          <cell r="EQ384" t="str">
            <v>X</v>
          </cell>
          <cell r="ER384">
            <v>0</v>
          </cell>
          <cell r="ES384">
            <v>0</v>
          </cell>
          <cell r="ET384" t="str">
            <v/>
          </cell>
          <cell r="EU384">
            <v>0</v>
          </cell>
          <cell r="EV384">
            <v>0</v>
          </cell>
          <cell r="EW384" t="str">
            <v>X</v>
          </cell>
          <cell r="EX384">
            <v>0</v>
          </cell>
          <cell r="EY384">
            <v>0</v>
          </cell>
          <cell r="EZ384" t="str">
            <v>X</v>
          </cell>
          <cell r="FA384">
            <v>0</v>
          </cell>
          <cell r="FB384">
            <v>0</v>
          </cell>
          <cell r="FC384" t="str">
            <v>NL</v>
          </cell>
          <cell r="FD384">
            <v>0</v>
          </cell>
          <cell r="FE384">
            <v>0</v>
          </cell>
          <cell r="FI384">
            <v>12</v>
          </cell>
          <cell r="FJ384">
            <v>0.5</v>
          </cell>
          <cell r="FK384">
            <v>0</v>
          </cell>
          <cell r="FL384">
            <v>0</v>
          </cell>
          <cell r="FM384">
            <v>0</v>
          </cell>
          <cell r="FN384">
            <v>0</v>
          </cell>
          <cell r="FU384">
            <v>12</v>
          </cell>
          <cell r="FV384">
            <v>0.5</v>
          </cell>
          <cell r="FW384">
            <v>0</v>
          </cell>
          <cell r="FX384">
            <v>0</v>
          </cell>
          <cell r="FY384">
            <v>0</v>
          </cell>
          <cell r="FZ384">
            <v>0</v>
          </cell>
          <cell r="GA384">
            <v>0</v>
          </cell>
          <cell r="GB384">
            <v>0</v>
          </cell>
          <cell r="GC384">
            <v>0</v>
          </cell>
          <cell r="GD384">
            <v>1</v>
          </cell>
          <cell r="GE384">
            <v>0</v>
          </cell>
          <cell r="GF384">
            <v>0</v>
          </cell>
          <cell r="GG384">
            <v>0</v>
          </cell>
          <cell r="GH384">
            <v>0</v>
          </cell>
          <cell r="GI384">
            <v>0</v>
          </cell>
          <cell r="GJ384">
            <v>0</v>
          </cell>
          <cell r="GK384">
            <v>0</v>
          </cell>
          <cell r="GL384">
            <v>0</v>
          </cell>
          <cell r="GM384">
            <v>0</v>
          </cell>
          <cell r="GN384">
            <v>0</v>
          </cell>
          <cell r="GO384">
            <v>0</v>
          </cell>
          <cell r="GP384">
            <v>0</v>
          </cell>
          <cell r="GQ384">
            <v>0</v>
          </cell>
          <cell r="GR384">
            <v>0</v>
          </cell>
          <cell r="GU384">
            <v>13.5</v>
          </cell>
          <cell r="GV384">
            <v>0</v>
          </cell>
          <cell r="GW384">
            <v>0</v>
          </cell>
          <cell r="GX384">
            <v>0</v>
          </cell>
          <cell r="GY384">
            <v>0</v>
          </cell>
          <cell r="GZ384">
            <v>0</v>
          </cell>
          <cell r="HA384">
            <v>0</v>
          </cell>
          <cell r="HB384">
            <v>0</v>
          </cell>
          <cell r="HC384">
            <v>0</v>
          </cell>
          <cell r="HD384">
            <v>0</v>
          </cell>
          <cell r="HE384">
            <v>0</v>
          </cell>
          <cell r="HF384">
            <v>0</v>
          </cell>
          <cell r="HG384">
            <v>0</v>
          </cell>
          <cell r="HH384">
            <v>0</v>
          </cell>
          <cell r="HI384">
            <v>0</v>
          </cell>
          <cell r="HJ384">
            <v>0</v>
          </cell>
          <cell r="HK384">
            <v>0</v>
          </cell>
          <cell r="HL384">
            <v>0</v>
          </cell>
          <cell r="HM384">
            <v>0</v>
          </cell>
          <cell r="HN384">
            <v>2</v>
          </cell>
          <cell r="HO384">
            <v>0</v>
          </cell>
          <cell r="HP384">
            <v>24</v>
          </cell>
          <cell r="HQ384">
            <v>2</v>
          </cell>
          <cell r="HR384">
            <v>0</v>
          </cell>
          <cell r="HS384">
            <v>0</v>
          </cell>
          <cell r="HT384">
            <v>0</v>
          </cell>
          <cell r="HU384">
            <v>0</v>
          </cell>
          <cell r="HV384">
            <v>1</v>
          </cell>
          <cell r="HW384">
            <v>0</v>
          </cell>
          <cell r="HX384">
            <v>0</v>
          </cell>
          <cell r="HY384">
            <v>0</v>
          </cell>
          <cell r="HZ384">
            <v>1</v>
          </cell>
          <cell r="IA384">
            <v>0</v>
          </cell>
          <cell r="IB384">
            <v>0</v>
          </cell>
          <cell r="IC384">
            <v>2</v>
          </cell>
          <cell r="ID384">
            <v>0</v>
          </cell>
          <cell r="IE384">
            <v>0</v>
          </cell>
          <cell r="IF384">
            <v>0</v>
          </cell>
          <cell r="IG384">
            <v>0</v>
          </cell>
          <cell r="IH384">
            <v>0</v>
          </cell>
          <cell r="II384">
            <v>0</v>
          </cell>
          <cell r="IJ384">
            <v>0</v>
          </cell>
          <cell r="IK384">
            <v>0</v>
          </cell>
          <cell r="IL384">
            <v>0</v>
          </cell>
          <cell r="IM384">
            <v>0</v>
          </cell>
          <cell r="IN384">
            <v>0</v>
          </cell>
          <cell r="IO384">
            <v>0</v>
          </cell>
          <cell r="IP384">
            <v>0</v>
          </cell>
          <cell r="IQ384">
            <v>0</v>
          </cell>
          <cell r="IR384">
            <v>0</v>
          </cell>
          <cell r="IS384">
            <v>0</v>
          </cell>
          <cell r="IT384">
            <v>0</v>
          </cell>
          <cell r="IU384">
            <v>0</v>
          </cell>
          <cell r="IV384">
            <v>0</v>
          </cell>
          <cell r="IW384">
            <v>1</v>
          </cell>
          <cell r="IX384">
            <v>0</v>
          </cell>
          <cell r="IY384">
            <v>0</v>
          </cell>
          <cell r="IZ384">
            <v>29</v>
          </cell>
          <cell r="JA384">
            <v>4</v>
          </cell>
          <cell r="JB384">
            <v>4</v>
          </cell>
          <cell r="JC384">
            <v>0</v>
          </cell>
          <cell r="JD384">
            <v>0</v>
          </cell>
          <cell r="JE384">
            <v>0</v>
          </cell>
          <cell r="JF384">
            <v>0</v>
          </cell>
          <cell r="JG384">
            <v>0</v>
          </cell>
        </row>
        <row r="385">
          <cell r="B385" t="str">
            <v>2407486</v>
          </cell>
          <cell r="C385" t="str">
            <v>Phan Thị Như Phúc</v>
          </cell>
          <cell r="D385" t="str">
            <v>Phòng Thu mua (VPID)</v>
          </cell>
          <cell r="E385" t="str">
            <v>Công ty TNHH Tập đoàn Công nghiệp Trường Hải</v>
          </cell>
          <cell r="F385" t="str">
            <v>Lương ngày</v>
          </cell>
          <cell r="V385">
            <v>0</v>
          </cell>
          <cell r="W385">
            <v>0</v>
          </cell>
          <cell r="X385" t="str">
            <v>X</v>
          </cell>
          <cell r="Y385">
            <v>0</v>
          </cell>
          <cell r="Z385">
            <v>0</v>
          </cell>
          <cell r="AA385" t="str">
            <v>X</v>
          </cell>
          <cell r="AB385">
            <v>0</v>
          </cell>
          <cell r="AC385">
            <v>0</v>
          </cell>
          <cell r="AD385" t="str">
            <v>X</v>
          </cell>
          <cell r="AE385">
            <v>0</v>
          </cell>
          <cell r="AF385">
            <v>0</v>
          </cell>
          <cell r="AG385" t="str">
            <v>X</v>
          </cell>
          <cell r="AH385">
            <v>0</v>
          </cell>
          <cell r="AI385">
            <v>0</v>
          </cell>
          <cell r="AJ385" t="str">
            <v>X</v>
          </cell>
          <cell r="AK385">
            <v>0</v>
          </cell>
          <cell r="AL385">
            <v>0</v>
          </cell>
          <cell r="AM385" t="str">
            <v/>
          </cell>
          <cell r="AN385">
            <v>0</v>
          </cell>
          <cell r="AO385">
            <v>0</v>
          </cell>
          <cell r="AP385" t="str">
            <v>NL</v>
          </cell>
          <cell r="AQ385">
            <v>0</v>
          </cell>
          <cell r="AR385">
            <v>0</v>
          </cell>
          <cell r="AS385" t="str">
            <v>X</v>
          </cell>
          <cell r="AT385">
            <v>0</v>
          </cell>
          <cell r="AU385">
            <v>0</v>
          </cell>
          <cell r="AV385" t="str">
            <v>X</v>
          </cell>
          <cell r="AW385">
            <v>0</v>
          </cell>
          <cell r="AX385">
            <v>0</v>
          </cell>
          <cell r="AY385" t="str">
            <v>X</v>
          </cell>
          <cell r="AZ385">
            <v>0</v>
          </cell>
          <cell r="BA385">
            <v>0</v>
          </cell>
          <cell r="BB385" t="str">
            <v>X</v>
          </cell>
          <cell r="BC385">
            <v>0</v>
          </cell>
          <cell r="BD385">
            <v>0</v>
          </cell>
          <cell r="BE385" t="str">
            <v>X</v>
          </cell>
          <cell r="BF385">
            <v>0</v>
          </cell>
          <cell r="BG385">
            <v>0</v>
          </cell>
          <cell r="BH385" t="str">
            <v/>
          </cell>
          <cell r="BI385">
            <v>0</v>
          </cell>
          <cell r="BJ385">
            <v>0</v>
          </cell>
          <cell r="BK385" t="str">
            <v>X</v>
          </cell>
          <cell r="BL385">
            <v>0</v>
          </cell>
          <cell r="BM385">
            <v>0</v>
          </cell>
          <cell r="BN385" t="str">
            <v>X</v>
          </cell>
          <cell r="BO385">
            <v>0</v>
          </cell>
          <cell r="BP385">
            <v>0</v>
          </cell>
          <cell r="BQ385">
            <v>12</v>
          </cell>
          <cell r="BR385">
            <v>0</v>
          </cell>
          <cell r="BS385">
            <v>0</v>
          </cell>
          <cell r="BT385">
            <v>0</v>
          </cell>
          <cell r="BU385">
            <v>0</v>
          </cell>
          <cell r="BV385">
            <v>0</v>
          </cell>
          <cell r="CC385">
            <v>12</v>
          </cell>
          <cell r="CD385">
            <v>0</v>
          </cell>
          <cell r="CE385">
            <v>0</v>
          </cell>
          <cell r="CF385">
            <v>0</v>
          </cell>
          <cell r="CG385">
            <v>0</v>
          </cell>
          <cell r="CH385">
            <v>0</v>
          </cell>
          <cell r="CI385">
            <v>0</v>
          </cell>
          <cell r="CJ385">
            <v>0</v>
          </cell>
          <cell r="CK385">
            <v>0</v>
          </cell>
          <cell r="CL385">
            <v>1</v>
          </cell>
          <cell r="CM385">
            <v>0</v>
          </cell>
          <cell r="CN385">
            <v>0</v>
          </cell>
          <cell r="CO385">
            <v>0</v>
          </cell>
          <cell r="CP385">
            <v>0</v>
          </cell>
          <cell r="CQ385">
            <v>0</v>
          </cell>
          <cell r="CR385">
            <v>0</v>
          </cell>
          <cell r="CS385">
            <v>0</v>
          </cell>
          <cell r="CT385">
            <v>0</v>
          </cell>
          <cell r="CU385">
            <v>0</v>
          </cell>
          <cell r="CV385">
            <v>0</v>
          </cell>
          <cell r="CW385">
            <v>0</v>
          </cell>
          <cell r="CX385">
            <v>0</v>
          </cell>
          <cell r="CY385">
            <v>0</v>
          </cell>
          <cell r="CZ385">
            <v>0</v>
          </cell>
          <cell r="DC385">
            <v>13</v>
          </cell>
          <cell r="DM385" t="str">
            <v>X</v>
          </cell>
          <cell r="DN385">
            <v>0</v>
          </cell>
          <cell r="DO385">
            <v>0</v>
          </cell>
          <cell r="DP385" t="str">
            <v>X</v>
          </cell>
          <cell r="DQ385">
            <v>0</v>
          </cell>
          <cell r="DR385">
            <v>0</v>
          </cell>
          <cell r="DS385" t="str">
            <v>X</v>
          </cell>
          <cell r="DT385">
            <v>0</v>
          </cell>
          <cell r="DU385">
            <v>0</v>
          </cell>
          <cell r="DV385" t="str">
            <v>X</v>
          </cell>
          <cell r="DW385">
            <v>0</v>
          </cell>
          <cell r="DX385">
            <v>0</v>
          </cell>
          <cell r="DY385" t="str">
            <v/>
          </cell>
          <cell r="DZ385">
            <v>0</v>
          </cell>
          <cell r="EA385">
            <v>0</v>
          </cell>
          <cell r="EB385" t="str">
            <v>X</v>
          </cell>
          <cell r="EC385">
            <v>0</v>
          </cell>
          <cell r="ED385">
            <v>0</v>
          </cell>
          <cell r="EE385" t="str">
            <v>X</v>
          </cell>
          <cell r="EF385">
            <v>0</v>
          </cell>
          <cell r="EG385">
            <v>0</v>
          </cell>
          <cell r="EH385" t="str">
            <v>X</v>
          </cell>
          <cell r="EI385">
            <v>0</v>
          </cell>
          <cell r="EJ385">
            <v>0</v>
          </cell>
          <cell r="EK385" t="str">
            <v>X</v>
          </cell>
          <cell r="EL385">
            <v>0</v>
          </cell>
          <cell r="EM385">
            <v>0</v>
          </cell>
          <cell r="EN385" t="str">
            <v>X</v>
          </cell>
          <cell r="EO385">
            <v>0</v>
          </cell>
          <cell r="EP385">
            <v>0</v>
          </cell>
          <cell r="EQ385" t="str">
            <v>X</v>
          </cell>
          <cell r="ER385">
            <v>0</v>
          </cell>
          <cell r="ES385">
            <v>0</v>
          </cell>
          <cell r="ET385" t="str">
            <v/>
          </cell>
          <cell r="EU385">
            <v>0</v>
          </cell>
          <cell r="EV385">
            <v>0</v>
          </cell>
          <cell r="EW385" t="str">
            <v>X</v>
          </cell>
          <cell r="EX385">
            <v>0</v>
          </cell>
          <cell r="EY385">
            <v>0</v>
          </cell>
          <cell r="EZ385" t="str">
            <v>X</v>
          </cell>
          <cell r="FA385">
            <v>0</v>
          </cell>
          <cell r="FB385">
            <v>0</v>
          </cell>
          <cell r="FC385" t="str">
            <v>NL</v>
          </cell>
          <cell r="FD385">
            <v>0</v>
          </cell>
          <cell r="FE385">
            <v>0</v>
          </cell>
          <cell r="FI385">
            <v>12</v>
          </cell>
          <cell r="FJ385">
            <v>0</v>
          </cell>
          <cell r="FK385">
            <v>0</v>
          </cell>
          <cell r="FL385">
            <v>0</v>
          </cell>
          <cell r="FM385">
            <v>0</v>
          </cell>
          <cell r="FN385">
            <v>0</v>
          </cell>
          <cell r="FU385">
            <v>12</v>
          </cell>
          <cell r="FV385">
            <v>0</v>
          </cell>
          <cell r="FW385">
            <v>0</v>
          </cell>
          <cell r="FX385">
            <v>0</v>
          </cell>
          <cell r="FY385">
            <v>0</v>
          </cell>
          <cell r="FZ385">
            <v>0</v>
          </cell>
          <cell r="GA385">
            <v>0</v>
          </cell>
          <cell r="GB385">
            <v>0</v>
          </cell>
          <cell r="GC385">
            <v>0</v>
          </cell>
          <cell r="GD385">
            <v>1</v>
          </cell>
          <cell r="GE385">
            <v>0</v>
          </cell>
          <cell r="GF385">
            <v>0</v>
          </cell>
          <cell r="GG385">
            <v>0</v>
          </cell>
          <cell r="GH385">
            <v>0</v>
          </cell>
          <cell r="GI385">
            <v>0</v>
          </cell>
          <cell r="GJ385">
            <v>0</v>
          </cell>
          <cell r="GK385">
            <v>0</v>
          </cell>
          <cell r="GL385">
            <v>0</v>
          </cell>
          <cell r="GM385">
            <v>0</v>
          </cell>
          <cell r="GN385">
            <v>0</v>
          </cell>
          <cell r="GO385">
            <v>0</v>
          </cell>
          <cell r="GP385">
            <v>0</v>
          </cell>
          <cell r="GQ385">
            <v>0</v>
          </cell>
          <cell r="GR385">
            <v>0</v>
          </cell>
          <cell r="GU385">
            <v>13</v>
          </cell>
          <cell r="GV385">
            <v>0</v>
          </cell>
          <cell r="GW385">
            <v>0</v>
          </cell>
          <cell r="GX385">
            <v>0</v>
          </cell>
          <cell r="GY385">
            <v>0</v>
          </cell>
          <cell r="GZ385">
            <v>0</v>
          </cell>
          <cell r="HA385">
            <v>0</v>
          </cell>
          <cell r="HB385">
            <v>0</v>
          </cell>
          <cell r="HC385">
            <v>0</v>
          </cell>
          <cell r="HD385">
            <v>0</v>
          </cell>
          <cell r="HE385">
            <v>0</v>
          </cell>
          <cell r="HF385">
            <v>0</v>
          </cell>
          <cell r="HG385">
            <v>0</v>
          </cell>
          <cell r="HH385">
            <v>0</v>
          </cell>
          <cell r="HI385">
            <v>0</v>
          </cell>
          <cell r="HJ385">
            <v>0</v>
          </cell>
          <cell r="HK385">
            <v>0</v>
          </cell>
          <cell r="HL385">
            <v>0</v>
          </cell>
          <cell r="HM385">
            <v>0</v>
          </cell>
          <cell r="HN385">
            <v>0</v>
          </cell>
          <cell r="HO385">
            <v>0</v>
          </cell>
          <cell r="HP385">
            <v>24</v>
          </cell>
          <cell r="HQ385">
            <v>0</v>
          </cell>
          <cell r="HR385">
            <v>0</v>
          </cell>
          <cell r="HS385">
            <v>0</v>
          </cell>
          <cell r="HT385">
            <v>0</v>
          </cell>
          <cell r="HU385">
            <v>0</v>
          </cell>
          <cell r="HV385">
            <v>1</v>
          </cell>
          <cell r="HW385">
            <v>0</v>
          </cell>
          <cell r="HX385">
            <v>0</v>
          </cell>
          <cell r="HY385">
            <v>0</v>
          </cell>
          <cell r="HZ385">
            <v>1</v>
          </cell>
          <cell r="IA385">
            <v>0</v>
          </cell>
          <cell r="IB385">
            <v>0</v>
          </cell>
          <cell r="IC385">
            <v>2</v>
          </cell>
          <cell r="ID385">
            <v>0</v>
          </cell>
          <cell r="IE385">
            <v>0</v>
          </cell>
          <cell r="IF385">
            <v>0</v>
          </cell>
          <cell r="IG385">
            <v>0</v>
          </cell>
          <cell r="IH385">
            <v>0</v>
          </cell>
          <cell r="II385">
            <v>0</v>
          </cell>
          <cell r="IJ385">
            <v>0</v>
          </cell>
          <cell r="IK385">
            <v>0</v>
          </cell>
          <cell r="IL385">
            <v>0</v>
          </cell>
          <cell r="IM385">
            <v>0</v>
          </cell>
          <cell r="IN385">
            <v>0</v>
          </cell>
          <cell r="IO385">
            <v>0</v>
          </cell>
          <cell r="IP385">
            <v>0</v>
          </cell>
          <cell r="IQ385">
            <v>0</v>
          </cell>
          <cell r="IR385">
            <v>0</v>
          </cell>
          <cell r="IS385">
            <v>0</v>
          </cell>
          <cell r="IT385">
            <v>0</v>
          </cell>
          <cell r="IU385">
            <v>0</v>
          </cell>
          <cell r="IV385">
            <v>0</v>
          </cell>
          <cell r="IW385">
            <v>1</v>
          </cell>
          <cell r="IX385">
            <v>0</v>
          </cell>
          <cell r="IY385">
            <v>0</v>
          </cell>
          <cell r="IZ385">
            <v>27</v>
          </cell>
          <cell r="JA385">
            <v>4</v>
          </cell>
          <cell r="JB385">
            <v>4</v>
          </cell>
          <cell r="JC385">
            <v>0</v>
          </cell>
          <cell r="JD385">
            <v>0</v>
          </cell>
          <cell r="JE385">
            <v>0</v>
          </cell>
          <cell r="JF385">
            <v>0</v>
          </cell>
          <cell r="JG385">
            <v>0</v>
          </cell>
        </row>
        <row r="386">
          <cell r="B386" t="str">
            <v>2407490</v>
          </cell>
          <cell r="C386" t="str">
            <v>Phan Thị Kiều Vi</v>
          </cell>
          <cell r="D386" t="str">
            <v>Phòng Thu mua (VPID)</v>
          </cell>
          <cell r="E386" t="str">
            <v>Công ty TNHH Tập đoàn Công nghiệp Trường Hải</v>
          </cell>
          <cell r="F386" t="str">
            <v>Lương ngày</v>
          </cell>
          <cell r="V386">
            <v>0</v>
          </cell>
          <cell r="W386">
            <v>0</v>
          </cell>
          <cell r="X386" t="str">
            <v>X</v>
          </cell>
          <cell r="Y386">
            <v>0</v>
          </cell>
          <cell r="Z386">
            <v>0</v>
          </cell>
          <cell r="AA386" t="str">
            <v>X</v>
          </cell>
          <cell r="AB386">
            <v>0</v>
          </cell>
          <cell r="AC386">
            <v>0</v>
          </cell>
          <cell r="AD386" t="str">
            <v>X</v>
          </cell>
          <cell r="AE386">
            <v>0</v>
          </cell>
          <cell r="AF386">
            <v>0</v>
          </cell>
          <cell r="AG386" t="str">
            <v>X</v>
          </cell>
          <cell r="AH386">
            <v>0</v>
          </cell>
          <cell r="AI386">
            <v>0</v>
          </cell>
          <cell r="AJ386" t="str">
            <v>T7</v>
          </cell>
          <cell r="AK386">
            <v>0</v>
          </cell>
          <cell r="AL386">
            <v>0</v>
          </cell>
          <cell r="AM386" t="str">
            <v/>
          </cell>
          <cell r="AN386">
            <v>0</v>
          </cell>
          <cell r="AO386">
            <v>0</v>
          </cell>
          <cell r="AP386" t="str">
            <v>NL</v>
          </cell>
          <cell r="AQ386">
            <v>0</v>
          </cell>
          <cell r="AR386">
            <v>0</v>
          </cell>
          <cell r="AS386" t="str">
            <v>X</v>
          </cell>
          <cell r="AT386">
            <v>0</v>
          </cell>
          <cell r="AU386">
            <v>0</v>
          </cell>
          <cell r="AV386" t="str">
            <v>X</v>
          </cell>
          <cell r="AW386">
            <v>0</v>
          </cell>
          <cell r="AX386">
            <v>0</v>
          </cell>
          <cell r="AY386" t="str">
            <v>X</v>
          </cell>
          <cell r="AZ386">
            <v>0</v>
          </cell>
          <cell r="BA386">
            <v>0</v>
          </cell>
          <cell r="BB386" t="str">
            <v>X</v>
          </cell>
          <cell r="BC386">
            <v>0</v>
          </cell>
          <cell r="BD386">
            <v>0</v>
          </cell>
          <cell r="BE386" t="str">
            <v>X</v>
          </cell>
          <cell r="BF386">
            <v>0</v>
          </cell>
          <cell r="BG386">
            <v>0</v>
          </cell>
          <cell r="BH386" t="str">
            <v/>
          </cell>
          <cell r="BI386">
            <v>0</v>
          </cell>
          <cell r="BJ386">
            <v>0</v>
          </cell>
          <cell r="BK386" t="str">
            <v>X</v>
          </cell>
          <cell r="BL386">
            <v>0</v>
          </cell>
          <cell r="BM386">
            <v>0</v>
          </cell>
          <cell r="BN386" t="str">
            <v>X</v>
          </cell>
          <cell r="BO386">
            <v>0</v>
          </cell>
          <cell r="BP386">
            <v>0</v>
          </cell>
          <cell r="BQ386">
            <v>11</v>
          </cell>
          <cell r="BR386">
            <v>0</v>
          </cell>
          <cell r="BS386">
            <v>0</v>
          </cell>
          <cell r="BT386">
            <v>0</v>
          </cell>
          <cell r="BU386">
            <v>0</v>
          </cell>
          <cell r="BV386">
            <v>0</v>
          </cell>
          <cell r="CC386">
            <v>11</v>
          </cell>
          <cell r="CD386">
            <v>0</v>
          </cell>
          <cell r="CE386">
            <v>0</v>
          </cell>
          <cell r="CF386">
            <v>0</v>
          </cell>
          <cell r="CG386">
            <v>0</v>
          </cell>
          <cell r="CH386">
            <v>0</v>
          </cell>
          <cell r="CI386">
            <v>0</v>
          </cell>
          <cell r="CJ386">
            <v>0</v>
          </cell>
          <cell r="CK386">
            <v>0</v>
          </cell>
          <cell r="CL386">
            <v>1</v>
          </cell>
          <cell r="CM386">
            <v>1</v>
          </cell>
          <cell r="CN386">
            <v>0</v>
          </cell>
          <cell r="CO386">
            <v>0</v>
          </cell>
          <cell r="CP386">
            <v>0</v>
          </cell>
          <cell r="CQ386">
            <v>0</v>
          </cell>
          <cell r="CR386">
            <v>0</v>
          </cell>
          <cell r="CS386">
            <v>0</v>
          </cell>
          <cell r="CT386">
            <v>0</v>
          </cell>
          <cell r="CU386">
            <v>0</v>
          </cell>
          <cell r="CV386">
            <v>0</v>
          </cell>
          <cell r="CW386">
            <v>0</v>
          </cell>
          <cell r="CX386">
            <v>0</v>
          </cell>
          <cell r="CY386">
            <v>0</v>
          </cell>
          <cell r="CZ386">
            <v>0</v>
          </cell>
          <cell r="DC386">
            <v>13</v>
          </cell>
          <cell r="DM386" t="str">
            <v>X</v>
          </cell>
          <cell r="DN386">
            <v>0</v>
          </cell>
          <cell r="DO386">
            <v>0</v>
          </cell>
          <cell r="DP386" t="str">
            <v>X</v>
          </cell>
          <cell r="DQ386">
            <v>0</v>
          </cell>
          <cell r="DR386">
            <v>0</v>
          </cell>
          <cell r="DS386" t="str">
            <v>X</v>
          </cell>
          <cell r="DT386">
            <v>0</v>
          </cell>
          <cell r="DU386">
            <v>0</v>
          </cell>
          <cell r="DV386" t="str">
            <v>X</v>
          </cell>
          <cell r="DW386">
            <v>0</v>
          </cell>
          <cell r="DX386">
            <v>0</v>
          </cell>
          <cell r="DY386" t="str">
            <v/>
          </cell>
          <cell r="DZ386">
            <v>0</v>
          </cell>
          <cell r="EA386">
            <v>0</v>
          </cell>
          <cell r="EB386" t="str">
            <v>X</v>
          </cell>
          <cell r="EC386">
            <v>0</v>
          </cell>
          <cell r="ED386">
            <v>0</v>
          </cell>
          <cell r="EE386" t="str">
            <v>X</v>
          </cell>
          <cell r="EF386">
            <v>0</v>
          </cell>
          <cell r="EG386">
            <v>0</v>
          </cell>
          <cell r="EH386" t="str">
            <v>X</v>
          </cell>
          <cell r="EI386">
            <v>0</v>
          </cell>
          <cell r="EJ386">
            <v>0</v>
          </cell>
          <cell r="EK386" t="str">
            <v>X</v>
          </cell>
          <cell r="EL386">
            <v>0</v>
          </cell>
          <cell r="EM386">
            <v>0</v>
          </cell>
          <cell r="EN386" t="str">
            <v>X</v>
          </cell>
          <cell r="EO386">
            <v>0</v>
          </cell>
          <cell r="EP386">
            <v>0</v>
          </cell>
          <cell r="EQ386" t="str">
            <v>X</v>
          </cell>
          <cell r="ER386">
            <v>0</v>
          </cell>
          <cell r="ES386">
            <v>0</v>
          </cell>
          <cell r="ET386" t="str">
            <v/>
          </cell>
          <cell r="EU386">
            <v>0</v>
          </cell>
          <cell r="EV386">
            <v>0</v>
          </cell>
          <cell r="EW386" t="str">
            <v>X</v>
          </cell>
          <cell r="EX386">
            <v>0</v>
          </cell>
          <cell r="EY386">
            <v>0</v>
          </cell>
          <cell r="EZ386" t="str">
            <v>X</v>
          </cell>
          <cell r="FA386">
            <v>0</v>
          </cell>
          <cell r="FB386">
            <v>0</v>
          </cell>
          <cell r="FC386" t="str">
            <v>NL</v>
          </cell>
          <cell r="FD386">
            <v>0</v>
          </cell>
          <cell r="FE386">
            <v>0</v>
          </cell>
          <cell r="FI386">
            <v>12</v>
          </cell>
          <cell r="FJ386">
            <v>0</v>
          </cell>
          <cell r="FK386">
            <v>0</v>
          </cell>
          <cell r="FL386">
            <v>0</v>
          </cell>
          <cell r="FM386">
            <v>0</v>
          </cell>
          <cell r="FN386">
            <v>0</v>
          </cell>
          <cell r="FU386">
            <v>12</v>
          </cell>
          <cell r="FV386">
            <v>0</v>
          </cell>
          <cell r="FW386">
            <v>0</v>
          </cell>
          <cell r="FX386">
            <v>0</v>
          </cell>
          <cell r="FY386">
            <v>0</v>
          </cell>
          <cell r="FZ386">
            <v>0</v>
          </cell>
          <cell r="GA386">
            <v>0</v>
          </cell>
          <cell r="GB386">
            <v>0</v>
          </cell>
          <cell r="GC386">
            <v>0</v>
          </cell>
          <cell r="GD386">
            <v>1</v>
          </cell>
          <cell r="GE386">
            <v>0</v>
          </cell>
          <cell r="GF386">
            <v>0</v>
          </cell>
          <cell r="GG386">
            <v>0</v>
          </cell>
          <cell r="GH386">
            <v>0</v>
          </cell>
          <cell r="GI386">
            <v>0</v>
          </cell>
          <cell r="GJ386">
            <v>0</v>
          </cell>
          <cell r="GK386">
            <v>0</v>
          </cell>
          <cell r="GL386">
            <v>0</v>
          </cell>
          <cell r="GM386">
            <v>0</v>
          </cell>
          <cell r="GN386">
            <v>0</v>
          </cell>
          <cell r="GO386">
            <v>0</v>
          </cell>
          <cell r="GP386">
            <v>0</v>
          </cell>
          <cell r="GQ386">
            <v>0</v>
          </cell>
          <cell r="GR386">
            <v>0</v>
          </cell>
          <cell r="GU386">
            <v>13</v>
          </cell>
          <cell r="GV386">
            <v>0</v>
          </cell>
          <cell r="GW386">
            <v>0</v>
          </cell>
          <cell r="GX386">
            <v>0</v>
          </cell>
          <cell r="GY386">
            <v>0</v>
          </cell>
          <cell r="GZ386">
            <v>0</v>
          </cell>
          <cell r="HA386">
            <v>0</v>
          </cell>
          <cell r="HB386">
            <v>0</v>
          </cell>
          <cell r="HC386">
            <v>0</v>
          </cell>
          <cell r="HD386">
            <v>0</v>
          </cell>
          <cell r="HE386">
            <v>0</v>
          </cell>
          <cell r="HF386">
            <v>0</v>
          </cell>
          <cell r="HG386">
            <v>0</v>
          </cell>
          <cell r="HH386">
            <v>0</v>
          </cell>
          <cell r="HI386">
            <v>0</v>
          </cell>
          <cell r="HJ386">
            <v>0</v>
          </cell>
          <cell r="HK386">
            <v>0</v>
          </cell>
          <cell r="HL386">
            <v>0</v>
          </cell>
          <cell r="HM386">
            <v>0</v>
          </cell>
          <cell r="HN386">
            <v>0</v>
          </cell>
          <cell r="HO386">
            <v>0</v>
          </cell>
          <cell r="HP386">
            <v>23</v>
          </cell>
          <cell r="HQ386">
            <v>0</v>
          </cell>
          <cell r="HR386">
            <v>0</v>
          </cell>
          <cell r="HS386">
            <v>0</v>
          </cell>
          <cell r="HT386">
            <v>0</v>
          </cell>
          <cell r="HU386">
            <v>0</v>
          </cell>
          <cell r="HV386">
            <v>0</v>
          </cell>
          <cell r="HW386">
            <v>1</v>
          </cell>
          <cell r="HX386">
            <v>0</v>
          </cell>
          <cell r="HY386">
            <v>0</v>
          </cell>
          <cell r="HZ386">
            <v>0</v>
          </cell>
          <cell r="IA386">
            <v>1</v>
          </cell>
          <cell r="IB386">
            <v>0</v>
          </cell>
          <cell r="IC386">
            <v>2</v>
          </cell>
          <cell r="ID386">
            <v>0</v>
          </cell>
          <cell r="IE386">
            <v>0</v>
          </cell>
          <cell r="IF386">
            <v>0</v>
          </cell>
          <cell r="IG386">
            <v>0</v>
          </cell>
          <cell r="IH386">
            <v>0</v>
          </cell>
          <cell r="II386">
            <v>0</v>
          </cell>
          <cell r="IJ386">
            <v>0</v>
          </cell>
          <cell r="IK386">
            <v>0</v>
          </cell>
          <cell r="IL386">
            <v>0</v>
          </cell>
          <cell r="IM386">
            <v>0</v>
          </cell>
          <cell r="IN386">
            <v>0</v>
          </cell>
          <cell r="IO386">
            <v>0</v>
          </cell>
          <cell r="IP386">
            <v>0</v>
          </cell>
          <cell r="IQ386">
            <v>0</v>
          </cell>
          <cell r="IR386">
            <v>0</v>
          </cell>
          <cell r="IS386">
            <v>0</v>
          </cell>
          <cell r="IT386">
            <v>0</v>
          </cell>
          <cell r="IU386">
            <v>0</v>
          </cell>
          <cell r="IV386">
            <v>0</v>
          </cell>
          <cell r="IW386">
            <v>1</v>
          </cell>
          <cell r="IX386">
            <v>1</v>
          </cell>
          <cell r="IY386">
            <v>0</v>
          </cell>
          <cell r="IZ386">
            <v>26</v>
          </cell>
          <cell r="JA386">
            <v>4</v>
          </cell>
          <cell r="JB386">
            <v>4</v>
          </cell>
          <cell r="JC386">
            <v>0</v>
          </cell>
          <cell r="JD386">
            <v>0</v>
          </cell>
          <cell r="JE386">
            <v>0</v>
          </cell>
          <cell r="JF386">
            <v>0</v>
          </cell>
          <cell r="JG386">
            <v>0</v>
          </cell>
        </row>
        <row r="387">
          <cell r="B387" t="str">
            <v>2407491</v>
          </cell>
          <cell r="C387" t="str">
            <v>Nguyễn Lệ Hằng</v>
          </cell>
          <cell r="D387" t="str">
            <v>Phòng Thu mua (VPID)</v>
          </cell>
          <cell r="E387" t="str">
            <v>Công ty TNHH Tập đoàn Công nghiệp Trường Hải</v>
          </cell>
          <cell r="F387" t="str">
            <v>Lương ngày</v>
          </cell>
          <cell r="V387">
            <v>0</v>
          </cell>
          <cell r="W387">
            <v>0</v>
          </cell>
          <cell r="X387" t="str">
            <v>X</v>
          </cell>
          <cell r="Y387">
            <v>0</v>
          </cell>
          <cell r="Z387">
            <v>0</v>
          </cell>
          <cell r="AA387" t="str">
            <v>X</v>
          </cell>
          <cell r="AB387">
            <v>0</v>
          </cell>
          <cell r="AC387">
            <v>0</v>
          </cell>
          <cell r="AD387" t="str">
            <v>X</v>
          </cell>
          <cell r="AE387">
            <v>0</v>
          </cell>
          <cell r="AF387">
            <v>0</v>
          </cell>
          <cell r="AG387" t="str">
            <v>X</v>
          </cell>
          <cell r="AH387">
            <v>0</v>
          </cell>
          <cell r="AI387">
            <v>0</v>
          </cell>
          <cell r="AJ387" t="str">
            <v>T7</v>
          </cell>
          <cell r="AK387">
            <v>0</v>
          </cell>
          <cell r="AL387">
            <v>0</v>
          </cell>
          <cell r="AM387" t="str">
            <v/>
          </cell>
          <cell r="AN387">
            <v>0</v>
          </cell>
          <cell r="AO387">
            <v>0</v>
          </cell>
          <cell r="AP387" t="str">
            <v>NL</v>
          </cell>
          <cell r="AQ387">
            <v>0</v>
          </cell>
          <cell r="AR387">
            <v>0</v>
          </cell>
          <cell r="AS387" t="str">
            <v>X</v>
          </cell>
          <cell r="AT387">
            <v>0</v>
          </cell>
          <cell r="AU387">
            <v>0</v>
          </cell>
          <cell r="AV387" t="str">
            <v>X</v>
          </cell>
          <cell r="AW387">
            <v>0</v>
          </cell>
          <cell r="AX387">
            <v>0</v>
          </cell>
          <cell r="AY387" t="str">
            <v>X</v>
          </cell>
          <cell r="AZ387">
            <v>0</v>
          </cell>
          <cell r="BA387">
            <v>0</v>
          </cell>
          <cell r="BB387" t="str">
            <v>X</v>
          </cell>
          <cell r="BC387">
            <v>0</v>
          </cell>
          <cell r="BD387">
            <v>0</v>
          </cell>
          <cell r="BE387" t="str">
            <v>X</v>
          </cell>
          <cell r="BF387">
            <v>0</v>
          </cell>
          <cell r="BG387">
            <v>0</v>
          </cell>
          <cell r="BH387" t="str">
            <v/>
          </cell>
          <cell r="BI387">
            <v>0</v>
          </cell>
          <cell r="BJ387">
            <v>0</v>
          </cell>
          <cell r="BK387" t="str">
            <v>X</v>
          </cell>
          <cell r="BL387">
            <v>2</v>
          </cell>
          <cell r="BM387">
            <v>0</v>
          </cell>
          <cell r="BN387" t="str">
            <v>P</v>
          </cell>
          <cell r="BO387">
            <v>0</v>
          </cell>
          <cell r="BP387">
            <v>0</v>
          </cell>
          <cell r="BQ387">
            <v>10</v>
          </cell>
          <cell r="BR387">
            <v>0.28999999999999998</v>
          </cell>
          <cell r="BS387">
            <v>0</v>
          </cell>
          <cell r="BT387">
            <v>0</v>
          </cell>
          <cell r="BU387">
            <v>0</v>
          </cell>
          <cell r="BV387">
            <v>0</v>
          </cell>
          <cell r="CC387">
            <v>10</v>
          </cell>
          <cell r="CD387">
            <v>0.28999999999999998</v>
          </cell>
          <cell r="CE387">
            <v>0</v>
          </cell>
          <cell r="CF387">
            <v>0</v>
          </cell>
          <cell r="CG387">
            <v>0</v>
          </cell>
          <cell r="CH387">
            <v>0</v>
          </cell>
          <cell r="CI387">
            <v>0</v>
          </cell>
          <cell r="CJ387">
            <v>0</v>
          </cell>
          <cell r="CK387">
            <v>0</v>
          </cell>
          <cell r="CL387">
            <v>1</v>
          </cell>
          <cell r="CM387">
            <v>1</v>
          </cell>
          <cell r="CN387">
            <v>0</v>
          </cell>
          <cell r="CO387">
            <v>0</v>
          </cell>
          <cell r="CP387">
            <v>0</v>
          </cell>
          <cell r="CQ387">
            <v>0</v>
          </cell>
          <cell r="CR387">
            <v>0</v>
          </cell>
          <cell r="CS387">
            <v>0</v>
          </cell>
          <cell r="CT387">
            <v>0</v>
          </cell>
          <cell r="CU387">
            <v>0</v>
          </cell>
          <cell r="CV387">
            <v>0</v>
          </cell>
          <cell r="CW387">
            <v>0</v>
          </cell>
          <cell r="CX387">
            <v>0</v>
          </cell>
          <cell r="CY387">
            <v>0</v>
          </cell>
          <cell r="CZ387">
            <v>0</v>
          </cell>
          <cell r="DC387">
            <v>12.29</v>
          </cell>
          <cell r="DM387" t="str">
            <v>X</v>
          </cell>
          <cell r="DN387">
            <v>0</v>
          </cell>
          <cell r="DO387">
            <v>0</v>
          </cell>
          <cell r="DP387" t="str">
            <v>X</v>
          </cell>
          <cell r="DQ387">
            <v>0</v>
          </cell>
          <cell r="DR387">
            <v>0</v>
          </cell>
          <cell r="DS387" t="str">
            <v>X</v>
          </cell>
          <cell r="DT387">
            <v>0</v>
          </cell>
          <cell r="DU387">
            <v>0</v>
          </cell>
          <cell r="DV387" t="str">
            <v>X</v>
          </cell>
          <cell r="DW387">
            <v>0</v>
          </cell>
          <cell r="DX387">
            <v>0</v>
          </cell>
          <cell r="DY387" t="str">
            <v/>
          </cell>
          <cell r="DZ387">
            <v>0</v>
          </cell>
          <cell r="EA387">
            <v>0</v>
          </cell>
          <cell r="EB387" t="str">
            <v>X</v>
          </cell>
          <cell r="EC387">
            <v>0</v>
          </cell>
          <cell r="ED387">
            <v>0</v>
          </cell>
          <cell r="EE387" t="str">
            <v>X</v>
          </cell>
          <cell r="EF387">
            <v>0</v>
          </cell>
          <cell r="EG387">
            <v>0</v>
          </cell>
          <cell r="EH387" t="str">
            <v>X</v>
          </cell>
          <cell r="EI387">
            <v>0</v>
          </cell>
          <cell r="EJ387">
            <v>0</v>
          </cell>
          <cell r="EK387" t="str">
            <v>X</v>
          </cell>
          <cell r="EL387">
            <v>0</v>
          </cell>
          <cell r="EM387">
            <v>0</v>
          </cell>
          <cell r="EN387" t="str">
            <v>X</v>
          </cell>
          <cell r="EO387">
            <v>0</v>
          </cell>
          <cell r="EP387">
            <v>0</v>
          </cell>
          <cell r="EQ387" t="str">
            <v>X</v>
          </cell>
          <cell r="ER387">
            <v>0</v>
          </cell>
          <cell r="ES387">
            <v>0</v>
          </cell>
          <cell r="ET387" t="str">
            <v/>
          </cell>
          <cell r="EU387">
            <v>0</v>
          </cell>
          <cell r="EV387">
            <v>0</v>
          </cell>
          <cell r="EW387" t="str">
            <v>X</v>
          </cell>
          <cell r="EX387">
            <v>0</v>
          </cell>
          <cell r="EY387">
            <v>0</v>
          </cell>
          <cell r="EZ387" t="str">
            <v>X</v>
          </cell>
          <cell r="FA387">
            <v>0</v>
          </cell>
          <cell r="FB387">
            <v>0</v>
          </cell>
          <cell r="FC387" t="str">
            <v>NL</v>
          </cell>
          <cell r="FD387">
            <v>0</v>
          </cell>
          <cell r="FE387">
            <v>0</v>
          </cell>
          <cell r="FI387">
            <v>12</v>
          </cell>
          <cell r="FJ387">
            <v>0</v>
          </cell>
          <cell r="FK387">
            <v>0</v>
          </cell>
          <cell r="FL387">
            <v>0</v>
          </cell>
          <cell r="FM387">
            <v>0</v>
          </cell>
          <cell r="FN387">
            <v>0</v>
          </cell>
          <cell r="FU387">
            <v>12</v>
          </cell>
          <cell r="FV387">
            <v>0</v>
          </cell>
          <cell r="FW387">
            <v>0</v>
          </cell>
          <cell r="FX387">
            <v>0</v>
          </cell>
          <cell r="FY387">
            <v>0</v>
          </cell>
          <cell r="FZ387">
            <v>0</v>
          </cell>
          <cell r="GA387">
            <v>0</v>
          </cell>
          <cell r="GB387">
            <v>0</v>
          </cell>
          <cell r="GC387">
            <v>0</v>
          </cell>
          <cell r="GD387">
            <v>1</v>
          </cell>
          <cell r="GE387">
            <v>0</v>
          </cell>
          <cell r="GF387">
            <v>0</v>
          </cell>
          <cell r="GG387">
            <v>0</v>
          </cell>
          <cell r="GH387">
            <v>0</v>
          </cell>
          <cell r="GI387">
            <v>0</v>
          </cell>
          <cell r="GJ387">
            <v>0</v>
          </cell>
          <cell r="GK387">
            <v>0</v>
          </cell>
          <cell r="GL387">
            <v>0</v>
          </cell>
          <cell r="GM387">
            <v>0</v>
          </cell>
          <cell r="GN387">
            <v>0</v>
          </cell>
          <cell r="GO387">
            <v>0</v>
          </cell>
          <cell r="GP387">
            <v>0</v>
          </cell>
          <cell r="GQ387">
            <v>0</v>
          </cell>
          <cell r="GR387">
            <v>0</v>
          </cell>
          <cell r="GU387">
            <v>13</v>
          </cell>
          <cell r="GV387">
            <v>0</v>
          </cell>
          <cell r="GW387">
            <v>0</v>
          </cell>
          <cell r="GX387">
            <v>0</v>
          </cell>
          <cell r="GY387">
            <v>0</v>
          </cell>
          <cell r="GZ387">
            <v>0</v>
          </cell>
          <cell r="HA387">
            <v>0</v>
          </cell>
          <cell r="HB387">
            <v>0</v>
          </cell>
          <cell r="HC387">
            <v>0</v>
          </cell>
          <cell r="HD387">
            <v>0</v>
          </cell>
          <cell r="HE387">
            <v>0</v>
          </cell>
          <cell r="HF387">
            <v>0</v>
          </cell>
          <cell r="HG387">
            <v>0</v>
          </cell>
          <cell r="HH387">
            <v>1</v>
          </cell>
          <cell r="HI387">
            <v>0</v>
          </cell>
          <cell r="HJ387">
            <v>0</v>
          </cell>
          <cell r="HK387">
            <v>0</v>
          </cell>
          <cell r="HL387">
            <v>0</v>
          </cell>
          <cell r="HM387">
            <v>1</v>
          </cell>
          <cell r="HN387">
            <v>0.28999999999999998</v>
          </cell>
          <cell r="HO387">
            <v>1</v>
          </cell>
          <cell r="HP387">
            <v>22</v>
          </cell>
          <cell r="HQ387">
            <v>0.28999999999999998</v>
          </cell>
          <cell r="HR387">
            <v>0</v>
          </cell>
          <cell r="HS387">
            <v>0</v>
          </cell>
          <cell r="HT387">
            <v>0</v>
          </cell>
          <cell r="HU387">
            <v>0</v>
          </cell>
          <cell r="HV387">
            <v>0</v>
          </cell>
          <cell r="HW387">
            <v>1</v>
          </cell>
          <cell r="HX387">
            <v>0</v>
          </cell>
          <cell r="HY387">
            <v>0</v>
          </cell>
          <cell r="HZ387">
            <v>0</v>
          </cell>
          <cell r="IA387">
            <v>1</v>
          </cell>
          <cell r="IB387">
            <v>0</v>
          </cell>
          <cell r="IC387">
            <v>2</v>
          </cell>
          <cell r="ID387">
            <v>0</v>
          </cell>
          <cell r="IE387">
            <v>0</v>
          </cell>
          <cell r="IF387">
            <v>0</v>
          </cell>
          <cell r="IG387">
            <v>1</v>
          </cell>
          <cell r="IH387">
            <v>0</v>
          </cell>
          <cell r="II387">
            <v>0</v>
          </cell>
          <cell r="IJ387">
            <v>0</v>
          </cell>
          <cell r="IK387">
            <v>0</v>
          </cell>
          <cell r="IL387">
            <v>0</v>
          </cell>
          <cell r="IM387">
            <v>0</v>
          </cell>
          <cell r="IN387">
            <v>0</v>
          </cell>
          <cell r="IO387">
            <v>0</v>
          </cell>
          <cell r="IP387">
            <v>0</v>
          </cell>
          <cell r="IQ387">
            <v>0</v>
          </cell>
          <cell r="IR387">
            <v>0</v>
          </cell>
          <cell r="IS387">
            <v>0</v>
          </cell>
          <cell r="IT387">
            <v>0</v>
          </cell>
          <cell r="IU387">
            <v>0</v>
          </cell>
          <cell r="IV387">
            <v>0</v>
          </cell>
          <cell r="IW387">
            <v>1</v>
          </cell>
          <cell r="IX387">
            <v>1</v>
          </cell>
          <cell r="IY387">
            <v>0</v>
          </cell>
          <cell r="IZ387">
            <v>26.29</v>
          </cell>
          <cell r="JA387">
            <v>3</v>
          </cell>
          <cell r="JB387">
            <v>2</v>
          </cell>
          <cell r="JC387">
            <v>0</v>
          </cell>
          <cell r="JD387">
            <v>0</v>
          </cell>
          <cell r="JE387">
            <v>0</v>
          </cell>
          <cell r="JF387">
            <v>0</v>
          </cell>
          <cell r="JG387">
            <v>0</v>
          </cell>
        </row>
        <row r="388">
          <cell r="B388" t="str">
            <v>2407493</v>
          </cell>
          <cell r="C388" t="str">
            <v>Đỗ Thị My</v>
          </cell>
          <cell r="D388" t="str">
            <v>Phòng Thu mua (VPID)</v>
          </cell>
          <cell r="E388" t="str">
            <v>Công ty TNHH Sản xuất Xe Du lịch Chuyên dụng Cao cấp THACO</v>
          </cell>
          <cell r="F388" t="str">
            <v>Lương ngày</v>
          </cell>
          <cell r="V388">
            <v>0</v>
          </cell>
          <cell r="W388">
            <v>0</v>
          </cell>
          <cell r="X388" t="str">
            <v>X</v>
          </cell>
          <cell r="Y388">
            <v>0</v>
          </cell>
          <cell r="Z388">
            <v>0</v>
          </cell>
          <cell r="AA388" t="str">
            <v>X</v>
          </cell>
          <cell r="AB388">
            <v>0</v>
          </cell>
          <cell r="AC388">
            <v>0</v>
          </cell>
          <cell r="AD388" t="str">
            <v>X</v>
          </cell>
          <cell r="AE388">
            <v>0</v>
          </cell>
          <cell r="AF388">
            <v>0</v>
          </cell>
          <cell r="AG388" t="str">
            <v>X</v>
          </cell>
          <cell r="AH388">
            <v>0</v>
          </cell>
          <cell r="AI388">
            <v>0</v>
          </cell>
          <cell r="AJ388" t="str">
            <v>T7</v>
          </cell>
          <cell r="AK388">
            <v>0</v>
          </cell>
          <cell r="AL388">
            <v>0</v>
          </cell>
          <cell r="AM388" t="str">
            <v/>
          </cell>
          <cell r="AN388">
            <v>0</v>
          </cell>
          <cell r="AO388">
            <v>0</v>
          </cell>
          <cell r="AP388" t="str">
            <v>NL</v>
          </cell>
          <cell r="AQ388">
            <v>0</v>
          </cell>
          <cell r="AR388">
            <v>0</v>
          </cell>
          <cell r="AS388" t="str">
            <v>X</v>
          </cell>
          <cell r="AT388">
            <v>0</v>
          </cell>
          <cell r="AU388">
            <v>0</v>
          </cell>
          <cell r="AV388" t="str">
            <v>X</v>
          </cell>
          <cell r="AW388">
            <v>0</v>
          </cell>
          <cell r="AX388">
            <v>0</v>
          </cell>
          <cell r="AY388" t="str">
            <v>X</v>
          </cell>
          <cell r="AZ388">
            <v>0</v>
          </cell>
          <cell r="BA388">
            <v>0</v>
          </cell>
          <cell r="BB388" t="str">
            <v>X</v>
          </cell>
          <cell r="BC388">
            <v>0</v>
          </cell>
          <cell r="BD388">
            <v>0</v>
          </cell>
          <cell r="BE388" t="str">
            <v>X</v>
          </cell>
          <cell r="BF388">
            <v>0</v>
          </cell>
          <cell r="BG388">
            <v>0</v>
          </cell>
          <cell r="BH388" t="str">
            <v/>
          </cell>
          <cell r="BI388">
            <v>0</v>
          </cell>
          <cell r="BJ388">
            <v>0</v>
          </cell>
          <cell r="BK388" t="str">
            <v>X</v>
          </cell>
          <cell r="BL388">
            <v>0</v>
          </cell>
          <cell r="BM388">
            <v>0</v>
          </cell>
          <cell r="BN388" t="str">
            <v>X</v>
          </cell>
          <cell r="BO388">
            <v>0</v>
          </cell>
          <cell r="BP388">
            <v>0</v>
          </cell>
          <cell r="BQ388">
            <v>11</v>
          </cell>
          <cell r="BR388">
            <v>0</v>
          </cell>
          <cell r="BS388">
            <v>0</v>
          </cell>
          <cell r="BT388">
            <v>0</v>
          </cell>
          <cell r="BU388">
            <v>0</v>
          </cell>
          <cell r="BV388">
            <v>0</v>
          </cell>
          <cell r="CC388">
            <v>11</v>
          </cell>
          <cell r="CD388">
            <v>0</v>
          </cell>
          <cell r="CE388">
            <v>0</v>
          </cell>
          <cell r="CF388">
            <v>0</v>
          </cell>
          <cell r="CG388">
            <v>0</v>
          </cell>
          <cell r="CH388">
            <v>0</v>
          </cell>
          <cell r="CI388">
            <v>0</v>
          </cell>
          <cell r="CJ388">
            <v>0</v>
          </cell>
          <cell r="CK388">
            <v>0</v>
          </cell>
          <cell r="CL388">
            <v>1</v>
          </cell>
          <cell r="CM388">
            <v>1</v>
          </cell>
          <cell r="CN388">
            <v>0</v>
          </cell>
          <cell r="CO388">
            <v>0</v>
          </cell>
          <cell r="CP388">
            <v>0</v>
          </cell>
          <cell r="CQ388">
            <v>0</v>
          </cell>
          <cell r="CR388">
            <v>0</v>
          </cell>
          <cell r="CS388">
            <v>0</v>
          </cell>
          <cell r="CT388">
            <v>0</v>
          </cell>
          <cell r="CU388">
            <v>0</v>
          </cell>
          <cell r="CV388">
            <v>0</v>
          </cell>
          <cell r="CW388">
            <v>0</v>
          </cell>
          <cell r="CX388">
            <v>0</v>
          </cell>
          <cell r="CY388">
            <v>0</v>
          </cell>
          <cell r="CZ388">
            <v>0</v>
          </cell>
          <cell r="DC388">
            <v>13</v>
          </cell>
          <cell r="DM388" t="str">
            <v>X</v>
          </cell>
          <cell r="DN388">
            <v>0</v>
          </cell>
          <cell r="DO388">
            <v>0</v>
          </cell>
          <cell r="DP388" t="str">
            <v>X</v>
          </cell>
          <cell r="DQ388">
            <v>0</v>
          </cell>
          <cell r="DR388">
            <v>0</v>
          </cell>
          <cell r="DS388" t="str">
            <v>X</v>
          </cell>
          <cell r="DT388">
            <v>0</v>
          </cell>
          <cell r="DU388">
            <v>0</v>
          </cell>
          <cell r="DV388" t="str">
            <v>X</v>
          </cell>
          <cell r="DW388">
            <v>0</v>
          </cell>
          <cell r="DX388">
            <v>0</v>
          </cell>
          <cell r="DY388" t="str">
            <v/>
          </cell>
          <cell r="DZ388">
            <v>0</v>
          </cell>
          <cell r="EA388">
            <v>0</v>
          </cell>
          <cell r="EB388" t="str">
            <v>X</v>
          </cell>
          <cell r="EC388">
            <v>0</v>
          </cell>
          <cell r="ED388">
            <v>0</v>
          </cell>
          <cell r="EE388" t="str">
            <v>X</v>
          </cell>
          <cell r="EF388">
            <v>0</v>
          </cell>
          <cell r="EG388">
            <v>0</v>
          </cell>
          <cell r="EH388" t="str">
            <v>X</v>
          </cell>
          <cell r="EI388">
            <v>0</v>
          </cell>
          <cell r="EJ388">
            <v>0</v>
          </cell>
          <cell r="EK388" t="str">
            <v>X</v>
          </cell>
          <cell r="EL388">
            <v>0</v>
          </cell>
          <cell r="EM388">
            <v>0</v>
          </cell>
          <cell r="EN388" t="str">
            <v>X</v>
          </cell>
          <cell r="EO388">
            <v>0</v>
          </cell>
          <cell r="EP388">
            <v>0</v>
          </cell>
          <cell r="EQ388" t="str">
            <v>X</v>
          </cell>
          <cell r="ER388">
            <v>0</v>
          </cell>
          <cell r="ES388">
            <v>0</v>
          </cell>
          <cell r="ET388" t="str">
            <v/>
          </cell>
          <cell r="EU388">
            <v>0</v>
          </cell>
          <cell r="EV388">
            <v>0</v>
          </cell>
          <cell r="EW388" t="str">
            <v>X</v>
          </cell>
          <cell r="EX388">
            <v>0</v>
          </cell>
          <cell r="EY388">
            <v>0</v>
          </cell>
          <cell r="EZ388" t="str">
            <v>X</v>
          </cell>
          <cell r="FA388">
            <v>0</v>
          </cell>
          <cell r="FB388">
            <v>0</v>
          </cell>
          <cell r="FC388" t="str">
            <v>NL</v>
          </cell>
          <cell r="FD388">
            <v>0</v>
          </cell>
          <cell r="FE388">
            <v>0</v>
          </cell>
          <cell r="FI388">
            <v>12</v>
          </cell>
          <cell r="FJ388">
            <v>0</v>
          </cell>
          <cell r="FK388">
            <v>0</v>
          </cell>
          <cell r="FL388">
            <v>0</v>
          </cell>
          <cell r="FM388">
            <v>0</v>
          </cell>
          <cell r="FN388">
            <v>0</v>
          </cell>
          <cell r="FU388">
            <v>12</v>
          </cell>
          <cell r="FV388">
            <v>0</v>
          </cell>
          <cell r="FW388">
            <v>0</v>
          </cell>
          <cell r="FX388">
            <v>0</v>
          </cell>
          <cell r="FY388">
            <v>0</v>
          </cell>
          <cell r="FZ388">
            <v>0</v>
          </cell>
          <cell r="GA388">
            <v>0</v>
          </cell>
          <cell r="GB388">
            <v>0</v>
          </cell>
          <cell r="GC388">
            <v>0</v>
          </cell>
          <cell r="GD388">
            <v>1</v>
          </cell>
          <cell r="GE388">
            <v>0</v>
          </cell>
          <cell r="GF388">
            <v>0</v>
          </cell>
          <cell r="GG388">
            <v>0</v>
          </cell>
          <cell r="GH388">
            <v>0</v>
          </cell>
          <cell r="GI388">
            <v>0</v>
          </cell>
          <cell r="GJ388">
            <v>0</v>
          </cell>
          <cell r="GK388">
            <v>0</v>
          </cell>
          <cell r="GL388">
            <v>0</v>
          </cell>
          <cell r="GM388">
            <v>0</v>
          </cell>
          <cell r="GN388">
            <v>0</v>
          </cell>
          <cell r="GO388">
            <v>0</v>
          </cell>
          <cell r="GP388">
            <v>0</v>
          </cell>
          <cell r="GQ388">
            <v>0</v>
          </cell>
          <cell r="GR388">
            <v>0</v>
          </cell>
          <cell r="GU388">
            <v>13</v>
          </cell>
          <cell r="GV388">
            <v>0</v>
          </cell>
          <cell r="GW388">
            <v>0</v>
          </cell>
          <cell r="GX388">
            <v>0</v>
          </cell>
          <cell r="GY388">
            <v>0</v>
          </cell>
          <cell r="GZ388">
            <v>0</v>
          </cell>
          <cell r="HA388">
            <v>0</v>
          </cell>
          <cell r="HB388">
            <v>0</v>
          </cell>
          <cell r="HC388">
            <v>0</v>
          </cell>
          <cell r="HD388">
            <v>0</v>
          </cell>
          <cell r="HE388">
            <v>0</v>
          </cell>
          <cell r="HF388">
            <v>0</v>
          </cell>
          <cell r="HG388">
            <v>0</v>
          </cell>
          <cell r="HH388">
            <v>0</v>
          </cell>
          <cell r="HI388">
            <v>0</v>
          </cell>
          <cell r="HJ388">
            <v>0</v>
          </cell>
          <cell r="HK388">
            <v>0</v>
          </cell>
          <cell r="HL388">
            <v>0</v>
          </cell>
          <cell r="HM388">
            <v>0</v>
          </cell>
          <cell r="HN388">
            <v>0</v>
          </cell>
          <cell r="HO388">
            <v>0</v>
          </cell>
          <cell r="HP388">
            <v>23</v>
          </cell>
          <cell r="HQ388">
            <v>0</v>
          </cell>
          <cell r="HR388">
            <v>0</v>
          </cell>
          <cell r="HS388">
            <v>0</v>
          </cell>
          <cell r="HT388">
            <v>0</v>
          </cell>
          <cell r="HU388">
            <v>0</v>
          </cell>
          <cell r="HV388">
            <v>0</v>
          </cell>
          <cell r="HW388">
            <v>1</v>
          </cell>
          <cell r="HX388">
            <v>0</v>
          </cell>
          <cell r="HY388">
            <v>0</v>
          </cell>
          <cell r="HZ388">
            <v>0</v>
          </cell>
          <cell r="IA388">
            <v>1</v>
          </cell>
          <cell r="IB388">
            <v>0</v>
          </cell>
          <cell r="IC388">
            <v>2</v>
          </cell>
          <cell r="ID388">
            <v>0</v>
          </cell>
          <cell r="IE388">
            <v>0</v>
          </cell>
          <cell r="IF388">
            <v>0</v>
          </cell>
          <cell r="IG388">
            <v>0</v>
          </cell>
          <cell r="IH388">
            <v>0</v>
          </cell>
          <cell r="II388">
            <v>0</v>
          </cell>
          <cell r="IJ388">
            <v>0</v>
          </cell>
          <cell r="IK388">
            <v>0</v>
          </cell>
          <cell r="IL388">
            <v>0</v>
          </cell>
          <cell r="IM388">
            <v>0</v>
          </cell>
          <cell r="IN388">
            <v>0</v>
          </cell>
          <cell r="IO388">
            <v>0</v>
          </cell>
          <cell r="IP388">
            <v>0</v>
          </cell>
          <cell r="IQ388">
            <v>0</v>
          </cell>
          <cell r="IR388">
            <v>0</v>
          </cell>
          <cell r="IS388">
            <v>0</v>
          </cell>
          <cell r="IT388">
            <v>0</v>
          </cell>
          <cell r="IU388">
            <v>0</v>
          </cell>
          <cell r="IV388">
            <v>0</v>
          </cell>
          <cell r="IW388">
            <v>1</v>
          </cell>
          <cell r="IX388">
            <v>1</v>
          </cell>
          <cell r="IY388">
            <v>0</v>
          </cell>
          <cell r="IZ388">
            <v>26</v>
          </cell>
          <cell r="JA388">
            <v>4</v>
          </cell>
          <cell r="JB388">
            <v>4</v>
          </cell>
          <cell r="JC388">
            <v>0</v>
          </cell>
          <cell r="JD388">
            <v>0</v>
          </cell>
          <cell r="JE388">
            <v>0</v>
          </cell>
          <cell r="JF388">
            <v>0</v>
          </cell>
          <cell r="JG388">
            <v>0</v>
          </cell>
        </row>
        <row r="389">
          <cell r="B389" t="str">
            <v>2407551</v>
          </cell>
          <cell r="C389" t="str">
            <v>Trần Lâm Đức</v>
          </cell>
          <cell r="D389" t="str">
            <v>Phòng Thu mua (VPID)</v>
          </cell>
          <cell r="E389" t="str">
            <v>Công ty TNHH Tập đoàn Công nghiệp Trường Hải</v>
          </cell>
          <cell r="F389" t="str">
            <v>Lương ngày</v>
          </cell>
          <cell r="V389">
            <v>0</v>
          </cell>
          <cell r="W389">
            <v>0</v>
          </cell>
          <cell r="X389" t="str">
            <v>X</v>
          </cell>
          <cell r="Y389">
            <v>0</v>
          </cell>
          <cell r="Z389">
            <v>0</v>
          </cell>
          <cell r="AA389" t="str">
            <v>X</v>
          </cell>
          <cell r="AB389">
            <v>0</v>
          </cell>
          <cell r="AC389">
            <v>0</v>
          </cell>
          <cell r="AD389" t="str">
            <v>X</v>
          </cell>
          <cell r="AE389">
            <v>0</v>
          </cell>
          <cell r="AF389">
            <v>0</v>
          </cell>
          <cell r="AG389" t="str">
            <v>X</v>
          </cell>
          <cell r="AH389">
            <v>0</v>
          </cell>
          <cell r="AI389">
            <v>0</v>
          </cell>
          <cell r="AJ389" t="str">
            <v>T7\</v>
          </cell>
          <cell r="AK389">
            <v>0</v>
          </cell>
          <cell r="AL389">
            <v>0</v>
          </cell>
          <cell r="AM389" t="str">
            <v/>
          </cell>
          <cell r="AN389">
            <v>0</v>
          </cell>
          <cell r="AO389">
            <v>0</v>
          </cell>
          <cell r="AP389" t="str">
            <v>NL</v>
          </cell>
          <cell r="AQ389">
            <v>0</v>
          </cell>
          <cell r="AR389">
            <v>0</v>
          </cell>
          <cell r="AS389" t="str">
            <v>X</v>
          </cell>
          <cell r="AT389">
            <v>0</v>
          </cell>
          <cell r="AU389">
            <v>0</v>
          </cell>
          <cell r="AV389" t="str">
            <v>X</v>
          </cell>
          <cell r="AW389">
            <v>0</v>
          </cell>
          <cell r="AX389">
            <v>0</v>
          </cell>
          <cell r="AY389" t="str">
            <v>X</v>
          </cell>
          <cell r="AZ389">
            <v>0</v>
          </cell>
          <cell r="BA389">
            <v>0</v>
          </cell>
          <cell r="BB389" t="str">
            <v>X</v>
          </cell>
          <cell r="BC389">
            <v>0</v>
          </cell>
          <cell r="BD389">
            <v>0</v>
          </cell>
          <cell r="BE389" t="str">
            <v>X</v>
          </cell>
          <cell r="BF389">
            <v>0</v>
          </cell>
          <cell r="BG389">
            <v>0</v>
          </cell>
          <cell r="BH389" t="str">
            <v/>
          </cell>
          <cell r="BI389">
            <v>0</v>
          </cell>
          <cell r="BJ389">
            <v>0</v>
          </cell>
          <cell r="BK389" t="str">
            <v>X</v>
          </cell>
          <cell r="BL389">
            <v>0</v>
          </cell>
          <cell r="BM389">
            <v>0</v>
          </cell>
          <cell r="BN389" t="str">
            <v>X</v>
          </cell>
          <cell r="BO389">
            <v>0</v>
          </cell>
          <cell r="BP389">
            <v>0</v>
          </cell>
          <cell r="BQ389">
            <v>11.5</v>
          </cell>
          <cell r="BR389">
            <v>0</v>
          </cell>
          <cell r="BS389">
            <v>0</v>
          </cell>
          <cell r="BT389">
            <v>0</v>
          </cell>
          <cell r="BU389">
            <v>0</v>
          </cell>
          <cell r="BV389">
            <v>0</v>
          </cell>
          <cell r="CC389">
            <v>11.5</v>
          </cell>
          <cell r="CD389">
            <v>0</v>
          </cell>
          <cell r="CE389">
            <v>0</v>
          </cell>
          <cell r="CF389">
            <v>0</v>
          </cell>
          <cell r="CG389">
            <v>0</v>
          </cell>
          <cell r="CH389">
            <v>0</v>
          </cell>
          <cell r="CI389">
            <v>0</v>
          </cell>
          <cell r="CJ389">
            <v>0</v>
          </cell>
          <cell r="CK389">
            <v>0</v>
          </cell>
          <cell r="CL389">
            <v>1</v>
          </cell>
          <cell r="CM389">
            <v>0.5</v>
          </cell>
          <cell r="CN389">
            <v>0</v>
          </cell>
          <cell r="CO389">
            <v>0</v>
          </cell>
          <cell r="CP389">
            <v>0</v>
          </cell>
          <cell r="CQ389">
            <v>0</v>
          </cell>
          <cell r="CR389">
            <v>0</v>
          </cell>
          <cell r="CS389">
            <v>0</v>
          </cell>
          <cell r="CT389">
            <v>0</v>
          </cell>
          <cell r="CU389">
            <v>0</v>
          </cell>
          <cell r="CV389">
            <v>0</v>
          </cell>
          <cell r="CW389">
            <v>0</v>
          </cell>
          <cell r="CX389">
            <v>0</v>
          </cell>
          <cell r="CY389">
            <v>0</v>
          </cell>
          <cell r="CZ389">
            <v>0</v>
          </cell>
          <cell r="DC389">
            <v>13</v>
          </cell>
          <cell r="DM389" t="str">
            <v>X</v>
          </cell>
          <cell r="DN389">
            <v>0</v>
          </cell>
          <cell r="DO389">
            <v>0</v>
          </cell>
          <cell r="DP389" t="str">
            <v>X</v>
          </cell>
          <cell r="DQ389">
            <v>0</v>
          </cell>
          <cell r="DR389">
            <v>0</v>
          </cell>
          <cell r="DS389" t="str">
            <v>X</v>
          </cell>
          <cell r="DT389">
            <v>0</v>
          </cell>
          <cell r="DU389">
            <v>0</v>
          </cell>
          <cell r="DV389" t="str">
            <v>X</v>
          </cell>
          <cell r="DW389">
            <v>0</v>
          </cell>
          <cell r="DX389">
            <v>0</v>
          </cell>
          <cell r="DY389" t="str">
            <v/>
          </cell>
          <cell r="DZ389">
            <v>0</v>
          </cell>
          <cell r="EA389">
            <v>0</v>
          </cell>
          <cell r="EB389" t="str">
            <v>X</v>
          </cell>
          <cell r="EC389">
            <v>0</v>
          </cell>
          <cell r="ED389">
            <v>0</v>
          </cell>
          <cell r="EE389" t="str">
            <v>X</v>
          </cell>
          <cell r="EF389">
            <v>0</v>
          </cell>
          <cell r="EG389">
            <v>0</v>
          </cell>
          <cell r="EH389" t="str">
            <v>X</v>
          </cell>
          <cell r="EI389">
            <v>0</v>
          </cell>
          <cell r="EJ389">
            <v>0</v>
          </cell>
          <cell r="EK389" t="str">
            <v>X</v>
          </cell>
          <cell r="EL389">
            <v>0</v>
          </cell>
          <cell r="EM389">
            <v>0</v>
          </cell>
          <cell r="EN389" t="str">
            <v>X</v>
          </cell>
          <cell r="EO389">
            <v>0</v>
          </cell>
          <cell r="EP389">
            <v>0</v>
          </cell>
          <cell r="EQ389" t="str">
            <v>X</v>
          </cell>
          <cell r="ER389">
            <v>0</v>
          </cell>
          <cell r="ES389">
            <v>0</v>
          </cell>
          <cell r="ET389" t="str">
            <v/>
          </cell>
          <cell r="EU389">
            <v>0</v>
          </cell>
          <cell r="EV389">
            <v>0</v>
          </cell>
          <cell r="EW389" t="str">
            <v>X</v>
          </cell>
          <cell r="EX389">
            <v>0</v>
          </cell>
          <cell r="EY389">
            <v>0</v>
          </cell>
          <cell r="EZ389" t="str">
            <v>X</v>
          </cell>
          <cell r="FA389">
            <v>0</v>
          </cell>
          <cell r="FB389">
            <v>0</v>
          </cell>
          <cell r="FC389" t="str">
            <v>NL</v>
          </cell>
          <cell r="FD389">
            <v>0</v>
          </cell>
          <cell r="FE389">
            <v>0</v>
          </cell>
          <cell r="FI389">
            <v>12</v>
          </cell>
          <cell r="FJ389">
            <v>0</v>
          </cell>
          <cell r="FK389">
            <v>0</v>
          </cell>
          <cell r="FL389">
            <v>0</v>
          </cell>
          <cell r="FM389">
            <v>0</v>
          </cell>
          <cell r="FN389">
            <v>0</v>
          </cell>
          <cell r="FU389">
            <v>12</v>
          </cell>
          <cell r="FV389">
            <v>0</v>
          </cell>
          <cell r="FW389">
            <v>0</v>
          </cell>
          <cell r="FX389">
            <v>0</v>
          </cell>
          <cell r="FY389">
            <v>0</v>
          </cell>
          <cell r="FZ389">
            <v>0</v>
          </cell>
          <cell r="GA389">
            <v>0</v>
          </cell>
          <cell r="GB389">
            <v>0</v>
          </cell>
          <cell r="GC389">
            <v>0</v>
          </cell>
          <cell r="GD389">
            <v>1</v>
          </cell>
          <cell r="GE389">
            <v>0</v>
          </cell>
          <cell r="GF389">
            <v>0</v>
          </cell>
          <cell r="GG389">
            <v>0</v>
          </cell>
          <cell r="GH389">
            <v>0</v>
          </cell>
          <cell r="GI389">
            <v>0</v>
          </cell>
          <cell r="GJ389">
            <v>0</v>
          </cell>
          <cell r="GK389">
            <v>0</v>
          </cell>
          <cell r="GL389">
            <v>0</v>
          </cell>
          <cell r="GM389">
            <v>0</v>
          </cell>
          <cell r="GN389">
            <v>0</v>
          </cell>
          <cell r="GO389">
            <v>0</v>
          </cell>
          <cell r="GP389">
            <v>0</v>
          </cell>
          <cell r="GQ389">
            <v>0</v>
          </cell>
          <cell r="GR389">
            <v>0</v>
          </cell>
          <cell r="GU389">
            <v>13</v>
          </cell>
          <cell r="GV389">
            <v>0</v>
          </cell>
          <cell r="GW389">
            <v>0</v>
          </cell>
          <cell r="GX389">
            <v>0</v>
          </cell>
          <cell r="GY389">
            <v>0</v>
          </cell>
          <cell r="GZ389">
            <v>0</v>
          </cell>
          <cell r="HA389">
            <v>0</v>
          </cell>
          <cell r="HB389">
            <v>0</v>
          </cell>
          <cell r="HC389">
            <v>0</v>
          </cell>
          <cell r="HD389">
            <v>0</v>
          </cell>
          <cell r="HE389">
            <v>0</v>
          </cell>
          <cell r="HF389">
            <v>0</v>
          </cell>
          <cell r="HG389">
            <v>0</v>
          </cell>
          <cell r="HH389">
            <v>0</v>
          </cell>
          <cell r="HI389">
            <v>0</v>
          </cell>
          <cell r="HJ389">
            <v>0</v>
          </cell>
          <cell r="HK389">
            <v>0</v>
          </cell>
          <cell r="HL389">
            <v>0</v>
          </cell>
          <cell r="HM389">
            <v>0</v>
          </cell>
          <cell r="HN389">
            <v>0</v>
          </cell>
          <cell r="HO389">
            <v>0</v>
          </cell>
          <cell r="HP389">
            <v>23.5</v>
          </cell>
          <cell r="HQ389">
            <v>0</v>
          </cell>
          <cell r="HR389">
            <v>0</v>
          </cell>
          <cell r="HS389">
            <v>0</v>
          </cell>
          <cell r="HT389">
            <v>0</v>
          </cell>
          <cell r="HU389">
            <v>0</v>
          </cell>
          <cell r="HV389">
            <v>0.5</v>
          </cell>
          <cell r="HW389">
            <v>0.5</v>
          </cell>
          <cell r="HX389">
            <v>0</v>
          </cell>
          <cell r="HY389">
            <v>0</v>
          </cell>
          <cell r="HZ389">
            <v>0.5</v>
          </cell>
          <cell r="IA389">
            <v>0.5</v>
          </cell>
          <cell r="IB389">
            <v>0</v>
          </cell>
          <cell r="IC389">
            <v>2</v>
          </cell>
          <cell r="ID389">
            <v>0</v>
          </cell>
          <cell r="IE389">
            <v>0</v>
          </cell>
          <cell r="IF389">
            <v>0</v>
          </cell>
          <cell r="IG389">
            <v>0</v>
          </cell>
          <cell r="IH389">
            <v>0</v>
          </cell>
          <cell r="II389">
            <v>0</v>
          </cell>
          <cell r="IJ389">
            <v>0</v>
          </cell>
          <cell r="IK389">
            <v>0</v>
          </cell>
          <cell r="IL389">
            <v>0</v>
          </cell>
          <cell r="IM389">
            <v>0</v>
          </cell>
          <cell r="IN389">
            <v>0</v>
          </cell>
          <cell r="IO389">
            <v>0</v>
          </cell>
          <cell r="IP389">
            <v>0</v>
          </cell>
          <cell r="IQ389">
            <v>0</v>
          </cell>
          <cell r="IR389">
            <v>0</v>
          </cell>
          <cell r="IS389">
            <v>0</v>
          </cell>
          <cell r="IT389">
            <v>0</v>
          </cell>
          <cell r="IU389">
            <v>0</v>
          </cell>
          <cell r="IV389">
            <v>0</v>
          </cell>
          <cell r="IW389">
            <v>1</v>
          </cell>
          <cell r="IX389">
            <v>0.5</v>
          </cell>
          <cell r="IY389">
            <v>0</v>
          </cell>
          <cell r="IZ389">
            <v>26.5</v>
          </cell>
          <cell r="JA389">
            <v>3</v>
          </cell>
          <cell r="JB389">
            <v>3</v>
          </cell>
          <cell r="JC389">
            <v>0</v>
          </cell>
          <cell r="JD389">
            <v>0</v>
          </cell>
          <cell r="JE389">
            <v>0</v>
          </cell>
          <cell r="JF389">
            <v>0</v>
          </cell>
          <cell r="JG389">
            <v>0</v>
          </cell>
        </row>
        <row r="390">
          <cell r="B390" t="str">
            <v>2409699</v>
          </cell>
          <cell r="C390" t="str">
            <v>Bùi Thị Tuyền</v>
          </cell>
          <cell r="D390" t="str">
            <v>Phòng Thu mua (VPID)</v>
          </cell>
          <cell r="E390" t="str">
            <v>Công ty TNHH Tập đoàn Công nghiệp Trường Hải</v>
          </cell>
          <cell r="F390" t="str">
            <v>Lương ngày</v>
          </cell>
          <cell r="V390">
            <v>0</v>
          </cell>
          <cell r="W390">
            <v>0</v>
          </cell>
          <cell r="X390" t="str">
            <v>X</v>
          </cell>
          <cell r="Y390">
            <v>0</v>
          </cell>
          <cell r="Z390">
            <v>0</v>
          </cell>
          <cell r="AA390" t="str">
            <v>X</v>
          </cell>
          <cell r="AB390">
            <v>0</v>
          </cell>
          <cell r="AC390">
            <v>0</v>
          </cell>
          <cell r="AD390" t="str">
            <v>X</v>
          </cell>
          <cell r="AE390">
            <v>0</v>
          </cell>
          <cell r="AF390">
            <v>0</v>
          </cell>
          <cell r="AG390" t="str">
            <v>X</v>
          </cell>
          <cell r="AH390">
            <v>0</v>
          </cell>
          <cell r="AI390">
            <v>0</v>
          </cell>
          <cell r="AJ390" t="str">
            <v>X</v>
          </cell>
          <cell r="AK390">
            <v>0</v>
          </cell>
          <cell r="AL390">
            <v>0</v>
          </cell>
          <cell r="AM390" t="str">
            <v/>
          </cell>
          <cell r="AN390">
            <v>0</v>
          </cell>
          <cell r="AO390">
            <v>0</v>
          </cell>
          <cell r="AP390" t="str">
            <v>NL</v>
          </cell>
          <cell r="AQ390">
            <v>0</v>
          </cell>
          <cell r="AR390">
            <v>0</v>
          </cell>
          <cell r="AS390" t="str">
            <v>X</v>
          </cell>
          <cell r="AT390">
            <v>0</v>
          </cell>
          <cell r="AU390">
            <v>0</v>
          </cell>
          <cell r="AV390" t="str">
            <v>X</v>
          </cell>
          <cell r="AW390">
            <v>0</v>
          </cell>
          <cell r="AX390">
            <v>0</v>
          </cell>
          <cell r="AY390" t="str">
            <v>X</v>
          </cell>
          <cell r="AZ390">
            <v>0</v>
          </cell>
          <cell r="BA390">
            <v>0</v>
          </cell>
          <cell r="BB390" t="str">
            <v>T7</v>
          </cell>
          <cell r="BC390">
            <v>0</v>
          </cell>
          <cell r="BD390">
            <v>0</v>
          </cell>
          <cell r="BE390" t="str">
            <v>P</v>
          </cell>
          <cell r="BF390">
            <v>0</v>
          </cell>
          <cell r="BG390">
            <v>0</v>
          </cell>
          <cell r="BH390" t="str">
            <v/>
          </cell>
          <cell r="BI390">
            <v>0</v>
          </cell>
          <cell r="BJ390">
            <v>0</v>
          </cell>
          <cell r="BK390" t="str">
            <v>X</v>
          </cell>
          <cell r="BL390">
            <v>0</v>
          </cell>
          <cell r="BM390">
            <v>0</v>
          </cell>
          <cell r="BN390" t="str">
            <v>X</v>
          </cell>
          <cell r="BO390">
            <v>0</v>
          </cell>
          <cell r="BP390">
            <v>0</v>
          </cell>
          <cell r="BQ390">
            <v>10</v>
          </cell>
          <cell r="BR390">
            <v>0</v>
          </cell>
          <cell r="BS390">
            <v>0</v>
          </cell>
          <cell r="BT390">
            <v>0</v>
          </cell>
          <cell r="BU390">
            <v>0</v>
          </cell>
          <cell r="BV390">
            <v>0</v>
          </cell>
          <cell r="CC390">
            <v>10</v>
          </cell>
          <cell r="CD390">
            <v>0</v>
          </cell>
          <cell r="CE390">
            <v>0</v>
          </cell>
          <cell r="CF390">
            <v>0</v>
          </cell>
          <cell r="CG390">
            <v>0</v>
          </cell>
          <cell r="CH390">
            <v>0</v>
          </cell>
          <cell r="CI390">
            <v>0</v>
          </cell>
          <cell r="CJ390">
            <v>0</v>
          </cell>
          <cell r="CK390">
            <v>0</v>
          </cell>
          <cell r="CL390">
            <v>1</v>
          </cell>
          <cell r="CM390">
            <v>1</v>
          </cell>
          <cell r="CN390">
            <v>0</v>
          </cell>
          <cell r="CO390">
            <v>0</v>
          </cell>
          <cell r="CP390">
            <v>0</v>
          </cell>
          <cell r="CQ390">
            <v>0</v>
          </cell>
          <cell r="CR390">
            <v>0</v>
          </cell>
          <cell r="CS390">
            <v>0</v>
          </cell>
          <cell r="CT390">
            <v>0</v>
          </cell>
          <cell r="CU390">
            <v>0</v>
          </cell>
          <cell r="CV390">
            <v>0</v>
          </cell>
          <cell r="CW390">
            <v>0</v>
          </cell>
          <cell r="CX390">
            <v>0</v>
          </cell>
          <cell r="CY390">
            <v>0</v>
          </cell>
          <cell r="CZ390">
            <v>0</v>
          </cell>
          <cell r="DC390">
            <v>12</v>
          </cell>
          <cell r="DM390" t="str">
            <v>X</v>
          </cell>
          <cell r="DN390">
            <v>0</v>
          </cell>
          <cell r="DO390">
            <v>0</v>
          </cell>
          <cell r="DP390" t="str">
            <v>X</v>
          </cell>
          <cell r="DQ390">
            <v>0</v>
          </cell>
          <cell r="DR390">
            <v>0</v>
          </cell>
          <cell r="DS390" t="str">
            <v>X</v>
          </cell>
          <cell r="DT390">
            <v>0</v>
          </cell>
          <cell r="DU390">
            <v>0</v>
          </cell>
          <cell r="DV390" t="str">
            <v>X</v>
          </cell>
          <cell r="DW390">
            <v>0</v>
          </cell>
          <cell r="DX390">
            <v>0</v>
          </cell>
          <cell r="DY390" t="str">
            <v/>
          </cell>
          <cell r="DZ390">
            <v>0</v>
          </cell>
          <cell r="EA390">
            <v>0</v>
          </cell>
          <cell r="EB390" t="str">
            <v>X</v>
          </cell>
          <cell r="EC390">
            <v>0</v>
          </cell>
          <cell r="ED390">
            <v>0</v>
          </cell>
          <cell r="EE390" t="str">
            <v>X</v>
          </cell>
          <cell r="EF390">
            <v>0</v>
          </cell>
          <cell r="EG390">
            <v>0</v>
          </cell>
          <cell r="EH390" t="str">
            <v>X</v>
          </cell>
          <cell r="EI390">
            <v>0</v>
          </cell>
          <cell r="EJ390">
            <v>0</v>
          </cell>
          <cell r="EK390" t="str">
            <v>X</v>
          </cell>
          <cell r="EL390">
            <v>0</v>
          </cell>
          <cell r="EM390">
            <v>0</v>
          </cell>
          <cell r="EN390" t="str">
            <v>X</v>
          </cell>
          <cell r="EO390">
            <v>0</v>
          </cell>
          <cell r="EP390">
            <v>0</v>
          </cell>
          <cell r="EQ390" t="str">
            <v>X</v>
          </cell>
          <cell r="ER390">
            <v>0</v>
          </cell>
          <cell r="ES390">
            <v>0</v>
          </cell>
          <cell r="ET390" t="str">
            <v/>
          </cell>
          <cell r="EU390">
            <v>0</v>
          </cell>
          <cell r="EV390">
            <v>0</v>
          </cell>
          <cell r="EW390" t="str">
            <v>X</v>
          </cell>
          <cell r="EX390">
            <v>0</v>
          </cell>
          <cell r="EY390">
            <v>0</v>
          </cell>
          <cell r="EZ390" t="str">
            <v>X</v>
          </cell>
          <cell r="FA390">
            <v>0</v>
          </cell>
          <cell r="FB390">
            <v>0</v>
          </cell>
          <cell r="FC390" t="str">
            <v>NL</v>
          </cell>
          <cell r="FD390">
            <v>0</v>
          </cell>
          <cell r="FE390">
            <v>0</v>
          </cell>
          <cell r="FI390">
            <v>12</v>
          </cell>
          <cell r="FJ390">
            <v>0</v>
          </cell>
          <cell r="FK390">
            <v>0</v>
          </cell>
          <cell r="FL390">
            <v>0</v>
          </cell>
          <cell r="FM390">
            <v>0</v>
          </cell>
          <cell r="FN390">
            <v>0</v>
          </cell>
          <cell r="FU390">
            <v>12</v>
          </cell>
          <cell r="FV390">
            <v>0</v>
          </cell>
          <cell r="FW390">
            <v>0</v>
          </cell>
          <cell r="FX390">
            <v>0</v>
          </cell>
          <cell r="FY390">
            <v>0</v>
          </cell>
          <cell r="FZ390">
            <v>0</v>
          </cell>
          <cell r="GA390">
            <v>0</v>
          </cell>
          <cell r="GB390">
            <v>0</v>
          </cell>
          <cell r="GC390">
            <v>0</v>
          </cell>
          <cell r="GD390">
            <v>1</v>
          </cell>
          <cell r="GE390">
            <v>0</v>
          </cell>
          <cell r="GF390">
            <v>0</v>
          </cell>
          <cell r="GG390">
            <v>0</v>
          </cell>
          <cell r="GH390">
            <v>0</v>
          </cell>
          <cell r="GI390">
            <v>0</v>
          </cell>
          <cell r="GJ390">
            <v>0</v>
          </cell>
          <cell r="GK390">
            <v>0</v>
          </cell>
          <cell r="GL390">
            <v>0</v>
          </cell>
          <cell r="GM390">
            <v>0</v>
          </cell>
          <cell r="GN390">
            <v>0</v>
          </cell>
          <cell r="GO390">
            <v>0</v>
          </cell>
          <cell r="GP390">
            <v>0</v>
          </cell>
          <cell r="GQ390">
            <v>0</v>
          </cell>
          <cell r="GR390">
            <v>0</v>
          </cell>
          <cell r="GU390">
            <v>13</v>
          </cell>
          <cell r="GV390">
            <v>0</v>
          </cell>
          <cell r="GW390">
            <v>0</v>
          </cell>
          <cell r="GX390">
            <v>0</v>
          </cell>
          <cell r="GY390">
            <v>0</v>
          </cell>
          <cell r="GZ390">
            <v>0</v>
          </cell>
          <cell r="HA390">
            <v>0</v>
          </cell>
          <cell r="HB390">
            <v>0</v>
          </cell>
          <cell r="HC390">
            <v>0</v>
          </cell>
          <cell r="HD390">
            <v>0</v>
          </cell>
          <cell r="HE390">
            <v>0</v>
          </cell>
          <cell r="HF390">
            <v>0</v>
          </cell>
          <cell r="HG390">
            <v>0</v>
          </cell>
          <cell r="HH390">
            <v>1</v>
          </cell>
          <cell r="HI390">
            <v>0</v>
          </cell>
          <cell r="HJ390">
            <v>0</v>
          </cell>
          <cell r="HK390">
            <v>0</v>
          </cell>
          <cell r="HL390">
            <v>0</v>
          </cell>
          <cell r="HM390">
            <v>1</v>
          </cell>
          <cell r="HN390">
            <v>0</v>
          </cell>
          <cell r="HO390">
            <v>1</v>
          </cell>
          <cell r="HP390">
            <v>22</v>
          </cell>
          <cell r="HQ390">
            <v>0</v>
          </cell>
          <cell r="HR390">
            <v>0</v>
          </cell>
          <cell r="HS390">
            <v>0</v>
          </cell>
          <cell r="HT390">
            <v>0</v>
          </cell>
          <cell r="HU390">
            <v>0</v>
          </cell>
          <cell r="HV390">
            <v>1</v>
          </cell>
          <cell r="HW390">
            <v>0</v>
          </cell>
          <cell r="HX390">
            <v>1</v>
          </cell>
          <cell r="HY390">
            <v>0</v>
          </cell>
          <cell r="HZ390">
            <v>0</v>
          </cell>
          <cell r="IA390">
            <v>1</v>
          </cell>
          <cell r="IB390">
            <v>0</v>
          </cell>
          <cell r="IC390">
            <v>2</v>
          </cell>
          <cell r="ID390">
            <v>0</v>
          </cell>
          <cell r="IE390">
            <v>0</v>
          </cell>
          <cell r="IF390">
            <v>0</v>
          </cell>
          <cell r="IG390">
            <v>1</v>
          </cell>
          <cell r="IH390">
            <v>0</v>
          </cell>
          <cell r="II390">
            <v>0</v>
          </cell>
          <cell r="IJ390">
            <v>0</v>
          </cell>
          <cell r="IK390">
            <v>0</v>
          </cell>
          <cell r="IL390">
            <v>0</v>
          </cell>
          <cell r="IM390">
            <v>0</v>
          </cell>
          <cell r="IN390">
            <v>0</v>
          </cell>
          <cell r="IO390">
            <v>0</v>
          </cell>
          <cell r="IP390">
            <v>0</v>
          </cell>
          <cell r="IQ390">
            <v>0</v>
          </cell>
          <cell r="IR390">
            <v>0</v>
          </cell>
          <cell r="IS390">
            <v>0</v>
          </cell>
          <cell r="IT390">
            <v>0</v>
          </cell>
          <cell r="IU390">
            <v>0</v>
          </cell>
          <cell r="IV390">
            <v>0</v>
          </cell>
          <cell r="IW390">
            <v>1</v>
          </cell>
          <cell r="IX390">
            <v>1</v>
          </cell>
          <cell r="IY390">
            <v>0</v>
          </cell>
          <cell r="IZ390">
            <v>26</v>
          </cell>
          <cell r="JA390">
            <v>4</v>
          </cell>
          <cell r="JB390">
            <v>3</v>
          </cell>
          <cell r="JC390">
            <v>0</v>
          </cell>
          <cell r="JD390">
            <v>0</v>
          </cell>
          <cell r="JE390">
            <v>0</v>
          </cell>
          <cell r="JF390">
            <v>0</v>
          </cell>
          <cell r="JG390">
            <v>0</v>
          </cell>
        </row>
        <row r="391">
          <cell r="B391" t="str">
            <v>24092043</v>
          </cell>
          <cell r="C391" t="str">
            <v>Lương Thảo Yên</v>
          </cell>
          <cell r="D391" t="str">
            <v>Phòng Thu mua (VPID)</v>
          </cell>
          <cell r="E391" t="str">
            <v>Công ty TNHH Tập đoàn Công nghiệp Trường Hải</v>
          </cell>
          <cell r="F391" t="str">
            <v>Lương ngày</v>
          </cell>
          <cell r="V391">
            <v>0</v>
          </cell>
          <cell r="W391">
            <v>0</v>
          </cell>
          <cell r="X391" t="str">
            <v>X</v>
          </cell>
          <cell r="Y391">
            <v>0</v>
          </cell>
          <cell r="Z391">
            <v>0</v>
          </cell>
          <cell r="AA391" t="str">
            <v>X</v>
          </cell>
          <cell r="AB391">
            <v>0</v>
          </cell>
          <cell r="AC391">
            <v>0</v>
          </cell>
          <cell r="AD391" t="str">
            <v>X</v>
          </cell>
          <cell r="AE391">
            <v>3.5</v>
          </cell>
          <cell r="AF391">
            <v>0</v>
          </cell>
          <cell r="AG391" t="str">
            <v>X</v>
          </cell>
          <cell r="AH391">
            <v>0</v>
          </cell>
          <cell r="AI391">
            <v>0</v>
          </cell>
          <cell r="AJ391" t="str">
            <v>T7</v>
          </cell>
          <cell r="AK391">
            <v>0</v>
          </cell>
          <cell r="AL391">
            <v>0</v>
          </cell>
          <cell r="AM391" t="str">
            <v/>
          </cell>
          <cell r="AN391">
            <v>0</v>
          </cell>
          <cell r="AO391">
            <v>0</v>
          </cell>
          <cell r="AP391" t="str">
            <v>NL</v>
          </cell>
          <cell r="AQ391">
            <v>0</v>
          </cell>
          <cell r="AR391">
            <v>0</v>
          </cell>
          <cell r="AS391" t="str">
            <v>X</v>
          </cell>
          <cell r="AT391">
            <v>0</v>
          </cell>
          <cell r="AU391">
            <v>0</v>
          </cell>
          <cell r="AV391" t="str">
            <v>X</v>
          </cell>
          <cell r="AW391">
            <v>0</v>
          </cell>
          <cell r="AX391">
            <v>0</v>
          </cell>
          <cell r="AY391" t="str">
            <v>X</v>
          </cell>
          <cell r="AZ391">
            <v>0</v>
          </cell>
          <cell r="BA391">
            <v>0</v>
          </cell>
          <cell r="BB391" t="str">
            <v>X</v>
          </cell>
          <cell r="BC391">
            <v>0</v>
          </cell>
          <cell r="BD391">
            <v>0</v>
          </cell>
          <cell r="BE391" t="str">
            <v>X</v>
          </cell>
          <cell r="BF391">
            <v>0</v>
          </cell>
          <cell r="BG391">
            <v>0</v>
          </cell>
          <cell r="BH391" t="str">
            <v/>
          </cell>
          <cell r="BI391">
            <v>0</v>
          </cell>
          <cell r="BJ391">
            <v>0</v>
          </cell>
          <cell r="BK391" t="str">
            <v>X</v>
          </cell>
          <cell r="BL391">
            <v>0</v>
          </cell>
          <cell r="BM391">
            <v>0</v>
          </cell>
          <cell r="BN391" t="str">
            <v>X</v>
          </cell>
          <cell r="BO391">
            <v>0</v>
          </cell>
          <cell r="BP391">
            <v>0</v>
          </cell>
          <cell r="BQ391">
            <v>11</v>
          </cell>
          <cell r="BR391">
            <v>0.5</v>
          </cell>
          <cell r="BS391">
            <v>0</v>
          </cell>
          <cell r="BT391">
            <v>0</v>
          </cell>
          <cell r="BU391">
            <v>0</v>
          </cell>
          <cell r="BV391">
            <v>0</v>
          </cell>
          <cell r="CC391">
            <v>11</v>
          </cell>
          <cell r="CD391">
            <v>0.5</v>
          </cell>
          <cell r="CE391">
            <v>0</v>
          </cell>
          <cell r="CF391">
            <v>0</v>
          </cell>
          <cell r="CG391">
            <v>0</v>
          </cell>
          <cell r="CH391">
            <v>0</v>
          </cell>
          <cell r="CI391">
            <v>0</v>
          </cell>
          <cell r="CJ391">
            <v>0</v>
          </cell>
          <cell r="CK391">
            <v>0</v>
          </cell>
          <cell r="CL391">
            <v>1</v>
          </cell>
          <cell r="CM391">
            <v>1</v>
          </cell>
          <cell r="CN391">
            <v>0</v>
          </cell>
          <cell r="CO391">
            <v>0</v>
          </cell>
          <cell r="CP391">
            <v>0</v>
          </cell>
          <cell r="CQ391">
            <v>0</v>
          </cell>
          <cell r="CR391">
            <v>0</v>
          </cell>
          <cell r="CS391">
            <v>0</v>
          </cell>
          <cell r="CT391">
            <v>0</v>
          </cell>
          <cell r="CU391">
            <v>0</v>
          </cell>
          <cell r="CV391">
            <v>0</v>
          </cell>
          <cell r="CW391">
            <v>0</v>
          </cell>
          <cell r="CX391">
            <v>0</v>
          </cell>
          <cell r="CY391">
            <v>0</v>
          </cell>
          <cell r="CZ391">
            <v>0</v>
          </cell>
          <cell r="DC391">
            <v>13.5</v>
          </cell>
          <cell r="DM391" t="str">
            <v>X</v>
          </cell>
          <cell r="DN391">
            <v>0</v>
          </cell>
          <cell r="DO391">
            <v>0</v>
          </cell>
          <cell r="DP391" t="str">
            <v>X</v>
          </cell>
          <cell r="DQ391">
            <v>0</v>
          </cell>
          <cell r="DR391">
            <v>0</v>
          </cell>
          <cell r="DS391" t="str">
            <v>X</v>
          </cell>
          <cell r="DT391">
            <v>0</v>
          </cell>
          <cell r="DU391">
            <v>0</v>
          </cell>
          <cell r="DV391" t="str">
            <v>X</v>
          </cell>
          <cell r="DW391">
            <v>0</v>
          </cell>
          <cell r="DX391">
            <v>0</v>
          </cell>
          <cell r="DY391" t="str">
            <v/>
          </cell>
          <cell r="DZ391">
            <v>0</v>
          </cell>
          <cell r="EA391">
            <v>0</v>
          </cell>
          <cell r="EB391" t="str">
            <v>X</v>
          </cell>
          <cell r="EC391">
            <v>0</v>
          </cell>
          <cell r="ED391">
            <v>0</v>
          </cell>
          <cell r="EE391" t="str">
            <v>X</v>
          </cell>
          <cell r="EF391">
            <v>0</v>
          </cell>
          <cell r="EG391">
            <v>0</v>
          </cell>
          <cell r="EH391" t="str">
            <v>X</v>
          </cell>
          <cell r="EI391">
            <v>0</v>
          </cell>
          <cell r="EJ391">
            <v>0</v>
          </cell>
          <cell r="EK391" t="str">
            <v>X</v>
          </cell>
          <cell r="EL391">
            <v>0</v>
          </cell>
          <cell r="EM391">
            <v>0</v>
          </cell>
          <cell r="EN391" t="str">
            <v>X</v>
          </cell>
          <cell r="EO391">
            <v>0</v>
          </cell>
          <cell r="EP391">
            <v>0</v>
          </cell>
          <cell r="EQ391" t="str">
            <v>X</v>
          </cell>
          <cell r="ER391">
            <v>0</v>
          </cell>
          <cell r="ES391">
            <v>0</v>
          </cell>
          <cell r="ET391" t="str">
            <v/>
          </cell>
          <cell r="EU391">
            <v>0</v>
          </cell>
          <cell r="EV391">
            <v>0</v>
          </cell>
          <cell r="EW391" t="str">
            <v>X</v>
          </cell>
          <cell r="EX391">
            <v>0</v>
          </cell>
          <cell r="EY391">
            <v>0</v>
          </cell>
          <cell r="EZ391" t="str">
            <v>X</v>
          </cell>
          <cell r="FA391">
            <v>0</v>
          </cell>
          <cell r="FB391">
            <v>0</v>
          </cell>
          <cell r="FC391" t="str">
            <v>NL</v>
          </cell>
          <cell r="FD391">
            <v>0</v>
          </cell>
          <cell r="FE391">
            <v>0</v>
          </cell>
          <cell r="FI391">
            <v>12</v>
          </cell>
          <cell r="FJ391">
            <v>0</v>
          </cell>
          <cell r="FK391">
            <v>0</v>
          </cell>
          <cell r="FL391">
            <v>0</v>
          </cell>
          <cell r="FM391">
            <v>0</v>
          </cell>
          <cell r="FN391">
            <v>0</v>
          </cell>
          <cell r="FU391">
            <v>12</v>
          </cell>
          <cell r="FV391">
            <v>0</v>
          </cell>
          <cell r="FW391">
            <v>0</v>
          </cell>
          <cell r="FX391">
            <v>0</v>
          </cell>
          <cell r="FY391">
            <v>0</v>
          </cell>
          <cell r="FZ391">
            <v>0</v>
          </cell>
          <cell r="GA391">
            <v>0</v>
          </cell>
          <cell r="GB391">
            <v>0</v>
          </cell>
          <cell r="GC391">
            <v>0</v>
          </cell>
          <cell r="GD391">
            <v>1</v>
          </cell>
          <cell r="GE391">
            <v>0</v>
          </cell>
          <cell r="GF391">
            <v>0</v>
          </cell>
          <cell r="GG391">
            <v>0</v>
          </cell>
          <cell r="GH391">
            <v>0</v>
          </cell>
          <cell r="GI391">
            <v>0</v>
          </cell>
          <cell r="GJ391">
            <v>0</v>
          </cell>
          <cell r="GK391">
            <v>0</v>
          </cell>
          <cell r="GL391">
            <v>0</v>
          </cell>
          <cell r="GM391">
            <v>0</v>
          </cell>
          <cell r="GN391">
            <v>0</v>
          </cell>
          <cell r="GO391">
            <v>0</v>
          </cell>
          <cell r="GP391">
            <v>0</v>
          </cell>
          <cell r="GQ391">
            <v>0</v>
          </cell>
          <cell r="GR391">
            <v>0</v>
          </cell>
          <cell r="GU391">
            <v>13</v>
          </cell>
          <cell r="GV391">
            <v>0</v>
          </cell>
          <cell r="GW391">
            <v>0</v>
          </cell>
          <cell r="GX391">
            <v>0</v>
          </cell>
          <cell r="GY391">
            <v>0</v>
          </cell>
          <cell r="GZ391">
            <v>0</v>
          </cell>
          <cell r="HA391">
            <v>0</v>
          </cell>
          <cell r="HB391">
            <v>0</v>
          </cell>
          <cell r="HC391">
            <v>0</v>
          </cell>
          <cell r="HD391">
            <v>0</v>
          </cell>
          <cell r="HE391">
            <v>0</v>
          </cell>
          <cell r="HF391">
            <v>0</v>
          </cell>
          <cell r="HG391">
            <v>0</v>
          </cell>
          <cell r="HH391">
            <v>0</v>
          </cell>
          <cell r="HI391">
            <v>0</v>
          </cell>
          <cell r="HJ391">
            <v>0</v>
          </cell>
          <cell r="HK391">
            <v>0</v>
          </cell>
          <cell r="HL391">
            <v>0</v>
          </cell>
          <cell r="HM391">
            <v>0</v>
          </cell>
          <cell r="HN391">
            <v>0.5</v>
          </cell>
          <cell r="HO391">
            <v>0</v>
          </cell>
          <cell r="HP391">
            <v>23</v>
          </cell>
          <cell r="HQ391">
            <v>0.5</v>
          </cell>
          <cell r="HR391">
            <v>0</v>
          </cell>
          <cell r="HS391">
            <v>0</v>
          </cell>
          <cell r="HT391">
            <v>0</v>
          </cell>
          <cell r="HU391">
            <v>0</v>
          </cell>
          <cell r="HV391">
            <v>0</v>
          </cell>
          <cell r="HW391">
            <v>1</v>
          </cell>
          <cell r="HX391">
            <v>0</v>
          </cell>
          <cell r="HY391">
            <v>0</v>
          </cell>
          <cell r="HZ391">
            <v>0</v>
          </cell>
          <cell r="IA391">
            <v>1</v>
          </cell>
          <cell r="IB391">
            <v>0</v>
          </cell>
          <cell r="IC391">
            <v>2</v>
          </cell>
          <cell r="ID391">
            <v>0</v>
          </cell>
          <cell r="IE391">
            <v>0</v>
          </cell>
          <cell r="IF391">
            <v>0</v>
          </cell>
          <cell r="IG391">
            <v>0</v>
          </cell>
          <cell r="IH391">
            <v>0</v>
          </cell>
          <cell r="II391">
            <v>0</v>
          </cell>
          <cell r="IJ391">
            <v>0</v>
          </cell>
          <cell r="IK391">
            <v>0</v>
          </cell>
          <cell r="IL391">
            <v>0</v>
          </cell>
          <cell r="IM391">
            <v>0</v>
          </cell>
          <cell r="IN391">
            <v>0</v>
          </cell>
          <cell r="IO391">
            <v>0</v>
          </cell>
          <cell r="IP391">
            <v>0</v>
          </cell>
          <cell r="IQ391">
            <v>0</v>
          </cell>
          <cell r="IR391">
            <v>0</v>
          </cell>
          <cell r="IS391">
            <v>0</v>
          </cell>
          <cell r="IT391">
            <v>0</v>
          </cell>
          <cell r="IU391">
            <v>0</v>
          </cell>
          <cell r="IV391">
            <v>0</v>
          </cell>
          <cell r="IW391">
            <v>1</v>
          </cell>
          <cell r="IX391">
            <v>1</v>
          </cell>
          <cell r="IY391">
            <v>0</v>
          </cell>
          <cell r="IZ391">
            <v>26.5</v>
          </cell>
          <cell r="JA391">
            <v>4</v>
          </cell>
          <cell r="JB391">
            <v>4</v>
          </cell>
          <cell r="JC391">
            <v>0</v>
          </cell>
          <cell r="JD391">
            <v>0</v>
          </cell>
          <cell r="JE391">
            <v>0</v>
          </cell>
          <cell r="JF391">
            <v>0</v>
          </cell>
          <cell r="JG391">
            <v>0</v>
          </cell>
        </row>
        <row r="392">
          <cell r="B392" t="str">
            <v>24093286</v>
          </cell>
          <cell r="C392" t="str">
            <v>Nguyễn Thị Thảo Vi</v>
          </cell>
          <cell r="D392" t="str">
            <v>Phòng Thu mua (VPID)</v>
          </cell>
          <cell r="E392" t="str">
            <v>Công ty TNHH Tập đoàn Công nghiệp Trường Hải</v>
          </cell>
          <cell r="F392" t="str">
            <v>Lương ngày</v>
          </cell>
          <cell r="V392">
            <v>0</v>
          </cell>
          <cell r="W392">
            <v>0</v>
          </cell>
          <cell r="X392" t="str">
            <v>X</v>
          </cell>
          <cell r="Y392">
            <v>0</v>
          </cell>
          <cell r="Z392">
            <v>0</v>
          </cell>
          <cell r="AA392" t="str">
            <v>X</v>
          </cell>
          <cell r="AB392">
            <v>0</v>
          </cell>
          <cell r="AC392">
            <v>0</v>
          </cell>
          <cell r="AD392" t="str">
            <v>X</v>
          </cell>
          <cell r="AE392">
            <v>0</v>
          </cell>
          <cell r="AF392">
            <v>0</v>
          </cell>
          <cell r="AG392" t="str">
            <v>X</v>
          </cell>
          <cell r="AH392">
            <v>0</v>
          </cell>
          <cell r="AI392">
            <v>0</v>
          </cell>
          <cell r="AJ392" t="str">
            <v>T7</v>
          </cell>
          <cell r="AK392">
            <v>0</v>
          </cell>
          <cell r="AL392">
            <v>0</v>
          </cell>
          <cell r="AM392" t="str">
            <v/>
          </cell>
          <cell r="AN392">
            <v>0</v>
          </cell>
          <cell r="AO392">
            <v>0</v>
          </cell>
          <cell r="AP392" t="str">
            <v>NL</v>
          </cell>
          <cell r="AQ392">
            <v>0</v>
          </cell>
          <cell r="AR392">
            <v>0</v>
          </cell>
          <cell r="AS392" t="str">
            <v>X</v>
          </cell>
          <cell r="AT392">
            <v>0</v>
          </cell>
          <cell r="AU392">
            <v>0</v>
          </cell>
          <cell r="AV392" t="str">
            <v>X</v>
          </cell>
          <cell r="AW392">
            <v>0</v>
          </cell>
          <cell r="AX392">
            <v>0</v>
          </cell>
          <cell r="AY392" t="str">
            <v>X</v>
          </cell>
          <cell r="AZ392">
            <v>0</v>
          </cell>
          <cell r="BA392">
            <v>0</v>
          </cell>
          <cell r="BB392" t="str">
            <v>X</v>
          </cell>
          <cell r="BC392">
            <v>0</v>
          </cell>
          <cell r="BD392">
            <v>0</v>
          </cell>
          <cell r="BE392" t="str">
            <v>X</v>
          </cell>
          <cell r="BF392">
            <v>0</v>
          </cell>
          <cell r="BG392">
            <v>0</v>
          </cell>
          <cell r="BH392" t="str">
            <v/>
          </cell>
          <cell r="BI392">
            <v>0</v>
          </cell>
          <cell r="BJ392">
            <v>0</v>
          </cell>
          <cell r="BK392" t="str">
            <v>X</v>
          </cell>
          <cell r="BL392">
            <v>0</v>
          </cell>
          <cell r="BM392">
            <v>0</v>
          </cell>
          <cell r="BN392" t="str">
            <v>X</v>
          </cell>
          <cell r="BO392">
            <v>0</v>
          </cell>
          <cell r="BP392">
            <v>0</v>
          </cell>
          <cell r="BQ392">
            <v>11</v>
          </cell>
          <cell r="BR392">
            <v>0</v>
          </cell>
          <cell r="BS392">
            <v>0</v>
          </cell>
          <cell r="BT392">
            <v>0</v>
          </cell>
          <cell r="BU392">
            <v>0</v>
          </cell>
          <cell r="BV392">
            <v>0</v>
          </cell>
          <cell r="CC392">
            <v>11</v>
          </cell>
          <cell r="CD392">
            <v>0</v>
          </cell>
          <cell r="CE392">
            <v>0</v>
          </cell>
          <cell r="CF392">
            <v>0</v>
          </cell>
          <cell r="CG392">
            <v>0</v>
          </cell>
          <cell r="CH392">
            <v>0</v>
          </cell>
          <cell r="CI392">
            <v>0</v>
          </cell>
          <cell r="CJ392">
            <v>0</v>
          </cell>
          <cell r="CK392">
            <v>0</v>
          </cell>
          <cell r="CL392">
            <v>1</v>
          </cell>
          <cell r="CM392">
            <v>1</v>
          </cell>
          <cell r="CN392">
            <v>0</v>
          </cell>
          <cell r="CO392">
            <v>0</v>
          </cell>
          <cell r="CP392">
            <v>0</v>
          </cell>
          <cell r="CQ392">
            <v>0</v>
          </cell>
          <cell r="CR392">
            <v>0</v>
          </cell>
          <cell r="CS392">
            <v>0</v>
          </cell>
          <cell r="CT392">
            <v>0</v>
          </cell>
          <cell r="CU392">
            <v>0</v>
          </cell>
          <cell r="CV392">
            <v>0</v>
          </cell>
          <cell r="CW392">
            <v>0</v>
          </cell>
          <cell r="CX392">
            <v>0</v>
          </cell>
          <cell r="CY392">
            <v>0</v>
          </cell>
          <cell r="CZ392">
            <v>0</v>
          </cell>
          <cell r="DC392">
            <v>13</v>
          </cell>
          <cell r="DM392" t="str">
            <v>X</v>
          </cell>
          <cell r="DN392">
            <v>0</v>
          </cell>
          <cell r="DO392">
            <v>0</v>
          </cell>
          <cell r="DP392" t="str">
            <v>X</v>
          </cell>
          <cell r="DQ392">
            <v>0</v>
          </cell>
          <cell r="DR392">
            <v>0</v>
          </cell>
          <cell r="DS392" t="str">
            <v>X</v>
          </cell>
          <cell r="DT392">
            <v>0</v>
          </cell>
          <cell r="DU392">
            <v>0</v>
          </cell>
          <cell r="DV392" t="str">
            <v>X</v>
          </cell>
          <cell r="DW392">
            <v>0</v>
          </cell>
          <cell r="DX392">
            <v>0</v>
          </cell>
          <cell r="DY392" t="str">
            <v/>
          </cell>
          <cell r="DZ392">
            <v>0</v>
          </cell>
          <cell r="EA392">
            <v>0</v>
          </cell>
          <cell r="EB392" t="str">
            <v>X</v>
          </cell>
          <cell r="EC392">
            <v>0</v>
          </cell>
          <cell r="ED392">
            <v>0</v>
          </cell>
          <cell r="EE392" t="str">
            <v>X</v>
          </cell>
          <cell r="EF392">
            <v>0</v>
          </cell>
          <cell r="EG392">
            <v>0</v>
          </cell>
          <cell r="EH392" t="str">
            <v>X</v>
          </cell>
          <cell r="EI392">
            <v>0</v>
          </cell>
          <cell r="EJ392">
            <v>0</v>
          </cell>
          <cell r="EK392" t="str">
            <v>X</v>
          </cell>
          <cell r="EL392">
            <v>0</v>
          </cell>
          <cell r="EM392">
            <v>0</v>
          </cell>
          <cell r="EN392" t="str">
            <v>X</v>
          </cell>
          <cell r="EO392">
            <v>0</v>
          </cell>
          <cell r="EP392">
            <v>0</v>
          </cell>
          <cell r="EQ392" t="str">
            <v>X</v>
          </cell>
          <cell r="ER392">
            <v>0</v>
          </cell>
          <cell r="ES392">
            <v>0</v>
          </cell>
          <cell r="ET392" t="str">
            <v/>
          </cell>
          <cell r="EU392">
            <v>0</v>
          </cell>
          <cell r="EV392">
            <v>0</v>
          </cell>
          <cell r="EW392" t="str">
            <v>X</v>
          </cell>
          <cell r="EX392">
            <v>0</v>
          </cell>
          <cell r="EY392">
            <v>0</v>
          </cell>
          <cell r="EZ392" t="str">
            <v>X</v>
          </cell>
          <cell r="FA392">
            <v>0</v>
          </cell>
          <cell r="FB392">
            <v>0</v>
          </cell>
          <cell r="FC392" t="str">
            <v>NL</v>
          </cell>
          <cell r="FD392">
            <v>0</v>
          </cell>
          <cell r="FE392">
            <v>0</v>
          </cell>
          <cell r="FI392">
            <v>12</v>
          </cell>
          <cell r="FJ392">
            <v>0</v>
          </cell>
          <cell r="FK392">
            <v>0</v>
          </cell>
          <cell r="FL392">
            <v>0</v>
          </cell>
          <cell r="FM392">
            <v>0</v>
          </cell>
          <cell r="FN392">
            <v>0</v>
          </cell>
          <cell r="FU392">
            <v>12</v>
          </cell>
          <cell r="FV392">
            <v>0</v>
          </cell>
          <cell r="FW392">
            <v>0</v>
          </cell>
          <cell r="FX392">
            <v>0</v>
          </cell>
          <cell r="FY392">
            <v>0</v>
          </cell>
          <cell r="FZ392">
            <v>0</v>
          </cell>
          <cell r="GA392">
            <v>0</v>
          </cell>
          <cell r="GB392">
            <v>0</v>
          </cell>
          <cell r="GC392">
            <v>0</v>
          </cell>
          <cell r="GD392">
            <v>1</v>
          </cell>
          <cell r="GE392">
            <v>0</v>
          </cell>
          <cell r="GF392">
            <v>0</v>
          </cell>
          <cell r="GG392">
            <v>0</v>
          </cell>
          <cell r="GH392">
            <v>0</v>
          </cell>
          <cell r="GI392">
            <v>0</v>
          </cell>
          <cell r="GJ392">
            <v>0</v>
          </cell>
          <cell r="GK392">
            <v>0</v>
          </cell>
          <cell r="GL392">
            <v>0</v>
          </cell>
          <cell r="GM392">
            <v>0</v>
          </cell>
          <cell r="GN392">
            <v>0</v>
          </cell>
          <cell r="GO392">
            <v>0</v>
          </cell>
          <cell r="GP392">
            <v>0</v>
          </cell>
          <cell r="GQ392">
            <v>0</v>
          </cell>
          <cell r="GR392">
            <v>0</v>
          </cell>
          <cell r="GU392">
            <v>13</v>
          </cell>
          <cell r="GV392">
            <v>0</v>
          </cell>
          <cell r="GW392">
            <v>0</v>
          </cell>
          <cell r="GX392">
            <v>0</v>
          </cell>
          <cell r="GY392">
            <v>0</v>
          </cell>
          <cell r="GZ392">
            <v>0</v>
          </cell>
          <cell r="HA392">
            <v>0</v>
          </cell>
          <cell r="HB392">
            <v>0</v>
          </cell>
          <cell r="HC392">
            <v>0</v>
          </cell>
          <cell r="HD392">
            <v>0</v>
          </cell>
          <cell r="HE392">
            <v>0</v>
          </cell>
          <cell r="HF392">
            <v>0</v>
          </cell>
          <cell r="HG392">
            <v>0</v>
          </cell>
          <cell r="HH392">
            <v>0</v>
          </cell>
          <cell r="HI392">
            <v>0</v>
          </cell>
          <cell r="HJ392">
            <v>0</v>
          </cell>
          <cell r="HK392">
            <v>0</v>
          </cell>
          <cell r="HL392">
            <v>0</v>
          </cell>
          <cell r="HM392">
            <v>0</v>
          </cell>
          <cell r="HN392">
            <v>0</v>
          </cell>
          <cell r="HO392">
            <v>0</v>
          </cell>
          <cell r="HP392">
            <v>23</v>
          </cell>
          <cell r="HQ392">
            <v>0</v>
          </cell>
          <cell r="HR392">
            <v>0</v>
          </cell>
          <cell r="HS392">
            <v>0</v>
          </cell>
          <cell r="HT392">
            <v>0</v>
          </cell>
          <cell r="HU392">
            <v>0</v>
          </cell>
          <cell r="HV392">
            <v>0</v>
          </cell>
          <cell r="HW392">
            <v>1</v>
          </cell>
          <cell r="HX392">
            <v>0</v>
          </cell>
          <cell r="HY392">
            <v>0</v>
          </cell>
          <cell r="HZ392">
            <v>0</v>
          </cell>
          <cell r="IA392">
            <v>1</v>
          </cell>
          <cell r="IB392">
            <v>0</v>
          </cell>
          <cell r="IC392">
            <v>2</v>
          </cell>
          <cell r="ID392">
            <v>0</v>
          </cell>
          <cell r="IE392">
            <v>0</v>
          </cell>
          <cell r="IF392">
            <v>0</v>
          </cell>
          <cell r="IG392">
            <v>0</v>
          </cell>
          <cell r="IH392">
            <v>0</v>
          </cell>
          <cell r="II392">
            <v>0</v>
          </cell>
          <cell r="IJ392">
            <v>0</v>
          </cell>
          <cell r="IK392">
            <v>0</v>
          </cell>
          <cell r="IL392">
            <v>0</v>
          </cell>
          <cell r="IM392">
            <v>0</v>
          </cell>
          <cell r="IN392">
            <v>0</v>
          </cell>
          <cell r="IO392">
            <v>0</v>
          </cell>
          <cell r="IP392">
            <v>0</v>
          </cell>
          <cell r="IQ392">
            <v>0</v>
          </cell>
          <cell r="IR392">
            <v>0</v>
          </cell>
          <cell r="IS392">
            <v>0</v>
          </cell>
          <cell r="IT392">
            <v>0</v>
          </cell>
          <cell r="IU392">
            <v>0</v>
          </cell>
          <cell r="IV392">
            <v>0</v>
          </cell>
          <cell r="IW392">
            <v>1</v>
          </cell>
          <cell r="IX392">
            <v>1</v>
          </cell>
          <cell r="IY392">
            <v>0</v>
          </cell>
          <cell r="IZ392">
            <v>26</v>
          </cell>
          <cell r="JA392">
            <v>3.5</v>
          </cell>
          <cell r="JB392">
            <v>3.5</v>
          </cell>
          <cell r="JC392">
            <v>0</v>
          </cell>
          <cell r="JD392">
            <v>0</v>
          </cell>
          <cell r="JE392">
            <v>0</v>
          </cell>
          <cell r="JF392">
            <v>0</v>
          </cell>
          <cell r="JG392">
            <v>0</v>
          </cell>
        </row>
        <row r="393">
          <cell r="B393" t="str">
            <v>2110025</v>
          </cell>
          <cell r="C393" t="str">
            <v>Nguyễn Quang Vũ</v>
          </cell>
          <cell r="D393" t="str">
            <v>Phòng Thu mua (VPID)</v>
          </cell>
          <cell r="E393" t="str">
            <v>Công ty TNHH Tập đoàn Công nghiệp Trường Hải</v>
          </cell>
          <cell r="F393" t="str">
            <v>Lương ngày</v>
          </cell>
          <cell r="V393">
            <v>0</v>
          </cell>
          <cell r="W393">
            <v>0</v>
          </cell>
          <cell r="X393" t="str">
            <v>X</v>
          </cell>
          <cell r="Y393">
            <v>0</v>
          </cell>
          <cell r="Z393">
            <v>0</v>
          </cell>
          <cell r="AA393" t="str">
            <v>X</v>
          </cell>
          <cell r="AB393">
            <v>0</v>
          </cell>
          <cell r="AC393">
            <v>0</v>
          </cell>
          <cell r="AD393" t="str">
            <v>X</v>
          </cell>
          <cell r="AE393">
            <v>0</v>
          </cell>
          <cell r="AF393">
            <v>0</v>
          </cell>
          <cell r="AG393" t="str">
            <v>X</v>
          </cell>
          <cell r="AH393">
            <v>0</v>
          </cell>
          <cell r="AI393">
            <v>0</v>
          </cell>
          <cell r="AJ393" t="str">
            <v>T7</v>
          </cell>
          <cell r="AK393">
            <v>0</v>
          </cell>
          <cell r="AL393">
            <v>0</v>
          </cell>
          <cell r="AM393" t="str">
            <v/>
          </cell>
          <cell r="AN393">
            <v>0</v>
          </cell>
          <cell r="AO393">
            <v>0</v>
          </cell>
          <cell r="AP393" t="str">
            <v>NL</v>
          </cell>
          <cell r="AQ393">
            <v>0</v>
          </cell>
          <cell r="AR393">
            <v>0</v>
          </cell>
          <cell r="AS393" t="str">
            <v>X</v>
          </cell>
          <cell r="AT393">
            <v>0</v>
          </cell>
          <cell r="AU393">
            <v>0</v>
          </cell>
          <cell r="AV393" t="str">
            <v>X</v>
          </cell>
          <cell r="AW393">
            <v>0</v>
          </cell>
          <cell r="AX393">
            <v>0</v>
          </cell>
          <cell r="AY393" t="str">
            <v>X</v>
          </cell>
          <cell r="AZ393">
            <v>0</v>
          </cell>
          <cell r="BA393">
            <v>0</v>
          </cell>
          <cell r="BB393" t="str">
            <v>X</v>
          </cell>
          <cell r="BC393">
            <v>0</v>
          </cell>
          <cell r="BD393">
            <v>0</v>
          </cell>
          <cell r="BE393" t="str">
            <v>X</v>
          </cell>
          <cell r="BF393">
            <v>0</v>
          </cell>
          <cell r="BG393">
            <v>0</v>
          </cell>
          <cell r="BH393" t="str">
            <v/>
          </cell>
          <cell r="BI393">
            <v>0</v>
          </cell>
          <cell r="BJ393">
            <v>0</v>
          </cell>
          <cell r="BK393" t="str">
            <v>X</v>
          </cell>
          <cell r="BL393">
            <v>0</v>
          </cell>
          <cell r="BM393">
            <v>0</v>
          </cell>
          <cell r="BN393" t="str">
            <v>X</v>
          </cell>
          <cell r="BO393">
            <v>0</v>
          </cell>
          <cell r="BP393">
            <v>0</v>
          </cell>
          <cell r="BQ393">
            <v>11</v>
          </cell>
          <cell r="BR393">
            <v>0</v>
          </cell>
          <cell r="BS393">
            <v>0</v>
          </cell>
          <cell r="BT393">
            <v>0</v>
          </cell>
          <cell r="BU393">
            <v>0</v>
          </cell>
          <cell r="BV393">
            <v>0</v>
          </cell>
          <cell r="CC393">
            <v>11</v>
          </cell>
          <cell r="CD393">
            <v>0</v>
          </cell>
          <cell r="CE393">
            <v>0</v>
          </cell>
          <cell r="CF393">
            <v>0</v>
          </cell>
          <cell r="CG393">
            <v>0</v>
          </cell>
          <cell r="CH393">
            <v>0</v>
          </cell>
          <cell r="CI393">
            <v>0</v>
          </cell>
          <cell r="CJ393">
            <v>0</v>
          </cell>
          <cell r="CK393">
            <v>0</v>
          </cell>
          <cell r="CL393">
            <v>1</v>
          </cell>
          <cell r="CM393">
            <v>1</v>
          </cell>
          <cell r="CN393">
            <v>0</v>
          </cell>
          <cell r="CO393">
            <v>0</v>
          </cell>
          <cell r="CP393">
            <v>0</v>
          </cell>
          <cell r="CQ393">
            <v>0</v>
          </cell>
          <cell r="CR393">
            <v>0</v>
          </cell>
          <cell r="CS393">
            <v>0</v>
          </cell>
          <cell r="CT393">
            <v>0</v>
          </cell>
          <cell r="CU393">
            <v>0</v>
          </cell>
          <cell r="CV393">
            <v>0</v>
          </cell>
          <cell r="CW393">
            <v>0</v>
          </cell>
          <cell r="CX393">
            <v>0</v>
          </cell>
          <cell r="CY393">
            <v>0</v>
          </cell>
          <cell r="CZ393">
            <v>0</v>
          </cell>
          <cell r="DC393">
            <v>13</v>
          </cell>
          <cell r="DM393" t="str">
            <v>X</v>
          </cell>
          <cell r="DN393">
            <v>0</v>
          </cell>
          <cell r="DO393">
            <v>0</v>
          </cell>
          <cell r="DP393" t="str">
            <v>X</v>
          </cell>
          <cell r="DQ393">
            <v>0</v>
          </cell>
          <cell r="DR393">
            <v>0</v>
          </cell>
          <cell r="DS393" t="str">
            <v>X</v>
          </cell>
          <cell r="DT393">
            <v>0</v>
          </cell>
          <cell r="DU393">
            <v>0</v>
          </cell>
          <cell r="DV393" t="str">
            <v>X</v>
          </cell>
          <cell r="DW393">
            <v>0</v>
          </cell>
          <cell r="DX393">
            <v>0</v>
          </cell>
          <cell r="DY393" t="str">
            <v/>
          </cell>
          <cell r="DZ393">
            <v>0</v>
          </cell>
          <cell r="EA393">
            <v>0</v>
          </cell>
          <cell r="EB393" t="str">
            <v>X</v>
          </cell>
          <cell r="EC393">
            <v>0</v>
          </cell>
          <cell r="ED393">
            <v>0</v>
          </cell>
          <cell r="EE393" t="str">
            <v>X</v>
          </cell>
          <cell r="EF393">
            <v>0</v>
          </cell>
          <cell r="EG393">
            <v>0</v>
          </cell>
          <cell r="EH393" t="str">
            <v>X</v>
          </cell>
          <cell r="EI393">
            <v>0</v>
          </cell>
          <cell r="EJ393">
            <v>0</v>
          </cell>
          <cell r="EK393" t="str">
            <v>X</v>
          </cell>
          <cell r="EL393">
            <v>0</v>
          </cell>
          <cell r="EM393">
            <v>0</v>
          </cell>
          <cell r="EN393" t="str">
            <v>X</v>
          </cell>
          <cell r="EO393">
            <v>0</v>
          </cell>
          <cell r="EP393">
            <v>0</v>
          </cell>
          <cell r="EQ393" t="str">
            <v>X</v>
          </cell>
          <cell r="ER393">
            <v>0</v>
          </cell>
          <cell r="ES393">
            <v>0</v>
          </cell>
          <cell r="ET393" t="str">
            <v/>
          </cell>
          <cell r="EU393">
            <v>0</v>
          </cell>
          <cell r="EV393">
            <v>0</v>
          </cell>
          <cell r="EW393" t="str">
            <v>X</v>
          </cell>
          <cell r="EX393">
            <v>0</v>
          </cell>
          <cell r="EY393">
            <v>0</v>
          </cell>
          <cell r="EZ393" t="str">
            <v>X</v>
          </cell>
          <cell r="FA393">
            <v>0</v>
          </cell>
          <cell r="FB393">
            <v>0</v>
          </cell>
          <cell r="FC393" t="str">
            <v>NL</v>
          </cell>
          <cell r="FD393">
            <v>0</v>
          </cell>
          <cell r="FE393">
            <v>0</v>
          </cell>
          <cell r="FI393">
            <v>12</v>
          </cell>
          <cell r="FJ393">
            <v>0</v>
          </cell>
          <cell r="FK393">
            <v>0</v>
          </cell>
          <cell r="FL393">
            <v>0</v>
          </cell>
          <cell r="FM393">
            <v>0</v>
          </cell>
          <cell r="FN393">
            <v>0</v>
          </cell>
          <cell r="FU393">
            <v>12</v>
          </cell>
          <cell r="FV393">
            <v>0</v>
          </cell>
          <cell r="FW393">
            <v>0</v>
          </cell>
          <cell r="FX393">
            <v>0</v>
          </cell>
          <cell r="FY393">
            <v>0</v>
          </cell>
          <cell r="FZ393">
            <v>0</v>
          </cell>
          <cell r="GA393">
            <v>0</v>
          </cell>
          <cell r="GB393">
            <v>0</v>
          </cell>
          <cell r="GC393">
            <v>0</v>
          </cell>
          <cell r="GD393">
            <v>1</v>
          </cell>
          <cell r="GE393">
            <v>0</v>
          </cell>
          <cell r="GF393">
            <v>0</v>
          </cell>
          <cell r="GG393">
            <v>0</v>
          </cell>
          <cell r="GH393">
            <v>0</v>
          </cell>
          <cell r="GI393">
            <v>0</v>
          </cell>
          <cell r="GJ393">
            <v>0</v>
          </cell>
          <cell r="GK393">
            <v>0</v>
          </cell>
          <cell r="GL393">
            <v>0</v>
          </cell>
          <cell r="GM393">
            <v>0</v>
          </cell>
          <cell r="GN393">
            <v>0</v>
          </cell>
          <cell r="GO393">
            <v>0</v>
          </cell>
          <cell r="GP393">
            <v>0</v>
          </cell>
          <cell r="GQ393">
            <v>0</v>
          </cell>
          <cell r="GR393">
            <v>0</v>
          </cell>
          <cell r="GU393">
            <v>13</v>
          </cell>
          <cell r="GV393">
            <v>0</v>
          </cell>
          <cell r="GW393">
            <v>0</v>
          </cell>
          <cell r="GX393">
            <v>0</v>
          </cell>
          <cell r="GY393">
            <v>0</v>
          </cell>
          <cell r="GZ393">
            <v>0</v>
          </cell>
          <cell r="HA393">
            <v>0</v>
          </cell>
          <cell r="HB393">
            <v>0</v>
          </cell>
          <cell r="HC393">
            <v>0</v>
          </cell>
          <cell r="HD393">
            <v>0</v>
          </cell>
          <cell r="HE393">
            <v>0</v>
          </cell>
          <cell r="HF393">
            <v>0</v>
          </cell>
          <cell r="HG393">
            <v>0</v>
          </cell>
          <cell r="HH393">
            <v>0</v>
          </cell>
          <cell r="HI393">
            <v>0</v>
          </cell>
          <cell r="HJ393">
            <v>0</v>
          </cell>
          <cell r="HK393">
            <v>0</v>
          </cell>
          <cell r="HL393">
            <v>0</v>
          </cell>
          <cell r="HM393">
            <v>0</v>
          </cell>
          <cell r="HN393">
            <v>0</v>
          </cell>
          <cell r="HO393">
            <v>0</v>
          </cell>
          <cell r="HP393">
            <v>23</v>
          </cell>
          <cell r="HQ393">
            <v>0</v>
          </cell>
          <cell r="HR393">
            <v>0</v>
          </cell>
          <cell r="HS393">
            <v>0</v>
          </cell>
          <cell r="HT393">
            <v>0</v>
          </cell>
          <cell r="HU393">
            <v>0</v>
          </cell>
          <cell r="HV393">
            <v>0</v>
          </cell>
          <cell r="HW393">
            <v>1</v>
          </cell>
          <cell r="HX393">
            <v>0</v>
          </cell>
          <cell r="HY393">
            <v>0</v>
          </cell>
          <cell r="HZ393">
            <v>0</v>
          </cell>
          <cell r="IA393">
            <v>1</v>
          </cell>
          <cell r="IB393">
            <v>0</v>
          </cell>
          <cell r="IC393">
            <v>2</v>
          </cell>
          <cell r="ID393">
            <v>0</v>
          </cell>
          <cell r="IE393">
            <v>0</v>
          </cell>
          <cell r="IF393">
            <v>0</v>
          </cell>
          <cell r="IG393">
            <v>0</v>
          </cell>
          <cell r="IH393">
            <v>0</v>
          </cell>
          <cell r="II393">
            <v>0</v>
          </cell>
          <cell r="IJ393">
            <v>0</v>
          </cell>
          <cell r="IK393">
            <v>0</v>
          </cell>
          <cell r="IL393">
            <v>0</v>
          </cell>
          <cell r="IM393">
            <v>0</v>
          </cell>
          <cell r="IN393">
            <v>0</v>
          </cell>
          <cell r="IO393">
            <v>0</v>
          </cell>
          <cell r="IP393">
            <v>0</v>
          </cell>
          <cell r="IQ393">
            <v>0</v>
          </cell>
          <cell r="IR393">
            <v>0</v>
          </cell>
          <cell r="IS393">
            <v>0</v>
          </cell>
          <cell r="IT393">
            <v>0</v>
          </cell>
          <cell r="IU393">
            <v>0</v>
          </cell>
          <cell r="IV393">
            <v>0</v>
          </cell>
          <cell r="IW393">
            <v>1</v>
          </cell>
          <cell r="IX393">
            <v>1</v>
          </cell>
          <cell r="IY393">
            <v>0</v>
          </cell>
          <cell r="IZ393">
            <v>26</v>
          </cell>
          <cell r="JA393">
            <v>3</v>
          </cell>
          <cell r="JB393">
            <v>3</v>
          </cell>
          <cell r="JC393">
            <v>0</v>
          </cell>
          <cell r="JD393">
            <v>0</v>
          </cell>
          <cell r="JE393">
            <v>0</v>
          </cell>
          <cell r="JF393">
            <v>0</v>
          </cell>
          <cell r="JG393">
            <v>0</v>
          </cell>
        </row>
        <row r="394">
          <cell r="B394" t="str">
            <v>2105161</v>
          </cell>
          <cell r="C394" t="str">
            <v>Trà Minh Thông</v>
          </cell>
          <cell r="D394" t="str">
            <v>Phòng Thu mua (VPID)</v>
          </cell>
          <cell r="E394" t="str">
            <v>Công ty TNHH Cơ Điện Lạnh Thaco Industries</v>
          </cell>
          <cell r="F394" t="str">
            <v>Lương ngày</v>
          </cell>
          <cell r="V394">
            <v>0</v>
          </cell>
          <cell r="W394">
            <v>0</v>
          </cell>
          <cell r="X394" t="str">
            <v>X</v>
          </cell>
          <cell r="Y394">
            <v>0</v>
          </cell>
          <cell r="Z394">
            <v>0</v>
          </cell>
          <cell r="AA394" t="str">
            <v>X</v>
          </cell>
          <cell r="AB394">
            <v>0</v>
          </cell>
          <cell r="AC394">
            <v>0</v>
          </cell>
          <cell r="AD394" t="str">
            <v>X</v>
          </cell>
          <cell r="AE394">
            <v>0</v>
          </cell>
          <cell r="AF394">
            <v>0</v>
          </cell>
          <cell r="AG394" t="str">
            <v>X</v>
          </cell>
          <cell r="AH394">
            <v>0</v>
          </cell>
          <cell r="AI394">
            <v>0</v>
          </cell>
          <cell r="AJ394" t="str">
            <v>T7</v>
          </cell>
          <cell r="AK394">
            <v>0</v>
          </cell>
          <cell r="AL394">
            <v>0</v>
          </cell>
          <cell r="AM394" t="str">
            <v/>
          </cell>
          <cell r="AN394">
            <v>0</v>
          </cell>
          <cell r="AO394">
            <v>0</v>
          </cell>
          <cell r="AP394" t="str">
            <v>NL</v>
          </cell>
          <cell r="AQ394">
            <v>0</v>
          </cell>
          <cell r="AR394">
            <v>0</v>
          </cell>
          <cell r="AS394" t="str">
            <v>X</v>
          </cell>
          <cell r="AT394">
            <v>0</v>
          </cell>
          <cell r="AU394">
            <v>0</v>
          </cell>
          <cell r="AV394" t="str">
            <v>X</v>
          </cell>
          <cell r="AW394">
            <v>0</v>
          </cell>
          <cell r="AX394">
            <v>0</v>
          </cell>
          <cell r="AY394" t="str">
            <v>X</v>
          </cell>
          <cell r="AZ394">
            <v>0</v>
          </cell>
          <cell r="BA394">
            <v>0</v>
          </cell>
          <cell r="BB394" t="str">
            <v>X</v>
          </cell>
          <cell r="BC394">
            <v>0</v>
          </cell>
          <cell r="BD394">
            <v>0</v>
          </cell>
          <cell r="BE394" t="str">
            <v>X</v>
          </cell>
          <cell r="BF394">
            <v>0</v>
          </cell>
          <cell r="BG394">
            <v>0</v>
          </cell>
          <cell r="BH394" t="str">
            <v/>
          </cell>
          <cell r="BI394">
            <v>0</v>
          </cell>
          <cell r="BJ394">
            <v>0</v>
          </cell>
          <cell r="BK394" t="str">
            <v>X</v>
          </cell>
          <cell r="BL394">
            <v>0</v>
          </cell>
          <cell r="BM394">
            <v>0</v>
          </cell>
          <cell r="BN394" t="str">
            <v>X</v>
          </cell>
          <cell r="BO394">
            <v>0</v>
          </cell>
          <cell r="BP394">
            <v>0</v>
          </cell>
          <cell r="BQ394">
            <v>11</v>
          </cell>
          <cell r="BR394">
            <v>0</v>
          </cell>
          <cell r="BS394">
            <v>0</v>
          </cell>
          <cell r="BT394">
            <v>0</v>
          </cell>
          <cell r="BU394">
            <v>0</v>
          </cell>
          <cell r="BV394">
            <v>0</v>
          </cell>
          <cell r="CC394">
            <v>11</v>
          </cell>
          <cell r="CD394">
            <v>0</v>
          </cell>
          <cell r="CE394">
            <v>0</v>
          </cell>
          <cell r="CF394">
            <v>0</v>
          </cell>
          <cell r="CG394">
            <v>0</v>
          </cell>
          <cell r="CH394">
            <v>0</v>
          </cell>
          <cell r="CI394">
            <v>0</v>
          </cell>
          <cell r="CJ394">
            <v>0</v>
          </cell>
          <cell r="CK394">
            <v>0</v>
          </cell>
          <cell r="CL394">
            <v>1</v>
          </cell>
          <cell r="CM394">
            <v>1</v>
          </cell>
          <cell r="CN394">
            <v>0</v>
          </cell>
          <cell r="CO394">
            <v>0</v>
          </cell>
          <cell r="CP394">
            <v>0</v>
          </cell>
          <cell r="CQ394">
            <v>0</v>
          </cell>
          <cell r="CR394">
            <v>0</v>
          </cell>
          <cell r="CS394">
            <v>0</v>
          </cell>
          <cell r="CT394">
            <v>0</v>
          </cell>
          <cell r="CU394">
            <v>0</v>
          </cell>
          <cell r="CV394">
            <v>0</v>
          </cell>
          <cell r="CW394">
            <v>0</v>
          </cell>
          <cell r="CX394">
            <v>0</v>
          </cell>
          <cell r="CY394">
            <v>0</v>
          </cell>
          <cell r="CZ394">
            <v>0</v>
          </cell>
          <cell r="DC394">
            <v>13</v>
          </cell>
          <cell r="DM394" t="str">
            <v>X</v>
          </cell>
          <cell r="DN394">
            <v>0</v>
          </cell>
          <cell r="DO394">
            <v>0</v>
          </cell>
          <cell r="DP394" t="str">
            <v>X</v>
          </cell>
          <cell r="DQ394">
            <v>0</v>
          </cell>
          <cell r="DR394">
            <v>0</v>
          </cell>
          <cell r="DS394" t="str">
            <v>X</v>
          </cell>
          <cell r="DT394">
            <v>0</v>
          </cell>
          <cell r="DU394">
            <v>0</v>
          </cell>
          <cell r="DV394" t="str">
            <v>X</v>
          </cell>
          <cell r="DW394">
            <v>0</v>
          </cell>
          <cell r="DX394">
            <v>0</v>
          </cell>
          <cell r="DY394" t="str">
            <v/>
          </cell>
          <cell r="DZ394">
            <v>0</v>
          </cell>
          <cell r="EA394">
            <v>0</v>
          </cell>
          <cell r="EB394" t="str">
            <v>X</v>
          </cell>
          <cell r="EC394">
            <v>0</v>
          </cell>
          <cell r="ED394">
            <v>0</v>
          </cell>
          <cell r="EE394" t="str">
            <v>X</v>
          </cell>
          <cell r="EF394">
            <v>0</v>
          </cell>
          <cell r="EG394">
            <v>0</v>
          </cell>
          <cell r="EH394" t="str">
            <v>X</v>
          </cell>
          <cell r="EI394">
            <v>0</v>
          </cell>
          <cell r="EJ394">
            <v>0</v>
          </cell>
          <cell r="EK394" t="str">
            <v>X</v>
          </cell>
          <cell r="EL394">
            <v>0</v>
          </cell>
          <cell r="EM394">
            <v>0</v>
          </cell>
          <cell r="EN394" t="str">
            <v>X</v>
          </cell>
          <cell r="EO394">
            <v>0</v>
          </cell>
          <cell r="EP394">
            <v>0</v>
          </cell>
          <cell r="EQ394" t="str">
            <v>X</v>
          </cell>
          <cell r="ER394">
            <v>0</v>
          </cell>
          <cell r="ES394">
            <v>0</v>
          </cell>
          <cell r="ET394" t="str">
            <v/>
          </cell>
          <cell r="EU394">
            <v>0</v>
          </cell>
          <cell r="EV394">
            <v>0</v>
          </cell>
          <cell r="EW394" t="str">
            <v>X</v>
          </cell>
          <cell r="EX394">
            <v>0</v>
          </cell>
          <cell r="EY394">
            <v>0</v>
          </cell>
          <cell r="EZ394" t="str">
            <v>X</v>
          </cell>
          <cell r="FA394">
            <v>0</v>
          </cell>
          <cell r="FB394">
            <v>0</v>
          </cell>
          <cell r="FC394" t="str">
            <v>NL</v>
          </cell>
          <cell r="FD394">
            <v>0</v>
          </cell>
          <cell r="FE394">
            <v>0</v>
          </cell>
          <cell r="FI394">
            <v>12</v>
          </cell>
          <cell r="FJ394">
            <v>0</v>
          </cell>
          <cell r="FK394">
            <v>0</v>
          </cell>
          <cell r="FL394">
            <v>0</v>
          </cell>
          <cell r="FM394">
            <v>0</v>
          </cell>
          <cell r="FN394">
            <v>0</v>
          </cell>
          <cell r="FU394">
            <v>12</v>
          </cell>
          <cell r="FV394">
            <v>0</v>
          </cell>
          <cell r="FW394">
            <v>0</v>
          </cell>
          <cell r="FX394">
            <v>0</v>
          </cell>
          <cell r="FY394">
            <v>0</v>
          </cell>
          <cell r="FZ394">
            <v>0</v>
          </cell>
          <cell r="GA394">
            <v>0</v>
          </cell>
          <cell r="GB394">
            <v>0</v>
          </cell>
          <cell r="GC394">
            <v>0</v>
          </cell>
          <cell r="GD394">
            <v>1</v>
          </cell>
          <cell r="GE394">
            <v>0</v>
          </cell>
          <cell r="GF394">
            <v>0</v>
          </cell>
          <cell r="GG394">
            <v>0</v>
          </cell>
          <cell r="GH394">
            <v>0</v>
          </cell>
          <cell r="GI394">
            <v>0</v>
          </cell>
          <cell r="GJ394">
            <v>0</v>
          </cell>
          <cell r="GK394">
            <v>0</v>
          </cell>
          <cell r="GL394">
            <v>0</v>
          </cell>
          <cell r="GM394">
            <v>0</v>
          </cell>
          <cell r="GN394">
            <v>0</v>
          </cell>
          <cell r="GO394">
            <v>0</v>
          </cell>
          <cell r="GP394">
            <v>0</v>
          </cell>
          <cell r="GQ394">
            <v>0</v>
          </cell>
          <cell r="GR394">
            <v>0</v>
          </cell>
          <cell r="GU394">
            <v>13</v>
          </cell>
          <cell r="GV394">
            <v>0</v>
          </cell>
          <cell r="GW394">
            <v>0</v>
          </cell>
          <cell r="GX394">
            <v>0</v>
          </cell>
          <cell r="GY394">
            <v>0</v>
          </cell>
          <cell r="GZ394">
            <v>0</v>
          </cell>
          <cell r="HA394">
            <v>0</v>
          </cell>
          <cell r="HB394">
            <v>0</v>
          </cell>
          <cell r="HC394">
            <v>0</v>
          </cell>
          <cell r="HD394">
            <v>0</v>
          </cell>
          <cell r="HE394">
            <v>0</v>
          </cell>
          <cell r="HF394">
            <v>0</v>
          </cell>
          <cell r="HG394">
            <v>0</v>
          </cell>
          <cell r="HH394">
            <v>0</v>
          </cell>
          <cell r="HI394">
            <v>0</v>
          </cell>
          <cell r="HJ394">
            <v>0</v>
          </cell>
          <cell r="HK394">
            <v>0</v>
          </cell>
          <cell r="HL394">
            <v>0</v>
          </cell>
          <cell r="HM394">
            <v>0</v>
          </cell>
          <cell r="HN394">
            <v>0</v>
          </cell>
          <cell r="HO394">
            <v>0</v>
          </cell>
          <cell r="HP394">
            <v>23</v>
          </cell>
          <cell r="HQ394">
            <v>0</v>
          </cell>
          <cell r="HR394">
            <v>0</v>
          </cell>
          <cell r="HS394">
            <v>0</v>
          </cell>
          <cell r="HT394">
            <v>0</v>
          </cell>
          <cell r="HU394">
            <v>0</v>
          </cell>
          <cell r="HV394">
            <v>0</v>
          </cell>
          <cell r="HW394">
            <v>1</v>
          </cell>
          <cell r="HX394">
            <v>0</v>
          </cell>
          <cell r="HY394">
            <v>0</v>
          </cell>
          <cell r="HZ394">
            <v>0</v>
          </cell>
          <cell r="IA394">
            <v>1</v>
          </cell>
          <cell r="IB394">
            <v>0</v>
          </cell>
          <cell r="IC394">
            <v>2</v>
          </cell>
          <cell r="ID394">
            <v>0</v>
          </cell>
          <cell r="IE394">
            <v>0</v>
          </cell>
          <cell r="IF394">
            <v>0</v>
          </cell>
          <cell r="IG394">
            <v>0</v>
          </cell>
          <cell r="IH394">
            <v>0</v>
          </cell>
          <cell r="II394">
            <v>0</v>
          </cell>
          <cell r="IJ394">
            <v>0</v>
          </cell>
          <cell r="IK394">
            <v>0</v>
          </cell>
          <cell r="IL394">
            <v>0</v>
          </cell>
          <cell r="IM394">
            <v>0</v>
          </cell>
          <cell r="IN394">
            <v>0</v>
          </cell>
          <cell r="IO394">
            <v>0</v>
          </cell>
          <cell r="IP394">
            <v>0</v>
          </cell>
          <cell r="IQ394">
            <v>0</v>
          </cell>
          <cell r="IR394">
            <v>0</v>
          </cell>
          <cell r="IS394">
            <v>0</v>
          </cell>
          <cell r="IT394">
            <v>0</v>
          </cell>
          <cell r="IU394">
            <v>0</v>
          </cell>
          <cell r="IV394">
            <v>0</v>
          </cell>
          <cell r="IW394">
            <v>1</v>
          </cell>
          <cell r="IX394">
            <v>1</v>
          </cell>
          <cell r="IY394">
            <v>0</v>
          </cell>
          <cell r="IZ394">
            <v>26</v>
          </cell>
          <cell r="JA394">
            <v>2</v>
          </cell>
          <cell r="JB394">
            <v>2</v>
          </cell>
          <cell r="JC394">
            <v>0</v>
          </cell>
          <cell r="JD394">
            <v>0</v>
          </cell>
          <cell r="JE394">
            <v>0</v>
          </cell>
          <cell r="JF394">
            <v>0</v>
          </cell>
          <cell r="JG394">
            <v>0</v>
          </cell>
        </row>
        <row r="395">
          <cell r="B395" t="str">
            <v>2011252</v>
          </cell>
          <cell r="C395" t="str">
            <v>Nguyễn Anh Tuấn</v>
          </cell>
          <cell r="D395" t="str">
            <v>Phòng Thu mua (VPID)</v>
          </cell>
          <cell r="E395" t="str">
            <v>Công ty TNHH Tập đoàn Công nghiệp Trường Hải</v>
          </cell>
          <cell r="F395" t="str">
            <v>Lương ngày</v>
          </cell>
          <cell r="V395">
            <v>0</v>
          </cell>
          <cell r="W395">
            <v>0</v>
          </cell>
          <cell r="X395" t="str">
            <v>X</v>
          </cell>
          <cell r="Y395">
            <v>0</v>
          </cell>
          <cell r="Z395">
            <v>0</v>
          </cell>
          <cell r="AA395" t="str">
            <v>X</v>
          </cell>
          <cell r="AB395">
            <v>0</v>
          </cell>
          <cell r="AC395">
            <v>0</v>
          </cell>
          <cell r="AD395" t="str">
            <v>X</v>
          </cell>
          <cell r="AE395">
            <v>0</v>
          </cell>
          <cell r="AF395">
            <v>0</v>
          </cell>
          <cell r="AG395" t="str">
            <v>X</v>
          </cell>
          <cell r="AH395">
            <v>0</v>
          </cell>
          <cell r="AI395">
            <v>0</v>
          </cell>
          <cell r="AJ395" t="str">
            <v>X</v>
          </cell>
          <cell r="AK395">
            <v>0</v>
          </cell>
          <cell r="AL395">
            <v>0</v>
          </cell>
          <cell r="AM395" t="str">
            <v/>
          </cell>
          <cell r="AN395">
            <v>0</v>
          </cell>
          <cell r="AO395">
            <v>0</v>
          </cell>
          <cell r="AP395" t="str">
            <v>NL</v>
          </cell>
          <cell r="AQ395">
            <v>0</v>
          </cell>
          <cell r="AR395">
            <v>0</v>
          </cell>
          <cell r="AS395" t="str">
            <v>X</v>
          </cell>
          <cell r="AT395">
            <v>0</v>
          </cell>
          <cell r="AU395">
            <v>0</v>
          </cell>
          <cell r="AV395" t="str">
            <v>X</v>
          </cell>
          <cell r="AW395">
            <v>0</v>
          </cell>
          <cell r="AX395">
            <v>0</v>
          </cell>
          <cell r="AY395" t="str">
            <v>X</v>
          </cell>
          <cell r="AZ395">
            <v>0</v>
          </cell>
          <cell r="BA395">
            <v>0</v>
          </cell>
          <cell r="BB395" t="str">
            <v>X</v>
          </cell>
          <cell r="BC395">
            <v>0</v>
          </cell>
          <cell r="BD395">
            <v>0</v>
          </cell>
          <cell r="BE395" t="str">
            <v>X</v>
          </cell>
          <cell r="BF395">
            <v>0</v>
          </cell>
          <cell r="BG395">
            <v>0</v>
          </cell>
          <cell r="BH395" t="str">
            <v/>
          </cell>
          <cell r="BI395">
            <v>0</v>
          </cell>
          <cell r="BJ395">
            <v>0</v>
          </cell>
          <cell r="BK395" t="str">
            <v>X</v>
          </cell>
          <cell r="BL395">
            <v>0</v>
          </cell>
          <cell r="BM395">
            <v>0</v>
          </cell>
          <cell r="BN395" t="str">
            <v>X</v>
          </cell>
          <cell r="BO395">
            <v>3.5</v>
          </cell>
          <cell r="BP395">
            <v>0</v>
          </cell>
          <cell r="BQ395">
            <v>12</v>
          </cell>
          <cell r="BR395">
            <v>0.5</v>
          </cell>
          <cell r="BS395">
            <v>0</v>
          </cell>
          <cell r="BT395">
            <v>0</v>
          </cell>
          <cell r="BU395">
            <v>0</v>
          </cell>
          <cell r="BV395">
            <v>0</v>
          </cell>
          <cell r="CC395">
            <v>12</v>
          </cell>
          <cell r="CD395">
            <v>0.5</v>
          </cell>
          <cell r="CE395">
            <v>0</v>
          </cell>
          <cell r="CF395">
            <v>0</v>
          </cell>
          <cell r="CG395">
            <v>0</v>
          </cell>
          <cell r="CH395">
            <v>0</v>
          </cell>
          <cell r="CI395">
            <v>0</v>
          </cell>
          <cell r="CJ395">
            <v>0</v>
          </cell>
          <cell r="CK395">
            <v>0</v>
          </cell>
          <cell r="CL395">
            <v>1</v>
          </cell>
          <cell r="CM395">
            <v>0</v>
          </cell>
          <cell r="CN395">
            <v>0</v>
          </cell>
          <cell r="CO395">
            <v>0</v>
          </cell>
          <cell r="CP395">
            <v>0</v>
          </cell>
          <cell r="CQ395">
            <v>0</v>
          </cell>
          <cell r="CR395">
            <v>0</v>
          </cell>
          <cell r="CS395">
            <v>0</v>
          </cell>
          <cell r="CT395">
            <v>0</v>
          </cell>
          <cell r="CU395">
            <v>0</v>
          </cell>
          <cell r="CV395">
            <v>0</v>
          </cell>
          <cell r="CW395">
            <v>0</v>
          </cell>
          <cell r="CX395">
            <v>0</v>
          </cell>
          <cell r="CY395">
            <v>0</v>
          </cell>
          <cell r="CZ395">
            <v>0</v>
          </cell>
          <cell r="DC395">
            <v>13.5</v>
          </cell>
          <cell r="DM395" t="str">
            <v>X</v>
          </cell>
          <cell r="DN395">
            <v>0</v>
          </cell>
          <cell r="DO395">
            <v>0</v>
          </cell>
          <cell r="DP395" t="str">
            <v>X</v>
          </cell>
          <cell r="DQ395">
            <v>0</v>
          </cell>
          <cell r="DR395">
            <v>0</v>
          </cell>
          <cell r="DS395" t="str">
            <v>X</v>
          </cell>
          <cell r="DT395">
            <v>0</v>
          </cell>
          <cell r="DU395">
            <v>0</v>
          </cell>
          <cell r="DV395" t="str">
            <v>X</v>
          </cell>
          <cell r="DW395">
            <v>0</v>
          </cell>
          <cell r="DX395">
            <v>0</v>
          </cell>
          <cell r="DY395" t="str">
            <v/>
          </cell>
          <cell r="DZ395">
            <v>0</v>
          </cell>
          <cell r="EA395">
            <v>0</v>
          </cell>
          <cell r="EB395" t="str">
            <v>X</v>
          </cell>
          <cell r="EC395">
            <v>0</v>
          </cell>
          <cell r="ED395">
            <v>0</v>
          </cell>
          <cell r="EE395" t="str">
            <v>X</v>
          </cell>
          <cell r="EF395">
            <v>0</v>
          </cell>
          <cell r="EG395">
            <v>0</v>
          </cell>
          <cell r="EH395" t="str">
            <v>X</v>
          </cell>
          <cell r="EI395">
            <v>0</v>
          </cell>
          <cell r="EJ395">
            <v>0</v>
          </cell>
          <cell r="EK395" t="str">
            <v>X</v>
          </cell>
          <cell r="EL395">
            <v>0</v>
          </cell>
          <cell r="EM395">
            <v>0</v>
          </cell>
          <cell r="EN395" t="str">
            <v>X</v>
          </cell>
          <cell r="EO395">
            <v>0</v>
          </cell>
          <cell r="EP395">
            <v>0</v>
          </cell>
          <cell r="EQ395" t="str">
            <v>X</v>
          </cell>
          <cell r="ER395">
            <v>0</v>
          </cell>
          <cell r="ES395">
            <v>0</v>
          </cell>
          <cell r="ET395" t="str">
            <v/>
          </cell>
          <cell r="EU395">
            <v>0</v>
          </cell>
          <cell r="EV395">
            <v>0</v>
          </cell>
          <cell r="EW395" t="str">
            <v>X</v>
          </cell>
          <cell r="EX395">
            <v>0</v>
          </cell>
          <cell r="EY395">
            <v>0</v>
          </cell>
          <cell r="EZ395" t="str">
            <v>X</v>
          </cell>
          <cell r="FA395">
            <v>0</v>
          </cell>
          <cell r="FB395">
            <v>0</v>
          </cell>
          <cell r="FC395" t="str">
            <v>NL</v>
          </cell>
          <cell r="FD395">
            <v>0</v>
          </cell>
          <cell r="FE395">
            <v>0</v>
          </cell>
          <cell r="FI395">
            <v>12</v>
          </cell>
          <cell r="FJ395">
            <v>0</v>
          </cell>
          <cell r="FK395">
            <v>0</v>
          </cell>
          <cell r="FL395">
            <v>0</v>
          </cell>
          <cell r="FM395">
            <v>0</v>
          </cell>
          <cell r="FN395">
            <v>0</v>
          </cell>
          <cell r="FU395">
            <v>12</v>
          </cell>
          <cell r="FV395">
            <v>0</v>
          </cell>
          <cell r="FW395">
            <v>0</v>
          </cell>
          <cell r="FX395">
            <v>0</v>
          </cell>
          <cell r="FY395">
            <v>0</v>
          </cell>
          <cell r="FZ395">
            <v>0</v>
          </cell>
          <cell r="GA395">
            <v>0</v>
          </cell>
          <cell r="GB395">
            <v>0</v>
          </cell>
          <cell r="GC395">
            <v>0</v>
          </cell>
          <cell r="GD395">
            <v>1</v>
          </cell>
          <cell r="GE395">
            <v>0</v>
          </cell>
          <cell r="GF395">
            <v>0</v>
          </cell>
          <cell r="GG395">
            <v>0</v>
          </cell>
          <cell r="GH395">
            <v>0</v>
          </cell>
          <cell r="GI395">
            <v>0</v>
          </cell>
          <cell r="GJ395">
            <v>0</v>
          </cell>
          <cell r="GK395">
            <v>0</v>
          </cell>
          <cell r="GL395">
            <v>0</v>
          </cell>
          <cell r="GM395">
            <v>0</v>
          </cell>
          <cell r="GN395">
            <v>0</v>
          </cell>
          <cell r="GO395">
            <v>0</v>
          </cell>
          <cell r="GP395">
            <v>0</v>
          </cell>
          <cell r="GQ395">
            <v>0</v>
          </cell>
          <cell r="GR395">
            <v>0</v>
          </cell>
          <cell r="GU395">
            <v>13</v>
          </cell>
          <cell r="GV395">
            <v>0</v>
          </cell>
          <cell r="GW395">
            <v>0</v>
          </cell>
          <cell r="GX395">
            <v>0</v>
          </cell>
          <cell r="GY395">
            <v>0</v>
          </cell>
          <cell r="GZ395">
            <v>0</v>
          </cell>
          <cell r="HA395">
            <v>0</v>
          </cell>
          <cell r="HB395">
            <v>0</v>
          </cell>
          <cell r="HC395">
            <v>0</v>
          </cell>
          <cell r="HD395">
            <v>0</v>
          </cell>
          <cell r="HE395">
            <v>0</v>
          </cell>
          <cell r="HF395">
            <v>0</v>
          </cell>
          <cell r="HG395">
            <v>0</v>
          </cell>
          <cell r="HH395">
            <v>0</v>
          </cell>
          <cell r="HI395">
            <v>0</v>
          </cell>
          <cell r="HJ395">
            <v>0</v>
          </cell>
          <cell r="HK395">
            <v>0</v>
          </cell>
          <cell r="HL395">
            <v>0</v>
          </cell>
          <cell r="HM395">
            <v>0</v>
          </cell>
          <cell r="HN395">
            <v>0.5</v>
          </cell>
          <cell r="HO395">
            <v>0</v>
          </cell>
          <cell r="HP395">
            <v>24</v>
          </cell>
          <cell r="HQ395">
            <v>0.5</v>
          </cell>
          <cell r="HR395">
            <v>0</v>
          </cell>
          <cell r="HS395">
            <v>0</v>
          </cell>
          <cell r="HT395">
            <v>0</v>
          </cell>
          <cell r="HU395">
            <v>0</v>
          </cell>
          <cell r="HV395">
            <v>1</v>
          </cell>
          <cell r="HW395">
            <v>0</v>
          </cell>
          <cell r="HX395">
            <v>0</v>
          </cell>
          <cell r="HY395">
            <v>0</v>
          </cell>
          <cell r="HZ395">
            <v>1</v>
          </cell>
          <cell r="IA395">
            <v>0</v>
          </cell>
          <cell r="IB395">
            <v>0</v>
          </cell>
          <cell r="IC395">
            <v>2</v>
          </cell>
          <cell r="ID395">
            <v>0</v>
          </cell>
          <cell r="IE395">
            <v>0</v>
          </cell>
          <cell r="IF395">
            <v>0</v>
          </cell>
          <cell r="IG395">
            <v>0</v>
          </cell>
          <cell r="IH395">
            <v>0</v>
          </cell>
          <cell r="II395">
            <v>0</v>
          </cell>
          <cell r="IJ395">
            <v>0</v>
          </cell>
          <cell r="IK395">
            <v>0</v>
          </cell>
          <cell r="IL395">
            <v>0</v>
          </cell>
          <cell r="IM395">
            <v>0</v>
          </cell>
          <cell r="IN395">
            <v>0</v>
          </cell>
          <cell r="IO395">
            <v>0</v>
          </cell>
          <cell r="IP395">
            <v>0</v>
          </cell>
          <cell r="IQ395">
            <v>0</v>
          </cell>
          <cell r="IR395">
            <v>0</v>
          </cell>
          <cell r="IS395">
            <v>0</v>
          </cell>
          <cell r="IT395">
            <v>0</v>
          </cell>
          <cell r="IU395">
            <v>0</v>
          </cell>
          <cell r="IV395">
            <v>0</v>
          </cell>
          <cell r="IW395">
            <v>1</v>
          </cell>
          <cell r="IX395">
            <v>0</v>
          </cell>
          <cell r="IY395">
            <v>0</v>
          </cell>
          <cell r="IZ395">
            <v>27.5</v>
          </cell>
          <cell r="JA395">
            <v>4</v>
          </cell>
          <cell r="JB395">
            <v>4</v>
          </cell>
          <cell r="JC395">
            <v>0</v>
          </cell>
          <cell r="JD395">
            <v>0</v>
          </cell>
          <cell r="JE395">
            <v>0</v>
          </cell>
          <cell r="JF395">
            <v>0</v>
          </cell>
          <cell r="JG395">
            <v>0</v>
          </cell>
        </row>
        <row r="396">
          <cell r="B396" t="str">
            <v>24112048</v>
          </cell>
          <cell r="C396" t="str">
            <v>Huỳnh Thị Thanh Nhật</v>
          </cell>
          <cell r="D396" t="str">
            <v>Phòng Thu mua (VPID)</v>
          </cell>
          <cell r="E396" t="str">
            <v>Công ty TNHH Tập đoàn Công nghiệp Trường Hải</v>
          </cell>
          <cell r="F396" t="str">
            <v>Lương ngày</v>
          </cell>
          <cell r="V396">
            <v>0</v>
          </cell>
          <cell r="W396">
            <v>0</v>
          </cell>
          <cell r="X396" t="str">
            <v>X</v>
          </cell>
          <cell r="Y396">
            <v>0</v>
          </cell>
          <cell r="Z396">
            <v>0</v>
          </cell>
          <cell r="AA396" t="str">
            <v>X</v>
          </cell>
          <cell r="AB396">
            <v>0</v>
          </cell>
          <cell r="AC396">
            <v>0</v>
          </cell>
          <cell r="AD396" t="str">
            <v>X</v>
          </cell>
          <cell r="AE396">
            <v>0</v>
          </cell>
          <cell r="AF396">
            <v>0</v>
          </cell>
          <cell r="AG396" t="str">
            <v>X</v>
          </cell>
          <cell r="AH396">
            <v>0</v>
          </cell>
          <cell r="AI396">
            <v>0</v>
          </cell>
          <cell r="AJ396" t="str">
            <v>T7</v>
          </cell>
          <cell r="AK396">
            <v>0</v>
          </cell>
          <cell r="AL396">
            <v>0</v>
          </cell>
          <cell r="AM396" t="str">
            <v/>
          </cell>
          <cell r="AN396">
            <v>0</v>
          </cell>
          <cell r="AO396">
            <v>0</v>
          </cell>
          <cell r="AP396" t="str">
            <v>NL</v>
          </cell>
          <cell r="AQ396">
            <v>0</v>
          </cell>
          <cell r="AR396">
            <v>0</v>
          </cell>
          <cell r="AS396" t="str">
            <v>X</v>
          </cell>
          <cell r="AT396">
            <v>0</v>
          </cell>
          <cell r="AU396">
            <v>0</v>
          </cell>
          <cell r="AV396" t="str">
            <v>X</v>
          </cell>
          <cell r="AW396">
            <v>0</v>
          </cell>
          <cell r="AX396">
            <v>0</v>
          </cell>
          <cell r="AY396" t="str">
            <v>X</v>
          </cell>
          <cell r="AZ396">
            <v>0</v>
          </cell>
          <cell r="BA396">
            <v>0</v>
          </cell>
          <cell r="BB396" t="str">
            <v>X</v>
          </cell>
          <cell r="BC396">
            <v>0</v>
          </cell>
          <cell r="BD396">
            <v>0</v>
          </cell>
          <cell r="BE396" t="str">
            <v>X</v>
          </cell>
          <cell r="BF396">
            <v>0</v>
          </cell>
          <cell r="BG396">
            <v>0</v>
          </cell>
          <cell r="BH396" t="str">
            <v/>
          </cell>
          <cell r="BI396">
            <v>0</v>
          </cell>
          <cell r="BJ396">
            <v>0</v>
          </cell>
          <cell r="BK396" t="str">
            <v>X</v>
          </cell>
          <cell r="BL396">
            <v>0</v>
          </cell>
          <cell r="BM396">
            <v>0</v>
          </cell>
          <cell r="BN396" t="str">
            <v>X</v>
          </cell>
          <cell r="BO396">
            <v>0</v>
          </cell>
          <cell r="BP396">
            <v>0</v>
          </cell>
          <cell r="BQ396">
            <v>11</v>
          </cell>
          <cell r="BR396">
            <v>0</v>
          </cell>
          <cell r="BS396">
            <v>0</v>
          </cell>
          <cell r="BT396">
            <v>0</v>
          </cell>
          <cell r="BU396">
            <v>0</v>
          </cell>
          <cell r="BV396">
            <v>0</v>
          </cell>
          <cell r="CC396">
            <v>11</v>
          </cell>
          <cell r="CD396">
            <v>0</v>
          </cell>
          <cell r="CE396">
            <v>0</v>
          </cell>
          <cell r="CF396">
            <v>0</v>
          </cell>
          <cell r="CG396">
            <v>0</v>
          </cell>
          <cell r="CH396">
            <v>0</v>
          </cell>
          <cell r="CI396">
            <v>0</v>
          </cell>
          <cell r="CJ396">
            <v>0</v>
          </cell>
          <cell r="CK396">
            <v>0</v>
          </cell>
          <cell r="CL396">
            <v>1</v>
          </cell>
          <cell r="CM396">
            <v>1</v>
          </cell>
          <cell r="CN396">
            <v>0</v>
          </cell>
          <cell r="CO396">
            <v>0</v>
          </cell>
          <cell r="CP396">
            <v>0</v>
          </cell>
          <cell r="CQ396">
            <v>0</v>
          </cell>
          <cell r="CR396">
            <v>0</v>
          </cell>
          <cell r="CS396">
            <v>0</v>
          </cell>
          <cell r="CT396">
            <v>0</v>
          </cell>
          <cell r="CU396">
            <v>0</v>
          </cell>
          <cell r="CV396">
            <v>0</v>
          </cell>
          <cell r="CW396">
            <v>0</v>
          </cell>
          <cell r="CX396">
            <v>0</v>
          </cell>
          <cell r="CY396">
            <v>0</v>
          </cell>
          <cell r="CZ396">
            <v>0</v>
          </cell>
          <cell r="DC396">
            <v>13</v>
          </cell>
          <cell r="DM396" t="str">
            <v>X</v>
          </cell>
          <cell r="DN396">
            <v>0</v>
          </cell>
          <cell r="DO396">
            <v>0</v>
          </cell>
          <cell r="DP396" t="str">
            <v>X</v>
          </cell>
          <cell r="DQ396">
            <v>0</v>
          </cell>
          <cell r="DR396">
            <v>0</v>
          </cell>
          <cell r="DS396" t="str">
            <v>X</v>
          </cell>
          <cell r="DT396">
            <v>0</v>
          </cell>
          <cell r="DU396">
            <v>0</v>
          </cell>
          <cell r="DV396" t="str">
            <v>X</v>
          </cell>
          <cell r="DW396">
            <v>0</v>
          </cell>
          <cell r="DX396">
            <v>0</v>
          </cell>
          <cell r="DY396" t="str">
            <v/>
          </cell>
          <cell r="DZ396">
            <v>0</v>
          </cell>
          <cell r="EA396">
            <v>0</v>
          </cell>
          <cell r="EB396" t="str">
            <v>X</v>
          </cell>
          <cell r="EC396">
            <v>0</v>
          </cell>
          <cell r="ED396">
            <v>0</v>
          </cell>
          <cell r="EE396" t="str">
            <v>X</v>
          </cell>
          <cell r="EF396">
            <v>0</v>
          </cell>
          <cell r="EG396">
            <v>0</v>
          </cell>
          <cell r="EH396" t="str">
            <v>X</v>
          </cell>
          <cell r="EI396">
            <v>0</v>
          </cell>
          <cell r="EJ396">
            <v>0</v>
          </cell>
          <cell r="EK396" t="str">
            <v>X</v>
          </cell>
          <cell r="EL396">
            <v>0</v>
          </cell>
          <cell r="EM396">
            <v>0</v>
          </cell>
          <cell r="EN396" t="str">
            <v>X</v>
          </cell>
          <cell r="EO396">
            <v>0</v>
          </cell>
          <cell r="EP396">
            <v>0</v>
          </cell>
          <cell r="EQ396" t="str">
            <v>X</v>
          </cell>
          <cell r="ER396">
            <v>0</v>
          </cell>
          <cell r="ES396">
            <v>0</v>
          </cell>
          <cell r="ET396" t="str">
            <v/>
          </cell>
          <cell r="EU396">
            <v>0</v>
          </cell>
          <cell r="EV396">
            <v>0</v>
          </cell>
          <cell r="EW396" t="str">
            <v>X</v>
          </cell>
          <cell r="EX396">
            <v>0</v>
          </cell>
          <cell r="EY396">
            <v>0</v>
          </cell>
          <cell r="EZ396" t="str">
            <v>X</v>
          </cell>
          <cell r="FA396">
            <v>0</v>
          </cell>
          <cell r="FB396">
            <v>0</v>
          </cell>
          <cell r="FC396" t="str">
            <v>NL</v>
          </cell>
          <cell r="FD396">
            <v>0</v>
          </cell>
          <cell r="FE396">
            <v>0</v>
          </cell>
          <cell r="FI396">
            <v>12</v>
          </cell>
          <cell r="FJ396">
            <v>0</v>
          </cell>
          <cell r="FK396">
            <v>0</v>
          </cell>
          <cell r="FL396">
            <v>0</v>
          </cell>
          <cell r="FM396">
            <v>0</v>
          </cell>
          <cell r="FN396">
            <v>0</v>
          </cell>
          <cell r="FU396">
            <v>12</v>
          </cell>
          <cell r="FV396">
            <v>0</v>
          </cell>
          <cell r="FW396">
            <v>0</v>
          </cell>
          <cell r="FX396">
            <v>0</v>
          </cell>
          <cell r="FY396">
            <v>0</v>
          </cell>
          <cell r="FZ396">
            <v>0</v>
          </cell>
          <cell r="GA396">
            <v>0</v>
          </cell>
          <cell r="GB396">
            <v>0</v>
          </cell>
          <cell r="GC396">
            <v>0</v>
          </cell>
          <cell r="GD396">
            <v>1</v>
          </cell>
          <cell r="GE396">
            <v>0</v>
          </cell>
          <cell r="GF396">
            <v>0</v>
          </cell>
          <cell r="GG396">
            <v>0</v>
          </cell>
          <cell r="GH396">
            <v>0</v>
          </cell>
          <cell r="GI396">
            <v>0</v>
          </cell>
          <cell r="GJ396">
            <v>0</v>
          </cell>
          <cell r="GK396">
            <v>0</v>
          </cell>
          <cell r="GL396">
            <v>0</v>
          </cell>
          <cell r="GM396">
            <v>0</v>
          </cell>
          <cell r="GN396">
            <v>0</v>
          </cell>
          <cell r="GO396">
            <v>0</v>
          </cell>
          <cell r="GP396">
            <v>0</v>
          </cell>
          <cell r="GQ396">
            <v>0</v>
          </cell>
          <cell r="GR396">
            <v>0</v>
          </cell>
          <cell r="GU396">
            <v>13</v>
          </cell>
          <cell r="GV396">
            <v>0</v>
          </cell>
          <cell r="GW396">
            <v>0</v>
          </cell>
          <cell r="GX396">
            <v>0</v>
          </cell>
          <cell r="GY396">
            <v>0</v>
          </cell>
          <cell r="GZ396">
            <v>0</v>
          </cell>
          <cell r="HA396">
            <v>0</v>
          </cell>
          <cell r="HB396">
            <v>0</v>
          </cell>
          <cell r="HC396">
            <v>0</v>
          </cell>
          <cell r="HD396">
            <v>0</v>
          </cell>
          <cell r="HE396">
            <v>0</v>
          </cell>
          <cell r="HF396">
            <v>0</v>
          </cell>
          <cell r="HG396">
            <v>0</v>
          </cell>
          <cell r="HH396">
            <v>0</v>
          </cell>
          <cell r="HI396">
            <v>0</v>
          </cell>
          <cell r="HJ396">
            <v>0</v>
          </cell>
          <cell r="HK396">
            <v>0</v>
          </cell>
          <cell r="HL396">
            <v>0</v>
          </cell>
          <cell r="HM396">
            <v>0</v>
          </cell>
          <cell r="HN396">
            <v>0</v>
          </cell>
          <cell r="HO396">
            <v>0</v>
          </cell>
          <cell r="HP396">
            <v>23</v>
          </cell>
          <cell r="HQ396">
            <v>0</v>
          </cell>
          <cell r="HR396">
            <v>0</v>
          </cell>
          <cell r="HS396">
            <v>0</v>
          </cell>
          <cell r="HT396">
            <v>0</v>
          </cell>
          <cell r="HU396">
            <v>0</v>
          </cell>
          <cell r="HV396">
            <v>0</v>
          </cell>
          <cell r="HW396">
            <v>1</v>
          </cell>
          <cell r="HX396">
            <v>0</v>
          </cell>
          <cell r="HY396">
            <v>0</v>
          </cell>
          <cell r="HZ396">
            <v>0</v>
          </cell>
          <cell r="IA396">
            <v>1</v>
          </cell>
          <cell r="IB396">
            <v>0</v>
          </cell>
          <cell r="IC396">
            <v>2</v>
          </cell>
          <cell r="ID396">
            <v>0</v>
          </cell>
          <cell r="IE396">
            <v>0</v>
          </cell>
          <cell r="IF396">
            <v>0</v>
          </cell>
          <cell r="IG396">
            <v>0</v>
          </cell>
          <cell r="IH396">
            <v>0</v>
          </cell>
          <cell r="II396">
            <v>0</v>
          </cell>
          <cell r="IJ396">
            <v>0</v>
          </cell>
          <cell r="IK396">
            <v>0</v>
          </cell>
          <cell r="IL396">
            <v>0</v>
          </cell>
          <cell r="IM396">
            <v>0</v>
          </cell>
          <cell r="IN396">
            <v>0</v>
          </cell>
          <cell r="IO396">
            <v>0</v>
          </cell>
          <cell r="IP396">
            <v>0</v>
          </cell>
          <cell r="IQ396">
            <v>0</v>
          </cell>
          <cell r="IR396">
            <v>0</v>
          </cell>
          <cell r="IS396">
            <v>0</v>
          </cell>
          <cell r="IT396">
            <v>0</v>
          </cell>
          <cell r="IU396">
            <v>0</v>
          </cell>
          <cell r="IV396">
            <v>0</v>
          </cell>
          <cell r="IW396">
            <v>1</v>
          </cell>
          <cell r="IX396">
            <v>1</v>
          </cell>
          <cell r="IY396">
            <v>0</v>
          </cell>
          <cell r="IZ396">
            <v>26</v>
          </cell>
          <cell r="JA396">
            <v>5</v>
          </cell>
          <cell r="JB396">
            <v>5</v>
          </cell>
          <cell r="JC396">
            <v>0</v>
          </cell>
          <cell r="JD396">
            <v>0</v>
          </cell>
          <cell r="JE396">
            <v>0</v>
          </cell>
          <cell r="JF396">
            <v>0</v>
          </cell>
          <cell r="JG396">
            <v>0</v>
          </cell>
        </row>
        <row r="397">
          <cell r="B397" t="str">
            <v>24112864</v>
          </cell>
          <cell r="C397" t="str">
            <v>Nguyễn Thị Thu Hiền</v>
          </cell>
          <cell r="D397" t="str">
            <v>Phòng Thu mua (VPID)</v>
          </cell>
          <cell r="E397" t="str">
            <v>Công ty TNHH Tập đoàn Công nghiệp Trường Hải</v>
          </cell>
          <cell r="F397" t="str">
            <v>Lương ngày</v>
          </cell>
          <cell r="V397">
            <v>0</v>
          </cell>
          <cell r="W397">
            <v>0</v>
          </cell>
          <cell r="X397" t="str">
            <v>X</v>
          </cell>
          <cell r="Y397">
            <v>0</v>
          </cell>
          <cell r="Z397">
            <v>0</v>
          </cell>
          <cell r="AA397" t="str">
            <v>X</v>
          </cell>
          <cell r="AB397">
            <v>0</v>
          </cell>
          <cell r="AC397">
            <v>0</v>
          </cell>
          <cell r="AD397" t="str">
            <v>X</v>
          </cell>
          <cell r="AE397">
            <v>0</v>
          </cell>
          <cell r="AF397">
            <v>0</v>
          </cell>
          <cell r="AG397" t="str">
            <v>X</v>
          </cell>
          <cell r="AH397">
            <v>0</v>
          </cell>
          <cell r="AI397">
            <v>0</v>
          </cell>
          <cell r="AJ397" t="str">
            <v>X</v>
          </cell>
          <cell r="AK397">
            <v>0</v>
          </cell>
          <cell r="AL397">
            <v>0</v>
          </cell>
          <cell r="AM397" t="str">
            <v/>
          </cell>
          <cell r="AN397">
            <v>0</v>
          </cell>
          <cell r="AO397">
            <v>0</v>
          </cell>
          <cell r="AP397" t="str">
            <v>NL</v>
          </cell>
          <cell r="AQ397">
            <v>0</v>
          </cell>
          <cell r="AR397">
            <v>0</v>
          </cell>
          <cell r="AS397" t="str">
            <v>X</v>
          </cell>
          <cell r="AT397">
            <v>0</v>
          </cell>
          <cell r="AU397">
            <v>0</v>
          </cell>
          <cell r="AV397" t="str">
            <v>X</v>
          </cell>
          <cell r="AW397">
            <v>0</v>
          </cell>
          <cell r="AX397">
            <v>0</v>
          </cell>
          <cell r="AY397" t="str">
            <v>X</v>
          </cell>
          <cell r="AZ397">
            <v>0</v>
          </cell>
          <cell r="BA397">
            <v>0</v>
          </cell>
          <cell r="BB397" t="str">
            <v>X</v>
          </cell>
          <cell r="BC397">
            <v>0</v>
          </cell>
          <cell r="BD397">
            <v>0</v>
          </cell>
          <cell r="BE397" t="str">
            <v>X</v>
          </cell>
          <cell r="BF397">
            <v>0</v>
          </cell>
          <cell r="BG397">
            <v>0</v>
          </cell>
          <cell r="BH397" t="str">
            <v/>
          </cell>
          <cell r="BI397">
            <v>0</v>
          </cell>
          <cell r="BJ397">
            <v>0</v>
          </cell>
          <cell r="BK397" t="str">
            <v>X</v>
          </cell>
          <cell r="BL397">
            <v>0</v>
          </cell>
          <cell r="BM397">
            <v>0</v>
          </cell>
          <cell r="BN397" t="str">
            <v>X</v>
          </cell>
          <cell r="BO397">
            <v>0</v>
          </cell>
          <cell r="BP397">
            <v>0</v>
          </cell>
          <cell r="BQ397">
            <v>12</v>
          </cell>
          <cell r="BR397">
            <v>0</v>
          </cell>
          <cell r="BS397">
            <v>0</v>
          </cell>
          <cell r="BT397">
            <v>0</v>
          </cell>
          <cell r="BU397">
            <v>0</v>
          </cell>
          <cell r="BV397">
            <v>0</v>
          </cell>
          <cell r="CC397">
            <v>12</v>
          </cell>
          <cell r="CD397">
            <v>0</v>
          </cell>
          <cell r="CE397">
            <v>0</v>
          </cell>
          <cell r="CF397">
            <v>0</v>
          </cell>
          <cell r="CG397">
            <v>0</v>
          </cell>
          <cell r="CH397">
            <v>0</v>
          </cell>
          <cell r="CI397">
            <v>0</v>
          </cell>
          <cell r="CJ397">
            <v>0</v>
          </cell>
          <cell r="CK397">
            <v>0</v>
          </cell>
          <cell r="CL397">
            <v>1</v>
          </cell>
          <cell r="CM397">
            <v>0</v>
          </cell>
          <cell r="CN397">
            <v>0</v>
          </cell>
          <cell r="CO397">
            <v>0</v>
          </cell>
          <cell r="CP397">
            <v>0</v>
          </cell>
          <cell r="CQ397">
            <v>0</v>
          </cell>
          <cell r="CR397">
            <v>0</v>
          </cell>
          <cell r="CS397">
            <v>0</v>
          </cell>
          <cell r="CT397">
            <v>0</v>
          </cell>
          <cell r="CU397">
            <v>0</v>
          </cell>
          <cell r="CV397">
            <v>0</v>
          </cell>
          <cell r="CW397">
            <v>0</v>
          </cell>
          <cell r="CX397">
            <v>0</v>
          </cell>
          <cell r="CY397">
            <v>0</v>
          </cell>
          <cell r="CZ397">
            <v>0</v>
          </cell>
          <cell r="DC397">
            <v>13</v>
          </cell>
          <cell r="DM397" t="str">
            <v>X</v>
          </cell>
          <cell r="DN397">
            <v>0</v>
          </cell>
          <cell r="DO397">
            <v>0</v>
          </cell>
          <cell r="DP397" t="str">
            <v>X</v>
          </cell>
          <cell r="DQ397">
            <v>0</v>
          </cell>
          <cell r="DR397">
            <v>0</v>
          </cell>
          <cell r="DS397" t="str">
            <v>X</v>
          </cell>
          <cell r="DT397">
            <v>0</v>
          </cell>
          <cell r="DU397">
            <v>0</v>
          </cell>
          <cell r="DV397" t="str">
            <v>T7</v>
          </cell>
          <cell r="DW397">
            <v>0</v>
          </cell>
          <cell r="DX397">
            <v>0</v>
          </cell>
          <cell r="DY397" t="str">
            <v/>
          </cell>
          <cell r="DZ397">
            <v>0</v>
          </cell>
          <cell r="EA397">
            <v>0</v>
          </cell>
          <cell r="EB397" t="str">
            <v>X</v>
          </cell>
          <cell r="EC397">
            <v>0</v>
          </cell>
          <cell r="ED397">
            <v>0</v>
          </cell>
          <cell r="EE397" t="str">
            <v>X</v>
          </cell>
          <cell r="EF397">
            <v>0</v>
          </cell>
          <cell r="EG397">
            <v>0</v>
          </cell>
          <cell r="EH397" t="str">
            <v>X</v>
          </cell>
          <cell r="EI397">
            <v>0</v>
          </cell>
          <cell r="EJ397">
            <v>0</v>
          </cell>
          <cell r="EK397" t="str">
            <v>X</v>
          </cell>
          <cell r="EL397">
            <v>0</v>
          </cell>
          <cell r="EM397">
            <v>0</v>
          </cell>
          <cell r="EN397" t="str">
            <v>X</v>
          </cell>
          <cell r="EO397">
            <v>0</v>
          </cell>
          <cell r="EP397">
            <v>0</v>
          </cell>
          <cell r="EQ397" t="str">
            <v>X</v>
          </cell>
          <cell r="ER397">
            <v>0</v>
          </cell>
          <cell r="ES397">
            <v>0</v>
          </cell>
          <cell r="ET397" t="str">
            <v/>
          </cell>
          <cell r="EU397">
            <v>0</v>
          </cell>
          <cell r="EV397">
            <v>0</v>
          </cell>
          <cell r="EW397" t="str">
            <v>X</v>
          </cell>
          <cell r="EX397">
            <v>0</v>
          </cell>
          <cell r="EY397">
            <v>0</v>
          </cell>
          <cell r="EZ397" t="str">
            <v>X</v>
          </cell>
          <cell r="FA397">
            <v>0</v>
          </cell>
          <cell r="FB397">
            <v>0</v>
          </cell>
          <cell r="FC397" t="str">
            <v>NL</v>
          </cell>
          <cell r="FD397">
            <v>0</v>
          </cell>
          <cell r="FE397">
            <v>0</v>
          </cell>
          <cell r="FI397">
            <v>11</v>
          </cell>
          <cell r="FJ397">
            <v>0</v>
          </cell>
          <cell r="FK397">
            <v>0</v>
          </cell>
          <cell r="FL397">
            <v>0</v>
          </cell>
          <cell r="FM397">
            <v>0</v>
          </cell>
          <cell r="FN397">
            <v>0</v>
          </cell>
          <cell r="FU397">
            <v>11</v>
          </cell>
          <cell r="FV397">
            <v>0</v>
          </cell>
          <cell r="FW397">
            <v>0</v>
          </cell>
          <cell r="FX397">
            <v>0</v>
          </cell>
          <cell r="FY397">
            <v>0</v>
          </cell>
          <cell r="FZ397">
            <v>0</v>
          </cell>
          <cell r="GA397">
            <v>0</v>
          </cell>
          <cell r="GB397">
            <v>0</v>
          </cell>
          <cell r="GC397">
            <v>0</v>
          </cell>
          <cell r="GD397">
            <v>1</v>
          </cell>
          <cell r="GE397">
            <v>1</v>
          </cell>
          <cell r="GF397">
            <v>0</v>
          </cell>
          <cell r="GG397">
            <v>0</v>
          </cell>
          <cell r="GH397">
            <v>0</v>
          </cell>
          <cell r="GI397">
            <v>0</v>
          </cell>
          <cell r="GJ397">
            <v>0</v>
          </cell>
          <cell r="GK397">
            <v>0</v>
          </cell>
          <cell r="GL397">
            <v>0</v>
          </cell>
          <cell r="GM397">
            <v>0</v>
          </cell>
          <cell r="GN397">
            <v>0</v>
          </cell>
          <cell r="GO397">
            <v>0</v>
          </cell>
          <cell r="GP397">
            <v>0</v>
          </cell>
          <cell r="GQ397">
            <v>0</v>
          </cell>
          <cell r="GR397">
            <v>0</v>
          </cell>
          <cell r="GU397">
            <v>13</v>
          </cell>
          <cell r="GV397">
            <v>0</v>
          </cell>
          <cell r="GW397">
            <v>0</v>
          </cell>
          <cell r="GX397">
            <v>0</v>
          </cell>
          <cell r="GY397">
            <v>0</v>
          </cell>
          <cell r="GZ397">
            <v>0</v>
          </cell>
          <cell r="HA397">
            <v>0</v>
          </cell>
          <cell r="HB397">
            <v>0</v>
          </cell>
          <cell r="HC397">
            <v>0</v>
          </cell>
          <cell r="HD397">
            <v>0</v>
          </cell>
          <cell r="HE397">
            <v>0</v>
          </cell>
          <cell r="HF397">
            <v>0</v>
          </cell>
          <cell r="HG397">
            <v>0</v>
          </cell>
          <cell r="HH397">
            <v>0</v>
          </cell>
          <cell r="HI397">
            <v>0</v>
          </cell>
          <cell r="HJ397">
            <v>0</v>
          </cell>
          <cell r="HK397">
            <v>0</v>
          </cell>
          <cell r="HL397">
            <v>0</v>
          </cell>
          <cell r="HM397">
            <v>0</v>
          </cell>
          <cell r="HN397">
            <v>0</v>
          </cell>
          <cell r="HO397">
            <v>0</v>
          </cell>
          <cell r="HP397">
            <v>23</v>
          </cell>
          <cell r="HQ397">
            <v>0</v>
          </cell>
          <cell r="HR397">
            <v>0</v>
          </cell>
          <cell r="HS397">
            <v>0</v>
          </cell>
          <cell r="HT397">
            <v>0</v>
          </cell>
          <cell r="HU397">
            <v>0</v>
          </cell>
          <cell r="HV397">
            <v>1</v>
          </cell>
          <cell r="HW397">
            <v>0</v>
          </cell>
          <cell r="HX397">
            <v>1</v>
          </cell>
          <cell r="HY397">
            <v>0</v>
          </cell>
          <cell r="HZ397">
            <v>0</v>
          </cell>
          <cell r="IA397">
            <v>1</v>
          </cell>
          <cell r="IB397">
            <v>0</v>
          </cell>
          <cell r="IC397">
            <v>2</v>
          </cell>
          <cell r="ID397">
            <v>0</v>
          </cell>
          <cell r="IE397">
            <v>0</v>
          </cell>
          <cell r="IF397">
            <v>0</v>
          </cell>
          <cell r="IG397">
            <v>0</v>
          </cell>
          <cell r="IH397">
            <v>0</v>
          </cell>
          <cell r="II397">
            <v>0</v>
          </cell>
          <cell r="IJ397">
            <v>0</v>
          </cell>
          <cell r="IK397">
            <v>0</v>
          </cell>
          <cell r="IL397">
            <v>0</v>
          </cell>
          <cell r="IM397">
            <v>0</v>
          </cell>
          <cell r="IN397">
            <v>0</v>
          </cell>
          <cell r="IO397">
            <v>0</v>
          </cell>
          <cell r="IP397">
            <v>0</v>
          </cell>
          <cell r="IQ397">
            <v>0</v>
          </cell>
          <cell r="IR397">
            <v>0</v>
          </cell>
          <cell r="IS397">
            <v>0</v>
          </cell>
          <cell r="IT397">
            <v>0</v>
          </cell>
          <cell r="IU397">
            <v>0</v>
          </cell>
          <cell r="IV397">
            <v>0</v>
          </cell>
          <cell r="IW397">
            <v>1</v>
          </cell>
          <cell r="IX397">
            <v>1</v>
          </cell>
          <cell r="IY397">
            <v>0</v>
          </cell>
          <cell r="IZ397">
            <v>26</v>
          </cell>
          <cell r="JA397">
            <v>5</v>
          </cell>
          <cell r="JB397">
            <v>5</v>
          </cell>
          <cell r="JC397">
            <v>0</v>
          </cell>
          <cell r="JD397">
            <v>0</v>
          </cell>
          <cell r="JE397">
            <v>0</v>
          </cell>
          <cell r="JF397">
            <v>0</v>
          </cell>
          <cell r="JG397">
            <v>0</v>
          </cell>
        </row>
        <row r="398">
          <cell r="B398" t="str">
            <v>25023391</v>
          </cell>
          <cell r="C398" t="str">
            <v>Đoàn Thị Đan Phương</v>
          </cell>
          <cell r="D398" t="str">
            <v>Phòng Thu mua (VPID)</v>
          </cell>
          <cell r="E398" t="str">
            <v>Công ty TNHH Tập đoàn Công nghiệp Trường Hải</v>
          </cell>
          <cell r="F398" t="str">
            <v>Lương ngày</v>
          </cell>
          <cell r="V398">
            <v>0</v>
          </cell>
          <cell r="W398">
            <v>0</v>
          </cell>
          <cell r="X398" t="str">
            <v>X</v>
          </cell>
          <cell r="Y398">
            <v>0</v>
          </cell>
          <cell r="Z398">
            <v>0</v>
          </cell>
          <cell r="AA398" t="str">
            <v>X</v>
          </cell>
          <cell r="AB398">
            <v>0</v>
          </cell>
          <cell r="AC398">
            <v>0</v>
          </cell>
          <cell r="AD398" t="str">
            <v>X</v>
          </cell>
          <cell r="AE398">
            <v>0</v>
          </cell>
          <cell r="AF398">
            <v>0</v>
          </cell>
          <cell r="AG398" t="str">
            <v>X</v>
          </cell>
          <cell r="AH398">
            <v>0</v>
          </cell>
          <cell r="AI398">
            <v>0</v>
          </cell>
          <cell r="AJ398" t="str">
            <v>T7</v>
          </cell>
          <cell r="AK398">
            <v>0</v>
          </cell>
          <cell r="AL398">
            <v>0</v>
          </cell>
          <cell r="AM398" t="str">
            <v/>
          </cell>
          <cell r="AN398">
            <v>0</v>
          </cell>
          <cell r="AO398">
            <v>0</v>
          </cell>
          <cell r="AP398" t="str">
            <v>NL</v>
          </cell>
          <cell r="AQ398">
            <v>0</v>
          </cell>
          <cell r="AR398">
            <v>0</v>
          </cell>
          <cell r="AS398" t="str">
            <v>X</v>
          </cell>
          <cell r="AT398">
            <v>0</v>
          </cell>
          <cell r="AU398">
            <v>0</v>
          </cell>
          <cell r="AV398" t="str">
            <v>X</v>
          </cell>
          <cell r="AW398">
            <v>0</v>
          </cell>
          <cell r="AX398">
            <v>0</v>
          </cell>
          <cell r="AY398" t="str">
            <v>X</v>
          </cell>
          <cell r="AZ398">
            <v>0</v>
          </cell>
          <cell r="BA398">
            <v>0</v>
          </cell>
          <cell r="BB398" t="str">
            <v>X</v>
          </cell>
          <cell r="BC398">
            <v>0</v>
          </cell>
          <cell r="BD398">
            <v>0</v>
          </cell>
          <cell r="BE398" t="str">
            <v>X</v>
          </cell>
          <cell r="BF398">
            <v>0</v>
          </cell>
          <cell r="BG398">
            <v>0</v>
          </cell>
          <cell r="BH398" t="str">
            <v/>
          </cell>
          <cell r="BI398">
            <v>0</v>
          </cell>
          <cell r="BJ398">
            <v>0</v>
          </cell>
          <cell r="BK398" t="str">
            <v>X</v>
          </cell>
          <cell r="BL398">
            <v>0</v>
          </cell>
          <cell r="BM398">
            <v>0</v>
          </cell>
          <cell r="BN398" t="str">
            <v>X</v>
          </cell>
          <cell r="BO398">
            <v>0</v>
          </cell>
          <cell r="BP398">
            <v>0</v>
          </cell>
          <cell r="BQ398">
            <v>11</v>
          </cell>
          <cell r="BR398">
            <v>0</v>
          </cell>
          <cell r="BS398">
            <v>0</v>
          </cell>
          <cell r="BT398">
            <v>0</v>
          </cell>
          <cell r="BU398">
            <v>0</v>
          </cell>
          <cell r="BV398">
            <v>0</v>
          </cell>
          <cell r="CC398">
            <v>11</v>
          </cell>
          <cell r="CD398">
            <v>0</v>
          </cell>
          <cell r="CE398">
            <v>0</v>
          </cell>
          <cell r="CF398">
            <v>0</v>
          </cell>
          <cell r="CG398">
            <v>0</v>
          </cell>
          <cell r="CH398">
            <v>0</v>
          </cell>
          <cell r="CI398">
            <v>0</v>
          </cell>
          <cell r="CJ398">
            <v>0</v>
          </cell>
          <cell r="CK398">
            <v>0</v>
          </cell>
          <cell r="CL398">
            <v>1</v>
          </cell>
          <cell r="CM398">
            <v>1</v>
          </cell>
          <cell r="CN398">
            <v>0</v>
          </cell>
          <cell r="CO398">
            <v>0</v>
          </cell>
          <cell r="CP398">
            <v>0</v>
          </cell>
          <cell r="CQ398">
            <v>0</v>
          </cell>
          <cell r="CR398">
            <v>0</v>
          </cell>
          <cell r="CS398">
            <v>0</v>
          </cell>
          <cell r="CT398">
            <v>0</v>
          </cell>
          <cell r="CU398">
            <v>0</v>
          </cell>
          <cell r="CV398">
            <v>0</v>
          </cell>
          <cell r="CW398">
            <v>0</v>
          </cell>
          <cell r="CX398">
            <v>0</v>
          </cell>
          <cell r="CY398">
            <v>0</v>
          </cell>
          <cell r="CZ398">
            <v>0</v>
          </cell>
          <cell r="DC398">
            <v>13</v>
          </cell>
          <cell r="DM398" t="str">
            <v>X</v>
          </cell>
          <cell r="DN398">
            <v>0</v>
          </cell>
          <cell r="DO398">
            <v>0</v>
          </cell>
          <cell r="DP398" t="str">
            <v>X</v>
          </cell>
          <cell r="DQ398">
            <v>0</v>
          </cell>
          <cell r="DR398">
            <v>0</v>
          </cell>
          <cell r="DS398" t="str">
            <v>X</v>
          </cell>
          <cell r="DT398">
            <v>0</v>
          </cell>
          <cell r="DU398">
            <v>0</v>
          </cell>
          <cell r="DV398" t="str">
            <v>X</v>
          </cell>
          <cell r="DW398">
            <v>0</v>
          </cell>
          <cell r="DX398">
            <v>0</v>
          </cell>
          <cell r="DY398" t="str">
            <v/>
          </cell>
          <cell r="DZ398">
            <v>0</v>
          </cell>
          <cell r="EA398">
            <v>0</v>
          </cell>
          <cell r="EB398" t="str">
            <v>X</v>
          </cell>
          <cell r="EC398">
            <v>0</v>
          </cell>
          <cell r="ED398">
            <v>0</v>
          </cell>
          <cell r="EE398" t="str">
            <v>X</v>
          </cell>
          <cell r="EF398">
            <v>0</v>
          </cell>
          <cell r="EG398">
            <v>0</v>
          </cell>
          <cell r="EH398" t="str">
            <v>X</v>
          </cell>
          <cell r="EI398">
            <v>0</v>
          </cell>
          <cell r="EJ398">
            <v>0</v>
          </cell>
          <cell r="EK398" t="str">
            <v>X</v>
          </cell>
          <cell r="EL398">
            <v>0</v>
          </cell>
          <cell r="EM398">
            <v>0</v>
          </cell>
          <cell r="EN398" t="str">
            <v>X</v>
          </cell>
          <cell r="EO398">
            <v>0</v>
          </cell>
          <cell r="EP398">
            <v>0</v>
          </cell>
          <cell r="EQ398" t="str">
            <v>X</v>
          </cell>
          <cell r="ER398">
            <v>0</v>
          </cell>
          <cell r="ES398">
            <v>0</v>
          </cell>
          <cell r="ET398" t="str">
            <v/>
          </cell>
          <cell r="EU398">
            <v>0</v>
          </cell>
          <cell r="EV398">
            <v>0</v>
          </cell>
          <cell r="EW398" t="str">
            <v>X</v>
          </cell>
          <cell r="EX398">
            <v>0</v>
          </cell>
          <cell r="EY398">
            <v>0</v>
          </cell>
          <cell r="EZ398" t="str">
            <v>X</v>
          </cell>
          <cell r="FA398">
            <v>0</v>
          </cell>
          <cell r="FB398">
            <v>0</v>
          </cell>
          <cell r="FC398" t="str">
            <v>NL</v>
          </cell>
          <cell r="FD398">
            <v>0</v>
          </cell>
          <cell r="FE398">
            <v>0</v>
          </cell>
          <cell r="FI398">
            <v>12</v>
          </cell>
          <cell r="FJ398">
            <v>0</v>
          </cell>
          <cell r="FK398">
            <v>0</v>
          </cell>
          <cell r="FL398">
            <v>0</v>
          </cell>
          <cell r="FM398">
            <v>0</v>
          </cell>
          <cell r="FN398">
            <v>0</v>
          </cell>
          <cell r="FU398">
            <v>12</v>
          </cell>
          <cell r="FV398">
            <v>0</v>
          </cell>
          <cell r="FW398">
            <v>0</v>
          </cell>
          <cell r="FX398">
            <v>0</v>
          </cell>
          <cell r="FY398">
            <v>0</v>
          </cell>
          <cell r="FZ398">
            <v>0</v>
          </cell>
          <cell r="GA398">
            <v>0</v>
          </cell>
          <cell r="GB398">
            <v>0</v>
          </cell>
          <cell r="GC398">
            <v>0</v>
          </cell>
          <cell r="GD398">
            <v>1</v>
          </cell>
          <cell r="GE398">
            <v>0</v>
          </cell>
          <cell r="GF398">
            <v>0</v>
          </cell>
          <cell r="GG398">
            <v>0</v>
          </cell>
          <cell r="GH398">
            <v>0</v>
          </cell>
          <cell r="GI398">
            <v>0</v>
          </cell>
          <cell r="GJ398">
            <v>0</v>
          </cell>
          <cell r="GK398">
            <v>0</v>
          </cell>
          <cell r="GL398">
            <v>0</v>
          </cell>
          <cell r="GM398">
            <v>0</v>
          </cell>
          <cell r="GN398">
            <v>0</v>
          </cell>
          <cell r="GO398">
            <v>0</v>
          </cell>
          <cell r="GP398">
            <v>0</v>
          </cell>
          <cell r="GQ398">
            <v>0</v>
          </cell>
          <cell r="GR398">
            <v>0</v>
          </cell>
          <cell r="GU398">
            <v>13</v>
          </cell>
          <cell r="GV398">
            <v>0</v>
          </cell>
          <cell r="GW398">
            <v>0</v>
          </cell>
          <cell r="GX398">
            <v>0</v>
          </cell>
          <cell r="GY398">
            <v>0</v>
          </cell>
          <cell r="GZ398">
            <v>0</v>
          </cell>
          <cell r="HA398">
            <v>0</v>
          </cell>
          <cell r="HB398">
            <v>0</v>
          </cell>
          <cell r="HC398">
            <v>0</v>
          </cell>
          <cell r="HD398">
            <v>0</v>
          </cell>
          <cell r="HE398">
            <v>0</v>
          </cell>
          <cell r="HF398">
            <v>0</v>
          </cell>
          <cell r="HG398">
            <v>0</v>
          </cell>
          <cell r="HH398">
            <v>0</v>
          </cell>
          <cell r="HI398">
            <v>0</v>
          </cell>
          <cell r="HJ398">
            <v>0</v>
          </cell>
          <cell r="HK398">
            <v>0</v>
          </cell>
          <cell r="HL398">
            <v>0</v>
          </cell>
          <cell r="HM398">
            <v>0</v>
          </cell>
          <cell r="HN398">
            <v>0</v>
          </cell>
          <cell r="HO398">
            <v>0</v>
          </cell>
          <cell r="HP398">
            <v>23</v>
          </cell>
          <cell r="HQ398">
            <v>0</v>
          </cell>
          <cell r="HR398">
            <v>0</v>
          </cell>
          <cell r="HS398">
            <v>0</v>
          </cell>
          <cell r="HT398">
            <v>0</v>
          </cell>
          <cell r="HU398">
            <v>0</v>
          </cell>
          <cell r="HV398">
            <v>0</v>
          </cell>
          <cell r="HW398">
            <v>1</v>
          </cell>
          <cell r="HX398">
            <v>0</v>
          </cell>
          <cell r="HY398">
            <v>0</v>
          </cell>
          <cell r="HZ398">
            <v>0</v>
          </cell>
          <cell r="IA398">
            <v>1</v>
          </cell>
          <cell r="IB398">
            <v>0</v>
          </cell>
          <cell r="IC398">
            <v>2</v>
          </cell>
          <cell r="ID398">
            <v>0</v>
          </cell>
          <cell r="IE398">
            <v>0</v>
          </cell>
          <cell r="IF398">
            <v>0</v>
          </cell>
          <cell r="IG398">
            <v>0</v>
          </cell>
          <cell r="IH398">
            <v>0</v>
          </cell>
          <cell r="II398">
            <v>0</v>
          </cell>
          <cell r="IJ398">
            <v>0</v>
          </cell>
          <cell r="IK398">
            <v>0</v>
          </cell>
          <cell r="IL398">
            <v>0</v>
          </cell>
          <cell r="IM398">
            <v>0</v>
          </cell>
          <cell r="IN398">
            <v>0</v>
          </cell>
          <cell r="IO398">
            <v>0</v>
          </cell>
          <cell r="IP398">
            <v>0</v>
          </cell>
          <cell r="IQ398">
            <v>0</v>
          </cell>
          <cell r="IR398">
            <v>0</v>
          </cell>
          <cell r="IS398">
            <v>0</v>
          </cell>
          <cell r="IT398">
            <v>0</v>
          </cell>
          <cell r="IU398">
            <v>0</v>
          </cell>
          <cell r="IV398">
            <v>0</v>
          </cell>
          <cell r="IW398">
            <v>1</v>
          </cell>
          <cell r="IX398">
            <v>1</v>
          </cell>
          <cell r="IY398">
            <v>0</v>
          </cell>
          <cell r="IZ398">
            <v>26</v>
          </cell>
          <cell r="JA398">
            <v>2</v>
          </cell>
          <cell r="JB398">
            <v>2</v>
          </cell>
          <cell r="JC398">
            <v>0</v>
          </cell>
          <cell r="JD398">
            <v>0</v>
          </cell>
          <cell r="JE398">
            <v>0</v>
          </cell>
          <cell r="JF398">
            <v>0</v>
          </cell>
          <cell r="JG398">
            <v>0</v>
          </cell>
        </row>
        <row r="399">
          <cell r="B399" t="str">
            <v>25023497</v>
          </cell>
          <cell r="C399" t="str">
            <v>Lê Hương Giang</v>
          </cell>
          <cell r="D399" t="str">
            <v>Phòng Thu mua (VPID)</v>
          </cell>
          <cell r="E399" t="str">
            <v>Công ty TNHH Tập đoàn Công nghiệp Trường Hải</v>
          </cell>
          <cell r="F399" t="str">
            <v>Lương ngày</v>
          </cell>
          <cell r="V399">
            <v>0</v>
          </cell>
          <cell r="W399">
            <v>0</v>
          </cell>
          <cell r="X399" t="str">
            <v>X</v>
          </cell>
          <cell r="Y399">
            <v>0</v>
          </cell>
          <cell r="Z399">
            <v>0</v>
          </cell>
          <cell r="AA399" t="str">
            <v>X</v>
          </cell>
          <cell r="AB399">
            <v>0</v>
          </cell>
          <cell r="AC399">
            <v>0</v>
          </cell>
          <cell r="AD399" t="str">
            <v>X</v>
          </cell>
          <cell r="AE399">
            <v>0</v>
          </cell>
          <cell r="AF399">
            <v>0</v>
          </cell>
          <cell r="AG399" t="str">
            <v>X</v>
          </cell>
          <cell r="AH399">
            <v>0</v>
          </cell>
          <cell r="AI399">
            <v>0</v>
          </cell>
          <cell r="AJ399" t="str">
            <v>T7</v>
          </cell>
          <cell r="AK399">
            <v>0</v>
          </cell>
          <cell r="AL399">
            <v>0</v>
          </cell>
          <cell r="AM399" t="str">
            <v/>
          </cell>
          <cell r="AN399">
            <v>0</v>
          </cell>
          <cell r="AO399">
            <v>0</v>
          </cell>
          <cell r="AP399" t="str">
            <v>NL</v>
          </cell>
          <cell r="AQ399">
            <v>0</v>
          </cell>
          <cell r="AR399">
            <v>0</v>
          </cell>
          <cell r="AS399" t="str">
            <v>X</v>
          </cell>
          <cell r="AT399">
            <v>0</v>
          </cell>
          <cell r="AU399">
            <v>0</v>
          </cell>
          <cell r="AV399" t="str">
            <v>X</v>
          </cell>
          <cell r="AW399">
            <v>0</v>
          </cell>
          <cell r="AX399">
            <v>0</v>
          </cell>
          <cell r="AY399" t="str">
            <v>P</v>
          </cell>
          <cell r="AZ399">
            <v>0</v>
          </cell>
          <cell r="BA399">
            <v>0</v>
          </cell>
          <cell r="BB399" t="str">
            <v>X</v>
          </cell>
          <cell r="BC399">
            <v>0</v>
          </cell>
          <cell r="BD399">
            <v>0</v>
          </cell>
          <cell r="BE399" t="str">
            <v>X</v>
          </cell>
          <cell r="BF399">
            <v>0</v>
          </cell>
          <cell r="BG399">
            <v>0</v>
          </cell>
          <cell r="BH399" t="str">
            <v/>
          </cell>
          <cell r="BI399">
            <v>0</v>
          </cell>
          <cell r="BJ399">
            <v>0</v>
          </cell>
          <cell r="BK399" t="str">
            <v>X</v>
          </cell>
          <cell r="BL399">
            <v>0</v>
          </cell>
          <cell r="BM399">
            <v>0</v>
          </cell>
          <cell r="BN399" t="str">
            <v>X</v>
          </cell>
          <cell r="BO399">
            <v>0</v>
          </cell>
          <cell r="BP399">
            <v>0</v>
          </cell>
          <cell r="BQ399">
            <v>10</v>
          </cell>
          <cell r="BR399">
            <v>0</v>
          </cell>
          <cell r="BS399">
            <v>0</v>
          </cell>
          <cell r="BT399">
            <v>0</v>
          </cell>
          <cell r="BU399">
            <v>0</v>
          </cell>
          <cell r="BV399">
            <v>0</v>
          </cell>
          <cell r="CC399">
            <v>10</v>
          </cell>
          <cell r="CD399">
            <v>0</v>
          </cell>
          <cell r="CE399">
            <v>0</v>
          </cell>
          <cell r="CF399">
            <v>0</v>
          </cell>
          <cell r="CG399">
            <v>0</v>
          </cell>
          <cell r="CH399">
            <v>0</v>
          </cell>
          <cell r="CI399">
            <v>0</v>
          </cell>
          <cell r="CJ399">
            <v>0</v>
          </cell>
          <cell r="CK399">
            <v>0</v>
          </cell>
          <cell r="CL399">
            <v>1</v>
          </cell>
          <cell r="CM399">
            <v>1</v>
          </cell>
          <cell r="CN399">
            <v>0</v>
          </cell>
          <cell r="CO399">
            <v>0</v>
          </cell>
          <cell r="CP399">
            <v>0</v>
          </cell>
          <cell r="CQ399">
            <v>0</v>
          </cell>
          <cell r="CR399">
            <v>0</v>
          </cell>
          <cell r="CS399">
            <v>0</v>
          </cell>
          <cell r="CT399">
            <v>0</v>
          </cell>
          <cell r="CU399">
            <v>0</v>
          </cell>
          <cell r="CV399">
            <v>0</v>
          </cell>
          <cell r="CW399">
            <v>0</v>
          </cell>
          <cell r="CX399">
            <v>0</v>
          </cell>
          <cell r="CY399">
            <v>0</v>
          </cell>
          <cell r="CZ399">
            <v>0</v>
          </cell>
          <cell r="DC399">
            <v>12</v>
          </cell>
          <cell r="DM399" t="str">
            <v>X</v>
          </cell>
          <cell r="DN399">
            <v>0</v>
          </cell>
          <cell r="DO399">
            <v>0</v>
          </cell>
          <cell r="DP399" t="str">
            <v>X</v>
          </cell>
          <cell r="DQ399">
            <v>0</v>
          </cell>
          <cell r="DR399">
            <v>0</v>
          </cell>
          <cell r="DS399" t="str">
            <v>X</v>
          </cell>
          <cell r="DT399">
            <v>0</v>
          </cell>
          <cell r="DU399">
            <v>0</v>
          </cell>
          <cell r="DV399" t="str">
            <v>X</v>
          </cell>
          <cell r="DW399">
            <v>0</v>
          </cell>
          <cell r="DX399">
            <v>0</v>
          </cell>
          <cell r="DY399" t="str">
            <v/>
          </cell>
          <cell r="DZ399">
            <v>0</v>
          </cell>
          <cell r="EA399">
            <v>0</v>
          </cell>
          <cell r="EB399" t="str">
            <v>X</v>
          </cell>
          <cell r="EC399">
            <v>0</v>
          </cell>
          <cell r="ED399">
            <v>0</v>
          </cell>
          <cell r="EE399" t="str">
            <v>X</v>
          </cell>
          <cell r="EF399">
            <v>0</v>
          </cell>
          <cell r="EG399">
            <v>0</v>
          </cell>
          <cell r="EH399" t="str">
            <v>X</v>
          </cell>
          <cell r="EI399">
            <v>0</v>
          </cell>
          <cell r="EJ399">
            <v>0</v>
          </cell>
          <cell r="EK399" t="str">
            <v>X</v>
          </cell>
          <cell r="EL399">
            <v>0</v>
          </cell>
          <cell r="EM399">
            <v>0</v>
          </cell>
          <cell r="EN399" t="str">
            <v>X</v>
          </cell>
          <cell r="EO399">
            <v>0</v>
          </cell>
          <cell r="EP399">
            <v>0</v>
          </cell>
          <cell r="EQ399" t="str">
            <v>X</v>
          </cell>
          <cell r="ER399">
            <v>0</v>
          </cell>
          <cell r="ES399">
            <v>0</v>
          </cell>
          <cell r="ET399" t="str">
            <v/>
          </cell>
          <cell r="EU399">
            <v>0</v>
          </cell>
          <cell r="EV399">
            <v>0</v>
          </cell>
          <cell r="EW399" t="str">
            <v>X</v>
          </cell>
          <cell r="EX399">
            <v>0</v>
          </cell>
          <cell r="EY399">
            <v>0</v>
          </cell>
          <cell r="EZ399" t="str">
            <v>X</v>
          </cell>
          <cell r="FA399">
            <v>0</v>
          </cell>
          <cell r="FB399">
            <v>0</v>
          </cell>
          <cell r="FC399" t="str">
            <v>NL</v>
          </cell>
          <cell r="FD399">
            <v>0</v>
          </cell>
          <cell r="FE399">
            <v>0</v>
          </cell>
          <cell r="FI399">
            <v>12</v>
          </cell>
          <cell r="FJ399">
            <v>0</v>
          </cell>
          <cell r="FK399">
            <v>0</v>
          </cell>
          <cell r="FL399">
            <v>0</v>
          </cell>
          <cell r="FM399">
            <v>0</v>
          </cell>
          <cell r="FN399">
            <v>0</v>
          </cell>
          <cell r="FU399">
            <v>12</v>
          </cell>
          <cell r="FV399">
            <v>0</v>
          </cell>
          <cell r="FW399">
            <v>0</v>
          </cell>
          <cell r="FX399">
            <v>0</v>
          </cell>
          <cell r="FY399">
            <v>0</v>
          </cell>
          <cell r="FZ399">
            <v>0</v>
          </cell>
          <cell r="GA399">
            <v>0</v>
          </cell>
          <cell r="GB399">
            <v>0</v>
          </cell>
          <cell r="GC399">
            <v>0</v>
          </cell>
          <cell r="GD399">
            <v>1</v>
          </cell>
          <cell r="GE399">
            <v>0</v>
          </cell>
          <cell r="GF399">
            <v>0</v>
          </cell>
          <cell r="GG399">
            <v>0</v>
          </cell>
          <cell r="GH399">
            <v>0</v>
          </cell>
          <cell r="GI399">
            <v>0</v>
          </cell>
          <cell r="GJ399">
            <v>0</v>
          </cell>
          <cell r="GK399">
            <v>0</v>
          </cell>
          <cell r="GL399">
            <v>0</v>
          </cell>
          <cell r="GM399">
            <v>0</v>
          </cell>
          <cell r="GN399">
            <v>0</v>
          </cell>
          <cell r="GO399">
            <v>0</v>
          </cell>
          <cell r="GP399">
            <v>0</v>
          </cell>
          <cell r="GQ399">
            <v>0</v>
          </cell>
          <cell r="GR399">
            <v>0</v>
          </cell>
          <cell r="GU399">
            <v>13</v>
          </cell>
          <cell r="GV399">
            <v>0</v>
          </cell>
          <cell r="GW399">
            <v>0</v>
          </cell>
          <cell r="GX399">
            <v>0</v>
          </cell>
          <cell r="GY399">
            <v>0</v>
          </cell>
          <cell r="GZ399">
            <v>0</v>
          </cell>
          <cell r="HA399">
            <v>0</v>
          </cell>
          <cell r="HB399">
            <v>0</v>
          </cell>
          <cell r="HC399">
            <v>0</v>
          </cell>
          <cell r="HD399">
            <v>0</v>
          </cell>
          <cell r="HE399">
            <v>0</v>
          </cell>
          <cell r="HF399">
            <v>0</v>
          </cell>
          <cell r="HG399">
            <v>0</v>
          </cell>
          <cell r="HH399">
            <v>1</v>
          </cell>
          <cell r="HI399">
            <v>0</v>
          </cell>
          <cell r="HJ399">
            <v>0</v>
          </cell>
          <cell r="HK399">
            <v>0</v>
          </cell>
          <cell r="HL399">
            <v>0</v>
          </cell>
          <cell r="HM399">
            <v>1</v>
          </cell>
          <cell r="HN399">
            <v>0</v>
          </cell>
          <cell r="HO399">
            <v>1</v>
          </cell>
          <cell r="HP399">
            <v>22</v>
          </cell>
          <cell r="HQ399">
            <v>0</v>
          </cell>
          <cell r="HR399">
            <v>0</v>
          </cell>
          <cell r="HS399">
            <v>0</v>
          </cell>
          <cell r="HT399">
            <v>0</v>
          </cell>
          <cell r="HU399">
            <v>0</v>
          </cell>
          <cell r="HV399">
            <v>0</v>
          </cell>
          <cell r="HW399">
            <v>1</v>
          </cell>
          <cell r="HX399">
            <v>0</v>
          </cell>
          <cell r="HY399">
            <v>0</v>
          </cell>
          <cell r="HZ399">
            <v>0</v>
          </cell>
          <cell r="IA399">
            <v>1</v>
          </cell>
          <cell r="IB399">
            <v>0</v>
          </cell>
          <cell r="IC399">
            <v>2</v>
          </cell>
          <cell r="ID399">
            <v>0</v>
          </cell>
          <cell r="IE399">
            <v>0</v>
          </cell>
          <cell r="IF399">
            <v>0</v>
          </cell>
          <cell r="IG399">
            <v>1</v>
          </cell>
          <cell r="IH399">
            <v>0</v>
          </cell>
          <cell r="II399">
            <v>0</v>
          </cell>
          <cell r="IJ399">
            <v>0</v>
          </cell>
          <cell r="IK399">
            <v>0</v>
          </cell>
          <cell r="IL399">
            <v>0</v>
          </cell>
          <cell r="IM399">
            <v>0</v>
          </cell>
          <cell r="IN399">
            <v>0</v>
          </cell>
          <cell r="IO399">
            <v>0</v>
          </cell>
          <cell r="IP399">
            <v>0</v>
          </cell>
          <cell r="IQ399">
            <v>0</v>
          </cell>
          <cell r="IR399">
            <v>0</v>
          </cell>
          <cell r="IS399">
            <v>0</v>
          </cell>
          <cell r="IT399">
            <v>0</v>
          </cell>
          <cell r="IU399">
            <v>0</v>
          </cell>
          <cell r="IV399">
            <v>0</v>
          </cell>
          <cell r="IW399">
            <v>1</v>
          </cell>
          <cell r="IX399">
            <v>1</v>
          </cell>
          <cell r="IY399">
            <v>0</v>
          </cell>
          <cell r="IZ399">
            <v>26</v>
          </cell>
          <cell r="JA399">
            <v>2</v>
          </cell>
          <cell r="JB399">
            <v>1</v>
          </cell>
          <cell r="JC399">
            <v>0</v>
          </cell>
          <cell r="JD399">
            <v>0</v>
          </cell>
          <cell r="JE399">
            <v>0</v>
          </cell>
          <cell r="JF399">
            <v>0</v>
          </cell>
          <cell r="JG399">
            <v>0</v>
          </cell>
        </row>
        <row r="400">
          <cell r="B400" t="str">
            <v>25023501</v>
          </cell>
          <cell r="C400" t="str">
            <v>Phan Tại Gia Mẫn</v>
          </cell>
          <cell r="D400" t="str">
            <v>Phòng Thu mua (VPID)</v>
          </cell>
          <cell r="E400" t="str">
            <v>Công ty TNHH Tập đoàn Công nghiệp Trường Hải</v>
          </cell>
          <cell r="F400" t="str">
            <v>Lương ngày</v>
          </cell>
          <cell r="V400">
            <v>0</v>
          </cell>
          <cell r="W400">
            <v>0</v>
          </cell>
          <cell r="X400" t="str">
            <v>X</v>
          </cell>
          <cell r="Y400">
            <v>0</v>
          </cell>
          <cell r="Z400">
            <v>0</v>
          </cell>
          <cell r="AA400" t="str">
            <v>X</v>
          </cell>
          <cell r="AB400">
            <v>0</v>
          </cell>
          <cell r="AC400">
            <v>0</v>
          </cell>
          <cell r="AD400" t="str">
            <v>X</v>
          </cell>
          <cell r="AE400">
            <v>0</v>
          </cell>
          <cell r="AF400">
            <v>0</v>
          </cell>
          <cell r="AG400" t="str">
            <v>X</v>
          </cell>
          <cell r="AH400">
            <v>0</v>
          </cell>
          <cell r="AI400">
            <v>0</v>
          </cell>
          <cell r="AJ400" t="str">
            <v>T7</v>
          </cell>
          <cell r="AK400">
            <v>0</v>
          </cell>
          <cell r="AL400">
            <v>0</v>
          </cell>
          <cell r="AM400" t="str">
            <v/>
          </cell>
          <cell r="AN400">
            <v>0</v>
          </cell>
          <cell r="AO400">
            <v>0</v>
          </cell>
          <cell r="AP400" t="str">
            <v>NL</v>
          </cell>
          <cell r="AQ400">
            <v>0</v>
          </cell>
          <cell r="AR400">
            <v>0</v>
          </cell>
          <cell r="AS400" t="str">
            <v>X</v>
          </cell>
          <cell r="AT400">
            <v>0</v>
          </cell>
          <cell r="AU400">
            <v>0</v>
          </cell>
          <cell r="AV400" t="str">
            <v>X</v>
          </cell>
          <cell r="AW400">
            <v>0</v>
          </cell>
          <cell r="AX400">
            <v>0</v>
          </cell>
          <cell r="AY400" t="str">
            <v>X</v>
          </cell>
          <cell r="AZ400">
            <v>0</v>
          </cell>
          <cell r="BA400">
            <v>0</v>
          </cell>
          <cell r="BB400" t="str">
            <v>X</v>
          </cell>
          <cell r="BC400">
            <v>0</v>
          </cell>
          <cell r="BD400">
            <v>0</v>
          </cell>
          <cell r="BE400" t="str">
            <v>X</v>
          </cell>
          <cell r="BF400">
            <v>0</v>
          </cell>
          <cell r="BG400">
            <v>0</v>
          </cell>
          <cell r="BH400" t="str">
            <v/>
          </cell>
          <cell r="BI400">
            <v>0</v>
          </cell>
          <cell r="BJ400">
            <v>0</v>
          </cell>
          <cell r="BK400" t="str">
            <v>X</v>
          </cell>
          <cell r="BL400">
            <v>0</v>
          </cell>
          <cell r="BM400">
            <v>0</v>
          </cell>
          <cell r="BN400" t="str">
            <v>X</v>
          </cell>
          <cell r="BO400">
            <v>0</v>
          </cell>
          <cell r="BP400">
            <v>0</v>
          </cell>
          <cell r="BQ400">
            <v>11</v>
          </cell>
          <cell r="BR400">
            <v>0</v>
          </cell>
          <cell r="BS400">
            <v>0</v>
          </cell>
          <cell r="BT400">
            <v>0</v>
          </cell>
          <cell r="BU400">
            <v>0</v>
          </cell>
          <cell r="BV400">
            <v>0</v>
          </cell>
          <cell r="CC400">
            <v>11</v>
          </cell>
          <cell r="CD400">
            <v>0</v>
          </cell>
          <cell r="CE400">
            <v>0</v>
          </cell>
          <cell r="CF400">
            <v>0</v>
          </cell>
          <cell r="CG400">
            <v>0</v>
          </cell>
          <cell r="CH400">
            <v>0</v>
          </cell>
          <cell r="CI400">
            <v>0</v>
          </cell>
          <cell r="CJ400">
            <v>0</v>
          </cell>
          <cell r="CK400">
            <v>0</v>
          </cell>
          <cell r="CL400">
            <v>1</v>
          </cell>
          <cell r="CM400">
            <v>1</v>
          </cell>
          <cell r="CN400">
            <v>0</v>
          </cell>
          <cell r="CO400">
            <v>0</v>
          </cell>
          <cell r="CP400">
            <v>0</v>
          </cell>
          <cell r="CQ400">
            <v>0</v>
          </cell>
          <cell r="CR400">
            <v>0</v>
          </cell>
          <cell r="CS400">
            <v>0</v>
          </cell>
          <cell r="CT400">
            <v>0</v>
          </cell>
          <cell r="CU400">
            <v>0</v>
          </cell>
          <cell r="CV400">
            <v>0</v>
          </cell>
          <cell r="CW400">
            <v>0</v>
          </cell>
          <cell r="CX400">
            <v>0</v>
          </cell>
          <cell r="CY400">
            <v>0</v>
          </cell>
          <cell r="CZ400">
            <v>0</v>
          </cell>
          <cell r="DC400">
            <v>13</v>
          </cell>
          <cell r="DM400" t="str">
            <v>X</v>
          </cell>
          <cell r="DN400">
            <v>0</v>
          </cell>
          <cell r="DO400">
            <v>0</v>
          </cell>
          <cell r="DP400" t="str">
            <v>X</v>
          </cell>
          <cell r="DQ400">
            <v>0</v>
          </cell>
          <cell r="DR400">
            <v>0</v>
          </cell>
          <cell r="DS400" t="str">
            <v>X</v>
          </cell>
          <cell r="DT400">
            <v>0</v>
          </cell>
          <cell r="DU400">
            <v>0</v>
          </cell>
          <cell r="DV400" t="str">
            <v>X</v>
          </cell>
          <cell r="DW400">
            <v>0</v>
          </cell>
          <cell r="DX400">
            <v>0</v>
          </cell>
          <cell r="DY400" t="str">
            <v/>
          </cell>
          <cell r="DZ400">
            <v>0</v>
          </cell>
          <cell r="EA400">
            <v>0</v>
          </cell>
          <cell r="EB400" t="str">
            <v>X</v>
          </cell>
          <cell r="EC400">
            <v>0</v>
          </cell>
          <cell r="ED400">
            <v>0</v>
          </cell>
          <cell r="EE400" t="str">
            <v>X</v>
          </cell>
          <cell r="EF400">
            <v>0</v>
          </cell>
          <cell r="EG400">
            <v>0</v>
          </cell>
          <cell r="EH400" t="str">
            <v>X</v>
          </cell>
          <cell r="EI400">
            <v>0</v>
          </cell>
          <cell r="EJ400">
            <v>0</v>
          </cell>
          <cell r="EK400" t="str">
            <v>X</v>
          </cell>
          <cell r="EL400">
            <v>0</v>
          </cell>
          <cell r="EM400">
            <v>0</v>
          </cell>
          <cell r="EN400" t="str">
            <v>X</v>
          </cell>
          <cell r="EO400">
            <v>0</v>
          </cell>
          <cell r="EP400">
            <v>0</v>
          </cell>
          <cell r="EQ400" t="str">
            <v>X</v>
          </cell>
          <cell r="ER400">
            <v>0</v>
          </cell>
          <cell r="ES400">
            <v>0</v>
          </cell>
          <cell r="ET400" t="str">
            <v/>
          </cell>
          <cell r="EU400">
            <v>0</v>
          </cell>
          <cell r="EV400">
            <v>0</v>
          </cell>
          <cell r="EW400" t="str">
            <v>X</v>
          </cell>
          <cell r="EX400">
            <v>0</v>
          </cell>
          <cell r="EY400">
            <v>0</v>
          </cell>
          <cell r="EZ400" t="str">
            <v>X</v>
          </cell>
          <cell r="FA400">
            <v>0</v>
          </cell>
          <cell r="FB400">
            <v>0</v>
          </cell>
          <cell r="FC400" t="str">
            <v>NL</v>
          </cell>
          <cell r="FD400">
            <v>0</v>
          </cell>
          <cell r="FE400">
            <v>0</v>
          </cell>
          <cell r="FI400">
            <v>12</v>
          </cell>
          <cell r="FJ400">
            <v>0</v>
          </cell>
          <cell r="FK400">
            <v>0</v>
          </cell>
          <cell r="FL400">
            <v>0</v>
          </cell>
          <cell r="FM400">
            <v>0</v>
          </cell>
          <cell r="FN400">
            <v>0</v>
          </cell>
          <cell r="FU400">
            <v>12</v>
          </cell>
          <cell r="FV400">
            <v>0</v>
          </cell>
          <cell r="FW400">
            <v>0</v>
          </cell>
          <cell r="FX400">
            <v>0</v>
          </cell>
          <cell r="FY400">
            <v>0</v>
          </cell>
          <cell r="FZ400">
            <v>0</v>
          </cell>
          <cell r="GA400">
            <v>0</v>
          </cell>
          <cell r="GB400">
            <v>0</v>
          </cell>
          <cell r="GC400">
            <v>0</v>
          </cell>
          <cell r="GD400">
            <v>1</v>
          </cell>
          <cell r="GE400">
            <v>0</v>
          </cell>
          <cell r="GF400">
            <v>0</v>
          </cell>
          <cell r="GG400">
            <v>0</v>
          </cell>
          <cell r="GH400">
            <v>0</v>
          </cell>
          <cell r="GI400">
            <v>0</v>
          </cell>
          <cell r="GJ400">
            <v>0</v>
          </cell>
          <cell r="GK400">
            <v>0</v>
          </cell>
          <cell r="GL400">
            <v>0</v>
          </cell>
          <cell r="GM400">
            <v>0</v>
          </cell>
          <cell r="GN400">
            <v>0</v>
          </cell>
          <cell r="GO400">
            <v>0</v>
          </cell>
          <cell r="GP400">
            <v>0</v>
          </cell>
          <cell r="GQ400">
            <v>0</v>
          </cell>
          <cell r="GR400">
            <v>0</v>
          </cell>
          <cell r="GU400">
            <v>13</v>
          </cell>
          <cell r="GV400">
            <v>0</v>
          </cell>
          <cell r="GW400">
            <v>0</v>
          </cell>
          <cell r="GX400">
            <v>0</v>
          </cell>
          <cell r="GY400">
            <v>0</v>
          </cell>
          <cell r="GZ400">
            <v>0</v>
          </cell>
          <cell r="HA400">
            <v>0</v>
          </cell>
          <cell r="HB400">
            <v>0</v>
          </cell>
          <cell r="HC400">
            <v>0</v>
          </cell>
          <cell r="HD400">
            <v>0</v>
          </cell>
          <cell r="HE400">
            <v>0</v>
          </cell>
          <cell r="HF400">
            <v>0</v>
          </cell>
          <cell r="HG400">
            <v>0</v>
          </cell>
          <cell r="HH400">
            <v>0</v>
          </cell>
          <cell r="HI400">
            <v>0</v>
          </cell>
          <cell r="HJ400">
            <v>0</v>
          </cell>
          <cell r="HK400">
            <v>0</v>
          </cell>
          <cell r="HL400">
            <v>0</v>
          </cell>
          <cell r="HM400">
            <v>0</v>
          </cell>
          <cell r="HN400">
            <v>0</v>
          </cell>
          <cell r="HO400">
            <v>0</v>
          </cell>
          <cell r="HP400">
            <v>23</v>
          </cell>
          <cell r="HQ400">
            <v>0</v>
          </cell>
          <cell r="HR400">
            <v>0</v>
          </cell>
          <cell r="HS400">
            <v>0</v>
          </cell>
          <cell r="HT400">
            <v>0</v>
          </cell>
          <cell r="HU400">
            <v>0</v>
          </cell>
          <cell r="HV400">
            <v>0</v>
          </cell>
          <cell r="HW400">
            <v>1</v>
          </cell>
          <cell r="HX400">
            <v>0</v>
          </cell>
          <cell r="HY400">
            <v>0</v>
          </cell>
          <cell r="HZ400">
            <v>0</v>
          </cell>
          <cell r="IA400">
            <v>1</v>
          </cell>
          <cell r="IB400">
            <v>0</v>
          </cell>
          <cell r="IC400">
            <v>2</v>
          </cell>
          <cell r="ID400">
            <v>0</v>
          </cell>
          <cell r="IE400">
            <v>0</v>
          </cell>
          <cell r="IF400">
            <v>0</v>
          </cell>
          <cell r="IG400">
            <v>0</v>
          </cell>
          <cell r="IH400">
            <v>0</v>
          </cell>
          <cell r="II400">
            <v>0</v>
          </cell>
          <cell r="IJ400">
            <v>0</v>
          </cell>
          <cell r="IK400">
            <v>0</v>
          </cell>
          <cell r="IL400">
            <v>0</v>
          </cell>
          <cell r="IM400">
            <v>0</v>
          </cell>
          <cell r="IN400">
            <v>0</v>
          </cell>
          <cell r="IO400">
            <v>0</v>
          </cell>
          <cell r="IP400">
            <v>0</v>
          </cell>
          <cell r="IQ400">
            <v>0</v>
          </cell>
          <cell r="IR400">
            <v>0</v>
          </cell>
          <cell r="IS400">
            <v>0</v>
          </cell>
          <cell r="IT400">
            <v>0</v>
          </cell>
          <cell r="IU400">
            <v>0</v>
          </cell>
          <cell r="IV400">
            <v>0</v>
          </cell>
          <cell r="IW400">
            <v>1</v>
          </cell>
          <cell r="IX400">
            <v>1</v>
          </cell>
          <cell r="IY400">
            <v>0</v>
          </cell>
          <cell r="IZ400">
            <v>26</v>
          </cell>
          <cell r="JA400">
            <v>2</v>
          </cell>
          <cell r="JB400">
            <v>2</v>
          </cell>
          <cell r="JC400">
            <v>0</v>
          </cell>
          <cell r="JD400">
            <v>0</v>
          </cell>
          <cell r="JE400">
            <v>0</v>
          </cell>
          <cell r="JF400">
            <v>0</v>
          </cell>
          <cell r="JG400">
            <v>0</v>
          </cell>
        </row>
        <row r="401">
          <cell r="B401" t="str">
            <v>23041141</v>
          </cell>
          <cell r="C401" t="str">
            <v>Phạm Thị Châu</v>
          </cell>
          <cell r="D401" t="str">
            <v>Phòng Thu mua (VPID)</v>
          </cell>
          <cell r="E401" t="str">
            <v>Công ty TNHH Tập đoàn Công nghiệp Trường Hải</v>
          </cell>
          <cell r="F401" t="str">
            <v>Lương ngày</v>
          </cell>
          <cell r="V401">
            <v>0</v>
          </cell>
          <cell r="W401">
            <v>0</v>
          </cell>
          <cell r="X401" t="str">
            <v>X</v>
          </cell>
          <cell r="Y401">
            <v>0</v>
          </cell>
          <cell r="Z401">
            <v>0</v>
          </cell>
          <cell r="AA401" t="str">
            <v>X</v>
          </cell>
          <cell r="AB401">
            <v>0</v>
          </cell>
          <cell r="AC401">
            <v>0</v>
          </cell>
          <cell r="AD401" t="str">
            <v>X</v>
          </cell>
          <cell r="AE401">
            <v>0</v>
          </cell>
          <cell r="AF401">
            <v>0</v>
          </cell>
          <cell r="AG401" t="str">
            <v>X</v>
          </cell>
          <cell r="AH401">
            <v>0</v>
          </cell>
          <cell r="AI401">
            <v>0</v>
          </cell>
          <cell r="AJ401" t="str">
            <v>T7</v>
          </cell>
          <cell r="AK401">
            <v>0</v>
          </cell>
          <cell r="AL401">
            <v>0</v>
          </cell>
          <cell r="AM401" t="str">
            <v/>
          </cell>
          <cell r="AN401">
            <v>0</v>
          </cell>
          <cell r="AO401">
            <v>0</v>
          </cell>
          <cell r="AP401" t="str">
            <v>NL</v>
          </cell>
          <cell r="AQ401">
            <v>0</v>
          </cell>
          <cell r="AR401">
            <v>0</v>
          </cell>
          <cell r="AS401" t="str">
            <v>X</v>
          </cell>
          <cell r="AT401">
            <v>0</v>
          </cell>
          <cell r="AU401">
            <v>0</v>
          </cell>
          <cell r="AV401" t="str">
            <v>X</v>
          </cell>
          <cell r="AW401">
            <v>0</v>
          </cell>
          <cell r="AX401">
            <v>0</v>
          </cell>
          <cell r="AY401" t="str">
            <v>X</v>
          </cell>
          <cell r="AZ401">
            <v>0</v>
          </cell>
          <cell r="BA401">
            <v>0</v>
          </cell>
          <cell r="BB401" t="str">
            <v>X</v>
          </cell>
          <cell r="BC401">
            <v>0</v>
          </cell>
          <cell r="BD401">
            <v>0</v>
          </cell>
          <cell r="BE401" t="str">
            <v>X</v>
          </cell>
          <cell r="BF401">
            <v>0</v>
          </cell>
          <cell r="BG401">
            <v>0</v>
          </cell>
          <cell r="BH401" t="str">
            <v/>
          </cell>
          <cell r="BI401">
            <v>0</v>
          </cell>
          <cell r="BJ401">
            <v>0</v>
          </cell>
          <cell r="BK401" t="str">
            <v>X</v>
          </cell>
          <cell r="BL401">
            <v>0</v>
          </cell>
          <cell r="BM401">
            <v>0</v>
          </cell>
          <cell r="BN401" t="str">
            <v>X</v>
          </cell>
          <cell r="BO401">
            <v>0</v>
          </cell>
          <cell r="BP401">
            <v>0</v>
          </cell>
          <cell r="BQ401">
            <v>11</v>
          </cell>
          <cell r="BR401">
            <v>0</v>
          </cell>
          <cell r="BS401">
            <v>0</v>
          </cell>
          <cell r="BT401">
            <v>0</v>
          </cell>
          <cell r="BU401">
            <v>0</v>
          </cell>
          <cell r="BV401">
            <v>0</v>
          </cell>
          <cell r="CC401">
            <v>11</v>
          </cell>
          <cell r="CD401">
            <v>0</v>
          </cell>
          <cell r="CE401">
            <v>0</v>
          </cell>
          <cell r="CF401">
            <v>0</v>
          </cell>
          <cell r="CG401">
            <v>0</v>
          </cell>
          <cell r="CH401">
            <v>0</v>
          </cell>
          <cell r="CI401">
            <v>0</v>
          </cell>
          <cell r="CJ401">
            <v>0</v>
          </cell>
          <cell r="CK401">
            <v>0</v>
          </cell>
          <cell r="CL401">
            <v>1</v>
          </cell>
          <cell r="CM401">
            <v>1</v>
          </cell>
          <cell r="CN401">
            <v>0</v>
          </cell>
          <cell r="CO401">
            <v>0</v>
          </cell>
          <cell r="CP401">
            <v>0</v>
          </cell>
          <cell r="CQ401">
            <v>0</v>
          </cell>
          <cell r="CR401">
            <v>0</v>
          </cell>
          <cell r="CS401">
            <v>0</v>
          </cell>
          <cell r="CT401">
            <v>0</v>
          </cell>
          <cell r="CU401">
            <v>0</v>
          </cell>
          <cell r="CV401">
            <v>0</v>
          </cell>
          <cell r="CW401">
            <v>0</v>
          </cell>
          <cell r="CX401">
            <v>0</v>
          </cell>
          <cell r="CY401">
            <v>0</v>
          </cell>
          <cell r="CZ401">
            <v>0</v>
          </cell>
          <cell r="DC401">
            <v>13</v>
          </cell>
          <cell r="DM401" t="str">
            <v>X</v>
          </cell>
          <cell r="DN401">
            <v>0</v>
          </cell>
          <cell r="DO401">
            <v>0</v>
          </cell>
          <cell r="DP401" t="str">
            <v>X</v>
          </cell>
          <cell r="DQ401">
            <v>0</v>
          </cell>
          <cell r="DR401">
            <v>0</v>
          </cell>
          <cell r="DS401" t="str">
            <v>X</v>
          </cell>
          <cell r="DT401">
            <v>0</v>
          </cell>
          <cell r="DU401">
            <v>0</v>
          </cell>
          <cell r="DV401" t="str">
            <v>X</v>
          </cell>
          <cell r="DW401">
            <v>0</v>
          </cell>
          <cell r="DX401">
            <v>0</v>
          </cell>
          <cell r="DY401" t="str">
            <v/>
          </cell>
          <cell r="DZ401">
            <v>0</v>
          </cell>
          <cell r="EA401">
            <v>0</v>
          </cell>
          <cell r="EB401" t="str">
            <v>X</v>
          </cell>
          <cell r="EC401">
            <v>0</v>
          </cell>
          <cell r="ED401">
            <v>0</v>
          </cell>
          <cell r="EE401" t="str">
            <v>X</v>
          </cell>
          <cell r="EF401">
            <v>0</v>
          </cell>
          <cell r="EG401">
            <v>0</v>
          </cell>
          <cell r="EH401" t="str">
            <v>X</v>
          </cell>
          <cell r="EI401">
            <v>0</v>
          </cell>
          <cell r="EJ401">
            <v>0</v>
          </cell>
          <cell r="EK401" t="str">
            <v>X</v>
          </cell>
          <cell r="EL401">
            <v>0</v>
          </cell>
          <cell r="EM401">
            <v>0</v>
          </cell>
          <cell r="EN401" t="str">
            <v>X</v>
          </cell>
          <cell r="EO401">
            <v>0</v>
          </cell>
          <cell r="EP401">
            <v>0</v>
          </cell>
          <cell r="EQ401" t="str">
            <v>X</v>
          </cell>
          <cell r="ER401">
            <v>0</v>
          </cell>
          <cell r="ES401">
            <v>0</v>
          </cell>
          <cell r="ET401" t="str">
            <v/>
          </cell>
          <cell r="EU401">
            <v>0</v>
          </cell>
          <cell r="EV401">
            <v>0</v>
          </cell>
          <cell r="EW401" t="str">
            <v>X</v>
          </cell>
          <cell r="EX401">
            <v>0</v>
          </cell>
          <cell r="EY401">
            <v>0</v>
          </cell>
          <cell r="EZ401" t="str">
            <v>X</v>
          </cell>
          <cell r="FA401">
            <v>0</v>
          </cell>
          <cell r="FB401">
            <v>0</v>
          </cell>
          <cell r="FC401" t="str">
            <v>NL</v>
          </cell>
          <cell r="FD401">
            <v>0</v>
          </cell>
          <cell r="FE401">
            <v>0</v>
          </cell>
          <cell r="FI401">
            <v>12</v>
          </cell>
          <cell r="FJ401">
            <v>0</v>
          </cell>
          <cell r="FK401">
            <v>0</v>
          </cell>
          <cell r="FL401">
            <v>0</v>
          </cell>
          <cell r="FM401">
            <v>0</v>
          </cell>
          <cell r="FN401">
            <v>0</v>
          </cell>
          <cell r="FU401">
            <v>12</v>
          </cell>
          <cell r="FV401">
            <v>0</v>
          </cell>
          <cell r="FW401">
            <v>0</v>
          </cell>
          <cell r="FX401">
            <v>0</v>
          </cell>
          <cell r="FY401">
            <v>0</v>
          </cell>
          <cell r="FZ401">
            <v>0</v>
          </cell>
          <cell r="GA401">
            <v>0</v>
          </cell>
          <cell r="GB401">
            <v>0</v>
          </cell>
          <cell r="GC401">
            <v>0</v>
          </cell>
          <cell r="GD401">
            <v>1</v>
          </cell>
          <cell r="GE401">
            <v>0</v>
          </cell>
          <cell r="GF401">
            <v>0</v>
          </cell>
          <cell r="GG401">
            <v>0</v>
          </cell>
          <cell r="GH401">
            <v>0</v>
          </cell>
          <cell r="GI401">
            <v>0</v>
          </cell>
          <cell r="GJ401">
            <v>0</v>
          </cell>
          <cell r="GK401">
            <v>0</v>
          </cell>
          <cell r="GL401">
            <v>0</v>
          </cell>
          <cell r="GM401">
            <v>0</v>
          </cell>
          <cell r="GN401">
            <v>0</v>
          </cell>
          <cell r="GO401">
            <v>0</v>
          </cell>
          <cell r="GP401">
            <v>0</v>
          </cell>
          <cell r="GQ401">
            <v>0</v>
          </cell>
          <cell r="GR401">
            <v>0</v>
          </cell>
          <cell r="GU401">
            <v>13</v>
          </cell>
          <cell r="GV401">
            <v>0</v>
          </cell>
          <cell r="GW401">
            <v>0</v>
          </cell>
          <cell r="GX401">
            <v>0</v>
          </cell>
          <cell r="GY401">
            <v>0</v>
          </cell>
          <cell r="GZ401">
            <v>0</v>
          </cell>
          <cell r="HA401">
            <v>0</v>
          </cell>
          <cell r="HB401">
            <v>0</v>
          </cell>
          <cell r="HC401">
            <v>0</v>
          </cell>
          <cell r="HD401">
            <v>0</v>
          </cell>
          <cell r="HE401">
            <v>0</v>
          </cell>
          <cell r="HF401">
            <v>0</v>
          </cell>
          <cell r="HG401">
            <v>0</v>
          </cell>
          <cell r="HH401">
            <v>0</v>
          </cell>
          <cell r="HI401">
            <v>0</v>
          </cell>
          <cell r="HJ401">
            <v>0</v>
          </cell>
          <cell r="HK401">
            <v>0</v>
          </cell>
          <cell r="HL401">
            <v>0</v>
          </cell>
          <cell r="HM401">
            <v>0</v>
          </cell>
          <cell r="HN401">
            <v>0</v>
          </cell>
          <cell r="HO401">
            <v>0</v>
          </cell>
          <cell r="HP401">
            <v>23</v>
          </cell>
          <cell r="HQ401">
            <v>0</v>
          </cell>
          <cell r="HR401">
            <v>0</v>
          </cell>
          <cell r="HS401">
            <v>0</v>
          </cell>
          <cell r="HT401">
            <v>0</v>
          </cell>
          <cell r="HU401">
            <v>0</v>
          </cell>
          <cell r="HV401">
            <v>0</v>
          </cell>
          <cell r="HW401">
            <v>1</v>
          </cell>
          <cell r="HX401">
            <v>0</v>
          </cell>
          <cell r="HY401">
            <v>0</v>
          </cell>
          <cell r="HZ401">
            <v>0</v>
          </cell>
          <cell r="IA401">
            <v>1</v>
          </cell>
          <cell r="IB401">
            <v>0</v>
          </cell>
          <cell r="IC401">
            <v>2</v>
          </cell>
          <cell r="ID401">
            <v>0</v>
          </cell>
          <cell r="IE401">
            <v>0</v>
          </cell>
          <cell r="IF401">
            <v>0</v>
          </cell>
          <cell r="IG401">
            <v>0</v>
          </cell>
          <cell r="IH401">
            <v>0</v>
          </cell>
          <cell r="II401">
            <v>0</v>
          </cell>
          <cell r="IJ401">
            <v>0</v>
          </cell>
          <cell r="IK401">
            <v>0</v>
          </cell>
          <cell r="IL401">
            <v>0</v>
          </cell>
          <cell r="IM401">
            <v>0</v>
          </cell>
          <cell r="IN401">
            <v>0</v>
          </cell>
          <cell r="IO401">
            <v>0</v>
          </cell>
          <cell r="IP401">
            <v>0</v>
          </cell>
          <cell r="IQ401">
            <v>0</v>
          </cell>
          <cell r="IR401">
            <v>0</v>
          </cell>
          <cell r="IS401">
            <v>0</v>
          </cell>
          <cell r="IT401">
            <v>0</v>
          </cell>
          <cell r="IU401">
            <v>0</v>
          </cell>
          <cell r="IV401">
            <v>0</v>
          </cell>
          <cell r="IW401">
            <v>1</v>
          </cell>
          <cell r="IX401">
            <v>1</v>
          </cell>
          <cell r="IY401">
            <v>0</v>
          </cell>
          <cell r="IZ401">
            <v>26</v>
          </cell>
          <cell r="JA401">
            <v>1</v>
          </cell>
          <cell r="JB401">
            <v>1</v>
          </cell>
          <cell r="JC401">
            <v>0</v>
          </cell>
          <cell r="JD401">
            <v>0</v>
          </cell>
          <cell r="JE401">
            <v>0</v>
          </cell>
          <cell r="JF401">
            <v>0</v>
          </cell>
          <cell r="JG401">
            <v>0</v>
          </cell>
        </row>
        <row r="402">
          <cell r="B402" t="str">
            <v>2407495</v>
          </cell>
          <cell r="C402" t="str">
            <v>Huỳnh Tấn Đô</v>
          </cell>
          <cell r="D402" t="str">
            <v>Phòng Thu mua (VPID)</v>
          </cell>
          <cell r="E402" t="str">
            <v>Công ty TNHH Tập đoàn Công nghiệp Trường Hải</v>
          </cell>
          <cell r="F402" t="str">
            <v>Lương ngày</v>
          </cell>
          <cell r="V402">
            <v>0</v>
          </cell>
          <cell r="W402">
            <v>0</v>
          </cell>
          <cell r="X402" t="str">
            <v>X</v>
          </cell>
          <cell r="Y402">
            <v>0</v>
          </cell>
          <cell r="Z402">
            <v>0</v>
          </cell>
          <cell r="AA402" t="str">
            <v>X</v>
          </cell>
          <cell r="AB402">
            <v>0</v>
          </cell>
          <cell r="AC402">
            <v>0</v>
          </cell>
          <cell r="AD402" t="str">
            <v>X</v>
          </cell>
          <cell r="AE402">
            <v>0</v>
          </cell>
          <cell r="AF402">
            <v>0</v>
          </cell>
          <cell r="AG402" t="str">
            <v>X</v>
          </cell>
          <cell r="AH402">
            <v>0</v>
          </cell>
          <cell r="AI402">
            <v>0</v>
          </cell>
          <cell r="AJ402" t="str">
            <v>T7</v>
          </cell>
          <cell r="AK402">
            <v>0</v>
          </cell>
          <cell r="AL402">
            <v>0</v>
          </cell>
          <cell r="AM402" t="str">
            <v/>
          </cell>
          <cell r="AN402">
            <v>0</v>
          </cell>
          <cell r="AO402">
            <v>0</v>
          </cell>
          <cell r="AP402" t="str">
            <v>NL</v>
          </cell>
          <cell r="AQ402">
            <v>0</v>
          </cell>
          <cell r="AR402">
            <v>0</v>
          </cell>
          <cell r="AS402" t="str">
            <v>X</v>
          </cell>
          <cell r="AT402">
            <v>0</v>
          </cell>
          <cell r="AU402">
            <v>0</v>
          </cell>
          <cell r="AV402" t="str">
            <v>X</v>
          </cell>
          <cell r="AW402">
            <v>0</v>
          </cell>
          <cell r="AX402">
            <v>0</v>
          </cell>
          <cell r="AY402" t="str">
            <v>X</v>
          </cell>
          <cell r="AZ402">
            <v>0</v>
          </cell>
          <cell r="BA402">
            <v>0</v>
          </cell>
          <cell r="BB402" t="str">
            <v>X</v>
          </cell>
          <cell r="BC402">
            <v>0</v>
          </cell>
          <cell r="BD402">
            <v>0</v>
          </cell>
          <cell r="BE402" t="str">
            <v>X</v>
          </cell>
          <cell r="BF402">
            <v>0</v>
          </cell>
          <cell r="BG402">
            <v>0</v>
          </cell>
          <cell r="BH402" t="str">
            <v/>
          </cell>
          <cell r="BI402">
            <v>0</v>
          </cell>
          <cell r="BJ402">
            <v>0</v>
          </cell>
          <cell r="BK402" t="str">
            <v>X</v>
          </cell>
          <cell r="BL402">
            <v>0</v>
          </cell>
          <cell r="BM402">
            <v>0</v>
          </cell>
          <cell r="BN402" t="str">
            <v>X</v>
          </cell>
          <cell r="BO402">
            <v>0</v>
          </cell>
          <cell r="BP402">
            <v>0</v>
          </cell>
          <cell r="BQ402">
            <v>11</v>
          </cell>
          <cell r="BR402">
            <v>0</v>
          </cell>
          <cell r="BS402">
            <v>0</v>
          </cell>
          <cell r="BT402">
            <v>0</v>
          </cell>
          <cell r="BU402">
            <v>0</v>
          </cell>
          <cell r="BV402">
            <v>0</v>
          </cell>
          <cell r="CC402">
            <v>11</v>
          </cell>
          <cell r="CD402">
            <v>0</v>
          </cell>
          <cell r="CE402">
            <v>0</v>
          </cell>
          <cell r="CF402">
            <v>0</v>
          </cell>
          <cell r="CG402">
            <v>0</v>
          </cell>
          <cell r="CH402">
            <v>0</v>
          </cell>
          <cell r="CI402">
            <v>0</v>
          </cell>
          <cell r="CJ402">
            <v>0</v>
          </cell>
          <cell r="CK402">
            <v>0</v>
          </cell>
          <cell r="CL402">
            <v>1</v>
          </cell>
          <cell r="CM402">
            <v>1</v>
          </cell>
          <cell r="CN402">
            <v>0</v>
          </cell>
          <cell r="CO402">
            <v>0</v>
          </cell>
          <cell r="CP402">
            <v>0</v>
          </cell>
          <cell r="CQ402">
            <v>0</v>
          </cell>
          <cell r="CR402">
            <v>0</v>
          </cell>
          <cell r="CS402">
            <v>0</v>
          </cell>
          <cell r="CT402">
            <v>0</v>
          </cell>
          <cell r="CU402">
            <v>0</v>
          </cell>
          <cell r="CV402">
            <v>0</v>
          </cell>
          <cell r="CW402">
            <v>0</v>
          </cell>
          <cell r="CX402">
            <v>0</v>
          </cell>
          <cell r="CY402">
            <v>0</v>
          </cell>
          <cell r="CZ402">
            <v>0</v>
          </cell>
          <cell r="DC402">
            <v>13</v>
          </cell>
          <cell r="DM402" t="str">
            <v>X</v>
          </cell>
          <cell r="DN402">
            <v>0</v>
          </cell>
          <cell r="DO402">
            <v>0</v>
          </cell>
          <cell r="DP402" t="str">
            <v>P</v>
          </cell>
          <cell r="DQ402">
            <v>0</v>
          </cell>
          <cell r="DR402">
            <v>0</v>
          </cell>
          <cell r="DS402" t="str">
            <v>X</v>
          </cell>
          <cell r="DT402">
            <v>0</v>
          </cell>
          <cell r="DU402">
            <v>0</v>
          </cell>
          <cell r="DV402" t="str">
            <v>X</v>
          </cell>
          <cell r="DW402">
            <v>0</v>
          </cell>
          <cell r="DX402">
            <v>0</v>
          </cell>
          <cell r="DY402" t="str">
            <v/>
          </cell>
          <cell r="DZ402">
            <v>0</v>
          </cell>
          <cell r="EA402">
            <v>0</v>
          </cell>
          <cell r="EB402" t="str">
            <v>X</v>
          </cell>
          <cell r="EC402">
            <v>0</v>
          </cell>
          <cell r="ED402">
            <v>0</v>
          </cell>
          <cell r="EE402" t="str">
            <v>X</v>
          </cell>
          <cell r="EF402">
            <v>0</v>
          </cell>
          <cell r="EG402">
            <v>0</v>
          </cell>
          <cell r="EH402" t="str">
            <v>X</v>
          </cell>
          <cell r="EI402">
            <v>0</v>
          </cell>
          <cell r="EJ402">
            <v>0</v>
          </cell>
          <cell r="EK402" t="str">
            <v>X</v>
          </cell>
          <cell r="EL402">
            <v>0</v>
          </cell>
          <cell r="EM402">
            <v>0</v>
          </cell>
          <cell r="EN402" t="str">
            <v>X</v>
          </cell>
          <cell r="EO402">
            <v>0</v>
          </cell>
          <cell r="EP402">
            <v>0</v>
          </cell>
          <cell r="EQ402" t="str">
            <v>X</v>
          </cell>
          <cell r="ER402">
            <v>0</v>
          </cell>
          <cell r="ES402">
            <v>0</v>
          </cell>
          <cell r="ET402" t="str">
            <v/>
          </cell>
          <cell r="EU402">
            <v>0</v>
          </cell>
          <cell r="EV402">
            <v>0</v>
          </cell>
          <cell r="EW402" t="str">
            <v>X</v>
          </cell>
          <cell r="EX402">
            <v>0</v>
          </cell>
          <cell r="EY402">
            <v>0</v>
          </cell>
          <cell r="EZ402" t="str">
            <v>X</v>
          </cell>
          <cell r="FA402">
            <v>0</v>
          </cell>
          <cell r="FB402">
            <v>0</v>
          </cell>
          <cell r="FC402" t="str">
            <v>NL</v>
          </cell>
          <cell r="FD402">
            <v>0</v>
          </cell>
          <cell r="FE402">
            <v>0</v>
          </cell>
          <cell r="FI402">
            <v>11</v>
          </cell>
          <cell r="FJ402">
            <v>0</v>
          </cell>
          <cell r="FK402">
            <v>0</v>
          </cell>
          <cell r="FL402">
            <v>0</v>
          </cell>
          <cell r="FM402">
            <v>0</v>
          </cell>
          <cell r="FN402">
            <v>0</v>
          </cell>
          <cell r="FU402">
            <v>11</v>
          </cell>
          <cell r="FV402">
            <v>0</v>
          </cell>
          <cell r="FW402">
            <v>0</v>
          </cell>
          <cell r="FX402">
            <v>0</v>
          </cell>
          <cell r="FY402">
            <v>0</v>
          </cell>
          <cell r="FZ402">
            <v>0</v>
          </cell>
          <cell r="GA402">
            <v>0</v>
          </cell>
          <cell r="GB402">
            <v>0</v>
          </cell>
          <cell r="GC402">
            <v>0</v>
          </cell>
          <cell r="GD402">
            <v>1</v>
          </cell>
          <cell r="GE402">
            <v>0</v>
          </cell>
          <cell r="GF402">
            <v>0</v>
          </cell>
          <cell r="GG402">
            <v>0</v>
          </cell>
          <cell r="GH402">
            <v>0</v>
          </cell>
          <cell r="GI402">
            <v>0</v>
          </cell>
          <cell r="GJ402">
            <v>0</v>
          </cell>
          <cell r="GK402">
            <v>0</v>
          </cell>
          <cell r="GL402">
            <v>0</v>
          </cell>
          <cell r="GM402">
            <v>0</v>
          </cell>
          <cell r="GN402">
            <v>0</v>
          </cell>
          <cell r="GO402">
            <v>0</v>
          </cell>
          <cell r="GP402">
            <v>0</v>
          </cell>
          <cell r="GQ402">
            <v>0</v>
          </cell>
          <cell r="GR402">
            <v>0</v>
          </cell>
          <cell r="GU402">
            <v>12</v>
          </cell>
          <cell r="GV402">
            <v>0</v>
          </cell>
          <cell r="GW402">
            <v>0</v>
          </cell>
          <cell r="GX402">
            <v>0</v>
          </cell>
          <cell r="GY402">
            <v>0</v>
          </cell>
          <cell r="GZ402">
            <v>0</v>
          </cell>
          <cell r="HA402">
            <v>0</v>
          </cell>
          <cell r="HB402">
            <v>0</v>
          </cell>
          <cell r="HC402">
            <v>0</v>
          </cell>
          <cell r="HD402">
            <v>0</v>
          </cell>
          <cell r="HE402">
            <v>0</v>
          </cell>
          <cell r="HF402">
            <v>0</v>
          </cell>
          <cell r="HG402">
            <v>0</v>
          </cell>
          <cell r="HH402">
            <v>1</v>
          </cell>
          <cell r="HI402">
            <v>0</v>
          </cell>
          <cell r="HJ402">
            <v>0</v>
          </cell>
          <cell r="HK402">
            <v>0</v>
          </cell>
          <cell r="HL402">
            <v>0</v>
          </cell>
          <cell r="HM402">
            <v>1</v>
          </cell>
          <cell r="HN402">
            <v>0</v>
          </cell>
          <cell r="HO402">
            <v>1</v>
          </cell>
          <cell r="HP402">
            <v>22</v>
          </cell>
          <cell r="HQ402">
            <v>0</v>
          </cell>
          <cell r="HR402">
            <v>0</v>
          </cell>
          <cell r="HS402">
            <v>0</v>
          </cell>
          <cell r="HT402">
            <v>0</v>
          </cell>
          <cell r="HU402">
            <v>0</v>
          </cell>
          <cell r="HV402">
            <v>0</v>
          </cell>
          <cell r="HW402">
            <v>1</v>
          </cell>
          <cell r="HX402">
            <v>0</v>
          </cell>
          <cell r="HY402">
            <v>0</v>
          </cell>
          <cell r="HZ402">
            <v>0</v>
          </cell>
          <cell r="IA402">
            <v>1</v>
          </cell>
          <cell r="IB402">
            <v>0</v>
          </cell>
          <cell r="IC402">
            <v>2</v>
          </cell>
          <cell r="ID402">
            <v>0</v>
          </cell>
          <cell r="IE402">
            <v>0</v>
          </cell>
          <cell r="IF402">
            <v>0</v>
          </cell>
          <cell r="IG402">
            <v>1</v>
          </cell>
          <cell r="IH402">
            <v>0</v>
          </cell>
          <cell r="II402">
            <v>0</v>
          </cell>
          <cell r="IJ402">
            <v>0</v>
          </cell>
          <cell r="IK402">
            <v>0</v>
          </cell>
          <cell r="IL402">
            <v>0</v>
          </cell>
          <cell r="IM402">
            <v>0</v>
          </cell>
          <cell r="IN402">
            <v>0</v>
          </cell>
          <cell r="IO402">
            <v>0</v>
          </cell>
          <cell r="IP402">
            <v>0</v>
          </cell>
          <cell r="IQ402">
            <v>0</v>
          </cell>
          <cell r="IR402">
            <v>0</v>
          </cell>
          <cell r="IS402">
            <v>0</v>
          </cell>
          <cell r="IT402">
            <v>0</v>
          </cell>
          <cell r="IU402">
            <v>0</v>
          </cell>
          <cell r="IV402">
            <v>0</v>
          </cell>
          <cell r="IW402">
            <v>1</v>
          </cell>
          <cell r="IX402">
            <v>1</v>
          </cell>
          <cell r="IY402">
            <v>0</v>
          </cell>
          <cell r="IZ402">
            <v>26</v>
          </cell>
          <cell r="JA402">
            <v>2</v>
          </cell>
          <cell r="JB402">
            <v>1</v>
          </cell>
          <cell r="JC402">
            <v>0</v>
          </cell>
          <cell r="JD402">
            <v>0</v>
          </cell>
          <cell r="JE402">
            <v>0</v>
          </cell>
          <cell r="JF402">
            <v>0</v>
          </cell>
          <cell r="JG402">
            <v>0</v>
          </cell>
        </row>
        <row r="403">
          <cell r="B403" t="str">
            <v>25033395</v>
          </cell>
          <cell r="C403" t="str">
            <v>Lê Phú Quốc</v>
          </cell>
          <cell r="D403" t="str">
            <v>Phòng Thu mua (VPID)</v>
          </cell>
          <cell r="E403" t="str">
            <v>Công ty TNHH Tập đoàn Công nghiệp Trường Hải</v>
          </cell>
          <cell r="F403" t="str">
            <v>Lương ngày</v>
          </cell>
          <cell r="V403">
            <v>0</v>
          </cell>
          <cell r="W403">
            <v>0</v>
          </cell>
          <cell r="X403" t="str">
            <v>X</v>
          </cell>
          <cell r="Y403">
            <v>0</v>
          </cell>
          <cell r="Z403">
            <v>0</v>
          </cell>
          <cell r="AA403" t="str">
            <v>X</v>
          </cell>
          <cell r="AB403">
            <v>0</v>
          </cell>
          <cell r="AC403">
            <v>0</v>
          </cell>
          <cell r="AD403" t="str">
            <v>X</v>
          </cell>
          <cell r="AE403">
            <v>0</v>
          </cell>
          <cell r="AF403">
            <v>0</v>
          </cell>
          <cell r="AG403" t="str">
            <v>X</v>
          </cell>
          <cell r="AH403">
            <v>0</v>
          </cell>
          <cell r="AI403">
            <v>0</v>
          </cell>
          <cell r="AJ403" t="str">
            <v>T7</v>
          </cell>
          <cell r="AK403">
            <v>0</v>
          </cell>
          <cell r="AL403">
            <v>0</v>
          </cell>
          <cell r="AM403" t="str">
            <v/>
          </cell>
          <cell r="AN403">
            <v>0</v>
          </cell>
          <cell r="AO403">
            <v>0</v>
          </cell>
          <cell r="AP403" t="str">
            <v>NL</v>
          </cell>
          <cell r="AQ403">
            <v>0</v>
          </cell>
          <cell r="AR403">
            <v>0</v>
          </cell>
          <cell r="AS403" t="str">
            <v>X</v>
          </cell>
          <cell r="AT403">
            <v>0</v>
          </cell>
          <cell r="AU403">
            <v>0</v>
          </cell>
          <cell r="AV403" t="str">
            <v>X</v>
          </cell>
          <cell r="AW403">
            <v>0</v>
          </cell>
          <cell r="AX403">
            <v>0</v>
          </cell>
          <cell r="AY403" t="str">
            <v>X</v>
          </cell>
          <cell r="AZ403">
            <v>0</v>
          </cell>
          <cell r="BA403">
            <v>0</v>
          </cell>
          <cell r="BB403" t="str">
            <v>X</v>
          </cell>
          <cell r="BC403">
            <v>0</v>
          </cell>
          <cell r="BD403">
            <v>0</v>
          </cell>
          <cell r="BE403" t="str">
            <v>X</v>
          </cell>
          <cell r="BF403">
            <v>0</v>
          </cell>
          <cell r="BG403">
            <v>0</v>
          </cell>
          <cell r="BH403" t="str">
            <v/>
          </cell>
          <cell r="BI403">
            <v>0</v>
          </cell>
          <cell r="BJ403">
            <v>0</v>
          </cell>
          <cell r="BK403" t="str">
            <v>X</v>
          </cell>
          <cell r="BL403">
            <v>0</v>
          </cell>
          <cell r="BM403">
            <v>0</v>
          </cell>
          <cell r="BN403" t="str">
            <v>X</v>
          </cell>
          <cell r="BO403">
            <v>0</v>
          </cell>
          <cell r="BP403">
            <v>0</v>
          </cell>
          <cell r="BQ403">
            <v>11</v>
          </cell>
          <cell r="BR403">
            <v>0</v>
          </cell>
          <cell r="BS403">
            <v>0</v>
          </cell>
          <cell r="BT403">
            <v>0</v>
          </cell>
          <cell r="BU403">
            <v>0</v>
          </cell>
          <cell r="BV403">
            <v>0</v>
          </cell>
          <cell r="CC403">
            <v>11</v>
          </cell>
          <cell r="CD403">
            <v>0</v>
          </cell>
          <cell r="CE403">
            <v>0</v>
          </cell>
          <cell r="CF403">
            <v>0</v>
          </cell>
          <cell r="CG403">
            <v>0</v>
          </cell>
          <cell r="CH403">
            <v>0</v>
          </cell>
          <cell r="CI403">
            <v>0</v>
          </cell>
          <cell r="CJ403">
            <v>0</v>
          </cell>
          <cell r="CK403">
            <v>0</v>
          </cell>
          <cell r="CL403">
            <v>1</v>
          </cell>
          <cell r="CM403">
            <v>1</v>
          </cell>
          <cell r="CN403">
            <v>0</v>
          </cell>
          <cell r="CO403">
            <v>0</v>
          </cell>
          <cell r="CP403">
            <v>0</v>
          </cell>
          <cell r="CQ403">
            <v>0</v>
          </cell>
          <cell r="CR403">
            <v>0</v>
          </cell>
          <cell r="CS403">
            <v>0</v>
          </cell>
          <cell r="CT403">
            <v>0</v>
          </cell>
          <cell r="CU403">
            <v>0</v>
          </cell>
          <cell r="CV403">
            <v>0</v>
          </cell>
          <cell r="CW403">
            <v>0</v>
          </cell>
          <cell r="CX403">
            <v>0</v>
          </cell>
          <cell r="CY403">
            <v>0</v>
          </cell>
          <cell r="CZ403">
            <v>0</v>
          </cell>
          <cell r="DC403">
            <v>13</v>
          </cell>
          <cell r="DM403" t="str">
            <v>X</v>
          </cell>
          <cell r="DN403">
            <v>0</v>
          </cell>
          <cell r="DO403">
            <v>0</v>
          </cell>
          <cell r="DP403" t="str">
            <v>X</v>
          </cell>
          <cell r="DQ403">
            <v>0</v>
          </cell>
          <cell r="DR403">
            <v>0</v>
          </cell>
          <cell r="DS403" t="str">
            <v>X</v>
          </cell>
          <cell r="DT403">
            <v>0</v>
          </cell>
          <cell r="DU403">
            <v>0</v>
          </cell>
          <cell r="DV403" t="str">
            <v>X</v>
          </cell>
          <cell r="DW403">
            <v>0</v>
          </cell>
          <cell r="DX403">
            <v>0</v>
          </cell>
          <cell r="DY403" t="str">
            <v/>
          </cell>
          <cell r="DZ403">
            <v>0</v>
          </cell>
          <cell r="EA403">
            <v>0</v>
          </cell>
          <cell r="EB403" t="str">
            <v>X</v>
          </cell>
          <cell r="EC403">
            <v>0</v>
          </cell>
          <cell r="ED403">
            <v>0</v>
          </cell>
          <cell r="EE403" t="str">
            <v>X</v>
          </cell>
          <cell r="EF403">
            <v>0</v>
          </cell>
          <cell r="EG403">
            <v>0</v>
          </cell>
          <cell r="EH403" t="str">
            <v>X</v>
          </cell>
          <cell r="EI403">
            <v>0</v>
          </cell>
          <cell r="EJ403">
            <v>0</v>
          </cell>
          <cell r="EK403" t="str">
            <v>X</v>
          </cell>
          <cell r="EL403">
            <v>0</v>
          </cell>
          <cell r="EM403">
            <v>0</v>
          </cell>
          <cell r="EN403" t="str">
            <v>X</v>
          </cell>
          <cell r="EO403">
            <v>0</v>
          </cell>
          <cell r="EP403">
            <v>0</v>
          </cell>
          <cell r="EQ403" t="str">
            <v>X</v>
          </cell>
          <cell r="ER403">
            <v>0</v>
          </cell>
          <cell r="ES403">
            <v>0</v>
          </cell>
          <cell r="ET403" t="str">
            <v/>
          </cell>
          <cell r="EU403">
            <v>0</v>
          </cell>
          <cell r="EV403">
            <v>0</v>
          </cell>
          <cell r="EW403" t="str">
            <v>X</v>
          </cell>
          <cell r="EX403">
            <v>0</v>
          </cell>
          <cell r="EY403">
            <v>0</v>
          </cell>
          <cell r="EZ403" t="str">
            <v>X</v>
          </cell>
          <cell r="FA403">
            <v>0</v>
          </cell>
          <cell r="FB403">
            <v>0</v>
          </cell>
          <cell r="FC403" t="str">
            <v>NL</v>
          </cell>
          <cell r="FD403">
            <v>0</v>
          </cell>
          <cell r="FE403">
            <v>0</v>
          </cell>
          <cell r="FI403">
            <v>12</v>
          </cell>
          <cell r="FJ403">
            <v>0</v>
          </cell>
          <cell r="FK403">
            <v>0</v>
          </cell>
          <cell r="FL403">
            <v>0</v>
          </cell>
          <cell r="FM403">
            <v>0</v>
          </cell>
          <cell r="FN403">
            <v>0</v>
          </cell>
          <cell r="FU403">
            <v>12</v>
          </cell>
          <cell r="FV403">
            <v>0</v>
          </cell>
          <cell r="FW403">
            <v>0</v>
          </cell>
          <cell r="FX403">
            <v>0</v>
          </cell>
          <cell r="FY403">
            <v>0</v>
          </cell>
          <cell r="FZ403">
            <v>0</v>
          </cell>
          <cell r="GA403">
            <v>0</v>
          </cell>
          <cell r="GB403">
            <v>0</v>
          </cell>
          <cell r="GC403">
            <v>0</v>
          </cell>
          <cell r="GD403">
            <v>1</v>
          </cell>
          <cell r="GE403">
            <v>0</v>
          </cell>
          <cell r="GF403">
            <v>0</v>
          </cell>
          <cell r="GG403">
            <v>0</v>
          </cell>
          <cell r="GH403">
            <v>0</v>
          </cell>
          <cell r="GI403">
            <v>0</v>
          </cell>
          <cell r="GJ403">
            <v>0</v>
          </cell>
          <cell r="GK403">
            <v>0</v>
          </cell>
          <cell r="GL403">
            <v>0</v>
          </cell>
          <cell r="GM403">
            <v>0</v>
          </cell>
          <cell r="GN403">
            <v>0</v>
          </cell>
          <cell r="GO403">
            <v>0</v>
          </cell>
          <cell r="GP403">
            <v>0</v>
          </cell>
          <cell r="GQ403">
            <v>0</v>
          </cell>
          <cell r="GR403">
            <v>0</v>
          </cell>
          <cell r="GU403">
            <v>13</v>
          </cell>
          <cell r="GV403">
            <v>0</v>
          </cell>
          <cell r="GW403">
            <v>0</v>
          </cell>
          <cell r="GX403">
            <v>0</v>
          </cell>
          <cell r="GY403">
            <v>0</v>
          </cell>
          <cell r="GZ403">
            <v>0</v>
          </cell>
          <cell r="HA403">
            <v>0</v>
          </cell>
          <cell r="HB403">
            <v>0</v>
          </cell>
          <cell r="HC403">
            <v>0</v>
          </cell>
          <cell r="HD403">
            <v>0</v>
          </cell>
          <cell r="HE403">
            <v>0</v>
          </cell>
          <cell r="HF403">
            <v>0</v>
          </cell>
          <cell r="HG403">
            <v>0</v>
          </cell>
          <cell r="HH403">
            <v>0</v>
          </cell>
          <cell r="HI403">
            <v>0</v>
          </cell>
          <cell r="HJ403">
            <v>0</v>
          </cell>
          <cell r="HK403">
            <v>0</v>
          </cell>
          <cell r="HL403">
            <v>0</v>
          </cell>
          <cell r="HM403">
            <v>0</v>
          </cell>
          <cell r="HN403">
            <v>0</v>
          </cell>
          <cell r="HO403">
            <v>0</v>
          </cell>
          <cell r="HP403">
            <v>23</v>
          </cell>
          <cell r="HQ403">
            <v>0</v>
          </cell>
          <cell r="HR403">
            <v>0</v>
          </cell>
          <cell r="HS403">
            <v>0</v>
          </cell>
          <cell r="HT403">
            <v>0</v>
          </cell>
          <cell r="HU403">
            <v>0</v>
          </cell>
          <cell r="HV403">
            <v>0</v>
          </cell>
          <cell r="HW403">
            <v>1</v>
          </cell>
          <cell r="HX403">
            <v>0</v>
          </cell>
          <cell r="HY403">
            <v>0</v>
          </cell>
          <cell r="HZ403">
            <v>0</v>
          </cell>
          <cell r="IA403">
            <v>1</v>
          </cell>
          <cell r="IB403">
            <v>0</v>
          </cell>
          <cell r="IC403">
            <v>2</v>
          </cell>
          <cell r="ID403">
            <v>0</v>
          </cell>
          <cell r="IE403">
            <v>0</v>
          </cell>
          <cell r="IF403">
            <v>0</v>
          </cell>
          <cell r="IG403">
            <v>0</v>
          </cell>
          <cell r="IH403">
            <v>0</v>
          </cell>
          <cell r="II403">
            <v>0</v>
          </cell>
          <cell r="IJ403">
            <v>0</v>
          </cell>
          <cell r="IK403">
            <v>0</v>
          </cell>
          <cell r="IL403">
            <v>0</v>
          </cell>
          <cell r="IM403">
            <v>0</v>
          </cell>
          <cell r="IN403">
            <v>0</v>
          </cell>
          <cell r="IO403">
            <v>0</v>
          </cell>
          <cell r="IP403">
            <v>0</v>
          </cell>
          <cell r="IQ403">
            <v>0</v>
          </cell>
          <cell r="IR403">
            <v>0</v>
          </cell>
          <cell r="IS403">
            <v>0</v>
          </cell>
          <cell r="IT403">
            <v>0</v>
          </cell>
          <cell r="IU403">
            <v>0</v>
          </cell>
          <cell r="IV403">
            <v>0</v>
          </cell>
          <cell r="IW403">
            <v>1</v>
          </cell>
          <cell r="IX403">
            <v>1</v>
          </cell>
          <cell r="IY403">
            <v>0</v>
          </cell>
          <cell r="IZ403">
            <v>26</v>
          </cell>
          <cell r="JA403">
            <v>1</v>
          </cell>
          <cell r="JB403">
            <v>1</v>
          </cell>
          <cell r="JC403">
            <v>0</v>
          </cell>
          <cell r="JD403">
            <v>0</v>
          </cell>
          <cell r="JE403">
            <v>0</v>
          </cell>
          <cell r="JF403">
            <v>0</v>
          </cell>
          <cell r="JG403">
            <v>0</v>
          </cell>
        </row>
        <row r="404">
          <cell r="B404" t="str">
            <v>2010552</v>
          </cell>
          <cell r="C404" t="str">
            <v>Nguyễn Thị Kiều Oanh</v>
          </cell>
          <cell r="D404" t="str">
            <v>Phòng Thu mua (VPID)</v>
          </cell>
          <cell r="E404" t="str">
            <v>Công ty TNHH Sản xuất Phụ tùng Ô tô</v>
          </cell>
          <cell r="F404" t="str">
            <v>Lương ngày</v>
          </cell>
          <cell r="V404">
            <v>0</v>
          </cell>
          <cell r="W404">
            <v>0</v>
          </cell>
          <cell r="X404" t="str">
            <v>X</v>
          </cell>
          <cell r="Y404">
            <v>0</v>
          </cell>
          <cell r="Z404">
            <v>0</v>
          </cell>
          <cell r="AA404" t="str">
            <v>X</v>
          </cell>
          <cell r="AB404">
            <v>0</v>
          </cell>
          <cell r="AC404">
            <v>0</v>
          </cell>
          <cell r="AD404" t="str">
            <v>X</v>
          </cell>
          <cell r="AE404">
            <v>0</v>
          </cell>
          <cell r="AF404">
            <v>0</v>
          </cell>
          <cell r="AG404" t="str">
            <v>X</v>
          </cell>
          <cell r="AH404">
            <v>0</v>
          </cell>
          <cell r="AI404">
            <v>0</v>
          </cell>
          <cell r="AJ404" t="str">
            <v>T7</v>
          </cell>
          <cell r="AK404">
            <v>0</v>
          </cell>
          <cell r="AL404">
            <v>0</v>
          </cell>
          <cell r="AM404" t="str">
            <v/>
          </cell>
          <cell r="AN404">
            <v>0</v>
          </cell>
          <cell r="AO404">
            <v>0</v>
          </cell>
          <cell r="AP404" t="str">
            <v>NL</v>
          </cell>
          <cell r="AQ404">
            <v>0</v>
          </cell>
          <cell r="AR404">
            <v>0</v>
          </cell>
          <cell r="AS404" t="str">
            <v>X</v>
          </cell>
          <cell r="AT404">
            <v>0</v>
          </cell>
          <cell r="AU404">
            <v>0</v>
          </cell>
          <cell r="AV404" t="str">
            <v>X</v>
          </cell>
          <cell r="AW404">
            <v>0</v>
          </cell>
          <cell r="AX404">
            <v>0</v>
          </cell>
          <cell r="AY404" t="str">
            <v>X</v>
          </cell>
          <cell r="AZ404">
            <v>0</v>
          </cell>
          <cell r="BA404">
            <v>0</v>
          </cell>
          <cell r="BB404" t="str">
            <v>X</v>
          </cell>
          <cell r="BC404">
            <v>0</v>
          </cell>
          <cell r="BD404">
            <v>0</v>
          </cell>
          <cell r="BE404" t="str">
            <v>X</v>
          </cell>
          <cell r="BF404">
            <v>0</v>
          </cell>
          <cell r="BG404">
            <v>0</v>
          </cell>
          <cell r="BH404" t="str">
            <v/>
          </cell>
          <cell r="BI404">
            <v>0</v>
          </cell>
          <cell r="BJ404">
            <v>0</v>
          </cell>
          <cell r="BK404" t="str">
            <v>X</v>
          </cell>
          <cell r="BL404">
            <v>0</v>
          </cell>
          <cell r="BM404">
            <v>0</v>
          </cell>
          <cell r="BN404" t="str">
            <v>X</v>
          </cell>
          <cell r="BO404">
            <v>0</v>
          </cell>
          <cell r="BP404">
            <v>0</v>
          </cell>
          <cell r="BQ404">
            <v>11</v>
          </cell>
          <cell r="BR404">
            <v>0</v>
          </cell>
          <cell r="BS404">
            <v>0</v>
          </cell>
          <cell r="BT404">
            <v>0</v>
          </cell>
          <cell r="BU404">
            <v>0</v>
          </cell>
          <cell r="BV404">
            <v>0</v>
          </cell>
          <cell r="CC404">
            <v>11</v>
          </cell>
          <cell r="CD404">
            <v>0</v>
          </cell>
          <cell r="CE404">
            <v>0</v>
          </cell>
          <cell r="CF404">
            <v>0</v>
          </cell>
          <cell r="CG404">
            <v>0</v>
          </cell>
          <cell r="CH404">
            <v>0</v>
          </cell>
          <cell r="CI404">
            <v>0</v>
          </cell>
          <cell r="CJ404">
            <v>0</v>
          </cell>
          <cell r="CK404">
            <v>0</v>
          </cell>
          <cell r="CL404">
            <v>1</v>
          </cell>
          <cell r="CM404">
            <v>1</v>
          </cell>
          <cell r="CN404">
            <v>0</v>
          </cell>
          <cell r="CO404">
            <v>0</v>
          </cell>
          <cell r="CP404">
            <v>0</v>
          </cell>
          <cell r="CQ404">
            <v>0</v>
          </cell>
          <cell r="CR404">
            <v>0</v>
          </cell>
          <cell r="CS404">
            <v>0</v>
          </cell>
          <cell r="CT404">
            <v>0</v>
          </cell>
          <cell r="CU404">
            <v>0</v>
          </cell>
          <cell r="CV404">
            <v>0</v>
          </cell>
          <cell r="CW404">
            <v>0</v>
          </cell>
          <cell r="CX404">
            <v>0</v>
          </cell>
          <cell r="CY404">
            <v>0</v>
          </cell>
          <cell r="CZ404">
            <v>0</v>
          </cell>
          <cell r="DC404">
            <v>13</v>
          </cell>
          <cell r="DM404" t="str">
            <v>X</v>
          </cell>
          <cell r="DN404">
            <v>0</v>
          </cell>
          <cell r="DO404">
            <v>0</v>
          </cell>
          <cell r="DP404" t="str">
            <v>X</v>
          </cell>
          <cell r="DQ404">
            <v>0</v>
          </cell>
          <cell r="DR404">
            <v>0</v>
          </cell>
          <cell r="DS404" t="str">
            <v>X</v>
          </cell>
          <cell r="DT404">
            <v>0</v>
          </cell>
          <cell r="DU404">
            <v>0</v>
          </cell>
          <cell r="DV404" t="str">
            <v>X</v>
          </cell>
          <cell r="DW404">
            <v>0</v>
          </cell>
          <cell r="DX404">
            <v>0</v>
          </cell>
          <cell r="DY404" t="str">
            <v/>
          </cell>
          <cell r="DZ404">
            <v>0</v>
          </cell>
          <cell r="EA404">
            <v>0</v>
          </cell>
          <cell r="EB404" t="str">
            <v>X</v>
          </cell>
          <cell r="EC404">
            <v>0</v>
          </cell>
          <cell r="ED404">
            <v>0</v>
          </cell>
          <cell r="EE404" t="str">
            <v>X</v>
          </cell>
          <cell r="EF404">
            <v>0</v>
          </cell>
          <cell r="EG404">
            <v>0</v>
          </cell>
          <cell r="EH404" t="str">
            <v>P</v>
          </cell>
          <cell r="EI404">
            <v>0</v>
          </cell>
          <cell r="EJ404">
            <v>0</v>
          </cell>
          <cell r="EK404" t="str">
            <v>X</v>
          </cell>
          <cell r="EL404">
            <v>0</v>
          </cell>
          <cell r="EM404">
            <v>0</v>
          </cell>
          <cell r="EN404" t="str">
            <v>X</v>
          </cell>
          <cell r="EO404">
            <v>0</v>
          </cell>
          <cell r="EP404">
            <v>0</v>
          </cell>
          <cell r="EQ404" t="str">
            <v>X</v>
          </cell>
          <cell r="ER404">
            <v>0</v>
          </cell>
          <cell r="ES404">
            <v>0</v>
          </cell>
          <cell r="ET404" t="str">
            <v/>
          </cell>
          <cell r="EU404">
            <v>0</v>
          </cell>
          <cell r="EV404">
            <v>0</v>
          </cell>
          <cell r="EW404" t="str">
            <v>X</v>
          </cell>
          <cell r="EX404">
            <v>0</v>
          </cell>
          <cell r="EY404">
            <v>0</v>
          </cell>
          <cell r="EZ404" t="str">
            <v>X</v>
          </cell>
          <cell r="FA404">
            <v>0</v>
          </cell>
          <cell r="FB404">
            <v>0</v>
          </cell>
          <cell r="FC404" t="str">
            <v>NL</v>
          </cell>
          <cell r="FD404">
            <v>0</v>
          </cell>
          <cell r="FE404">
            <v>0</v>
          </cell>
          <cell r="FI404">
            <v>11</v>
          </cell>
          <cell r="FJ404">
            <v>0</v>
          </cell>
          <cell r="FK404">
            <v>0</v>
          </cell>
          <cell r="FL404">
            <v>0</v>
          </cell>
          <cell r="FM404">
            <v>0</v>
          </cell>
          <cell r="FN404">
            <v>0</v>
          </cell>
          <cell r="FU404">
            <v>11</v>
          </cell>
          <cell r="FV404">
            <v>0</v>
          </cell>
          <cell r="FW404">
            <v>0</v>
          </cell>
          <cell r="FX404">
            <v>0</v>
          </cell>
          <cell r="FY404">
            <v>0</v>
          </cell>
          <cell r="FZ404">
            <v>0</v>
          </cell>
          <cell r="GA404">
            <v>0</v>
          </cell>
          <cell r="GB404">
            <v>0</v>
          </cell>
          <cell r="GC404">
            <v>0</v>
          </cell>
          <cell r="GD404">
            <v>1</v>
          </cell>
          <cell r="GE404">
            <v>0</v>
          </cell>
          <cell r="GF404">
            <v>0</v>
          </cell>
          <cell r="GG404">
            <v>0</v>
          </cell>
          <cell r="GH404">
            <v>0</v>
          </cell>
          <cell r="GI404">
            <v>0</v>
          </cell>
          <cell r="GJ404">
            <v>0</v>
          </cell>
          <cell r="GK404">
            <v>0</v>
          </cell>
          <cell r="GL404">
            <v>0</v>
          </cell>
          <cell r="GM404">
            <v>0</v>
          </cell>
          <cell r="GN404">
            <v>0</v>
          </cell>
          <cell r="GO404">
            <v>0</v>
          </cell>
          <cell r="GP404">
            <v>0</v>
          </cell>
          <cell r="GQ404">
            <v>0</v>
          </cell>
          <cell r="GR404">
            <v>0</v>
          </cell>
          <cell r="GU404">
            <v>12</v>
          </cell>
          <cell r="GV404">
            <v>0</v>
          </cell>
          <cell r="GW404">
            <v>0</v>
          </cell>
          <cell r="GX404">
            <v>0</v>
          </cell>
          <cell r="GY404">
            <v>0</v>
          </cell>
          <cell r="GZ404">
            <v>0</v>
          </cell>
          <cell r="HA404">
            <v>0</v>
          </cell>
          <cell r="HB404">
            <v>0</v>
          </cell>
          <cell r="HC404">
            <v>0</v>
          </cell>
          <cell r="HD404">
            <v>0</v>
          </cell>
          <cell r="HE404">
            <v>0</v>
          </cell>
          <cell r="HF404">
            <v>0</v>
          </cell>
          <cell r="HG404">
            <v>0</v>
          </cell>
          <cell r="HH404">
            <v>1</v>
          </cell>
          <cell r="HI404">
            <v>0</v>
          </cell>
          <cell r="HJ404">
            <v>0</v>
          </cell>
          <cell r="HK404">
            <v>0</v>
          </cell>
          <cell r="HL404">
            <v>0</v>
          </cell>
          <cell r="HM404">
            <v>1</v>
          </cell>
          <cell r="HN404">
            <v>0</v>
          </cell>
          <cell r="HO404">
            <v>1</v>
          </cell>
          <cell r="HP404">
            <v>22</v>
          </cell>
          <cell r="HQ404">
            <v>0</v>
          </cell>
          <cell r="HR404">
            <v>0</v>
          </cell>
          <cell r="HS404">
            <v>0</v>
          </cell>
          <cell r="HT404">
            <v>0</v>
          </cell>
          <cell r="HU404">
            <v>0</v>
          </cell>
          <cell r="HV404">
            <v>0</v>
          </cell>
          <cell r="HW404">
            <v>1</v>
          </cell>
          <cell r="HX404">
            <v>0</v>
          </cell>
          <cell r="HY404">
            <v>0</v>
          </cell>
          <cell r="HZ404">
            <v>0</v>
          </cell>
          <cell r="IA404">
            <v>1</v>
          </cell>
          <cell r="IB404">
            <v>0</v>
          </cell>
          <cell r="IC404">
            <v>2</v>
          </cell>
          <cell r="ID404">
            <v>0</v>
          </cell>
          <cell r="IE404">
            <v>0</v>
          </cell>
          <cell r="IF404">
            <v>0</v>
          </cell>
          <cell r="IG404">
            <v>1</v>
          </cell>
          <cell r="IH404">
            <v>0</v>
          </cell>
          <cell r="II404">
            <v>0</v>
          </cell>
          <cell r="IJ404">
            <v>0</v>
          </cell>
          <cell r="IK404">
            <v>0</v>
          </cell>
          <cell r="IL404">
            <v>0</v>
          </cell>
          <cell r="IM404">
            <v>0</v>
          </cell>
          <cell r="IN404">
            <v>0</v>
          </cell>
          <cell r="IO404">
            <v>0</v>
          </cell>
          <cell r="IP404">
            <v>0</v>
          </cell>
          <cell r="IQ404">
            <v>0</v>
          </cell>
          <cell r="IR404">
            <v>0</v>
          </cell>
          <cell r="IS404">
            <v>0</v>
          </cell>
          <cell r="IT404">
            <v>0</v>
          </cell>
          <cell r="IU404">
            <v>0</v>
          </cell>
          <cell r="IV404">
            <v>0</v>
          </cell>
          <cell r="IW404">
            <v>1</v>
          </cell>
          <cell r="IX404">
            <v>1</v>
          </cell>
          <cell r="IY404">
            <v>0</v>
          </cell>
          <cell r="IZ404">
            <v>26</v>
          </cell>
          <cell r="JA404">
            <v>4</v>
          </cell>
          <cell r="JB404">
            <v>3</v>
          </cell>
          <cell r="JC404">
            <v>0</v>
          </cell>
          <cell r="JD404">
            <v>0</v>
          </cell>
          <cell r="JE404">
            <v>0</v>
          </cell>
          <cell r="JF404">
            <v>0</v>
          </cell>
          <cell r="JG404">
            <v>0</v>
          </cell>
        </row>
        <row r="405">
          <cell r="B405" t="str">
            <v>23121647</v>
          </cell>
          <cell r="C405" t="str">
            <v>Trần Phúc Tấn</v>
          </cell>
          <cell r="D405" t="str">
            <v>Phòng Thu mua (VPID)</v>
          </cell>
          <cell r="E405" t="str">
            <v>Công ty TNHH Tập đoàn Công nghiệp Trường Hải</v>
          </cell>
          <cell r="F405" t="str">
            <v>Lương ngày</v>
          </cell>
          <cell r="V405">
            <v>0</v>
          </cell>
          <cell r="W405">
            <v>0</v>
          </cell>
          <cell r="X405" t="str">
            <v>X</v>
          </cell>
          <cell r="Y405">
            <v>0</v>
          </cell>
          <cell r="Z405">
            <v>0</v>
          </cell>
          <cell r="AA405" t="str">
            <v>X</v>
          </cell>
          <cell r="AB405">
            <v>0</v>
          </cell>
          <cell r="AC405">
            <v>0</v>
          </cell>
          <cell r="AD405" t="str">
            <v>X</v>
          </cell>
          <cell r="AE405">
            <v>0</v>
          </cell>
          <cell r="AF405">
            <v>0</v>
          </cell>
          <cell r="AG405" t="str">
            <v>X</v>
          </cell>
          <cell r="AH405">
            <v>0</v>
          </cell>
          <cell r="AI405">
            <v>0</v>
          </cell>
          <cell r="AJ405" t="str">
            <v>T7</v>
          </cell>
          <cell r="AK405">
            <v>0</v>
          </cell>
          <cell r="AL405">
            <v>0</v>
          </cell>
          <cell r="AM405" t="str">
            <v/>
          </cell>
          <cell r="AN405">
            <v>0</v>
          </cell>
          <cell r="AO405">
            <v>0</v>
          </cell>
          <cell r="AP405" t="str">
            <v>NL</v>
          </cell>
          <cell r="AQ405">
            <v>0</v>
          </cell>
          <cell r="AR405">
            <v>0</v>
          </cell>
          <cell r="AS405" t="str">
            <v>X</v>
          </cell>
          <cell r="AT405">
            <v>0</v>
          </cell>
          <cell r="AU405">
            <v>0</v>
          </cell>
          <cell r="AV405" t="str">
            <v>X</v>
          </cell>
          <cell r="AW405">
            <v>0</v>
          </cell>
          <cell r="AX405">
            <v>0</v>
          </cell>
          <cell r="AY405" t="str">
            <v>X</v>
          </cell>
          <cell r="AZ405">
            <v>0</v>
          </cell>
          <cell r="BA405">
            <v>0</v>
          </cell>
          <cell r="BB405" t="str">
            <v>X</v>
          </cell>
          <cell r="BC405">
            <v>0</v>
          </cell>
          <cell r="BD405">
            <v>0</v>
          </cell>
          <cell r="BE405" t="str">
            <v>X</v>
          </cell>
          <cell r="BF405">
            <v>0</v>
          </cell>
          <cell r="BG405">
            <v>0</v>
          </cell>
          <cell r="BH405" t="str">
            <v/>
          </cell>
          <cell r="BI405">
            <v>0</v>
          </cell>
          <cell r="BJ405">
            <v>0</v>
          </cell>
          <cell r="BK405" t="str">
            <v>X</v>
          </cell>
          <cell r="BL405">
            <v>0</v>
          </cell>
          <cell r="BM405">
            <v>0</v>
          </cell>
          <cell r="BN405" t="str">
            <v>X</v>
          </cell>
          <cell r="BO405">
            <v>0</v>
          </cell>
          <cell r="BP405">
            <v>0</v>
          </cell>
          <cell r="BQ405">
            <v>11</v>
          </cell>
          <cell r="BR405">
            <v>0</v>
          </cell>
          <cell r="BS405">
            <v>0</v>
          </cell>
          <cell r="BT405">
            <v>0</v>
          </cell>
          <cell r="BU405">
            <v>0</v>
          </cell>
          <cell r="BV405">
            <v>0</v>
          </cell>
          <cell r="CC405">
            <v>11</v>
          </cell>
          <cell r="CD405">
            <v>0</v>
          </cell>
          <cell r="CE405">
            <v>0</v>
          </cell>
          <cell r="CF405">
            <v>0</v>
          </cell>
          <cell r="CG405">
            <v>0</v>
          </cell>
          <cell r="CH405">
            <v>0</v>
          </cell>
          <cell r="CI405">
            <v>0</v>
          </cell>
          <cell r="CJ405">
            <v>0</v>
          </cell>
          <cell r="CK405">
            <v>0</v>
          </cell>
          <cell r="CL405">
            <v>1</v>
          </cell>
          <cell r="CM405">
            <v>1</v>
          </cell>
          <cell r="CN405">
            <v>0</v>
          </cell>
          <cell r="CO405">
            <v>0</v>
          </cell>
          <cell r="CP405">
            <v>0</v>
          </cell>
          <cell r="CQ405">
            <v>0</v>
          </cell>
          <cell r="CR405">
            <v>0</v>
          </cell>
          <cell r="CS405">
            <v>0</v>
          </cell>
          <cell r="CT405">
            <v>0</v>
          </cell>
          <cell r="CU405">
            <v>0</v>
          </cell>
          <cell r="CV405">
            <v>0</v>
          </cell>
          <cell r="CW405">
            <v>0</v>
          </cell>
          <cell r="CX405">
            <v>0</v>
          </cell>
          <cell r="CY405">
            <v>0</v>
          </cell>
          <cell r="CZ405">
            <v>0</v>
          </cell>
          <cell r="DC405">
            <v>13</v>
          </cell>
          <cell r="DM405" t="str">
            <v>X</v>
          </cell>
          <cell r="DN405">
            <v>0</v>
          </cell>
          <cell r="DO405">
            <v>0</v>
          </cell>
          <cell r="DP405" t="str">
            <v>X</v>
          </cell>
          <cell r="DQ405">
            <v>0</v>
          </cell>
          <cell r="DR405">
            <v>0</v>
          </cell>
          <cell r="DS405" t="str">
            <v>X</v>
          </cell>
          <cell r="DT405">
            <v>0</v>
          </cell>
          <cell r="DU405">
            <v>0</v>
          </cell>
          <cell r="DV405" t="str">
            <v>X</v>
          </cell>
          <cell r="DW405">
            <v>0</v>
          </cell>
          <cell r="DX405">
            <v>0</v>
          </cell>
          <cell r="DY405" t="str">
            <v/>
          </cell>
          <cell r="DZ405">
            <v>0</v>
          </cell>
          <cell r="EA405">
            <v>0</v>
          </cell>
          <cell r="EB405" t="str">
            <v>X</v>
          </cell>
          <cell r="EC405">
            <v>0</v>
          </cell>
          <cell r="ED405">
            <v>0</v>
          </cell>
          <cell r="EE405" t="str">
            <v>X</v>
          </cell>
          <cell r="EF405">
            <v>0</v>
          </cell>
          <cell r="EG405">
            <v>0</v>
          </cell>
          <cell r="EH405" t="str">
            <v>X</v>
          </cell>
          <cell r="EI405">
            <v>0</v>
          </cell>
          <cell r="EJ405">
            <v>0</v>
          </cell>
          <cell r="EK405" t="str">
            <v>X</v>
          </cell>
          <cell r="EL405">
            <v>0</v>
          </cell>
          <cell r="EM405">
            <v>0</v>
          </cell>
          <cell r="EN405" t="str">
            <v>X</v>
          </cell>
          <cell r="EO405">
            <v>0</v>
          </cell>
          <cell r="EP405">
            <v>0</v>
          </cell>
          <cell r="EQ405" t="str">
            <v>X</v>
          </cell>
          <cell r="ER405">
            <v>0</v>
          </cell>
          <cell r="ES405">
            <v>0</v>
          </cell>
          <cell r="ET405" t="str">
            <v/>
          </cell>
          <cell r="EU405">
            <v>0</v>
          </cell>
          <cell r="EV405">
            <v>0</v>
          </cell>
          <cell r="EW405" t="str">
            <v>X</v>
          </cell>
          <cell r="EX405">
            <v>0</v>
          </cell>
          <cell r="EY405">
            <v>0</v>
          </cell>
          <cell r="EZ405" t="str">
            <v>X</v>
          </cell>
          <cell r="FA405">
            <v>0</v>
          </cell>
          <cell r="FB405">
            <v>0</v>
          </cell>
          <cell r="FC405" t="str">
            <v>NL</v>
          </cell>
          <cell r="FD405">
            <v>0</v>
          </cell>
          <cell r="FE405">
            <v>0</v>
          </cell>
          <cell r="FI405">
            <v>12</v>
          </cell>
          <cell r="FJ405">
            <v>0</v>
          </cell>
          <cell r="FK405">
            <v>0</v>
          </cell>
          <cell r="FL405">
            <v>0</v>
          </cell>
          <cell r="FM405">
            <v>0</v>
          </cell>
          <cell r="FN405">
            <v>0</v>
          </cell>
          <cell r="FU405">
            <v>12</v>
          </cell>
          <cell r="FV405">
            <v>0</v>
          </cell>
          <cell r="FW405">
            <v>0</v>
          </cell>
          <cell r="FX405">
            <v>0</v>
          </cell>
          <cell r="FY405">
            <v>0</v>
          </cell>
          <cell r="FZ405">
            <v>0</v>
          </cell>
          <cell r="GA405">
            <v>0</v>
          </cell>
          <cell r="GB405">
            <v>0</v>
          </cell>
          <cell r="GC405">
            <v>0</v>
          </cell>
          <cell r="GD405">
            <v>1</v>
          </cell>
          <cell r="GE405">
            <v>0</v>
          </cell>
          <cell r="GF405">
            <v>0</v>
          </cell>
          <cell r="GG405">
            <v>0</v>
          </cell>
          <cell r="GH405">
            <v>0</v>
          </cell>
          <cell r="GI405">
            <v>0</v>
          </cell>
          <cell r="GJ405">
            <v>0</v>
          </cell>
          <cell r="GK405">
            <v>0</v>
          </cell>
          <cell r="GL405">
            <v>0</v>
          </cell>
          <cell r="GM405">
            <v>0</v>
          </cell>
          <cell r="GN405">
            <v>0</v>
          </cell>
          <cell r="GO405">
            <v>0</v>
          </cell>
          <cell r="GP405">
            <v>0</v>
          </cell>
          <cell r="GQ405">
            <v>0</v>
          </cell>
          <cell r="GR405">
            <v>0</v>
          </cell>
          <cell r="GU405">
            <v>13</v>
          </cell>
          <cell r="GV405">
            <v>0</v>
          </cell>
          <cell r="GW405">
            <v>0</v>
          </cell>
          <cell r="GX405">
            <v>0</v>
          </cell>
          <cell r="GY405">
            <v>0</v>
          </cell>
          <cell r="GZ405">
            <v>0</v>
          </cell>
          <cell r="HA405">
            <v>0</v>
          </cell>
          <cell r="HB405">
            <v>0</v>
          </cell>
          <cell r="HC405">
            <v>0</v>
          </cell>
          <cell r="HD405">
            <v>0</v>
          </cell>
          <cell r="HE405">
            <v>0</v>
          </cell>
          <cell r="HF405">
            <v>0</v>
          </cell>
          <cell r="HG405">
            <v>0</v>
          </cell>
          <cell r="HH405">
            <v>0</v>
          </cell>
          <cell r="HI405">
            <v>0</v>
          </cell>
          <cell r="HJ405">
            <v>0</v>
          </cell>
          <cell r="HK405">
            <v>0</v>
          </cell>
          <cell r="HL405">
            <v>0</v>
          </cell>
          <cell r="HM405">
            <v>0</v>
          </cell>
          <cell r="HN405">
            <v>0</v>
          </cell>
          <cell r="HO405">
            <v>0</v>
          </cell>
          <cell r="HP405">
            <v>23</v>
          </cell>
          <cell r="HQ405">
            <v>0</v>
          </cell>
          <cell r="HR405">
            <v>0</v>
          </cell>
          <cell r="HS405">
            <v>0</v>
          </cell>
          <cell r="HT405">
            <v>0</v>
          </cell>
          <cell r="HU405">
            <v>0</v>
          </cell>
          <cell r="HV405">
            <v>0</v>
          </cell>
          <cell r="HW405">
            <v>1</v>
          </cell>
          <cell r="HX405">
            <v>0</v>
          </cell>
          <cell r="HY405">
            <v>0</v>
          </cell>
          <cell r="HZ405">
            <v>0</v>
          </cell>
          <cell r="IA405">
            <v>1</v>
          </cell>
          <cell r="IB405">
            <v>0</v>
          </cell>
          <cell r="IC405">
            <v>2</v>
          </cell>
          <cell r="ID405">
            <v>0</v>
          </cell>
          <cell r="IE405">
            <v>0</v>
          </cell>
          <cell r="IF405">
            <v>0</v>
          </cell>
          <cell r="IG405">
            <v>0</v>
          </cell>
          <cell r="IH405">
            <v>0</v>
          </cell>
          <cell r="II405">
            <v>0</v>
          </cell>
          <cell r="IJ405">
            <v>0</v>
          </cell>
          <cell r="IK405">
            <v>0</v>
          </cell>
          <cell r="IL405">
            <v>0</v>
          </cell>
          <cell r="IM405">
            <v>0</v>
          </cell>
          <cell r="IN405">
            <v>0</v>
          </cell>
          <cell r="IO405">
            <v>0</v>
          </cell>
          <cell r="IP405">
            <v>0</v>
          </cell>
          <cell r="IQ405">
            <v>0</v>
          </cell>
          <cell r="IR405">
            <v>0</v>
          </cell>
          <cell r="IS405">
            <v>0</v>
          </cell>
          <cell r="IT405">
            <v>0</v>
          </cell>
          <cell r="IU405">
            <v>0</v>
          </cell>
          <cell r="IV405">
            <v>0</v>
          </cell>
          <cell r="IW405">
            <v>1</v>
          </cell>
          <cell r="IX405">
            <v>1</v>
          </cell>
          <cell r="IY405">
            <v>0</v>
          </cell>
          <cell r="IZ405">
            <v>26</v>
          </cell>
          <cell r="JA405">
            <v>4</v>
          </cell>
          <cell r="JB405">
            <v>4</v>
          </cell>
          <cell r="JC405">
            <v>0</v>
          </cell>
          <cell r="JD405">
            <v>0</v>
          </cell>
          <cell r="JE405">
            <v>0</v>
          </cell>
          <cell r="JF405">
            <v>0</v>
          </cell>
          <cell r="JG405">
            <v>0</v>
          </cell>
        </row>
        <row r="406">
          <cell r="B406" t="str">
            <v>1511073</v>
          </cell>
          <cell r="C406" t="str">
            <v>Đỗ Minh Huấn</v>
          </cell>
          <cell r="D406" t="str">
            <v>Phòng Thu mua (VPID)</v>
          </cell>
          <cell r="E406" t="str">
            <v>Công ty TNHH Cơ Điện Lạnh Thaco Industries</v>
          </cell>
          <cell r="F406" t="str">
            <v>Lương tháng</v>
          </cell>
          <cell r="V406">
            <v>0</v>
          </cell>
          <cell r="W406">
            <v>0</v>
          </cell>
          <cell r="X406" t="str">
            <v>X</v>
          </cell>
          <cell r="Y406">
            <v>0</v>
          </cell>
          <cell r="Z406">
            <v>0</v>
          </cell>
          <cell r="AA406" t="str">
            <v>X</v>
          </cell>
          <cell r="AB406">
            <v>0</v>
          </cell>
          <cell r="AC406">
            <v>0</v>
          </cell>
          <cell r="AD406" t="str">
            <v>X</v>
          </cell>
          <cell r="AE406">
            <v>0</v>
          </cell>
          <cell r="AF406">
            <v>0</v>
          </cell>
          <cell r="AG406" t="str">
            <v>X</v>
          </cell>
          <cell r="AH406">
            <v>0</v>
          </cell>
          <cell r="AI406">
            <v>0</v>
          </cell>
          <cell r="AJ406" t="str">
            <v>T7</v>
          </cell>
          <cell r="AK406">
            <v>0</v>
          </cell>
          <cell r="AL406">
            <v>0</v>
          </cell>
          <cell r="AM406" t="str">
            <v/>
          </cell>
          <cell r="AN406">
            <v>0</v>
          </cell>
          <cell r="AO406">
            <v>0</v>
          </cell>
          <cell r="AP406" t="str">
            <v>NL</v>
          </cell>
          <cell r="AQ406">
            <v>0</v>
          </cell>
          <cell r="AR406">
            <v>0</v>
          </cell>
          <cell r="AS406" t="str">
            <v>X</v>
          </cell>
          <cell r="AT406">
            <v>0</v>
          </cell>
          <cell r="AU406">
            <v>0</v>
          </cell>
          <cell r="AV406" t="str">
            <v>X</v>
          </cell>
          <cell r="AW406">
            <v>0</v>
          </cell>
          <cell r="AX406">
            <v>0</v>
          </cell>
          <cell r="AY406" t="str">
            <v>X</v>
          </cell>
          <cell r="AZ406">
            <v>0</v>
          </cell>
          <cell r="BA406">
            <v>0</v>
          </cell>
          <cell r="BB406" t="str">
            <v>X</v>
          </cell>
          <cell r="BC406">
            <v>0</v>
          </cell>
          <cell r="BD406">
            <v>0</v>
          </cell>
          <cell r="BE406" t="str">
            <v>X</v>
          </cell>
          <cell r="BF406">
            <v>0</v>
          </cell>
          <cell r="BG406">
            <v>0</v>
          </cell>
          <cell r="BH406" t="str">
            <v/>
          </cell>
          <cell r="BI406">
            <v>0</v>
          </cell>
          <cell r="BJ406">
            <v>0</v>
          </cell>
          <cell r="BK406" t="str">
            <v>X</v>
          </cell>
          <cell r="BL406">
            <v>0</v>
          </cell>
          <cell r="BM406">
            <v>0</v>
          </cell>
          <cell r="BN406" t="str">
            <v>X</v>
          </cell>
          <cell r="BO406">
            <v>0</v>
          </cell>
          <cell r="BP406">
            <v>0</v>
          </cell>
          <cell r="BQ406">
            <v>11</v>
          </cell>
          <cell r="BR406">
            <v>0</v>
          </cell>
          <cell r="BS406">
            <v>0</v>
          </cell>
          <cell r="BT406">
            <v>0</v>
          </cell>
          <cell r="BU406">
            <v>0</v>
          </cell>
          <cell r="BV406">
            <v>0</v>
          </cell>
          <cell r="CC406">
            <v>11</v>
          </cell>
          <cell r="CD406">
            <v>0</v>
          </cell>
          <cell r="CE406">
            <v>0</v>
          </cell>
          <cell r="CF406">
            <v>0</v>
          </cell>
          <cell r="CG406">
            <v>0</v>
          </cell>
          <cell r="CH406">
            <v>0</v>
          </cell>
          <cell r="CI406">
            <v>0</v>
          </cell>
          <cell r="CJ406">
            <v>0</v>
          </cell>
          <cell r="CK406">
            <v>0</v>
          </cell>
          <cell r="CL406">
            <v>1</v>
          </cell>
          <cell r="CM406">
            <v>1</v>
          </cell>
          <cell r="CN406">
            <v>0</v>
          </cell>
          <cell r="CO406">
            <v>0</v>
          </cell>
          <cell r="CP406">
            <v>0</v>
          </cell>
          <cell r="CQ406">
            <v>0</v>
          </cell>
          <cell r="CR406">
            <v>0</v>
          </cell>
          <cell r="CS406">
            <v>0</v>
          </cell>
          <cell r="CT406">
            <v>0</v>
          </cell>
          <cell r="CU406">
            <v>0</v>
          </cell>
          <cell r="CV406">
            <v>0</v>
          </cell>
          <cell r="CW406">
            <v>0</v>
          </cell>
          <cell r="CX406">
            <v>0</v>
          </cell>
          <cell r="CY406">
            <v>0</v>
          </cell>
          <cell r="CZ406">
            <v>0</v>
          </cell>
          <cell r="DC406">
            <v>13</v>
          </cell>
          <cell r="DM406" t="str">
            <v>X</v>
          </cell>
          <cell r="DN406">
            <v>0</v>
          </cell>
          <cell r="DO406">
            <v>0</v>
          </cell>
          <cell r="DP406" t="str">
            <v>X</v>
          </cell>
          <cell r="DQ406">
            <v>0</v>
          </cell>
          <cell r="DR406">
            <v>0</v>
          </cell>
          <cell r="DS406" t="str">
            <v>X</v>
          </cell>
          <cell r="DT406">
            <v>0</v>
          </cell>
          <cell r="DU406">
            <v>0</v>
          </cell>
          <cell r="DV406" t="str">
            <v>X</v>
          </cell>
          <cell r="DW406">
            <v>0</v>
          </cell>
          <cell r="DX406">
            <v>0</v>
          </cell>
          <cell r="DY406" t="str">
            <v/>
          </cell>
          <cell r="DZ406">
            <v>0</v>
          </cell>
          <cell r="EA406">
            <v>0</v>
          </cell>
          <cell r="EB406" t="str">
            <v>X</v>
          </cell>
          <cell r="EC406">
            <v>0</v>
          </cell>
          <cell r="ED406">
            <v>0</v>
          </cell>
          <cell r="EE406" t="str">
            <v>X</v>
          </cell>
          <cell r="EF406">
            <v>0</v>
          </cell>
          <cell r="EG406">
            <v>0</v>
          </cell>
          <cell r="EH406" t="str">
            <v>X</v>
          </cell>
          <cell r="EI406">
            <v>0</v>
          </cell>
          <cell r="EJ406">
            <v>0</v>
          </cell>
          <cell r="EK406" t="str">
            <v>X</v>
          </cell>
          <cell r="EL406">
            <v>0</v>
          </cell>
          <cell r="EM406">
            <v>0</v>
          </cell>
          <cell r="EN406" t="str">
            <v>X</v>
          </cell>
          <cell r="EO406">
            <v>0</v>
          </cell>
          <cell r="EP406">
            <v>0</v>
          </cell>
          <cell r="EQ406" t="str">
            <v>X</v>
          </cell>
          <cell r="ER406">
            <v>0</v>
          </cell>
          <cell r="ES406">
            <v>0</v>
          </cell>
          <cell r="ET406" t="str">
            <v/>
          </cell>
          <cell r="EU406">
            <v>0</v>
          </cell>
          <cell r="EV406">
            <v>0</v>
          </cell>
          <cell r="EW406" t="str">
            <v>X</v>
          </cell>
          <cell r="EX406">
            <v>0</v>
          </cell>
          <cell r="EY406">
            <v>0</v>
          </cell>
          <cell r="EZ406" t="str">
            <v>X</v>
          </cell>
          <cell r="FA406">
            <v>0</v>
          </cell>
          <cell r="FB406">
            <v>0</v>
          </cell>
          <cell r="FC406" t="str">
            <v>NL</v>
          </cell>
          <cell r="FD406">
            <v>0</v>
          </cell>
          <cell r="FE406">
            <v>0</v>
          </cell>
          <cell r="FI406">
            <v>12</v>
          </cell>
          <cell r="FJ406">
            <v>0</v>
          </cell>
          <cell r="FK406">
            <v>0</v>
          </cell>
          <cell r="FL406">
            <v>0</v>
          </cell>
          <cell r="FM406">
            <v>0</v>
          </cell>
          <cell r="FN406">
            <v>0</v>
          </cell>
          <cell r="FU406">
            <v>12</v>
          </cell>
          <cell r="FV406">
            <v>0</v>
          </cell>
          <cell r="FW406">
            <v>0</v>
          </cell>
          <cell r="FX406">
            <v>0</v>
          </cell>
          <cell r="FY406">
            <v>0</v>
          </cell>
          <cell r="FZ406">
            <v>0</v>
          </cell>
          <cell r="GA406">
            <v>0</v>
          </cell>
          <cell r="GB406">
            <v>0</v>
          </cell>
          <cell r="GC406">
            <v>0</v>
          </cell>
          <cell r="GD406">
            <v>1</v>
          </cell>
          <cell r="GE406">
            <v>0</v>
          </cell>
          <cell r="GF406">
            <v>0</v>
          </cell>
          <cell r="GG406">
            <v>0</v>
          </cell>
          <cell r="GH406">
            <v>0</v>
          </cell>
          <cell r="GI406">
            <v>0</v>
          </cell>
          <cell r="GJ406">
            <v>0</v>
          </cell>
          <cell r="GK406">
            <v>0</v>
          </cell>
          <cell r="GL406">
            <v>0</v>
          </cell>
          <cell r="GM406">
            <v>0</v>
          </cell>
          <cell r="GN406">
            <v>0</v>
          </cell>
          <cell r="GO406">
            <v>0</v>
          </cell>
          <cell r="GP406">
            <v>0</v>
          </cell>
          <cell r="GQ406">
            <v>0</v>
          </cell>
          <cell r="GR406">
            <v>0</v>
          </cell>
          <cell r="GU406">
            <v>13</v>
          </cell>
          <cell r="GV406">
            <v>0</v>
          </cell>
          <cell r="GW406">
            <v>0</v>
          </cell>
          <cell r="GX406">
            <v>0</v>
          </cell>
          <cell r="GY406">
            <v>0</v>
          </cell>
          <cell r="GZ406">
            <v>0</v>
          </cell>
          <cell r="HA406">
            <v>0</v>
          </cell>
          <cell r="HB406">
            <v>0</v>
          </cell>
          <cell r="HC406">
            <v>0</v>
          </cell>
          <cell r="HD406">
            <v>0</v>
          </cell>
          <cell r="HE406">
            <v>0</v>
          </cell>
          <cell r="HF406">
            <v>0</v>
          </cell>
          <cell r="HG406">
            <v>0</v>
          </cell>
          <cell r="HH406">
            <v>0</v>
          </cell>
          <cell r="HI406">
            <v>0</v>
          </cell>
          <cell r="HJ406">
            <v>0</v>
          </cell>
          <cell r="HK406">
            <v>0</v>
          </cell>
          <cell r="HL406">
            <v>0</v>
          </cell>
          <cell r="HM406">
            <v>0</v>
          </cell>
          <cell r="HN406">
            <v>0</v>
          </cell>
          <cell r="HO406">
            <v>0</v>
          </cell>
          <cell r="HP406">
            <v>23</v>
          </cell>
          <cell r="HQ406">
            <v>0</v>
          </cell>
          <cell r="HR406">
            <v>0</v>
          </cell>
          <cell r="HS406">
            <v>0</v>
          </cell>
          <cell r="HT406">
            <v>0</v>
          </cell>
          <cell r="HU406">
            <v>0</v>
          </cell>
          <cell r="HV406">
            <v>0</v>
          </cell>
          <cell r="HW406">
            <v>1</v>
          </cell>
          <cell r="HX406">
            <v>0</v>
          </cell>
          <cell r="HY406">
            <v>0</v>
          </cell>
          <cell r="HZ406">
            <v>0</v>
          </cell>
          <cell r="IA406">
            <v>1</v>
          </cell>
          <cell r="IB406">
            <v>0</v>
          </cell>
          <cell r="IC406">
            <v>2</v>
          </cell>
          <cell r="ID406">
            <v>0</v>
          </cell>
          <cell r="IE406">
            <v>0</v>
          </cell>
          <cell r="IF406">
            <v>0</v>
          </cell>
          <cell r="IG406">
            <v>0</v>
          </cell>
          <cell r="IH406">
            <v>0</v>
          </cell>
          <cell r="II406">
            <v>0</v>
          </cell>
          <cell r="IJ406">
            <v>0</v>
          </cell>
          <cell r="IK406">
            <v>0</v>
          </cell>
          <cell r="IL406">
            <v>0</v>
          </cell>
          <cell r="IM406">
            <v>0</v>
          </cell>
          <cell r="IN406">
            <v>0</v>
          </cell>
          <cell r="IO406">
            <v>0</v>
          </cell>
          <cell r="IP406">
            <v>0</v>
          </cell>
          <cell r="IQ406">
            <v>0</v>
          </cell>
          <cell r="IR406">
            <v>0</v>
          </cell>
          <cell r="IS406">
            <v>0</v>
          </cell>
          <cell r="IT406">
            <v>0</v>
          </cell>
          <cell r="IU406">
            <v>0</v>
          </cell>
          <cell r="IV406">
            <v>23.5</v>
          </cell>
          <cell r="IW406">
            <v>24.5</v>
          </cell>
          <cell r="IX406">
            <v>1</v>
          </cell>
          <cell r="IY406">
            <v>23.5</v>
          </cell>
          <cell r="IZ406">
            <v>26</v>
          </cell>
          <cell r="JA406">
            <v>4.333333333333333</v>
          </cell>
          <cell r="JB406">
            <v>4.333333333333333</v>
          </cell>
          <cell r="JC406">
            <v>0</v>
          </cell>
          <cell r="JD406">
            <v>0</v>
          </cell>
          <cell r="JE406">
            <v>0</v>
          </cell>
          <cell r="JF406">
            <v>0</v>
          </cell>
          <cell r="JG406">
            <v>0</v>
          </cell>
        </row>
        <row r="407">
          <cell r="B407" t="str">
            <v>1907607</v>
          </cell>
          <cell r="C407" t="str">
            <v>Mai Tấn Thân</v>
          </cell>
          <cell r="D407" t="str">
            <v>Phòng Thu mua (VPID)</v>
          </cell>
          <cell r="E407" t="str">
            <v>Công ty TNHH Tập đoàn Công nghiệp Trường Hải</v>
          </cell>
          <cell r="F407" t="str">
            <v>Lương ngày</v>
          </cell>
          <cell r="V407">
            <v>0</v>
          </cell>
          <cell r="W407">
            <v>0</v>
          </cell>
          <cell r="X407" t="str">
            <v>VS</v>
          </cell>
          <cell r="Y407">
            <v>0</v>
          </cell>
          <cell r="Z407">
            <v>0</v>
          </cell>
          <cell r="AA407" t="str">
            <v>VS</v>
          </cell>
          <cell r="AB407">
            <v>0</v>
          </cell>
          <cell r="AC407">
            <v>0</v>
          </cell>
          <cell r="AD407" t="str">
            <v>X</v>
          </cell>
          <cell r="AE407">
            <v>0</v>
          </cell>
          <cell r="AF407">
            <v>0</v>
          </cell>
          <cell r="AG407" t="str">
            <v>X</v>
          </cell>
          <cell r="AH407">
            <v>0</v>
          </cell>
          <cell r="AI407">
            <v>0</v>
          </cell>
          <cell r="AJ407" t="str">
            <v>T7</v>
          </cell>
          <cell r="AK407">
            <v>0</v>
          </cell>
          <cell r="AL407">
            <v>0</v>
          </cell>
          <cell r="AM407" t="str">
            <v/>
          </cell>
          <cell r="AN407">
            <v>0</v>
          </cell>
          <cell r="AO407">
            <v>0</v>
          </cell>
          <cell r="AP407" t="str">
            <v>NL</v>
          </cell>
          <cell r="AQ407">
            <v>0</v>
          </cell>
          <cell r="AR407">
            <v>0</v>
          </cell>
          <cell r="AS407" t="str">
            <v>X</v>
          </cell>
          <cell r="AT407">
            <v>0</v>
          </cell>
          <cell r="AU407">
            <v>0</v>
          </cell>
          <cell r="AV407" t="str">
            <v>X</v>
          </cell>
          <cell r="AW407">
            <v>0</v>
          </cell>
          <cell r="AX407">
            <v>0</v>
          </cell>
          <cell r="AY407" t="str">
            <v>X</v>
          </cell>
          <cell r="AZ407">
            <v>0</v>
          </cell>
          <cell r="BA407">
            <v>0</v>
          </cell>
          <cell r="BB407" t="str">
            <v>X</v>
          </cell>
          <cell r="BC407">
            <v>0</v>
          </cell>
          <cell r="BD407">
            <v>0</v>
          </cell>
          <cell r="BE407" t="str">
            <v>X</v>
          </cell>
          <cell r="BF407">
            <v>0</v>
          </cell>
          <cell r="BG407">
            <v>0</v>
          </cell>
          <cell r="BH407" t="str">
            <v/>
          </cell>
          <cell r="BI407">
            <v>0</v>
          </cell>
          <cell r="BJ407">
            <v>0</v>
          </cell>
          <cell r="BK407" t="str">
            <v>X</v>
          </cell>
          <cell r="BL407">
            <v>0</v>
          </cell>
          <cell r="BM407">
            <v>0</v>
          </cell>
          <cell r="BN407" t="str">
            <v>X</v>
          </cell>
          <cell r="BO407">
            <v>0</v>
          </cell>
          <cell r="BP407">
            <v>0</v>
          </cell>
          <cell r="BQ407">
            <v>9</v>
          </cell>
          <cell r="BR407">
            <v>0</v>
          </cell>
          <cell r="BS407">
            <v>0</v>
          </cell>
          <cell r="BT407">
            <v>0</v>
          </cell>
          <cell r="BU407">
            <v>0</v>
          </cell>
          <cell r="BV407">
            <v>0</v>
          </cell>
          <cell r="CC407">
            <v>9</v>
          </cell>
          <cell r="CD407">
            <v>0</v>
          </cell>
          <cell r="CE407">
            <v>0</v>
          </cell>
          <cell r="CF407">
            <v>0</v>
          </cell>
          <cell r="CG407">
            <v>0</v>
          </cell>
          <cell r="CH407">
            <v>0</v>
          </cell>
          <cell r="CI407">
            <v>0</v>
          </cell>
          <cell r="CJ407">
            <v>0</v>
          </cell>
          <cell r="CK407">
            <v>0</v>
          </cell>
          <cell r="CL407">
            <v>1</v>
          </cell>
          <cell r="CM407">
            <v>1</v>
          </cell>
          <cell r="CN407">
            <v>0</v>
          </cell>
          <cell r="CO407">
            <v>0</v>
          </cell>
          <cell r="CP407">
            <v>0</v>
          </cell>
          <cell r="CQ407">
            <v>0</v>
          </cell>
          <cell r="CR407">
            <v>0</v>
          </cell>
          <cell r="CS407">
            <v>0</v>
          </cell>
          <cell r="CT407">
            <v>0</v>
          </cell>
          <cell r="CU407">
            <v>0</v>
          </cell>
          <cell r="CV407">
            <v>0</v>
          </cell>
          <cell r="CW407">
            <v>0</v>
          </cell>
          <cell r="CX407">
            <v>0</v>
          </cell>
          <cell r="CY407">
            <v>0</v>
          </cell>
          <cell r="CZ407">
            <v>0</v>
          </cell>
          <cell r="DC407">
            <v>11</v>
          </cell>
          <cell r="DM407" t="str">
            <v>X</v>
          </cell>
          <cell r="DN407">
            <v>0</v>
          </cell>
          <cell r="DO407">
            <v>0</v>
          </cell>
          <cell r="DP407" t="str">
            <v>X</v>
          </cell>
          <cell r="DQ407">
            <v>0</v>
          </cell>
          <cell r="DR407">
            <v>0</v>
          </cell>
          <cell r="DS407" t="str">
            <v>X</v>
          </cell>
          <cell r="DT407">
            <v>0</v>
          </cell>
          <cell r="DU407">
            <v>0</v>
          </cell>
          <cell r="DV407" t="str">
            <v>X</v>
          </cell>
          <cell r="DW407">
            <v>0</v>
          </cell>
          <cell r="DX407">
            <v>0</v>
          </cell>
          <cell r="DY407" t="str">
            <v/>
          </cell>
          <cell r="DZ407">
            <v>0</v>
          </cell>
          <cell r="EA407">
            <v>0</v>
          </cell>
          <cell r="EB407" t="str">
            <v>X</v>
          </cell>
          <cell r="EC407">
            <v>0</v>
          </cell>
          <cell r="ED407">
            <v>0</v>
          </cell>
          <cell r="EE407" t="str">
            <v>X</v>
          </cell>
          <cell r="EF407">
            <v>0</v>
          </cell>
          <cell r="EG407">
            <v>0</v>
          </cell>
          <cell r="EH407" t="str">
            <v>X</v>
          </cell>
          <cell r="EI407">
            <v>0</v>
          </cell>
          <cell r="EJ407">
            <v>0</v>
          </cell>
          <cell r="EK407" t="str">
            <v>X</v>
          </cell>
          <cell r="EL407">
            <v>0</v>
          </cell>
          <cell r="EM407">
            <v>0</v>
          </cell>
          <cell r="EN407" t="str">
            <v>X</v>
          </cell>
          <cell r="EO407">
            <v>0</v>
          </cell>
          <cell r="EP407">
            <v>0</v>
          </cell>
          <cell r="EQ407" t="str">
            <v>X</v>
          </cell>
          <cell r="ER407">
            <v>0</v>
          </cell>
          <cell r="ES407">
            <v>0</v>
          </cell>
          <cell r="ET407" t="str">
            <v/>
          </cell>
          <cell r="EU407">
            <v>0</v>
          </cell>
          <cell r="EV407">
            <v>0</v>
          </cell>
          <cell r="EW407" t="str">
            <v>X</v>
          </cell>
          <cell r="EX407">
            <v>0</v>
          </cell>
          <cell r="EY407">
            <v>0</v>
          </cell>
          <cell r="EZ407" t="str">
            <v>X</v>
          </cell>
          <cell r="FA407">
            <v>0</v>
          </cell>
          <cell r="FB407">
            <v>0</v>
          </cell>
          <cell r="FC407" t="str">
            <v>NL</v>
          </cell>
          <cell r="FD407">
            <v>0</v>
          </cell>
          <cell r="FE407">
            <v>0</v>
          </cell>
          <cell r="FI407">
            <v>12</v>
          </cell>
          <cell r="FJ407">
            <v>0</v>
          </cell>
          <cell r="FK407">
            <v>0</v>
          </cell>
          <cell r="FL407">
            <v>0</v>
          </cell>
          <cell r="FM407">
            <v>0</v>
          </cell>
          <cell r="FN407">
            <v>0</v>
          </cell>
          <cell r="FU407">
            <v>12</v>
          </cell>
          <cell r="FV407">
            <v>0</v>
          </cell>
          <cell r="FW407">
            <v>0</v>
          </cell>
          <cell r="FX407">
            <v>0</v>
          </cell>
          <cell r="FY407">
            <v>0</v>
          </cell>
          <cell r="FZ407">
            <v>0</v>
          </cell>
          <cell r="GA407">
            <v>0</v>
          </cell>
          <cell r="GB407">
            <v>0</v>
          </cell>
          <cell r="GC407">
            <v>0</v>
          </cell>
          <cell r="GD407">
            <v>1</v>
          </cell>
          <cell r="GE407">
            <v>0</v>
          </cell>
          <cell r="GF407">
            <v>0</v>
          </cell>
          <cell r="GG407">
            <v>0</v>
          </cell>
          <cell r="GH407">
            <v>0</v>
          </cell>
          <cell r="GI407">
            <v>0</v>
          </cell>
          <cell r="GJ407">
            <v>0</v>
          </cell>
          <cell r="GK407">
            <v>0</v>
          </cell>
          <cell r="GL407">
            <v>0</v>
          </cell>
          <cell r="GM407">
            <v>0</v>
          </cell>
          <cell r="GN407">
            <v>0</v>
          </cell>
          <cell r="GO407">
            <v>0</v>
          </cell>
          <cell r="GP407">
            <v>0</v>
          </cell>
          <cell r="GQ407">
            <v>0</v>
          </cell>
          <cell r="GR407">
            <v>0</v>
          </cell>
          <cell r="GU407">
            <v>13</v>
          </cell>
          <cell r="GV407">
            <v>0</v>
          </cell>
          <cell r="GW407">
            <v>0</v>
          </cell>
          <cell r="GX407">
            <v>0</v>
          </cell>
          <cell r="GY407">
            <v>0</v>
          </cell>
          <cell r="GZ407">
            <v>0</v>
          </cell>
          <cell r="HA407">
            <v>0</v>
          </cell>
          <cell r="HB407">
            <v>0</v>
          </cell>
          <cell r="HC407">
            <v>0</v>
          </cell>
          <cell r="HD407">
            <v>0</v>
          </cell>
          <cell r="HE407">
            <v>0</v>
          </cell>
          <cell r="HF407">
            <v>0</v>
          </cell>
          <cell r="HG407">
            <v>2</v>
          </cell>
          <cell r="HH407">
            <v>0</v>
          </cell>
          <cell r="HI407">
            <v>0</v>
          </cell>
          <cell r="HJ407">
            <v>0</v>
          </cell>
          <cell r="HK407">
            <v>0</v>
          </cell>
          <cell r="HL407">
            <v>0</v>
          </cell>
          <cell r="HM407">
            <v>2</v>
          </cell>
          <cell r="HN407">
            <v>0</v>
          </cell>
          <cell r="HO407">
            <v>0</v>
          </cell>
          <cell r="HP407">
            <v>21</v>
          </cell>
          <cell r="HQ407">
            <v>0</v>
          </cell>
          <cell r="HR407">
            <v>0</v>
          </cell>
          <cell r="HS407">
            <v>0</v>
          </cell>
          <cell r="HT407">
            <v>0</v>
          </cell>
          <cell r="HU407">
            <v>0</v>
          </cell>
          <cell r="HV407">
            <v>0</v>
          </cell>
          <cell r="HW407">
            <v>1</v>
          </cell>
          <cell r="HX407">
            <v>0</v>
          </cell>
          <cell r="HY407">
            <v>0</v>
          </cell>
          <cell r="HZ407">
            <v>0</v>
          </cell>
          <cell r="IA407">
            <v>1</v>
          </cell>
          <cell r="IB407">
            <v>0</v>
          </cell>
          <cell r="IC407">
            <v>2</v>
          </cell>
          <cell r="ID407">
            <v>0</v>
          </cell>
          <cell r="IE407">
            <v>0</v>
          </cell>
          <cell r="IF407">
            <v>0</v>
          </cell>
          <cell r="IG407">
            <v>0</v>
          </cell>
          <cell r="IH407">
            <v>0</v>
          </cell>
          <cell r="II407">
            <v>0</v>
          </cell>
          <cell r="IJ407">
            <v>0</v>
          </cell>
          <cell r="IK407">
            <v>0</v>
          </cell>
          <cell r="IL407">
            <v>0</v>
          </cell>
          <cell r="IM407">
            <v>0</v>
          </cell>
          <cell r="IN407">
            <v>0</v>
          </cell>
          <cell r="IO407">
            <v>0</v>
          </cell>
          <cell r="IP407">
            <v>0</v>
          </cell>
          <cell r="IQ407">
            <v>0</v>
          </cell>
          <cell r="IR407">
            <v>0</v>
          </cell>
          <cell r="IS407">
            <v>0</v>
          </cell>
          <cell r="IT407">
            <v>0</v>
          </cell>
          <cell r="IU407">
            <v>0</v>
          </cell>
          <cell r="IV407">
            <v>0</v>
          </cell>
          <cell r="IW407">
            <v>1</v>
          </cell>
          <cell r="IX407">
            <v>1</v>
          </cell>
          <cell r="IY407">
            <v>0</v>
          </cell>
          <cell r="IZ407">
            <v>24</v>
          </cell>
          <cell r="JA407">
            <v>1.0833333333333333</v>
          </cell>
          <cell r="JB407">
            <v>1.0833333333333333</v>
          </cell>
          <cell r="JC407">
            <v>0</v>
          </cell>
          <cell r="JD407">
            <v>0</v>
          </cell>
          <cell r="JE407">
            <v>0</v>
          </cell>
          <cell r="JF407">
            <v>0</v>
          </cell>
          <cell r="JG407">
            <v>0</v>
          </cell>
        </row>
        <row r="408">
          <cell r="B408" t="str">
            <v>1908463</v>
          </cell>
          <cell r="C408" t="str">
            <v>Lê Văn Huy Phát</v>
          </cell>
          <cell r="D408" t="str">
            <v>Phòng Thu mua (VPID)</v>
          </cell>
          <cell r="E408" t="str">
            <v>Công ty TNHH Cơ Điện Lạnh Thaco Industries</v>
          </cell>
          <cell r="F408" t="str">
            <v>Lương ngày</v>
          </cell>
          <cell r="V408">
            <v>0</v>
          </cell>
          <cell r="W408">
            <v>0</v>
          </cell>
          <cell r="X408" t="str">
            <v>X</v>
          </cell>
          <cell r="Y408">
            <v>0</v>
          </cell>
          <cell r="Z408">
            <v>0</v>
          </cell>
          <cell r="AA408" t="str">
            <v>X</v>
          </cell>
          <cell r="AB408">
            <v>0</v>
          </cell>
          <cell r="AC408">
            <v>0</v>
          </cell>
          <cell r="AD408" t="str">
            <v>X</v>
          </cell>
          <cell r="AE408">
            <v>0</v>
          </cell>
          <cell r="AF408">
            <v>0</v>
          </cell>
          <cell r="AG408" t="str">
            <v>X</v>
          </cell>
          <cell r="AH408">
            <v>0</v>
          </cell>
          <cell r="AI408">
            <v>0</v>
          </cell>
          <cell r="AJ408" t="str">
            <v>T7</v>
          </cell>
          <cell r="AK408">
            <v>0</v>
          </cell>
          <cell r="AL408">
            <v>0</v>
          </cell>
          <cell r="AM408" t="str">
            <v/>
          </cell>
          <cell r="AN408">
            <v>0</v>
          </cell>
          <cell r="AO408">
            <v>0</v>
          </cell>
          <cell r="AP408" t="str">
            <v>NL</v>
          </cell>
          <cell r="AQ408">
            <v>0</v>
          </cell>
          <cell r="AR408">
            <v>0</v>
          </cell>
          <cell r="AS408" t="str">
            <v>X</v>
          </cell>
          <cell r="AT408">
            <v>0</v>
          </cell>
          <cell r="AU408">
            <v>0</v>
          </cell>
          <cell r="AV408" t="str">
            <v>X</v>
          </cell>
          <cell r="AW408">
            <v>0</v>
          </cell>
          <cell r="AX408">
            <v>0</v>
          </cell>
          <cell r="AY408" t="str">
            <v>X</v>
          </cell>
          <cell r="AZ408">
            <v>0</v>
          </cell>
          <cell r="BA408">
            <v>0</v>
          </cell>
          <cell r="BB408" t="str">
            <v>X</v>
          </cell>
          <cell r="BC408">
            <v>0</v>
          </cell>
          <cell r="BD408">
            <v>0</v>
          </cell>
          <cell r="BE408" t="str">
            <v>X</v>
          </cell>
          <cell r="BF408">
            <v>0</v>
          </cell>
          <cell r="BG408">
            <v>0</v>
          </cell>
          <cell r="BH408" t="str">
            <v/>
          </cell>
          <cell r="BI408">
            <v>0</v>
          </cell>
          <cell r="BJ408">
            <v>0</v>
          </cell>
          <cell r="BK408" t="str">
            <v>X</v>
          </cell>
          <cell r="BL408">
            <v>0</v>
          </cell>
          <cell r="BM408">
            <v>0</v>
          </cell>
          <cell r="BN408" t="str">
            <v>X</v>
          </cell>
          <cell r="BO408">
            <v>0</v>
          </cell>
          <cell r="BP408">
            <v>0</v>
          </cell>
          <cell r="BQ408">
            <v>11</v>
          </cell>
          <cell r="BR408">
            <v>0</v>
          </cell>
          <cell r="BS408">
            <v>0</v>
          </cell>
          <cell r="BT408">
            <v>0</v>
          </cell>
          <cell r="BU408">
            <v>0</v>
          </cell>
          <cell r="BV408">
            <v>0</v>
          </cell>
          <cell r="CC408">
            <v>11</v>
          </cell>
          <cell r="CD408">
            <v>0</v>
          </cell>
          <cell r="CE408">
            <v>0</v>
          </cell>
          <cell r="CF408">
            <v>0</v>
          </cell>
          <cell r="CG408">
            <v>0</v>
          </cell>
          <cell r="CH408">
            <v>0</v>
          </cell>
          <cell r="CI408">
            <v>0</v>
          </cell>
          <cell r="CJ408">
            <v>0</v>
          </cell>
          <cell r="CK408">
            <v>0</v>
          </cell>
          <cell r="CL408">
            <v>1</v>
          </cell>
          <cell r="CM408">
            <v>1</v>
          </cell>
          <cell r="CN408">
            <v>0</v>
          </cell>
          <cell r="CO408">
            <v>0</v>
          </cell>
          <cell r="CP408">
            <v>0</v>
          </cell>
          <cell r="CQ408">
            <v>0</v>
          </cell>
          <cell r="CR408">
            <v>0</v>
          </cell>
          <cell r="CS408">
            <v>0</v>
          </cell>
          <cell r="CT408">
            <v>0</v>
          </cell>
          <cell r="CU408">
            <v>0</v>
          </cell>
          <cell r="CV408">
            <v>0</v>
          </cell>
          <cell r="CW408">
            <v>0</v>
          </cell>
          <cell r="CX408">
            <v>0</v>
          </cell>
          <cell r="CY408">
            <v>0</v>
          </cell>
          <cell r="CZ408">
            <v>0</v>
          </cell>
          <cell r="DC408">
            <v>13</v>
          </cell>
          <cell r="DM408" t="str">
            <v>X</v>
          </cell>
          <cell r="DN408">
            <v>0</v>
          </cell>
          <cell r="DO408">
            <v>0</v>
          </cell>
          <cell r="DP408" t="str">
            <v>X</v>
          </cell>
          <cell r="DQ408">
            <v>0</v>
          </cell>
          <cell r="DR408">
            <v>0</v>
          </cell>
          <cell r="DS408" t="str">
            <v>X</v>
          </cell>
          <cell r="DT408">
            <v>0</v>
          </cell>
          <cell r="DU408">
            <v>0</v>
          </cell>
          <cell r="DV408" t="str">
            <v>X</v>
          </cell>
          <cell r="DW408">
            <v>0</v>
          </cell>
          <cell r="DX408">
            <v>0</v>
          </cell>
          <cell r="DY408" t="str">
            <v/>
          </cell>
          <cell r="DZ408">
            <v>0</v>
          </cell>
          <cell r="EA408">
            <v>0</v>
          </cell>
          <cell r="EB408" t="str">
            <v>X</v>
          </cell>
          <cell r="EC408">
            <v>0</v>
          </cell>
          <cell r="ED408">
            <v>0</v>
          </cell>
          <cell r="EE408" t="str">
            <v>X</v>
          </cell>
          <cell r="EF408">
            <v>0</v>
          </cell>
          <cell r="EG408">
            <v>0</v>
          </cell>
          <cell r="EH408" t="str">
            <v>X</v>
          </cell>
          <cell r="EI408">
            <v>0</v>
          </cell>
          <cell r="EJ408">
            <v>0</v>
          </cell>
          <cell r="EK408" t="str">
            <v>X</v>
          </cell>
          <cell r="EL408">
            <v>0</v>
          </cell>
          <cell r="EM408">
            <v>0</v>
          </cell>
          <cell r="EN408" t="str">
            <v>X</v>
          </cell>
          <cell r="EO408">
            <v>0</v>
          </cell>
          <cell r="EP408">
            <v>0</v>
          </cell>
          <cell r="EQ408" t="str">
            <v>X</v>
          </cell>
          <cell r="ER408">
            <v>0</v>
          </cell>
          <cell r="ES408">
            <v>0</v>
          </cell>
          <cell r="ET408" t="str">
            <v/>
          </cell>
          <cell r="EU408">
            <v>0</v>
          </cell>
          <cell r="EV408">
            <v>0</v>
          </cell>
          <cell r="EW408" t="str">
            <v>X</v>
          </cell>
          <cell r="EX408">
            <v>0</v>
          </cell>
          <cell r="EY408">
            <v>0</v>
          </cell>
          <cell r="EZ408" t="str">
            <v>X</v>
          </cell>
          <cell r="FA408">
            <v>0</v>
          </cell>
          <cell r="FB408">
            <v>0</v>
          </cell>
          <cell r="FC408" t="str">
            <v>NL</v>
          </cell>
          <cell r="FD408">
            <v>0</v>
          </cell>
          <cell r="FE408">
            <v>0</v>
          </cell>
          <cell r="FI408">
            <v>12</v>
          </cell>
          <cell r="FJ408">
            <v>0</v>
          </cell>
          <cell r="FK408">
            <v>0</v>
          </cell>
          <cell r="FL408">
            <v>0</v>
          </cell>
          <cell r="FM408">
            <v>0</v>
          </cell>
          <cell r="FN408">
            <v>0</v>
          </cell>
          <cell r="FU408">
            <v>12</v>
          </cell>
          <cell r="FV408">
            <v>0</v>
          </cell>
          <cell r="FW408">
            <v>0</v>
          </cell>
          <cell r="FX408">
            <v>0</v>
          </cell>
          <cell r="FY408">
            <v>0</v>
          </cell>
          <cell r="FZ408">
            <v>0</v>
          </cell>
          <cell r="GA408">
            <v>0</v>
          </cell>
          <cell r="GB408">
            <v>0</v>
          </cell>
          <cell r="GC408">
            <v>0</v>
          </cell>
          <cell r="GD408">
            <v>1</v>
          </cell>
          <cell r="GE408">
            <v>0</v>
          </cell>
          <cell r="GF408">
            <v>0</v>
          </cell>
          <cell r="GG408">
            <v>0</v>
          </cell>
          <cell r="GH408">
            <v>0</v>
          </cell>
          <cell r="GI408">
            <v>0</v>
          </cell>
          <cell r="GJ408">
            <v>0</v>
          </cell>
          <cell r="GK408">
            <v>0</v>
          </cell>
          <cell r="GL408">
            <v>0</v>
          </cell>
          <cell r="GM408">
            <v>0</v>
          </cell>
          <cell r="GN408">
            <v>0</v>
          </cell>
          <cell r="GO408">
            <v>0</v>
          </cell>
          <cell r="GP408">
            <v>0</v>
          </cell>
          <cell r="GQ408">
            <v>0</v>
          </cell>
          <cell r="GR408">
            <v>0</v>
          </cell>
          <cell r="GU408">
            <v>13</v>
          </cell>
          <cell r="GV408">
            <v>0</v>
          </cell>
          <cell r="GW408">
            <v>0</v>
          </cell>
          <cell r="GX408">
            <v>0</v>
          </cell>
          <cell r="GY408">
            <v>0</v>
          </cell>
          <cell r="GZ408">
            <v>0</v>
          </cell>
          <cell r="HA408">
            <v>0</v>
          </cell>
          <cell r="HB408">
            <v>0</v>
          </cell>
          <cell r="HC408">
            <v>0</v>
          </cell>
          <cell r="HD408">
            <v>0</v>
          </cell>
          <cell r="HE408">
            <v>0</v>
          </cell>
          <cell r="HF408">
            <v>0</v>
          </cell>
          <cell r="HG408">
            <v>0</v>
          </cell>
          <cell r="HH408">
            <v>0</v>
          </cell>
          <cell r="HI408">
            <v>0</v>
          </cell>
          <cell r="HJ408">
            <v>0</v>
          </cell>
          <cell r="HK408">
            <v>0</v>
          </cell>
          <cell r="HL408">
            <v>0</v>
          </cell>
          <cell r="HM408">
            <v>0</v>
          </cell>
          <cell r="HN408">
            <v>0</v>
          </cell>
          <cell r="HO408">
            <v>0</v>
          </cell>
          <cell r="HP408">
            <v>23</v>
          </cell>
          <cell r="HQ408">
            <v>0</v>
          </cell>
          <cell r="HR408">
            <v>0</v>
          </cell>
          <cell r="HS408">
            <v>0</v>
          </cell>
          <cell r="HT408">
            <v>0</v>
          </cell>
          <cell r="HU408">
            <v>0</v>
          </cell>
          <cell r="HV408">
            <v>0</v>
          </cell>
          <cell r="HW408">
            <v>1</v>
          </cell>
          <cell r="HX408">
            <v>0</v>
          </cell>
          <cell r="HY408">
            <v>0</v>
          </cell>
          <cell r="HZ408">
            <v>0</v>
          </cell>
          <cell r="IA408">
            <v>1</v>
          </cell>
          <cell r="IB408">
            <v>0</v>
          </cell>
          <cell r="IC408">
            <v>2</v>
          </cell>
          <cell r="ID408">
            <v>0</v>
          </cell>
          <cell r="IE408">
            <v>0</v>
          </cell>
          <cell r="IF408">
            <v>0</v>
          </cell>
          <cell r="IG408">
            <v>0</v>
          </cell>
          <cell r="IH408">
            <v>0</v>
          </cell>
          <cell r="II408">
            <v>0</v>
          </cell>
          <cell r="IJ408">
            <v>0</v>
          </cell>
          <cell r="IK408">
            <v>0</v>
          </cell>
          <cell r="IL408">
            <v>0</v>
          </cell>
          <cell r="IM408">
            <v>0</v>
          </cell>
          <cell r="IN408">
            <v>0</v>
          </cell>
          <cell r="IO408">
            <v>0</v>
          </cell>
          <cell r="IP408">
            <v>0</v>
          </cell>
          <cell r="IQ408">
            <v>0</v>
          </cell>
          <cell r="IR408">
            <v>0</v>
          </cell>
          <cell r="IS408">
            <v>0</v>
          </cell>
          <cell r="IT408">
            <v>0</v>
          </cell>
          <cell r="IU408">
            <v>0</v>
          </cell>
          <cell r="IV408">
            <v>5</v>
          </cell>
          <cell r="IW408">
            <v>6</v>
          </cell>
          <cell r="IX408">
            <v>1</v>
          </cell>
          <cell r="IY408">
            <v>5</v>
          </cell>
          <cell r="IZ408">
            <v>26</v>
          </cell>
          <cell r="JA408">
            <v>4.333333333333333</v>
          </cell>
          <cell r="JB408">
            <v>4.333333333333333</v>
          </cell>
          <cell r="JC408">
            <v>0</v>
          </cell>
          <cell r="JD408">
            <v>0</v>
          </cell>
          <cell r="JE408">
            <v>0</v>
          </cell>
          <cell r="JF408">
            <v>0</v>
          </cell>
          <cell r="JG408">
            <v>0</v>
          </cell>
        </row>
        <row r="409">
          <cell r="B409" t="str">
            <v>23121645</v>
          </cell>
          <cell r="C409" t="str">
            <v>Trần Quốc Huy</v>
          </cell>
          <cell r="D409" t="str">
            <v>Phòng Thu mua (VPID)</v>
          </cell>
          <cell r="E409" t="str">
            <v>Công ty TNHH Tập đoàn Công nghiệp Trường Hải</v>
          </cell>
          <cell r="F409" t="str">
            <v>Lương ngày</v>
          </cell>
          <cell r="V409">
            <v>0</v>
          </cell>
          <cell r="W409">
            <v>0</v>
          </cell>
          <cell r="X409" t="str">
            <v>X</v>
          </cell>
          <cell r="Y409">
            <v>0</v>
          </cell>
          <cell r="Z409">
            <v>0</v>
          </cell>
          <cell r="AA409" t="str">
            <v>X</v>
          </cell>
          <cell r="AB409">
            <v>0</v>
          </cell>
          <cell r="AC409">
            <v>0</v>
          </cell>
          <cell r="AD409" t="str">
            <v>X</v>
          </cell>
          <cell r="AE409">
            <v>0</v>
          </cell>
          <cell r="AF409">
            <v>0</v>
          </cell>
          <cell r="AG409" t="str">
            <v>X</v>
          </cell>
          <cell r="AH409">
            <v>0</v>
          </cell>
          <cell r="AI409">
            <v>0</v>
          </cell>
          <cell r="AJ409" t="str">
            <v>T7</v>
          </cell>
          <cell r="AK409">
            <v>0</v>
          </cell>
          <cell r="AL409">
            <v>0</v>
          </cell>
          <cell r="AM409" t="str">
            <v/>
          </cell>
          <cell r="AN409">
            <v>0</v>
          </cell>
          <cell r="AO409">
            <v>0</v>
          </cell>
          <cell r="AP409" t="str">
            <v>NL</v>
          </cell>
          <cell r="AQ409">
            <v>0</v>
          </cell>
          <cell r="AR409">
            <v>0</v>
          </cell>
          <cell r="AS409" t="str">
            <v>P</v>
          </cell>
          <cell r="AT409">
            <v>0</v>
          </cell>
          <cell r="AU409">
            <v>0</v>
          </cell>
          <cell r="AV409" t="str">
            <v>X</v>
          </cell>
          <cell r="AW409">
            <v>2</v>
          </cell>
          <cell r="AX409">
            <v>0</v>
          </cell>
          <cell r="AY409" t="str">
            <v>X</v>
          </cell>
          <cell r="AZ409">
            <v>0</v>
          </cell>
          <cell r="BA409">
            <v>0</v>
          </cell>
          <cell r="BB409" t="str">
            <v>X</v>
          </cell>
          <cell r="BC409">
            <v>0</v>
          </cell>
          <cell r="BD409">
            <v>0</v>
          </cell>
          <cell r="BE409" t="str">
            <v>X</v>
          </cell>
          <cell r="BF409">
            <v>0</v>
          </cell>
          <cell r="BG409">
            <v>0</v>
          </cell>
          <cell r="BH409" t="str">
            <v/>
          </cell>
          <cell r="BI409">
            <v>0</v>
          </cell>
          <cell r="BJ409">
            <v>0</v>
          </cell>
          <cell r="BK409" t="str">
            <v>X</v>
          </cell>
          <cell r="BL409">
            <v>0</v>
          </cell>
          <cell r="BM409">
            <v>0</v>
          </cell>
          <cell r="BN409" t="str">
            <v>X</v>
          </cell>
          <cell r="BO409">
            <v>0</v>
          </cell>
          <cell r="BP409">
            <v>0</v>
          </cell>
          <cell r="BQ409">
            <v>10</v>
          </cell>
          <cell r="BR409">
            <v>0.28999999999999998</v>
          </cell>
          <cell r="BS409">
            <v>0</v>
          </cell>
          <cell r="BT409">
            <v>0</v>
          </cell>
          <cell r="BU409">
            <v>0</v>
          </cell>
          <cell r="BV409">
            <v>0</v>
          </cell>
          <cell r="CC409">
            <v>10</v>
          </cell>
          <cell r="CD409">
            <v>0.28999999999999998</v>
          </cell>
          <cell r="CE409">
            <v>0</v>
          </cell>
          <cell r="CF409">
            <v>0</v>
          </cell>
          <cell r="CG409">
            <v>0</v>
          </cell>
          <cell r="CH409">
            <v>0</v>
          </cell>
          <cell r="CI409">
            <v>0</v>
          </cell>
          <cell r="CJ409">
            <v>0</v>
          </cell>
          <cell r="CK409">
            <v>0</v>
          </cell>
          <cell r="CL409">
            <v>1</v>
          </cell>
          <cell r="CM409">
            <v>1</v>
          </cell>
          <cell r="CN409">
            <v>0</v>
          </cell>
          <cell r="CO409">
            <v>0</v>
          </cell>
          <cell r="CP409">
            <v>0</v>
          </cell>
          <cell r="CQ409">
            <v>0</v>
          </cell>
          <cell r="CR409">
            <v>0</v>
          </cell>
          <cell r="CS409">
            <v>0</v>
          </cell>
          <cell r="CT409">
            <v>0</v>
          </cell>
          <cell r="CU409">
            <v>0</v>
          </cell>
          <cell r="CV409">
            <v>0</v>
          </cell>
          <cell r="CW409">
            <v>0</v>
          </cell>
          <cell r="CX409">
            <v>0</v>
          </cell>
          <cell r="CY409">
            <v>0</v>
          </cell>
          <cell r="CZ409">
            <v>0</v>
          </cell>
          <cell r="DC409">
            <v>12.29</v>
          </cell>
          <cell r="DM409" t="str">
            <v>X</v>
          </cell>
          <cell r="DN409">
            <v>0</v>
          </cell>
          <cell r="DO409">
            <v>0</v>
          </cell>
          <cell r="DP409" t="str">
            <v>X</v>
          </cell>
          <cell r="DQ409">
            <v>0</v>
          </cell>
          <cell r="DR409">
            <v>0</v>
          </cell>
          <cell r="DS409" t="str">
            <v>X</v>
          </cell>
          <cell r="DT409">
            <v>0</v>
          </cell>
          <cell r="DU409">
            <v>0</v>
          </cell>
          <cell r="DV409" t="str">
            <v>X</v>
          </cell>
          <cell r="DW409">
            <v>0</v>
          </cell>
          <cell r="DX409">
            <v>0</v>
          </cell>
          <cell r="DY409" t="str">
            <v/>
          </cell>
          <cell r="DZ409">
            <v>0</v>
          </cell>
          <cell r="EA409">
            <v>0</v>
          </cell>
          <cell r="EB409" t="str">
            <v>X</v>
          </cell>
          <cell r="EC409">
            <v>0</v>
          </cell>
          <cell r="ED409">
            <v>0</v>
          </cell>
          <cell r="EE409" t="str">
            <v>X</v>
          </cell>
          <cell r="EF409">
            <v>0</v>
          </cell>
          <cell r="EG409">
            <v>0</v>
          </cell>
          <cell r="EH409" t="str">
            <v>X</v>
          </cell>
          <cell r="EI409">
            <v>0</v>
          </cell>
          <cell r="EJ409">
            <v>0</v>
          </cell>
          <cell r="EK409" t="str">
            <v>X</v>
          </cell>
          <cell r="EL409">
            <v>0</v>
          </cell>
          <cell r="EM409">
            <v>0</v>
          </cell>
          <cell r="EN409" t="str">
            <v>X</v>
          </cell>
          <cell r="EO409">
            <v>0</v>
          </cell>
          <cell r="EP409">
            <v>0</v>
          </cell>
          <cell r="EQ409" t="str">
            <v>X</v>
          </cell>
          <cell r="ER409">
            <v>0</v>
          </cell>
          <cell r="ES409">
            <v>0</v>
          </cell>
          <cell r="ET409" t="str">
            <v/>
          </cell>
          <cell r="EU409">
            <v>0</v>
          </cell>
          <cell r="EV409">
            <v>0</v>
          </cell>
          <cell r="EW409" t="str">
            <v>X</v>
          </cell>
          <cell r="EX409">
            <v>0</v>
          </cell>
          <cell r="EY409">
            <v>0</v>
          </cell>
          <cell r="EZ409" t="str">
            <v>X</v>
          </cell>
          <cell r="FA409">
            <v>0</v>
          </cell>
          <cell r="FB409">
            <v>0</v>
          </cell>
          <cell r="FC409" t="str">
            <v>NL</v>
          </cell>
          <cell r="FD409">
            <v>0</v>
          </cell>
          <cell r="FE409">
            <v>0</v>
          </cell>
          <cell r="FI409">
            <v>12</v>
          </cell>
          <cell r="FJ409">
            <v>0</v>
          </cell>
          <cell r="FK409">
            <v>0</v>
          </cell>
          <cell r="FL409">
            <v>0</v>
          </cell>
          <cell r="FM409">
            <v>0</v>
          </cell>
          <cell r="FN409">
            <v>0</v>
          </cell>
          <cell r="FU409">
            <v>12</v>
          </cell>
          <cell r="FV409">
            <v>0</v>
          </cell>
          <cell r="FW409">
            <v>0</v>
          </cell>
          <cell r="FX409">
            <v>0</v>
          </cell>
          <cell r="FY409">
            <v>0</v>
          </cell>
          <cell r="FZ409">
            <v>0</v>
          </cell>
          <cell r="GA409">
            <v>0</v>
          </cell>
          <cell r="GB409">
            <v>0</v>
          </cell>
          <cell r="GC409">
            <v>0</v>
          </cell>
          <cell r="GD409">
            <v>1</v>
          </cell>
          <cell r="GE409">
            <v>0</v>
          </cell>
          <cell r="GF409">
            <v>0</v>
          </cell>
          <cell r="GG409">
            <v>0</v>
          </cell>
          <cell r="GH409">
            <v>0</v>
          </cell>
          <cell r="GI409">
            <v>0</v>
          </cell>
          <cell r="GJ409">
            <v>0</v>
          </cell>
          <cell r="GK409">
            <v>0</v>
          </cell>
          <cell r="GL409">
            <v>0</v>
          </cell>
          <cell r="GM409">
            <v>0</v>
          </cell>
          <cell r="GN409">
            <v>0</v>
          </cell>
          <cell r="GO409">
            <v>0</v>
          </cell>
          <cell r="GP409">
            <v>0</v>
          </cell>
          <cell r="GQ409">
            <v>0</v>
          </cell>
          <cell r="GR409">
            <v>0</v>
          </cell>
          <cell r="GU409">
            <v>13</v>
          </cell>
          <cell r="GV409">
            <v>0</v>
          </cell>
          <cell r="GW409">
            <v>0</v>
          </cell>
          <cell r="GX409">
            <v>0</v>
          </cell>
          <cell r="GY409">
            <v>0</v>
          </cell>
          <cell r="GZ409">
            <v>0</v>
          </cell>
          <cell r="HA409">
            <v>0</v>
          </cell>
          <cell r="HB409">
            <v>0</v>
          </cell>
          <cell r="HC409">
            <v>0</v>
          </cell>
          <cell r="HD409">
            <v>0</v>
          </cell>
          <cell r="HE409">
            <v>0</v>
          </cell>
          <cell r="HF409">
            <v>0</v>
          </cell>
          <cell r="HG409">
            <v>0</v>
          </cell>
          <cell r="HH409">
            <v>1</v>
          </cell>
          <cell r="HI409">
            <v>0</v>
          </cell>
          <cell r="HJ409">
            <v>0</v>
          </cell>
          <cell r="HK409">
            <v>0</v>
          </cell>
          <cell r="HL409">
            <v>0</v>
          </cell>
          <cell r="HM409">
            <v>1</v>
          </cell>
          <cell r="HN409">
            <v>0.28999999999999998</v>
          </cell>
          <cell r="HO409">
            <v>1</v>
          </cell>
          <cell r="HP409">
            <v>22</v>
          </cell>
          <cell r="HQ409">
            <v>0.28999999999999998</v>
          </cell>
          <cell r="HR409">
            <v>0</v>
          </cell>
          <cell r="HS409">
            <v>0</v>
          </cell>
          <cell r="HT409">
            <v>0</v>
          </cell>
          <cell r="HU409">
            <v>0</v>
          </cell>
          <cell r="HV409">
            <v>0</v>
          </cell>
          <cell r="HW409">
            <v>1</v>
          </cell>
          <cell r="HX409">
            <v>0</v>
          </cell>
          <cell r="HY409">
            <v>0</v>
          </cell>
          <cell r="HZ409">
            <v>0</v>
          </cell>
          <cell r="IA409">
            <v>1</v>
          </cell>
          <cell r="IB409">
            <v>0</v>
          </cell>
          <cell r="IC409">
            <v>2</v>
          </cell>
          <cell r="ID409">
            <v>0</v>
          </cell>
          <cell r="IE409">
            <v>0</v>
          </cell>
          <cell r="IF409">
            <v>0</v>
          </cell>
          <cell r="IG409">
            <v>1</v>
          </cell>
          <cell r="IH409">
            <v>0</v>
          </cell>
          <cell r="II409">
            <v>0</v>
          </cell>
          <cell r="IJ409">
            <v>0</v>
          </cell>
          <cell r="IK409">
            <v>0</v>
          </cell>
          <cell r="IL409">
            <v>0</v>
          </cell>
          <cell r="IM409">
            <v>0</v>
          </cell>
          <cell r="IN409">
            <v>0</v>
          </cell>
          <cell r="IO409">
            <v>0</v>
          </cell>
          <cell r="IP409">
            <v>0</v>
          </cell>
          <cell r="IQ409">
            <v>0</v>
          </cell>
          <cell r="IR409">
            <v>0</v>
          </cell>
          <cell r="IS409">
            <v>0</v>
          </cell>
          <cell r="IT409">
            <v>0</v>
          </cell>
          <cell r="IU409">
            <v>0</v>
          </cell>
          <cell r="IV409">
            <v>0</v>
          </cell>
          <cell r="IW409">
            <v>1</v>
          </cell>
          <cell r="IX409">
            <v>1</v>
          </cell>
          <cell r="IY409">
            <v>0</v>
          </cell>
          <cell r="IZ409">
            <v>26.29</v>
          </cell>
          <cell r="JA409">
            <v>3</v>
          </cell>
          <cell r="JB409">
            <v>2</v>
          </cell>
          <cell r="JC409">
            <v>0</v>
          </cell>
          <cell r="JD409">
            <v>0</v>
          </cell>
          <cell r="JE409">
            <v>0</v>
          </cell>
          <cell r="JF409">
            <v>0</v>
          </cell>
          <cell r="JG409">
            <v>0</v>
          </cell>
        </row>
        <row r="410">
          <cell r="B410" t="str">
            <v>23122183</v>
          </cell>
          <cell r="C410" t="str">
            <v>Lê Phan Tuyến</v>
          </cell>
          <cell r="D410" t="str">
            <v>Phòng Thu mua (VPID)</v>
          </cell>
          <cell r="E410" t="str">
            <v>Công ty TNHH Tập đoàn Công nghiệp Trường Hải</v>
          </cell>
          <cell r="F410" t="str">
            <v>Lương ngày</v>
          </cell>
          <cell r="V410">
            <v>2</v>
          </cell>
          <cell r="W410">
            <v>0</v>
          </cell>
          <cell r="X410" t="str">
            <v>X</v>
          </cell>
          <cell r="Y410">
            <v>0</v>
          </cell>
          <cell r="Z410">
            <v>0</v>
          </cell>
          <cell r="AA410" t="str">
            <v>X</v>
          </cell>
          <cell r="AB410">
            <v>0</v>
          </cell>
          <cell r="AC410">
            <v>0</v>
          </cell>
          <cell r="AD410" t="str">
            <v>X</v>
          </cell>
          <cell r="AE410">
            <v>0</v>
          </cell>
          <cell r="AF410">
            <v>0</v>
          </cell>
          <cell r="AG410" t="str">
            <v>X</v>
          </cell>
          <cell r="AH410">
            <v>0</v>
          </cell>
          <cell r="AI410">
            <v>0</v>
          </cell>
          <cell r="AJ410" t="str">
            <v>X</v>
          </cell>
          <cell r="AK410">
            <v>0</v>
          </cell>
          <cell r="AL410">
            <v>0</v>
          </cell>
          <cell r="AM410" t="str">
            <v/>
          </cell>
          <cell r="AN410">
            <v>0</v>
          </cell>
          <cell r="AO410">
            <v>0</v>
          </cell>
          <cell r="AP410" t="str">
            <v>NL</v>
          </cell>
          <cell r="AQ410">
            <v>0</v>
          </cell>
          <cell r="AR410">
            <v>0</v>
          </cell>
          <cell r="AS410" t="str">
            <v>X</v>
          </cell>
          <cell r="AT410">
            <v>0</v>
          </cell>
          <cell r="AU410">
            <v>0</v>
          </cell>
          <cell r="AV410" t="str">
            <v>X</v>
          </cell>
          <cell r="AW410">
            <v>0</v>
          </cell>
          <cell r="AX410">
            <v>0</v>
          </cell>
          <cell r="AY410" t="str">
            <v>X</v>
          </cell>
          <cell r="AZ410">
            <v>0</v>
          </cell>
          <cell r="BA410">
            <v>0</v>
          </cell>
          <cell r="BB410" t="str">
            <v>X</v>
          </cell>
          <cell r="BC410">
            <v>0</v>
          </cell>
          <cell r="BD410">
            <v>0</v>
          </cell>
          <cell r="BE410" t="str">
            <v>X</v>
          </cell>
          <cell r="BF410">
            <v>0</v>
          </cell>
          <cell r="BG410">
            <v>0</v>
          </cell>
          <cell r="BH410" t="str">
            <v/>
          </cell>
          <cell r="BI410">
            <v>0</v>
          </cell>
          <cell r="BJ410">
            <v>0</v>
          </cell>
          <cell r="BK410" t="str">
            <v>X</v>
          </cell>
          <cell r="BL410">
            <v>0</v>
          </cell>
          <cell r="BM410">
            <v>0</v>
          </cell>
          <cell r="BN410" t="str">
            <v>X</v>
          </cell>
          <cell r="BO410">
            <v>0</v>
          </cell>
          <cell r="BP410">
            <v>0</v>
          </cell>
          <cell r="BQ410">
            <v>12</v>
          </cell>
          <cell r="BR410">
            <v>0.28999999999999998</v>
          </cell>
          <cell r="BS410">
            <v>0</v>
          </cell>
          <cell r="BT410">
            <v>0</v>
          </cell>
          <cell r="BU410">
            <v>0</v>
          </cell>
          <cell r="BV410">
            <v>0</v>
          </cell>
          <cell r="CC410">
            <v>12</v>
          </cell>
          <cell r="CD410">
            <v>0.28999999999999998</v>
          </cell>
          <cell r="CE410">
            <v>0</v>
          </cell>
          <cell r="CF410">
            <v>0</v>
          </cell>
          <cell r="CG410">
            <v>0</v>
          </cell>
          <cell r="CH410">
            <v>0</v>
          </cell>
          <cell r="CI410">
            <v>0</v>
          </cell>
          <cell r="CJ410">
            <v>0</v>
          </cell>
          <cell r="CK410">
            <v>0</v>
          </cell>
          <cell r="CL410">
            <v>1</v>
          </cell>
          <cell r="CM410">
            <v>0</v>
          </cell>
          <cell r="CN410">
            <v>0</v>
          </cell>
          <cell r="CO410">
            <v>0</v>
          </cell>
          <cell r="CP410">
            <v>0</v>
          </cell>
          <cell r="CQ410">
            <v>0</v>
          </cell>
          <cell r="CR410">
            <v>0</v>
          </cell>
          <cell r="CS410">
            <v>0</v>
          </cell>
          <cell r="CT410">
            <v>0</v>
          </cell>
          <cell r="CU410">
            <v>0</v>
          </cell>
          <cell r="CV410">
            <v>0</v>
          </cell>
          <cell r="CW410">
            <v>0</v>
          </cell>
          <cell r="CX410">
            <v>0</v>
          </cell>
          <cell r="CY410">
            <v>0</v>
          </cell>
          <cell r="CZ410">
            <v>0</v>
          </cell>
          <cell r="DC410">
            <v>13.29</v>
          </cell>
          <cell r="DM410" t="str">
            <v>X</v>
          </cell>
          <cell r="DN410">
            <v>0</v>
          </cell>
          <cell r="DO410">
            <v>0</v>
          </cell>
          <cell r="DP410" t="str">
            <v>X</v>
          </cell>
          <cell r="DQ410">
            <v>0</v>
          </cell>
          <cell r="DR410">
            <v>0</v>
          </cell>
          <cell r="DS410" t="str">
            <v>X</v>
          </cell>
          <cell r="DT410">
            <v>0</v>
          </cell>
          <cell r="DU410">
            <v>0</v>
          </cell>
          <cell r="DV410" t="str">
            <v>X</v>
          </cell>
          <cell r="DW410">
            <v>0</v>
          </cell>
          <cell r="DX410">
            <v>0</v>
          </cell>
          <cell r="DY410" t="str">
            <v/>
          </cell>
          <cell r="DZ410">
            <v>0</v>
          </cell>
          <cell r="EA410">
            <v>0</v>
          </cell>
          <cell r="EB410" t="str">
            <v>X</v>
          </cell>
          <cell r="EC410">
            <v>0</v>
          </cell>
          <cell r="ED410">
            <v>0</v>
          </cell>
          <cell r="EE410" t="str">
            <v>X</v>
          </cell>
          <cell r="EF410">
            <v>0</v>
          </cell>
          <cell r="EG410">
            <v>0</v>
          </cell>
          <cell r="EH410" t="str">
            <v>X</v>
          </cell>
          <cell r="EI410">
            <v>0</v>
          </cell>
          <cell r="EJ410">
            <v>0</v>
          </cell>
          <cell r="EK410" t="str">
            <v>X</v>
          </cell>
          <cell r="EL410">
            <v>0</v>
          </cell>
          <cell r="EM410">
            <v>0</v>
          </cell>
          <cell r="EN410" t="str">
            <v>X</v>
          </cell>
          <cell r="EO410">
            <v>0</v>
          </cell>
          <cell r="EP410">
            <v>0</v>
          </cell>
          <cell r="EQ410" t="str">
            <v>X</v>
          </cell>
          <cell r="ER410">
            <v>0</v>
          </cell>
          <cell r="ES410">
            <v>0</v>
          </cell>
          <cell r="ET410" t="str">
            <v/>
          </cell>
          <cell r="EU410">
            <v>0</v>
          </cell>
          <cell r="EV410">
            <v>0</v>
          </cell>
          <cell r="EW410" t="str">
            <v>X</v>
          </cell>
          <cell r="EX410">
            <v>0</v>
          </cell>
          <cell r="EY410">
            <v>0</v>
          </cell>
          <cell r="EZ410" t="str">
            <v>X</v>
          </cell>
          <cell r="FA410">
            <v>0</v>
          </cell>
          <cell r="FB410">
            <v>0</v>
          </cell>
          <cell r="FC410" t="str">
            <v>NL</v>
          </cell>
          <cell r="FD410">
            <v>0</v>
          </cell>
          <cell r="FE410">
            <v>0</v>
          </cell>
          <cell r="FI410">
            <v>12</v>
          </cell>
          <cell r="FJ410">
            <v>0</v>
          </cell>
          <cell r="FK410">
            <v>0</v>
          </cell>
          <cell r="FL410">
            <v>0</v>
          </cell>
          <cell r="FM410">
            <v>0</v>
          </cell>
          <cell r="FN410">
            <v>0</v>
          </cell>
          <cell r="FU410">
            <v>12</v>
          </cell>
          <cell r="FV410">
            <v>0</v>
          </cell>
          <cell r="FW410">
            <v>0</v>
          </cell>
          <cell r="FX410">
            <v>0</v>
          </cell>
          <cell r="FY410">
            <v>0</v>
          </cell>
          <cell r="FZ410">
            <v>0</v>
          </cell>
          <cell r="GA410">
            <v>0</v>
          </cell>
          <cell r="GB410">
            <v>0</v>
          </cell>
          <cell r="GC410">
            <v>0</v>
          </cell>
          <cell r="GD410">
            <v>1</v>
          </cell>
          <cell r="GE410">
            <v>0</v>
          </cell>
          <cell r="GF410">
            <v>0</v>
          </cell>
          <cell r="GG410">
            <v>0</v>
          </cell>
          <cell r="GH410">
            <v>0</v>
          </cell>
          <cell r="GI410">
            <v>0</v>
          </cell>
          <cell r="GJ410">
            <v>0</v>
          </cell>
          <cell r="GK410">
            <v>0</v>
          </cell>
          <cell r="GL410">
            <v>0</v>
          </cell>
          <cell r="GM410">
            <v>0</v>
          </cell>
          <cell r="GN410">
            <v>0</v>
          </cell>
          <cell r="GO410">
            <v>0</v>
          </cell>
          <cell r="GP410">
            <v>0</v>
          </cell>
          <cell r="GQ410">
            <v>0</v>
          </cell>
          <cell r="GR410">
            <v>0</v>
          </cell>
          <cell r="GU410">
            <v>13</v>
          </cell>
          <cell r="GV410">
            <v>0</v>
          </cell>
          <cell r="GW410">
            <v>0</v>
          </cell>
          <cell r="GX410">
            <v>0</v>
          </cell>
          <cell r="GY410">
            <v>0</v>
          </cell>
          <cell r="GZ410">
            <v>0</v>
          </cell>
          <cell r="HA410">
            <v>0</v>
          </cell>
          <cell r="HB410">
            <v>0</v>
          </cell>
          <cell r="HC410">
            <v>0</v>
          </cell>
          <cell r="HD410">
            <v>0</v>
          </cell>
          <cell r="HE410">
            <v>0</v>
          </cell>
          <cell r="HF410">
            <v>0</v>
          </cell>
          <cell r="HG410">
            <v>0</v>
          </cell>
          <cell r="HH410">
            <v>0</v>
          </cell>
          <cell r="HI410">
            <v>0</v>
          </cell>
          <cell r="HJ410">
            <v>0</v>
          </cell>
          <cell r="HK410">
            <v>0</v>
          </cell>
          <cell r="HL410">
            <v>0</v>
          </cell>
          <cell r="HM410">
            <v>0</v>
          </cell>
          <cell r="HN410">
            <v>0.28999999999999998</v>
          </cell>
          <cell r="HO410">
            <v>0</v>
          </cell>
          <cell r="HP410">
            <v>24</v>
          </cell>
          <cell r="HQ410">
            <v>0.28999999999999998</v>
          </cell>
          <cell r="HR410">
            <v>0</v>
          </cell>
          <cell r="HS410">
            <v>0</v>
          </cell>
          <cell r="HT410">
            <v>0</v>
          </cell>
          <cell r="HU410">
            <v>0</v>
          </cell>
          <cell r="HV410">
            <v>1</v>
          </cell>
          <cell r="HW410">
            <v>0</v>
          </cell>
          <cell r="HX410">
            <v>0</v>
          </cell>
          <cell r="HY410">
            <v>0</v>
          </cell>
          <cell r="HZ410">
            <v>1</v>
          </cell>
          <cell r="IA410">
            <v>0</v>
          </cell>
          <cell r="IB410">
            <v>0</v>
          </cell>
          <cell r="IC410">
            <v>2</v>
          </cell>
          <cell r="ID410">
            <v>0</v>
          </cell>
          <cell r="IE410">
            <v>0</v>
          </cell>
          <cell r="IF410">
            <v>0</v>
          </cell>
          <cell r="IG410">
            <v>0</v>
          </cell>
          <cell r="IH410">
            <v>0</v>
          </cell>
          <cell r="II410">
            <v>0</v>
          </cell>
          <cell r="IJ410">
            <v>0</v>
          </cell>
          <cell r="IK410">
            <v>0</v>
          </cell>
          <cell r="IL410">
            <v>0</v>
          </cell>
          <cell r="IM410">
            <v>0</v>
          </cell>
          <cell r="IN410">
            <v>0</v>
          </cell>
          <cell r="IO410">
            <v>0</v>
          </cell>
          <cell r="IP410">
            <v>0</v>
          </cell>
          <cell r="IQ410">
            <v>0</v>
          </cell>
          <cell r="IR410">
            <v>0</v>
          </cell>
          <cell r="IS410">
            <v>0</v>
          </cell>
          <cell r="IT410">
            <v>0</v>
          </cell>
          <cell r="IU410">
            <v>0</v>
          </cell>
          <cell r="IV410">
            <v>0</v>
          </cell>
          <cell r="IW410">
            <v>1</v>
          </cell>
          <cell r="IX410">
            <v>0</v>
          </cell>
          <cell r="IY410">
            <v>0</v>
          </cell>
          <cell r="IZ410">
            <v>27.29</v>
          </cell>
          <cell r="JA410">
            <v>3</v>
          </cell>
          <cell r="JB410">
            <v>3</v>
          </cell>
          <cell r="JC410">
            <v>0</v>
          </cell>
          <cell r="JD410">
            <v>0</v>
          </cell>
          <cell r="JE410">
            <v>0</v>
          </cell>
          <cell r="JF410">
            <v>0</v>
          </cell>
          <cell r="JG410">
            <v>0</v>
          </cell>
        </row>
        <row r="411">
          <cell r="B411" t="str">
            <v>22041602</v>
          </cell>
          <cell r="C411" t="str">
            <v>Ngô Thị Sương</v>
          </cell>
          <cell r="D411" t="str">
            <v>Phòng Thu mua (VPID)</v>
          </cell>
          <cell r="E411" t="str">
            <v>Công ty TNHH Cơ Điện Lạnh Thaco Industries</v>
          </cell>
          <cell r="F411" t="str">
            <v>Lương ngày</v>
          </cell>
          <cell r="V411">
            <v>0</v>
          </cell>
          <cell r="W411">
            <v>0</v>
          </cell>
          <cell r="X411" t="str">
            <v>X</v>
          </cell>
          <cell r="Y411">
            <v>0</v>
          </cell>
          <cell r="Z411">
            <v>0</v>
          </cell>
          <cell r="AA411" t="str">
            <v>X</v>
          </cell>
          <cell r="AB411">
            <v>0</v>
          </cell>
          <cell r="AC411">
            <v>0</v>
          </cell>
          <cell r="AD411" t="str">
            <v>X</v>
          </cell>
          <cell r="AE411">
            <v>0</v>
          </cell>
          <cell r="AF411">
            <v>0</v>
          </cell>
          <cell r="AG411" t="str">
            <v>X</v>
          </cell>
          <cell r="AH411">
            <v>0</v>
          </cell>
          <cell r="AI411">
            <v>0</v>
          </cell>
          <cell r="AJ411" t="str">
            <v>T7</v>
          </cell>
          <cell r="AK411">
            <v>0</v>
          </cell>
          <cell r="AL411">
            <v>0</v>
          </cell>
          <cell r="AM411" t="str">
            <v/>
          </cell>
          <cell r="AN411">
            <v>0</v>
          </cell>
          <cell r="AO411">
            <v>0</v>
          </cell>
          <cell r="AP411" t="str">
            <v>NL</v>
          </cell>
          <cell r="AQ411">
            <v>0</v>
          </cell>
          <cell r="AR411">
            <v>0</v>
          </cell>
          <cell r="AS411" t="str">
            <v>X</v>
          </cell>
          <cell r="AT411">
            <v>0</v>
          </cell>
          <cell r="AU411">
            <v>0</v>
          </cell>
          <cell r="AV411" t="str">
            <v>X</v>
          </cell>
          <cell r="AW411">
            <v>0</v>
          </cell>
          <cell r="AX411">
            <v>0</v>
          </cell>
          <cell r="AY411" t="str">
            <v>X</v>
          </cell>
          <cell r="AZ411">
            <v>0</v>
          </cell>
          <cell r="BA411">
            <v>0</v>
          </cell>
          <cell r="BB411" t="str">
            <v>X</v>
          </cell>
          <cell r="BC411">
            <v>0</v>
          </cell>
          <cell r="BD411">
            <v>0</v>
          </cell>
          <cell r="BE411" t="str">
            <v>X</v>
          </cell>
          <cell r="BF411">
            <v>0</v>
          </cell>
          <cell r="BG411">
            <v>0</v>
          </cell>
          <cell r="BH411" t="str">
            <v/>
          </cell>
          <cell r="BI411">
            <v>0</v>
          </cell>
          <cell r="BJ411">
            <v>0</v>
          </cell>
          <cell r="BK411" t="str">
            <v>X</v>
          </cell>
          <cell r="BL411">
            <v>0</v>
          </cell>
          <cell r="BM411">
            <v>0</v>
          </cell>
          <cell r="BN411" t="str">
            <v>X</v>
          </cell>
          <cell r="BO411">
            <v>0</v>
          </cell>
          <cell r="BP411">
            <v>0</v>
          </cell>
          <cell r="BQ411">
            <v>11</v>
          </cell>
          <cell r="BR411">
            <v>0</v>
          </cell>
          <cell r="BS411">
            <v>0</v>
          </cell>
          <cell r="BT411">
            <v>0</v>
          </cell>
          <cell r="BU411">
            <v>0</v>
          </cell>
          <cell r="BV411">
            <v>0</v>
          </cell>
          <cell r="CC411">
            <v>11</v>
          </cell>
          <cell r="CD411">
            <v>0</v>
          </cell>
          <cell r="CE411">
            <v>0</v>
          </cell>
          <cell r="CF411">
            <v>0</v>
          </cell>
          <cell r="CG411">
            <v>0</v>
          </cell>
          <cell r="CH411">
            <v>0</v>
          </cell>
          <cell r="CI411">
            <v>0</v>
          </cell>
          <cell r="CJ411">
            <v>0</v>
          </cell>
          <cell r="CK411">
            <v>0</v>
          </cell>
          <cell r="CL411">
            <v>1</v>
          </cell>
          <cell r="CM411">
            <v>1</v>
          </cell>
          <cell r="CN411">
            <v>0</v>
          </cell>
          <cell r="CO411">
            <v>0</v>
          </cell>
          <cell r="CP411">
            <v>0</v>
          </cell>
          <cell r="CQ411">
            <v>0</v>
          </cell>
          <cell r="CR411">
            <v>0</v>
          </cell>
          <cell r="CS411">
            <v>0</v>
          </cell>
          <cell r="CT411">
            <v>0</v>
          </cell>
          <cell r="CU411">
            <v>0</v>
          </cell>
          <cell r="CV411">
            <v>0</v>
          </cell>
          <cell r="CW411">
            <v>0</v>
          </cell>
          <cell r="CX411">
            <v>0</v>
          </cell>
          <cell r="CY411">
            <v>0</v>
          </cell>
          <cell r="CZ411">
            <v>0</v>
          </cell>
          <cell r="DC411">
            <v>13</v>
          </cell>
          <cell r="DM411" t="str">
            <v>X</v>
          </cell>
          <cell r="DN411">
            <v>0</v>
          </cell>
          <cell r="DO411">
            <v>0</v>
          </cell>
          <cell r="DP411" t="str">
            <v>X</v>
          </cell>
          <cell r="DQ411">
            <v>0</v>
          </cell>
          <cell r="DR411">
            <v>0</v>
          </cell>
          <cell r="DS411" t="str">
            <v>X</v>
          </cell>
          <cell r="DT411">
            <v>0</v>
          </cell>
          <cell r="DU411">
            <v>0</v>
          </cell>
          <cell r="DV411" t="str">
            <v>X</v>
          </cell>
          <cell r="DW411">
            <v>0</v>
          </cell>
          <cell r="DX411">
            <v>0</v>
          </cell>
          <cell r="DY411" t="str">
            <v/>
          </cell>
          <cell r="DZ411">
            <v>0</v>
          </cell>
          <cell r="EA411">
            <v>0</v>
          </cell>
          <cell r="EB411" t="str">
            <v>X</v>
          </cell>
          <cell r="EC411">
            <v>0</v>
          </cell>
          <cell r="ED411">
            <v>0</v>
          </cell>
          <cell r="EE411" t="str">
            <v>X</v>
          </cell>
          <cell r="EF411">
            <v>0</v>
          </cell>
          <cell r="EG411">
            <v>0</v>
          </cell>
          <cell r="EH411" t="str">
            <v>X</v>
          </cell>
          <cell r="EI411">
            <v>0</v>
          </cell>
          <cell r="EJ411">
            <v>0</v>
          </cell>
          <cell r="EK411" t="str">
            <v>X</v>
          </cell>
          <cell r="EL411">
            <v>0</v>
          </cell>
          <cell r="EM411">
            <v>0</v>
          </cell>
          <cell r="EN411" t="str">
            <v>X</v>
          </cell>
          <cell r="EO411">
            <v>0</v>
          </cell>
          <cell r="EP411">
            <v>0</v>
          </cell>
          <cell r="EQ411" t="str">
            <v>X</v>
          </cell>
          <cell r="ER411">
            <v>0</v>
          </cell>
          <cell r="ES411">
            <v>0</v>
          </cell>
          <cell r="ET411" t="str">
            <v/>
          </cell>
          <cell r="EU411">
            <v>0</v>
          </cell>
          <cell r="EV411">
            <v>0</v>
          </cell>
          <cell r="EW411" t="str">
            <v>X</v>
          </cell>
          <cell r="EX411">
            <v>0</v>
          </cell>
          <cell r="EY411">
            <v>0</v>
          </cell>
          <cell r="EZ411" t="str">
            <v>X</v>
          </cell>
          <cell r="FA411">
            <v>0</v>
          </cell>
          <cell r="FB411">
            <v>0</v>
          </cell>
          <cell r="FC411" t="str">
            <v>NL</v>
          </cell>
          <cell r="FD411">
            <v>0</v>
          </cell>
          <cell r="FE411">
            <v>0</v>
          </cell>
          <cell r="FI411">
            <v>12</v>
          </cell>
          <cell r="FJ411">
            <v>0</v>
          </cell>
          <cell r="FK411">
            <v>0</v>
          </cell>
          <cell r="FL411">
            <v>0</v>
          </cell>
          <cell r="FM411">
            <v>0</v>
          </cell>
          <cell r="FN411">
            <v>0</v>
          </cell>
          <cell r="FU411">
            <v>12</v>
          </cell>
          <cell r="FV411">
            <v>0</v>
          </cell>
          <cell r="FW411">
            <v>0</v>
          </cell>
          <cell r="FX411">
            <v>0</v>
          </cell>
          <cell r="FY411">
            <v>0</v>
          </cell>
          <cell r="FZ411">
            <v>0</v>
          </cell>
          <cell r="GA411">
            <v>0</v>
          </cell>
          <cell r="GB411">
            <v>0</v>
          </cell>
          <cell r="GC411">
            <v>0</v>
          </cell>
          <cell r="GD411">
            <v>1</v>
          </cell>
          <cell r="GE411">
            <v>0</v>
          </cell>
          <cell r="GF411">
            <v>0</v>
          </cell>
          <cell r="GG411">
            <v>0</v>
          </cell>
          <cell r="GH411">
            <v>0</v>
          </cell>
          <cell r="GI411">
            <v>0</v>
          </cell>
          <cell r="GJ411">
            <v>0</v>
          </cell>
          <cell r="GK411">
            <v>0</v>
          </cell>
          <cell r="GL411">
            <v>0</v>
          </cell>
          <cell r="GM411">
            <v>0</v>
          </cell>
          <cell r="GN411">
            <v>0</v>
          </cell>
          <cell r="GO411">
            <v>0</v>
          </cell>
          <cell r="GP411">
            <v>0</v>
          </cell>
          <cell r="GQ411">
            <v>0</v>
          </cell>
          <cell r="GR411">
            <v>0</v>
          </cell>
          <cell r="GU411">
            <v>13</v>
          </cell>
          <cell r="GV411">
            <v>0</v>
          </cell>
          <cell r="GW411">
            <v>0</v>
          </cell>
          <cell r="GX411">
            <v>0</v>
          </cell>
          <cell r="GY411">
            <v>0</v>
          </cell>
          <cell r="GZ411">
            <v>0</v>
          </cell>
          <cell r="HA411">
            <v>0</v>
          </cell>
          <cell r="HB411">
            <v>0</v>
          </cell>
          <cell r="HC411">
            <v>0</v>
          </cell>
          <cell r="HD411">
            <v>0</v>
          </cell>
          <cell r="HE411">
            <v>0</v>
          </cell>
          <cell r="HF411">
            <v>0</v>
          </cell>
          <cell r="HG411">
            <v>0</v>
          </cell>
          <cell r="HH411">
            <v>0</v>
          </cell>
          <cell r="HI411">
            <v>0</v>
          </cell>
          <cell r="HJ411">
            <v>0</v>
          </cell>
          <cell r="HK411">
            <v>0</v>
          </cell>
          <cell r="HL411">
            <v>0</v>
          </cell>
          <cell r="HM411">
            <v>0</v>
          </cell>
          <cell r="HN411">
            <v>0</v>
          </cell>
          <cell r="HO411">
            <v>0</v>
          </cell>
          <cell r="HP411">
            <v>23</v>
          </cell>
          <cell r="HQ411">
            <v>0</v>
          </cell>
          <cell r="HR411">
            <v>0</v>
          </cell>
          <cell r="HS411">
            <v>0</v>
          </cell>
          <cell r="HT411">
            <v>0</v>
          </cell>
          <cell r="HU411">
            <v>0</v>
          </cell>
          <cell r="HV411">
            <v>0</v>
          </cell>
          <cell r="HW411">
            <v>1</v>
          </cell>
          <cell r="HX411">
            <v>0</v>
          </cell>
          <cell r="HY411">
            <v>0</v>
          </cell>
          <cell r="HZ411">
            <v>0</v>
          </cell>
          <cell r="IA411">
            <v>1</v>
          </cell>
          <cell r="IB411">
            <v>0</v>
          </cell>
          <cell r="IC411">
            <v>2</v>
          </cell>
          <cell r="ID411">
            <v>0</v>
          </cell>
          <cell r="IE411">
            <v>0</v>
          </cell>
          <cell r="IF411">
            <v>0</v>
          </cell>
          <cell r="IG411">
            <v>0</v>
          </cell>
          <cell r="IH411">
            <v>0</v>
          </cell>
          <cell r="II411">
            <v>0</v>
          </cell>
          <cell r="IJ411">
            <v>0</v>
          </cell>
          <cell r="IK411">
            <v>0</v>
          </cell>
          <cell r="IL411">
            <v>0</v>
          </cell>
          <cell r="IM411">
            <v>0</v>
          </cell>
          <cell r="IN411">
            <v>0</v>
          </cell>
          <cell r="IO411">
            <v>0</v>
          </cell>
          <cell r="IP411">
            <v>0</v>
          </cell>
          <cell r="IQ411">
            <v>0</v>
          </cell>
          <cell r="IR411">
            <v>0</v>
          </cell>
          <cell r="IS411">
            <v>0</v>
          </cell>
          <cell r="IT411">
            <v>0</v>
          </cell>
          <cell r="IU411">
            <v>0</v>
          </cell>
          <cell r="IV411">
            <v>0</v>
          </cell>
          <cell r="IW411">
            <v>1</v>
          </cell>
          <cell r="IX411">
            <v>1</v>
          </cell>
          <cell r="IY411">
            <v>0</v>
          </cell>
          <cell r="IZ411">
            <v>26</v>
          </cell>
          <cell r="JA411">
            <v>4</v>
          </cell>
          <cell r="JB411">
            <v>4</v>
          </cell>
          <cell r="JC411">
            <v>0</v>
          </cell>
          <cell r="JD411">
            <v>0</v>
          </cell>
          <cell r="JE411">
            <v>0</v>
          </cell>
          <cell r="JF411">
            <v>0</v>
          </cell>
          <cell r="JG411">
            <v>0</v>
          </cell>
        </row>
        <row r="412">
          <cell r="B412" t="str">
            <v>2307966</v>
          </cell>
          <cell r="C412" t="str">
            <v>Trương Thị Năm</v>
          </cell>
          <cell r="D412" t="str">
            <v>Phòng Thu mua (VPID)</v>
          </cell>
          <cell r="E412" t="str">
            <v>Công Ty Cổ Phần Sản Xuất Găng Tay Chu Lai</v>
          </cell>
          <cell r="F412" t="str">
            <v>Lương ngày</v>
          </cell>
          <cell r="V412">
            <v>0</v>
          </cell>
          <cell r="W412">
            <v>0</v>
          </cell>
          <cell r="X412" t="str">
            <v>KLV</v>
          </cell>
          <cell r="Y412">
            <v>0</v>
          </cell>
          <cell r="Z412">
            <v>0</v>
          </cell>
          <cell r="AA412" t="str">
            <v>KLV</v>
          </cell>
          <cell r="AB412">
            <v>0</v>
          </cell>
          <cell r="AC412">
            <v>0</v>
          </cell>
          <cell r="AD412" t="str">
            <v>KLV</v>
          </cell>
          <cell r="AE412">
            <v>0</v>
          </cell>
          <cell r="AF412">
            <v>0</v>
          </cell>
          <cell r="AG412" t="str">
            <v>KLV</v>
          </cell>
          <cell r="AH412">
            <v>0</v>
          </cell>
          <cell r="AI412">
            <v>0</v>
          </cell>
          <cell r="AJ412" t="str">
            <v>KLV</v>
          </cell>
          <cell r="AK412">
            <v>0</v>
          </cell>
          <cell r="AL412">
            <v>0</v>
          </cell>
          <cell r="AM412" t="str">
            <v/>
          </cell>
          <cell r="AN412">
            <v>0</v>
          </cell>
          <cell r="AO412">
            <v>0</v>
          </cell>
          <cell r="AP412" t="str">
            <v>NL</v>
          </cell>
          <cell r="AQ412">
            <v>0</v>
          </cell>
          <cell r="AR412">
            <v>0</v>
          </cell>
          <cell r="AS412" t="str">
            <v>X</v>
          </cell>
          <cell r="AT412">
            <v>0</v>
          </cell>
          <cell r="AU412">
            <v>0</v>
          </cell>
          <cell r="AV412" t="str">
            <v>X</v>
          </cell>
          <cell r="AW412">
            <v>0</v>
          </cell>
          <cell r="AX412">
            <v>0</v>
          </cell>
          <cell r="AY412" t="str">
            <v>X</v>
          </cell>
          <cell r="AZ412">
            <v>0</v>
          </cell>
          <cell r="BA412">
            <v>0</v>
          </cell>
          <cell r="BB412" t="str">
            <v>X</v>
          </cell>
          <cell r="BC412">
            <v>0</v>
          </cell>
          <cell r="BD412">
            <v>0</v>
          </cell>
          <cell r="BE412" t="str">
            <v>X</v>
          </cell>
          <cell r="BF412">
            <v>0</v>
          </cell>
          <cell r="BG412">
            <v>0</v>
          </cell>
          <cell r="BH412" t="str">
            <v/>
          </cell>
          <cell r="BI412">
            <v>0</v>
          </cell>
          <cell r="BJ412">
            <v>0</v>
          </cell>
          <cell r="BK412" t="str">
            <v>X</v>
          </cell>
          <cell r="BL412">
            <v>0</v>
          </cell>
          <cell r="BM412">
            <v>0</v>
          </cell>
          <cell r="BN412" t="str">
            <v>X</v>
          </cell>
          <cell r="BO412">
            <v>0</v>
          </cell>
          <cell r="BP412">
            <v>0</v>
          </cell>
          <cell r="BQ412">
            <v>7</v>
          </cell>
          <cell r="BR412">
            <v>0</v>
          </cell>
          <cell r="BS412">
            <v>0</v>
          </cell>
          <cell r="BT412">
            <v>0</v>
          </cell>
          <cell r="BU412">
            <v>0</v>
          </cell>
          <cell r="BV412">
            <v>0</v>
          </cell>
          <cell r="CC412">
            <v>7</v>
          </cell>
          <cell r="CD412">
            <v>0</v>
          </cell>
          <cell r="CE412">
            <v>0</v>
          </cell>
          <cell r="CF412">
            <v>0</v>
          </cell>
          <cell r="CG412">
            <v>0</v>
          </cell>
          <cell r="CH412">
            <v>0</v>
          </cell>
          <cell r="CI412">
            <v>0</v>
          </cell>
          <cell r="CJ412">
            <v>0</v>
          </cell>
          <cell r="CK412">
            <v>0</v>
          </cell>
          <cell r="CL412">
            <v>1</v>
          </cell>
          <cell r="CM412">
            <v>0</v>
          </cell>
          <cell r="CN412">
            <v>0</v>
          </cell>
          <cell r="CO412">
            <v>0</v>
          </cell>
          <cell r="CP412">
            <v>0</v>
          </cell>
          <cell r="CQ412">
            <v>0</v>
          </cell>
          <cell r="CR412">
            <v>0</v>
          </cell>
          <cell r="CS412">
            <v>0</v>
          </cell>
          <cell r="CT412">
            <v>0</v>
          </cell>
          <cell r="CU412">
            <v>0</v>
          </cell>
          <cell r="CV412">
            <v>0</v>
          </cell>
          <cell r="CW412">
            <v>0</v>
          </cell>
          <cell r="CX412">
            <v>5</v>
          </cell>
          <cell r="CY412">
            <v>5</v>
          </cell>
          <cell r="CZ412">
            <v>0</v>
          </cell>
          <cell r="DC412">
            <v>8</v>
          </cell>
          <cell r="DM412" t="str">
            <v>X</v>
          </cell>
          <cell r="DN412">
            <v>0</v>
          </cell>
          <cell r="DO412">
            <v>0</v>
          </cell>
          <cell r="DP412" t="str">
            <v>X</v>
          </cell>
          <cell r="DQ412">
            <v>0</v>
          </cell>
          <cell r="DR412">
            <v>0</v>
          </cell>
          <cell r="DS412" t="str">
            <v>X</v>
          </cell>
          <cell r="DT412">
            <v>0</v>
          </cell>
          <cell r="DU412">
            <v>0</v>
          </cell>
          <cell r="DV412" t="str">
            <v>X</v>
          </cell>
          <cell r="DW412">
            <v>0</v>
          </cell>
          <cell r="DX412">
            <v>0</v>
          </cell>
          <cell r="DY412" t="str">
            <v/>
          </cell>
          <cell r="DZ412">
            <v>0</v>
          </cell>
          <cell r="EA412">
            <v>0</v>
          </cell>
          <cell r="EB412" t="str">
            <v>X</v>
          </cell>
          <cell r="EC412">
            <v>0</v>
          </cell>
          <cell r="ED412">
            <v>0</v>
          </cell>
          <cell r="EE412" t="str">
            <v>X</v>
          </cell>
          <cell r="EF412">
            <v>0</v>
          </cell>
          <cell r="EG412">
            <v>0</v>
          </cell>
          <cell r="EH412" t="str">
            <v>X</v>
          </cell>
          <cell r="EI412">
            <v>0</v>
          </cell>
          <cell r="EJ412">
            <v>0</v>
          </cell>
          <cell r="EK412" t="str">
            <v>X</v>
          </cell>
          <cell r="EL412">
            <v>0</v>
          </cell>
          <cell r="EM412">
            <v>0</v>
          </cell>
          <cell r="EN412" t="str">
            <v>X</v>
          </cell>
          <cell r="EO412">
            <v>0</v>
          </cell>
          <cell r="EP412">
            <v>0</v>
          </cell>
          <cell r="EQ412" t="str">
            <v>X</v>
          </cell>
          <cell r="ER412">
            <v>0</v>
          </cell>
          <cell r="ES412">
            <v>0</v>
          </cell>
          <cell r="ET412" t="str">
            <v/>
          </cell>
          <cell r="EU412">
            <v>0</v>
          </cell>
          <cell r="EV412">
            <v>0</v>
          </cell>
          <cell r="EW412" t="str">
            <v>X</v>
          </cell>
          <cell r="EX412">
            <v>0</v>
          </cell>
          <cell r="EY412">
            <v>0</v>
          </cell>
          <cell r="EZ412" t="str">
            <v>X</v>
          </cell>
          <cell r="FA412">
            <v>0</v>
          </cell>
          <cell r="FB412">
            <v>0</v>
          </cell>
          <cell r="FC412" t="str">
            <v>NL</v>
          </cell>
          <cell r="FD412">
            <v>0</v>
          </cell>
          <cell r="FE412">
            <v>0</v>
          </cell>
          <cell r="FI412">
            <v>12</v>
          </cell>
          <cell r="FJ412">
            <v>0</v>
          </cell>
          <cell r="FK412">
            <v>0</v>
          </cell>
          <cell r="FL412">
            <v>0</v>
          </cell>
          <cell r="FM412">
            <v>0</v>
          </cell>
          <cell r="FN412">
            <v>0</v>
          </cell>
          <cell r="FU412">
            <v>12</v>
          </cell>
          <cell r="FV412">
            <v>0</v>
          </cell>
          <cell r="FW412">
            <v>0</v>
          </cell>
          <cell r="FX412">
            <v>0</v>
          </cell>
          <cell r="FY412">
            <v>0</v>
          </cell>
          <cell r="FZ412">
            <v>0</v>
          </cell>
          <cell r="GA412">
            <v>0</v>
          </cell>
          <cell r="GB412">
            <v>0</v>
          </cell>
          <cell r="GC412">
            <v>0</v>
          </cell>
          <cell r="GD412">
            <v>1</v>
          </cell>
          <cell r="GE412">
            <v>0</v>
          </cell>
          <cell r="GF412">
            <v>0</v>
          </cell>
          <cell r="GG412">
            <v>0</v>
          </cell>
          <cell r="GH412">
            <v>0</v>
          </cell>
          <cell r="GI412">
            <v>0</v>
          </cell>
          <cell r="GJ412">
            <v>0</v>
          </cell>
          <cell r="GK412">
            <v>0</v>
          </cell>
          <cell r="GL412">
            <v>0</v>
          </cell>
          <cell r="GM412">
            <v>0</v>
          </cell>
          <cell r="GN412">
            <v>0</v>
          </cell>
          <cell r="GO412">
            <v>0</v>
          </cell>
          <cell r="GP412">
            <v>0</v>
          </cell>
          <cell r="GQ412">
            <v>0</v>
          </cell>
          <cell r="GR412">
            <v>0</v>
          </cell>
          <cell r="GU412">
            <v>13</v>
          </cell>
          <cell r="GV412">
            <v>0</v>
          </cell>
          <cell r="GW412">
            <v>0</v>
          </cell>
          <cell r="GX412">
            <v>0</v>
          </cell>
          <cell r="GY412">
            <v>0</v>
          </cell>
          <cell r="GZ412">
            <v>0</v>
          </cell>
          <cell r="HA412">
            <v>0</v>
          </cell>
          <cell r="HB412">
            <v>5</v>
          </cell>
          <cell r="HC412">
            <v>0</v>
          </cell>
          <cell r="HD412">
            <v>0</v>
          </cell>
          <cell r="HE412">
            <v>0</v>
          </cell>
          <cell r="HF412">
            <v>0</v>
          </cell>
          <cell r="HG412">
            <v>0</v>
          </cell>
          <cell r="HH412">
            <v>0</v>
          </cell>
          <cell r="HI412">
            <v>0</v>
          </cell>
          <cell r="HJ412">
            <v>0</v>
          </cell>
          <cell r="HK412">
            <v>0</v>
          </cell>
          <cell r="HL412">
            <v>0</v>
          </cell>
          <cell r="HM412">
            <v>5</v>
          </cell>
          <cell r="HN412">
            <v>0</v>
          </cell>
          <cell r="HO412">
            <v>0</v>
          </cell>
          <cell r="HP412">
            <v>19</v>
          </cell>
          <cell r="HQ412">
            <v>0</v>
          </cell>
          <cell r="HR412">
            <v>0</v>
          </cell>
          <cell r="HS412">
            <v>0</v>
          </cell>
          <cell r="HT412">
            <v>0</v>
          </cell>
          <cell r="HU412">
            <v>0</v>
          </cell>
          <cell r="HV412">
            <v>0</v>
          </cell>
          <cell r="HW412">
            <v>0</v>
          </cell>
          <cell r="HX412">
            <v>0</v>
          </cell>
          <cell r="HY412">
            <v>0</v>
          </cell>
          <cell r="HZ412">
            <v>0</v>
          </cell>
          <cell r="IA412">
            <v>0</v>
          </cell>
          <cell r="IB412">
            <v>0</v>
          </cell>
          <cell r="IC412">
            <v>2</v>
          </cell>
          <cell r="ID412">
            <v>0</v>
          </cell>
          <cell r="IE412">
            <v>0</v>
          </cell>
          <cell r="IF412">
            <v>0</v>
          </cell>
          <cell r="IG412">
            <v>0</v>
          </cell>
          <cell r="IH412">
            <v>0</v>
          </cell>
          <cell r="II412">
            <v>0</v>
          </cell>
          <cell r="IJ412">
            <v>0</v>
          </cell>
          <cell r="IK412">
            <v>0</v>
          </cell>
          <cell r="IL412">
            <v>0</v>
          </cell>
          <cell r="IM412">
            <v>0</v>
          </cell>
          <cell r="IN412">
            <v>0</v>
          </cell>
          <cell r="IO412">
            <v>0</v>
          </cell>
          <cell r="IP412">
            <v>0</v>
          </cell>
          <cell r="IQ412">
            <v>5</v>
          </cell>
          <cell r="IR412">
            <v>5</v>
          </cell>
          <cell r="IS412">
            <v>0</v>
          </cell>
          <cell r="IT412">
            <v>0</v>
          </cell>
          <cell r="IU412">
            <v>0</v>
          </cell>
          <cell r="IV412">
            <v>0</v>
          </cell>
          <cell r="IW412">
            <v>0</v>
          </cell>
          <cell r="IX412">
            <v>0</v>
          </cell>
          <cell r="IY412">
            <v>0</v>
          </cell>
          <cell r="IZ412">
            <v>21</v>
          </cell>
          <cell r="JA412">
            <v>4</v>
          </cell>
          <cell r="JB412">
            <v>4</v>
          </cell>
          <cell r="JC412">
            <v>0</v>
          </cell>
          <cell r="JD412">
            <v>0</v>
          </cell>
          <cell r="JE412">
            <v>0</v>
          </cell>
          <cell r="JF412">
            <v>0</v>
          </cell>
          <cell r="JG412" t="e">
            <v>#N/A</v>
          </cell>
        </row>
        <row r="413">
          <cell r="B413" t="str">
            <v>25040464</v>
          </cell>
          <cell r="C413" t="str">
            <v>Phan Thị Lan Vy</v>
          </cell>
          <cell r="D413" t="str">
            <v>Phòng Thu mua (VPID)</v>
          </cell>
          <cell r="E413" t="str">
            <v>Công ty TNHH Tập đoàn Công nghiệp Trường Hải</v>
          </cell>
          <cell r="F413" t="str">
            <v>Lương ngày</v>
          </cell>
          <cell r="V413">
            <v>0</v>
          </cell>
          <cell r="W413">
            <v>0</v>
          </cell>
          <cell r="X413" t="str">
            <v>KLV</v>
          </cell>
          <cell r="Y413">
            <v>0</v>
          </cell>
          <cell r="Z413">
            <v>0</v>
          </cell>
          <cell r="AA413" t="str">
            <v>X</v>
          </cell>
          <cell r="AB413">
            <v>0</v>
          </cell>
          <cell r="AC413">
            <v>0</v>
          </cell>
          <cell r="AD413" t="str">
            <v>X</v>
          </cell>
          <cell r="AE413">
            <v>0</v>
          </cell>
          <cell r="AF413">
            <v>0</v>
          </cell>
          <cell r="AG413" t="str">
            <v>X</v>
          </cell>
          <cell r="AH413">
            <v>0</v>
          </cell>
          <cell r="AI413">
            <v>0</v>
          </cell>
          <cell r="AJ413" t="str">
            <v>T7</v>
          </cell>
          <cell r="AK413">
            <v>0</v>
          </cell>
          <cell r="AL413">
            <v>0</v>
          </cell>
          <cell r="AM413" t="str">
            <v/>
          </cell>
          <cell r="AN413">
            <v>0</v>
          </cell>
          <cell r="AO413">
            <v>0</v>
          </cell>
          <cell r="AP413" t="str">
            <v>NL</v>
          </cell>
          <cell r="AQ413">
            <v>0</v>
          </cell>
          <cell r="AR413">
            <v>0</v>
          </cell>
          <cell r="AS413" t="str">
            <v>X</v>
          </cell>
          <cell r="AT413">
            <v>0</v>
          </cell>
          <cell r="AU413">
            <v>0</v>
          </cell>
          <cell r="AV413" t="str">
            <v>X</v>
          </cell>
          <cell r="AW413">
            <v>0</v>
          </cell>
          <cell r="AX413">
            <v>0</v>
          </cell>
          <cell r="AY413" t="str">
            <v>X</v>
          </cell>
          <cell r="AZ413">
            <v>0</v>
          </cell>
          <cell r="BA413">
            <v>0</v>
          </cell>
          <cell r="BB413" t="str">
            <v>X</v>
          </cell>
          <cell r="BC413">
            <v>0</v>
          </cell>
          <cell r="BD413">
            <v>0</v>
          </cell>
          <cell r="BE413" t="str">
            <v>X</v>
          </cell>
          <cell r="BF413">
            <v>0</v>
          </cell>
          <cell r="BG413">
            <v>0</v>
          </cell>
          <cell r="BH413" t="str">
            <v/>
          </cell>
          <cell r="BI413">
            <v>0</v>
          </cell>
          <cell r="BJ413">
            <v>0</v>
          </cell>
          <cell r="BK413" t="str">
            <v>X</v>
          </cell>
          <cell r="BL413">
            <v>0</v>
          </cell>
          <cell r="BM413">
            <v>0</v>
          </cell>
          <cell r="BN413" t="str">
            <v>X</v>
          </cell>
          <cell r="BO413">
            <v>0</v>
          </cell>
          <cell r="BP413">
            <v>0</v>
          </cell>
          <cell r="BQ413">
            <v>10</v>
          </cell>
          <cell r="BR413">
            <v>0</v>
          </cell>
          <cell r="BS413">
            <v>0</v>
          </cell>
          <cell r="BT413">
            <v>0</v>
          </cell>
          <cell r="BU413">
            <v>0</v>
          </cell>
          <cell r="BV413">
            <v>0</v>
          </cell>
          <cell r="CC413">
            <v>10</v>
          </cell>
          <cell r="CD413">
            <v>0</v>
          </cell>
          <cell r="CE413">
            <v>0</v>
          </cell>
          <cell r="CF413">
            <v>0</v>
          </cell>
          <cell r="CG413">
            <v>0</v>
          </cell>
          <cell r="CH413">
            <v>0</v>
          </cell>
          <cell r="CI413">
            <v>0</v>
          </cell>
          <cell r="CJ413">
            <v>0</v>
          </cell>
          <cell r="CK413">
            <v>0</v>
          </cell>
          <cell r="CL413">
            <v>1</v>
          </cell>
          <cell r="CM413">
            <v>1</v>
          </cell>
          <cell r="CN413">
            <v>0</v>
          </cell>
          <cell r="CO413">
            <v>0</v>
          </cell>
          <cell r="CP413">
            <v>0</v>
          </cell>
          <cell r="CQ413">
            <v>0</v>
          </cell>
          <cell r="CR413">
            <v>0</v>
          </cell>
          <cell r="CS413">
            <v>0</v>
          </cell>
          <cell r="CT413">
            <v>0</v>
          </cell>
          <cell r="CU413">
            <v>0</v>
          </cell>
          <cell r="CV413">
            <v>0</v>
          </cell>
          <cell r="CW413">
            <v>0</v>
          </cell>
          <cell r="CX413">
            <v>1</v>
          </cell>
          <cell r="CY413">
            <v>1</v>
          </cell>
          <cell r="CZ413">
            <v>0</v>
          </cell>
          <cell r="DC413">
            <v>12</v>
          </cell>
          <cell r="DM413" t="str">
            <v>X</v>
          </cell>
          <cell r="DN413">
            <v>0</v>
          </cell>
          <cell r="DO413">
            <v>0</v>
          </cell>
          <cell r="DP413" t="str">
            <v>X</v>
          </cell>
          <cell r="DQ413">
            <v>0</v>
          </cell>
          <cell r="DR413">
            <v>0</v>
          </cell>
          <cell r="DS413" t="str">
            <v>X</v>
          </cell>
          <cell r="DT413">
            <v>0</v>
          </cell>
          <cell r="DU413">
            <v>0</v>
          </cell>
          <cell r="DV413" t="str">
            <v>X</v>
          </cell>
          <cell r="DW413">
            <v>0</v>
          </cell>
          <cell r="DX413">
            <v>0</v>
          </cell>
          <cell r="DY413" t="str">
            <v/>
          </cell>
          <cell r="DZ413">
            <v>0</v>
          </cell>
          <cell r="EA413">
            <v>0</v>
          </cell>
          <cell r="EB413" t="str">
            <v>X</v>
          </cell>
          <cell r="EC413">
            <v>0</v>
          </cell>
          <cell r="ED413">
            <v>0</v>
          </cell>
          <cell r="EE413" t="str">
            <v>X</v>
          </cell>
          <cell r="EF413">
            <v>0</v>
          </cell>
          <cell r="EG413">
            <v>0</v>
          </cell>
          <cell r="EH413" t="str">
            <v>X</v>
          </cell>
          <cell r="EI413">
            <v>0</v>
          </cell>
          <cell r="EJ413">
            <v>0</v>
          </cell>
          <cell r="EK413" t="str">
            <v>X</v>
          </cell>
          <cell r="EL413">
            <v>0</v>
          </cell>
          <cell r="EM413">
            <v>0</v>
          </cell>
          <cell r="EN413" t="str">
            <v>X</v>
          </cell>
          <cell r="EO413">
            <v>0</v>
          </cell>
          <cell r="EP413">
            <v>0</v>
          </cell>
          <cell r="EQ413" t="str">
            <v>X</v>
          </cell>
          <cell r="ER413">
            <v>0</v>
          </cell>
          <cell r="ES413">
            <v>0</v>
          </cell>
          <cell r="ET413" t="str">
            <v/>
          </cell>
          <cell r="EU413">
            <v>0</v>
          </cell>
          <cell r="EV413">
            <v>0</v>
          </cell>
          <cell r="EW413" t="str">
            <v>X</v>
          </cell>
          <cell r="EX413">
            <v>0</v>
          </cell>
          <cell r="EY413">
            <v>0</v>
          </cell>
          <cell r="EZ413" t="str">
            <v>X</v>
          </cell>
          <cell r="FA413">
            <v>0</v>
          </cell>
          <cell r="FB413">
            <v>0</v>
          </cell>
          <cell r="FC413" t="str">
            <v>NL</v>
          </cell>
          <cell r="FD413">
            <v>0</v>
          </cell>
          <cell r="FE413">
            <v>0</v>
          </cell>
          <cell r="FI413">
            <v>12</v>
          </cell>
          <cell r="FJ413">
            <v>0</v>
          </cell>
          <cell r="FK413">
            <v>0</v>
          </cell>
          <cell r="FL413">
            <v>0</v>
          </cell>
          <cell r="FM413">
            <v>0</v>
          </cell>
          <cell r="FN413">
            <v>0</v>
          </cell>
          <cell r="FU413">
            <v>12</v>
          </cell>
          <cell r="FV413">
            <v>0</v>
          </cell>
          <cell r="FW413">
            <v>0</v>
          </cell>
          <cell r="FX413">
            <v>0</v>
          </cell>
          <cell r="FY413">
            <v>0</v>
          </cell>
          <cell r="FZ413">
            <v>0</v>
          </cell>
          <cell r="GA413">
            <v>0</v>
          </cell>
          <cell r="GB413">
            <v>0</v>
          </cell>
          <cell r="GC413">
            <v>0</v>
          </cell>
          <cell r="GD413">
            <v>1</v>
          </cell>
          <cell r="GE413">
            <v>0</v>
          </cell>
          <cell r="GF413">
            <v>0</v>
          </cell>
          <cell r="GG413">
            <v>0</v>
          </cell>
          <cell r="GH413">
            <v>0</v>
          </cell>
          <cell r="GI413">
            <v>0</v>
          </cell>
          <cell r="GJ413">
            <v>0</v>
          </cell>
          <cell r="GK413">
            <v>0</v>
          </cell>
          <cell r="GL413">
            <v>0</v>
          </cell>
          <cell r="GM413">
            <v>0</v>
          </cell>
          <cell r="GN413">
            <v>0</v>
          </cell>
          <cell r="GO413">
            <v>0</v>
          </cell>
          <cell r="GP413">
            <v>0</v>
          </cell>
          <cell r="GQ413">
            <v>0</v>
          </cell>
          <cell r="GR413">
            <v>0</v>
          </cell>
          <cell r="GU413">
            <v>13</v>
          </cell>
          <cell r="GV413">
            <v>0</v>
          </cell>
          <cell r="GW413">
            <v>0</v>
          </cell>
          <cell r="GX413">
            <v>0</v>
          </cell>
          <cell r="GY413">
            <v>0</v>
          </cell>
          <cell r="GZ413">
            <v>0</v>
          </cell>
          <cell r="HA413">
            <v>0</v>
          </cell>
          <cell r="HB413">
            <v>1</v>
          </cell>
          <cell r="HC413">
            <v>0</v>
          </cell>
          <cell r="HD413">
            <v>0</v>
          </cell>
          <cell r="HE413">
            <v>0</v>
          </cell>
          <cell r="HF413">
            <v>0</v>
          </cell>
          <cell r="HG413">
            <v>0</v>
          </cell>
          <cell r="HH413">
            <v>0</v>
          </cell>
          <cell r="HI413">
            <v>0</v>
          </cell>
          <cell r="HJ413">
            <v>0</v>
          </cell>
          <cell r="HK413">
            <v>0</v>
          </cell>
          <cell r="HL413">
            <v>0</v>
          </cell>
          <cell r="HM413">
            <v>1</v>
          </cell>
          <cell r="HN413">
            <v>0</v>
          </cell>
          <cell r="HO413">
            <v>0</v>
          </cell>
          <cell r="HP413">
            <v>22</v>
          </cell>
          <cell r="HQ413">
            <v>0</v>
          </cell>
          <cell r="HR413">
            <v>0</v>
          </cell>
          <cell r="HS413">
            <v>0</v>
          </cell>
          <cell r="HT413">
            <v>0</v>
          </cell>
          <cell r="HU413">
            <v>0</v>
          </cell>
          <cell r="HV413">
            <v>0</v>
          </cell>
          <cell r="HW413">
            <v>1</v>
          </cell>
          <cell r="HX413">
            <v>0</v>
          </cell>
          <cell r="HY413">
            <v>0</v>
          </cell>
          <cell r="HZ413">
            <v>0</v>
          </cell>
          <cell r="IA413">
            <v>1</v>
          </cell>
          <cell r="IB413">
            <v>0</v>
          </cell>
          <cell r="IC413">
            <v>2</v>
          </cell>
          <cell r="ID413">
            <v>0</v>
          </cell>
          <cell r="IE413">
            <v>0</v>
          </cell>
          <cell r="IF413">
            <v>0</v>
          </cell>
          <cell r="IG413">
            <v>0</v>
          </cell>
          <cell r="IH413">
            <v>0</v>
          </cell>
          <cell r="II413">
            <v>0</v>
          </cell>
          <cell r="IJ413">
            <v>0</v>
          </cell>
          <cell r="IK413">
            <v>0</v>
          </cell>
          <cell r="IL413">
            <v>0</v>
          </cell>
          <cell r="IM413">
            <v>0</v>
          </cell>
          <cell r="IN413">
            <v>0</v>
          </cell>
          <cell r="IO413">
            <v>0</v>
          </cell>
          <cell r="IP413">
            <v>0</v>
          </cell>
          <cell r="IQ413">
            <v>1</v>
          </cell>
          <cell r="IR413">
            <v>1</v>
          </cell>
          <cell r="IS413">
            <v>0</v>
          </cell>
          <cell r="IT413">
            <v>0</v>
          </cell>
          <cell r="IU413">
            <v>0</v>
          </cell>
          <cell r="IV413">
            <v>0</v>
          </cell>
          <cell r="IW413">
            <v>1</v>
          </cell>
          <cell r="IX413">
            <v>1</v>
          </cell>
          <cell r="IY413">
            <v>0</v>
          </cell>
          <cell r="IZ413">
            <v>25</v>
          </cell>
          <cell r="JA413">
            <v>1</v>
          </cell>
          <cell r="JB413">
            <v>1</v>
          </cell>
          <cell r="JC413">
            <v>0</v>
          </cell>
          <cell r="JD413">
            <v>0</v>
          </cell>
          <cell r="JE413">
            <v>0</v>
          </cell>
          <cell r="JF413">
            <v>0</v>
          </cell>
          <cell r="JG413" t="e">
            <v>#N/A</v>
          </cell>
        </row>
        <row r="414">
          <cell r="B414" t="str">
            <v>1604337</v>
          </cell>
          <cell r="C414" t="str">
            <v>Võ Ngọc Hải</v>
          </cell>
          <cell r="D414" t="str">
            <v>Phòng Thu Mua (THCK)</v>
          </cell>
          <cell r="E414" t="str">
            <v>Công ty TNHH Tổ hợp cơ khí THACO</v>
          </cell>
          <cell r="F414" t="str">
            <v>Lương ngày</v>
          </cell>
          <cell r="V414">
            <v>0</v>
          </cell>
          <cell r="W414">
            <v>0</v>
          </cell>
          <cell r="X414" t="str">
            <v>X</v>
          </cell>
          <cell r="Y414">
            <v>0</v>
          </cell>
          <cell r="Z414">
            <v>0</v>
          </cell>
          <cell r="AA414" t="str">
            <v>X</v>
          </cell>
          <cell r="AB414">
            <v>0</v>
          </cell>
          <cell r="AC414">
            <v>0</v>
          </cell>
          <cell r="AD414" t="str">
            <v>X</v>
          </cell>
          <cell r="AE414">
            <v>0</v>
          </cell>
          <cell r="AF414">
            <v>0</v>
          </cell>
          <cell r="AG414" t="str">
            <v>X</v>
          </cell>
          <cell r="AH414">
            <v>0</v>
          </cell>
          <cell r="AI414">
            <v>0</v>
          </cell>
          <cell r="AJ414" t="str">
            <v>T7</v>
          </cell>
          <cell r="AK414">
            <v>0</v>
          </cell>
          <cell r="AL414">
            <v>0</v>
          </cell>
          <cell r="AM414" t="str">
            <v/>
          </cell>
          <cell r="AN414">
            <v>0</v>
          </cell>
          <cell r="AO414">
            <v>0</v>
          </cell>
          <cell r="AP414" t="str">
            <v>NL</v>
          </cell>
          <cell r="AQ414">
            <v>0</v>
          </cell>
          <cell r="AR414">
            <v>0</v>
          </cell>
          <cell r="AS414" t="str">
            <v>X</v>
          </cell>
          <cell r="AT414">
            <v>0</v>
          </cell>
          <cell r="AU414">
            <v>0</v>
          </cell>
          <cell r="AV414" t="str">
            <v>X</v>
          </cell>
          <cell r="AW414">
            <v>0</v>
          </cell>
          <cell r="AX414">
            <v>0</v>
          </cell>
          <cell r="AY414" t="str">
            <v>X</v>
          </cell>
          <cell r="AZ414">
            <v>0</v>
          </cell>
          <cell r="BA414">
            <v>0</v>
          </cell>
          <cell r="BB414" t="str">
            <v>CT</v>
          </cell>
          <cell r="BC414">
            <v>0</v>
          </cell>
          <cell r="BD414">
            <v>0</v>
          </cell>
          <cell r="BE414" t="str">
            <v>CT</v>
          </cell>
          <cell r="BF414">
            <v>0</v>
          </cell>
          <cell r="BG414">
            <v>0</v>
          </cell>
          <cell r="BH414" t="str">
            <v/>
          </cell>
          <cell r="BI414">
            <v>0</v>
          </cell>
          <cell r="BJ414">
            <v>0</v>
          </cell>
          <cell r="BK414" t="str">
            <v>X</v>
          </cell>
          <cell r="BL414">
            <v>0</v>
          </cell>
          <cell r="BM414">
            <v>0</v>
          </cell>
          <cell r="BN414" t="str">
            <v>X</v>
          </cell>
          <cell r="BO414">
            <v>0</v>
          </cell>
          <cell r="BP414">
            <v>0</v>
          </cell>
          <cell r="BQ414">
            <v>11</v>
          </cell>
          <cell r="BR414">
            <v>0</v>
          </cell>
          <cell r="BS414">
            <v>0</v>
          </cell>
          <cell r="BT414">
            <v>0</v>
          </cell>
          <cell r="BU414">
            <v>0</v>
          </cell>
          <cell r="BV414">
            <v>0</v>
          </cell>
          <cell r="CC414">
            <v>11</v>
          </cell>
          <cell r="CD414">
            <v>0</v>
          </cell>
          <cell r="CE414">
            <v>0</v>
          </cell>
          <cell r="CF414">
            <v>0</v>
          </cell>
          <cell r="CG414">
            <v>0</v>
          </cell>
          <cell r="CH414">
            <v>0</v>
          </cell>
          <cell r="CI414">
            <v>0</v>
          </cell>
          <cell r="CJ414">
            <v>0</v>
          </cell>
          <cell r="CK414">
            <v>0</v>
          </cell>
          <cell r="CL414">
            <v>1</v>
          </cell>
          <cell r="CM414">
            <v>1</v>
          </cell>
          <cell r="CN414">
            <v>0</v>
          </cell>
          <cell r="CO414">
            <v>0</v>
          </cell>
          <cell r="CP414">
            <v>0</v>
          </cell>
          <cell r="CQ414">
            <v>0</v>
          </cell>
          <cell r="CR414">
            <v>0</v>
          </cell>
          <cell r="CS414">
            <v>0</v>
          </cell>
          <cell r="CT414">
            <v>0</v>
          </cell>
          <cell r="CU414">
            <v>0</v>
          </cell>
          <cell r="CV414">
            <v>0</v>
          </cell>
          <cell r="CW414">
            <v>0</v>
          </cell>
          <cell r="CX414">
            <v>0</v>
          </cell>
          <cell r="CY414">
            <v>0</v>
          </cell>
          <cell r="CZ414">
            <v>0</v>
          </cell>
          <cell r="DC414">
            <v>13</v>
          </cell>
          <cell r="DM414" t="str">
            <v>X</v>
          </cell>
          <cell r="DN414">
            <v>0</v>
          </cell>
          <cell r="DO414">
            <v>0</v>
          </cell>
          <cell r="DP414" t="str">
            <v>X</v>
          </cell>
          <cell r="DQ414">
            <v>0</v>
          </cell>
          <cell r="DR414">
            <v>0</v>
          </cell>
          <cell r="DS414" t="str">
            <v>X</v>
          </cell>
          <cell r="DT414">
            <v>0</v>
          </cell>
          <cell r="DU414">
            <v>0</v>
          </cell>
          <cell r="DV414" t="str">
            <v>X</v>
          </cell>
          <cell r="DW414">
            <v>0</v>
          </cell>
          <cell r="DX414">
            <v>0</v>
          </cell>
          <cell r="DY414" t="str">
            <v/>
          </cell>
          <cell r="DZ414">
            <v>0</v>
          </cell>
          <cell r="EA414">
            <v>0</v>
          </cell>
          <cell r="EB414" t="str">
            <v>X</v>
          </cell>
          <cell r="EC414">
            <v>0</v>
          </cell>
          <cell r="ED414">
            <v>0</v>
          </cell>
          <cell r="EE414" t="str">
            <v>X</v>
          </cell>
          <cell r="EF414">
            <v>0</v>
          </cell>
          <cell r="EG414">
            <v>0</v>
          </cell>
          <cell r="EH414" t="str">
            <v>X</v>
          </cell>
          <cell r="EI414">
            <v>0</v>
          </cell>
          <cell r="EJ414">
            <v>0</v>
          </cell>
          <cell r="EK414" t="str">
            <v>X</v>
          </cell>
          <cell r="EL414">
            <v>0</v>
          </cell>
          <cell r="EM414">
            <v>0</v>
          </cell>
          <cell r="EN414" t="str">
            <v>X</v>
          </cell>
          <cell r="EO414">
            <v>0</v>
          </cell>
          <cell r="EP414">
            <v>0</v>
          </cell>
          <cell r="EQ414" t="str">
            <v>X</v>
          </cell>
          <cell r="ER414">
            <v>0</v>
          </cell>
          <cell r="ES414">
            <v>0</v>
          </cell>
          <cell r="ET414" t="str">
            <v/>
          </cell>
          <cell r="EU414">
            <v>0</v>
          </cell>
          <cell r="EV414">
            <v>0</v>
          </cell>
          <cell r="EW414" t="str">
            <v>X</v>
          </cell>
          <cell r="EX414">
            <v>0</v>
          </cell>
          <cell r="EY414">
            <v>0</v>
          </cell>
          <cell r="EZ414" t="str">
            <v>X</v>
          </cell>
          <cell r="FA414">
            <v>0</v>
          </cell>
          <cell r="FB414">
            <v>0</v>
          </cell>
          <cell r="FC414" t="str">
            <v>NL</v>
          </cell>
          <cell r="FD414">
            <v>0</v>
          </cell>
          <cell r="FE414">
            <v>0</v>
          </cell>
          <cell r="FI414">
            <v>12</v>
          </cell>
          <cell r="FJ414">
            <v>0</v>
          </cell>
          <cell r="FK414">
            <v>0</v>
          </cell>
          <cell r="FL414">
            <v>0</v>
          </cell>
          <cell r="FM414">
            <v>0</v>
          </cell>
          <cell r="FN414">
            <v>0</v>
          </cell>
          <cell r="FU414">
            <v>12</v>
          </cell>
          <cell r="FV414">
            <v>0</v>
          </cell>
          <cell r="FW414">
            <v>0</v>
          </cell>
          <cell r="FX414">
            <v>0</v>
          </cell>
          <cell r="FY414">
            <v>0</v>
          </cell>
          <cell r="FZ414">
            <v>0</v>
          </cell>
          <cell r="GA414">
            <v>0</v>
          </cell>
          <cell r="GB414">
            <v>0</v>
          </cell>
          <cell r="GC414">
            <v>0</v>
          </cell>
          <cell r="GD414">
            <v>1</v>
          </cell>
          <cell r="GE414">
            <v>0</v>
          </cell>
          <cell r="GF414">
            <v>0</v>
          </cell>
          <cell r="GG414">
            <v>0</v>
          </cell>
          <cell r="GH414">
            <v>0</v>
          </cell>
          <cell r="GI414">
            <v>0</v>
          </cell>
          <cell r="GJ414">
            <v>0</v>
          </cell>
          <cell r="GK414">
            <v>0</v>
          </cell>
          <cell r="GL414">
            <v>0</v>
          </cell>
          <cell r="GM414">
            <v>0</v>
          </cell>
          <cell r="GN414">
            <v>0</v>
          </cell>
          <cell r="GO414">
            <v>0</v>
          </cell>
          <cell r="GP414">
            <v>0</v>
          </cell>
          <cell r="GQ414">
            <v>0</v>
          </cell>
          <cell r="GR414">
            <v>0</v>
          </cell>
          <cell r="GU414">
            <v>13</v>
          </cell>
          <cell r="GV414">
            <v>0</v>
          </cell>
          <cell r="GW414">
            <v>0</v>
          </cell>
          <cell r="GX414">
            <v>0</v>
          </cell>
          <cell r="GY414">
            <v>0</v>
          </cell>
          <cell r="GZ414">
            <v>0</v>
          </cell>
          <cell r="HA414">
            <v>0</v>
          </cell>
          <cell r="HB414">
            <v>0</v>
          </cell>
          <cell r="HC414">
            <v>0</v>
          </cell>
          <cell r="HD414">
            <v>0</v>
          </cell>
          <cell r="HE414">
            <v>0</v>
          </cell>
          <cell r="HF414">
            <v>0</v>
          </cell>
          <cell r="HG414">
            <v>0</v>
          </cell>
          <cell r="HH414">
            <v>0</v>
          </cell>
          <cell r="HI414">
            <v>0</v>
          </cell>
          <cell r="HJ414">
            <v>0</v>
          </cell>
          <cell r="HK414">
            <v>0</v>
          </cell>
          <cell r="HL414">
            <v>0</v>
          </cell>
          <cell r="HM414">
            <v>0</v>
          </cell>
          <cell r="HN414">
            <v>0</v>
          </cell>
          <cell r="HO414">
            <v>0</v>
          </cell>
          <cell r="HP414">
            <v>23</v>
          </cell>
          <cell r="HQ414">
            <v>0</v>
          </cell>
          <cell r="HR414">
            <v>0</v>
          </cell>
          <cell r="HS414">
            <v>0</v>
          </cell>
          <cell r="HT414">
            <v>0</v>
          </cell>
          <cell r="HU414">
            <v>0</v>
          </cell>
          <cell r="HV414">
            <v>0</v>
          </cell>
          <cell r="HW414">
            <v>1</v>
          </cell>
          <cell r="HX414">
            <v>0</v>
          </cell>
          <cell r="HY414">
            <v>0</v>
          </cell>
          <cell r="HZ414">
            <v>0</v>
          </cell>
          <cell r="IA414">
            <v>1</v>
          </cell>
          <cell r="IB414">
            <v>0</v>
          </cell>
          <cell r="IC414">
            <v>2</v>
          </cell>
          <cell r="ID414">
            <v>0</v>
          </cell>
          <cell r="IE414">
            <v>0</v>
          </cell>
          <cell r="IF414">
            <v>0</v>
          </cell>
          <cell r="IG414">
            <v>0</v>
          </cell>
          <cell r="IH414">
            <v>0</v>
          </cell>
          <cell r="II414">
            <v>0</v>
          </cell>
          <cell r="IJ414">
            <v>0</v>
          </cell>
          <cell r="IK414">
            <v>0</v>
          </cell>
          <cell r="IL414">
            <v>0</v>
          </cell>
          <cell r="IM414">
            <v>0</v>
          </cell>
          <cell r="IN414">
            <v>0</v>
          </cell>
          <cell r="IO414">
            <v>0</v>
          </cell>
          <cell r="IP414">
            <v>0</v>
          </cell>
          <cell r="IQ414">
            <v>0</v>
          </cell>
          <cell r="IR414">
            <v>0</v>
          </cell>
          <cell r="IS414">
            <v>0</v>
          </cell>
          <cell r="IT414">
            <v>0</v>
          </cell>
          <cell r="IU414">
            <v>0</v>
          </cell>
          <cell r="IV414">
            <v>0</v>
          </cell>
          <cell r="IW414">
            <v>1</v>
          </cell>
          <cell r="IX414">
            <v>1</v>
          </cell>
          <cell r="IY414">
            <v>0</v>
          </cell>
          <cell r="IZ414">
            <v>26</v>
          </cell>
          <cell r="JA414">
            <v>3.8333333333333339</v>
          </cell>
          <cell r="JB414">
            <v>3.8333333333333339</v>
          </cell>
          <cell r="JC414">
            <v>0</v>
          </cell>
          <cell r="JD414">
            <v>0</v>
          </cell>
          <cell r="JE414">
            <v>0</v>
          </cell>
          <cell r="JF414">
            <v>0</v>
          </cell>
          <cell r="JG414">
            <v>0</v>
          </cell>
        </row>
        <row r="415">
          <cell r="B415" t="str">
            <v>1607026</v>
          </cell>
          <cell r="C415" t="str">
            <v>Ngô Văn Lực</v>
          </cell>
          <cell r="D415" t="str">
            <v>Phòng Thu Mua (THCK)</v>
          </cell>
          <cell r="E415" t="str">
            <v>Công ty TNHH Tổ hợp cơ khí THACO</v>
          </cell>
          <cell r="F415" t="str">
            <v>Lương tháng</v>
          </cell>
          <cell r="V415">
            <v>0</v>
          </cell>
          <cell r="W415">
            <v>0</v>
          </cell>
          <cell r="X415" t="str">
            <v>X</v>
          </cell>
          <cell r="Y415">
            <v>0</v>
          </cell>
          <cell r="Z415">
            <v>0</v>
          </cell>
          <cell r="AA415" t="str">
            <v>X</v>
          </cell>
          <cell r="AB415">
            <v>0</v>
          </cell>
          <cell r="AC415">
            <v>0</v>
          </cell>
          <cell r="AD415" t="str">
            <v>X</v>
          </cell>
          <cell r="AE415">
            <v>0</v>
          </cell>
          <cell r="AF415">
            <v>0</v>
          </cell>
          <cell r="AG415" t="str">
            <v>X</v>
          </cell>
          <cell r="AH415">
            <v>0</v>
          </cell>
          <cell r="AI415">
            <v>0</v>
          </cell>
          <cell r="AJ415" t="str">
            <v>X</v>
          </cell>
          <cell r="AK415">
            <v>0</v>
          </cell>
          <cell r="AL415">
            <v>0</v>
          </cell>
          <cell r="AM415" t="str">
            <v/>
          </cell>
          <cell r="AN415">
            <v>0</v>
          </cell>
          <cell r="AO415">
            <v>0</v>
          </cell>
          <cell r="AP415" t="str">
            <v>NL</v>
          </cell>
          <cell r="AQ415">
            <v>0</v>
          </cell>
          <cell r="AR415">
            <v>0</v>
          </cell>
          <cell r="AS415" t="str">
            <v>X</v>
          </cell>
          <cell r="AT415">
            <v>0</v>
          </cell>
          <cell r="AU415">
            <v>0</v>
          </cell>
          <cell r="AV415" t="str">
            <v>X</v>
          </cell>
          <cell r="AW415">
            <v>0</v>
          </cell>
          <cell r="AX415">
            <v>0</v>
          </cell>
          <cell r="AY415" t="str">
            <v>X</v>
          </cell>
          <cell r="AZ415">
            <v>0</v>
          </cell>
          <cell r="BA415">
            <v>0</v>
          </cell>
          <cell r="BB415" t="str">
            <v>X</v>
          </cell>
          <cell r="BC415">
            <v>0</v>
          </cell>
          <cell r="BD415">
            <v>0</v>
          </cell>
          <cell r="BE415" t="str">
            <v>X</v>
          </cell>
          <cell r="BF415">
            <v>0</v>
          </cell>
          <cell r="BG415">
            <v>0</v>
          </cell>
          <cell r="BH415" t="str">
            <v/>
          </cell>
          <cell r="BI415">
            <v>0</v>
          </cell>
          <cell r="BJ415">
            <v>0</v>
          </cell>
          <cell r="BK415" t="str">
            <v>X</v>
          </cell>
          <cell r="BL415">
            <v>0</v>
          </cell>
          <cell r="BM415">
            <v>0</v>
          </cell>
          <cell r="BN415" t="str">
            <v>X</v>
          </cell>
          <cell r="BO415">
            <v>0</v>
          </cell>
          <cell r="BP415">
            <v>0</v>
          </cell>
          <cell r="BQ415">
            <v>12</v>
          </cell>
          <cell r="BR415">
            <v>0</v>
          </cell>
          <cell r="BS415">
            <v>0</v>
          </cell>
          <cell r="BT415">
            <v>0</v>
          </cell>
          <cell r="BU415">
            <v>0</v>
          </cell>
          <cell r="BV415">
            <v>0</v>
          </cell>
          <cell r="CC415">
            <v>12</v>
          </cell>
          <cell r="CD415">
            <v>0</v>
          </cell>
          <cell r="CE415">
            <v>0</v>
          </cell>
          <cell r="CF415">
            <v>0</v>
          </cell>
          <cell r="CG415">
            <v>0</v>
          </cell>
          <cell r="CH415">
            <v>0</v>
          </cell>
          <cell r="CI415">
            <v>0</v>
          </cell>
          <cell r="CJ415">
            <v>0</v>
          </cell>
          <cell r="CK415">
            <v>0</v>
          </cell>
          <cell r="CL415">
            <v>1</v>
          </cell>
          <cell r="CM415">
            <v>0</v>
          </cell>
          <cell r="CN415">
            <v>0</v>
          </cell>
          <cell r="CO415">
            <v>0</v>
          </cell>
          <cell r="CP415">
            <v>0</v>
          </cell>
          <cell r="CQ415">
            <v>0</v>
          </cell>
          <cell r="CR415">
            <v>0</v>
          </cell>
          <cell r="CS415">
            <v>0</v>
          </cell>
          <cell r="CT415">
            <v>0</v>
          </cell>
          <cell r="CU415">
            <v>0</v>
          </cell>
          <cell r="CV415">
            <v>0</v>
          </cell>
          <cell r="CW415">
            <v>0</v>
          </cell>
          <cell r="CX415">
            <v>0</v>
          </cell>
          <cell r="CY415">
            <v>0</v>
          </cell>
          <cell r="CZ415">
            <v>0</v>
          </cell>
          <cell r="DC415">
            <v>13</v>
          </cell>
          <cell r="DM415" t="str">
            <v>X</v>
          </cell>
          <cell r="DN415">
            <v>0</v>
          </cell>
          <cell r="DO415">
            <v>0</v>
          </cell>
          <cell r="DP415" t="str">
            <v>X</v>
          </cell>
          <cell r="DQ415">
            <v>0</v>
          </cell>
          <cell r="DR415">
            <v>0</v>
          </cell>
          <cell r="DS415" t="str">
            <v>X</v>
          </cell>
          <cell r="DT415">
            <v>0</v>
          </cell>
          <cell r="DU415">
            <v>0</v>
          </cell>
          <cell r="DV415" t="str">
            <v>X</v>
          </cell>
          <cell r="DW415">
            <v>0</v>
          </cell>
          <cell r="DX415">
            <v>0</v>
          </cell>
          <cell r="DY415" t="str">
            <v/>
          </cell>
          <cell r="DZ415">
            <v>0</v>
          </cell>
          <cell r="EA415">
            <v>0</v>
          </cell>
          <cell r="EB415" t="str">
            <v>X</v>
          </cell>
          <cell r="EC415">
            <v>0</v>
          </cell>
          <cell r="ED415">
            <v>0</v>
          </cell>
          <cell r="EE415" t="str">
            <v>X</v>
          </cell>
          <cell r="EF415">
            <v>0</v>
          </cell>
          <cell r="EG415">
            <v>0</v>
          </cell>
          <cell r="EH415" t="str">
            <v>X</v>
          </cell>
          <cell r="EI415">
            <v>0</v>
          </cell>
          <cell r="EJ415">
            <v>0</v>
          </cell>
          <cell r="EK415" t="str">
            <v>X</v>
          </cell>
          <cell r="EL415">
            <v>0</v>
          </cell>
          <cell r="EM415">
            <v>0</v>
          </cell>
          <cell r="EN415" t="str">
            <v>X</v>
          </cell>
          <cell r="EO415">
            <v>0</v>
          </cell>
          <cell r="EP415">
            <v>0</v>
          </cell>
          <cell r="EQ415" t="str">
            <v>X</v>
          </cell>
          <cell r="ER415">
            <v>0</v>
          </cell>
          <cell r="ES415">
            <v>0</v>
          </cell>
          <cell r="ET415" t="str">
            <v/>
          </cell>
          <cell r="EU415">
            <v>0</v>
          </cell>
          <cell r="EV415">
            <v>0</v>
          </cell>
          <cell r="EW415" t="str">
            <v>X</v>
          </cell>
          <cell r="EX415">
            <v>0</v>
          </cell>
          <cell r="EY415">
            <v>0</v>
          </cell>
          <cell r="EZ415" t="str">
            <v>X</v>
          </cell>
          <cell r="FA415">
            <v>0</v>
          </cell>
          <cell r="FB415">
            <v>0</v>
          </cell>
          <cell r="FC415" t="str">
            <v>NL</v>
          </cell>
          <cell r="FD415">
            <v>0</v>
          </cell>
          <cell r="FE415">
            <v>0</v>
          </cell>
          <cell r="FI415">
            <v>12</v>
          </cell>
          <cell r="FJ415">
            <v>0</v>
          </cell>
          <cell r="FK415">
            <v>0</v>
          </cell>
          <cell r="FL415">
            <v>0</v>
          </cell>
          <cell r="FM415">
            <v>0</v>
          </cell>
          <cell r="FN415">
            <v>0</v>
          </cell>
          <cell r="FU415">
            <v>12</v>
          </cell>
          <cell r="FV415">
            <v>0</v>
          </cell>
          <cell r="FW415">
            <v>0</v>
          </cell>
          <cell r="FX415">
            <v>0</v>
          </cell>
          <cell r="FY415">
            <v>0</v>
          </cell>
          <cell r="FZ415">
            <v>0</v>
          </cell>
          <cell r="GA415">
            <v>0</v>
          </cell>
          <cell r="GB415">
            <v>0</v>
          </cell>
          <cell r="GC415">
            <v>0</v>
          </cell>
          <cell r="GD415">
            <v>1</v>
          </cell>
          <cell r="GE415">
            <v>0</v>
          </cell>
          <cell r="GF415">
            <v>0</v>
          </cell>
          <cell r="GG415">
            <v>0</v>
          </cell>
          <cell r="GH415">
            <v>0</v>
          </cell>
          <cell r="GI415">
            <v>0</v>
          </cell>
          <cell r="GJ415">
            <v>0</v>
          </cell>
          <cell r="GK415">
            <v>0</v>
          </cell>
          <cell r="GL415">
            <v>0</v>
          </cell>
          <cell r="GM415">
            <v>0</v>
          </cell>
          <cell r="GN415">
            <v>0</v>
          </cell>
          <cell r="GO415">
            <v>0</v>
          </cell>
          <cell r="GP415">
            <v>0</v>
          </cell>
          <cell r="GQ415">
            <v>0</v>
          </cell>
          <cell r="GR415">
            <v>0</v>
          </cell>
          <cell r="GU415">
            <v>13</v>
          </cell>
          <cell r="GV415">
            <v>0</v>
          </cell>
          <cell r="GW415">
            <v>0</v>
          </cell>
          <cell r="GX415">
            <v>0</v>
          </cell>
          <cell r="GY415">
            <v>0</v>
          </cell>
          <cell r="GZ415">
            <v>0</v>
          </cell>
          <cell r="HA415">
            <v>0</v>
          </cell>
          <cell r="HB415">
            <v>0</v>
          </cell>
          <cell r="HC415">
            <v>0</v>
          </cell>
          <cell r="HD415">
            <v>0</v>
          </cell>
          <cell r="HE415">
            <v>0</v>
          </cell>
          <cell r="HF415">
            <v>0</v>
          </cell>
          <cell r="HG415">
            <v>0</v>
          </cell>
          <cell r="HH415">
            <v>0</v>
          </cell>
          <cell r="HI415">
            <v>0</v>
          </cell>
          <cell r="HJ415">
            <v>0</v>
          </cell>
          <cell r="HK415">
            <v>0</v>
          </cell>
          <cell r="HL415">
            <v>0</v>
          </cell>
          <cell r="HM415">
            <v>0</v>
          </cell>
          <cell r="HN415">
            <v>0</v>
          </cell>
          <cell r="HO415">
            <v>0</v>
          </cell>
          <cell r="HP415">
            <v>24</v>
          </cell>
          <cell r="HQ415">
            <v>0</v>
          </cell>
          <cell r="HR415">
            <v>0</v>
          </cell>
          <cell r="HS415">
            <v>0</v>
          </cell>
          <cell r="HT415">
            <v>0</v>
          </cell>
          <cell r="HU415">
            <v>0</v>
          </cell>
          <cell r="HV415">
            <v>1</v>
          </cell>
          <cell r="HW415">
            <v>0</v>
          </cell>
          <cell r="HX415">
            <v>0</v>
          </cell>
          <cell r="HY415">
            <v>0</v>
          </cell>
          <cell r="HZ415">
            <v>0</v>
          </cell>
          <cell r="IA415">
            <v>0</v>
          </cell>
          <cell r="IB415">
            <v>1</v>
          </cell>
          <cell r="IC415">
            <v>2</v>
          </cell>
          <cell r="ID415">
            <v>0</v>
          </cell>
          <cell r="IE415">
            <v>0</v>
          </cell>
          <cell r="IF415">
            <v>0</v>
          </cell>
          <cell r="IG415">
            <v>0</v>
          </cell>
          <cell r="IH415">
            <v>0</v>
          </cell>
          <cell r="II415">
            <v>0</v>
          </cell>
          <cell r="IJ415">
            <v>0</v>
          </cell>
          <cell r="IK415">
            <v>0</v>
          </cell>
          <cell r="IL415">
            <v>0</v>
          </cell>
          <cell r="IM415">
            <v>0</v>
          </cell>
          <cell r="IN415">
            <v>0</v>
          </cell>
          <cell r="IO415">
            <v>0</v>
          </cell>
          <cell r="IP415">
            <v>0</v>
          </cell>
          <cell r="IQ415">
            <v>0</v>
          </cell>
          <cell r="IR415">
            <v>0</v>
          </cell>
          <cell r="IS415">
            <v>0</v>
          </cell>
          <cell r="IT415">
            <v>0</v>
          </cell>
          <cell r="IU415">
            <v>0</v>
          </cell>
          <cell r="IV415">
            <v>12.5</v>
          </cell>
          <cell r="IW415">
            <v>13.5</v>
          </cell>
          <cell r="IX415">
            <v>0</v>
          </cell>
          <cell r="IY415">
            <v>13.5</v>
          </cell>
          <cell r="IZ415">
            <v>26</v>
          </cell>
          <cell r="JA415">
            <v>4.333333333333333</v>
          </cell>
          <cell r="JB415">
            <v>4.333333333333333</v>
          </cell>
          <cell r="JC415">
            <v>0</v>
          </cell>
          <cell r="JD415">
            <v>0</v>
          </cell>
          <cell r="JE415">
            <v>0</v>
          </cell>
          <cell r="JF415">
            <v>0</v>
          </cell>
          <cell r="JG415">
            <v>0</v>
          </cell>
        </row>
        <row r="416">
          <cell r="B416" t="str">
            <v>2206261</v>
          </cell>
          <cell r="C416" t="str">
            <v>Bùi Thị Vân Trinh</v>
          </cell>
          <cell r="D416" t="str">
            <v>Phòng Thu Mua (THCK)</v>
          </cell>
          <cell r="E416" t="str">
            <v>Công ty TNHH Tổ hợp cơ khí THACO</v>
          </cell>
          <cell r="F416" t="str">
            <v>Lương ngày</v>
          </cell>
          <cell r="V416">
            <v>0</v>
          </cell>
          <cell r="W416">
            <v>0</v>
          </cell>
          <cell r="X416" t="str">
            <v>X</v>
          </cell>
          <cell r="Y416">
            <v>0</v>
          </cell>
          <cell r="Z416">
            <v>0</v>
          </cell>
          <cell r="AA416" t="str">
            <v>X</v>
          </cell>
          <cell r="AB416">
            <v>0</v>
          </cell>
          <cell r="AC416">
            <v>0</v>
          </cell>
          <cell r="AD416" t="str">
            <v>X</v>
          </cell>
          <cell r="AE416">
            <v>0</v>
          </cell>
          <cell r="AF416">
            <v>0</v>
          </cell>
          <cell r="AG416" t="str">
            <v>X</v>
          </cell>
          <cell r="AH416">
            <v>0</v>
          </cell>
          <cell r="AI416">
            <v>0</v>
          </cell>
          <cell r="AJ416" t="str">
            <v>T7</v>
          </cell>
          <cell r="AK416">
            <v>0</v>
          </cell>
          <cell r="AL416">
            <v>0</v>
          </cell>
          <cell r="AM416" t="str">
            <v/>
          </cell>
          <cell r="AN416">
            <v>0</v>
          </cell>
          <cell r="AO416">
            <v>0</v>
          </cell>
          <cell r="AP416" t="str">
            <v>NL</v>
          </cell>
          <cell r="AQ416">
            <v>0</v>
          </cell>
          <cell r="AR416">
            <v>0</v>
          </cell>
          <cell r="AS416" t="str">
            <v>X</v>
          </cell>
          <cell r="AT416">
            <v>0</v>
          </cell>
          <cell r="AU416">
            <v>0</v>
          </cell>
          <cell r="AV416" t="str">
            <v>X</v>
          </cell>
          <cell r="AW416">
            <v>0</v>
          </cell>
          <cell r="AX416">
            <v>0</v>
          </cell>
          <cell r="AY416" t="str">
            <v>X</v>
          </cell>
          <cell r="AZ416">
            <v>0</v>
          </cell>
          <cell r="BA416">
            <v>0</v>
          </cell>
          <cell r="BB416" t="str">
            <v>X</v>
          </cell>
          <cell r="BC416">
            <v>0</v>
          </cell>
          <cell r="BD416">
            <v>0</v>
          </cell>
          <cell r="BE416" t="str">
            <v>X</v>
          </cell>
          <cell r="BF416">
            <v>0</v>
          </cell>
          <cell r="BG416">
            <v>0</v>
          </cell>
          <cell r="BH416" t="str">
            <v/>
          </cell>
          <cell r="BI416">
            <v>0</v>
          </cell>
          <cell r="BJ416">
            <v>0</v>
          </cell>
          <cell r="BK416" t="str">
            <v>X</v>
          </cell>
          <cell r="BL416">
            <v>0</v>
          </cell>
          <cell r="BM416">
            <v>0</v>
          </cell>
          <cell r="BN416" t="str">
            <v>X</v>
          </cell>
          <cell r="BO416">
            <v>0</v>
          </cell>
          <cell r="BP416">
            <v>0</v>
          </cell>
          <cell r="BQ416">
            <v>11</v>
          </cell>
          <cell r="BR416">
            <v>0</v>
          </cell>
          <cell r="BS416">
            <v>0</v>
          </cell>
          <cell r="BT416">
            <v>0</v>
          </cell>
          <cell r="BU416">
            <v>0</v>
          </cell>
          <cell r="BV416">
            <v>0</v>
          </cell>
          <cell r="CC416">
            <v>11</v>
          </cell>
          <cell r="CD416">
            <v>0</v>
          </cell>
          <cell r="CE416">
            <v>0</v>
          </cell>
          <cell r="CF416">
            <v>0</v>
          </cell>
          <cell r="CG416">
            <v>0</v>
          </cell>
          <cell r="CH416">
            <v>0</v>
          </cell>
          <cell r="CI416">
            <v>0</v>
          </cell>
          <cell r="CJ416">
            <v>0</v>
          </cell>
          <cell r="CK416">
            <v>0</v>
          </cell>
          <cell r="CL416">
            <v>1</v>
          </cell>
          <cell r="CM416">
            <v>1</v>
          </cell>
          <cell r="CN416">
            <v>0</v>
          </cell>
          <cell r="CO416">
            <v>0</v>
          </cell>
          <cell r="CP416">
            <v>0</v>
          </cell>
          <cell r="CQ416">
            <v>0</v>
          </cell>
          <cell r="CR416">
            <v>0</v>
          </cell>
          <cell r="CS416">
            <v>0</v>
          </cell>
          <cell r="CT416">
            <v>0</v>
          </cell>
          <cell r="CU416">
            <v>0</v>
          </cell>
          <cell r="CV416">
            <v>0</v>
          </cell>
          <cell r="CW416">
            <v>0</v>
          </cell>
          <cell r="CX416">
            <v>0</v>
          </cell>
          <cell r="CY416">
            <v>0</v>
          </cell>
          <cell r="CZ416">
            <v>0</v>
          </cell>
          <cell r="DC416">
            <v>13</v>
          </cell>
          <cell r="DM416" t="str">
            <v>X</v>
          </cell>
          <cell r="DN416">
            <v>0</v>
          </cell>
          <cell r="DO416">
            <v>0</v>
          </cell>
          <cell r="DP416" t="str">
            <v>X</v>
          </cell>
          <cell r="DQ416">
            <v>0</v>
          </cell>
          <cell r="DR416">
            <v>0</v>
          </cell>
          <cell r="DS416" t="str">
            <v>X</v>
          </cell>
          <cell r="DT416">
            <v>0</v>
          </cell>
          <cell r="DU416">
            <v>0</v>
          </cell>
          <cell r="DV416" t="str">
            <v>X</v>
          </cell>
          <cell r="DW416">
            <v>0</v>
          </cell>
          <cell r="DX416">
            <v>0</v>
          </cell>
          <cell r="DY416" t="str">
            <v/>
          </cell>
          <cell r="DZ416">
            <v>0</v>
          </cell>
          <cell r="EA416">
            <v>0</v>
          </cell>
          <cell r="EB416" t="str">
            <v>X</v>
          </cell>
          <cell r="EC416">
            <v>0</v>
          </cell>
          <cell r="ED416">
            <v>0</v>
          </cell>
          <cell r="EE416" t="str">
            <v>OB\</v>
          </cell>
          <cell r="EF416">
            <v>0</v>
          </cell>
          <cell r="EG416">
            <v>0</v>
          </cell>
          <cell r="EH416" t="str">
            <v>X</v>
          </cell>
          <cell r="EI416">
            <v>0</v>
          </cell>
          <cell r="EJ416">
            <v>0</v>
          </cell>
          <cell r="EK416" t="str">
            <v xml:space="preserve">TS </v>
          </cell>
          <cell r="EL416">
            <v>0</v>
          </cell>
          <cell r="EM416">
            <v>0</v>
          </cell>
          <cell r="EN416" t="str">
            <v xml:space="preserve">TS </v>
          </cell>
          <cell r="EO416">
            <v>0</v>
          </cell>
          <cell r="EP416">
            <v>0</v>
          </cell>
          <cell r="EQ416" t="str">
            <v xml:space="preserve">TS </v>
          </cell>
          <cell r="ER416">
            <v>0</v>
          </cell>
          <cell r="ES416">
            <v>0</v>
          </cell>
          <cell r="ET416" t="str">
            <v>TS</v>
          </cell>
          <cell r="EU416">
            <v>0</v>
          </cell>
          <cell r="EV416">
            <v>0</v>
          </cell>
          <cell r="EW416" t="str">
            <v xml:space="preserve">TS </v>
          </cell>
          <cell r="EX416">
            <v>0</v>
          </cell>
          <cell r="EY416">
            <v>0</v>
          </cell>
          <cell r="EZ416" t="str">
            <v xml:space="preserve">TS </v>
          </cell>
          <cell r="FA416">
            <v>0</v>
          </cell>
          <cell r="FB416">
            <v>0</v>
          </cell>
          <cell r="FC416" t="str">
            <v xml:space="preserve">TS </v>
          </cell>
          <cell r="FD416">
            <v>0</v>
          </cell>
          <cell r="FE416">
            <v>0</v>
          </cell>
          <cell r="FI416">
            <v>6.5</v>
          </cell>
          <cell r="FJ416">
            <v>0</v>
          </cell>
          <cell r="FK416">
            <v>0</v>
          </cell>
          <cell r="FL416">
            <v>0</v>
          </cell>
          <cell r="FM416">
            <v>0</v>
          </cell>
          <cell r="FN416">
            <v>0</v>
          </cell>
          <cell r="FU416">
            <v>6.5</v>
          </cell>
          <cell r="FV416">
            <v>0</v>
          </cell>
          <cell r="FW416">
            <v>0</v>
          </cell>
          <cell r="FX416">
            <v>0</v>
          </cell>
          <cell r="FY416">
            <v>0</v>
          </cell>
          <cell r="FZ416">
            <v>0</v>
          </cell>
          <cell r="GA416">
            <v>0</v>
          </cell>
          <cell r="GB416">
            <v>0</v>
          </cell>
          <cell r="GC416">
            <v>0</v>
          </cell>
          <cell r="GD416">
            <v>0</v>
          </cell>
          <cell r="GE416">
            <v>0</v>
          </cell>
          <cell r="GF416">
            <v>0</v>
          </cell>
          <cell r="GG416">
            <v>0</v>
          </cell>
          <cell r="GH416">
            <v>0</v>
          </cell>
          <cell r="GI416">
            <v>0</v>
          </cell>
          <cell r="GJ416">
            <v>0</v>
          </cell>
          <cell r="GK416">
            <v>0</v>
          </cell>
          <cell r="GL416">
            <v>0</v>
          </cell>
          <cell r="GM416">
            <v>0</v>
          </cell>
          <cell r="GN416">
            <v>0</v>
          </cell>
          <cell r="GO416">
            <v>0</v>
          </cell>
          <cell r="GP416">
            <v>0</v>
          </cell>
          <cell r="GQ416">
            <v>0</v>
          </cell>
          <cell r="GR416">
            <v>0</v>
          </cell>
          <cell r="GU416">
            <v>6.5</v>
          </cell>
          <cell r="GV416">
            <v>0</v>
          </cell>
          <cell r="GW416">
            <v>0</v>
          </cell>
          <cell r="GX416">
            <v>0.5</v>
          </cell>
          <cell r="GY416">
            <v>0</v>
          </cell>
          <cell r="GZ416">
            <v>0</v>
          </cell>
          <cell r="HA416">
            <v>0</v>
          </cell>
          <cell r="HB416">
            <v>0</v>
          </cell>
          <cell r="HC416">
            <v>0</v>
          </cell>
          <cell r="HD416">
            <v>1</v>
          </cell>
          <cell r="HE416">
            <v>0</v>
          </cell>
          <cell r="HF416">
            <v>0</v>
          </cell>
          <cell r="HG416">
            <v>0</v>
          </cell>
          <cell r="HH416">
            <v>0</v>
          </cell>
          <cell r="HI416">
            <v>0</v>
          </cell>
          <cell r="HJ416">
            <v>0</v>
          </cell>
          <cell r="HK416">
            <v>0</v>
          </cell>
          <cell r="HL416">
            <v>0</v>
          </cell>
          <cell r="HM416">
            <v>1.5</v>
          </cell>
          <cell r="HN416">
            <v>0</v>
          </cell>
          <cell r="HO416">
            <v>0</v>
          </cell>
          <cell r="HP416">
            <v>17.5</v>
          </cell>
          <cell r="HQ416">
            <v>0</v>
          </cell>
          <cell r="HR416">
            <v>0</v>
          </cell>
          <cell r="HS416">
            <v>0</v>
          </cell>
          <cell r="HT416">
            <v>0</v>
          </cell>
          <cell r="HU416">
            <v>0</v>
          </cell>
          <cell r="HV416">
            <v>0</v>
          </cell>
          <cell r="HW416">
            <v>1</v>
          </cell>
          <cell r="HX416">
            <v>0</v>
          </cell>
          <cell r="HY416">
            <v>0</v>
          </cell>
          <cell r="HZ416">
            <v>0</v>
          </cell>
          <cell r="IA416">
            <v>1</v>
          </cell>
          <cell r="IB416">
            <v>0</v>
          </cell>
          <cell r="IC416">
            <v>1</v>
          </cell>
          <cell r="ID416">
            <v>0</v>
          </cell>
          <cell r="IE416">
            <v>0</v>
          </cell>
          <cell r="IF416">
            <v>0</v>
          </cell>
          <cell r="IG416">
            <v>0</v>
          </cell>
          <cell r="IH416">
            <v>0</v>
          </cell>
          <cell r="II416">
            <v>0</v>
          </cell>
          <cell r="IJ416">
            <v>0</v>
          </cell>
          <cell r="IK416">
            <v>0</v>
          </cell>
          <cell r="IL416">
            <v>0</v>
          </cell>
          <cell r="IM416">
            <v>0</v>
          </cell>
          <cell r="IN416">
            <v>0</v>
          </cell>
          <cell r="IO416">
            <v>0</v>
          </cell>
          <cell r="IP416">
            <v>0</v>
          </cell>
          <cell r="IQ416">
            <v>0</v>
          </cell>
          <cell r="IR416">
            <v>0</v>
          </cell>
          <cell r="IS416">
            <v>0</v>
          </cell>
          <cell r="IT416">
            <v>0</v>
          </cell>
          <cell r="IU416">
            <v>0</v>
          </cell>
          <cell r="IV416">
            <v>0</v>
          </cell>
          <cell r="IW416">
            <v>1</v>
          </cell>
          <cell r="IX416">
            <v>1</v>
          </cell>
          <cell r="IY416">
            <v>0</v>
          </cell>
          <cell r="IZ416">
            <v>19.5</v>
          </cell>
          <cell r="JA416">
            <v>4</v>
          </cell>
          <cell r="JB416">
            <v>4</v>
          </cell>
          <cell r="JC416">
            <v>0</v>
          </cell>
          <cell r="JD416">
            <v>0</v>
          </cell>
          <cell r="JE416">
            <v>0</v>
          </cell>
          <cell r="JF416">
            <v>0</v>
          </cell>
          <cell r="JG416">
            <v>0</v>
          </cell>
        </row>
        <row r="417">
          <cell r="B417" t="str">
            <v>2303039</v>
          </cell>
          <cell r="C417" t="str">
            <v>Nguyễn Văn Triệu</v>
          </cell>
          <cell r="D417" t="str">
            <v>Phòng Thu Mua (THCK)</v>
          </cell>
          <cell r="E417" t="str">
            <v>Công ty TNHH Tổ hợp cơ khí THACO</v>
          </cell>
          <cell r="F417" t="str">
            <v>Lương ngày</v>
          </cell>
          <cell r="V417">
            <v>3.5</v>
          </cell>
          <cell r="W417">
            <v>0</v>
          </cell>
          <cell r="X417" t="str">
            <v>X</v>
          </cell>
          <cell r="Y417">
            <v>0</v>
          </cell>
          <cell r="Z417">
            <v>0</v>
          </cell>
          <cell r="AA417" t="str">
            <v>X</v>
          </cell>
          <cell r="AB417">
            <v>0</v>
          </cell>
          <cell r="AC417">
            <v>0</v>
          </cell>
          <cell r="AD417" t="str">
            <v>X</v>
          </cell>
          <cell r="AE417">
            <v>0</v>
          </cell>
          <cell r="AF417">
            <v>0</v>
          </cell>
          <cell r="AG417" t="str">
            <v>X</v>
          </cell>
          <cell r="AH417">
            <v>0</v>
          </cell>
          <cell r="AI417">
            <v>0</v>
          </cell>
          <cell r="AJ417" t="str">
            <v>T7</v>
          </cell>
          <cell r="AK417">
            <v>0</v>
          </cell>
          <cell r="AL417">
            <v>0</v>
          </cell>
          <cell r="AM417" t="str">
            <v/>
          </cell>
          <cell r="AN417">
            <v>0</v>
          </cell>
          <cell r="AO417">
            <v>0</v>
          </cell>
          <cell r="AP417" t="str">
            <v>NL</v>
          </cell>
          <cell r="AQ417">
            <v>0</v>
          </cell>
          <cell r="AR417">
            <v>0</v>
          </cell>
          <cell r="AS417" t="str">
            <v>X</v>
          </cell>
          <cell r="AT417">
            <v>0</v>
          </cell>
          <cell r="AU417">
            <v>0</v>
          </cell>
          <cell r="AV417" t="str">
            <v>X</v>
          </cell>
          <cell r="AW417">
            <v>0</v>
          </cell>
          <cell r="AX417">
            <v>0</v>
          </cell>
          <cell r="AY417" t="str">
            <v>X</v>
          </cell>
          <cell r="AZ417">
            <v>0</v>
          </cell>
          <cell r="BA417">
            <v>0</v>
          </cell>
          <cell r="BB417" t="str">
            <v>X</v>
          </cell>
          <cell r="BC417">
            <v>0</v>
          </cell>
          <cell r="BD417">
            <v>0</v>
          </cell>
          <cell r="BE417" t="str">
            <v>X</v>
          </cell>
          <cell r="BF417">
            <v>0</v>
          </cell>
          <cell r="BG417">
            <v>0</v>
          </cell>
          <cell r="BH417" t="str">
            <v/>
          </cell>
          <cell r="BI417">
            <v>0</v>
          </cell>
          <cell r="BJ417">
            <v>0</v>
          </cell>
          <cell r="BK417" t="str">
            <v>X</v>
          </cell>
          <cell r="BL417">
            <v>0</v>
          </cell>
          <cell r="BM417">
            <v>0</v>
          </cell>
          <cell r="BN417" t="str">
            <v>X</v>
          </cell>
          <cell r="BO417">
            <v>0</v>
          </cell>
          <cell r="BP417">
            <v>0</v>
          </cell>
          <cell r="BQ417">
            <v>11</v>
          </cell>
          <cell r="BR417">
            <v>0.5</v>
          </cell>
          <cell r="BS417">
            <v>0</v>
          </cell>
          <cell r="BT417">
            <v>0</v>
          </cell>
          <cell r="BU417">
            <v>0</v>
          </cell>
          <cell r="BV417">
            <v>0</v>
          </cell>
          <cell r="CC417">
            <v>11</v>
          </cell>
          <cell r="CD417">
            <v>0.5</v>
          </cell>
          <cell r="CE417">
            <v>0</v>
          </cell>
          <cell r="CF417">
            <v>0</v>
          </cell>
          <cell r="CG417">
            <v>0</v>
          </cell>
          <cell r="CH417">
            <v>0</v>
          </cell>
          <cell r="CI417">
            <v>0</v>
          </cell>
          <cell r="CJ417">
            <v>0</v>
          </cell>
          <cell r="CK417">
            <v>0</v>
          </cell>
          <cell r="CL417">
            <v>1</v>
          </cell>
          <cell r="CM417">
            <v>1</v>
          </cell>
          <cell r="CN417">
            <v>0</v>
          </cell>
          <cell r="CO417">
            <v>0</v>
          </cell>
          <cell r="CP417">
            <v>0</v>
          </cell>
          <cell r="CQ417">
            <v>0</v>
          </cell>
          <cell r="CR417">
            <v>0</v>
          </cell>
          <cell r="CS417">
            <v>0</v>
          </cell>
          <cell r="CT417">
            <v>0</v>
          </cell>
          <cell r="CU417">
            <v>0</v>
          </cell>
          <cell r="CV417">
            <v>0</v>
          </cell>
          <cell r="CW417">
            <v>0</v>
          </cell>
          <cell r="CX417">
            <v>0</v>
          </cell>
          <cell r="CY417">
            <v>0</v>
          </cell>
          <cell r="CZ417">
            <v>0</v>
          </cell>
          <cell r="DC417">
            <v>13.5</v>
          </cell>
          <cell r="DM417" t="str">
            <v>X</v>
          </cell>
          <cell r="DN417">
            <v>0</v>
          </cell>
          <cell r="DO417">
            <v>0</v>
          </cell>
          <cell r="DP417" t="str">
            <v>X</v>
          </cell>
          <cell r="DQ417">
            <v>0</v>
          </cell>
          <cell r="DR417">
            <v>0</v>
          </cell>
          <cell r="DS417" t="str">
            <v>X</v>
          </cell>
          <cell r="DT417">
            <v>0</v>
          </cell>
          <cell r="DU417">
            <v>0</v>
          </cell>
          <cell r="DV417" t="str">
            <v>X</v>
          </cell>
          <cell r="DW417">
            <v>0</v>
          </cell>
          <cell r="DX417">
            <v>0</v>
          </cell>
          <cell r="DY417" t="str">
            <v/>
          </cell>
          <cell r="DZ417">
            <v>0</v>
          </cell>
          <cell r="EA417">
            <v>0</v>
          </cell>
          <cell r="EB417" t="str">
            <v>X</v>
          </cell>
          <cell r="EC417">
            <v>0</v>
          </cell>
          <cell r="ED417">
            <v>0</v>
          </cell>
          <cell r="EE417" t="str">
            <v>X</v>
          </cell>
          <cell r="EF417">
            <v>0</v>
          </cell>
          <cell r="EG417">
            <v>0</v>
          </cell>
          <cell r="EH417" t="str">
            <v>P\</v>
          </cell>
          <cell r="EI417">
            <v>0</v>
          </cell>
          <cell r="EJ417">
            <v>0</v>
          </cell>
          <cell r="EK417" t="str">
            <v>X</v>
          </cell>
          <cell r="EL417">
            <v>0</v>
          </cell>
          <cell r="EM417">
            <v>0</v>
          </cell>
          <cell r="EN417" t="str">
            <v>X</v>
          </cell>
          <cell r="EO417">
            <v>0</v>
          </cell>
          <cell r="EP417">
            <v>0</v>
          </cell>
          <cell r="EQ417" t="str">
            <v>X</v>
          </cell>
          <cell r="ER417">
            <v>0</v>
          </cell>
          <cell r="ES417">
            <v>0</v>
          </cell>
          <cell r="ET417" t="str">
            <v/>
          </cell>
          <cell r="EU417">
            <v>0</v>
          </cell>
          <cell r="EV417">
            <v>0</v>
          </cell>
          <cell r="EW417" t="str">
            <v>X</v>
          </cell>
          <cell r="EX417">
            <v>0</v>
          </cell>
          <cell r="EY417">
            <v>0</v>
          </cell>
          <cell r="EZ417" t="str">
            <v>X</v>
          </cell>
          <cell r="FA417">
            <v>0</v>
          </cell>
          <cell r="FB417">
            <v>0</v>
          </cell>
          <cell r="FC417" t="str">
            <v>NL</v>
          </cell>
          <cell r="FD417">
            <v>0</v>
          </cell>
          <cell r="FE417">
            <v>0</v>
          </cell>
          <cell r="FI417">
            <v>11.5</v>
          </cell>
          <cell r="FJ417">
            <v>0</v>
          </cell>
          <cell r="FK417">
            <v>0</v>
          </cell>
          <cell r="FL417">
            <v>0</v>
          </cell>
          <cell r="FM417">
            <v>0</v>
          </cell>
          <cell r="FN417">
            <v>0</v>
          </cell>
          <cell r="FU417">
            <v>11.5</v>
          </cell>
          <cell r="FV417">
            <v>0</v>
          </cell>
          <cell r="FW417">
            <v>0</v>
          </cell>
          <cell r="FX417">
            <v>0</v>
          </cell>
          <cell r="FY417">
            <v>0</v>
          </cell>
          <cell r="FZ417">
            <v>0</v>
          </cell>
          <cell r="GA417">
            <v>0</v>
          </cell>
          <cell r="GB417">
            <v>0</v>
          </cell>
          <cell r="GC417">
            <v>0</v>
          </cell>
          <cell r="GD417">
            <v>1</v>
          </cell>
          <cell r="GE417">
            <v>0</v>
          </cell>
          <cell r="GF417">
            <v>0</v>
          </cell>
          <cell r="GG417">
            <v>0</v>
          </cell>
          <cell r="GH417">
            <v>0</v>
          </cell>
          <cell r="GI417">
            <v>0</v>
          </cell>
          <cell r="GJ417">
            <v>0</v>
          </cell>
          <cell r="GK417">
            <v>0</v>
          </cell>
          <cell r="GL417">
            <v>0</v>
          </cell>
          <cell r="GM417">
            <v>0</v>
          </cell>
          <cell r="GN417">
            <v>0</v>
          </cell>
          <cell r="GO417">
            <v>0</v>
          </cell>
          <cell r="GP417">
            <v>0</v>
          </cell>
          <cell r="GQ417">
            <v>0</v>
          </cell>
          <cell r="GR417">
            <v>0</v>
          </cell>
          <cell r="GU417">
            <v>12.5</v>
          </cell>
          <cell r="GV417">
            <v>0</v>
          </cell>
          <cell r="GW417">
            <v>0</v>
          </cell>
          <cell r="GX417">
            <v>0</v>
          </cell>
          <cell r="GY417">
            <v>0</v>
          </cell>
          <cell r="GZ417">
            <v>0</v>
          </cell>
          <cell r="HA417">
            <v>0</v>
          </cell>
          <cell r="HB417">
            <v>0</v>
          </cell>
          <cell r="HC417">
            <v>0</v>
          </cell>
          <cell r="HD417">
            <v>0</v>
          </cell>
          <cell r="HE417">
            <v>0</v>
          </cell>
          <cell r="HF417">
            <v>0</v>
          </cell>
          <cell r="HG417">
            <v>0</v>
          </cell>
          <cell r="HH417">
            <v>0.5</v>
          </cell>
          <cell r="HI417">
            <v>0</v>
          </cell>
          <cell r="HJ417">
            <v>0</v>
          </cell>
          <cell r="HK417">
            <v>0</v>
          </cell>
          <cell r="HL417">
            <v>0</v>
          </cell>
          <cell r="HM417">
            <v>0.5</v>
          </cell>
          <cell r="HN417">
            <v>0.5</v>
          </cell>
          <cell r="HO417">
            <v>0.5</v>
          </cell>
          <cell r="HP417">
            <v>22.5</v>
          </cell>
          <cell r="HQ417">
            <v>0.5</v>
          </cell>
          <cell r="HR417">
            <v>0</v>
          </cell>
          <cell r="HS417">
            <v>0</v>
          </cell>
          <cell r="HT417">
            <v>0</v>
          </cell>
          <cell r="HU417">
            <v>0</v>
          </cell>
          <cell r="HV417">
            <v>0</v>
          </cell>
          <cell r="HW417">
            <v>1</v>
          </cell>
          <cell r="HX417">
            <v>0</v>
          </cell>
          <cell r="HY417">
            <v>0</v>
          </cell>
          <cell r="HZ417">
            <v>0</v>
          </cell>
          <cell r="IA417">
            <v>1</v>
          </cell>
          <cell r="IB417">
            <v>0</v>
          </cell>
          <cell r="IC417">
            <v>2</v>
          </cell>
          <cell r="ID417">
            <v>0</v>
          </cell>
          <cell r="IE417">
            <v>0</v>
          </cell>
          <cell r="IF417">
            <v>0</v>
          </cell>
          <cell r="IG417">
            <v>0.5</v>
          </cell>
          <cell r="IH417">
            <v>0</v>
          </cell>
          <cell r="II417">
            <v>0</v>
          </cell>
          <cell r="IJ417">
            <v>0</v>
          </cell>
          <cell r="IK417">
            <v>0</v>
          </cell>
          <cell r="IL417">
            <v>0</v>
          </cell>
          <cell r="IM417">
            <v>0</v>
          </cell>
          <cell r="IN417">
            <v>0</v>
          </cell>
          <cell r="IO417">
            <v>0</v>
          </cell>
          <cell r="IP417">
            <v>0</v>
          </cell>
          <cell r="IQ417">
            <v>0</v>
          </cell>
          <cell r="IR417">
            <v>0</v>
          </cell>
          <cell r="IS417">
            <v>0</v>
          </cell>
          <cell r="IT417">
            <v>0</v>
          </cell>
          <cell r="IU417">
            <v>0</v>
          </cell>
          <cell r="IV417">
            <v>0</v>
          </cell>
          <cell r="IW417">
            <v>1</v>
          </cell>
          <cell r="IX417">
            <v>1</v>
          </cell>
          <cell r="IY417">
            <v>0</v>
          </cell>
          <cell r="IZ417">
            <v>26.5</v>
          </cell>
          <cell r="JA417">
            <v>4</v>
          </cell>
          <cell r="JB417">
            <v>3.5</v>
          </cell>
          <cell r="JC417">
            <v>0</v>
          </cell>
          <cell r="JD417">
            <v>0</v>
          </cell>
          <cell r="JE417">
            <v>0</v>
          </cell>
          <cell r="JF417">
            <v>0</v>
          </cell>
          <cell r="JG417">
            <v>0</v>
          </cell>
        </row>
        <row r="418">
          <cell r="B418" t="str">
            <v>2304073</v>
          </cell>
          <cell r="C418" t="str">
            <v>Nguyễn Bá Hùng</v>
          </cell>
          <cell r="D418" t="str">
            <v>Phòng Thu Mua (THCK)</v>
          </cell>
          <cell r="E418" t="str">
            <v>Công ty TNHH Tổ hợp cơ khí THACO</v>
          </cell>
          <cell r="F418" t="str">
            <v>Lương ngày</v>
          </cell>
          <cell r="V418">
            <v>0</v>
          </cell>
          <cell r="W418">
            <v>0</v>
          </cell>
          <cell r="X418" t="str">
            <v>X</v>
          </cell>
          <cell r="Y418">
            <v>0</v>
          </cell>
          <cell r="Z418">
            <v>0</v>
          </cell>
          <cell r="AA418" t="str">
            <v>X</v>
          </cell>
          <cell r="AB418">
            <v>0</v>
          </cell>
          <cell r="AC418">
            <v>0</v>
          </cell>
          <cell r="AD418" t="str">
            <v>X</v>
          </cell>
          <cell r="AE418">
            <v>0</v>
          </cell>
          <cell r="AF418">
            <v>0</v>
          </cell>
          <cell r="AG418" t="str">
            <v>X</v>
          </cell>
          <cell r="AH418">
            <v>0</v>
          </cell>
          <cell r="AI418">
            <v>0</v>
          </cell>
          <cell r="AJ418" t="str">
            <v>T7</v>
          </cell>
          <cell r="AK418">
            <v>0</v>
          </cell>
          <cell r="AL418">
            <v>0</v>
          </cell>
          <cell r="AM418" t="str">
            <v/>
          </cell>
          <cell r="AN418">
            <v>0</v>
          </cell>
          <cell r="AO418">
            <v>0</v>
          </cell>
          <cell r="AP418" t="str">
            <v>NL</v>
          </cell>
          <cell r="AQ418">
            <v>0</v>
          </cell>
          <cell r="AR418">
            <v>0</v>
          </cell>
          <cell r="AS418" t="str">
            <v>X</v>
          </cell>
          <cell r="AT418">
            <v>0</v>
          </cell>
          <cell r="AU418">
            <v>0</v>
          </cell>
          <cell r="AV418" t="str">
            <v>X</v>
          </cell>
          <cell r="AW418">
            <v>0</v>
          </cell>
          <cell r="AX418">
            <v>0</v>
          </cell>
          <cell r="AY418" t="str">
            <v>X</v>
          </cell>
          <cell r="AZ418">
            <v>0</v>
          </cell>
          <cell r="BA418">
            <v>0</v>
          </cell>
          <cell r="BB418" t="str">
            <v>X</v>
          </cell>
          <cell r="BC418">
            <v>0</v>
          </cell>
          <cell r="BD418">
            <v>0</v>
          </cell>
          <cell r="BE418" t="str">
            <v>X</v>
          </cell>
          <cell r="BF418">
            <v>0</v>
          </cell>
          <cell r="BG418">
            <v>0</v>
          </cell>
          <cell r="BH418" t="str">
            <v/>
          </cell>
          <cell r="BI418">
            <v>0</v>
          </cell>
          <cell r="BJ418">
            <v>0</v>
          </cell>
          <cell r="BK418" t="str">
            <v>X</v>
          </cell>
          <cell r="BL418">
            <v>0</v>
          </cell>
          <cell r="BM418">
            <v>0</v>
          </cell>
          <cell r="BN418" t="str">
            <v>X</v>
          </cell>
          <cell r="BO418">
            <v>0</v>
          </cell>
          <cell r="BP418">
            <v>0</v>
          </cell>
          <cell r="BQ418">
            <v>11</v>
          </cell>
          <cell r="BR418">
            <v>0</v>
          </cell>
          <cell r="BS418">
            <v>0</v>
          </cell>
          <cell r="BT418">
            <v>0</v>
          </cell>
          <cell r="BU418">
            <v>0</v>
          </cell>
          <cell r="BV418">
            <v>0</v>
          </cell>
          <cell r="CC418">
            <v>11</v>
          </cell>
          <cell r="CD418">
            <v>0</v>
          </cell>
          <cell r="CE418">
            <v>0</v>
          </cell>
          <cell r="CF418">
            <v>0</v>
          </cell>
          <cell r="CG418">
            <v>0</v>
          </cell>
          <cell r="CH418">
            <v>0</v>
          </cell>
          <cell r="CI418">
            <v>0</v>
          </cell>
          <cell r="CJ418">
            <v>0</v>
          </cell>
          <cell r="CK418">
            <v>0</v>
          </cell>
          <cell r="CL418">
            <v>1</v>
          </cell>
          <cell r="CM418">
            <v>1</v>
          </cell>
          <cell r="CN418">
            <v>0</v>
          </cell>
          <cell r="CO418">
            <v>0</v>
          </cell>
          <cell r="CP418">
            <v>0</v>
          </cell>
          <cell r="CQ418">
            <v>0</v>
          </cell>
          <cell r="CR418">
            <v>0</v>
          </cell>
          <cell r="CS418">
            <v>0</v>
          </cell>
          <cell r="CT418">
            <v>0</v>
          </cell>
          <cell r="CU418">
            <v>0</v>
          </cell>
          <cell r="CV418">
            <v>0</v>
          </cell>
          <cell r="CW418">
            <v>0</v>
          </cell>
          <cell r="CX418">
            <v>0</v>
          </cell>
          <cell r="CY418">
            <v>0</v>
          </cell>
          <cell r="CZ418">
            <v>0</v>
          </cell>
          <cell r="DC418">
            <v>13</v>
          </cell>
          <cell r="DM418" t="str">
            <v>X</v>
          </cell>
          <cell r="DN418">
            <v>0</v>
          </cell>
          <cell r="DO418">
            <v>0</v>
          </cell>
          <cell r="DP418" t="str">
            <v>X</v>
          </cell>
          <cell r="DQ418">
            <v>0</v>
          </cell>
          <cell r="DR418">
            <v>0</v>
          </cell>
          <cell r="DS418" t="str">
            <v>X</v>
          </cell>
          <cell r="DT418">
            <v>0</v>
          </cell>
          <cell r="DU418">
            <v>0</v>
          </cell>
          <cell r="DV418" t="str">
            <v>X</v>
          </cell>
          <cell r="DW418">
            <v>0</v>
          </cell>
          <cell r="DX418">
            <v>0</v>
          </cell>
          <cell r="DY418" t="str">
            <v/>
          </cell>
          <cell r="DZ418">
            <v>0</v>
          </cell>
          <cell r="EA418">
            <v>0</v>
          </cell>
          <cell r="EB418" t="str">
            <v>X</v>
          </cell>
          <cell r="EC418">
            <v>0</v>
          </cell>
          <cell r="ED418">
            <v>0</v>
          </cell>
          <cell r="EE418" t="str">
            <v>X</v>
          </cell>
          <cell r="EF418">
            <v>0</v>
          </cell>
          <cell r="EG418">
            <v>0</v>
          </cell>
          <cell r="EH418" t="str">
            <v>X</v>
          </cell>
          <cell r="EI418">
            <v>0</v>
          </cell>
          <cell r="EJ418">
            <v>0</v>
          </cell>
          <cell r="EK418" t="str">
            <v>X</v>
          </cell>
          <cell r="EL418">
            <v>0</v>
          </cell>
          <cell r="EM418">
            <v>0</v>
          </cell>
          <cell r="EN418" t="str">
            <v>X</v>
          </cell>
          <cell r="EO418">
            <v>0</v>
          </cell>
          <cell r="EP418">
            <v>0</v>
          </cell>
          <cell r="EQ418" t="str">
            <v>X</v>
          </cell>
          <cell r="ER418">
            <v>0</v>
          </cell>
          <cell r="ES418">
            <v>0</v>
          </cell>
          <cell r="ET418" t="str">
            <v/>
          </cell>
          <cell r="EU418">
            <v>0</v>
          </cell>
          <cell r="EV418">
            <v>0</v>
          </cell>
          <cell r="EW418" t="str">
            <v>X</v>
          </cell>
          <cell r="EX418">
            <v>0</v>
          </cell>
          <cell r="EY418">
            <v>0</v>
          </cell>
          <cell r="EZ418" t="str">
            <v>X</v>
          </cell>
          <cell r="FA418">
            <v>0</v>
          </cell>
          <cell r="FB418">
            <v>0</v>
          </cell>
          <cell r="FC418" t="str">
            <v>NL</v>
          </cell>
          <cell r="FD418">
            <v>0</v>
          </cell>
          <cell r="FE418">
            <v>0</v>
          </cell>
          <cell r="FI418">
            <v>12</v>
          </cell>
          <cell r="FJ418">
            <v>0</v>
          </cell>
          <cell r="FK418">
            <v>0</v>
          </cell>
          <cell r="FL418">
            <v>0</v>
          </cell>
          <cell r="FM418">
            <v>0</v>
          </cell>
          <cell r="FN418">
            <v>0</v>
          </cell>
          <cell r="FU418">
            <v>12</v>
          </cell>
          <cell r="FV418">
            <v>0</v>
          </cell>
          <cell r="FW418">
            <v>0</v>
          </cell>
          <cell r="FX418">
            <v>0</v>
          </cell>
          <cell r="FY418">
            <v>0</v>
          </cell>
          <cell r="FZ418">
            <v>0</v>
          </cell>
          <cell r="GA418">
            <v>0</v>
          </cell>
          <cell r="GB418">
            <v>0</v>
          </cell>
          <cell r="GC418">
            <v>0</v>
          </cell>
          <cell r="GD418">
            <v>1</v>
          </cell>
          <cell r="GE418">
            <v>0</v>
          </cell>
          <cell r="GF418">
            <v>0</v>
          </cell>
          <cell r="GG418">
            <v>0</v>
          </cell>
          <cell r="GH418">
            <v>0</v>
          </cell>
          <cell r="GI418">
            <v>0</v>
          </cell>
          <cell r="GJ418">
            <v>0</v>
          </cell>
          <cell r="GK418">
            <v>0</v>
          </cell>
          <cell r="GL418">
            <v>0</v>
          </cell>
          <cell r="GM418">
            <v>0</v>
          </cell>
          <cell r="GN418">
            <v>0</v>
          </cell>
          <cell r="GO418">
            <v>0</v>
          </cell>
          <cell r="GP418">
            <v>0</v>
          </cell>
          <cell r="GQ418">
            <v>0</v>
          </cell>
          <cell r="GR418">
            <v>0</v>
          </cell>
          <cell r="GU418">
            <v>13</v>
          </cell>
          <cell r="GV418">
            <v>0</v>
          </cell>
          <cell r="GW418">
            <v>0</v>
          </cell>
          <cell r="GX418">
            <v>0</v>
          </cell>
          <cell r="GY418">
            <v>0</v>
          </cell>
          <cell r="GZ418">
            <v>0</v>
          </cell>
          <cell r="HA418">
            <v>0</v>
          </cell>
          <cell r="HB418">
            <v>0</v>
          </cell>
          <cell r="HC418">
            <v>0</v>
          </cell>
          <cell r="HD418">
            <v>0</v>
          </cell>
          <cell r="HE418">
            <v>0</v>
          </cell>
          <cell r="HF418">
            <v>0</v>
          </cell>
          <cell r="HG418">
            <v>0</v>
          </cell>
          <cell r="HH418">
            <v>0</v>
          </cell>
          <cell r="HI418">
            <v>0</v>
          </cell>
          <cell r="HJ418">
            <v>0</v>
          </cell>
          <cell r="HK418">
            <v>0</v>
          </cell>
          <cell r="HL418">
            <v>0</v>
          </cell>
          <cell r="HM418">
            <v>0</v>
          </cell>
          <cell r="HN418">
            <v>0</v>
          </cell>
          <cell r="HO418">
            <v>0</v>
          </cell>
          <cell r="HP418">
            <v>23</v>
          </cell>
          <cell r="HQ418">
            <v>0</v>
          </cell>
          <cell r="HR418">
            <v>0</v>
          </cell>
          <cell r="HS418">
            <v>0</v>
          </cell>
          <cell r="HT418">
            <v>0</v>
          </cell>
          <cell r="HU418">
            <v>0</v>
          </cell>
          <cell r="HV418">
            <v>0</v>
          </cell>
          <cell r="HW418">
            <v>1</v>
          </cell>
          <cell r="HX418">
            <v>0</v>
          </cell>
          <cell r="HY418">
            <v>0</v>
          </cell>
          <cell r="HZ418">
            <v>0</v>
          </cell>
          <cell r="IA418">
            <v>1</v>
          </cell>
          <cell r="IB418">
            <v>0</v>
          </cell>
          <cell r="IC418">
            <v>2</v>
          </cell>
          <cell r="ID418">
            <v>0</v>
          </cell>
          <cell r="IE418">
            <v>0</v>
          </cell>
          <cell r="IF418">
            <v>0</v>
          </cell>
          <cell r="IG418">
            <v>0</v>
          </cell>
          <cell r="IH418">
            <v>0</v>
          </cell>
          <cell r="II418">
            <v>0</v>
          </cell>
          <cell r="IJ418">
            <v>0</v>
          </cell>
          <cell r="IK418">
            <v>0</v>
          </cell>
          <cell r="IL418">
            <v>0</v>
          </cell>
          <cell r="IM418">
            <v>0</v>
          </cell>
          <cell r="IN418">
            <v>0</v>
          </cell>
          <cell r="IO418">
            <v>0</v>
          </cell>
          <cell r="IP418">
            <v>0</v>
          </cell>
          <cell r="IQ418">
            <v>0</v>
          </cell>
          <cell r="IR418">
            <v>0</v>
          </cell>
          <cell r="IS418">
            <v>0</v>
          </cell>
          <cell r="IT418">
            <v>0</v>
          </cell>
          <cell r="IU418">
            <v>0</v>
          </cell>
          <cell r="IV418">
            <v>0</v>
          </cell>
          <cell r="IW418">
            <v>1</v>
          </cell>
          <cell r="IX418">
            <v>1</v>
          </cell>
          <cell r="IY418">
            <v>0</v>
          </cell>
          <cell r="IZ418">
            <v>26</v>
          </cell>
          <cell r="JA418">
            <v>4</v>
          </cell>
          <cell r="JB418">
            <v>4</v>
          </cell>
          <cell r="JC418">
            <v>0</v>
          </cell>
          <cell r="JD418">
            <v>0</v>
          </cell>
          <cell r="JE418">
            <v>0</v>
          </cell>
          <cell r="JF418">
            <v>0</v>
          </cell>
          <cell r="JG418">
            <v>0</v>
          </cell>
        </row>
        <row r="419">
          <cell r="B419" t="str">
            <v>2311470</v>
          </cell>
          <cell r="C419" t="str">
            <v>Nguyễn Thanh Tín</v>
          </cell>
          <cell r="D419" t="str">
            <v>Phòng Thu Mua (THCK)</v>
          </cell>
          <cell r="E419" t="str">
            <v>Công ty TNHH Tập đoàn Công nghiệp Trường Hải</v>
          </cell>
          <cell r="F419" t="str">
            <v>Lương ngày</v>
          </cell>
          <cell r="V419">
            <v>0</v>
          </cell>
          <cell r="W419">
            <v>0</v>
          </cell>
          <cell r="X419" t="str">
            <v>X</v>
          </cell>
          <cell r="Y419">
            <v>0</v>
          </cell>
          <cell r="Z419">
            <v>0</v>
          </cell>
          <cell r="AA419" t="str">
            <v>X</v>
          </cell>
          <cell r="AB419">
            <v>0</v>
          </cell>
          <cell r="AC419">
            <v>0</v>
          </cell>
          <cell r="AD419" t="str">
            <v>X</v>
          </cell>
          <cell r="AE419">
            <v>0</v>
          </cell>
          <cell r="AF419">
            <v>0</v>
          </cell>
          <cell r="AG419" t="str">
            <v>X</v>
          </cell>
          <cell r="AH419">
            <v>0</v>
          </cell>
          <cell r="AI419">
            <v>0</v>
          </cell>
          <cell r="AJ419" t="str">
            <v>T7</v>
          </cell>
          <cell r="AK419">
            <v>0</v>
          </cell>
          <cell r="AL419">
            <v>0</v>
          </cell>
          <cell r="AM419" t="str">
            <v/>
          </cell>
          <cell r="AN419">
            <v>0</v>
          </cell>
          <cell r="AO419">
            <v>0</v>
          </cell>
          <cell r="AP419" t="str">
            <v>NL</v>
          </cell>
          <cell r="AQ419">
            <v>0</v>
          </cell>
          <cell r="AR419">
            <v>0</v>
          </cell>
          <cell r="AS419" t="str">
            <v>X</v>
          </cell>
          <cell r="AT419">
            <v>0</v>
          </cell>
          <cell r="AU419">
            <v>0</v>
          </cell>
          <cell r="AV419" t="str">
            <v>X</v>
          </cell>
          <cell r="AW419">
            <v>0</v>
          </cell>
          <cell r="AX419">
            <v>0</v>
          </cell>
          <cell r="AY419" t="str">
            <v>X</v>
          </cell>
          <cell r="AZ419">
            <v>0</v>
          </cell>
          <cell r="BA419">
            <v>0</v>
          </cell>
          <cell r="BB419" t="str">
            <v>X</v>
          </cell>
          <cell r="BC419">
            <v>0</v>
          </cell>
          <cell r="BD419">
            <v>0</v>
          </cell>
          <cell r="BE419" t="str">
            <v>X</v>
          </cell>
          <cell r="BF419">
            <v>0</v>
          </cell>
          <cell r="BG419">
            <v>0</v>
          </cell>
          <cell r="BH419" t="str">
            <v/>
          </cell>
          <cell r="BI419">
            <v>0</v>
          </cell>
          <cell r="BJ419">
            <v>0</v>
          </cell>
          <cell r="BK419" t="str">
            <v>X</v>
          </cell>
          <cell r="BL419">
            <v>0</v>
          </cell>
          <cell r="BM419">
            <v>0</v>
          </cell>
          <cell r="BN419" t="str">
            <v>OB</v>
          </cell>
          <cell r="BO419">
            <v>0</v>
          </cell>
          <cell r="BP419">
            <v>0</v>
          </cell>
          <cell r="BQ419">
            <v>10</v>
          </cell>
          <cell r="BR419">
            <v>0</v>
          </cell>
          <cell r="BS419">
            <v>0</v>
          </cell>
          <cell r="BT419">
            <v>0</v>
          </cell>
          <cell r="BU419">
            <v>0</v>
          </cell>
          <cell r="BV419">
            <v>0</v>
          </cell>
          <cell r="CC419">
            <v>10</v>
          </cell>
          <cell r="CD419">
            <v>0</v>
          </cell>
          <cell r="CE419">
            <v>0</v>
          </cell>
          <cell r="CF419">
            <v>0</v>
          </cell>
          <cell r="CG419">
            <v>0</v>
          </cell>
          <cell r="CH419">
            <v>0</v>
          </cell>
          <cell r="CI419">
            <v>0</v>
          </cell>
          <cell r="CJ419">
            <v>0</v>
          </cell>
          <cell r="CK419">
            <v>0</v>
          </cell>
          <cell r="CL419">
            <v>1</v>
          </cell>
          <cell r="CM419">
            <v>1</v>
          </cell>
          <cell r="CN419">
            <v>0</v>
          </cell>
          <cell r="CO419">
            <v>0</v>
          </cell>
          <cell r="CP419">
            <v>0</v>
          </cell>
          <cell r="CQ419">
            <v>0</v>
          </cell>
          <cell r="CR419">
            <v>0</v>
          </cell>
          <cell r="CS419">
            <v>0</v>
          </cell>
          <cell r="CT419">
            <v>0</v>
          </cell>
          <cell r="CU419">
            <v>0</v>
          </cell>
          <cell r="CV419">
            <v>0</v>
          </cell>
          <cell r="CW419">
            <v>0</v>
          </cell>
          <cell r="CX419">
            <v>0</v>
          </cell>
          <cell r="CY419">
            <v>0</v>
          </cell>
          <cell r="CZ419">
            <v>0</v>
          </cell>
          <cell r="DC419">
            <v>12</v>
          </cell>
          <cell r="DM419" t="str">
            <v>X</v>
          </cell>
          <cell r="DN419">
            <v>0</v>
          </cell>
          <cell r="DO419">
            <v>0</v>
          </cell>
          <cell r="DP419" t="str">
            <v>OB</v>
          </cell>
          <cell r="DQ419">
            <v>0</v>
          </cell>
          <cell r="DR419">
            <v>0</v>
          </cell>
          <cell r="DS419" t="str">
            <v>OB</v>
          </cell>
          <cell r="DT419">
            <v>0</v>
          </cell>
          <cell r="DU419">
            <v>0</v>
          </cell>
          <cell r="DV419" t="str">
            <v>OB</v>
          </cell>
          <cell r="DW419">
            <v>0</v>
          </cell>
          <cell r="DX419">
            <v>0</v>
          </cell>
          <cell r="DY419" t="str">
            <v/>
          </cell>
          <cell r="DZ419">
            <v>0</v>
          </cell>
          <cell r="EA419">
            <v>0</v>
          </cell>
          <cell r="EB419" t="str">
            <v>OB</v>
          </cell>
          <cell r="EC419">
            <v>0</v>
          </cell>
          <cell r="ED419">
            <v>0</v>
          </cell>
          <cell r="EE419" t="str">
            <v>X</v>
          </cell>
          <cell r="EF419">
            <v>0</v>
          </cell>
          <cell r="EG419">
            <v>0</v>
          </cell>
          <cell r="EH419" t="str">
            <v>X</v>
          </cell>
          <cell r="EI419">
            <v>0</v>
          </cell>
          <cell r="EJ419">
            <v>0</v>
          </cell>
          <cell r="EK419" t="str">
            <v>X</v>
          </cell>
          <cell r="EL419">
            <v>0</v>
          </cell>
          <cell r="EM419">
            <v>0</v>
          </cell>
          <cell r="EN419" t="str">
            <v>X</v>
          </cell>
          <cell r="EO419">
            <v>0</v>
          </cell>
          <cell r="EP419">
            <v>0</v>
          </cell>
          <cell r="EQ419" t="str">
            <v>X</v>
          </cell>
          <cell r="ER419">
            <v>0</v>
          </cell>
          <cell r="ES419">
            <v>0</v>
          </cell>
          <cell r="ET419" t="str">
            <v/>
          </cell>
          <cell r="EU419">
            <v>0</v>
          </cell>
          <cell r="EV419">
            <v>0</v>
          </cell>
          <cell r="EW419" t="str">
            <v>X</v>
          </cell>
          <cell r="EX419">
            <v>0</v>
          </cell>
          <cell r="EY419">
            <v>0</v>
          </cell>
          <cell r="EZ419" t="str">
            <v>X</v>
          </cell>
          <cell r="FA419">
            <v>0</v>
          </cell>
          <cell r="FB419">
            <v>0</v>
          </cell>
          <cell r="FC419" t="str">
            <v>NL</v>
          </cell>
          <cell r="FD419">
            <v>0</v>
          </cell>
          <cell r="FE419">
            <v>0</v>
          </cell>
          <cell r="FI419">
            <v>8</v>
          </cell>
          <cell r="FJ419">
            <v>0</v>
          </cell>
          <cell r="FK419">
            <v>0</v>
          </cell>
          <cell r="FL419">
            <v>0</v>
          </cell>
          <cell r="FM419">
            <v>0</v>
          </cell>
          <cell r="FN419">
            <v>0</v>
          </cell>
          <cell r="FU419">
            <v>8</v>
          </cell>
          <cell r="FV419">
            <v>0</v>
          </cell>
          <cell r="FW419">
            <v>0</v>
          </cell>
          <cell r="FX419">
            <v>0</v>
          </cell>
          <cell r="FY419">
            <v>0</v>
          </cell>
          <cell r="FZ419">
            <v>0</v>
          </cell>
          <cell r="GA419">
            <v>0</v>
          </cell>
          <cell r="GB419">
            <v>0</v>
          </cell>
          <cell r="GC419">
            <v>0</v>
          </cell>
          <cell r="GD419">
            <v>1</v>
          </cell>
          <cell r="GE419">
            <v>0</v>
          </cell>
          <cell r="GF419">
            <v>0</v>
          </cell>
          <cell r="GG419">
            <v>0</v>
          </cell>
          <cell r="GH419">
            <v>0</v>
          </cell>
          <cell r="GI419">
            <v>0</v>
          </cell>
          <cell r="GJ419">
            <v>0</v>
          </cell>
          <cell r="GK419">
            <v>0</v>
          </cell>
          <cell r="GL419">
            <v>0</v>
          </cell>
          <cell r="GM419">
            <v>0</v>
          </cell>
          <cell r="GN419">
            <v>0</v>
          </cell>
          <cell r="GO419">
            <v>0</v>
          </cell>
          <cell r="GP419">
            <v>0</v>
          </cell>
          <cell r="GQ419">
            <v>0</v>
          </cell>
          <cell r="GR419">
            <v>0</v>
          </cell>
          <cell r="GU419">
            <v>9</v>
          </cell>
          <cell r="GV419">
            <v>0</v>
          </cell>
          <cell r="GW419">
            <v>0</v>
          </cell>
          <cell r="GX419">
            <v>5</v>
          </cell>
          <cell r="GY419">
            <v>0</v>
          </cell>
          <cell r="GZ419">
            <v>0</v>
          </cell>
          <cell r="HA419">
            <v>0</v>
          </cell>
          <cell r="HB419">
            <v>0</v>
          </cell>
          <cell r="HC419">
            <v>0</v>
          </cell>
          <cell r="HD419">
            <v>0</v>
          </cell>
          <cell r="HE419">
            <v>0</v>
          </cell>
          <cell r="HF419">
            <v>0</v>
          </cell>
          <cell r="HG419">
            <v>0</v>
          </cell>
          <cell r="HH419">
            <v>0</v>
          </cell>
          <cell r="HI419">
            <v>0</v>
          </cell>
          <cell r="HJ419">
            <v>0</v>
          </cell>
          <cell r="HK419">
            <v>0</v>
          </cell>
          <cell r="HL419">
            <v>0</v>
          </cell>
          <cell r="HM419">
            <v>5</v>
          </cell>
          <cell r="HN419">
            <v>0</v>
          </cell>
          <cell r="HO419">
            <v>0</v>
          </cell>
          <cell r="HP419">
            <v>18</v>
          </cell>
          <cell r="HQ419">
            <v>0</v>
          </cell>
          <cell r="HR419">
            <v>0</v>
          </cell>
          <cell r="HS419">
            <v>0</v>
          </cell>
          <cell r="HT419">
            <v>0</v>
          </cell>
          <cell r="HU419">
            <v>0</v>
          </cell>
          <cell r="HV419">
            <v>0</v>
          </cell>
          <cell r="HW419">
            <v>1</v>
          </cell>
          <cell r="HX419">
            <v>0</v>
          </cell>
          <cell r="HY419">
            <v>0</v>
          </cell>
          <cell r="HZ419">
            <v>0</v>
          </cell>
          <cell r="IA419">
            <v>1</v>
          </cell>
          <cell r="IB419">
            <v>0</v>
          </cell>
          <cell r="IC419">
            <v>2</v>
          </cell>
          <cell r="ID419">
            <v>0</v>
          </cell>
          <cell r="IE419">
            <v>0</v>
          </cell>
          <cell r="IF419">
            <v>0</v>
          </cell>
          <cell r="IG419">
            <v>0</v>
          </cell>
          <cell r="IH419">
            <v>0</v>
          </cell>
          <cell r="II419">
            <v>0</v>
          </cell>
          <cell r="IJ419">
            <v>0</v>
          </cell>
          <cell r="IK419">
            <v>0</v>
          </cell>
          <cell r="IL419">
            <v>0</v>
          </cell>
          <cell r="IM419">
            <v>0</v>
          </cell>
          <cell r="IN419">
            <v>0</v>
          </cell>
          <cell r="IO419">
            <v>0</v>
          </cell>
          <cell r="IP419">
            <v>0</v>
          </cell>
          <cell r="IQ419">
            <v>0</v>
          </cell>
          <cell r="IR419">
            <v>0</v>
          </cell>
          <cell r="IS419">
            <v>0</v>
          </cell>
          <cell r="IT419">
            <v>0</v>
          </cell>
          <cell r="IU419">
            <v>0</v>
          </cell>
          <cell r="IV419">
            <v>0</v>
          </cell>
          <cell r="IW419">
            <v>1</v>
          </cell>
          <cell r="IX419">
            <v>1</v>
          </cell>
          <cell r="IY419">
            <v>0</v>
          </cell>
          <cell r="IZ419">
            <v>21</v>
          </cell>
          <cell r="JA419">
            <v>4</v>
          </cell>
          <cell r="JB419">
            <v>4</v>
          </cell>
          <cell r="JC419">
            <v>0</v>
          </cell>
          <cell r="JD419">
            <v>0</v>
          </cell>
          <cell r="JE419">
            <v>0</v>
          </cell>
          <cell r="JF419">
            <v>0</v>
          </cell>
          <cell r="JG419">
            <v>0</v>
          </cell>
        </row>
        <row r="420">
          <cell r="B420" t="str">
            <v>2407496</v>
          </cell>
          <cell r="C420" t="str">
            <v>Bùi Đức Huy</v>
          </cell>
          <cell r="D420" t="str">
            <v>Phòng Thu Mua (THCK)</v>
          </cell>
          <cell r="E420" t="str">
            <v>Công ty TNHH Tập đoàn Công nghiệp Trường Hải</v>
          </cell>
          <cell r="F420" t="str">
            <v>Lương ngày</v>
          </cell>
          <cell r="V420">
            <v>3.5</v>
          </cell>
          <cell r="W420">
            <v>0</v>
          </cell>
          <cell r="X420" t="str">
            <v>X</v>
          </cell>
          <cell r="Y420">
            <v>0</v>
          </cell>
          <cell r="Z420">
            <v>0</v>
          </cell>
          <cell r="AA420" t="str">
            <v>X</v>
          </cell>
          <cell r="AB420">
            <v>0</v>
          </cell>
          <cell r="AC420">
            <v>0</v>
          </cell>
          <cell r="AD420" t="str">
            <v>X</v>
          </cell>
          <cell r="AE420">
            <v>0</v>
          </cell>
          <cell r="AF420">
            <v>0</v>
          </cell>
          <cell r="AG420" t="str">
            <v>X</v>
          </cell>
          <cell r="AH420">
            <v>3.5</v>
          </cell>
          <cell r="AI420">
            <v>0</v>
          </cell>
          <cell r="AJ420" t="str">
            <v>T7</v>
          </cell>
          <cell r="AK420">
            <v>0</v>
          </cell>
          <cell r="AL420">
            <v>0</v>
          </cell>
          <cell r="AM420" t="str">
            <v/>
          </cell>
          <cell r="AN420">
            <v>0</v>
          </cell>
          <cell r="AO420">
            <v>0</v>
          </cell>
          <cell r="AP420" t="str">
            <v>NL</v>
          </cell>
          <cell r="AQ420">
            <v>0</v>
          </cell>
          <cell r="AR420">
            <v>0</v>
          </cell>
          <cell r="AS420" t="str">
            <v>X</v>
          </cell>
          <cell r="AT420">
            <v>0</v>
          </cell>
          <cell r="AU420">
            <v>0</v>
          </cell>
          <cell r="AV420" t="str">
            <v>X</v>
          </cell>
          <cell r="AW420">
            <v>3.5</v>
          </cell>
          <cell r="AX420">
            <v>0</v>
          </cell>
          <cell r="AY420" t="str">
            <v>X</v>
          </cell>
          <cell r="AZ420">
            <v>0</v>
          </cell>
          <cell r="BA420">
            <v>0</v>
          </cell>
          <cell r="BB420" t="str">
            <v>CT</v>
          </cell>
          <cell r="BC420">
            <v>0</v>
          </cell>
          <cell r="BD420">
            <v>0</v>
          </cell>
          <cell r="BE420" t="str">
            <v>CT</v>
          </cell>
          <cell r="BF420">
            <v>0</v>
          </cell>
          <cell r="BG420">
            <v>0</v>
          </cell>
          <cell r="BH420" t="str">
            <v/>
          </cell>
          <cell r="BI420">
            <v>0</v>
          </cell>
          <cell r="BJ420">
            <v>0</v>
          </cell>
          <cell r="BK420" t="str">
            <v>X</v>
          </cell>
          <cell r="BL420">
            <v>0</v>
          </cell>
          <cell r="BM420">
            <v>0</v>
          </cell>
          <cell r="BN420" t="str">
            <v>X</v>
          </cell>
          <cell r="BO420">
            <v>3.5</v>
          </cell>
          <cell r="BP420">
            <v>0</v>
          </cell>
          <cell r="BQ420">
            <v>11</v>
          </cell>
          <cell r="BR420">
            <v>2</v>
          </cell>
          <cell r="BS420">
            <v>0</v>
          </cell>
          <cell r="BT420">
            <v>0</v>
          </cell>
          <cell r="BU420">
            <v>0</v>
          </cell>
          <cell r="BV420">
            <v>0</v>
          </cell>
          <cell r="CC420">
            <v>11</v>
          </cell>
          <cell r="CD420">
            <v>2</v>
          </cell>
          <cell r="CE420">
            <v>0</v>
          </cell>
          <cell r="CF420">
            <v>0</v>
          </cell>
          <cell r="CG420">
            <v>0</v>
          </cell>
          <cell r="CH420">
            <v>0</v>
          </cell>
          <cell r="CI420">
            <v>0</v>
          </cell>
          <cell r="CJ420">
            <v>0</v>
          </cell>
          <cell r="CK420">
            <v>0</v>
          </cell>
          <cell r="CL420">
            <v>1</v>
          </cell>
          <cell r="CM420">
            <v>1</v>
          </cell>
          <cell r="CN420">
            <v>0</v>
          </cell>
          <cell r="CO420">
            <v>0</v>
          </cell>
          <cell r="CP420">
            <v>0</v>
          </cell>
          <cell r="CQ420">
            <v>0</v>
          </cell>
          <cell r="CR420">
            <v>0</v>
          </cell>
          <cell r="CS420">
            <v>0</v>
          </cell>
          <cell r="CT420">
            <v>0</v>
          </cell>
          <cell r="CU420">
            <v>0</v>
          </cell>
          <cell r="CV420">
            <v>0</v>
          </cell>
          <cell r="CW420">
            <v>0</v>
          </cell>
          <cell r="CX420">
            <v>0</v>
          </cell>
          <cell r="CY420">
            <v>0</v>
          </cell>
          <cell r="CZ420">
            <v>0</v>
          </cell>
          <cell r="DC420">
            <v>15</v>
          </cell>
          <cell r="DM420" t="str">
            <v>X</v>
          </cell>
          <cell r="DN420">
            <v>3.5</v>
          </cell>
          <cell r="DO420">
            <v>0</v>
          </cell>
          <cell r="DP420" t="str">
            <v>X</v>
          </cell>
          <cell r="DQ420">
            <v>0</v>
          </cell>
          <cell r="DR420">
            <v>0</v>
          </cell>
          <cell r="DS420" t="str">
            <v>X</v>
          </cell>
          <cell r="DT420">
            <v>0</v>
          </cell>
          <cell r="DU420">
            <v>0</v>
          </cell>
          <cell r="DV420" t="str">
            <v>X</v>
          </cell>
          <cell r="DW420">
            <v>0</v>
          </cell>
          <cell r="DX420">
            <v>0</v>
          </cell>
          <cell r="DY420" t="str">
            <v/>
          </cell>
          <cell r="DZ420">
            <v>0</v>
          </cell>
          <cell r="EA420">
            <v>0</v>
          </cell>
          <cell r="EB420" t="str">
            <v>X</v>
          </cell>
          <cell r="EC420">
            <v>0</v>
          </cell>
          <cell r="ED420">
            <v>0</v>
          </cell>
          <cell r="EE420" t="str">
            <v>X</v>
          </cell>
          <cell r="EF420">
            <v>0</v>
          </cell>
          <cell r="EG420">
            <v>0</v>
          </cell>
          <cell r="EH420" t="str">
            <v>X</v>
          </cell>
          <cell r="EI420">
            <v>0</v>
          </cell>
          <cell r="EJ420">
            <v>0</v>
          </cell>
          <cell r="EK420" t="str">
            <v>X</v>
          </cell>
          <cell r="EL420">
            <v>0</v>
          </cell>
          <cell r="EM420">
            <v>0</v>
          </cell>
          <cell r="EN420" t="str">
            <v>X</v>
          </cell>
          <cell r="EO420">
            <v>0</v>
          </cell>
          <cell r="EP420">
            <v>0</v>
          </cell>
          <cell r="EQ420" t="str">
            <v>X</v>
          </cell>
          <cell r="ER420">
            <v>0</v>
          </cell>
          <cell r="ES420">
            <v>0</v>
          </cell>
          <cell r="ET420" t="str">
            <v/>
          </cell>
          <cell r="EU420">
            <v>0</v>
          </cell>
          <cell r="EV420">
            <v>0</v>
          </cell>
          <cell r="EW420" t="str">
            <v>X</v>
          </cell>
          <cell r="EX420">
            <v>0</v>
          </cell>
          <cell r="EY420">
            <v>0</v>
          </cell>
          <cell r="EZ420" t="str">
            <v>X</v>
          </cell>
          <cell r="FA420">
            <v>0</v>
          </cell>
          <cell r="FB420">
            <v>0</v>
          </cell>
          <cell r="FC420" t="str">
            <v>NL</v>
          </cell>
          <cell r="FD420">
            <v>0</v>
          </cell>
          <cell r="FE420">
            <v>0</v>
          </cell>
          <cell r="FI420">
            <v>12</v>
          </cell>
          <cell r="FJ420">
            <v>0.5</v>
          </cell>
          <cell r="FK420">
            <v>0</v>
          </cell>
          <cell r="FL420">
            <v>0</v>
          </cell>
          <cell r="FM420">
            <v>0</v>
          </cell>
          <cell r="FN420">
            <v>0</v>
          </cell>
          <cell r="FU420">
            <v>12</v>
          </cell>
          <cell r="FV420">
            <v>0.5</v>
          </cell>
          <cell r="FW420">
            <v>0</v>
          </cell>
          <cell r="FX420">
            <v>0</v>
          </cell>
          <cell r="FY420">
            <v>0</v>
          </cell>
          <cell r="FZ420">
            <v>0</v>
          </cell>
          <cell r="GA420">
            <v>0</v>
          </cell>
          <cell r="GB420">
            <v>0</v>
          </cell>
          <cell r="GC420">
            <v>0</v>
          </cell>
          <cell r="GD420">
            <v>1</v>
          </cell>
          <cell r="GE420">
            <v>0</v>
          </cell>
          <cell r="GF420">
            <v>0</v>
          </cell>
          <cell r="GG420">
            <v>0</v>
          </cell>
          <cell r="GH420">
            <v>0</v>
          </cell>
          <cell r="GI420">
            <v>0</v>
          </cell>
          <cell r="GJ420">
            <v>0</v>
          </cell>
          <cell r="GK420">
            <v>0</v>
          </cell>
          <cell r="GL420">
            <v>0</v>
          </cell>
          <cell r="GM420">
            <v>0</v>
          </cell>
          <cell r="GN420">
            <v>0</v>
          </cell>
          <cell r="GO420">
            <v>0</v>
          </cell>
          <cell r="GP420">
            <v>0</v>
          </cell>
          <cell r="GQ420">
            <v>0</v>
          </cell>
          <cell r="GR420">
            <v>0</v>
          </cell>
          <cell r="GU420">
            <v>13.5</v>
          </cell>
          <cell r="GV420">
            <v>0</v>
          </cell>
          <cell r="GW420">
            <v>0</v>
          </cell>
          <cell r="GX420">
            <v>0</v>
          </cell>
          <cell r="GY420">
            <v>0</v>
          </cell>
          <cell r="GZ420">
            <v>0</v>
          </cell>
          <cell r="HA420">
            <v>0</v>
          </cell>
          <cell r="HB420">
            <v>0</v>
          </cell>
          <cell r="HC420">
            <v>0</v>
          </cell>
          <cell r="HD420">
            <v>0</v>
          </cell>
          <cell r="HE420">
            <v>0</v>
          </cell>
          <cell r="HF420">
            <v>0</v>
          </cell>
          <cell r="HG420">
            <v>0</v>
          </cell>
          <cell r="HH420">
            <v>0</v>
          </cell>
          <cell r="HI420">
            <v>0</v>
          </cell>
          <cell r="HJ420">
            <v>0</v>
          </cell>
          <cell r="HK420">
            <v>0</v>
          </cell>
          <cell r="HL420">
            <v>0</v>
          </cell>
          <cell r="HM420">
            <v>0</v>
          </cell>
          <cell r="HN420">
            <v>2.5</v>
          </cell>
          <cell r="HO420">
            <v>0</v>
          </cell>
          <cell r="HP420">
            <v>23</v>
          </cell>
          <cell r="HQ420">
            <v>2.5</v>
          </cell>
          <cell r="HR420">
            <v>0</v>
          </cell>
          <cell r="HS420">
            <v>0</v>
          </cell>
          <cell r="HT420">
            <v>0</v>
          </cell>
          <cell r="HU420">
            <v>0</v>
          </cell>
          <cell r="HV420">
            <v>0</v>
          </cell>
          <cell r="HW420">
            <v>1</v>
          </cell>
          <cell r="HX420">
            <v>0</v>
          </cell>
          <cell r="HY420">
            <v>0</v>
          </cell>
          <cell r="HZ420">
            <v>0</v>
          </cell>
          <cell r="IA420">
            <v>1</v>
          </cell>
          <cell r="IB420">
            <v>0</v>
          </cell>
          <cell r="IC420">
            <v>2</v>
          </cell>
          <cell r="ID420">
            <v>0</v>
          </cell>
          <cell r="IE420">
            <v>0</v>
          </cell>
          <cell r="IF420">
            <v>0</v>
          </cell>
          <cell r="IG420">
            <v>0</v>
          </cell>
          <cell r="IH420">
            <v>0</v>
          </cell>
          <cell r="II420">
            <v>0</v>
          </cell>
          <cell r="IJ420">
            <v>0</v>
          </cell>
          <cell r="IK420">
            <v>0</v>
          </cell>
          <cell r="IL420">
            <v>0</v>
          </cell>
          <cell r="IM420">
            <v>0</v>
          </cell>
          <cell r="IN420">
            <v>0</v>
          </cell>
          <cell r="IO420">
            <v>0</v>
          </cell>
          <cell r="IP420">
            <v>0</v>
          </cell>
          <cell r="IQ420">
            <v>0</v>
          </cell>
          <cell r="IR420">
            <v>0</v>
          </cell>
          <cell r="IS420">
            <v>0</v>
          </cell>
          <cell r="IT420">
            <v>0</v>
          </cell>
          <cell r="IU420">
            <v>0</v>
          </cell>
          <cell r="IV420">
            <v>0</v>
          </cell>
          <cell r="IW420">
            <v>1</v>
          </cell>
          <cell r="IX420">
            <v>1</v>
          </cell>
          <cell r="IY420">
            <v>0</v>
          </cell>
          <cell r="IZ420">
            <v>28.5</v>
          </cell>
          <cell r="JA420">
            <v>3</v>
          </cell>
          <cell r="JB420">
            <v>3</v>
          </cell>
          <cell r="JC420">
            <v>0</v>
          </cell>
          <cell r="JD420">
            <v>0</v>
          </cell>
          <cell r="JE420">
            <v>0</v>
          </cell>
          <cell r="JF420">
            <v>0</v>
          </cell>
          <cell r="JG420">
            <v>0</v>
          </cell>
        </row>
        <row r="421">
          <cell r="B421" t="str">
            <v>2410557</v>
          </cell>
          <cell r="C421" t="str">
            <v>Trần Tài Thức</v>
          </cell>
          <cell r="D421" t="str">
            <v>Phòng Thu Mua (THCK)</v>
          </cell>
          <cell r="E421" t="str">
            <v>Công ty TNHH Tập đoàn Công nghiệp Trường Hải</v>
          </cell>
          <cell r="F421" t="str">
            <v>Lương ngày</v>
          </cell>
          <cell r="V421">
            <v>3.5</v>
          </cell>
          <cell r="W421">
            <v>0</v>
          </cell>
          <cell r="X421" t="str">
            <v>X</v>
          </cell>
          <cell r="Y421">
            <v>0</v>
          </cell>
          <cell r="Z421">
            <v>0</v>
          </cell>
          <cell r="AA421" t="str">
            <v>X</v>
          </cell>
          <cell r="AB421">
            <v>0</v>
          </cell>
          <cell r="AC421">
            <v>0</v>
          </cell>
          <cell r="AD421" t="str">
            <v>X</v>
          </cell>
          <cell r="AE421">
            <v>0</v>
          </cell>
          <cell r="AF421">
            <v>0</v>
          </cell>
          <cell r="AG421" t="str">
            <v>X</v>
          </cell>
          <cell r="AH421">
            <v>0</v>
          </cell>
          <cell r="AI421">
            <v>0</v>
          </cell>
          <cell r="AJ421" t="str">
            <v>T7</v>
          </cell>
          <cell r="AK421">
            <v>0</v>
          </cell>
          <cell r="AL421">
            <v>0</v>
          </cell>
          <cell r="AM421" t="str">
            <v/>
          </cell>
          <cell r="AN421">
            <v>0</v>
          </cell>
          <cell r="AO421">
            <v>0</v>
          </cell>
          <cell r="AP421" t="str">
            <v>NL</v>
          </cell>
          <cell r="AQ421">
            <v>0</v>
          </cell>
          <cell r="AR421">
            <v>0</v>
          </cell>
          <cell r="AS421" t="str">
            <v>X</v>
          </cell>
          <cell r="AT421">
            <v>0</v>
          </cell>
          <cell r="AU421">
            <v>0</v>
          </cell>
          <cell r="AV421" t="str">
            <v>X</v>
          </cell>
          <cell r="AW421">
            <v>0</v>
          </cell>
          <cell r="AX421">
            <v>0</v>
          </cell>
          <cell r="AY421" t="str">
            <v>X</v>
          </cell>
          <cell r="AZ421">
            <v>0</v>
          </cell>
          <cell r="BA421">
            <v>0</v>
          </cell>
          <cell r="BB421" t="str">
            <v>X</v>
          </cell>
          <cell r="BC421">
            <v>0</v>
          </cell>
          <cell r="BD421">
            <v>0</v>
          </cell>
          <cell r="BE421" t="str">
            <v>X</v>
          </cell>
          <cell r="BF421">
            <v>0</v>
          </cell>
          <cell r="BG421">
            <v>0</v>
          </cell>
          <cell r="BH421" t="str">
            <v/>
          </cell>
          <cell r="BI421">
            <v>0</v>
          </cell>
          <cell r="BJ421">
            <v>0</v>
          </cell>
          <cell r="BK421" t="str">
            <v>X</v>
          </cell>
          <cell r="BL421">
            <v>2</v>
          </cell>
          <cell r="BM421">
            <v>0</v>
          </cell>
          <cell r="BN421" t="str">
            <v>X</v>
          </cell>
          <cell r="BO421">
            <v>3.5</v>
          </cell>
          <cell r="BP421">
            <v>0</v>
          </cell>
          <cell r="BQ421">
            <v>11</v>
          </cell>
          <cell r="BR421">
            <v>1.29</v>
          </cell>
          <cell r="BS421">
            <v>0</v>
          </cell>
          <cell r="BT421">
            <v>0</v>
          </cell>
          <cell r="BU421">
            <v>0</v>
          </cell>
          <cell r="BV421">
            <v>0</v>
          </cell>
          <cell r="CC421">
            <v>11</v>
          </cell>
          <cell r="CD421">
            <v>1.29</v>
          </cell>
          <cell r="CE421">
            <v>0</v>
          </cell>
          <cell r="CF421">
            <v>0</v>
          </cell>
          <cell r="CG421">
            <v>0</v>
          </cell>
          <cell r="CH421">
            <v>0</v>
          </cell>
          <cell r="CI421">
            <v>0</v>
          </cell>
          <cell r="CJ421">
            <v>0</v>
          </cell>
          <cell r="CK421">
            <v>0</v>
          </cell>
          <cell r="CL421">
            <v>1</v>
          </cell>
          <cell r="CM421">
            <v>1</v>
          </cell>
          <cell r="CN421">
            <v>0</v>
          </cell>
          <cell r="CO421">
            <v>0</v>
          </cell>
          <cell r="CP421">
            <v>0</v>
          </cell>
          <cell r="CQ421">
            <v>0</v>
          </cell>
          <cell r="CR421">
            <v>0</v>
          </cell>
          <cell r="CS421">
            <v>0</v>
          </cell>
          <cell r="CT421">
            <v>0</v>
          </cell>
          <cell r="CU421">
            <v>0</v>
          </cell>
          <cell r="CV421">
            <v>0</v>
          </cell>
          <cell r="CW421">
            <v>0</v>
          </cell>
          <cell r="CX421">
            <v>0</v>
          </cell>
          <cell r="CY421">
            <v>0</v>
          </cell>
          <cell r="CZ421">
            <v>0</v>
          </cell>
          <cell r="DC421">
            <v>14.29</v>
          </cell>
          <cell r="DM421" t="str">
            <v>X</v>
          </cell>
          <cell r="DN421">
            <v>0</v>
          </cell>
          <cell r="DO421">
            <v>0</v>
          </cell>
          <cell r="DP421" t="str">
            <v>X</v>
          </cell>
          <cell r="DQ421">
            <v>0</v>
          </cell>
          <cell r="DR421">
            <v>0</v>
          </cell>
          <cell r="DS421" t="str">
            <v>X</v>
          </cell>
          <cell r="DT421">
            <v>2</v>
          </cell>
          <cell r="DU421">
            <v>0</v>
          </cell>
          <cell r="DV421" t="str">
            <v>X</v>
          </cell>
          <cell r="DW421">
            <v>0</v>
          </cell>
          <cell r="DX421">
            <v>0</v>
          </cell>
          <cell r="DY421" t="str">
            <v/>
          </cell>
          <cell r="DZ421">
            <v>0</v>
          </cell>
          <cell r="EA421">
            <v>0</v>
          </cell>
          <cell r="EB421" t="str">
            <v>X</v>
          </cell>
          <cell r="EC421">
            <v>0</v>
          </cell>
          <cell r="ED421">
            <v>0</v>
          </cell>
          <cell r="EE421" t="str">
            <v>X</v>
          </cell>
          <cell r="EF421">
            <v>0</v>
          </cell>
          <cell r="EG421">
            <v>0</v>
          </cell>
          <cell r="EH421" t="str">
            <v>X</v>
          </cell>
          <cell r="EI421">
            <v>0</v>
          </cell>
          <cell r="EJ421">
            <v>0</v>
          </cell>
          <cell r="EK421" t="str">
            <v>X</v>
          </cell>
          <cell r="EL421">
            <v>0</v>
          </cell>
          <cell r="EM421">
            <v>0</v>
          </cell>
          <cell r="EN421" t="str">
            <v>X</v>
          </cell>
          <cell r="EO421">
            <v>0</v>
          </cell>
          <cell r="EP421">
            <v>0</v>
          </cell>
          <cell r="EQ421" t="str">
            <v>X</v>
          </cell>
          <cell r="ER421">
            <v>0</v>
          </cell>
          <cell r="ES421">
            <v>0</v>
          </cell>
          <cell r="ET421" t="str">
            <v/>
          </cell>
          <cell r="EU421">
            <v>0</v>
          </cell>
          <cell r="EV421">
            <v>0</v>
          </cell>
          <cell r="EW421" t="str">
            <v>X</v>
          </cell>
          <cell r="EX421">
            <v>0</v>
          </cell>
          <cell r="EY421">
            <v>0</v>
          </cell>
          <cell r="EZ421" t="str">
            <v>X</v>
          </cell>
          <cell r="FA421">
            <v>0</v>
          </cell>
          <cell r="FB421">
            <v>0</v>
          </cell>
          <cell r="FC421" t="str">
            <v>NL</v>
          </cell>
          <cell r="FD421">
            <v>0</v>
          </cell>
          <cell r="FE421">
            <v>0</v>
          </cell>
          <cell r="FI421">
            <v>12</v>
          </cell>
          <cell r="FJ421">
            <v>0.28999999999999998</v>
          </cell>
          <cell r="FK421">
            <v>0</v>
          </cell>
          <cell r="FL421">
            <v>0</v>
          </cell>
          <cell r="FM421">
            <v>0</v>
          </cell>
          <cell r="FN421">
            <v>0</v>
          </cell>
          <cell r="FU421">
            <v>12</v>
          </cell>
          <cell r="FV421">
            <v>0.28999999999999998</v>
          </cell>
          <cell r="FW421">
            <v>0</v>
          </cell>
          <cell r="FX421">
            <v>0</v>
          </cell>
          <cell r="FY421">
            <v>0</v>
          </cell>
          <cell r="FZ421">
            <v>0</v>
          </cell>
          <cell r="GA421">
            <v>0</v>
          </cell>
          <cell r="GB421">
            <v>0</v>
          </cell>
          <cell r="GC421">
            <v>0</v>
          </cell>
          <cell r="GD421">
            <v>1</v>
          </cell>
          <cell r="GE421">
            <v>0</v>
          </cell>
          <cell r="GF421">
            <v>0</v>
          </cell>
          <cell r="GG421">
            <v>0</v>
          </cell>
          <cell r="GH421">
            <v>0</v>
          </cell>
          <cell r="GI421">
            <v>0</v>
          </cell>
          <cell r="GJ421">
            <v>0</v>
          </cell>
          <cell r="GK421">
            <v>0</v>
          </cell>
          <cell r="GL421">
            <v>0</v>
          </cell>
          <cell r="GM421">
            <v>0</v>
          </cell>
          <cell r="GN421">
            <v>0</v>
          </cell>
          <cell r="GO421">
            <v>0</v>
          </cell>
          <cell r="GP421">
            <v>0</v>
          </cell>
          <cell r="GQ421">
            <v>0</v>
          </cell>
          <cell r="GR421">
            <v>0</v>
          </cell>
          <cell r="GU421">
            <v>13.29</v>
          </cell>
          <cell r="GV421">
            <v>0</v>
          </cell>
          <cell r="GW421">
            <v>0</v>
          </cell>
          <cell r="GX421">
            <v>0</v>
          </cell>
          <cell r="GY421">
            <v>0</v>
          </cell>
          <cell r="GZ421">
            <v>0</v>
          </cell>
          <cell r="HA421">
            <v>0</v>
          </cell>
          <cell r="HB421">
            <v>0</v>
          </cell>
          <cell r="HC421">
            <v>0</v>
          </cell>
          <cell r="HD421">
            <v>0</v>
          </cell>
          <cell r="HE421">
            <v>0</v>
          </cell>
          <cell r="HF421">
            <v>0</v>
          </cell>
          <cell r="HG421">
            <v>0</v>
          </cell>
          <cell r="HH421">
            <v>0</v>
          </cell>
          <cell r="HI421">
            <v>0</v>
          </cell>
          <cell r="HJ421">
            <v>0</v>
          </cell>
          <cell r="HK421">
            <v>0</v>
          </cell>
          <cell r="HL421">
            <v>0</v>
          </cell>
          <cell r="HM421">
            <v>0</v>
          </cell>
          <cell r="HN421">
            <v>1.58</v>
          </cell>
          <cell r="HO421">
            <v>0</v>
          </cell>
          <cell r="HP421">
            <v>23</v>
          </cell>
          <cell r="HQ421">
            <v>1.58</v>
          </cell>
          <cell r="HR421">
            <v>0</v>
          </cell>
          <cell r="HS421">
            <v>0</v>
          </cell>
          <cell r="HT421">
            <v>0</v>
          </cell>
          <cell r="HU421">
            <v>0</v>
          </cell>
          <cell r="HV421">
            <v>0</v>
          </cell>
          <cell r="HW421">
            <v>1</v>
          </cell>
          <cell r="HX421">
            <v>0</v>
          </cell>
          <cell r="HY421">
            <v>0</v>
          </cell>
          <cell r="HZ421">
            <v>0</v>
          </cell>
          <cell r="IA421">
            <v>1</v>
          </cell>
          <cell r="IB421">
            <v>0</v>
          </cell>
          <cell r="IC421">
            <v>2</v>
          </cell>
          <cell r="ID421">
            <v>0</v>
          </cell>
          <cell r="IE421">
            <v>0</v>
          </cell>
          <cell r="IF421">
            <v>0</v>
          </cell>
          <cell r="IG421">
            <v>0</v>
          </cell>
          <cell r="IH421">
            <v>0</v>
          </cell>
          <cell r="II421">
            <v>0</v>
          </cell>
          <cell r="IJ421">
            <v>0</v>
          </cell>
          <cell r="IK421">
            <v>0</v>
          </cell>
          <cell r="IL421">
            <v>0</v>
          </cell>
          <cell r="IM421">
            <v>0</v>
          </cell>
          <cell r="IN421">
            <v>0</v>
          </cell>
          <cell r="IO421">
            <v>0</v>
          </cell>
          <cell r="IP421">
            <v>0</v>
          </cell>
          <cell r="IQ421">
            <v>0</v>
          </cell>
          <cell r="IR421">
            <v>0</v>
          </cell>
          <cell r="IS421">
            <v>0</v>
          </cell>
          <cell r="IT421">
            <v>0</v>
          </cell>
          <cell r="IU421">
            <v>0</v>
          </cell>
          <cell r="IV421">
            <v>0</v>
          </cell>
          <cell r="IW421">
            <v>1</v>
          </cell>
          <cell r="IX421">
            <v>1</v>
          </cell>
          <cell r="IY421">
            <v>0</v>
          </cell>
          <cell r="IZ421">
            <v>27.58</v>
          </cell>
          <cell r="JA421">
            <v>7</v>
          </cell>
          <cell r="JB421">
            <v>7</v>
          </cell>
          <cell r="JC421">
            <v>0</v>
          </cell>
          <cell r="JD421">
            <v>0</v>
          </cell>
          <cell r="JE421">
            <v>0</v>
          </cell>
          <cell r="JF421">
            <v>0</v>
          </cell>
          <cell r="JG421">
            <v>0</v>
          </cell>
        </row>
        <row r="422">
          <cell r="B422" t="str">
            <v>24102153</v>
          </cell>
          <cell r="C422" t="str">
            <v>Đỗ Tấn Việt</v>
          </cell>
          <cell r="D422" t="str">
            <v>Phòng Thu Mua (THCK)</v>
          </cell>
          <cell r="E422" t="str">
            <v>Công ty TNHH Tập đoàn Công nghiệp Trường Hải</v>
          </cell>
          <cell r="F422" t="str">
            <v>Lương ngày</v>
          </cell>
          <cell r="V422">
            <v>0</v>
          </cell>
          <cell r="W422">
            <v>0</v>
          </cell>
          <cell r="X422" t="str">
            <v>X</v>
          </cell>
          <cell r="Y422">
            <v>0</v>
          </cell>
          <cell r="Z422">
            <v>0</v>
          </cell>
          <cell r="AA422" t="str">
            <v>P</v>
          </cell>
          <cell r="AB422">
            <v>0</v>
          </cell>
          <cell r="AC422">
            <v>0</v>
          </cell>
          <cell r="AD422" t="str">
            <v>X</v>
          </cell>
          <cell r="AE422">
            <v>0</v>
          </cell>
          <cell r="AF422">
            <v>0</v>
          </cell>
          <cell r="AG422" t="str">
            <v>P\</v>
          </cell>
          <cell r="AH422">
            <v>0</v>
          </cell>
          <cell r="AI422">
            <v>0</v>
          </cell>
          <cell r="AJ422" t="str">
            <v>T7</v>
          </cell>
          <cell r="AK422">
            <v>0</v>
          </cell>
          <cell r="AL422">
            <v>0</v>
          </cell>
          <cell r="AM422" t="str">
            <v/>
          </cell>
          <cell r="AN422">
            <v>0</v>
          </cell>
          <cell r="AO422">
            <v>0</v>
          </cell>
          <cell r="AP422" t="str">
            <v>NL</v>
          </cell>
          <cell r="AQ422">
            <v>0</v>
          </cell>
          <cell r="AR422">
            <v>0</v>
          </cell>
          <cell r="AS422" t="str">
            <v>RO</v>
          </cell>
          <cell r="AT422">
            <v>0</v>
          </cell>
          <cell r="AU422">
            <v>0</v>
          </cell>
          <cell r="AV422" t="str">
            <v>X</v>
          </cell>
          <cell r="AW422">
            <v>0</v>
          </cell>
          <cell r="AX422">
            <v>0</v>
          </cell>
          <cell r="AY422" t="str">
            <v>X</v>
          </cell>
          <cell r="AZ422">
            <v>0</v>
          </cell>
          <cell r="BA422">
            <v>0</v>
          </cell>
          <cell r="BB422" t="str">
            <v>X</v>
          </cell>
          <cell r="BC422">
            <v>0</v>
          </cell>
          <cell r="BD422">
            <v>0</v>
          </cell>
          <cell r="BE422" t="str">
            <v>X</v>
          </cell>
          <cell r="BF422">
            <v>0</v>
          </cell>
          <cell r="BG422">
            <v>0</v>
          </cell>
          <cell r="BH422" t="str">
            <v/>
          </cell>
          <cell r="BI422">
            <v>0</v>
          </cell>
          <cell r="BJ422">
            <v>0</v>
          </cell>
          <cell r="BK422" t="str">
            <v>X</v>
          </cell>
          <cell r="BL422">
            <v>0</v>
          </cell>
          <cell r="BM422">
            <v>0</v>
          </cell>
          <cell r="BN422" t="str">
            <v>X</v>
          </cell>
          <cell r="BO422">
            <v>0</v>
          </cell>
          <cell r="BP422">
            <v>0</v>
          </cell>
          <cell r="BQ422">
            <v>8.5</v>
          </cell>
          <cell r="BR422">
            <v>0</v>
          </cell>
          <cell r="BS422">
            <v>0</v>
          </cell>
          <cell r="BT422">
            <v>0</v>
          </cell>
          <cell r="BU422">
            <v>0</v>
          </cell>
          <cell r="BV422">
            <v>0</v>
          </cell>
          <cell r="CC422">
            <v>8.5</v>
          </cell>
          <cell r="CD422">
            <v>0</v>
          </cell>
          <cell r="CE422">
            <v>0</v>
          </cell>
          <cell r="CF422">
            <v>0</v>
          </cell>
          <cell r="CG422">
            <v>0</v>
          </cell>
          <cell r="CH422">
            <v>0</v>
          </cell>
          <cell r="CI422">
            <v>0</v>
          </cell>
          <cell r="CJ422">
            <v>0</v>
          </cell>
          <cell r="CK422">
            <v>0</v>
          </cell>
          <cell r="CL422">
            <v>1</v>
          </cell>
          <cell r="CM422">
            <v>1</v>
          </cell>
          <cell r="CN422">
            <v>0</v>
          </cell>
          <cell r="CO422">
            <v>0</v>
          </cell>
          <cell r="CP422">
            <v>0</v>
          </cell>
          <cell r="CQ422">
            <v>0</v>
          </cell>
          <cell r="CR422">
            <v>0</v>
          </cell>
          <cell r="CS422">
            <v>0</v>
          </cell>
          <cell r="CT422">
            <v>0</v>
          </cell>
          <cell r="CU422">
            <v>0</v>
          </cell>
          <cell r="CV422">
            <v>1</v>
          </cell>
          <cell r="CW422">
            <v>0</v>
          </cell>
          <cell r="CX422">
            <v>0</v>
          </cell>
          <cell r="CY422">
            <v>1</v>
          </cell>
          <cell r="CZ422">
            <v>0</v>
          </cell>
          <cell r="DC422">
            <v>10.5</v>
          </cell>
          <cell r="DM422" t="str">
            <v>X</v>
          </cell>
          <cell r="DN422">
            <v>0</v>
          </cell>
          <cell r="DO422">
            <v>0</v>
          </cell>
          <cell r="DP422" t="str">
            <v>X</v>
          </cell>
          <cell r="DQ422">
            <v>0</v>
          </cell>
          <cell r="DR422">
            <v>0</v>
          </cell>
          <cell r="DS422" t="str">
            <v>X</v>
          </cell>
          <cell r="DT422">
            <v>0</v>
          </cell>
          <cell r="DU422">
            <v>0</v>
          </cell>
          <cell r="DV422" t="str">
            <v>X</v>
          </cell>
          <cell r="DW422">
            <v>0</v>
          </cell>
          <cell r="DX422">
            <v>0</v>
          </cell>
          <cell r="DY422" t="str">
            <v/>
          </cell>
          <cell r="DZ422">
            <v>0</v>
          </cell>
          <cell r="EA422">
            <v>0</v>
          </cell>
          <cell r="EB422" t="str">
            <v>X</v>
          </cell>
          <cell r="EC422">
            <v>0</v>
          </cell>
          <cell r="ED422">
            <v>0</v>
          </cell>
          <cell r="EE422" t="str">
            <v>X</v>
          </cell>
          <cell r="EF422">
            <v>0</v>
          </cell>
          <cell r="EG422">
            <v>0</v>
          </cell>
          <cell r="EH422" t="str">
            <v>X</v>
          </cell>
          <cell r="EI422">
            <v>0</v>
          </cell>
          <cell r="EJ422">
            <v>0</v>
          </cell>
          <cell r="EK422" t="str">
            <v>P</v>
          </cell>
          <cell r="EL422">
            <v>0</v>
          </cell>
          <cell r="EM422">
            <v>0</v>
          </cell>
          <cell r="EN422" t="str">
            <v>X</v>
          </cell>
          <cell r="EO422">
            <v>0</v>
          </cell>
          <cell r="EP422">
            <v>0</v>
          </cell>
          <cell r="EQ422" t="str">
            <v>X</v>
          </cell>
          <cell r="ER422">
            <v>0</v>
          </cell>
          <cell r="ES422">
            <v>0</v>
          </cell>
          <cell r="ET422" t="str">
            <v/>
          </cell>
          <cell r="EU422">
            <v>0</v>
          </cell>
          <cell r="EV422">
            <v>0</v>
          </cell>
          <cell r="EW422" t="str">
            <v>X</v>
          </cell>
          <cell r="EX422">
            <v>0</v>
          </cell>
          <cell r="EY422">
            <v>0</v>
          </cell>
          <cell r="EZ422" t="str">
            <v>X</v>
          </cell>
          <cell r="FA422">
            <v>0</v>
          </cell>
          <cell r="FB422">
            <v>0</v>
          </cell>
          <cell r="FC422" t="str">
            <v>NL</v>
          </cell>
          <cell r="FD422">
            <v>0</v>
          </cell>
          <cell r="FE422">
            <v>0</v>
          </cell>
          <cell r="FI422">
            <v>11</v>
          </cell>
          <cell r="FJ422">
            <v>0</v>
          </cell>
          <cell r="FK422">
            <v>0</v>
          </cell>
          <cell r="FL422">
            <v>0</v>
          </cell>
          <cell r="FM422">
            <v>0</v>
          </cell>
          <cell r="FN422">
            <v>0</v>
          </cell>
          <cell r="FU422">
            <v>11</v>
          </cell>
          <cell r="FV422">
            <v>0</v>
          </cell>
          <cell r="FW422">
            <v>0</v>
          </cell>
          <cell r="FX422">
            <v>0</v>
          </cell>
          <cell r="FY422">
            <v>0</v>
          </cell>
          <cell r="FZ422">
            <v>0</v>
          </cell>
          <cell r="GA422">
            <v>0</v>
          </cell>
          <cell r="GB422">
            <v>0</v>
          </cell>
          <cell r="GC422">
            <v>0</v>
          </cell>
          <cell r="GD422">
            <v>1</v>
          </cell>
          <cell r="GE422">
            <v>0</v>
          </cell>
          <cell r="GF422">
            <v>0</v>
          </cell>
          <cell r="GG422">
            <v>0</v>
          </cell>
          <cell r="GH422">
            <v>0</v>
          </cell>
          <cell r="GI422">
            <v>0</v>
          </cell>
          <cell r="GJ422">
            <v>0</v>
          </cell>
          <cell r="GK422">
            <v>0</v>
          </cell>
          <cell r="GL422">
            <v>0</v>
          </cell>
          <cell r="GM422">
            <v>0</v>
          </cell>
          <cell r="GN422">
            <v>0</v>
          </cell>
          <cell r="GO422">
            <v>0</v>
          </cell>
          <cell r="GP422">
            <v>0</v>
          </cell>
          <cell r="GQ422">
            <v>0</v>
          </cell>
          <cell r="GR422">
            <v>0</v>
          </cell>
          <cell r="GU422">
            <v>12</v>
          </cell>
          <cell r="GV422">
            <v>0</v>
          </cell>
          <cell r="GW422">
            <v>0</v>
          </cell>
          <cell r="GX422">
            <v>0</v>
          </cell>
          <cell r="GY422">
            <v>0</v>
          </cell>
          <cell r="GZ422">
            <v>0</v>
          </cell>
          <cell r="HA422">
            <v>0</v>
          </cell>
          <cell r="HB422">
            <v>1</v>
          </cell>
          <cell r="HC422">
            <v>0</v>
          </cell>
          <cell r="HD422">
            <v>0</v>
          </cell>
          <cell r="HE422">
            <v>0</v>
          </cell>
          <cell r="HF422">
            <v>0</v>
          </cell>
          <cell r="HG422">
            <v>0</v>
          </cell>
          <cell r="HH422">
            <v>2.5</v>
          </cell>
          <cell r="HI422">
            <v>0</v>
          </cell>
          <cell r="HJ422">
            <v>0</v>
          </cell>
          <cell r="HK422">
            <v>0</v>
          </cell>
          <cell r="HL422">
            <v>0</v>
          </cell>
          <cell r="HM422">
            <v>3.5</v>
          </cell>
          <cell r="HN422">
            <v>0</v>
          </cell>
          <cell r="HO422">
            <v>2.5</v>
          </cell>
          <cell r="HP422">
            <v>19.5</v>
          </cell>
          <cell r="HQ422">
            <v>0</v>
          </cell>
          <cell r="HR422">
            <v>0</v>
          </cell>
          <cell r="HS422">
            <v>0</v>
          </cell>
          <cell r="HT422">
            <v>0</v>
          </cell>
          <cell r="HU422">
            <v>0</v>
          </cell>
          <cell r="HV422">
            <v>0</v>
          </cell>
          <cell r="HW422">
            <v>1</v>
          </cell>
          <cell r="HX422">
            <v>0</v>
          </cell>
          <cell r="HY422">
            <v>0</v>
          </cell>
          <cell r="HZ422">
            <v>0</v>
          </cell>
          <cell r="IA422">
            <v>1</v>
          </cell>
          <cell r="IB422">
            <v>0</v>
          </cell>
          <cell r="IC422">
            <v>2</v>
          </cell>
          <cell r="ID422">
            <v>0</v>
          </cell>
          <cell r="IE422">
            <v>0</v>
          </cell>
          <cell r="IF422">
            <v>0</v>
          </cell>
          <cell r="IG422">
            <v>2.5</v>
          </cell>
          <cell r="IH422">
            <v>0</v>
          </cell>
          <cell r="II422">
            <v>0</v>
          </cell>
          <cell r="IJ422">
            <v>0</v>
          </cell>
          <cell r="IK422">
            <v>0</v>
          </cell>
          <cell r="IL422">
            <v>0</v>
          </cell>
          <cell r="IM422">
            <v>0</v>
          </cell>
          <cell r="IN422">
            <v>0</v>
          </cell>
          <cell r="IO422">
            <v>1</v>
          </cell>
          <cell r="IP422">
            <v>0</v>
          </cell>
          <cell r="IQ422">
            <v>0</v>
          </cell>
          <cell r="IR422">
            <v>1</v>
          </cell>
          <cell r="IS422">
            <v>0</v>
          </cell>
          <cell r="IT422">
            <v>0</v>
          </cell>
          <cell r="IU422">
            <v>0</v>
          </cell>
          <cell r="IV422">
            <v>0</v>
          </cell>
          <cell r="IW422">
            <v>1</v>
          </cell>
          <cell r="IX422">
            <v>1</v>
          </cell>
          <cell r="IY422">
            <v>0</v>
          </cell>
          <cell r="IZ422">
            <v>25</v>
          </cell>
          <cell r="JA422">
            <v>2.5</v>
          </cell>
          <cell r="JB422">
            <v>0</v>
          </cell>
          <cell r="JC422">
            <v>0</v>
          </cell>
          <cell r="JD422">
            <v>0</v>
          </cell>
          <cell r="JE422">
            <v>0</v>
          </cell>
          <cell r="JF422">
            <v>0</v>
          </cell>
          <cell r="JG422">
            <v>0</v>
          </cell>
        </row>
        <row r="423">
          <cell r="B423" t="str">
            <v>1911266</v>
          </cell>
          <cell r="C423" t="str">
            <v>Đinh Thị Thúy Vân</v>
          </cell>
          <cell r="D423" t="str">
            <v>Phòng Thu Mua (THCK)</v>
          </cell>
          <cell r="E423" t="str">
            <v>Công ty TNHH Cơ Điện Lạnh Thaco Industries</v>
          </cell>
          <cell r="F423" t="str">
            <v>Lương ngày</v>
          </cell>
          <cell r="V423">
            <v>0</v>
          </cell>
          <cell r="W423">
            <v>0</v>
          </cell>
          <cell r="X423" t="str">
            <v>X</v>
          </cell>
          <cell r="Y423">
            <v>0</v>
          </cell>
          <cell r="Z423">
            <v>0</v>
          </cell>
          <cell r="AA423" t="str">
            <v>P</v>
          </cell>
          <cell r="AB423">
            <v>0</v>
          </cell>
          <cell r="AC423">
            <v>0</v>
          </cell>
          <cell r="AD423" t="str">
            <v>X</v>
          </cell>
          <cell r="AE423">
            <v>0</v>
          </cell>
          <cell r="AF423">
            <v>0</v>
          </cell>
          <cell r="AG423" t="str">
            <v>X</v>
          </cell>
          <cell r="AH423">
            <v>0</v>
          </cell>
          <cell r="AI423">
            <v>0</v>
          </cell>
          <cell r="AJ423" t="str">
            <v>T7</v>
          </cell>
          <cell r="AK423">
            <v>0</v>
          </cell>
          <cell r="AL423">
            <v>0</v>
          </cell>
          <cell r="AM423" t="str">
            <v/>
          </cell>
          <cell r="AN423">
            <v>0</v>
          </cell>
          <cell r="AO423">
            <v>0</v>
          </cell>
          <cell r="AP423" t="str">
            <v>NL</v>
          </cell>
          <cell r="AQ423">
            <v>0</v>
          </cell>
          <cell r="AR423">
            <v>0</v>
          </cell>
          <cell r="AS423" t="str">
            <v>X</v>
          </cell>
          <cell r="AT423">
            <v>0</v>
          </cell>
          <cell r="AU423">
            <v>0</v>
          </cell>
          <cell r="AV423" t="str">
            <v>X</v>
          </cell>
          <cell r="AW423">
            <v>0</v>
          </cell>
          <cell r="AX423">
            <v>0</v>
          </cell>
          <cell r="AY423" t="str">
            <v>X</v>
          </cell>
          <cell r="AZ423">
            <v>0</v>
          </cell>
          <cell r="BA423">
            <v>0</v>
          </cell>
          <cell r="BB423" t="str">
            <v>X</v>
          </cell>
          <cell r="BC423">
            <v>0</v>
          </cell>
          <cell r="BD423">
            <v>0</v>
          </cell>
          <cell r="BE423" t="str">
            <v>X</v>
          </cell>
          <cell r="BF423">
            <v>0</v>
          </cell>
          <cell r="BG423">
            <v>0</v>
          </cell>
          <cell r="BH423" t="str">
            <v/>
          </cell>
          <cell r="BI423">
            <v>0</v>
          </cell>
          <cell r="BJ423">
            <v>0</v>
          </cell>
          <cell r="BK423" t="str">
            <v>X</v>
          </cell>
          <cell r="BL423">
            <v>0</v>
          </cell>
          <cell r="BM423">
            <v>0</v>
          </cell>
          <cell r="BN423" t="str">
            <v>X</v>
          </cell>
          <cell r="BO423">
            <v>0</v>
          </cell>
          <cell r="BP423">
            <v>0</v>
          </cell>
          <cell r="BQ423">
            <v>10</v>
          </cell>
          <cell r="BR423">
            <v>0</v>
          </cell>
          <cell r="BS423">
            <v>0</v>
          </cell>
          <cell r="BT423">
            <v>0</v>
          </cell>
          <cell r="BU423">
            <v>0</v>
          </cell>
          <cell r="BV423">
            <v>0</v>
          </cell>
          <cell r="CC423">
            <v>10</v>
          </cell>
          <cell r="CD423">
            <v>0</v>
          </cell>
          <cell r="CE423">
            <v>0</v>
          </cell>
          <cell r="CF423">
            <v>0</v>
          </cell>
          <cell r="CG423">
            <v>0</v>
          </cell>
          <cell r="CH423">
            <v>0</v>
          </cell>
          <cell r="CI423">
            <v>0</v>
          </cell>
          <cell r="CJ423">
            <v>0</v>
          </cell>
          <cell r="CK423">
            <v>0</v>
          </cell>
          <cell r="CL423">
            <v>1</v>
          </cell>
          <cell r="CM423">
            <v>1</v>
          </cell>
          <cell r="CN423">
            <v>0</v>
          </cell>
          <cell r="CO423">
            <v>0</v>
          </cell>
          <cell r="CP423">
            <v>0</v>
          </cell>
          <cell r="CQ423">
            <v>0</v>
          </cell>
          <cell r="CR423">
            <v>0</v>
          </cell>
          <cell r="CS423">
            <v>0</v>
          </cell>
          <cell r="CT423">
            <v>0</v>
          </cell>
          <cell r="CU423">
            <v>0</v>
          </cell>
          <cell r="CV423">
            <v>0</v>
          </cell>
          <cell r="CW423">
            <v>0</v>
          </cell>
          <cell r="CX423">
            <v>0</v>
          </cell>
          <cell r="CY423">
            <v>0</v>
          </cell>
          <cell r="CZ423">
            <v>0</v>
          </cell>
          <cell r="DC423">
            <v>12</v>
          </cell>
          <cell r="DM423" t="str">
            <v>X</v>
          </cell>
          <cell r="DN423">
            <v>0</v>
          </cell>
          <cell r="DO423">
            <v>0</v>
          </cell>
          <cell r="DP423" t="str">
            <v>X</v>
          </cell>
          <cell r="DQ423">
            <v>0</v>
          </cell>
          <cell r="DR423">
            <v>0</v>
          </cell>
          <cell r="DS423" t="str">
            <v>X</v>
          </cell>
          <cell r="DT423">
            <v>0</v>
          </cell>
          <cell r="DU423">
            <v>0</v>
          </cell>
          <cell r="DV423" t="str">
            <v>X</v>
          </cell>
          <cell r="DW423">
            <v>0</v>
          </cell>
          <cell r="DX423">
            <v>0</v>
          </cell>
          <cell r="DY423" t="str">
            <v/>
          </cell>
          <cell r="DZ423">
            <v>0</v>
          </cell>
          <cell r="EA423">
            <v>0</v>
          </cell>
          <cell r="EB423" t="str">
            <v>X</v>
          </cell>
          <cell r="EC423">
            <v>0</v>
          </cell>
          <cell r="ED423">
            <v>0</v>
          </cell>
          <cell r="EE423" t="str">
            <v>X</v>
          </cell>
          <cell r="EF423">
            <v>0</v>
          </cell>
          <cell r="EG423">
            <v>0</v>
          </cell>
          <cell r="EH423" t="str">
            <v>X</v>
          </cell>
          <cell r="EI423">
            <v>0</v>
          </cell>
          <cell r="EJ423">
            <v>0</v>
          </cell>
          <cell r="EK423" t="str">
            <v>X</v>
          </cell>
          <cell r="EL423">
            <v>0</v>
          </cell>
          <cell r="EM423">
            <v>0</v>
          </cell>
          <cell r="EN423" t="str">
            <v>X</v>
          </cell>
          <cell r="EO423">
            <v>0</v>
          </cell>
          <cell r="EP423">
            <v>0</v>
          </cell>
          <cell r="EQ423" t="str">
            <v>X</v>
          </cell>
          <cell r="ER423">
            <v>0</v>
          </cell>
          <cell r="ES423">
            <v>0</v>
          </cell>
          <cell r="ET423" t="str">
            <v/>
          </cell>
          <cell r="EU423">
            <v>0</v>
          </cell>
          <cell r="EV423">
            <v>0</v>
          </cell>
          <cell r="EW423" t="str">
            <v>X</v>
          </cell>
          <cell r="EX423">
            <v>0</v>
          </cell>
          <cell r="EY423">
            <v>0</v>
          </cell>
          <cell r="EZ423" t="str">
            <v>X</v>
          </cell>
          <cell r="FA423">
            <v>0</v>
          </cell>
          <cell r="FB423">
            <v>0</v>
          </cell>
          <cell r="FC423" t="str">
            <v>NL</v>
          </cell>
          <cell r="FD423">
            <v>0</v>
          </cell>
          <cell r="FE423">
            <v>0</v>
          </cell>
          <cell r="FI423">
            <v>12</v>
          </cell>
          <cell r="FJ423">
            <v>0</v>
          </cell>
          <cell r="FK423">
            <v>0</v>
          </cell>
          <cell r="FL423">
            <v>0</v>
          </cell>
          <cell r="FM423">
            <v>0</v>
          </cell>
          <cell r="FN423">
            <v>0</v>
          </cell>
          <cell r="FU423">
            <v>12</v>
          </cell>
          <cell r="FV423">
            <v>0</v>
          </cell>
          <cell r="FW423">
            <v>0</v>
          </cell>
          <cell r="FX423">
            <v>0</v>
          </cell>
          <cell r="FY423">
            <v>0</v>
          </cell>
          <cell r="FZ423">
            <v>0</v>
          </cell>
          <cell r="GA423">
            <v>0</v>
          </cell>
          <cell r="GB423">
            <v>0</v>
          </cell>
          <cell r="GC423">
            <v>0</v>
          </cell>
          <cell r="GD423">
            <v>1</v>
          </cell>
          <cell r="GE423">
            <v>0</v>
          </cell>
          <cell r="GF423">
            <v>0</v>
          </cell>
          <cell r="GG423">
            <v>0</v>
          </cell>
          <cell r="GH423">
            <v>0</v>
          </cell>
          <cell r="GI423">
            <v>0</v>
          </cell>
          <cell r="GJ423">
            <v>0</v>
          </cell>
          <cell r="GK423">
            <v>0</v>
          </cell>
          <cell r="GL423">
            <v>0</v>
          </cell>
          <cell r="GM423">
            <v>0</v>
          </cell>
          <cell r="GN423">
            <v>0</v>
          </cell>
          <cell r="GO423">
            <v>0</v>
          </cell>
          <cell r="GP423">
            <v>0</v>
          </cell>
          <cell r="GQ423">
            <v>0</v>
          </cell>
          <cell r="GR423">
            <v>0</v>
          </cell>
          <cell r="GU423">
            <v>13</v>
          </cell>
          <cell r="GV423">
            <v>0</v>
          </cell>
          <cell r="GW423">
            <v>0</v>
          </cell>
          <cell r="GX423">
            <v>0</v>
          </cell>
          <cell r="GY423">
            <v>0</v>
          </cell>
          <cell r="GZ423">
            <v>0</v>
          </cell>
          <cell r="HA423">
            <v>0</v>
          </cell>
          <cell r="HB423">
            <v>0</v>
          </cell>
          <cell r="HC423">
            <v>0</v>
          </cell>
          <cell r="HD423">
            <v>0</v>
          </cell>
          <cell r="HE423">
            <v>0</v>
          </cell>
          <cell r="HF423">
            <v>0</v>
          </cell>
          <cell r="HG423">
            <v>0</v>
          </cell>
          <cell r="HH423">
            <v>1</v>
          </cell>
          <cell r="HI423">
            <v>0</v>
          </cell>
          <cell r="HJ423">
            <v>0</v>
          </cell>
          <cell r="HK423">
            <v>0</v>
          </cell>
          <cell r="HL423">
            <v>0</v>
          </cell>
          <cell r="HM423">
            <v>1</v>
          </cell>
          <cell r="HN423">
            <v>0</v>
          </cell>
          <cell r="HO423">
            <v>1</v>
          </cell>
          <cell r="HP423">
            <v>22</v>
          </cell>
          <cell r="HQ423">
            <v>0</v>
          </cell>
          <cell r="HR423">
            <v>0</v>
          </cell>
          <cell r="HS423">
            <v>0</v>
          </cell>
          <cell r="HT423">
            <v>0</v>
          </cell>
          <cell r="HU423">
            <v>0</v>
          </cell>
          <cell r="HV423">
            <v>0</v>
          </cell>
          <cell r="HW423">
            <v>1</v>
          </cell>
          <cell r="HX423">
            <v>0</v>
          </cell>
          <cell r="HY423">
            <v>0</v>
          </cell>
          <cell r="HZ423">
            <v>0</v>
          </cell>
          <cell r="IA423">
            <v>1</v>
          </cell>
          <cell r="IB423">
            <v>0</v>
          </cell>
          <cell r="IC423">
            <v>2</v>
          </cell>
          <cell r="ID423">
            <v>0</v>
          </cell>
          <cell r="IE423">
            <v>0</v>
          </cell>
          <cell r="IF423">
            <v>0</v>
          </cell>
          <cell r="IG423">
            <v>1</v>
          </cell>
          <cell r="IH423">
            <v>0</v>
          </cell>
          <cell r="II423">
            <v>0</v>
          </cell>
          <cell r="IJ423">
            <v>0</v>
          </cell>
          <cell r="IK423">
            <v>0</v>
          </cell>
          <cell r="IL423">
            <v>0</v>
          </cell>
          <cell r="IM423">
            <v>0</v>
          </cell>
          <cell r="IN423">
            <v>0</v>
          </cell>
          <cell r="IO423">
            <v>0</v>
          </cell>
          <cell r="IP423">
            <v>0</v>
          </cell>
          <cell r="IQ423">
            <v>0</v>
          </cell>
          <cell r="IR423">
            <v>0</v>
          </cell>
          <cell r="IS423">
            <v>0</v>
          </cell>
          <cell r="IT423">
            <v>0</v>
          </cell>
          <cell r="IU423">
            <v>0</v>
          </cell>
          <cell r="IV423">
            <v>0</v>
          </cell>
          <cell r="IW423">
            <v>1</v>
          </cell>
          <cell r="IX423">
            <v>1</v>
          </cell>
          <cell r="IY423">
            <v>0</v>
          </cell>
          <cell r="IZ423">
            <v>26</v>
          </cell>
          <cell r="JA423">
            <v>4.333333333333333</v>
          </cell>
          <cell r="JB423">
            <v>3.333333333333333</v>
          </cell>
          <cell r="JC423">
            <v>0</v>
          </cell>
          <cell r="JD423">
            <v>0</v>
          </cell>
          <cell r="JE423">
            <v>0</v>
          </cell>
          <cell r="JF423">
            <v>0</v>
          </cell>
          <cell r="JG423">
            <v>0</v>
          </cell>
        </row>
        <row r="424">
          <cell r="B424" t="str">
            <v>1506447</v>
          </cell>
          <cell r="C424" t="str">
            <v>Trần Thúy Hiền</v>
          </cell>
          <cell r="D424" t="str">
            <v>Phòng Thu Mua (SMRM)</v>
          </cell>
          <cell r="E424" t="str">
            <v>Công ty TNHH Sản xuất Xe Chuyên Dụng THACO</v>
          </cell>
          <cell r="F424" t="str">
            <v>Lương tháng</v>
          </cell>
          <cell r="V424">
            <v>0</v>
          </cell>
          <cell r="W424">
            <v>0</v>
          </cell>
          <cell r="X424" t="str">
            <v>X</v>
          </cell>
          <cell r="Y424">
            <v>0</v>
          </cell>
          <cell r="Z424">
            <v>0</v>
          </cell>
          <cell r="AA424" t="str">
            <v>X</v>
          </cell>
          <cell r="AB424">
            <v>0</v>
          </cell>
          <cell r="AC424">
            <v>0</v>
          </cell>
          <cell r="AD424" t="str">
            <v>X</v>
          </cell>
          <cell r="AE424">
            <v>0</v>
          </cell>
          <cell r="AF424">
            <v>0</v>
          </cell>
          <cell r="AG424" t="str">
            <v>X</v>
          </cell>
          <cell r="AH424">
            <v>0</v>
          </cell>
          <cell r="AI424">
            <v>0</v>
          </cell>
          <cell r="AJ424" t="str">
            <v>T7</v>
          </cell>
          <cell r="AK424">
            <v>0</v>
          </cell>
          <cell r="AL424">
            <v>0</v>
          </cell>
          <cell r="AM424" t="str">
            <v/>
          </cell>
          <cell r="AN424">
            <v>0</v>
          </cell>
          <cell r="AO424">
            <v>0</v>
          </cell>
          <cell r="AP424" t="str">
            <v>NL</v>
          </cell>
          <cell r="AQ424">
            <v>0</v>
          </cell>
          <cell r="AR424">
            <v>0</v>
          </cell>
          <cell r="AS424" t="str">
            <v>X</v>
          </cell>
          <cell r="AT424">
            <v>0</v>
          </cell>
          <cell r="AU424">
            <v>0</v>
          </cell>
          <cell r="AV424" t="str">
            <v>X</v>
          </cell>
          <cell r="AW424">
            <v>0</v>
          </cell>
          <cell r="AX424">
            <v>0</v>
          </cell>
          <cell r="AY424" t="str">
            <v>X</v>
          </cell>
          <cell r="AZ424">
            <v>0</v>
          </cell>
          <cell r="BA424">
            <v>0</v>
          </cell>
          <cell r="BB424" t="str">
            <v>X</v>
          </cell>
          <cell r="BC424">
            <v>0</v>
          </cell>
          <cell r="BD424">
            <v>0</v>
          </cell>
          <cell r="BE424" t="str">
            <v>X</v>
          </cell>
          <cell r="BF424">
            <v>0</v>
          </cell>
          <cell r="BG424">
            <v>0</v>
          </cell>
          <cell r="BH424" t="str">
            <v/>
          </cell>
          <cell r="BI424">
            <v>0</v>
          </cell>
          <cell r="BJ424">
            <v>0</v>
          </cell>
          <cell r="BK424" t="str">
            <v>X</v>
          </cell>
          <cell r="BL424">
            <v>0</v>
          </cell>
          <cell r="BM424">
            <v>0</v>
          </cell>
          <cell r="BN424" t="str">
            <v>X</v>
          </cell>
          <cell r="BO424">
            <v>0</v>
          </cell>
          <cell r="BP424">
            <v>0</v>
          </cell>
          <cell r="BQ424">
            <v>11</v>
          </cell>
          <cell r="BR424">
            <v>0</v>
          </cell>
          <cell r="BS424">
            <v>0</v>
          </cell>
          <cell r="BT424">
            <v>0</v>
          </cell>
          <cell r="BU424">
            <v>0</v>
          </cell>
          <cell r="BV424">
            <v>0</v>
          </cell>
          <cell r="CC424">
            <v>11</v>
          </cell>
          <cell r="CD424">
            <v>0</v>
          </cell>
          <cell r="CE424">
            <v>0</v>
          </cell>
          <cell r="CF424">
            <v>0</v>
          </cell>
          <cell r="CG424">
            <v>0</v>
          </cell>
          <cell r="CH424">
            <v>0</v>
          </cell>
          <cell r="CI424">
            <v>0</v>
          </cell>
          <cell r="CJ424">
            <v>0</v>
          </cell>
          <cell r="CK424">
            <v>0</v>
          </cell>
          <cell r="CL424">
            <v>1</v>
          </cell>
          <cell r="CM424">
            <v>1</v>
          </cell>
          <cell r="CN424">
            <v>0</v>
          </cell>
          <cell r="CO424">
            <v>0</v>
          </cell>
          <cell r="CP424">
            <v>0</v>
          </cell>
          <cell r="CQ424">
            <v>0</v>
          </cell>
          <cell r="CR424">
            <v>0</v>
          </cell>
          <cell r="CS424">
            <v>0</v>
          </cell>
          <cell r="CT424">
            <v>0</v>
          </cell>
          <cell r="CU424">
            <v>0</v>
          </cell>
          <cell r="CV424">
            <v>0</v>
          </cell>
          <cell r="CW424">
            <v>0</v>
          </cell>
          <cell r="CX424">
            <v>0</v>
          </cell>
          <cell r="CY424">
            <v>0</v>
          </cell>
          <cell r="CZ424">
            <v>0</v>
          </cell>
          <cell r="DC424">
            <v>13</v>
          </cell>
          <cell r="DM424" t="str">
            <v>X</v>
          </cell>
          <cell r="DN424">
            <v>0</v>
          </cell>
          <cell r="DO424">
            <v>0</v>
          </cell>
          <cell r="DP424" t="str">
            <v>X</v>
          </cell>
          <cell r="DQ424">
            <v>0</v>
          </cell>
          <cell r="DR424">
            <v>0</v>
          </cell>
          <cell r="DS424" t="str">
            <v>X</v>
          </cell>
          <cell r="DT424">
            <v>0</v>
          </cell>
          <cell r="DU424">
            <v>0</v>
          </cell>
          <cell r="DV424" t="str">
            <v>X</v>
          </cell>
          <cell r="DW424">
            <v>0</v>
          </cell>
          <cell r="DX424">
            <v>0</v>
          </cell>
          <cell r="DY424" t="str">
            <v/>
          </cell>
          <cell r="DZ424">
            <v>0</v>
          </cell>
          <cell r="EA424">
            <v>0</v>
          </cell>
          <cell r="EB424" t="str">
            <v>X</v>
          </cell>
          <cell r="EC424">
            <v>0</v>
          </cell>
          <cell r="ED424">
            <v>0</v>
          </cell>
          <cell r="EE424" t="str">
            <v>X</v>
          </cell>
          <cell r="EF424">
            <v>0</v>
          </cell>
          <cell r="EG424">
            <v>0</v>
          </cell>
          <cell r="EH424" t="str">
            <v>X</v>
          </cell>
          <cell r="EI424">
            <v>0</v>
          </cell>
          <cell r="EJ424">
            <v>0</v>
          </cell>
          <cell r="EK424" t="str">
            <v>X</v>
          </cell>
          <cell r="EL424">
            <v>0</v>
          </cell>
          <cell r="EM424">
            <v>0</v>
          </cell>
          <cell r="EN424" t="str">
            <v>X</v>
          </cell>
          <cell r="EO424">
            <v>0</v>
          </cell>
          <cell r="EP424">
            <v>0</v>
          </cell>
          <cell r="EQ424" t="str">
            <v>X</v>
          </cell>
          <cell r="ER424">
            <v>0</v>
          </cell>
          <cell r="ES424">
            <v>0</v>
          </cell>
          <cell r="ET424" t="str">
            <v/>
          </cell>
          <cell r="EU424">
            <v>0</v>
          </cell>
          <cell r="EV424">
            <v>0</v>
          </cell>
          <cell r="EW424" t="str">
            <v>X</v>
          </cell>
          <cell r="EX424">
            <v>0</v>
          </cell>
          <cell r="EY424">
            <v>0</v>
          </cell>
          <cell r="EZ424" t="str">
            <v>X</v>
          </cell>
          <cell r="FA424">
            <v>0</v>
          </cell>
          <cell r="FB424">
            <v>0</v>
          </cell>
          <cell r="FC424" t="str">
            <v>NL</v>
          </cell>
          <cell r="FD424">
            <v>0</v>
          </cell>
          <cell r="FE424">
            <v>0</v>
          </cell>
          <cell r="FI424">
            <v>12</v>
          </cell>
          <cell r="FJ424">
            <v>0</v>
          </cell>
          <cell r="FK424">
            <v>0</v>
          </cell>
          <cell r="FL424">
            <v>0</v>
          </cell>
          <cell r="FM424">
            <v>0</v>
          </cell>
          <cell r="FN424">
            <v>0</v>
          </cell>
          <cell r="FU424">
            <v>12</v>
          </cell>
          <cell r="FV424">
            <v>0</v>
          </cell>
          <cell r="FW424">
            <v>0</v>
          </cell>
          <cell r="FX424">
            <v>0</v>
          </cell>
          <cell r="FY424">
            <v>0</v>
          </cell>
          <cell r="FZ424">
            <v>0</v>
          </cell>
          <cell r="GA424">
            <v>0</v>
          </cell>
          <cell r="GB424">
            <v>0</v>
          </cell>
          <cell r="GC424">
            <v>0</v>
          </cell>
          <cell r="GD424">
            <v>1</v>
          </cell>
          <cell r="GE424">
            <v>0</v>
          </cell>
          <cell r="GF424">
            <v>0</v>
          </cell>
          <cell r="GG424">
            <v>0</v>
          </cell>
          <cell r="GH424">
            <v>0</v>
          </cell>
          <cell r="GI424">
            <v>0</v>
          </cell>
          <cell r="GJ424">
            <v>0</v>
          </cell>
          <cell r="GK424">
            <v>0</v>
          </cell>
          <cell r="GL424">
            <v>0</v>
          </cell>
          <cell r="GM424">
            <v>0</v>
          </cell>
          <cell r="GN424">
            <v>0</v>
          </cell>
          <cell r="GO424">
            <v>0</v>
          </cell>
          <cell r="GP424">
            <v>0</v>
          </cell>
          <cell r="GQ424">
            <v>0</v>
          </cell>
          <cell r="GR424">
            <v>0</v>
          </cell>
          <cell r="GU424">
            <v>13</v>
          </cell>
          <cell r="GV424">
            <v>0</v>
          </cell>
          <cell r="GW424">
            <v>0</v>
          </cell>
          <cell r="GX424">
            <v>0</v>
          </cell>
          <cell r="GY424">
            <v>0</v>
          </cell>
          <cell r="GZ424">
            <v>0</v>
          </cell>
          <cell r="HA424">
            <v>0</v>
          </cell>
          <cell r="HB424">
            <v>0</v>
          </cell>
          <cell r="HC424">
            <v>0</v>
          </cell>
          <cell r="HD424">
            <v>0</v>
          </cell>
          <cell r="HE424">
            <v>0</v>
          </cell>
          <cell r="HF424">
            <v>0</v>
          </cell>
          <cell r="HG424">
            <v>0</v>
          </cell>
          <cell r="HH424">
            <v>0</v>
          </cell>
          <cell r="HI424">
            <v>0</v>
          </cell>
          <cell r="HJ424">
            <v>0</v>
          </cell>
          <cell r="HK424">
            <v>0</v>
          </cell>
          <cell r="HL424">
            <v>0</v>
          </cell>
          <cell r="HM424">
            <v>0</v>
          </cell>
          <cell r="HN424">
            <v>0</v>
          </cell>
          <cell r="HO424">
            <v>0</v>
          </cell>
          <cell r="HP424">
            <v>23</v>
          </cell>
          <cell r="HQ424">
            <v>0</v>
          </cell>
          <cell r="HR424">
            <v>0</v>
          </cell>
          <cell r="HS424">
            <v>0</v>
          </cell>
          <cell r="HT424">
            <v>0</v>
          </cell>
          <cell r="HU424">
            <v>0</v>
          </cell>
          <cell r="HV424">
            <v>0</v>
          </cell>
          <cell r="HW424">
            <v>1</v>
          </cell>
          <cell r="HX424">
            <v>0</v>
          </cell>
          <cell r="HY424">
            <v>0</v>
          </cell>
          <cell r="HZ424">
            <v>0</v>
          </cell>
          <cell r="IA424">
            <v>1</v>
          </cell>
          <cell r="IB424">
            <v>0</v>
          </cell>
          <cell r="IC424">
            <v>2</v>
          </cell>
          <cell r="ID424">
            <v>0</v>
          </cell>
          <cell r="IE424">
            <v>0</v>
          </cell>
          <cell r="IF424">
            <v>0</v>
          </cell>
          <cell r="IG424">
            <v>0</v>
          </cell>
          <cell r="IH424">
            <v>0</v>
          </cell>
          <cell r="II424">
            <v>0</v>
          </cell>
          <cell r="IJ424">
            <v>0</v>
          </cell>
          <cell r="IK424">
            <v>0</v>
          </cell>
          <cell r="IL424">
            <v>0</v>
          </cell>
          <cell r="IM424">
            <v>0</v>
          </cell>
          <cell r="IN424">
            <v>0</v>
          </cell>
          <cell r="IO424">
            <v>0</v>
          </cell>
          <cell r="IP424">
            <v>0</v>
          </cell>
          <cell r="IQ424">
            <v>0</v>
          </cell>
          <cell r="IR424">
            <v>0</v>
          </cell>
          <cell r="IS424">
            <v>0</v>
          </cell>
          <cell r="IT424">
            <v>0</v>
          </cell>
          <cell r="IU424">
            <v>0</v>
          </cell>
          <cell r="IV424">
            <v>0</v>
          </cell>
          <cell r="IW424">
            <v>1</v>
          </cell>
          <cell r="IX424">
            <v>1</v>
          </cell>
          <cell r="IY424">
            <v>0</v>
          </cell>
          <cell r="IZ424">
            <v>26</v>
          </cell>
          <cell r="JA424">
            <v>4.333333333333333</v>
          </cell>
          <cell r="JB424">
            <v>4.333333333333333</v>
          </cell>
          <cell r="JC424">
            <v>0</v>
          </cell>
          <cell r="JD424">
            <v>0</v>
          </cell>
          <cell r="JE424">
            <v>0</v>
          </cell>
          <cell r="JF424">
            <v>0</v>
          </cell>
          <cell r="JG424">
            <v>0</v>
          </cell>
        </row>
        <row r="425">
          <cell r="B425" t="str">
            <v>2009406</v>
          </cell>
          <cell r="C425" t="str">
            <v>Phan Thị Ngọc Hân</v>
          </cell>
          <cell r="D425" t="str">
            <v>Phòng Thu Mua (SMRM)</v>
          </cell>
          <cell r="E425" t="str">
            <v>Công ty TNHH Tập đoàn Công nghiệp Trường Hải</v>
          </cell>
          <cell r="F425" t="str">
            <v>Lương ngày</v>
          </cell>
          <cell r="V425">
            <v>0</v>
          </cell>
          <cell r="W425">
            <v>0</v>
          </cell>
          <cell r="X425" t="str">
            <v>X</v>
          </cell>
          <cell r="Y425">
            <v>0</v>
          </cell>
          <cell r="Z425">
            <v>0</v>
          </cell>
          <cell r="AA425" t="str">
            <v>X</v>
          </cell>
          <cell r="AB425">
            <v>0</v>
          </cell>
          <cell r="AC425">
            <v>0</v>
          </cell>
          <cell r="AD425" t="str">
            <v>X</v>
          </cell>
          <cell r="AE425">
            <v>0</v>
          </cell>
          <cell r="AF425">
            <v>0</v>
          </cell>
          <cell r="AG425" t="str">
            <v>X</v>
          </cell>
          <cell r="AH425">
            <v>0</v>
          </cell>
          <cell r="AI425">
            <v>0</v>
          </cell>
          <cell r="AJ425" t="str">
            <v>T7</v>
          </cell>
          <cell r="AK425">
            <v>0</v>
          </cell>
          <cell r="AL425">
            <v>0</v>
          </cell>
          <cell r="AM425" t="str">
            <v/>
          </cell>
          <cell r="AN425">
            <v>0</v>
          </cell>
          <cell r="AO425">
            <v>0</v>
          </cell>
          <cell r="AP425" t="str">
            <v>NL</v>
          </cell>
          <cell r="AQ425">
            <v>0</v>
          </cell>
          <cell r="AR425">
            <v>0</v>
          </cell>
          <cell r="AS425" t="str">
            <v>X</v>
          </cell>
          <cell r="AT425">
            <v>0</v>
          </cell>
          <cell r="AU425">
            <v>0</v>
          </cell>
          <cell r="AV425" t="str">
            <v>X</v>
          </cell>
          <cell r="AW425">
            <v>0</v>
          </cell>
          <cell r="AX425">
            <v>0</v>
          </cell>
          <cell r="AY425" t="str">
            <v>X</v>
          </cell>
          <cell r="AZ425">
            <v>0</v>
          </cell>
          <cell r="BA425">
            <v>0</v>
          </cell>
          <cell r="BB425" t="str">
            <v>X</v>
          </cell>
          <cell r="BC425">
            <v>0</v>
          </cell>
          <cell r="BD425">
            <v>0</v>
          </cell>
          <cell r="BE425" t="str">
            <v>X</v>
          </cell>
          <cell r="BF425">
            <v>0</v>
          </cell>
          <cell r="BG425">
            <v>0</v>
          </cell>
          <cell r="BH425" t="str">
            <v/>
          </cell>
          <cell r="BI425">
            <v>0</v>
          </cell>
          <cell r="BJ425">
            <v>0</v>
          </cell>
          <cell r="BK425" t="str">
            <v>X</v>
          </cell>
          <cell r="BL425">
            <v>0</v>
          </cell>
          <cell r="BM425">
            <v>0</v>
          </cell>
          <cell r="BN425" t="str">
            <v>X</v>
          </cell>
          <cell r="BO425">
            <v>0</v>
          </cell>
          <cell r="BP425">
            <v>0</v>
          </cell>
          <cell r="BQ425">
            <v>11</v>
          </cell>
          <cell r="BR425">
            <v>0</v>
          </cell>
          <cell r="BS425">
            <v>0</v>
          </cell>
          <cell r="BT425">
            <v>0</v>
          </cell>
          <cell r="BU425">
            <v>0</v>
          </cell>
          <cell r="BV425">
            <v>0</v>
          </cell>
          <cell r="CC425">
            <v>11</v>
          </cell>
          <cell r="CD425">
            <v>0</v>
          </cell>
          <cell r="CE425">
            <v>0</v>
          </cell>
          <cell r="CF425">
            <v>0</v>
          </cell>
          <cell r="CG425">
            <v>0</v>
          </cell>
          <cell r="CH425">
            <v>0</v>
          </cell>
          <cell r="CI425">
            <v>0</v>
          </cell>
          <cell r="CJ425">
            <v>0</v>
          </cell>
          <cell r="CK425">
            <v>0</v>
          </cell>
          <cell r="CL425">
            <v>1</v>
          </cell>
          <cell r="CM425">
            <v>1</v>
          </cell>
          <cell r="CN425">
            <v>0</v>
          </cell>
          <cell r="CO425">
            <v>0</v>
          </cell>
          <cell r="CP425">
            <v>0</v>
          </cell>
          <cell r="CQ425">
            <v>0</v>
          </cell>
          <cell r="CR425">
            <v>0</v>
          </cell>
          <cell r="CS425">
            <v>0</v>
          </cell>
          <cell r="CT425">
            <v>0</v>
          </cell>
          <cell r="CU425">
            <v>0</v>
          </cell>
          <cell r="CV425">
            <v>0</v>
          </cell>
          <cell r="CW425">
            <v>0</v>
          </cell>
          <cell r="CX425">
            <v>0</v>
          </cell>
          <cell r="CY425">
            <v>0</v>
          </cell>
          <cell r="CZ425">
            <v>0</v>
          </cell>
          <cell r="DC425">
            <v>13</v>
          </cell>
          <cell r="DM425" t="str">
            <v>X</v>
          </cell>
          <cell r="DN425">
            <v>0</v>
          </cell>
          <cell r="DO425">
            <v>0</v>
          </cell>
          <cell r="DP425" t="str">
            <v>X</v>
          </cell>
          <cell r="DQ425">
            <v>0</v>
          </cell>
          <cell r="DR425">
            <v>0</v>
          </cell>
          <cell r="DS425" t="str">
            <v>X</v>
          </cell>
          <cell r="DT425">
            <v>0</v>
          </cell>
          <cell r="DU425">
            <v>0</v>
          </cell>
          <cell r="DV425" t="str">
            <v>X</v>
          </cell>
          <cell r="DW425">
            <v>0</v>
          </cell>
          <cell r="DX425">
            <v>0</v>
          </cell>
          <cell r="DY425" t="str">
            <v/>
          </cell>
          <cell r="DZ425">
            <v>0</v>
          </cell>
          <cell r="EA425">
            <v>0</v>
          </cell>
          <cell r="EB425" t="str">
            <v>X</v>
          </cell>
          <cell r="EC425">
            <v>0</v>
          </cell>
          <cell r="ED425">
            <v>0</v>
          </cell>
          <cell r="EE425" t="str">
            <v>X</v>
          </cell>
          <cell r="EF425">
            <v>0</v>
          </cell>
          <cell r="EG425">
            <v>0</v>
          </cell>
          <cell r="EH425" t="str">
            <v>X</v>
          </cell>
          <cell r="EI425">
            <v>0</v>
          </cell>
          <cell r="EJ425">
            <v>0</v>
          </cell>
          <cell r="EK425" t="str">
            <v>X</v>
          </cell>
          <cell r="EL425">
            <v>0</v>
          </cell>
          <cell r="EM425">
            <v>0</v>
          </cell>
          <cell r="EN425" t="str">
            <v>X</v>
          </cell>
          <cell r="EO425">
            <v>0</v>
          </cell>
          <cell r="EP425">
            <v>0</v>
          </cell>
          <cell r="EQ425" t="str">
            <v>X</v>
          </cell>
          <cell r="ER425">
            <v>0</v>
          </cell>
          <cell r="ES425">
            <v>0</v>
          </cell>
          <cell r="ET425" t="str">
            <v/>
          </cell>
          <cell r="EU425">
            <v>0</v>
          </cell>
          <cell r="EV425">
            <v>0</v>
          </cell>
          <cell r="EW425" t="str">
            <v>X</v>
          </cell>
          <cell r="EX425">
            <v>0</v>
          </cell>
          <cell r="EY425">
            <v>0</v>
          </cell>
          <cell r="EZ425" t="str">
            <v>X</v>
          </cell>
          <cell r="FA425">
            <v>0</v>
          </cell>
          <cell r="FB425">
            <v>0</v>
          </cell>
          <cell r="FC425" t="str">
            <v>NL</v>
          </cell>
          <cell r="FD425">
            <v>0</v>
          </cell>
          <cell r="FE425">
            <v>0</v>
          </cell>
          <cell r="FI425">
            <v>12</v>
          </cell>
          <cell r="FJ425">
            <v>0</v>
          </cell>
          <cell r="FK425">
            <v>0</v>
          </cell>
          <cell r="FL425">
            <v>0</v>
          </cell>
          <cell r="FM425">
            <v>0</v>
          </cell>
          <cell r="FN425">
            <v>0</v>
          </cell>
          <cell r="FU425">
            <v>12</v>
          </cell>
          <cell r="FV425">
            <v>0</v>
          </cell>
          <cell r="FW425">
            <v>0</v>
          </cell>
          <cell r="FX425">
            <v>0</v>
          </cell>
          <cell r="FY425">
            <v>0</v>
          </cell>
          <cell r="FZ425">
            <v>0</v>
          </cell>
          <cell r="GA425">
            <v>0</v>
          </cell>
          <cell r="GB425">
            <v>0</v>
          </cell>
          <cell r="GC425">
            <v>0</v>
          </cell>
          <cell r="GD425">
            <v>1</v>
          </cell>
          <cell r="GE425">
            <v>0</v>
          </cell>
          <cell r="GF425">
            <v>0</v>
          </cell>
          <cell r="GG425">
            <v>0</v>
          </cell>
          <cell r="GH425">
            <v>0</v>
          </cell>
          <cell r="GI425">
            <v>0</v>
          </cell>
          <cell r="GJ425">
            <v>0</v>
          </cell>
          <cell r="GK425">
            <v>0</v>
          </cell>
          <cell r="GL425">
            <v>0</v>
          </cell>
          <cell r="GM425">
            <v>0</v>
          </cell>
          <cell r="GN425">
            <v>0</v>
          </cell>
          <cell r="GO425">
            <v>0</v>
          </cell>
          <cell r="GP425">
            <v>0</v>
          </cell>
          <cell r="GQ425">
            <v>0</v>
          </cell>
          <cell r="GR425">
            <v>0</v>
          </cell>
          <cell r="GU425">
            <v>13</v>
          </cell>
          <cell r="GV425">
            <v>0</v>
          </cell>
          <cell r="GW425">
            <v>0</v>
          </cell>
          <cell r="GX425">
            <v>0</v>
          </cell>
          <cell r="GY425">
            <v>0</v>
          </cell>
          <cell r="GZ425">
            <v>0</v>
          </cell>
          <cell r="HA425">
            <v>0</v>
          </cell>
          <cell r="HB425">
            <v>0</v>
          </cell>
          <cell r="HC425">
            <v>0</v>
          </cell>
          <cell r="HD425">
            <v>0</v>
          </cell>
          <cell r="HE425">
            <v>0</v>
          </cell>
          <cell r="HF425">
            <v>0</v>
          </cell>
          <cell r="HG425">
            <v>0</v>
          </cell>
          <cell r="HH425">
            <v>0</v>
          </cell>
          <cell r="HI425">
            <v>0</v>
          </cell>
          <cell r="HJ425">
            <v>0</v>
          </cell>
          <cell r="HK425">
            <v>0</v>
          </cell>
          <cell r="HL425">
            <v>0</v>
          </cell>
          <cell r="HM425">
            <v>0</v>
          </cell>
          <cell r="HN425">
            <v>0</v>
          </cell>
          <cell r="HO425">
            <v>0</v>
          </cell>
          <cell r="HP425">
            <v>23</v>
          </cell>
          <cell r="HQ425">
            <v>0</v>
          </cell>
          <cell r="HR425">
            <v>0</v>
          </cell>
          <cell r="HS425">
            <v>0</v>
          </cell>
          <cell r="HT425">
            <v>0</v>
          </cell>
          <cell r="HU425">
            <v>0</v>
          </cell>
          <cell r="HV425">
            <v>0</v>
          </cell>
          <cell r="HW425">
            <v>1</v>
          </cell>
          <cell r="HX425">
            <v>0</v>
          </cell>
          <cell r="HY425">
            <v>0</v>
          </cell>
          <cell r="HZ425">
            <v>0</v>
          </cell>
          <cell r="IA425">
            <v>1</v>
          </cell>
          <cell r="IB425">
            <v>0</v>
          </cell>
          <cell r="IC425">
            <v>2</v>
          </cell>
          <cell r="ID425">
            <v>0</v>
          </cell>
          <cell r="IE425">
            <v>0</v>
          </cell>
          <cell r="IF425">
            <v>0</v>
          </cell>
          <cell r="IG425">
            <v>0</v>
          </cell>
          <cell r="IH425">
            <v>0</v>
          </cell>
          <cell r="II425">
            <v>0</v>
          </cell>
          <cell r="IJ425">
            <v>0</v>
          </cell>
          <cell r="IK425">
            <v>0</v>
          </cell>
          <cell r="IL425">
            <v>0</v>
          </cell>
          <cell r="IM425">
            <v>0</v>
          </cell>
          <cell r="IN425">
            <v>0</v>
          </cell>
          <cell r="IO425">
            <v>0</v>
          </cell>
          <cell r="IP425">
            <v>0</v>
          </cell>
          <cell r="IQ425">
            <v>0</v>
          </cell>
          <cell r="IR425">
            <v>0</v>
          </cell>
          <cell r="IS425">
            <v>0</v>
          </cell>
          <cell r="IT425">
            <v>0</v>
          </cell>
          <cell r="IU425">
            <v>0</v>
          </cell>
          <cell r="IV425">
            <v>0</v>
          </cell>
          <cell r="IW425">
            <v>1</v>
          </cell>
          <cell r="IX425">
            <v>1</v>
          </cell>
          <cell r="IY425">
            <v>0</v>
          </cell>
          <cell r="IZ425">
            <v>26</v>
          </cell>
          <cell r="JA425">
            <v>4</v>
          </cell>
          <cell r="JB425">
            <v>4</v>
          </cell>
          <cell r="JC425">
            <v>0</v>
          </cell>
          <cell r="JD425">
            <v>0</v>
          </cell>
          <cell r="JE425">
            <v>0</v>
          </cell>
          <cell r="JF425">
            <v>0</v>
          </cell>
          <cell r="JG425">
            <v>0</v>
          </cell>
        </row>
        <row r="426">
          <cell r="B426" t="str">
            <v>2112315</v>
          </cell>
          <cell r="C426" t="str">
            <v>Đỗ Thị Châu</v>
          </cell>
          <cell r="D426" t="str">
            <v>Phòng Thu Mua (SMRM)</v>
          </cell>
          <cell r="E426" t="str">
            <v>Công ty TNHH Sản xuất Xe Chuyên Dụng THACO</v>
          </cell>
          <cell r="F426" t="str">
            <v>Lương ngày</v>
          </cell>
          <cell r="V426">
            <v>0</v>
          </cell>
          <cell r="W426">
            <v>0</v>
          </cell>
          <cell r="X426" t="str">
            <v>X</v>
          </cell>
          <cell r="Y426">
            <v>0</v>
          </cell>
          <cell r="Z426">
            <v>0</v>
          </cell>
          <cell r="AA426" t="str">
            <v>X</v>
          </cell>
          <cell r="AB426">
            <v>0</v>
          </cell>
          <cell r="AC426">
            <v>0</v>
          </cell>
          <cell r="AD426" t="str">
            <v>X</v>
          </cell>
          <cell r="AE426">
            <v>0</v>
          </cell>
          <cell r="AF426">
            <v>0</v>
          </cell>
          <cell r="AG426" t="str">
            <v>X</v>
          </cell>
          <cell r="AH426">
            <v>0</v>
          </cell>
          <cell r="AI426">
            <v>0</v>
          </cell>
          <cell r="AJ426" t="str">
            <v>T7</v>
          </cell>
          <cell r="AK426">
            <v>0</v>
          </cell>
          <cell r="AL426">
            <v>0</v>
          </cell>
          <cell r="AM426" t="str">
            <v/>
          </cell>
          <cell r="AN426">
            <v>0</v>
          </cell>
          <cell r="AO426">
            <v>0</v>
          </cell>
          <cell r="AP426" t="str">
            <v>NL</v>
          </cell>
          <cell r="AQ426">
            <v>0</v>
          </cell>
          <cell r="AR426">
            <v>0</v>
          </cell>
          <cell r="AS426" t="str">
            <v>X</v>
          </cell>
          <cell r="AT426">
            <v>0</v>
          </cell>
          <cell r="AU426">
            <v>0</v>
          </cell>
          <cell r="AV426" t="str">
            <v>X</v>
          </cell>
          <cell r="AW426">
            <v>0</v>
          </cell>
          <cell r="AX426">
            <v>0</v>
          </cell>
          <cell r="AY426" t="str">
            <v>X</v>
          </cell>
          <cell r="AZ426">
            <v>0</v>
          </cell>
          <cell r="BA426">
            <v>0</v>
          </cell>
          <cell r="BB426" t="str">
            <v>X</v>
          </cell>
          <cell r="BC426">
            <v>0</v>
          </cell>
          <cell r="BD426">
            <v>0</v>
          </cell>
          <cell r="BE426" t="str">
            <v>X</v>
          </cell>
          <cell r="BF426">
            <v>0</v>
          </cell>
          <cell r="BG426">
            <v>0</v>
          </cell>
          <cell r="BH426" t="str">
            <v/>
          </cell>
          <cell r="BI426">
            <v>0</v>
          </cell>
          <cell r="BJ426">
            <v>0</v>
          </cell>
          <cell r="BK426" t="str">
            <v>X</v>
          </cell>
          <cell r="BL426">
            <v>0</v>
          </cell>
          <cell r="BM426">
            <v>0</v>
          </cell>
          <cell r="BN426" t="str">
            <v>X</v>
          </cell>
          <cell r="BO426">
            <v>0</v>
          </cell>
          <cell r="BP426">
            <v>0</v>
          </cell>
          <cell r="BQ426">
            <v>11</v>
          </cell>
          <cell r="BR426">
            <v>0</v>
          </cell>
          <cell r="BS426">
            <v>0</v>
          </cell>
          <cell r="BT426">
            <v>0</v>
          </cell>
          <cell r="BU426">
            <v>0</v>
          </cell>
          <cell r="BV426">
            <v>0</v>
          </cell>
          <cell r="CC426">
            <v>11</v>
          </cell>
          <cell r="CD426">
            <v>0</v>
          </cell>
          <cell r="CE426">
            <v>0</v>
          </cell>
          <cell r="CF426">
            <v>0</v>
          </cell>
          <cell r="CG426">
            <v>0</v>
          </cell>
          <cell r="CH426">
            <v>0</v>
          </cell>
          <cell r="CI426">
            <v>0</v>
          </cell>
          <cell r="CJ426">
            <v>0</v>
          </cell>
          <cell r="CK426">
            <v>0</v>
          </cell>
          <cell r="CL426">
            <v>1</v>
          </cell>
          <cell r="CM426">
            <v>1</v>
          </cell>
          <cell r="CN426">
            <v>0</v>
          </cell>
          <cell r="CO426">
            <v>0</v>
          </cell>
          <cell r="CP426">
            <v>0</v>
          </cell>
          <cell r="CQ426">
            <v>0</v>
          </cell>
          <cell r="CR426">
            <v>0</v>
          </cell>
          <cell r="CS426">
            <v>0</v>
          </cell>
          <cell r="CT426">
            <v>0</v>
          </cell>
          <cell r="CU426">
            <v>0</v>
          </cell>
          <cell r="CV426">
            <v>0</v>
          </cell>
          <cell r="CW426">
            <v>0</v>
          </cell>
          <cell r="CX426">
            <v>0</v>
          </cell>
          <cell r="CY426">
            <v>0</v>
          </cell>
          <cell r="CZ426">
            <v>0</v>
          </cell>
          <cell r="DC426">
            <v>13</v>
          </cell>
          <cell r="DM426" t="str">
            <v>X</v>
          </cell>
          <cell r="DN426">
            <v>0</v>
          </cell>
          <cell r="DO426">
            <v>0</v>
          </cell>
          <cell r="DP426" t="str">
            <v>X</v>
          </cell>
          <cell r="DQ426">
            <v>0</v>
          </cell>
          <cell r="DR426">
            <v>0</v>
          </cell>
          <cell r="DS426" t="str">
            <v>X</v>
          </cell>
          <cell r="DT426">
            <v>3.5</v>
          </cell>
          <cell r="DU426">
            <v>0</v>
          </cell>
          <cell r="DV426" t="str">
            <v>X</v>
          </cell>
          <cell r="DW426">
            <v>0</v>
          </cell>
          <cell r="DX426">
            <v>0</v>
          </cell>
          <cell r="DY426" t="str">
            <v/>
          </cell>
          <cell r="DZ426">
            <v>0</v>
          </cell>
          <cell r="EA426">
            <v>0</v>
          </cell>
          <cell r="EB426" t="str">
            <v>X</v>
          </cell>
          <cell r="EC426">
            <v>0</v>
          </cell>
          <cell r="ED426">
            <v>0</v>
          </cell>
          <cell r="EE426" t="str">
            <v>X</v>
          </cell>
          <cell r="EF426">
            <v>3.5</v>
          </cell>
          <cell r="EG426">
            <v>0</v>
          </cell>
          <cell r="EH426" t="str">
            <v>X</v>
          </cell>
          <cell r="EI426">
            <v>0</v>
          </cell>
          <cell r="EJ426">
            <v>0</v>
          </cell>
          <cell r="EK426" t="str">
            <v>X</v>
          </cell>
          <cell r="EL426">
            <v>0</v>
          </cell>
          <cell r="EM426">
            <v>0</v>
          </cell>
          <cell r="EN426" t="str">
            <v>X</v>
          </cell>
          <cell r="EO426">
            <v>0</v>
          </cell>
          <cell r="EP426">
            <v>0</v>
          </cell>
          <cell r="EQ426" t="str">
            <v>X</v>
          </cell>
          <cell r="ER426">
            <v>0</v>
          </cell>
          <cell r="ES426">
            <v>0</v>
          </cell>
          <cell r="ET426" t="str">
            <v/>
          </cell>
          <cell r="EU426">
            <v>0</v>
          </cell>
          <cell r="EV426">
            <v>0</v>
          </cell>
          <cell r="EW426" t="str">
            <v>X</v>
          </cell>
          <cell r="EX426">
            <v>0</v>
          </cell>
          <cell r="EY426">
            <v>0</v>
          </cell>
          <cell r="EZ426" t="str">
            <v>X</v>
          </cell>
          <cell r="FA426">
            <v>0</v>
          </cell>
          <cell r="FB426">
            <v>0</v>
          </cell>
          <cell r="FC426" t="str">
            <v>NL</v>
          </cell>
          <cell r="FD426">
            <v>0</v>
          </cell>
          <cell r="FE426">
            <v>0</v>
          </cell>
          <cell r="FI426">
            <v>12</v>
          </cell>
          <cell r="FJ426">
            <v>1</v>
          </cell>
          <cell r="FK426">
            <v>0</v>
          </cell>
          <cell r="FL426">
            <v>0</v>
          </cell>
          <cell r="FM426">
            <v>0</v>
          </cell>
          <cell r="FN426">
            <v>0</v>
          </cell>
          <cell r="FU426">
            <v>12</v>
          </cell>
          <cell r="FV426">
            <v>1</v>
          </cell>
          <cell r="FW426">
            <v>0</v>
          </cell>
          <cell r="FX426">
            <v>0</v>
          </cell>
          <cell r="FY426">
            <v>0</v>
          </cell>
          <cell r="FZ426">
            <v>0</v>
          </cell>
          <cell r="GA426">
            <v>0</v>
          </cell>
          <cell r="GB426">
            <v>0</v>
          </cell>
          <cell r="GC426">
            <v>0</v>
          </cell>
          <cell r="GD426">
            <v>1</v>
          </cell>
          <cell r="GE426">
            <v>0</v>
          </cell>
          <cell r="GF426">
            <v>0</v>
          </cell>
          <cell r="GG426">
            <v>0</v>
          </cell>
          <cell r="GH426">
            <v>0</v>
          </cell>
          <cell r="GI426">
            <v>0</v>
          </cell>
          <cell r="GJ426">
            <v>0</v>
          </cell>
          <cell r="GK426">
            <v>0</v>
          </cell>
          <cell r="GL426">
            <v>0</v>
          </cell>
          <cell r="GM426">
            <v>0</v>
          </cell>
          <cell r="GN426">
            <v>0</v>
          </cell>
          <cell r="GO426">
            <v>0</v>
          </cell>
          <cell r="GP426">
            <v>0</v>
          </cell>
          <cell r="GQ426">
            <v>0</v>
          </cell>
          <cell r="GR426">
            <v>0</v>
          </cell>
          <cell r="GU426">
            <v>14</v>
          </cell>
          <cell r="GV426">
            <v>0</v>
          </cell>
          <cell r="GW426">
            <v>0</v>
          </cell>
          <cell r="GX426">
            <v>0</v>
          </cell>
          <cell r="GY426">
            <v>0</v>
          </cell>
          <cell r="GZ426">
            <v>0</v>
          </cell>
          <cell r="HA426">
            <v>0</v>
          </cell>
          <cell r="HB426">
            <v>0</v>
          </cell>
          <cell r="HC426">
            <v>0</v>
          </cell>
          <cell r="HD426">
            <v>0</v>
          </cell>
          <cell r="HE426">
            <v>0</v>
          </cell>
          <cell r="HF426">
            <v>0</v>
          </cell>
          <cell r="HG426">
            <v>0</v>
          </cell>
          <cell r="HH426">
            <v>0</v>
          </cell>
          <cell r="HI426">
            <v>0</v>
          </cell>
          <cell r="HJ426">
            <v>0</v>
          </cell>
          <cell r="HK426">
            <v>0</v>
          </cell>
          <cell r="HL426">
            <v>0</v>
          </cell>
          <cell r="HM426">
            <v>0</v>
          </cell>
          <cell r="HN426">
            <v>1</v>
          </cell>
          <cell r="HO426">
            <v>0</v>
          </cell>
          <cell r="HP426">
            <v>23</v>
          </cell>
          <cell r="HQ426">
            <v>1</v>
          </cell>
          <cell r="HR426">
            <v>0</v>
          </cell>
          <cell r="HS426">
            <v>0</v>
          </cell>
          <cell r="HT426">
            <v>0</v>
          </cell>
          <cell r="HU426">
            <v>0</v>
          </cell>
          <cell r="HV426">
            <v>0</v>
          </cell>
          <cell r="HW426">
            <v>1</v>
          </cell>
          <cell r="HX426">
            <v>0</v>
          </cell>
          <cell r="HY426">
            <v>0</v>
          </cell>
          <cell r="HZ426">
            <v>0</v>
          </cell>
          <cell r="IA426">
            <v>1</v>
          </cell>
          <cell r="IB426">
            <v>0</v>
          </cell>
          <cell r="IC426">
            <v>2</v>
          </cell>
          <cell r="ID426">
            <v>0</v>
          </cell>
          <cell r="IE426">
            <v>0</v>
          </cell>
          <cell r="IF426">
            <v>0</v>
          </cell>
          <cell r="IG426">
            <v>0</v>
          </cell>
          <cell r="IH426">
            <v>0</v>
          </cell>
          <cell r="II426">
            <v>0</v>
          </cell>
          <cell r="IJ426">
            <v>0</v>
          </cell>
          <cell r="IK426">
            <v>0</v>
          </cell>
          <cell r="IL426">
            <v>0</v>
          </cell>
          <cell r="IM426">
            <v>0</v>
          </cell>
          <cell r="IN426">
            <v>0</v>
          </cell>
          <cell r="IO426">
            <v>0</v>
          </cell>
          <cell r="IP426">
            <v>0</v>
          </cell>
          <cell r="IQ426">
            <v>0</v>
          </cell>
          <cell r="IR426">
            <v>0</v>
          </cell>
          <cell r="IS426">
            <v>0</v>
          </cell>
          <cell r="IT426">
            <v>0</v>
          </cell>
          <cell r="IU426">
            <v>0</v>
          </cell>
          <cell r="IV426">
            <v>0</v>
          </cell>
          <cell r="IW426">
            <v>1</v>
          </cell>
          <cell r="IX426">
            <v>1</v>
          </cell>
          <cell r="IY426">
            <v>0</v>
          </cell>
          <cell r="IZ426">
            <v>27</v>
          </cell>
          <cell r="JA426">
            <v>4</v>
          </cell>
          <cell r="JB426">
            <v>4</v>
          </cell>
          <cell r="JC426">
            <v>0</v>
          </cell>
          <cell r="JD426">
            <v>0</v>
          </cell>
          <cell r="JE426">
            <v>0</v>
          </cell>
          <cell r="JF426">
            <v>0</v>
          </cell>
          <cell r="JG426">
            <v>0</v>
          </cell>
        </row>
        <row r="427">
          <cell r="B427" t="str">
            <v>2403526</v>
          </cell>
          <cell r="C427" t="str">
            <v>Phạm Công Hoàng</v>
          </cell>
          <cell r="D427" t="str">
            <v>Phòng Thu Mua (SMRM)</v>
          </cell>
          <cell r="E427" t="str">
            <v>Công ty TNHH Tập đoàn Công nghiệp Trường Hải</v>
          </cell>
          <cell r="F427" t="str">
            <v>Lương ngày</v>
          </cell>
          <cell r="V427">
            <v>0</v>
          </cell>
          <cell r="W427">
            <v>0</v>
          </cell>
          <cell r="X427" t="str">
            <v>X</v>
          </cell>
          <cell r="Y427">
            <v>0</v>
          </cell>
          <cell r="Z427">
            <v>0</v>
          </cell>
          <cell r="AA427" t="str">
            <v>X</v>
          </cell>
          <cell r="AB427">
            <v>0</v>
          </cell>
          <cell r="AC427">
            <v>0</v>
          </cell>
          <cell r="AD427" t="str">
            <v>X</v>
          </cell>
          <cell r="AE427">
            <v>0</v>
          </cell>
          <cell r="AF427">
            <v>0</v>
          </cell>
          <cell r="AG427" t="str">
            <v>X</v>
          </cell>
          <cell r="AH427">
            <v>0</v>
          </cell>
          <cell r="AI427">
            <v>0</v>
          </cell>
          <cell r="AJ427" t="str">
            <v>T7</v>
          </cell>
          <cell r="AK427">
            <v>0</v>
          </cell>
          <cell r="AL427">
            <v>0</v>
          </cell>
          <cell r="AM427" t="str">
            <v/>
          </cell>
          <cell r="AN427">
            <v>0</v>
          </cell>
          <cell r="AO427">
            <v>0</v>
          </cell>
          <cell r="AP427" t="str">
            <v>NL</v>
          </cell>
          <cell r="AQ427">
            <v>0</v>
          </cell>
          <cell r="AR427">
            <v>0</v>
          </cell>
          <cell r="AS427" t="str">
            <v>X</v>
          </cell>
          <cell r="AT427">
            <v>0</v>
          </cell>
          <cell r="AU427">
            <v>0</v>
          </cell>
          <cell r="AV427" t="str">
            <v>X</v>
          </cell>
          <cell r="AW427">
            <v>0</v>
          </cell>
          <cell r="AX427">
            <v>0</v>
          </cell>
          <cell r="AY427" t="str">
            <v>X</v>
          </cell>
          <cell r="AZ427">
            <v>0</v>
          </cell>
          <cell r="BA427">
            <v>0</v>
          </cell>
          <cell r="BB427" t="str">
            <v>X</v>
          </cell>
          <cell r="BC427">
            <v>0</v>
          </cell>
          <cell r="BD427">
            <v>0</v>
          </cell>
          <cell r="BE427" t="str">
            <v>X</v>
          </cell>
          <cell r="BF427">
            <v>0</v>
          </cell>
          <cell r="BG427">
            <v>0</v>
          </cell>
          <cell r="BH427" t="str">
            <v/>
          </cell>
          <cell r="BI427">
            <v>0</v>
          </cell>
          <cell r="BJ427">
            <v>0</v>
          </cell>
          <cell r="BK427" t="str">
            <v>X</v>
          </cell>
          <cell r="BL427">
            <v>0</v>
          </cell>
          <cell r="BM427">
            <v>0</v>
          </cell>
          <cell r="BN427" t="str">
            <v>X</v>
          </cell>
          <cell r="BO427">
            <v>0</v>
          </cell>
          <cell r="BP427">
            <v>0</v>
          </cell>
          <cell r="BQ427">
            <v>11</v>
          </cell>
          <cell r="BR427">
            <v>0</v>
          </cell>
          <cell r="BS427">
            <v>0</v>
          </cell>
          <cell r="BT427">
            <v>0</v>
          </cell>
          <cell r="BU427">
            <v>0</v>
          </cell>
          <cell r="BV427">
            <v>0</v>
          </cell>
          <cell r="CC427">
            <v>11</v>
          </cell>
          <cell r="CD427">
            <v>0</v>
          </cell>
          <cell r="CE427">
            <v>0</v>
          </cell>
          <cell r="CF427">
            <v>0</v>
          </cell>
          <cell r="CG427">
            <v>0</v>
          </cell>
          <cell r="CH427">
            <v>0</v>
          </cell>
          <cell r="CI427">
            <v>0</v>
          </cell>
          <cell r="CJ427">
            <v>0</v>
          </cell>
          <cell r="CK427">
            <v>0</v>
          </cell>
          <cell r="CL427">
            <v>1</v>
          </cell>
          <cell r="CM427">
            <v>1</v>
          </cell>
          <cell r="CN427">
            <v>0</v>
          </cell>
          <cell r="CO427">
            <v>0</v>
          </cell>
          <cell r="CP427">
            <v>0</v>
          </cell>
          <cell r="CQ427">
            <v>0</v>
          </cell>
          <cell r="CR427">
            <v>0</v>
          </cell>
          <cell r="CS427">
            <v>0</v>
          </cell>
          <cell r="CT427">
            <v>0</v>
          </cell>
          <cell r="CU427">
            <v>0</v>
          </cell>
          <cell r="CV427">
            <v>0</v>
          </cell>
          <cell r="CW427">
            <v>0</v>
          </cell>
          <cell r="CX427">
            <v>0</v>
          </cell>
          <cell r="CY427">
            <v>0</v>
          </cell>
          <cell r="CZ427">
            <v>0</v>
          </cell>
          <cell r="DC427">
            <v>13</v>
          </cell>
          <cell r="DM427" t="str">
            <v>X</v>
          </cell>
          <cell r="DN427">
            <v>0</v>
          </cell>
          <cell r="DO427">
            <v>0</v>
          </cell>
          <cell r="DP427" t="str">
            <v>X</v>
          </cell>
          <cell r="DQ427">
            <v>0</v>
          </cell>
          <cell r="DR427">
            <v>0</v>
          </cell>
          <cell r="DS427" t="str">
            <v>X</v>
          </cell>
          <cell r="DT427">
            <v>0</v>
          </cell>
          <cell r="DU427">
            <v>0</v>
          </cell>
          <cell r="DV427" t="str">
            <v>X</v>
          </cell>
          <cell r="DW427">
            <v>0</v>
          </cell>
          <cell r="DX427">
            <v>0</v>
          </cell>
          <cell r="DY427" t="str">
            <v/>
          </cell>
          <cell r="DZ427">
            <v>0</v>
          </cell>
          <cell r="EA427">
            <v>0</v>
          </cell>
          <cell r="EB427" t="str">
            <v>X</v>
          </cell>
          <cell r="EC427">
            <v>0</v>
          </cell>
          <cell r="ED427">
            <v>0</v>
          </cell>
          <cell r="EE427" t="str">
            <v>X</v>
          </cell>
          <cell r="EF427">
            <v>0</v>
          </cell>
          <cell r="EG427">
            <v>0</v>
          </cell>
          <cell r="EH427" t="str">
            <v>P</v>
          </cell>
          <cell r="EI427">
            <v>0</v>
          </cell>
          <cell r="EJ427">
            <v>0</v>
          </cell>
          <cell r="EK427" t="str">
            <v>X</v>
          </cell>
          <cell r="EL427">
            <v>0</v>
          </cell>
          <cell r="EM427">
            <v>0</v>
          </cell>
          <cell r="EN427" t="str">
            <v>X</v>
          </cell>
          <cell r="EO427">
            <v>0</v>
          </cell>
          <cell r="EP427">
            <v>0</v>
          </cell>
          <cell r="EQ427" t="str">
            <v>X</v>
          </cell>
          <cell r="ER427">
            <v>0</v>
          </cell>
          <cell r="ES427">
            <v>0</v>
          </cell>
          <cell r="ET427" t="str">
            <v/>
          </cell>
          <cell r="EU427">
            <v>0</v>
          </cell>
          <cell r="EV427">
            <v>0</v>
          </cell>
          <cell r="EW427" t="str">
            <v>X</v>
          </cell>
          <cell r="EX427">
            <v>0</v>
          </cell>
          <cell r="EY427">
            <v>0</v>
          </cell>
          <cell r="EZ427" t="str">
            <v>X</v>
          </cell>
          <cell r="FA427">
            <v>0</v>
          </cell>
          <cell r="FB427">
            <v>0</v>
          </cell>
          <cell r="FC427" t="str">
            <v>NL</v>
          </cell>
          <cell r="FD427">
            <v>0</v>
          </cell>
          <cell r="FE427">
            <v>0</v>
          </cell>
          <cell r="FI427">
            <v>11</v>
          </cell>
          <cell r="FJ427">
            <v>0</v>
          </cell>
          <cell r="FK427">
            <v>0</v>
          </cell>
          <cell r="FL427">
            <v>0</v>
          </cell>
          <cell r="FM427">
            <v>0</v>
          </cell>
          <cell r="FN427">
            <v>0</v>
          </cell>
          <cell r="FU427">
            <v>11</v>
          </cell>
          <cell r="FV427">
            <v>0</v>
          </cell>
          <cell r="FW427">
            <v>0</v>
          </cell>
          <cell r="FX427">
            <v>0</v>
          </cell>
          <cell r="FY427">
            <v>0</v>
          </cell>
          <cell r="FZ427">
            <v>0</v>
          </cell>
          <cell r="GA427">
            <v>0</v>
          </cell>
          <cell r="GB427">
            <v>0</v>
          </cell>
          <cell r="GC427">
            <v>0</v>
          </cell>
          <cell r="GD427">
            <v>1</v>
          </cell>
          <cell r="GE427">
            <v>0</v>
          </cell>
          <cell r="GF427">
            <v>0</v>
          </cell>
          <cell r="GG427">
            <v>0</v>
          </cell>
          <cell r="GH427">
            <v>0</v>
          </cell>
          <cell r="GI427">
            <v>0</v>
          </cell>
          <cell r="GJ427">
            <v>0</v>
          </cell>
          <cell r="GK427">
            <v>0</v>
          </cell>
          <cell r="GL427">
            <v>0</v>
          </cell>
          <cell r="GM427">
            <v>0</v>
          </cell>
          <cell r="GN427">
            <v>0</v>
          </cell>
          <cell r="GO427">
            <v>0</v>
          </cell>
          <cell r="GP427">
            <v>0</v>
          </cell>
          <cell r="GQ427">
            <v>0</v>
          </cell>
          <cell r="GR427">
            <v>0</v>
          </cell>
          <cell r="GU427">
            <v>12</v>
          </cell>
          <cell r="GV427">
            <v>0</v>
          </cell>
          <cell r="GW427">
            <v>0</v>
          </cell>
          <cell r="GX427">
            <v>0</v>
          </cell>
          <cell r="GY427">
            <v>0</v>
          </cell>
          <cell r="GZ427">
            <v>0</v>
          </cell>
          <cell r="HA427">
            <v>0</v>
          </cell>
          <cell r="HB427">
            <v>0</v>
          </cell>
          <cell r="HC427">
            <v>0</v>
          </cell>
          <cell r="HD427">
            <v>0</v>
          </cell>
          <cell r="HE427">
            <v>0</v>
          </cell>
          <cell r="HF427">
            <v>0</v>
          </cell>
          <cell r="HG427">
            <v>0</v>
          </cell>
          <cell r="HH427">
            <v>1</v>
          </cell>
          <cell r="HI427">
            <v>0</v>
          </cell>
          <cell r="HJ427">
            <v>0</v>
          </cell>
          <cell r="HK427">
            <v>0</v>
          </cell>
          <cell r="HL427">
            <v>0</v>
          </cell>
          <cell r="HM427">
            <v>1</v>
          </cell>
          <cell r="HN427">
            <v>0</v>
          </cell>
          <cell r="HO427">
            <v>1</v>
          </cell>
          <cell r="HP427">
            <v>22</v>
          </cell>
          <cell r="HQ427">
            <v>0</v>
          </cell>
          <cell r="HR427">
            <v>0</v>
          </cell>
          <cell r="HS427">
            <v>0</v>
          </cell>
          <cell r="HT427">
            <v>0</v>
          </cell>
          <cell r="HU427">
            <v>0</v>
          </cell>
          <cell r="HV427">
            <v>0</v>
          </cell>
          <cell r="HW427">
            <v>1</v>
          </cell>
          <cell r="HX427">
            <v>0</v>
          </cell>
          <cell r="HY427">
            <v>0</v>
          </cell>
          <cell r="HZ427">
            <v>0</v>
          </cell>
          <cell r="IA427">
            <v>1</v>
          </cell>
          <cell r="IB427">
            <v>0</v>
          </cell>
          <cell r="IC427">
            <v>2</v>
          </cell>
          <cell r="ID427">
            <v>0</v>
          </cell>
          <cell r="IE427">
            <v>0</v>
          </cell>
          <cell r="IF427">
            <v>0</v>
          </cell>
          <cell r="IG427">
            <v>1</v>
          </cell>
          <cell r="IH427">
            <v>0</v>
          </cell>
          <cell r="II427">
            <v>0</v>
          </cell>
          <cell r="IJ427">
            <v>0</v>
          </cell>
          <cell r="IK427">
            <v>0</v>
          </cell>
          <cell r="IL427">
            <v>0</v>
          </cell>
          <cell r="IM427">
            <v>0</v>
          </cell>
          <cell r="IN427">
            <v>0</v>
          </cell>
          <cell r="IO427">
            <v>0</v>
          </cell>
          <cell r="IP427">
            <v>0</v>
          </cell>
          <cell r="IQ427">
            <v>0</v>
          </cell>
          <cell r="IR427">
            <v>0</v>
          </cell>
          <cell r="IS427">
            <v>0</v>
          </cell>
          <cell r="IT427">
            <v>0</v>
          </cell>
          <cell r="IU427">
            <v>0</v>
          </cell>
          <cell r="IV427">
            <v>0</v>
          </cell>
          <cell r="IW427">
            <v>1</v>
          </cell>
          <cell r="IX427">
            <v>1</v>
          </cell>
          <cell r="IY427">
            <v>0</v>
          </cell>
          <cell r="IZ427">
            <v>26</v>
          </cell>
          <cell r="JA427">
            <v>4</v>
          </cell>
          <cell r="JB427">
            <v>3</v>
          </cell>
          <cell r="JC427">
            <v>0</v>
          </cell>
          <cell r="JD427">
            <v>0</v>
          </cell>
          <cell r="JE427">
            <v>0</v>
          </cell>
          <cell r="JF427">
            <v>0</v>
          </cell>
          <cell r="JG427">
            <v>0</v>
          </cell>
        </row>
        <row r="428">
          <cell r="B428" t="str">
            <v>24051602</v>
          </cell>
          <cell r="C428" t="str">
            <v>Huỳnh Anh Thư</v>
          </cell>
          <cell r="D428" t="str">
            <v>Phòng Thu Mua (SMRM)</v>
          </cell>
          <cell r="E428" t="str">
            <v>Công ty TNHH Tập đoàn Công nghiệp Trường Hải</v>
          </cell>
          <cell r="F428" t="str">
            <v>Lương ngày</v>
          </cell>
          <cell r="V428">
            <v>0</v>
          </cell>
          <cell r="W428">
            <v>0</v>
          </cell>
          <cell r="X428" t="str">
            <v>X</v>
          </cell>
          <cell r="Y428">
            <v>0</v>
          </cell>
          <cell r="Z428">
            <v>0</v>
          </cell>
          <cell r="AA428" t="str">
            <v>X</v>
          </cell>
          <cell r="AB428">
            <v>0</v>
          </cell>
          <cell r="AC428">
            <v>0</v>
          </cell>
          <cell r="AD428" t="str">
            <v>X</v>
          </cell>
          <cell r="AE428">
            <v>0</v>
          </cell>
          <cell r="AF428">
            <v>0</v>
          </cell>
          <cell r="AG428" t="str">
            <v>P</v>
          </cell>
          <cell r="AH428">
            <v>0</v>
          </cell>
          <cell r="AI428">
            <v>0</v>
          </cell>
          <cell r="AJ428" t="str">
            <v>T7</v>
          </cell>
          <cell r="AK428">
            <v>0</v>
          </cell>
          <cell r="AL428">
            <v>0</v>
          </cell>
          <cell r="AM428" t="str">
            <v/>
          </cell>
          <cell r="AN428">
            <v>0</v>
          </cell>
          <cell r="AO428">
            <v>0</v>
          </cell>
          <cell r="AP428" t="str">
            <v>NL</v>
          </cell>
          <cell r="AQ428">
            <v>0</v>
          </cell>
          <cell r="AR428">
            <v>0</v>
          </cell>
          <cell r="AS428" t="str">
            <v>X</v>
          </cell>
          <cell r="AT428">
            <v>0</v>
          </cell>
          <cell r="AU428">
            <v>0</v>
          </cell>
          <cell r="AV428" t="str">
            <v>X</v>
          </cell>
          <cell r="AW428">
            <v>0</v>
          </cell>
          <cell r="AX428">
            <v>0</v>
          </cell>
          <cell r="AY428" t="str">
            <v>X</v>
          </cell>
          <cell r="AZ428">
            <v>0</v>
          </cell>
          <cell r="BA428">
            <v>0</v>
          </cell>
          <cell r="BB428" t="str">
            <v>X</v>
          </cell>
          <cell r="BC428">
            <v>0</v>
          </cell>
          <cell r="BD428">
            <v>0</v>
          </cell>
          <cell r="BE428" t="str">
            <v>X</v>
          </cell>
          <cell r="BF428">
            <v>0</v>
          </cell>
          <cell r="BG428">
            <v>0</v>
          </cell>
          <cell r="BH428" t="str">
            <v/>
          </cell>
          <cell r="BI428">
            <v>0</v>
          </cell>
          <cell r="BJ428">
            <v>0</v>
          </cell>
          <cell r="BK428" t="str">
            <v>X</v>
          </cell>
          <cell r="BL428">
            <v>0</v>
          </cell>
          <cell r="BM428">
            <v>0</v>
          </cell>
          <cell r="BN428" t="str">
            <v>X</v>
          </cell>
          <cell r="BO428">
            <v>0</v>
          </cell>
          <cell r="BP428">
            <v>0</v>
          </cell>
          <cell r="BQ428">
            <v>10</v>
          </cell>
          <cell r="BR428">
            <v>0</v>
          </cell>
          <cell r="BS428">
            <v>0</v>
          </cell>
          <cell r="BT428">
            <v>0</v>
          </cell>
          <cell r="BU428">
            <v>0</v>
          </cell>
          <cell r="BV428">
            <v>0</v>
          </cell>
          <cell r="CC428">
            <v>10</v>
          </cell>
          <cell r="CD428">
            <v>0</v>
          </cell>
          <cell r="CE428">
            <v>0</v>
          </cell>
          <cell r="CF428">
            <v>0</v>
          </cell>
          <cell r="CG428">
            <v>0</v>
          </cell>
          <cell r="CH428">
            <v>0</v>
          </cell>
          <cell r="CI428">
            <v>0</v>
          </cell>
          <cell r="CJ428">
            <v>0</v>
          </cell>
          <cell r="CK428">
            <v>0</v>
          </cell>
          <cell r="CL428">
            <v>1</v>
          </cell>
          <cell r="CM428">
            <v>1</v>
          </cell>
          <cell r="CN428">
            <v>0</v>
          </cell>
          <cell r="CO428">
            <v>0</v>
          </cell>
          <cell r="CP428">
            <v>0</v>
          </cell>
          <cell r="CQ428">
            <v>0</v>
          </cell>
          <cell r="CR428">
            <v>0</v>
          </cell>
          <cell r="CS428">
            <v>0</v>
          </cell>
          <cell r="CT428">
            <v>0</v>
          </cell>
          <cell r="CU428">
            <v>0</v>
          </cell>
          <cell r="CV428">
            <v>0</v>
          </cell>
          <cell r="CW428">
            <v>0</v>
          </cell>
          <cell r="CX428">
            <v>0</v>
          </cell>
          <cell r="CY428">
            <v>0</v>
          </cell>
          <cell r="CZ428">
            <v>0</v>
          </cell>
          <cell r="DC428">
            <v>12</v>
          </cell>
          <cell r="DM428" t="str">
            <v>X</v>
          </cell>
          <cell r="DN428">
            <v>0</v>
          </cell>
          <cell r="DO428">
            <v>0</v>
          </cell>
          <cell r="DP428" t="str">
            <v>X</v>
          </cell>
          <cell r="DQ428">
            <v>0</v>
          </cell>
          <cell r="DR428">
            <v>0</v>
          </cell>
          <cell r="DS428" t="str">
            <v>X</v>
          </cell>
          <cell r="DT428">
            <v>0</v>
          </cell>
          <cell r="DU428">
            <v>0</v>
          </cell>
          <cell r="DV428" t="str">
            <v>X</v>
          </cell>
          <cell r="DW428">
            <v>0</v>
          </cell>
          <cell r="DX428">
            <v>0</v>
          </cell>
          <cell r="DY428" t="str">
            <v/>
          </cell>
          <cell r="DZ428">
            <v>0</v>
          </cell>
          <cell r="EA428">
            <v>0</v>
          </cell>
          <cell r="EB428" t="str">
            <v>X</v>
          </cell>
          <cell r="EC428">
            <v>0</v>
          </cell>
          <cell r="ED428">
            <v>0</v>
          </cell>
          <cell r="EE428" t="str">
            <v>X</v>
          </cell>
          <cell r="EF428">
            <v>0</v>
          </cell>
          <cell r="EG428">
            <v>0</v>
          </cell>
          <cell r="EH428" t="str">
            <v>X</v>
          </cell>
          <cell r="EI428">
            <v>0</v>
          </cell>
          <cell r="EJ428">
            <v>0</v>
          </cell>
          <cell r="EK428" t="str">
            <v>X</v>
          </cell>
          <cell r="EL428">
            <v>0</v>
          </cell>
          <cell r="EM428">
            <v>0</v>
          </cell>
          <cell r="EN428" t="str">
            <v>X</v>
          </cell>
          <cell r="EO428">
            <v>0</v>
          </cell>
          <cell r="EP428">
            <v>0</v>
          </cell>
          <cell r="EQ428" t="str">
            <v>X</v>
          </cell>
          <cell r="ER428">
            <v>0</v>
          </cell>
          <cell r="ES428">
            <v>0</v>
          </cell>
          <cell r="ET428" t="str">
            <v/>
          </cell>
          <cell r="EU428">
            <v>0</v>
          </cell>
          <cell r="EV428">
            <v>0</v>
          </cell>
          <cell r="EW428" t="str">
            <v>X</v>
          </cell>
          <cell r="EX428">
            <v>0</v>
          </cell>
          <cell r="EY428">
            <v>0</v>
          </cell>
          <cell r="EZ428" t="str">
            <v>X</v>
          </cell>
          <cell r="FA428">
            <v>0</v>
          </cell>
          <cell r="FB428">
            <v>0</v>
          </cell>
          <cell r="FC428" t="str">
            <v>NL</v>
          </cell>
          <cell r="FD428">
            <v>0</v>
          </cell>
          <cell r="FE428">
            <v>0</v>
          </cell>
          <cell r="FI428">
            <v>12</v>
          </cell>
          <cell r="FJ428">
            <v>0</v>
          </cell>
          <cell r="FK428">
            <v>0</v>
          </cell>
          <cell r="FL428">
            <v>0</v>
          </cell>
          <cell r="FM428">
            <v>0</v>
          </cell>
          <cell r="FN428">
            <v>0</v>
          </cell>
          <cell r="FU428">
            <v>12</v>
          </cell>
          <cell r="FV428">
            <v>0</v>
          </cell>
          <cell r="FW428">
            <v>0</v>
          </cell>
          <cell r="FX428">
            <v>0</v>
          </cell>
          <cell r="FY428">
            <v>0</v>
          </cell>
          <cell r="FZ428">
            <v>0</v>
          </cell>
          <cell r="GA428">
            <v>0</v>
          </cell>
          <cell r="GB428">
            <v>0</v>
          </cell>
          <cell r="GC428">
            <v>0</v>
          </cell>
          <cell r="GD428">
            <v>1</v>
          </cell>
          <cell r="GE428">
            <v>0</v>
          </cell>
          <cell r="GF428">
            <v>0</v>
          </cell>
          <cell r="GG428">
            <v>0</v>
          </cell>
          <cell r="GH428">
            <v>0</v>
          </cell>
          <cell r="GI428">
            <v>0</v>
          </cell>
          <cell r="GJ428">
            <v>0</v>
          </cell>
          <cell r="GK428">
            <v>0</v>
          </cell>
          <cell r="GL428">
            <v>0</v>
          </cell>
          <cell r="GM428">
            <v>0</v>
          </cell>
          <cell r="GN428">
            <v>0</v>
          </cell>
          <cell r="GO428">
            <v>0</v>
          </cell>
          <cell r="GP428">
            <v>0</v>
          </cell>
          <cell r="GQ428">
            <v>0</v>
          </cell>
          <cell r="GR428">
            <v>0</v>
          </cell>
          <cell r="GU428">
            <v>13</v>
          </cell>
          <cell r="GV428">
            <v>0</v>
          </cell>
          <cell r="GW428">
            <v>0</v>
          </cell>
          <cell r="GX428">
            <v>0</v>
          </cell>
          <cell r="GY428">
            <v>0</v>
          </cell>
          <cell r="GZ428">
            <v>0</v>
          </cell>
          <cell r="HA428">
            <v>0</v>
          </cell>
          <cell r="HB428">
            <v>0</v>
          </cell>
          <cell r="HC428">
            <v>0</v>
          </cell>
          <cell r="HD428">
            <v>0</v>
          </cell>
          <cell r="HE428">
            <v>0</v>
          </cell>
          <cell r="HF428">
            <v>0</v>
          </cell>
          <cell r="HG428">
            <v>0</v>
          </cell>
          <cell r="HH428">
            <v>1</v>
          </cell>
          <cell r="HI428">
            <v>0</v>
          </cell>
          <cell r="HJ428">
            <v>0</v>
          </cell>
          <cell r="HK428">
            <v>0</v>
          </cell>
          <cell r="HL428">
            <v>0</v>
          </cell>
          <cell r="HM428">
            <v>1</v>
          </cell>
          <cell r="HN428">
            <v>0</v>
          </cell>
          <cell r="HO428">
            <v>1</v>
          </cell>
          <cell r="HP428">
            <v>22</v>
          </cell>
          <cell r="HQ428">
            <v>0</v>
          </cell>
          <cell r="HR428">
            <v>0</v>
          </cell>
          <cell r="HS428">
            <v>0</v>
          </cell>
          <cell r="HT428">
            <v>0</v>
          </cell>
          <cell r="HU428">
            <v>0</v>
          </cell>
          <cell r="HV428">
            <v>0</v>
          </cell>
          <cell r="HW428">
            <v>1</v>
          </cell>
          <cell r="HX428">
            <v>0</v>
          </cell>
          <cell r="HY428">
            <v>0</v>
          </cell>
          <cell r="HZ428">
            <v>0</v>
          </cell>
          <cell r="IA428">
            <v>1</v>
          </cell>
          <cell r="IB428">
            <v>0</v>
          </cell>
          <cell r="IC428">
            <v>2</v>
          </cell>
          <cell r="ID428">
            <v>0</v>
          </cell>
          <cell r="IE428">
            <v>0</v>
          </cell>
          <cell r="IF428">
            <v>0</v>
          </cell>
          <cell r="IG428">
            <v>1</v>
          </cell>
          <cell r="IH428">
            <v>0</v>
          </cell>
          <cell r="II428">
            <v>0</v>
          </cell>
          <cell r="IJ428">
            <v>0</v>
          </cell>
          <cell r="IK428">
            <v>0</v>
          </cell>
          <cell r="IL428">
            <v>0</v>
          </cell>
          <cell r="IM428">
            <v>0</v>
          </cell>
          <cell r="IN428">
            <v>0</v>
          </cell>
          <cell r="IO428">
            <v>0</v>
          </cell>
          <cell r="IP428">
            <v>0</v>
          </cell>
          <cell r="IQ428">
            <v>0</v>
          </cell>
          <cell r="IR428">
            <v>0</v>
          </cell>
          <cell r="IS428">
            <v>0</v>
          </cell>
          <cell r="IT428">
            <v>0</v>
          </cell>
          <cell r="IU428">
            <v>0</v>
          </cell>
          <cell r="IV428">
            <v>0</v>
          </cell>
          <cell r="IW428">
            <v>1</v>
          </cell>
          <cell r="IX428">
            <v>1</v>
          </cell>
          <cell r="IY428">
            <v>0</v>
          </cell>
          <cell r="IZ428">
            <v>26</v>
          </cell>
          <cell r="JA428">
            <v>4</v>
          </cell>
          <cell r="JB428">
            <v>3</v>
          </cell>
          <cell r="JC428">
            <v>0</v>
          </cell>
          <cell r="JD428">
            <v>0</v>
          </cell>
          <cell r="JE428">
            <v>0</v>
          </cell>
          <cell r="JF428">
            <v>0</v>
          </cell>
          <cell r="JG428">
            <v>0</v>
          </cell>
        </row>
        <row r="429">
          <cell r="B429" t="str">
            <v>1008082</v>
          </cell>
          <cell r="C429" t="str">
            <v>Phạm Linh Nhi</v>
          </cell>
          <cell r="D429" t="str">
            <v>Phòng Thu Mua (Nhà máy)</v>
          </cell>
          <cell r="E429" t="str">
            <v>Công ty TNHH SX &amp; LR Ô tô Du Lịch Trường Hải – KIA</v>
          </cell>
          <cell r="F429" t="str">
            <v>Lương tháng</v>
          </cell>
          <cell r="V429">
            <v>0</v>
          </cell>
          <cell r="W429">
            <v>0</v>
          </cell>
          <cell r="X429" t="str">
            <v>X</v>
          </cell>
          <cell r="Y429">
            <v>0</v>
          </cell>
          <cell r="Z429">
            <v>0</v>
          </cell>
          <cell r="AA429" t="str">
            <v>X</v>
          </cell>
          <cell r="AB429">
            <v>0</v>
          </cell>
          <cell r="AC429">
            <v>0</v>
          </cell>
          <cell r="AD429" t="str">
            <v>X</v>
          </cell>
          <cell r="AE429">
            <v>0</v>
          </cell>
          <cell r="AF429">
            <v>0</v>
          </cell>
          <cell r="AG429" t="str">
            <v>X</v>
          </cell>
          <cell r="AH429">
            <v>0</v>
          </cell>
          <cell r="AI429">
            <v>0</v>
          </cell>
          <cell r="AJ429" t="str">
            <v>T7</v>
          </cell>
          <cell r="AK429">
            <v>0</v>
          </cell>
          <cell r="AL429">
            <v>0</v>
          </cell>
          <cell r="AM429" t="str">
            <v/>
          </cell>
          <cell r="AN429">
            <v>0</v>
          </cell>
          <cell r="AO429">
            <v>0</v>
          </cell>
          <cell r="AP429" t="str">
            <v>NL</v>
          </cell>
          <cell r="AQ429">
            <v>0</v>
          </cell>
          <cell r="AR429">
            <v>0</v>
          </cell>
          <cell r="AS429" t="str">
            <v>X</v>
          </cell>
          <cell r="AT429">
            <v>0</v>
          </cell>
          <cell r="AU429">
            <v>0</v>
          </cell>
          <cell r="AV429" t="str">
            <v>X</v>
          </cell>
          <cell r="AW429">
            <v>0</v>
          </cell>
          <cell r="AX429">
            <v>0</v>
          </cell>
          <cell r="AY429" t="str">
            <v>X</v>
          </cell>
          <cell r="AZ429">
            <v>0</v>
          </cell>
          <cell r="BA429">
            <v>0</v>
          </cell>
          <cell r="BB429" t="str">
            <v>X</v>
          </cell>
          <cell r="BC429">
            <v>0</v>
          </cell>
          <cell r="BD429">
            <v>0</v>
          </cell>
          <cell r="BE429" t="str">
            <v>X</v>
          </cell>
          <cell r="BF429">
            <v>0</v>
          </cell>
          <cell r="BG429">
            <v>0</v>
          </cell>
          <cell r="BH429" t="str">
            <v/>
          </cell>
          <cell r="BI429">
            <v>0</v>
          </cell>
          <cell r="BJ429">
            <v>0</v>
          </cell>
          <cell r="BK429" t="str">
            <v>X</v>
          </cell>
          <cell r="BL429">
            <v>0</v>
          </cell>
          <cell r="BM429">
            <v>0</v>
          </cell>
          <cell r="BN429" t="str">
            <v>X</v>
          </cell>
          <cell r="BO429">
            <v>0</v>
          </cell>
          <cell r="BP429">
            <v>0</v>
          </cell>
          <cell r="BQ429">
            <v>11</v>
          </cell>
          <cell r="BR429">
            <v>0</v>
          </cell>
          <cell r="BS429">
            <v>0</v>
          </cell>
          <cell r="BT429">
            <v>0</v>
          </cell>
          <cell r="BU429">
            <v>0</v>
          </cell>
          <cell r="BV429">
            <v>0</v>
          </cell>
          <cell r="CC429">
            <v>11</v>
          </cell>
          <cell r="CD429">
            <v>0</v>
          </cell>
          <cell r="CE429">
            <v>0</v>
          </cell>
          <cell r="CF429">
            <v>0</v>
          </cell>
          <cell r="CG429">
            <v>0</v>
          </cell>
          <cell r="CH429">
            <v>0</v>
          </cell>
          <cell r="CI429">
            <v>0</v>
          </cell>
          <cell r="CJ429">
            <v>0</v>
          </cell>
          <cell r="CK429">
            <v>0</v>
          </cell>
          <cell r="CL429">
            <v>1</v>
          </cell>
          <cell r="CM429">
            <v>1</v>
          </cell>
          <cell r="CN429">
            <v>0</v>
          </cell>
          <cell r="CO429">
            <v>0</v>
          </cell>
          <cell r="CP429">
            <v>0</v>
          </cell>
          <cell r="CQ429">
            <v>0</v>
          </cell>
          <cell r="CR429">
            <v>0</v>
          </cell>
          <cell r="CS429">
            <v>0</v>
          </cell>
          <cell r="CT429">
            <v>0</v>
          </cell>
          <cell r="CU429">
            <v>0</v>
          </cell>
          <cell r="CV429">
            <v>0</v>
          </cell>
          <cell r="CW429">
            <v>0</v>
          </cell>
          <cell r="CX429">
            <v>0</v>
          </cell>
          <cell r="CY429">
            <v>0</v>
          </cell>
          <cell r="CZ429">
            <v>0</v>
          </cell>
          <cell r="DC429">
            <v>13</v>
          </cell>
          <cell r="DM429" t="str">
            <v>X</v>
          </cell>
          <cell r="DN429">
            <v>0</v>
          </cell>
          <cell r="DO429">
            <v>0</v>
          </cell>
          <cell r="DP429" t="str">
            <v>X</v>
          </cell>
          <cell r="DQ429">
            <v>0</v>
          </cell>
          <cell r="DR429">
            <v>0</v>
          </cell>
          <cell r="DS429" t="str">
            <v>X</v>
          </cell>
          <cell r="DT429">
            <v>0</v>
          </cell>
          <cell r="DU429">
            <v>0</v>
          </cell>
          <cell r="DV429" t="str">
            <v>X</v>
          </cell>
          <cell r="DW429">
            <v>0</v>
          </cell>
          <cell r="DX429">
            <v>0</v>
          </cell>
          <cell r="DY429" t="str">
            <v/>
          </cell>
          <cell r="DZ429">
            <v>0</v>
          </cell>
          <cell r="EA429">
            <v>0</v>
          </cell>
          <cell r="EB429" t="str">
            <v>X</v>
          </cell>
          <cell r="EC429">
            <v>0</v>
          </cell>
          <cell r="ED429">
            <v>0</v>
          </cell>
          <cell r="EE429" t="str">
            <v>X</v>
          </cell>
          <cell r="EF429">
            <v>0</v>
          </cell>
          <cell r="EG429">
            <v>0</v>
          </cell>
          <cell r="EH429" t="str">
            <v>X</v>
          </cell>
          <cell r="EI429">
            <v>0</v>
          </cell>
          <cell r="EJ429">
            <v>0</v>
          </cell>
          <cell r="EK429" t="str">
            <v>X</v>
          </cell>
          <cell r="EL429">
            <v>0</v>
          </cell>
          <cell r="EM429">
            <v>0</v>
          </cell>
          <cell r="EN429" t="str">
            <v>X</v>
          </cell>
          <cell r="EO429">
            <v>0</v>
          </cell>
          <cell r="EP429">
            <v>0</v>
          </cell>
          <cell r="EQ429" t="str">
            <v>X</v>
          </cell>
          <cell r="ER429">
            <v>0</v>
          </cell>
          <cell r="ES429">
            <v>0</v>
          </cell>
          <cell r="ET429" t="str">
            <v/>
          </cell>
          <cell r="EU429">
            <v>0</v>
          </cell>
          <cell r="EV429">
            <v>0</v>
          </cell>
          <cell r="EW429" t="str">
            <v>X</v>
          </cell>
          <cell r="EX429">
            <v>0</v>
          </cell>
          <cell r="EY429">
            <v>0</v>
          </cell>
          <cell r="EZ429" t="str">
            <v>X</v>
          </cell>
          <cell r="FA429">
            <v>0</v>
          </cell>
          <cell r="FB429">
            <v>0</v>
          </cell>
          <cell r="FC429" t="str">
            <v>NL</v>
          </cell>
          <cell r="FD429">
            <v>0</v>
          </cell>
          <cell r="FE429">
            <v>0</v>
          </cell>
          <cell r="FI429">
            <v>12</v>
          </cell>
          <cell r="FJ429">
            <v>0</v>
          </cell>
          <cell r="FK429">
            <v>0</v>
          </cell>
          <cell r="FL429">
            <v>0</v>
          </cell>
          <cell r="FM429">
            <v>0</v>
          </cell>
          <cell r="FN429">
            <v>0</v>
          </cell>
          <cell r="FU429">
            <v>12</v>
          </cell>
          <cell r="FV429">
            <v>0</v>
          </cell>
          <cell r="FW429">
            <v>0</v>
          </cell>
          <cell r="FX429">
            <v>0</v>
          </cell>
          <cell r="FY429">
            <v>0</v>
          </cell>
          <cell r="FZ429">
            <v>0</v>
          </cell>
          <cell r="GA429">
            <v>0</v>
          </cell>
          <cell r="GB429">
            <v>0</v>
          </cell>
          <cell r="GC429">
            <v>0</v>
          </cell>
          <cell r="GD429">
            <v>1</v>
          </cell>
          <cell r="GE429">
            <v>0</v>
          </cell>
          <cell r="GF429">
            <v>0</v>
          </cell>
          <cell r="GG429">
            <v>0</v>
          </cell>
          <cell r="GH429">
            <v>0</v>
          </cell>
          <cell r="GI429">
            <v>0</v>
          </cell>
          <cell r="GJ429">
            <v>0</v>
          </cell>
          <cell r="GK429">
            <v>0</v>
          </cell>
          <cell r="GL429">
            <v>0</v>
          </cell>
          <cell r="GM429">
            <v>0</v>
          </cell>
          <cell r="GN429">
            <v>0</v>
          </cell>
          <cell r="GO429">
            <v>0</v>
          </cell>
          <cell r="GP429">
            <v>0</v>
          </cell>
          <cell r="GQ429">
            <v>0</v>
          </cell>
          <cell r="GR429">
            <v>0</v>
          </cell>
          <cell r="GU429">
            <v>13</v>
          </cell>
          <cell r="GV429">
            <v>0</v>
          </cell>
          <cell r="GW429">
            <v>0</v>
          </cell>
          <cell r="GX429">
            <v>0</v>
          </cell>
          <cell r="GY429">
            <v>0</v>
          </cell>
          <cell r="GZ429">
            <v>0</v>
          </cell>
          <cell r="HA429">
            <v>0</v>
          </cell>
          <cell r="HB429">
            <v>0</v>
          </cell>
          <cell r="HC429">
            <v>0</v>
          </cell>
          <cell r="HD429">
            <v>0</v>
          </cell>
          <cell r="HE429">
            <v>0</v>
          </cell>
          <cell r="HF429">
            <v>0</v>
          </cell>
          <cell r="HG429">
            <v>0</v>
          </cell>
          <cell r="HH429">
            <v>0</v>
          </cell>
          <cell r="HI429">
            <v>0</v>
          </cell>
          <cell r="HJ429">
            <v>0</v>
          </cell>
          <cell r="HK429">
            <v>0</v>
          </cell>
          <cell r="HL429">
            <v>0</v>
          </cell>
          <cell r="HM429">
            <v>0</v>
          </cell>
          <cell r="HN429">
            <v>0</v>
          </cell>
          <cell r="HO429">
            <v>0</v>
          </cell>
          <cell r="HP429">
            <v>23</v>
          </cell>
          <cell r="HQ429">
            <v>0</v>
          </cell>
          <cell r="HR429">
            <v>0</v>
          </cell>
          <cell r="HS429">
            <v>0</v>
          </cell>
          <cell r="HT429">
            <v>0</v>
          </cell>
          <cell r="HU429">
            <v>0</v>
          </cell>
          <cell r="HV429">
            <v>0</v>
          </cell>
          <cell r="HW429">
            <v>1</v>
          </cell>
          <cell r="HX429">
            <v>0</v>
          </cell>
          <cell r="HY429">
            <v>0</v>
          </cell>
          <cell r="HZ429">
            <v>0</v>
          </cell>
          <cell r="IA429">
            <v>1</v>
          </cell>
          <cell r="IB429">
            <v>0</v>
          </cell>
          <cell r="IC429">
            <v>2</v>
          </cell>
          <cell r="ID429">
            <v>0</v>
          </cell>
          <cell r="IE429">
            <v>0</v>
          </cell>
          <cell r="IF429">
            <v>0</v>
          </cell>
          <cell r="IG429">
            <v>0</v>
          </cell>
          <cell r="IH429">
            <v>0</v>
          </cell>
          <cell r="II429">
            <v>0</v>
          </cell>
          <cell r="IJ429">
            <v>0</v>
          </cell>
          <cell r="IK429">
            <v>0</v>
          </cell>
          <cell r="IL429">
            <v>0</v>
          </cell>
          <cell r="IM429">
            <v>0</v>
          </cell>
          <cell r="IN429">
            <v>0</v>
          </cell>
          <cell r="IO429">
            <v>0</v>
          </cell>
          <cell r="IP429">
            <v>0</v>
          </cell>
          <cell r="IQ429">
            <v>0</v>
          </cell>
          <cell r="IR429">
            <v>0</v>
          </cell>
          <cell r="IS429">
            <v>0</v>
          </cell>
          <cell r="IT429">
            <v>0</v>
          </cell>
          <cell r="IU429">
            <v>0</v>
          </cell>
          <cell r="IV429">
            <v>0</v>
          </cell>
          <cell r="IW429">
            <v>1</v>
          </cell>
          <cell r="IX429">
            <v>1</v>
          </cell>
          <cell r="IY429">
            <v>0</v>
          </cell>
          <cell r="IZ429">
            <v>26</v>
          </cell>
          <cell r="JA429">
            <v>3.6666666666666661</v>
          </cell>
          <cell r="JB429">
            <v>3.6666666666666661</v>
          </cell>
          <cell r="JC429">
            <v>0</v>
          </cell>
          <cell r="JD429">
            <v>0</v>
          </cell>
          <cell r="JE429">
            <v>0</v>
          </cell>
          <cell r="JF429">
            <v>0</v>
          </cell>
          <cell r="JG429">
            <v>0</v>
          </cell>
        </row>
        <row r="430">
          <cell r="B430" t="str">
            <v>1803151</v>
          </cell>
          <cell r="C430" t="str">
            <v>Cao Thị Thùy Dương</v>
          </cell>
          <cell r="D430" t="str">
            <v>Phòng Thu Mua (Nhà máy)</v>
          </cell>
          <cell r="E430" t="str">
            <v>Công ty TNHH Sản xuất và Lắp ráp Ô tô Du lịch cao cấp THACO</v>
          </cell>
          <cell r="F430" t="str">
            <v>Lương ngày</v>
          </cell>
          <cell r="V430">
            <v>0</v>
          </cell>
          <cell r="W430">
            <v>0</v>
          </cell>
          <cell r="X430" t="str">
            <v>X</v>
          </cell>
          <cell r="Y430">
            <v>0</v>
          </cell>
          <cell r="Z430">
            <v>0</v>
          </cell>
          <cell r="AA430" t="str">
            <v>X</v>
          </cell>
          <cell r="AB430">
            <v>0</v>
          </cell>
          <cell r="AC430">
            <v>0</v>
          </cell>
          <cell r="AD430" t="str">
            <v>X</v>
          </cell>
          <cell r="AE430">
            <v>0</v>
          </cell>
          <cell r="AF430">
            <v>0</v>
          </cell>
          <cell r="AG430" t="str">
            <v>X</v>
          </cell>
          <cell r="AH430">
            <v>0</v>
          </cell>
          <cell r="AI430">
            <v>0</v>
          </cell>
          <cell r="AJ430" t="str">
            <v>T7</v>
          </cell>
          <cell r="AK430">
            <v>0</v>
          </cell>
          <cell r="AL430">
            <v>0</v>
          </cell>
          <cell r="AM430" t="str">
            <v/>
          </cell>
          <cell r="AN430">
            <v>0</v>
          </cell>
          <cell r="AO430">
            <v>0</v>
          </cell>
          <cell r="AP430" t="str">
            <v>NL</v>
          </cell>
          <cell r="AQ430">
            <v>0</v>
          </cell>
          <cell r="AR430">
            <v>0</v>
          </cell>
          <cell r="AS430" t="str">
            <v>X</v>
          </cell>
          <cell r="AT430">
            <v>0</v>
          </cell>
          <cell r="AU430">
            <v>0</v>
          </cell>
          <cell r="AV430" t="str">
            <v>X</v>
          </cell>
          <cell r="AW430">
            <v>0</v>
          </cell>
          <cell r="AX430">
            <v>0</v>
          </cell>
          <cell r="AY430" t="str">
            <v>X</v>
          </cell>
          <cell r="AZ430">
            <v>0</v>
          </cell>
          <cell r="BA430">
            <v>0</v>
          </cell>
          <cell r="BB430" t="str">
            <v>X</v>
          </cell>
          <cell r="BC430">
            <v>0</v>
          </cell>
          <cell r="BD430">
            <v>0</v>
          </cell>
          <cell r="BE430" t="str">
            <v>X</v>
          </cell>
          <cell r="BF430">
            <v>0</v>
          </cell>
          <cell r="BG430">
            <v>0</v>
          </cell>
          <cell r="BH430" t="str">
            <v/>
          </cell>
          <cell r="BI430">
            <v>0</v>
          </cell>
          <cell r="BJ430">
            <v>0</v>
          </cell>
          <cell r="BK430" t="str">
            <v>X</v>
          </cell>
          <cell r="BL430">
            <v>0</v>
          </cell>
          <cell r="BM430">
            <v>0</v>
          </cell>
          <cell r="BN430" t="str">
            <v>X</v>
          </cell>
          <cell r="BO430">
            <v>0</v>
          </cell>
          <cell r="BP430">
            <v>0</v>
          </cell>
          <cell r="BQ430">
            <v>11</v>
          </cell>
          <cell r="BR430">
            <v>0</v>
          </cell>
          <cell r="BS430">
            <v>0</v>
          </cell>
          <cell r="BT430">
            <v>0</v>
          </cell>
          <cell r="BU430">
            <v>0</v>
          </cell>
          <cell r="BV430">
            <v>0</v>
          </cell>
          <cell r="CC430">
            <v>11</v>
          </cell>
          <cell r="CD430">
            <v>0</v>
          </cell>
          <cell r="CE430">
            <v>0</v>
          </cell>
          <cell r="CF430">
            <v>0</v>
          </cell>
          <cell r="CG430">
            <v>0</v>
          </cell>
          <cell r="CH430">
            <v>0</v>
          </cell>
          <cell r="CI430">
            <v>0</v>
          </cell>
          <cell r="CJ430">
            <v>0</v>
          </cell>
          <cell r="CK430">
            <v>0</v>
          </cell>
          <cell r="CL430">
            <v>1</v>
          </cell>
          <cell r="CM430">
            <v>1</v>
          </cell>
          <cell r="CN430">
            <v>0</v>
          </cell>
          <cell r="CO430">
            <v>0</v>
          </cell>
          <cell r="CP430">
            <v>0</v>
          </cell>
          <cell r="CQ430">
            <v>0</v>
          </cell>
          <cell r="CR430">
            <v>0</v>
          </cell>
          <cell r="CS430">
            <v>0</v>
          </cell>
          <cell r="CT430">
            <v>0</v>
          </cell>
          <cell r="CU430">
            <v>0</v>
          </cell>
          <cell r="CV430">
            <v>0</v>
          </cell>
          <cell r="CW430">
            <v>0</v>
          </cell>
          <cell r="CX430">
            <v>0</v>
          </cell>
          <cell r="CY430">
            <v>0</v>
          </cell>
          <cell r="CZ430">
            <v>0</v>
          </cell>
          <cell r="DC430">
            <v>13</v>
          </cell>
          <cell r="DM430" t="str">
            <v>X</v>
          </cell>
          <cell r="DN430">
            <v>0</v>
          </cell>
          <cell r="DO430">
            <v>0</v>
          </cell>
          <cell r="DP430" t="str">
            <v>X</v>
          </cell>
          <cell r="DQ430">
            <v>0</v>
          </cell>
          <cell r="DR430">
            <v>0</v>
          </cell>
          <cell r="DS430" t="str">
            <v>X</v>
          </cell>
          <cell r="DT430">
            <v>0</v>
          </cell>
          <cell r="DU430">
            <v>0</v>
          </cell>
          <cell r="DV430" t="str">
            <v>X</v>
          </cell>
          <cell r="DW430">
            <v>0</v>
          </cell>
          <cell r="DX430">
            <v>0</v>
          </cell>
          <cell r="DY430" t="str">
            <v/>
          </cell>
          <cell r="DZ430">
            <v>0</v>
          </cell>
          <cell r="EA430">
            <v>0</v>
          </cell>
          <cell r="EB430" t="str">
            <v>X</v>
          </cell>
          <cell r="EC430">
            <v>0</v>
          </cell>
          <cell r="ED430">
            <v>0</v>
          </cell>
          <cell r="EE430" t="str">
            <v>X</v>
          </cell>
          <cell r="EF430">
            <v>0</v>
          </cell>
          <cell r="EG430">
            <v>0</v>
          </cell>
          <cell r="EH430" t="str">
            <v>X</v>
          </cell>
          <cell r="EI430">
            <v>0</v>
          </cell>
          <cell r="EJ430">
            <v>0</v>
          </cell>
          <cell r="EK430" t="str">
            <v>X</v>
          </cell>
          <cell r="EL430">
            <v>3.5</v>
          </cell>
          <cell r="EM430">
            <v>0</v>
          </cell>
          <cell r="EN430" t="str">
            <v>X</v>
          </cell>
          <cell r="EO430">
            <v>0</v>
          </cell>
          <cell r="EP430">
            <v>0</v>
          </cell>
          <cell r="EQ430" t="str">
            <v>X</v>
          </cell>
          <cell r="ER430">
            <v>0</v>
          </cell>
          <cell r="ES430">
            <v>0</v>
          </cell>
          <cell r="ET430" t="str">
            <v/>
          </cell>
          <cell r="EU430">
            <v>0</v>
          </cell>
          <cell r="EV430">
            <v>0</v>
          </cell>
          <cell r="EW430" t="str">
            <v>X</v>
          </cell>
          <cell r="EX430">
            <v>0</v>
          </cell>
          <cell r="EY430">
            <v>0</v>
          </cell>
          <cell r="EZ430" t="str">
            <v>X</v>
          </cell>
          <cell r="FA430">
            <v>0</v>
          </cell>
          <cell r="FB430">
            <v>0</v>
          </cell>
          <cell r="FC430" t="str">
            <v>NL</v>
          </cell>
          <cell r="FD430">
            <v>0</v>
          </cell>
          <cell r="FE430">
            <v>0</v>
          </cell>
          <cell r="FI430">
            <v>12</v>
          </cell>
          <cell r="FJ430">
            <v>0.5</v>
          </cell>
          <cell r="FK430">
            <v>0</v>
          </cell>
          <cell r="FL430">
            <v>0</v>
          </cell>
          <cell r="FM430">
            <v>0</v>
          </cell>
          <cell r="FN430">
            <v>0</v>
          </cell>
          <cell r="FU430">
            <v>12</v>
          </cell>
          <cell r="FV430">
            <v>0.5</v>
          </cell>
          <cell r="FW430">
            <v>0</v>
          </cell>
          <cell r="FX430">
            <v>0</v>
          </cell>
          <cell r="FY430">
            <v>0</v>
          </cell>
          <cell r="FZ430">
            <v>0</v>
          </cell>
          <cell r="GA430">
            <v>0</v>
          </cell>
          <cell r="GB430">
            <v>0</v>
          </cell>
          <cell r="GC430">
            <v>0</v>
          </cell>
          <cell r="GD430">
            <v>1</v>
          </cell>
          <cell r="GE430">
            <v>0</v>
          </cell>
          <cell r="GF430">
            <v>0</v>
          </cell>
          <cell r="GG430">
            <v>0</v>
          </cell>
          <cell r="GH430">
            <v>0</v>
          </cell>
          <cell r="GI430">
            <v>0</v>
          </cell>
          <cell r="GJ430">
            <v>0</v>
          </cell>
          <cell r="GK430">
            <v>0</v>
          </cell>
          <cell r="GL430">
            <v>0</v>
          </cell>
          <cell r="GM430">
            <v>0</v>
          </cell>
          <cell r="GN430">
            <v>0</v>
          </cell>
          <cell r="GO430">
            <v>0</v>
          </cell>
          <cell r="GP430">
            <v>0</v>
          </cell>
          <cell r="GQ430">
            <v>0</v>
          </cell>
          <cell r="GR430">
            <v>0</v>
          </cell>
          <cell r="GU430">
            <v>13.5</v>
          </cell>
          <cell r="GV430">
            <v>0</v>
          </cell>
          <cell r="GW430">
            <v>0</v>
          </cell>
          <cell r="GX430">
            <v>0</v>
          </cell>
          <cell r="GY430">
            <v>0</v>
          </cell>
          <cell r="GZ430">
            <v>0</v>
          </cell>
          <cell r="HA430">
            <v>0</v>
          </cell>
          <cell r="HB430">
            <v>0</v>
          </cell>
          <cell r="HC430">
            <v>0</v>
          </cell>
          <cell r="HD430">
            <v>0</v>
          </cell>
          <cell r="HE430">
            <v>0</v>
          </cell>
          <cell r="HF430">
            <v>0</v>
          </cell>
          <cell r="HG430">
            <v>0</v>
          </cell>
          <cell r="HH430">
            <v>0</v>
          </cell>
          <cell r="HI430">
            <v>0</v>
          </cell>
          <cell r="HJ430">
            <v>0</v>
          </cell>
          <cell r="HK430">
            <v>0</v>
          </cell>
          <cell r="HL430">
            <v>0</v>
          </cell>
          <cell r="HM430">
            <v>0</v>
          </cell>
          <cell r="HN430">
            <v>0.5</v>
          </cell>
          <cell r="HO430">
            <v>0</v>
          </cell>
          <cell r="HP430">
            <v>23</v>
          </cell>
          <cell r="HQ430">
            <v>0.5</v>
          </cell>
          <cell r="HR430">
            <v>0</v>
          </cell>
          <cell r="HS430">
            <v>0</v>
          </cell>
          <cell r="HT430">
            <v>0</v>
          </cell>
          <cell r="HU430">
            <v>0</v>
          </cell>
          <cell r="HV430">
            <v>0</v>
          </cell>
          <cell r="HW430">
            <v>1</v>
          </cell>
          <cell r="HX430">
            <v>0</v>
          </cell>
          <cell r="HY430">
            <v>0</v>
          </cell>
          <cell r="HZ430">
            <v>0</v>
          </cell>
          <cell r="IA430">
            <v>1</v>
          </cell>
          <cell r="IB430">
            <v>0</v>
          </cell>
          <cell r="IC430">
            <v>2</v>
          </cell>
          <cell r="ID430">
            <v>0</v>
          </cell>
          <cell r="IE430">
            <v>0</v>
          </cell>
          <cell r="IF430">
            <v>0</v>
          </cell>
          <cell r="IG430">
            <v>0</v>
          </cell>
          <cell r="IH430">
            <v>0</v>
          </cell>
          <cell r="II430">
            <v>0</v>
          </cell>
          <cell r="IJ430">
            <v>0</v>
          </cell>
          <cell r="IK430">
            <v>0</v>
          </cell>
          <cell r="IL430">
            <v>0</v>
          </cell>
          <cell r="IM430">
            <v>0</v>
          </cell>
          <cell r="IN430">
            <v>0</v>
          </cell>
          <cell r="IO430">
            <v>0</v>
          </cell>
          <cell r="IP430">
            <v>0</v>
          </cell>
          <cell r="IQ430">
            <v>0</v>
          </cell>
          <cell r="IR430">
            <v>0</v>
          </cell>
          <cell r="IS430">
            <v>0</v>
          </cell>
          <cell r="IT430">
            <v>0</v>
          </cell>
          <cell r="IU430">
            <v>0</v>
          </cell>
          <cell r="IV430">
            <v>0</v>
          </cell>
          <cell r="IW430">
            <v>1</v>
          </cell>
          <cell r="IX430">
            <v>1</v>
          </cell>
          <cell r="IY430">
            <v>0</v>
          </cell>
          <cell r="IZ430">
            <v>26.5</v>
          </cell>
          <cell r="JA430">
            <v>4.333333333333333</v>
          </cell>
          <cell r="JB430">
            <v>4.333333333333333</v>
          </cell>
          <cell r="JC430">
            <v>0</v>
          </cell>
          <cell r="JD430">
            <v>0</v>
          </cell>
          <cell r="JE430">
            <v>0</v>
          </cell>
          <cell r="JF430">
            <v>0</v>
          </cell>
          <cell r="JG430">
            <v>0</v>
          </cell>
        </row>
        <row r="431">
          <cell r="B431" t="str">
            <v>2008206</v>
          </cell>
          <cell r="C431" t="str">
            <v>Nguyễn Thị Mỹ Hạnh</v>
          </cell>
          <cell r="D431" t="str">
            <v>Phòng Thu Mua (Nhà máy)</v>
          </cell>
          <cell r="E431" t="str">
            <v>Công ty TNHH Sản xuất và Lắp ráp Ô tô Du lịch cao cấp THACO</v>
          </cell>
          <cell r="F431" t="str">
            <v>Lương ngày</v>
          </cell>
          <cell r="V431">
            <v>0</v>
          </cell>
          <cell r="W431">
            <v>0</v>
          </cell>
          <cell r="X431" t="str">
            <v>X</v>
          </cell>
          <cell r="Y431">
            <v>0</v>
          </cell>
          <cell r="Z431">
            <v>0</v>
          </cell>
          <cell r="AA431" t="str">
            <v>X</v>
          </cell>
          <cell r="AB431">
            <v>0</v>
          </cell>
          <cell r="AC431">
            <v>0</v>
          </cell>
          <cell r="AD431" t="str">
            <v>X</v>
          </cell>
          <cell r="AE431">
            <v>0</v>
          </cell>
          <cell r="AF431">
            <v>0</v>
          </cell>
          <cell r="AG431" t="str">
            <v>X</v>
          </cell>
          <cell r="AH431">
            <v>0</v>
          </cell>
          <cell r="AI431">
            <v>0</v>
          </cell>
          <cell r="AJ431" t="str">
            <v>T7</v>
          </cell>
          <cell r="AK431">
            <v>0</v>
          </cell>
          <cell r="AL431">
            <v>0</v>
          </cell>
          <cell r="AM431" t="str">
            <v/>
          </cell>
          <cell r="AN431">
            <v>0</v>
          </cell>
          <cell r="AO431">
            <v>0</v>
          </cell>
          <cell r="AP431" t="str">
            <v>NL</v>
          </cell>
          <cell r="AQ431">
            <v>0</v>
          </cell>
          <cell r="AR431">
            <v>0</v>
          </cell>
          <cell r="AS431" t="str">
            <v>X</v>
          </cell>
          <cell r="AT431">
            <v>0</v>
          </cell>
          <cell r="AU431">
            <v>0</v>
          </cell>
          <cell r="AV431" t="str">
            <v>X</v>
          </cell>
          <cell r="AW431">
            <v>0</v>
          </cell>
          <cell r="AX431">
            <v>0</v>
          </cell>
          <cell r="AY431" t="str">
            <v>X</v>
          </cell>
          <cell r="AZ431">
            <v>0</v>
          </cell>
          <cell r="BA431">
            <v>0</v>
          </cell>
          <cell r="BB431" t="str">
            <v>X</v>
          </cell>
          <cell r="BC431">
            <v>0</v>
          </cell>
          <cell r="BD431">
            <v>0</v>
          </cell>
          <cell r="BE431" t="str">
            <v>X</v>
          </cell>
          <cell r="BF431">
            <v>0</v>
          </cell>
          <cell r="BG431">
            <v>0</v>
          </cell>
          <cell r="BH431" t="str">
            <v/>
          </cell>
          <cell r="BI431">
            <v>0</v>
          </cell>
          <cell r="BJ431">
            <v>0</v>
          </cell>
          <cell r="BK431" t="str">
            <v>X</v>
          </cell>
          <cell r="BL431">
            <v>0</v>
          </cell>
          <cell r="BM431">
            <v>0</v>
          </cell>
          <cell r="BN431" t="str">
            <v>X</v>
          </cell>
          <cell r="BO431">
            <v>0</v>
          </cell>
          <cell r="BP431">
            <v>0</v>
          </cell>
          <cell r="BQ431">
            <v>11</v>
          </cell>
          <cell r="BR431">
            <v>0</v>
          </cell>
          <cell r="BS431">
            <v>0</v>
          </cell>
          <cell r="BT431">
            <v>0</v>
          </cell>
          <cell r="BU431">
            <v>0</v>
          </cell>
          <cell r="BV431">
            <v>0</v>
          </cell>
          <cell r="CC431">
            <v>11</v>
          </cell>
          <cell r="CD431">
            <v>0</v>
          </cell>
          <cell r="CE431">
            <v>0</v>
          </cell>
          <cell r="CF431">
            <v>0</v>
          </cell>
          <cell r="CG431">
            <v>0</v>
          </cell>
          <cell r="CH431">
            <v>0</v>
          </cell>
          <cell r="CI431">
            <v>0</v>
          </cell>
          <cell r="CJ431">
            <v>0</v>
          </cell>
          <cell r="CK431">
            <v>0</v>
          </cell>
          <cell r="CL431">
            <v>1</v>
          </cell>
          <cell r="CM431">
            <v>1</v>
          </cell>
          <cell r="CN431">
            <v>0</v>
          </cell>
          <cell r="CO431">
            <v>0</v>
          </cell>
          <cell r="CP431">
            <v>0</v>
          </cell>
          <cell r="CQ431">
            <v>0</v>
          </cell>
          <cell r="CR431">
            <v>0</v>
          </cell>
          <cell r="CS431">
            <v>0</v>
          </cell>
          <cell r="CT431">
            <v>0</v>
          </cell>
          <cell r="CU431">
            <v>0</v>
          </cell>
          <cell r="CV431">
            <v>0</v>
          </cell>
          <cell r="CW431">
            <v>0</v>
          </cell>
          <cell r="CX431">
            <v>0</v>
          </cell>
          <cell r="CY431">
            <v>0</v>
          </cell>
          <cell r="CZ431">
            <v>0</v>
          </cell>
          <cell r="DC431">
            <v>13</v>
          </cell>
          <cell r="DM431" t="str">
            <v>X</v>
          </cell>
          <cell r="DN431">
            <v>0</v>
          </cell>
          <cell r="DO431">
            <v>0</v>
          </cell>
          <cell r="DP431" t="str">
            <v>X</v>
          </cell>
          <cell r="DQ431">
            <v>0</v>
          </cell>
          <cell r="DR431">
            <v>0</v>
          </cell>
          <cell r="DS431" t="str">
            <v>X</v>
          </cell>
          <cell r="DT431">
            <v>0</v>
          </cell>
          <cell r="DU431">
            <v>0</v>
          </cell>
          <cell r="DV431" t="str">
            <v>X</v>
          </cell>
          <cell r="DW431">
            <v>0</v>
          </cell>
          <cell r="DX431">
            <v>0</v>
          </cell>
          <cell r="DY431" t="str">
            <v/>
          </cell>
          <cell r="DZ431">
            <v>0</v>
          </cell>
          <cell r="EA431">
            <v>0</v>
          </cell>
          <cell r="EB431" t="str">
            <v>X</v>
          </cell>
          <cell r="EC431">
            <v>0</v>
          </cell>
          <cell r="ED431">
            <v>0</v>
          </cell>
          <cell r="EE431" t="str">
            <v>X</v>
          </cell>
          <cell r="EF431">
            <v>0</v>
          </cell>
          <cell r="EG431">
            <v>0</v>
          </cell>
          <cell r="EH431" t="str">
            <v>X</v>
          </cell>
          <cell r="EI431">
            <v>0</v>
          </cell>
          <cell r="EJ431">
            <v>0</v>
          </cell>
          <cell r="EK431" t="str">
            <v>X</v>
          </cell>
          <cell r="EL431">
            <v>3.5</v>
          </cell>
          <cell r="EM431">
            <v>0</v>
          </cell>
          <cell r="EN431" t="str">
            <v>X</v>
          </cell>
          <cell r="EO431">
            <v>0</v>
          </cell>
          <cell r="EP431">
            <v>0</v>
          </cell>
          <cell r="EQ431" t="str">
            <v>X</v>
          </cell>
          <cell r="ER431">
            <v>0</v>
          </cell>
          <cell r="ES431">
            <v>0</v>
          </cell>
          <cell r="ET431" t="str">
            <v/>
          </cell>
          <cell r="EU431">
            <v>0</v>
          </cell>
          <cell r="EV431">
            <v>0</v>
          </cell>
          <cell r="EW431" t="str">
            <v>X</v>
          </cell>
          <cell r="EX431">
            <v>0</v>
          </cell>
          <cell r="EY431">
            <v>0</v>
          </cell>
          <cell r="EZ431" t="str">
            <v>X</v>
          </cell>
          <cell r="FA431">
            <v>0</v>
          </cell>
          <cell r="FB431">
            <v>0</v>
          </cell>
          <cell r="FC431" t="str">
            <v>NL</v>
          </cell>
          <cell r="FD431">
            <v>0</v>
          </cell>
          <cell r="FE431">
            <v>0</v>
          </cell>
          <cell r="FI431">
            <v>12</v>
          </cell>
          <cell r="FJ431">
            <v>0.5</v>
          </cell>
          <cell r="FK431">
            <v>0</v>
          </cell>
          <cell r="FL431">
            <v>0</v>
          </cell>
          <cell r="FM431">
            <v>0</v>
          </cell>
          <cell r="FN431">
            <v>0</v>
          </cell>
          <cell r="FU431">
            <v>12</v>
          </cell>
          <cell r="FV431">
            <v>0.5</v>
          </cell>
          <cell r="FW431">
            <v>0</v>
          </cell>
          <cell r="FX431">
            <v>0</v>
          </cell>
          <cell r="FY431">
            <v>0</v>
          </cell>
          <cell r="FZ431">
            <v>0</v>
          </cell>
          <cell r="GA431">
            <v>0</v>
          </cell>
          <cell r="GB431">
            <v>0</v>
          </cell>
          <cell r="GC431">
            <v>0</v>
          </cell>
          <cell r="GD431">
            <v>1</v>
          </cell>
          <cell r="GE431">
            <v>0</v>
          </cell>
          <cell r="GF431">
            <v>0</v>
          </cell>
          <cell r="GG431">
            <v>0</v>
          </cell>
          <cell r="GH431">
            <v>0</v>
          </cell>
          <cell r="GI431">
            <v>0</v>
          </cell>
          <cell r="GJ431">
            <v>0</v>
          </cell>
          <cell r="GK431">
            <v>0</v>
          </cell>
          <cell r="GL431">
            <v>0</v>
          </cell>
          <cell r="GM431">
            <v>0</v>
          </cell>
          <cell r="GN431">
            <v>0</v>
          </cell>
          <cell r="GO431">
            <v>0</v>
          </cell>
          <cell r="GP431">
            <v>0</v>
          </cell>
          <cell r="GQ431">
            <v>0</v>
          </cell>
          <cell r="GR431">
            <v>0</v>
          </cell>
          <cell r="GU431">
            <v>13.5</v>
          </cell>
          <cell r="GV431">
            <v>0</v>
          </cell>
          <cell r="GW431">
            <v>0</v>
          </cell>
          <cell r="GX431">
            <v>0</v>
          </cell>
          <cell r="GY431">
            <v>0</v>
          </cell>
          <cell r="GZ431">
            <v>0</v>
          </cell>
          <cell r="HA431">
            <v>0</v>
          </cell>
          <cell r="HB431">
            <v>0</v>
          </cell>
          <cell r="HC431">
            <v>0</v>
          </cell>
          <cell r="HD431">
            <v>0</v>
          </cell>
          <cell r="HE431">
            <v>0</v>
          </cell>
          <cell r="HF431">
            <v>0</v>
          </cell>
          <cell r="HG431">
            <v>0</v>
          </cell>
          <cell r="HH431">
            <v>0</v>
          </cell>
          <cell r="HI431">
            <v>0</v>
          </cell>
          <cell r="HJ431">
            <v>0</v>
          </cell>
          <cell r="HK431">
            <v>0</v>
          </cell>
          <cell r="HL431">
            <v>0</v>
          </cell>
          <cell r="HM431">
            <v>0</v>
          </cell>
          <cell r="HN431">
            <v>0.5</v>
          </cell>
          <cell r="HO431">
            <v>0</v>
          </cell>
          <cell r="HP431">
            <v>23</v>
          </cell>
          <cell r="HQ431">
            <v>0.5</v>
          </cell>
          <cell r="HR431">
            <v>0</v>
          </cell>
          <cell r="HS431">
            <v>0</v>
          </cell>
          <cell r="HT431">
            <v>0</v>
          </cell>
          <cell r="HU431">
            <v>0</v>
          </cell>
          <cell r="HV431">
            <v>0</v>
          </cell>
          <cell r="HW431">
            <v>1</v>
          </cell>
          <cell r="HX431">
            <v>0</v>
          </cell>
          <cell r="HY431">
            <v>0</v>
          </cell>
          <cell r="HZ431">
            <v>0</v>
          </cell>
          <cell r="IA431">
            <v>1</v>
          </cell>
          <cell r="IB431">
            <v>0</v>
          </cell>
          <cell r="IC431">
            <v>2</v>
          </cell>
          <cell r="ID431">
            <v>0</v>
          </cell>
          <cell r="IE431">
            <v>0</v>
          </cell>
          <cell r="IF431">
            <v>0</v>
          </cell>
          <cell r="IG431">
            <v>0</v>
          </cell>
          <cell r="IH431">
            <v>0</v>
          </cell>
          <cell r="II431">
            <v>0</v>
          </cell>
          <cell r="IJ431">
            <v>0</v>
          </cell>
          <cell r="IK431">
            <v>0</v>
          </cell>
          <cell r="IL431">
            <v>0</v>
          </cell>
          <cell r="IM431">
            <v>0</v>
          </cell>
          <cell r="IN431">
            <v>0</v>
          </cell>
          <cell r="IO431">
            <v>0</v>
          </cell>
          <cell r="IP431">
            <v>0</v>
          </cell>
          <cell r="IQ431">
            <v>0</v>
          </cell>
          <cell r="IR431">
            <v>0</v>
          </cell>
          <cell r="IS431">
            <v>0</v>
          </cell>
          <cell r="IT431">
            <v>0</v>
          </cell>
          <cell r="IU431">
            <v>0</v>
          </cell>
          <cell r="IV431">
            <v>0</v>
          </cell>
          <cell r="IW431">
            <v>1</v>
          </cell>
          <cell r="IX431">
            <v>1</v>
          </cell>
          <cell r="IY431">
            <v>0</v>
          </cell>
          <cell r="IZ431">
            <v>26.5</v>
          </cell>
          <cell r="JA431">
            <v>3</v>
          </cell>
          <cell r="JB431">
            <v>3</v>
          </cell>
          <cell r="JC431">
            <v>0</v>
          </cell>
          <cell r="JD431">
            <v>0</v>
          </cell>
          <cell r="JE431">
            <v>0</v>
          </cell>
          <cell r="JF431">
            <v>0</v>
          </cell>
          <cell r="JG431">
            <v>0</v>
          </cell>
        </row>
        <row r="432">
          <cell r="B432" t="str">
            <v>2104486</v>
          </cell>
          <cell r="C432" t="str">
            <v>Đỗ Thị Dung Cư</v>
          </cell>
          <cell r="D432" t="str">
            <v>Phòng Thu Mua (Nhà máy)</v>
          </cell>
          <cell r="E432" t="str">
            <v>Công ty TNHH SX &amp; LR Ô tô Du Lịch Trường Hải – KIA</v>
          </cell>
          <cell r="F432" t="str">
            <v>Lương ngày</v>
          </cell>
          <cell r="V432">
            <v>0</v>
          </cell>
          <cell r="W432">
            <v>0</v>
          </cell>
          <cell r="X432" t="str">
            <v>X</v>
          </cell>
          <cell r="Y432">
            <v>0</v>
          </cell>
          <cell r="Z432">
            <v>0</v>
          </cell>
          <cell r="AA432" t="str">
            <v>X</v>
          </cell>
          <cell r="AB432">
            <v>0</v>
          </cell>
          <cell r="AC432">
            <v>0</v>
          </cell>
          <cell r="AD432" t="str">
            <v>X</v>
          </cell>
          <cell r="AE432">
            <v>0</v>
          </cell>
          <cell r="AF432">
            <v>0</v>
          </cell>
          <cell r="AG432" t="str">
            <v>X</v>
          </cell>
          <cell r="AH432">
            <v>0</v>
          </cell>
          <cell r="AI432">
            <v>0</v>
          </cell>
          <cell r="AJ432" t="str">
            <v>T7</v>
          </cell>
          <cell r="AK432">
            <v>0</v>
          </cell>
          <cell r="AL432">
            <v>0</v>
          </cell>
          <cell r="AM432" t="str">
            <v/>
          </cell>
          <cell r="AN432">
            <v>0</v>
          </cell>
          <cell r="AO432">
            <v>0</v>
          </cell>
          <cell r="AP432" t="str">
            <v>NL</v>
          </cell>
          <cell r="AQ432">
            <v>0</v>
          </cell>
          <cell r="AR432">
            <v>0</v>
          </cell>
          <cell r="AS432" t="str">
            <v>X</v>
          </cell>
          <cell r="AT432">
            <v>0</v>
          </cell>
          <cell r="AU432">
            <v>0</v>
          </cell>
          <cell r="AV432" t="str">
            <v>X</v>
          </cell>
          <cell r="AW432">
            <v>0</v>
          </cell>
          <cell r="AX432">
            <v>0</v>
          </cell>
          <cell r="AY432" t="str">
            <v>X</v>
          </cell>
          <cell r="AZ432">
            <v>0</v>
          </cell>
          <cell r="BA432">
            <v>0</v>
          </cell>
          <cell r="BB432" t="str">
            <v>X</v>
          </cell>
          <cell r="BC432">
            <v>0</v>
          </cell>
          <cell r="BD432">
            <v>0</v>
          </cell>
          <cell r="BE432" t="str">
            <v>X</v>
          </cell>
          <cell r="BF432">
            <v>0</v>
          </cell>
          <cell r="BG432">
            <v>0</v>
          </cell>
          <cell r="BH432" t="str">
            <v/>
          </cell>
          <cell r="BI432">
            <v>0</v>
          </cell>
          <cell r="BJ432">
            <v>0</v>
          </cell>
          <cell r="BK432" t="str">
            <v>X</v>
          </cell>
          <cell r="BL432">
            <v>0</v>
          </cell>
          <cell r="BM432">
            <v>0</v>
          </cell>
          <cell r="BN432" t="str">
            <v>X</v>
          </cell>
          <cell r="BO432">
            <v>0</v>
          </cell>
          <cell r="BP432">
            <v>0</v>
          </cell>
          <cell r="BQ432">
            <v>11</v>
          </cell>
          <cell r="BR432">
            <v>0</v>
          </cell>
          <cell r="BS432">
            <v>0</v>
          </cell>
          <cell r="BT432">
            <v>0</v>
          </cell>
          <cell r="BU432">
            <v>0</v>
          </cell>
          <cell r="BV432">
            <v>0</v>
          </cell>
          <cell r="CC432">
            <v>11</v>
          </cell>
          <cell r="CD432">
            <v>0</v>
          </cell>
          <cell r="CE432">
            <v>0</v>
          </cell>
          <cell r="CF432">
            <v>0</v>
          </cell>
          <cell r="CG432">
            <v>0</v>
          </cell>
          <cell r="CH432">
            <v>0</v>
          </cell>
          <cell r="CI432">
            <v>0</v>
          </cell>
          <cell r="CJ432">
            <v>0</v>
          </cell>
          <cell r="CK432">
            <v>0</v>
          </cell>
          <cell r="CL432">
            <v>1</v>
          </cell>
          <cell r="CM432">
            <v>1</v>
          </cell>
          <cell r="CN432">
            <v>0</v>
          </cell>
          <cell r="CO432">
            <v>0</v>
          </cell>
          <cell r="CP432">
            <v>0</v>
          </cell>
          <cell r="CQ432">
            <v>0</v>
          </cell>
          <cell r="CR432">
            <v>0</v>
          </cell>
          <cell r="CS432">
            <v>0</v>
          </cell>
          <cell r="CT432">
            <v>0</v>
          </cell>
          <cell r="CU432">
            <v>0</v>
          </cell>
          <cell r="CV432">
            <v>0</v>
          </cell>
          <cell r="CW432">
            <v>0</v>
          </cell>
          <cell r="CX432">
            <v>0</v>
          </cell>
          <cell r="CY432">
            <v>0</v>
          </cell>
          <cell r="CZ432">
            <v>0</v>
          </cell>
          <cell r="DC432">
            <v>13</v>
          </cell>
          <cell r="DM432" t="str">
            <v>X</v>
          </cell>
          <cell r="DN432">
            <v>0</v>
          </cell>
          <cell r="DO432">
            <v>0</v>
          </cell>
          <cell r="DP432" t="str">
            <v>X</v>
          </cell>
          <cell r="DQ432">
            <v>0</v>
          </cell>
          <cell r="DR432">
            <v>0</v>
          </cell>
          <cell r="DS432" t="str">
            <v>X</v>
          </cell>
          <cell r="DT432">
            <v>0</v>
          </cell>
          <cell r="DU432">
            <v>0</v>
          </cell>
          <cell r="DV432" t="str">
            <v>X</v>
          </cell>
          <cell r="DW432">
            <v>0</v>
          </cell>
          <cell r="DX432">
            <v>0</v>
          </cell>
          <cell r="DY432" t="str">
            <v/>
          </cell>
          <cell r="DZ432">
            <v>0</v>
          </cell>
          <cell r="EA432">
            <v>0</v>
          </cell>
          <cell r="EB432" t="str">
            <v>X</v>
          </cell>
          <cell r="EC432">
            <v>0</v>
          </cell>
          <cell r="ED432">
            <v>0</v>
          </cell>
          <cell r="EE432" t="str">
            <v>X</v>
          </cell>
          <cell r="EF432">
            <v>0</v>
          </cell>
          <cell r="EG432">
            <v>0</v>
          </cell>
          <cell r="EH432" t="str">
            <v>X</v>
          </cell>
          <cell r="EI432">
            <v>0</v>
          </cell>
          <cell r="EJ432">
            <v>0</v>
          </cell>
          <cell r="EK432" t="str">
            <v>X</v>
          </cell>
          <cell r="EL432">
            <v>0</v>
          </cell>
          <cell r="EM432">
            <v>0</v>
          </cell>
          <cell r="EN432" t="str">
            <v>X</v>
          </cell>
          <cell r="EO432">
            <v>0</v>
          </cell>
          <cell r="EP432">
            <v>0</v>
          </cell>
          <cell r="EQ432" t="str">
            <v>X</v>
          </cell>
          <cell r="ER432">
            <v>0</v>
          </cell>
          <cell r="ES432">
            <v>0</v>
          </cell>
          <cell r="ET432" t="str">
            <v/>
          </cell>
          <cell r="EU432">
            <v>0</v>
          </cell>
          <cell r="EV432">
            <v>0</v>
          </cell>
          <cell r="EW432" t="str">
            <v>X</v>
          </cell>
          <cell r="EX432">
            <v>0</v>
          </cell>
          <cell r="EY432">
            <v>0</v>
          </cell>
          <cell r="EZ432" t="str">
            <v>X</v>
          </cell>
          <cell r="FA432">
            <v>0</v>
          </cell>
          <cell r="FB432">
            <v>0</v>
          </cell>
          <cell r="FC432" t="str">
            <v>NL</v>
          </cell>
          <cell r="FD432">
            <v>0</v>
          </cell>
          <cell r="FE432">
            <v>0</v>
          </cell>
          <cell r="FI432">
            <v>12</v>
          </cell>
          <cell r="FJ432">
            <v>0</v>
          </cell>
          <cell r="FK432">
            <v>0</v>
          </cell>
          <cell r="FL432">
            <v>0</v>
          </cell>
          <cell r="FM432">
            <v>0</v>
          </cell>
          <cell r="FN432">
            <v>0</v>
          </cell>
          <cell r="FU432">
            <v>12</v>
          </cell>
          <cell r="FV432">
            <v>0</v>
          </cell>
          <cell r="FW432">
            <v>0</v>
          </cell>
          <cell r="FX432">
            <v>0</v>
          </cell>
          <cell r="FY432">
            <v>0</v>
          </cell>
          <cell r="FZ432">
            <v>0</v>
          </cell>
          <cell r="GA432">
            <v>0</v>
          </cell>
          <cell r="GB432">
            <v>0</v>
          </cell>
          <cell r="GC432">
            <v>0</v>
          </cell>
          <cell r="GD432">
            <v>1</v>
          </cell>
          <cell r="GE432">
            <v>0</v>
          </cell>
          <cell r="GF432">
            <v>0</v>
          </cell>
          <cell r="GG432">
            <v>0</v>
          </cell>
          <cell r="GH432">
            <v>0</v>
          </cell>
          <cell r="GI432">
            <v>0</v>
          </cell>
          <cell r="GJ432">
            <v>0</v>
          </cell>
          <cell r="GK432">
            <v>0</v>
          </cell>
          <cell r="GL432">
            <v>0</v>
          </cell>
          <cell r="GM432">
            <v>0</v>
          </cell>
          <cell r="GN432">
            <v>0</v>
          </cell>
          <cell r="GO432">
            <v>0</v>
          </cell>
          <cell r="GP432">
            <v>0</v>
          </cell>
          <cell r="GQ432">
            <v>0</v>
          </cell>
          <cell r="GR432">
            <v>0</v>
          </cell>
          <cell r="GU432">
            <v>13</v>
          </cell>
          <cell r="GV432">
            <v>0</v>
          </cell>
          <cell r="GW432">
            <v>0</v>
          </cell>
          <cell r="GX432">
            <v>0</v>
          </cell>
          <cell r="GY432">
            <v>0</v>
          </cell>
          <cell r="GZ432">
            <v>0</v>
          </cell>
          <cell r="HA432">
            <v>0</v>
          </cell>
          <cell r="HB432">
            <v>0</v>
          </cell>
          <cell r="HC432">
            <v>0</v>
          </cell>
          <cell r="HD432">
            <v>0</v>
          </cell>
          <cell r="HE432">
            <v>0</v>
          </cell>
          <cell r="HF432">
            <v>0</v>
          </cell>
          <cell r="HG432">
            <v>0</v>
          </cell>
          <cell r="HH432">
            <v>0</v>
          </cell>
          <cell r="HI432">
            <v>0</v>
          </cell>
          <cell r="HJ432">
            <v>0</v>
          </cell>
          <cell r="HK432">
            <v>0</v>
          </cell>
          <cell r="HL432">
            <v>0</v>
          </cell>
          <cell r="HM432">
            <v>0</v>
          </cell>
          <cell r="HN432">
            <v>0</v>
          </cell>
          <cell r="HO432">
            <v>0</v>
          </cell>
          <cell r="HP432">
            <v>23</v>
          </cell>
          <cell r="HQ432">
            <v>0</v>
          </cell>
          <cell r="HR432">
            <v>0</v>
          </cell>
          <cell r="HS432">
            <v>0</v>
          </cell>
          <cell r="HT432">
            <v>0</v>
          </cell>
          <cell r="HU432">
            <v>0</v>
          </cell>
          <cell r="HV432">
            <v>0</v>
          </cell>
          <cell r="HW432">
            <v>1</v>
          </cell>
          <cell r="HX432">
            <v>0</v>
          </cell>
          <cell r="HY432">
            <v>0</v>
          </cell>
          <cell r="HZ432">
            <v>0</v>
          </cell>
          <cell r="IA432">
            <v>1</v>
          </cell>
          <cell r="IB432">
            <v>0</v>
          </cell>
          <cell r="IC432">
            <v>2</v>
          </cell>
          <cell r="ID432">
            <v>0</v>
          </cell>
          <cell r="IE432">
            <v>0</v>
          </cell>
          <cell r="IF432">
            <v>0</v>
          </cell>
          <cell r="IG432">
            <v>0</v>
          </cell>
          <cell r="IH432">
            <v>0</v>
          </cell>
          <cell r="II432">
            <v>0</v>
          </cell>
          <cell r="IJ432">
            <v>0</v>
          </cell>
          <cell r="IK432">
            <v>0</v>
          </cell>
          <cell r="IL432">
            <v>0</v>
          </cell>
          <cell r="IM432">
            <v>0</v>
          </cell>
          <cell r="IN432">
            <v>0</v>
          </cell>
          <cell r="IO432">
            <v>0</v>
          </cell>
          <cell r="IP432">
            <v>0</v>
          </cell>
          <cell r="IQ432">
            <v>0</v>
          </cell>
          <cell r="IR432">
            <v>0</v>
          </cell>
          <cell r="IS432">
            <v>0</v>
          </cell>
          <cell r="IT432">
            <v>0</v>
          </cell>
          <cell r="IU432">
            <v>0</v>
          </cell>
          <cell r="IV432">
            <v>0</v>
          </cell>
          <cell r="IW432">
            <v>1</v>
          </cell>
          <cell r="IX432">
            <v>1</v>
          </cell>
          <cell r="IY432">
            <v>0</v>
          </cell>
          <cell r="IZ432">
            <v>26</v>
          </cell>
          <cell r="JA432">
            <v>4</v>
          </cell>
          <cell r="JB432">
            <v>4</v>
          </cell>
          <cell r="JC432">
            <v>0</v>
          </cell>
          <cell r="JD432">
            <v>0</v>
          </cell>
          <cell r="JE432">
            <v>0</v>
          </cell>
          <cell r="JF432">
            <v>0</v>
          </cell>
          <cell r="JG432">
            <v>0</v>
          </cell>
        </row>
        <row r="433">
          <cell r="B433" t="str">
            <v>2104524</v>
          </cell>
          <cell r="C433" t="str">
            <v>Phạm Thị Hoàng Oanh</v>
          </cell>
          <cell r="D433" t="str">
            <v>Phòng Thu Mua (Nhà máy)</v>
          </cell>
          <cell r="E433" t="str">
            <v>Công ty TNHH Sản xuất và Lắp ráp Ô tô Du lịch cao cấp THACO</v>
          </cell>
          <cell r="F433" t="str">
            <v>Lương ngày</v>
          </cell>
          <cell r="V433">
            <v>0</v>
          </cell>
          <cell r="W433">
            <v>0</v>
          </cell>
          <cell r="X433" t="str">
            <v>X</v>
          </cell>
          <cell r="Y433">
            <v>0</v>
          </cell>
          <cell r="Z433">
            <v>0</v>
          </cell>
          <cell r="AA433" t="str">
            <v>X</v>
          </cell>
          <cell r="AB433">
            <v>0</v>
          </cell>
          <cell r="AC433">
            <v>0</v>
          </cell>
          <cell r="AD433" t="str">
            <v>X</v>
          </cell>
          <cell r="AE433">
            <v>0</v>
          </cell>
          <cell r="AF433">
            <v>0</v>
          </cell>
          <cell r="AG433" t="str">
            <v>X</v>
          </cell>
          <cell r="AH433">
            <v>0</v>
          </cell>
          <cell r="AI433">
            <v>0</v>
          </cell>
          <cell r="AJ433" t="str">
            <v>T7</v>
          </cell>
          <cell r="AK433">
            <v>0</v>
          </cell>
          <cell r="AL433">
            <v>0</v>
          </cell>
          <cell r="AM433" t="str">
            <v/>
          </cell>
          <cell r="AN433">
            <v>0</v>
          </cell>
          <cell r="AO433">
            <v>0</v>
          </cell>
          <cell r="AP433" t="str">
            <v>NL</v>
          </cell>
          <cell r="AQ433">
            <v>0</v>
          </cell>
          <cell r="AR433">
            <v>0</v>
          </cell>
          <cell r="AS433" t="str">
            <v>X</v>
          </cell>
          <cell r="AT433">
            <v>0</v>
          </cell>
          <cell r="AU433">
            <v>0</v>
          </cell>
          <cell r="AV433" t="str">
            <v>X</v>
          </cell>
          <cell r="AW433">
            <v>0</v>
          </cell>
          <cell r="AX433">
            <v>0</v>
          </cell>
          <cell r="AY433" t="str">
            <v>X</v>
          </cell>
          <cell r="AZ433">
            <v>0</v>
          </cell>
          <cell r="BA433">
            <v>0</v>
          </cell>
          <cell r="BB433" t="str">
            <v>X</v>
          </cell>
          <cell r="BC433">
            <v>0</v>
          </cell>
          <cell r="BD433">
            <v>0</v>
          </cell>
          <cell r="BE433" t="str">
            <v>X</v>
          </cell>
          <cell r="BF433">
            <v>0</v>
          </cell>
          <cell r="BG433">
            <v>0</v>
          </cell>
          <cell r="BH433" t="str">
            <v/>
          </cell>
          <cell r="BI433">
            <v>0</v>
          </cell>
          <cell r="BJ433">
            <v>0</v>
          </cell>
          <cell r="BK433" t="str">
            <v>X</v>
          </cell>
          <cell r="BL433">
            <v>0</v>
          </cell>
          <cell r="BM433">
            <v>0</v>
          </cell>
          <cell r="BN433" t="str">
            <v>X</v>
          </cell>
          <cell r="BO433">
            <v>0</v>
          </cell>
          <cell r="BP433">
            <v>0</v>
          </cell>
          <cell r="BQ433">
            <v>11</v>
          </cell>
          <cell r="BR433">
            <v>0</v>
          </cell>
          <cell r="BS433">
            <v>0</v>
          </cell>
          <cell r="BT433">
            <v>0</v>
          </cell>
          <cell r="BU433">
            <v>0</v>
          </cell>
          <cell r="BV433">
            <v>0</v>
          </cell>
          <cell r="CC433">
            <v>11</v>
          </cell>
          <cell r="CD433">
            <v>0</v>
          </cell>
          <cell r="CE433">
            <v>0</v>
          </cell>
          <cell r="CF433">
            <v>0</v>
          </cell>
          <cell r="CG433">
            <v>0</v>
          </cell>
          <cell r="CH433">
            <v>0</v>
          </cell>
          <cell r="CI433">
            <v>0</v>
          </cell>
          <cell r="CJ433">
            <v>0</v>
          </cell>
          <cell r="CK433">
            <v>0</v>
          </cell>
          <cell r="CL433">
            <v>1</v>
          </cell>
          <cell r="CM433">
            <v>1</v>
          </cell>
          <cell r="CN433">
            <v>0</v>
          </cell>
          <cell r="CO433">
            <v>0</v>
          </cell>
          <cell r="CP433">
            <v>0</v>
          </cell>
          <cell r="CQ433">
            <v>0</v>
          </cell>
          <cell r="CR433">
            <v>0</v>
          </cell>
          <cell r="CS433">
            <v>0</v>
          </cell>
          <cell r="CT433">
            <v>0</v>
          </cell>
          <cell r="CU433">
            <v>0</v>
          </cell>
          <cell r="CV433">
            <v>0</v>
          </cell>
          <cell r="CW433">
            <v>0</v>
          </cell>
          <cell r="CX433">
            <v>0</v>
          </cell>
          <cell r="CY433">
            <v>0</v>
          </cell>
          <cell r="CZ433">
            <v>0</v>
          </cell>
          <cell r="DC433">
            <v>13</v>
          </cell>
          <cell r="DM433" t="str">
            <v>X</v>
          </cell>
          <cell r="DN433">
            <v>0</v>
          </cell>
          <cell r="DO433">
            <v>0</v>
          </cell>
          <cell r="DP433" t="str">
            <v>X</v>
          </cell>
          <cell r="DQ433">
            <v>0</v>
          </cell>
          <cell r="DR433">
            <v>0</v>
          </cell>
          <cell r="DS433" t="str">
            <v>X</v>
          </cell>
          <cell r="DT433">
            <v>0</v>
          </cell>
          <cell r="DU433">
            <v>0</v>
          </cell>
          <cell r="DV433" t="str">
            <v>X</v>
          </cell>
          <cell r="DW433">
            <v>0</v>
          </cell>
          <cell r="DX433">
            <v>0</v>
          </cell>
          <cell r="DY433" t="str">
            <v/>
          </cell>
          <cell r="DZ433">
            <v>0</v>
          </cell>
          <cell r="EA433">
            <v>0</v>
          </cell>
          <cell r="EB433" t="str">
            <v>X</v>
          </cell>
          <cell r="EC433">
            <v>0</v>
          </cell>
          <cell r="ED433">
            <v>0</v>
          </cell>
          <cell r="EE433" t="str">
            <v>X</v>
          </cell>
          <cell r="EF433">
            <v>0</v>
          </cell>
          <cell r="EG433">
            <v>0</v>
          </cell>
          <cell r="EH433" t="str">
            <v>X</v>
          </cell>
          <cell r="EI433">
            <v>0</v>
          </cell>
          <cell r="EJ433">
            <v>0</v>
          </cell>
          <cell r="EK433" t="str">
            <v>X</v>
          </cell>
          <cell r="EL433">
            <v>3.5</v>
          </cell>
          <cell r="EM433">
            <v>0</v>
          </cell>
          <cell r="EN433" t="str">
            <v>X</v>
          </cell>
          <cell r="EO433">
            <v>0</v>
          </cell>
          <cell r="EP433">
            <v>0</v>
          </cell>
          <cell r="EQ433" t="str">
            <v>X</v>
          </cell>
          <cell r="ER433">
            <v>0</v>
          </cell>
          <cell r="ES433">
            <v>0</v>
          </cell>
          <cell r="ET433" t="str">
            <v/>
          </cell>
          <cell r="EU433">
            <v>0</v>
          </cell>
          <cell r="EV433">
            <v>0</v>
          </cell>
          <cell r="EW433" t="str">
            <v>X</v>
          </cell>
          <cell r="EX433">
            <v>0</v>
          </cell>
          <cell r="EY433">
            <v>0</v>
          </cell>
          <cell r="EZ433" t="str">
            <v>X</v>
          </cell>
          <cell r="FA433">
            <v>0</v>
          </cell>
          <cell r="FB433">
            <v>0</v>
          </cell>
          <cell r="FC433" t="str">
            <v>NL</v>
          </cell>
          <cell r="FD433">
            <v>0</v>
          </cell>
          <cell r="FE433">
            <v>0</v>
          </cell>
          <cell r="FI433">
            <v>12</v>
          </cell>
          <cell r="FJ433">
            <v>0.5</v>
          </cell>
          <cell r="FK433">
            <v>0</v>
          </cell>
          <cell r="FL433">
            <v>0</v>
          </cell>
          <cell r="FM433">
            <v>0</v>
          </cell>
          <cell r="FN433">
            <v>0</v>
          </cell>
          <cell r="FU433">
            <v>12</v>
          </cell>
          <cell r="FV433">
            <v>0.5</v>
          </cell>
          <cell r="FW433">
            <v>0</v>
          </cell>
          <cell r="FX433">
            <v>0</v>
          </cell>
          <cell r="FY433">
            <v>0</v>
          </cell>
          <cell r="FZ433">
            <v>0</v>
          </cell>
          <cell r="GA433">
            <v>0</v>
          </cell>
          <cell r="GB433">
            <v>0</v>
          </cell>
          <cell r="GC433">
            <v>0</v>
          </cell>
          <cell r="GD433">
            <v>1</v>
          </cell>
          <cell r="GE433">
            <v>0</v>
          </cell>
          <cell r="GF433">
            <v>0</v>
          </cell>
          <cell r="GG433">
            <v>0</v>
          </cell>
          <cell r="GH433">
            <v>0</v>
          </cell>
          <cell r="GI433">
            <v>0</v>
          </cell>
          <cell r="GJ433">
            <v>0</v>
          </cell>
          <cell r="GK433">
            <v>0</v>
          </cell>
          <cell r="GL433">
            <v>0</v>
          </cell>
          <cell r="GM433">
            <v>0</v>
          </cell>
          <cell r="GN433">
            <v>0</v>
          </cell>
          <cell r="GO433">
            <v>0</v>
          </cell>
          <cell r="GP433">
            <v>0</v>
          </cell>
          <cell r="GQ433">
            <v>0</v>
          </cell>
          <cell r="GR433">
            <v>0</v>
          </cell>
          <cell r="GU433">
            <v>13.5</v>
          </cell>
          <cell r="GV433">
            <v>0</v>
          </cell>
          <cell r="GW433">
            <v>0</v>
          </cell>
          <cell r="GX433">
            <v>0</v>
          </cell>
          <cell r="GY433">
            <v>0</v>
          </cell>
          <cell r="GZ433">
            <v>0</v>
          </cell>
          <cell r="HA433">
            <v>0</v>
          </cell>
          <cell r="HB433">
            <v>0</v>
          </cell>
          <cell r="HC433">
            <v>0</v>
          </cell>
          <cell r="HD433">
            <v>0</v>
          </cell>
          <cell r="HE433">
            <v>0</v>
          </cell>
          <cell r="HF433">
            <v>0</v>
          </cell>
          <cell r="HG433">
            <v>0</v>
          </cell>
          <cell r="HH433">
            <v>0</v>
          </cell>
          <cell r="HI433">
            <v>0</v>
          </cell>
          <cell r="HJ433">
            <v>0</v>
          </cell>
          <cell r="HK433">
            <v>0</v>
          </cell>
          <cell r="HL433">
            <v>0</v>
          </cell>
          <cell r="HM433">
            <v>0</v>
          </cell>
          <cell r="HN433">
            <v>0.5</v>
          </cell>
          <cell r="HO433">
            <v>0</v>
          </cell>
          <cell r="HP433">
            <v>23</v>
          </cell>
          <cell r="HQ433">
            <v>0.5</v>
          </cell>
          <cell r="HR433">
            <v>0</v>
          </cell>
          <cell r="HS433">
            <v>0</v>
          </cell>
          <cell r="HT433">
            <v>0</v>
          </cell>
          <cell r="HU433">
            <v>0</v>
          </cell>
          <cell r="HV433">
            <v>0</v>
          </cell>
          <cell r="HW433">
            <v>1</v>
          </cell>
          <cell r="HX433">
            <v>0</v>
          </cell>
          <cell r="HY433">
            <v>0</v>
          </cell>
          <cell r="HZ433">
            <v>0</v>
          </cell>
          <cell r="IA433">
            <v>1</v>
          </cell>
          <cell r="IB433">
            <v>0</v>
          </cell>
          <cell r="IC433">
            <v>2</v>
          </cell>
          <cell r="ID433">
            <v>0</v>
          </cell>
          <cell r="IE433">
            <v>0</v>
          </cell>
          <cell r="IF433">
            <v>0</v>
          </cell>
          <cell r="IG433">
            <v>0</v>
          </cell>
          <cell r="IH433">
            <v>0</v>
          </cell>
          <cell r="II433">
            <v>0</v>
          </cell>
          <cell r="IJ433">
            <v>0</v>
          </cell>
          <cell r="IK433">
            <v>0</v>
          </cell>
          <cell r="IL433">
            <v>0</v>
          </cell>
          <cell r="IM433">
            <v>0</v>
          </cell>
          <cell r="IN433">
            <v>0</v>
          </cell>
          <cell r="IO433">
            <v>0</v>
          </cell>
          <cell r="IP433">
            <v>0</v>
          </cell>
          <cell r="IQ433">
            <v>0</v>
          </cell>
          <cell r="IR433">
            <v>0</v>
          </cell>
          <cell r="IS433">
            <v>0</v>
          </cell>
          <cell r="IT433">
            <v>0</v>
          </cell>
          <cell r="IU433">
            <v>0</v>
          </cell>
          <cell r="IV433">
            <v>0</v>
          </cell>
          <cell r="IW433">
            <v>1</v>
          </cell>
          <cell r="IX433">
            <v>1</v>
          </cell>
          <cell r="IY433">
            <v>0</v>
          </cell>
          <cell r="IZ433">
            <v>26.5</v>
          </cell>
          <cell r="JA433">
            <v>4</v>
          </cell>
          <cell r="JB433">
            <v>4</v>
          </cell>
          <cell r="JC433">
            <v>0</v>
          </cell>
          <cell r="JD433">
            <v>0</v>
          </cell>
          <cell r="JE433">
            <v>0</v>
          </cell>
          <cell r="JF433">
            <v>0</v>
          </cell>
          <cell r="JG433">
            <v>0</v>
          </cell>
        </row>
        <row r="434">
          <cell r="B434" t="str">
            <v>2105117</v>
          </cell>
          <cell r="C434" t="str">
            <v>Huỳnh Thị Phương Thùy</v>
          </cell>
          <cell r="D434" t="str">
            <v>Phòng Thu Mua (Nhà máy)</v>
          </cell>
          <cell r="E434" t="str">
            <v>Công ty TNHH MTV Sản xuất Ô tô THACO – MAZDA</v>
          </cell>
          <cell r="F434" t="str">
            <v>Lương ngày</v>
          </cell>
          <cell r="V434">
            <v>0</v>
          </cell>
          <cell r="W434">
            <v>0</v>
          </cell>
          <cell r="X434" t="str">
            <v>X</v>
          </cell>
          <cell r="Y434">
            <v>0</v>
          </cell>
          <cell r="Z434">
            <v>0</v>
          </cell>
          <cell r="AA434" t="str">
            <v>X</v>
          </cell>
          <cell r="AB434">
            <v>0</v>
          </cell>
          <cell r="AC434">
            <v>0</v>
          </cell>
          <cell r="AD434" t="str">
            <v>X</v>
          </cell>
          <cell r="AE434">
            <v>0</v>
          </cell>
          <cell r="AF434">
            <v>0</v>
          </cell>
          <cell r="AG434" t="str">
            <v>X</v>
          </cell>
          <cell r="AH434">
            <v>0</v>
          </cell>
          <cell r="AI434">
            <v>0</v>
          </cell>
          <cell r="AJ434" t="str">
            <v>T7</v>
          </cell>
          <cell r="AK434">
            <v>0</v>
          </cell>
          <cell r="AL434">
            <v>0</v>
          </cell>
          <cell r="AM434" t="str">
            <v/>
          </cell>
          <cell r="AN434">
            <v>0</v>
          </cell>
          <cell r="AO434">
            <v>0</v>
          </cell>
          <cell r="AP434" t="str">
            <v>NL</v>
          </cell>
          <cell r="AQ434">
            <v>0</v>
          </cell>
          <cell r="AR434">
            <v>0</v>
          </cell>
          <cell r="AS434" t="str">
            <v>X</v>
          </cell>
          <cell r="AT434">
            <v>0</v>
          </cell>
          <cell r="AU434">
            <v>0</v>
          </cell>
          <cell r="AV434" t="str">
            <v>X</v>
          </cell>
          <cell r="AW434">
            <v>0</v>
          </cell>
          <cell r="AX434">
            <v>0</v>
          </cell>
          <cell r="AY434" t="str">
            <v>X</v>
          </cell>
          <cell r="AZ434">
            <v>0</v>
          </cell>
          <cell r="BA434">
            <v>0</v>
          </cell>
          <cell r="BB434" t="str">
            <v>X</v>
          </cell>
          <cell r="BC434">
            <v>0</v>
          </cell>
          <cell r="BD434">
            <v>0</v>
          </cell>
          <cell r="BE434" t="str">
            <v>X</v>
          </cell>
          <cell r="BF434">
            <v>0</v>
          </cell>
          <cell r="BG434">
            <v>0</v>
          </cell>
          <cell r="BH434" t="str">
            <v/>
          </cell>
          <cell r="BI434">
            <v>0</v>
          </cell>
          <cell r="BJ434">
            <v>0</v>
          </cell>
          <cell r="BK434" t="str">
            <v>X</v>
          </cell>
          <cell r="BL434">
            <v>0</v>
          </cell>
          <cell r="BM434">
            <v>0</v>
          </cell>
          <cell r="BN434" t="str">
            <v>X</v>
          </cell>
          <cell r="BO434">
            <v>0</v>
          </cell>
          <cell r="BP434">
            <v>0</v>
          </cell>
          <cell r="BQ434">
            <v>11</v>
          </cell>
          <cell r="BR434">
            <v>0</v>
          </cell>
          <cell r="BS434">
            <v>0</v>
          </cell>
          <cell r="BT434">
            <v>0</v>
          </cell>
          <cell r="BU434">
            <v>0</v>
          </cell>
          <cell r="BV434">
            <v>0</v>
          </cell>
          <cell r="CC434">
            <v>11</v>
          </cell>
          <cell r="CD434">
            <v>0</v>
          </cell>
          <cell r="CE434">
            <v>0</v>
          </cell>
          <cell r="CF434">
            <v>0</v>
          </cell>
          <cell r="CG434">
            <v>0</v>
          </cell>
          <cell r="CH434">
            <v>0</v>
          </cell>
          <cell r="CI434">
            <v>0</v>
          </cell>
          <cell r="CJ434">
            <v>0</v>
          </cell>
          <cell r="CK434">
            <v>0</v>
          </cell>
          <cell r="CL434">
            <v>1</v>
          </cell>
          <cell r="CM434">
            <v>1</v>
          </cell>
          <cell r="CN434">
            <v>0</v>
          </cell>
          <cell r="CO434">
            <v>0</v>
          </cell>
          <cell r="CP434">
            <v>0</v>
          </cell>
          <cell r="CQ434">
            <v>0</v>
          </cell>
          <cell r="CR434">
            <v>0</v>
          </cell>
          <cell r="CS434">
            <v>0</v>
          </cell>
          <cell r="CT434">
            <v>0</v>
          </cell>
          <cell r="CU434">
            <v>0</v>
          </cell>
          <cell r="CV434">
            <v>0</v>
          </cell>
          <cell r="CW434">
            <v>0</v>
          </cell>
          <cell r="CX434">
            <v>0</v>
          </cell>
          <cell r="CY434">
            <v>0</v>
          </cell>
          <cell r="CZ434">
            <v>0</v>
          </cell>
          <cell r="DC434">
            <v>13</v>
          </cell>
          <cell r="DM434" t="str">
            <v>X</v>
          </cell>
          <cell r="DN434">
            <v>0</v>
          </cell>
          <cell r="DO434">
            <v>0</v>
          </cell>
          <cell r="DP434" t="str">
            <v>X</v>
          </cell>
          <cell r="DQ434">
            <v>0</v>
          </cell>
          <cell r="DR434">
            <v>0</v>
          </cell>
          <cell r="DS434" t="str">
            <v>X</v>
          </cell>
          <cell r="DT434">
            <v>0</v>
          </cell>
          <cell r="DU434">
            <v>0</v>
          </cell>
          <cell r="DV434" t="str">
            <v>X</v>
          </cell>
          <cell r="DW434">
            <v>0</v>
          </cell>
          <cell r="DX434">
            <v>0</v>
          </cell>
          <cell r="DY434" t="str">
            <v/>
          </cell>
          <cell r="DZ434">
            <v>0</v>
          </cell>
          <cell r="EA434">
            <v>0</v>
          </cell>
          <cell r="EB434" t="str">
            <v>X</v>
          </cell>
          <cell r="EC434">
            <v>0</v>
          </cell>
          <cell r="ED434">
            <v>0</v>
          </cell>
          <cell r="EE434" t="str">
            <v>X</v>
          </cell>
          <cell r="EF434">
            <v>0</v>
          </cell>
          <cell r="EG434">
            <v>0</v>
          </cell>
          <cell r="EH434" t="str">
            <v>X</v>
          </cell>
          <cell r="EI434">
            <v>0</v>
          </cell>
          <cell r="EJ434">
            <v>0</v>
          </cell>
          <cell r="EK434" t="str">
            <v>X</v>
          </cell>
          <cell r="EL434">
            <v>0</v>
          </cell>
          <cell r="EM434">
            <v>0</v>
          </cell>
          <cell r="EN434" t="str">
            <v>X</v>
          </cell>
          <cell r="EO434">
            <v>0</v>
          </cell>
          <cell r="EP434">
            <v>0</v>
          </cell>
          <cell r="EQ434" t="str">
            <v>X</v>
          </cell>
          <cell r="ER434">
            <v>0</v>
          </cell>
          <cell r="ES434">
            <v>0</v>
          </cell>
          <cell r="ET434" t="str">
            <v/>
          </cell>
          <cell r="EU434">
            <v>0</v>
          </cell>
          <cell r="EV434">
            <v>0</v>
          </cell>
          <cell r="EW434" t="str">
            <v>X</v>
          </cell>
          <cell r="EX434">
            <v>0</v>
          </cell>
          <cell r="EY434">
            <v>0</v>
          </cell>
          <cell r="EZ434" t="str">
            <v>X</v>
          </cell>
          <cell r="FA434">
            <v>0</v>
          </cell>
          <cell r="FB434">
            <v>0</v>
          </cell>
          <cell r="FC434" t="str">
            <v>NL</v>
          </cell>
          <cell r="FD434">
            <v>0</v>
          </cell>
          <cell r="FE434">
            <v>0</v>
          </cell>
          <cell r="FI434">
            <v>12</v>
          </cell>
          <cell r="FJ434">
            <v>0</v>
          </cell>
          <cell r="FK434">
            <v>0</v>
          </cell>
          <cell r="FL434">
            <v>0</v>
          </cell>
          <cell r="FM434">
            <v>0</v>
          </cell>
          <cell r="FN434">
            <v>0</v>
          </cell>
          <cell r="FU434">
            <v>12</v>
          </cell>
          <cell r="FV434">
            <v>0</v>
          </cell>
          <cell r="FW434">
            <v>0</v>
          </cell>
          <cell r="FX434">
            <v>0</v>
          </cell>
          <cell r="FY434">
            <v>0</v>
          </cell>
          <cell r="FZ434">
            <v>0</v>
          </cell>
          <cell r="GA434">
            <v>0</v>
          </cell>
          <cell r="GB434">
            <v>0</v>
          </cell>
          <cell r="GC434">
            <v>0</v>
          </cell>
          <cell r="GD434">
            <v>1</v>
          </cell>
          <cell r="GE434">
            <v>0</v>
          </cell>
          <cell r="GF434">
            <v>0</v>
          </cell>
          <cell r="GG434">
            <v>0</v>
          </cell>
          <cell r="GH434">
            <v>0</v>
          </cell>
          <cell r="GI434">
            <v>0</v>
          </cell>
          <cell r="GJ434">
            <v>0</v>
          </cell>
          <cell r="GK434">
            <v>0</v>
          </cell>
          <cell r="GL434">
            <v>0</v>
          </cell>
          <cell r="GM434">
            <v>0</v>
          </cell>
          <cell r="GN434">
            <v>0</v>
          </cell>
          <cell r="GO434">
            <v>0</v>
          </cell>
          <cell r="GP434">
            <v>0</v>
          </cell>
          <cell r="GQ434">
            <v>0</v>
          </cell>
          <cell r="GR434">
            <v>0</v>
          </cell>
          <cell r="GU434">
            <v>13</v>
          </cell>
          <cell r="GV434">
            <v>0</v>
          </cell>
          <cell r="GW434">
            <v>0</v>
          </cell>
          <cell r="GX434">
            <v>0</v>
          </cell>
          <cell r="GY434">
            <v>0</v>
          </cell>
          <cell r="GZ434">
            <v>0</v>
          </cell>
          <cell r="HA434">
            <v>0</v>
          </cell>
          <cell r="HB434">
            <v>0</v>
          </cell>
          <cell r="HC434">
            <v>0</v>
          </cell>
          <cell r="HD434">
            <v>0</v>
          </cell>
          <cell r="HE434">
            <v>0</v>
          </cell>
          <cell r="HF434">
            <v>0</v>
          </cell>
          <cell r="HG434">
            <v>0</v>
          </cell>
          <cell r="HH434">
            <v>0</v>
          </cell>
          <cell r="HI434">
            <v>0</v>
          </cell>
          <cell r="HJ434">
            <v>0</v>
          </cell>
          <cell r="HK434">
            <v>0</v>
          </cell>
          <cell r="HL434">
            <v>0</v>
          </cell>
          <cell r="HM434">
            <v>0</v>
          </cell>
          <cell r="HN434">
            <v>0</v>
          </cell>
          <cell r="HO434">
            <v>0</v>
          </cell>
          <cell r="HP434">
            <v>23</v>
          </cell>
          <cell r="HQ434">
            <v>0</v>
          </cell>
          <cell r="HR434">
            <v>0</v>
          </cell>
          <cell r="HS434">
            <v>0</v>
          </cell>
          <cell r="HT434">
            <v>0</v>
          </cell>
          <cell r="HU434">
            <v>0</v>
          </cell>
          <cell r="HV434">
            <v>0</v>
          </cell>
          <cell r="HW434">
            <v>1</v>
          </cell>
          <cell r="HX434">
            <v>0</v>
          </cell>
          <cell r="HY434">
            <v>0</v>
          </cell>
          <cell r="HZ434">
            <v>0</v>
          </cell>
          <cell r="IA434">
            <v>1</v>
          </cell>
          <cell r="IB434">
            <v>0</v>
          </cell>
          <cell r="IC434">
            <v>2</v>
          </cell>
          <cell r="ID434">
            <v>0</v>
          </cell>
          <cell r="IE434">
            <v>0</v>
          </cell>
          <cell r="IF434">
            <v>0</v>
          </cell>
          <cell r="IG434">
            <v>0</v>
          </cell>
          <cell r="IH434">
            <v>0</v>
          </cell>
          <cell r="II434">
            <v>0</v>
          </cell>
          <cell r="IJ434">
            <v>0</v>
          </cell>
          <cell r="IK434">
            <v>0</v>
          </cell>
          <cell r="IL434">
            <v>0</v>
          </cell>
          <cell r="IM434">
            <v>0</v>
          </cell>
          <cell r="IN434">
            <v>0</v>
          </cell>
          <cell r="IO434">
            <v>0</v>
          </cell>
          <cell r="IP434">
            <v>0</v>
          </cell>
          <cell r="IQ434">
            <v>0</v>
          </cell>
          <cell r="IR434">
            <v>0</v>
          </cell>
          <cell r="IS434">
            <v>0</v>
          </cell>
          <cell r="IT434">
            <v>0</v>
          </cell>
          <cell r="IU434">
            <v>0</v>
          </cell>
          <cell r="IV434">
            <v>0</v>
          </cell>
          <cell r="IW434">
            <v>1</v>
          </cell>
          <cell r="IX434">
            <v>1</v>
          </cell>
          <cell r="IY434">
            <v>0</v>
          </cell>
          <cell r="IZ434">
            <v>26</v>
          </cell>
          <cell r="JA434">
            <v>2.5</v>
          </cell>
          <cell r="JB434">
            <v>2.5</v>
          </cell>
          <cell r="JC434">
            <v>0</v>
          </cell>
          <cell r="JD434">
            <v>0</v>
          </cell>
          <cell r="JE434">
            <v>0</v>
          </cell>
          <cell r="JF434">
            <v>0</v>
          </cell>
          <cell r="JG434">
            <v>0</v>
          </cell>
        </row>
        <row r="435">
          <cell r="B435" t="str">
            <v>2105118</v>
          </cell>
          <cell r="C435" t="str">
            <v>Phạm Thị Thùy Na</v>
          </cell>
          <cell r="D435" t="str">
            <v>Phòng Thu Mua (Nhà máy)</v>
          </cell>
          <cell r="E435" t="str">
            <v>Công ty TNHH MTV Sản xuất Ô tô THACO – MAZDA</v>
          </cell>
          <cell r="F435" t="str">
            <v>Lương ngày</v>
          </cell>
          <cell r="V435">
            <v>0</v>
          </cell>
          <cell r="W435">
            <v>0</v>
          </cell>
          <cell r="X435" t="str">
            <v>X</v>
          </cell>
          <cell r="Y435">
            <v>0</v>
          </cell>
          <cell r="Z435">
            <v>0</v>
          </cell>
          <cell r="AA435" t="str">
            <v>X</v>
          </cell>
          <cell r="AB435">
            <v>0</v>
          </cell>
          <cell r="AC435">
            <v>0</v>
          </cell>
          <cell r="AD435" t="str">
            <v>X</v>
          </cell>
          <cell r="AE435">
            <v>0</v>
          </cell>
          <cell r="AF435">
            <v>0</v>
          </cell>
          <cell r="AG435" t="str">
            <v>X</v>
          </cell>
          <cell r="AH435">
            <v>0</v>
          </cell>
          <cell r="AI435">
            <v>0</v>
          </cell>
          <cell r="AJ435" t="str">
            <v>T7</v>
          </cell>
          <cell r="AK435">
            <v>0</v>
          </cell>
          <cell r="AL435">
            <v>0</v>
          </cell>
          <cell r="AM435" t="str">
            <v/>
          </cell>
          <cell r="AN435">
            <v>0</v>
          </cell>
          <cell r="AO435">
            <v>0</v>
          </cell>
          <cell r="AP435" t="str">
            <v>NL</v>
          </cell>
          <cell r="AQ435">
            <v>0</v>
          </cell>
          <cell r="AR435">
            <v>0</v>
          </cell>
          <cell r="AS435" t="str">
            <v>X</v>
          </cell>
          <cell r="AT435">
            <v>0</v>
          </cell>
          <cell r="AU435">
            <v>0</v>
          </cell>
          <cell r="AV435" t="str">
            <v>X</v>
          </cell>
          <cell r="AW435">
            <v>0</v>
          </cell>
          <cell r="AX435">
            <v>0</v>
          </cell>
          <cell r="AY435" t="str">
            <v>X</v>
          </cell>
          <cell r="AZ435">
            <v>0</v>
          </cell>
          <cell r="BA435">
            <v>0</v>
          </cell>
          <cell r="BB435" t="str">
            <v>X</v>
          </cell>
          <cell r="BC435">
            <v>0</v>
          </cell>
          <cell r="BD435">
            <v>0</v>
          </cell>
          <cell r="BE435" t="str">
            <v>X</v>
          </cell>
          <cell r="BF435">
            <v>0</v>
          </cell>
          <cell r="BG435">
            <v>0</v>
          </cell>
          <cell r="BH435" t="str">
            <v/>
          </cell>
          <cell r="BI435">
            <v>0</v>
          </cell>
          <cell r="BJ435">
            <v>0</v>
          </cell>
          <cell r="BK435" t="str">
            <v>X</v>
          </cell>
          <cell r="BL435">
            <v>0</v>
          </cell>
          <cell r="BM435">
            <v>0</v>
          </cell>
          <cell r="BN435" t="str">
            <v>X</v>
          </cell>
          <cell r="BO435">
            <v>0</v>
          </cell>
          <cell r="BP435">
            <v>0</v>
          </cell>
          <cell r="BQ435">
            <v>11</v>
          </cell>
          <cell r="BR435">
            <v>0</v>
          </cell>
          <cell r="BS435">
            <v>0</v>
          </cell>
          <cell r="BT435">
            <v>0</v>
          </cell>
          <cell r="BU435">
            <v>0</v>
          </cell>
          <cell r="BV435">
            <v>0</v>
          </cell>
          <cell r="CC435">
            <v>11</v>
          </cell>
          <cell r="CD435">
            <v>0</v>
          </cell>
          <cell r="CE435">
            <v>0</v>
          </cell>
          <cell r="CF435">
            <v>0</v>
          </cell>
          <cell r="CG435">
            <v>0</v>
          </cell>
          <cell r="CH435">
            <v>0</v>
          </cell>
          <cell r="CI435">
            <v>0</v>
          </cell>
          <cell r="CJ435">
            <v>0</v>
          </cell>
          <cell r="CK435">
            <v>0</v>
          </cell>
          <cell r="CL435">
            <v>1</v>
          </cell>
          <cell r="CM435">
            <v>1</v>
          </cell>
          <cell r="CN435">
            <v>0</v>
          </cell>
          <cell r="CO435">
            <v>0</v>
          </cell>
          <cell r="CP435">
            <v>0</v>
          </cell>
          <cell r="CQ435">
            <v>0</v>
          </cell>
          <cell r="CR435">
            <v>0</v>
          </cell>
          <cell r="CS435">
            <v>0</v>
          </cell>
          <cell r="CT435">
            <v>0</v>
          </cell>
          <cell r="CU435">
            <v>0</v>
          </cell>
          <cell r="CV435">
            <v>0</v>
          </cell>
          <cell r="CW435">
            <v>0</v>
          </cell>
          <cell r="CX435">
            <v>0</v>
          </cell>
          <cell r="CY435">
            <v>0</v>
          </cell>
          <cell r="CZ435">
            <v>0</v>
          </cell>
          <cell r="DC435">
            <v>13</v>
          </cell>
          <cell r="DM435" t="str">
            <v>X</v>
          </cell>
          <cell r="DN435">
            <v>0</v>
          </cell>
          <cell r="DO435">
            <v>0</v>
          </cell>
          <cell r="DP435" t="str">
            <v>OB</v>
          </cell>
          <cell r="DQ435">
            <v>0</v>
          </cell>
          <cell r="DR435">
            <v>0</v>
          </cell>
          <cell r="DS435" t="str">
            <v>X</v>
          </cell>
          <cell r="DT435">
            <v>0</v>
          </cell>
          <cell r="DU435">
            <v>0</v>
          </cell>
          <cell r="DV435" t="str">
            <v>X</v>
          </cell>
          <cell r="DW435">
            <v>0</v>
          </cell>
          <cell r="DX435">
            <v>0</v>
          </cell>
          <cell r="DY435" t="str">
            <v/>
          </cell>
          <cell r="DZ435">
            <v>0</v>
          </cell>
          <cell r="EA435">
            <v>0</v>
          </cell>
          <cell r="EB435" t="str">
            <v>X</v>
          </cell>
          <cell r="EC435">
            <v>0</v>
          </cell>
          <cell r="ED435">
            <v>0</v>
          </cell>
          <cell r="EE435" t="str">
            <v>X</v>
          </cell>
          <cell r="EF435">
            <v>0</v>
          </cell>
          <cell r="EG435">
            <v>0</v>
          </cell>
          <cell r="EH435" t="str">
            <v>X</v>
          </cell>
          <cell r="EI435">
            <v>0</v>
          </cell>
          <cell r="EJ435">
            <v>0</v>
          </cell>
          <cell r="EK435" t="str">
            <v>X</v>
          </cell>
          <cell r="EL435">
            <v>0</v>
          </cell>
          <cell r="EM435">
            <v>0</v>
          </cell>
          <cell r="EN435" t="str">
            <v>X</v>
          </cell>
          <cell r="EO435">
            <v>0</v>
          </cell>
          <cell r="EP435">
            <v>0</v>
          </cell>
          <cell r="EQ435" t="str">
            <v>X</v>
          </cell>
          <cell r="ER435">
            <v>0</v>
          </cell>
          <cell r="ES435">
            <v>0</v>
          </cell>
          <cell r="ET435" t="str">
            <v/>
          </cell>
          <cell r="EU435">
            <v>0</v>
          </cell>
          <cell r="EV435">
            <v>0</v>
          </cell>
          <cell r="EW435" t="str">
            <v>X</v>
          </cell>
          <cell r="EX435">
            <v>0</v>
          </cell>
          <cell r="EY435">
            <v>0</v>
          </cell>
          <cell r="EZ435" t="str">
            <v>X</v>
          </cell>
          <cell r="FA435">
            <v>0</v>
          </cell>
          <cell r="FB435">
            <v>0</v>
          </cell>
          <cell r="FC435" t="str">
            <v>NL</v>
          </cell>
          <cell r="FD435">
            <v>0</v>
          </cell>
          <cell r="FE435">
            <v>0</v>
          </cell>
          <cell r="FI435">
            <v>11</v>
          </cell>
          <cell r="FJ435">
            <v>0</v>
          </cell>
          <cell r="FK435">
            <v>0</v>
          </cell>
          <cell r="FL435">
            <v>0</v>
          </cell>
          <cell r="FM435">
            <v>0</v>
          </cell>
          <cell r="FN435">
            <v>0</v>
          </cell>
          <cell r="FU435">
            <v>11</v>
          </cell>
          <cell r="FV435">
            <v>0</v>
          </cell>
          <cell r="FW435">
            <v>0</v>
          </cell>
          <cell r="FX435">
            <v>0</v>
          </cell>
          <cell r="FY435">
            <v>0</v>
          </cell>
          <cell r="FZ435">
            <v>0</v>
          </cell>
          <cell r="GA435">
            <v>0</v>
          </cell>
          <cell r="GB435">
            <v>0</v>
          </cell>
          <cell r="GC435">
            <v>0</v>
          </cell>
          <cell r="GD435">
            <v>1</v>
          </cell>
          <cell r="GE435">
            <v>0</v>
          </cell>
          <cell r="GF435">
            <v>0</v>
          </cell>
          <cell r="GG435">
            <v>0</v>
          </cell>
          <cell r="GH435">
            <v>0</v>
          </cell>
          <cell r="GI435">
            <v>0</v>
          </cell>
          <cell r="GJ435">
            <v>0</v>
          </cell>
          <cell r="GK435">
            <v>0</v>
          </cell>
          <cell r="GL435">
            <v>0</v>
          </cell>
          <cell r="GM435">
            <v>0</v>
          </cell>
          <cell r="GN435">
            <v>0</v>
          </cell>
          <cell r="GO435">
            <v>0</v>
          </cell>
          <cell r="GP435">
            <v>0</v>
          </cell>
          <cell r="GQ435">
            <v>0</v>
          </cell>
          <cell r="GR435">
            <v>0</v>
          </cell>
          <cell r="GU435">
            <v>12</v>
          </cell>
          <cell r="GV435">
            <v>0</v>
          </cell>
          <cell r="GW435">
            <v>0</v>
          </cell>
          <cell r="GX435">
            <v>1</v>
          </cell>
          <cell r="GY435">
            <v>0</v>
          </cell>
          <cell r="GZ435">
            <v>0</v>
          </cell>
          <cell r="HA435">
            <v>0</v>
          </cell>
          <cell r="HB435">
            <v>0</v>
          </cell>
          <cell r="HC435">
            <v>0</v>
          </cell>
          <cell r="HD435">
            <v>0</v>
          </cell>
          <cell r="HE435">
            <v>0</v>
          </cell>
          <cell r="HF435">
            <v>0</v>
          </cell>
          <cell r="HG435">
            <v>0</v>
          </cell>
          <cell r="HH435">
            <v>0</v>
          </cell>
          <cell r="HI435">
            <v>0</v>
          </cell>
          <cell r="HJ435">
            <v>0</v>
          </cell>
          <cell r="HK435">
            <v>0</v>
          </cell>
          <cell r="HL435">
            <v>0</v>
          </cell>
          <cell r="HM435">
            <v>1</v>
          </cell>
          <cell r="HN435">
            <v>0</v>
          </cell>
          <cell r="HO435">
            <v>0</v>
          </cell>
          <cell r="HP435">
            <v>22</v>
          </cell>
          <cell r="HQ435">
            <v>0</v>
          </cell>
          <cell r="HR435">
            <v>0</v>
          </cell>
          <cell r="HS435">
            <v>0</v>
          </cell>
          <cell r="HT435">
            <v>0</v>
          </cell>
          <cell r="HU435">
            <v>0</v>
          </cell>
          <cell r="HV435">
            <v>0</v>
          </cell>
          <cell r="HW435">
            <v>1</v>
          </cell>
          <cell r="HX435">
            <v>0</v>
          </cell>
          <cell r="HY435">
            <v>0</v>
          </cell>
          <cell r="HZ435">
            <v>0</v>
          </cell>
          <cell r="IA435">
            <v>1</v>
          </cell>
          <cell r="IB435">
            <v>0</v>
          </cell>
          <cell r="IC435">
            <v>2</v>
          </cell>
          <cell r="ID435">
            <v>0</v>
          </cell>
          <cell r="IE435">
            <v>0</v>
          </cell>
          <cell r="IF435">
            <v>0</v>
          </cell>
          <cell r="IG435">
            <v>0</v>
          </cell>
          <cell r="IH435">
            <v>0</v>
          </cell>
          <cell r="II435">
            <v>0</v>
          </cell>
          <cell r="IJ435">
            <v>0</v>
          </cell>
          <cell r="IK435">
            <v>0</v>
          </cell>
          <cell r="IL435">
            <v>0</v>
          </cell>
          <cell r="IM435">
            <v>0</v>
          </cell>
          <cell r="IN435">
            <v>0</v>
          </cell>
          <cell r="IO435">
            <v>0</v>
          </cell>
          <cell r="IP435">
            <v>0</v>
          </cell>
          <cell r="IQ435">
            <v>0</v>
          </cell>
          <cell r="IR435">
            <v>0</v>
          </cell>
          <cell r="IS435">
            <v>0</v>
          </cell>
          <cell r="IT435">
            <v>0</v>
          </cell>
          <cell r="IU435">
            <v>0</v>
          </cell>
          <cell r="IV435">
            <v>0</v>
          </cell>
          <cell r="IW435">
            <v>1</v>
          </cell>
          <cell r="IX435">
            <v>1</v>
          </cell>
          <cell r="IY435">
            <v>0</v>
          </cell>
          <cell r="IZ435">
            <v>25</v>
          </cell>
          <cell r="JA435">
            <v>3</v>
          </cell>
          <cell r="JB435">
            <v>3</v>
          </cell>
          <cell r="JC435">
            <v>0</v>
          </cell>
          <cell r="JD435">
            <v>0</v>
          </cell>
          <cell r="JE435">
            <v>0</v>
          </cell>
          <cell r="JF435">
            <v>0</v>
          </cell>
          <cell r="JG435">
            <v>0</v>
          </cell>
        </row>
        <row r="436">
          <cell r="B436" t="str">
            <v>0710062</v>
          </cell>
          <cell r="C436" t="str">
            <v>Lương Hòa</v>
          </cell>
          <cell r="D436" t="str">
            <v>Phòng Thu Mua (Bus)</v>
          </cell>
          <cell r="E436" t="str">
            <v>Công ty TNHH MTV Sản xuất Xe Bus THACO</v>
          </cell>
          <cell r="F436" t="str">
            <v>Lương ngày</v>
          </cell>
          <cell r="V436">
            <v>0</v>
          </cell>
          <cell r="W436">
            <v>0</v>
          </cell>
          <cell r="X436" t="str">
            <v>X</v>
          </cell>
          <cell r="Y436">
            <v>3.5</v>
          </cell>
          <cell r="Z436">
            <v>0</v>
          </cell>
          <cell r="AA436" t="str">
            <v>X</v>
          </cell>
          <cell r="AB436">
            <v>3.5</v>
          </cell>
          <cell r="AC436">
            <v>0</v>
          </cell>
          <cell r="AD436" t="str">
            <v>X</v>
          </cell>
          <cell r="AE436">
            <v>0</v>
          </cell>
          <cell r="AF436">
            <v>0</v>
          </cell>
          <cell r="AG436" t="str">
            <v>X</v>
          </cell>
          <cell r="AH436">
            <v>3.5</v>
          </cell>
          <cell r="AI436">
            <v>0</v>
          </cell>
          <cell r="AJ436" t="str">
            <v>X</v>
          </cell>
          <cell r="AK436">
            <v>0</v>
          </cell>
          <cell r="AL436">
            <v>0</v>
          </cell>
          <cell r="AM436" t="str">
            <v/>
          </cell>
          <cell r="AN436">
            <v>0</v>
          </cell>
          <cell r="AO436">
            <v>0</v>
          </cell>
          <cell r="AP436" t="str">
            <v>NL</v>
          </cell>
          <cell r="AQ436">
            <v>0</v>
          </cell>
          <cell r="AR436">
            <v>0</v>
          </cell>
          <cell r="AS436" t="str">
            <v>X</v>
          </cell>
          <cell r="AT436">
            <v>2</v>
          </cell>
          <cell r="AU436">
            <v>0</v>
          </cell>
          <cell r="AV436" t="str">
            <v>X</v>
          </cell>
          <cell r="AW436">
            <v>0</v>
          </cell>
          <cell r="AX436">
            <v>0</v>
          </cell>
          <cell r="AY436" t="str">
            <v>X</v>
          </cell>
          <cell r="AZ436">
            <v>3.5</v>
          </cell>
          <cell r="BA436">
            <v>0</v>
          </cell>
          <cell r="BB436" t="str">
            <v>X</v>
          </cell>
          <cell r="BC436">
            <v>2</v>
          </cell>
          <cell r="BD436">
            <v>0</v>
          </cell>
          <cell r="BE436" t="str">
            <v>X</v>
          </cell>
          <cell r="BF436">
            <v>0</v>
          </cell>
          <cell r="BG436">
            <v>0</v>
          </cell>
          <cell r="BH436" t="str">
            <v>CN</v>
          </cell>
          <cell r="BI436">
            <v>0</v>
          </cell>
          <cell r="BJ436">
            <v>0</v>
          </cell>
          <cell r="BK436" t="str">
            <v>X</v>
          </cell>
          <cell r="BL436">
            <v>3.5</v>
          </cell>
          <cell r="BM436">
            <v>0</v>
          </cell>
          <cell r="BN436" t="str">
            <v>X</v>
          </cell>
          <cell r="BO436">
            <v>0</v>
          </cell>
          <cell r="BP436">
            <v>0</v>
          </cell>
          <cell r="BQ436">
            <v>12</v>
          </cell>
          <cell r="BR436">
            <v>3.07</v>
          </cell>
          <cell r="BS436">
            <v>0</v>
          </cell>
          <cell r="BT436">
            <v>1</v>
          </cell>
          <cell r="BU436">
            <v>0</v>
          </cell>
          <cell r="BV436">
            <v>0</v>
          </cell>
          <cell r="CC436">
            <v>12</v>
          </cell>
          <cell r="CD436">
            <v>3.07</v>
          </cell>
          <cell r="CE436">
            <v>0</v>
          </cell>
          <cell r="CF436">
            <v>1</v>
          </cell>
          <cell r="CG436">
            <v>0</v>
          </cell>
          <cell r="CH436">
            <v>0</v>
          </cell>
          <cell r="CI436">
            <v>0</v>
          </cell>
          <cell r="CJ436">
            <v>0</v>
          </cell>
          <cell r="CK436">
            <v>0</v>
          </cell>
          <cell r="CL436">
            <v>1</v>
          </cell>
          <cell r="CM436">
            <v>0</v>
          </cell>
          <cell r="CN436">
            <v>0</v>
          </cell>
          <cell r="CO436">
            <v>0</v>
          </cell>
          <cell r="CP436">
            <v>0</v>
          </cell>
          <cell r="CQ436">
            <v>0</v>
          </cell>
          <cell r="CR436">
            <v>0</v>
          </cell>
          <cell r="CS436">
            <v>0</v>
          </cell>
          <cell r="CT436">
            <v>0</v>
          </cell>
          <cell r="CU436">
            <v>0</v>
          </cell>
          <cell r="CV436">
            <v>0</v>
          </cell>
          <cell r="CW436">
            <v>0</v>
          </cell>
          <cell r="CX436">
            <v>0</v>
          </cell>
          <cell r="CY436">
            <v>0</v>
          </cell>
          <cell r="CZ436">
            <v>0</v>
          </cell>
          <cell r="DC436">
            <v>17.07</v>
          </cell>
          <cell r="DM436" t="str">
            <v>X</v>
          </cell>
          <cell r="DN436">
            <v>3.5</v>
          </cell>
          <cell r="DO436">
            <v>0</v>
          </cell>
          <cell r="DP436" t="str">
            <v>X</v>
          </cell>
          <cell r="DQ436">
            <v>0</v>
          </cell>
          <cell r="DR436">
            <v>0</v>
          </cell>
          <cell r="DS436" t="str">
            <v>X</v>
          </cell>
          <cell r="DT436">
            <v>0</v>
          </cell>
          <cell r="DU436">
            <v>0</v>
          </cell>
          <cell r="DV436" t="str">
            <v>X</v>
          </cell>
          <cell r="DW436">
            <v>0</v>
          </cell>
          <cell r="DX436">
            <v>0</v>
          </cell>
          <cell r="DY436" t="str">
            <v/>
          </cell>
          <cell r="DZ436">
            <v>0</v>
          </cell>
          <cell r="EA436">
            <v>0</v>
          </cell>
          <cell r="EB436" t="str">
            <v>X</v>
          </cell>
          <cell r="EC436">
            <v>3.5</v>
          </cell>
          <cell r="ED436">
            <v>0</v>
          </cell>
          <cell r="EE436" t="str">
            <v>X</v>
          </cell>
          <cell r="EF436">
            <v>3.5</v>
          </cell>
          <cell r="EG436">
            <v>0</v>
          </cell>
          <cell r="EH436" t="str">
            <v>X</v>
          </cell>
          <cell r="EI436">
            <v>0</v>
          </cell>
          <cell r="EJ436">
            <v>0</v>
          </cell>
          <cell r="EK436" t="str">
            <v>X</v>
          </cell>
          <cell r="EL436">
            <v>3.5</v>
          </cell>
          <cell r="EM436">
            <v>0</v>
          </cell>
          <cell r="EN436" t="str">
            <v>X</v>
          </cell>
          <cell r="EO436">
            <v>0</v>
          </cell>
          <cell r="EP436">
            <v>0</v>
          </cell>
          <cell r="EQ436" t="str">
            <v>X</v>
          </cell>
          <cell r="ER436">
            <v>0</v>
          </cell>
          <cell r="ES436">
            <v>0</v>
          </cell>
          <cell r="ET436" t="str">
            <v/>
          </cell>
          <cell r="EU436">
            <v>0</v>
          </cell>
          <cell r="EV436">
            <v>0</v>
          </cell>
          <cell r="EW436" t="str">
            <v>X</v>
          </cell>
          <cell r="EX436">
            <v>0</v>
          </cell>
          <cell r="EY436">
            <v>0</v>
          </cell>
          <cell r="EZ436" t="str">
            <v>X</v>
          </cell>
          <cell r="FA436">
            <v>0</v>
          </cell>
          <cell r="FB436">
            <v>0</v>
          </cell>
          <cell r="FC436" t="str">
            <v>NL</v>
          </cell>
          <cell r="FD436">
            <v>0</v>
          </cell>
          <cell r="FE436">
            <v>0</v>
          </cell>
          <cell r="FI436">
            <v>12</v>
          </cell>
          <cell r="FJ436">
            <v>2</v>
          </cell>
          <cell r="FK436">
            <v>0</v>
          </cell>
          <cell r="FL436">
            <v>0</v>
          </cell>
          <cell r="FM436">
            <v>0</v>
          </cell>
          <cell r="FN436">
            <v>0</v>
          </cell>
          <cell r="FU436">
            <v>12</v>
          </cell>
          <cell r="FV436">
            <v>2</v>
          </cell>
          <cell r="FW436">
            <v>0</v>
          </cell>
          <cell r="FX436">
            <v>0</v>
          </cell>
          <cell r="FY436">
            <v>0</v>
          </cell>
          <cell r="FZ436">
            <v>0</v>
          </cell>
          <cell r="GA436">
            <v>0</v>
          </cell>
          <cell r="GB436">
            <v>0</v>
          </cell>
          <cell r="GC436">
            <v>0</v>
          </cell>
          <cell r="GD436">
            <v>1</v>
          </cell>
          <cell r="GE436">
            <v>0</v>
          </cell>
          <cell r="GF436">
            <v>0</v>
          </cell>
          <cell r="GG436">
            <v>0</v>
          </cell>
          <cell r="GH436">
            <v>0</v>
          </cell>
          <cell r="GI436">
            <v>0</v>
          </cell>
          <cell r="GJ436">
            <v>0</v>
          </cell>
          <cell r="GK436">
            <v>0</v>
          </cell>
          <cell r="GL436">
            <v>0</v>
          </cell>
          <cell r="GM436">
            <v>0</v>
          </cell>
          <cell r="GN436">
            <v>0</v>
          </cell>
          <cell r="GO436">
            <v>0</v>
          </cell>
          <cell r="GP436">
            <v>0</v>
          </cell>
          <cell r="GQ436">
            <v>0</v>
          </cell>
          <cell r="GR436">
            <v>0</v>
          </cell>
          <cell r="GU436">
            <v>15</v>
          </cell>
          <cell r="GV436">
            <v>0</v>
          </cell>
          <cell r="GW436">
            <v>0</v>
          </cell>
          <cell r="GX436">
            <v>0</v>
          </cell>
          <cell r="GY436">
            <v>0</v>
          </cell>
          <cell r="GZ436">
            <v>0</v>
          </cell>
          <cell r="HA436">
            <v>0</v>
          </cell>
          <cell r="HB436">
            <v>0</v>
          </cell>
          <cell r="HC436">
            <v>0</v>
          </cell>
          <cell r="HD436">
            <v>0</v>
          </cell>
          <cell r="HE436">
            <v>0</v>
          </cell>
          <cell r="HF436">
            <v>0</v>
          </cell>
          <cell r="HG436">
            <v>0</v>
          </cell>
          <cell r="HH436">
            <v>0</v>
          </cell>
          <cell r="HI436">
            <v>0</v>
          </cell>
          <cell r="HJ436">
            <v>0</v>
          </cell>
          <cell r="HK436">
            <v>0</v>
          </cell>
          <cell r="HL436">
            <v>0</v>
          </cell>
          <cell r="HM436">
            <v>0</v>
          </cell>
          <cell r="HN436">
            <v>6.07</v>
          </cell>
          <cell r="HO436">
            <v>0</v>
          </cell>
          <cell r="HP436">
            <v>24</v>
          </cell>
          <cell r="HQ436">
            <v>5.07</v>
          </cell>
          <cell r="HR436">
            <v>0</v>
          </cell>
          <cell r="HS436">
            <v>1</v>
          </cell>
          <cell r="HT436">
            <v>0</v>
          </cell>
          <cell r="HU436">
            <v>0</v>
          </cell>
          <cell r="HV436">
            <v>1</v>
          </cell>
          <cell r="HW436">
            <v>0</v>
          </cell>
          <cell r="HX436">
            <v>0</v>
          </cell>
          <cell r="HY436">
            <v>0</v>
          </cell>
          <cell r="HZ436">
            <v>1</v>
          </cell>
          <cell r="IA436">
            <v>0</v>
          </cell>
          <cell r="IB436">
            <v>0</v>
          </cell>
          <cell r="IC436">
            <v>2</v>
          </cell>
          <cell r="ID436">
            <v>0</v>
          </cell>
          <cell r="IE436">
            <v>0</v>
          </cell>
          <cell r="IF436">
            <v>0</v>
          </cell>
          <cell r="IG436">
            <v>0</v>
          </cell>
          <cell r="IH436">
            <v>0</v>
          </cell>
          <cell r="II436">
            <v>0</v>
          </cell>
          <cell r="IJ436">
            <v>0</v>
          </cell>
          <cell r="IK436">
            <v>0</v>
          </cell>
          <cell r="IL436">
            <v>0</v>
          </cell>
          <cell r="IM436">
            <v>0</v>
          </cell>
          <cell r="IN436">
            <v>0</v>
          </cell>
          <cell r="IO436">
            <v>0</v>
          </cell>
          <cell r="IP436">
            <v>0</v>
          </cell>
          <cell r="IQ436">
            <v>0</v>
          </cell>
          <cell r="IR436">
            <v>0</v>
          </cell>
          <cell r="IS436">
            <v>0</v>
          </cell>
          <cell r="IT436">
            <v>0</v>
          </cell>
          <cell r="IU436">
            <v>0</v>
          </cell>
          <cell r="IV436">
            <v>0</v>
          </cell>
          <cell r="IW436">
            <v>1</v>
          </cell>
          <cell r="IX436">
            <v>0</v>
          </cell>
          <cell r="IY436">
            <v>0</v>
          </cell>
          <cell r="IZ436">
            <v>33.07</v>
          </cell>
          <cell r="JA436">
            <v>5</v>
          </cell>
          <cell r="JB436">
            <v>5</v>
          </cell>
          <cell r="JC436">
            <v>0</v>
          </cell>
          <cell r="JD436">
            <v>0</v>
          </cell>
          <cell r="JE436">
            <v>0</v>
          </cell>
          <cell r="JF436">
            <v>0</v>
          </cell>
          <cell r="JG436">
            <v>0</v>
          </cell>
        </row>
        <row r="437">
          <cell r="B437" t="str">
            <v>1108037</v>
          </cell>
          <cell r="C437" t="str">
            <v>Trần Văn Hoan</v>
          </cell>
          <cell r="D437" t="str">
            <v>Phòng Thu Mua (Bus)</v>
          </cell>
          <cell r="E437" t="str">
            <v>Công ty TNHH MTV Sản xuất Xe Bus THACO</v>
          </cell>
          <cell r="F437" t="str">
            <v>Lương tháng</v>
          </cell>
          <cell r="V437">
            <v>3.5</v>
          </cell>
          <cell r="W437">
            <v>0</v>
          </cell>
          <cell r="X437" t="str">
            <v>X</v>
          </cell>
          <cell r="Y437">
            <v>3.5</v>
          </cell>
          <cell r="Z437">
            <v>0</v>
          </cell>
          <cell r="AA437" t="str">
            <v>X</v>
          </cell>
          <cell r="AB437">
            <v>0</v>
          </cell>
          <cell r="AC437">
            <v>0</v>
          </cell>
          <cell r="AD437" t="str">
            <v>X</v>
          </cell>
          <cell r="AE437">
            <v>0</v>
          </cell>
          <cell r="AF437">
            <v>0</v>
          </cell>
          <cell r="AG437" t="str">
            <v>X</v>
          </cell>
          <cell r="AH437">
            <v>0</v>
          </cell>
          <cell r="AI437">
            <v>0</v>
          </cell>
          <cell r="AJ437" t="str">
            <v>X</v>
          </cell>
          <cell r="AK437">
            <v>0</v>
          </cell>
          <cell r="AL437">
            <v>0</v>
          </cell>
          <cell r="AM437" t="str">
            <v/>
          </cell>
          <cell r="AN437">
            <v>0</v>
          </cell>
          <cell r="AO437">
            <v>0</v>
          </cell>
          <cell r="AP437" t="str">
            <v>NL</v>
          </cell>
          <cell r="AQ437">
            <v>0</v>
          </cell>
          <cell r="AR437">
            <v>0</v>
          </cell>
          <cell r="AS437" t="str">
            <v>X</v>
          </cell>
          <cell r="AT437">
            <v>0</v>
          </cell>
          <cell r="AU437">
            <v>0</v>
          </cell>
          <cell r="AV437" t="str">
            <v>X</v>
          </cell>
          <cell r="AW437">
            <v>0</v>
          </cell>
          <cell r="AX437">
            <v>0</v>
          </cell>
          <cell r="AY437" t="str">
            <v>X</v>
          </cell>
          <cell r="AZ437">
            <v>0</v>
          </cell>
          <cell r="BA437">
            <v>0</v>
          </cell>
          <cell r="BB437" t="str">
            <v>X</v>
          </cell>
          <cell r="BC437">
            <v>0</v>
          </cell>
          <cell r="BD437">
            <v>0</v>
          </cell>
          <cell r="BE437" t="str">
            <v>X</v>
          </cell>
          <cell r="BF437">
            <v>0</v>
          </cell>
          <cell r="BG437">
            <v>0</v>
          </cell>
          <cell r="BH437" t="str">
            <v>CN</v>
          </cell>
          <cell r="BI437">
            <v>0</v>
          </cell>
          <cell r="BJ437">
            <v>0</v>
          </cell>
          <cell r="BK437" t="str">
            <v>X</v>
          </cell>
          <cell r="BL437">
            <v>0</v>
          </cell>
          <cell r="BM437">
            <v>0</v>
          </cell>
          <cell r="BN437" t="str">
            <v>X</v>
          </cell>
          <cell r="BO437">
            <v>0</v>
          </cell>
          <cell r="BP437">
            <v>0</v>
          </cell>
          <cell r="BQ437">
            <v>12</v>
          </cell>
          <cell r="BR437">
            <v>1</v>
          </cell>
          <cell r="BS437">
            <v>0</v>
          </cell>
          <cell r="BT437">
            <v>1</v>
          </cell>
          <cell r="BU437">
            <v>0</v>
          </cell>
          <cell r="BV437">
            <v>0</v>
          </cell>
          <cell r="CC437">
            <v>12</v>
          </cell>
          <cell r="CD437">
            <v>1</v>
          </cell>
          <cell r="CE437">
            <v>0</v>
          </cell>
          <cell r="CF437">
            <v>1</v>
          </cell>
          <cell r="CG437">
            <v>0</v>
          </cell>
          <cell r="CH437">
            <v>0</v>
          </cell>
          <cell r="CI437">
            <v>0</v>
          </cell>
          <cell r="CJ437">
            <v>0</v>
          </cell>
          <cell r="CK437">
            <v>0</v>
          </cell>
          <cell r="CL437">
            <v>1</v>
          </cell>
          <cell r="CM437">
            <v>0</v>
          </cell>
          <cell r="CN437">
            <v>0</v>
          </cell>
          <cell r="CO437">
            <v>0</v>
          </cell>
          <cell r="CP437">
            <v>0</v>
          </cell>
          <cell r="CQ437">
            <v>0</v>
          </cell>
          <cell r="CR437">
            <v>0</v>
          </cell>
          <cell r="CS437">
            <v>0</v>
          </cell>
          <cell r="CT437">
            <v>0</v>
          </cell>
          <cell r="CU437">
            <v>0</v>
          </cell>
          <cell r="CV437">
            <v>0</v>
          </cell>
          <cell r="CW437">
            <v>0</v>
          </cell>
          <cell r="CX437">
            <v>0</v>
          </cell>
          <cell r="CY437">
            <v>0</v>
          </cell>
          <cell r="CZ437">
            <v>0</v>
          </cell>
          <cell r="DC437">
            <v>15</v>
          </cell>
          <cell r="DM437" t="str">
            <v>X</v>
          </cell>
          <cell r="DN437">
            <v>0</v>
          </cell>
          <cell r="DO437">
            <v>0</v>
          </cell>
          <cell r="DP437" t="str">
            <v>X</v>
          </cell>
          <cell r="DQ437">
            <v>0</v>
          </cell>
          <cell r="DR437">
            <v>0</v>
          </cell>
          <cell r="DS437" t="str">
            <v>X</v>
          </cell>
          <cell r="DT437">
            <v>0</v>
          </cell>
          <cell r="DU437">
            <v>0</v>
          </cell>
          <cell r="DV437" t="str">
            <v>X</v>
          </cell>
          <cell r="DW437">
            <v>0</v>
          </cell>
          <cell r="DX437">
            <v>0</v>
          </cell>
          <cell r="DY437" t="str">
            <v/>
          </cell>
          <cell r="DZ437">
            <v>0</v>
          </cell>
          <cell r="EA437">
            <v>0</v>
          </cell>
          <cell r="EB437" t="str">
            <v>X</v>
          </cell>
          <cell r="EC437">
            <v>0</v>
          </cell>
          <cell r="ED437">
            <v>0</v>
          </cell>
          <cell r="EE437" t="str">
            <v>XB</v>
          </cell>
          <cell r="EF437">
            <v>0</v>
          </cell>
          <cell r="EG437">
            <v>0</v>
          </cell>
          <cell r="EH437" t="str">
            <v>X</v>
          </cell>
          <cell r="EI437">
            <v>0</v>
          </cell>
          <cell r="EJ437">
            <v>0</v>
          </cell>
          <cell r="EK437" t="str">
            <v>X</v>
          </cell>
          <cell r="EL437">
            <v>0</v>
          </cell>
          <cell r="EM437">
            <v>0</v>
          </cell>
          <cell r="EN437" t="str">
            <v>X</v>
          </cell>
          <cell r="EO437">
            <v>0</v>
          </cell>
          <cell r="EP437">
            <v>0</v>
          </cell>
          <cell r="EQ437" t="str">
            <v>X</v>
          </cell>
          <cell r="ER437">
            <v>0</v>
          </cell>
          <cell r="ES437">
            <v>0</v>
          </cell>
          <cell r="ET437" t="str">
            <v/>
          </cell>
          <cell r="EU437">
            <v>0</v>
          </cell>
          <cell r="EV437">
            <v>0</v>
          </cell>
          <cell r="EW437" t="str">
            <v>X</v>
          </cell>
          <cell r="EX437">
            <v>0</v>
          </cell>
          <cell r="EY437">
            <v>0</v>
          </cell>
          <cell r="EZ437" t="str">
            <v>X</v>
          </cell>
          <cell r="FA437">
            <v>0</v>
          </cell>
          <cell r="FB437">
            <v>0</v>
          </cell>
          <cell r="FC437" t="str">
            <v>NL</v>
          </cell>
          <cell r="FD437">
            <v>0</v>
          </cell>
          <cell r="FE437">
            <v>0</v>
          </cell>
          <cell r="FI437">
            <v>12</v>
          </cell>
          <cell r="FJ437">
            <v>0</v>
          </cell>
          <cell r="FK437">
            <v>0</v>
          </cell>
          <cell r="FL437">
            <v>0</v>
          </cell>
          <cell r="FM437">
            <v>0</v>
          </cell>
          <cell r="FN437">
            <v>0</v>
          </cell>
          <cell r="FU437">
            <v>12</v>
          </cell>
          <cell r="FV437">
            <v>0</v>
          </cell>
          <cell r="FW437">
            <v>0</v>
          </cell>
          <cell r="FX437">
            <v>0</v>
          </cell>
          <cell r="FY437">
            <v>0</v>
          </cell>
          <cell r="FZ437">
            <v>0</v>
          </cell>
          <cell r="GA437">
            <v>0</v>
          </cell>
          <cell r="GB437">
            <v>0</v>
          </cell>
          <cell r="GC437">
            <v>0</v>
          </cell>
          <cell r="GD437">
            <v>1</v>
          </cell>
          <cell r="GE437">
            <v>0</v>
          </cell>
          <cell r="GF437">
            <v>0</v>
          </cell>
          <cell r="GG437">
            <v>0</v>
          </cell>
          <cell r="GH437">
            <v>0</v>
          </cell>
          <cell r="GI437">
            <v>0</v>
          </cell>
          <cell r="GJ437">
            <v>0</v>
          </cell>
          <cell r="GK437">
            <v>0</v>
          </cell>
          <cell r="GL437">
            <v>0</v>
          </cell>
          <cell r="GM437">
            <v>0</v>
          </cell>
          <cell r="GN437">
            <v>0</v>
          </cell>
          <cell r="GO437">
            <v>0</v>
          </cell>
          <cell r="GP437">
            <v>0</v>
          </cell>
          <cell r="GQ437">
            <v>0</v>
          </cell>
          <cell r="GR437">
            <v>0</v>
          </cell>
          <cell r="GU437">
            <v>13</v>
          </cell>
          <cell r="GV437">
            <v>0</v>
          </cell>
          <cell r="GW437">
            <v>0</v>
          </cell>
          <cell r="GX437">
            <v>0</v>
          </cell>
          <cell r="GY437">
            <v>0</v>
          </cell>
          <cell r="GZ437">
            <v>0</v>
          </cell>
          <cell r="HA437">
            <v>0</v>
          </cell>
          <cell r="HB437">
            <v>0</v>
          </cell>
          <cell r="HC437">
            <v>0</v>
          </cell>
          <cell r="HD437">
            <v>0</v>
          </cell>
          <cell r="HE437">
            <v>0</v>
          </cell>
          <cell r="HF437">
            <v>0</v>
          </cell>
          <cell r="HG437">
            <v>0</v>
          </cell>
          <cell r="HH437">
            <v>0</v>
          </cell>
          <cell r="HI437">
            <v>0</v>
          </cell>
          <cell r="HJ437">
            <v>0</v>
          </cell>
          <cell r="HK437">
            <v>0</v>
          </cell>
          <cell r="HL437">
            <v>0</v>
          </cell>
          <cell r="HM437">
            <v>0</v>
          </cell>
          <cell r="HN437">
            <v>2</v>
          </cell>
          <cell r="HO437">
            <v>0</v>
          </cell>
          <cell r="HP437">
            <v>24</v>
          </cell>
          <cell r="HQ437">
            <v>1</v>
          </cell>
          <cell r="HR437">
            <v>0</v>
          </cell>
          <cell r="HS437">
            <v>1</v>
          </cell>
          <cell r="HT437">
            <v>0</v>
          </cell>
          <cell r="HU437">
            <v>0</v>
          </cell>
          <cell r="HV437">
            <v>1</v>
          </cell>
          <cell r="HW437">
            <v>0</v>
          </cell>
          <cell r="HX437">
            <v>0</v>
          </cell>
          <cell r="HY437">
            <v>0</v>
          </cell>
          <cell r="HZ437">
            <v>0</v>
          </cell>
          <cell r="IA437">
            <v>0</v>
          </cell>
          <cell r="IB437">
            <v>1</v>
          </cell>
          <cell r="IC437">
            <v>2</v>
          </cell>
          <cell r="ID437">
            <v>0</v>
          </cell>
          <cell r="IE437">
            <v>0</v>
          </cell>
          <cell r="IF437">
            <v>0</v>
          </cell>
          <cell r="IG437">
            <v>0</v>
          </cell>
          <cell r="IH437">
            <v>0</v>
          </cell>
          <cell r="II437">
            <v>0</v>
          </cell>
          <cell r="IJ437">
            <v>0</v>
          </cell>
          <cell r="IK437">
            <v>0</v>
          </cell>
          <cell r="IL437">
            <v>0</v>
          </cell>
          <cell r="IM437">
            <v>0</v>
          </cell>
          <cell r="IN437">
            <v>0</v>
          </cell>
          <cell r="IO437">
            <v>0</v>
          </cell>
          <cell r="IP437">
            <v>0</v>
          </cell>
          <cell r="IQ437">
            <v>0</v>
          </cell>
          <cell r="IR437">
            <v>0</v>
          </cell>
          <cell r="IS437">
            <v>0</v>
          </cell>
          <cell r="IT437">
            <v>0</v>
          </cell>
          <cell r="IU437">
            <v>0</v>
          </cell>
          <cell r="IV437">
            <v>36.5</v>
          </cell>
          <cell r="IW437">
            <v>37.5</v>
          </cell>
          <cell r="IX437">
            <v>0</v>
          </cell>
          <cell r="IY437">
            <v>37.5</v>
          </cell>
          <cell r="IZ437">
            <v>28</v>
          </cell>
          <cell r="JA437">
            <v>4.6666666666666661</v>
          </cell>
          <cell r="JB437">
            <v>4.6666666666666661</v>
          </cell>
          <cell r="JC437">
            <v>8.14</v>
          </cell>
          <cell r="JD437">
            <v>10.14</v>
          </cell>
          <cell r="JE437">
            <v>0.5</v>
          </cell>
          <cell r="JF437">
            <v>9.64</v>
          </cell>
          <cell r="JG437">
            <v>0</v>
          </cell>
        </row>
        <row r="438">
          <cell r="B438" t="str">
            <v>1305061</v>
          </cell>
          <cell r="C438" t="str">
            <v>Nguyễn Thị Diễm Trâm</v>
          </cell>
          <cell r="D438" t="str">
            <v>Phòng Thu Mua (Bus)</v>
          </cell>
          <cell r="E438" t="str">
            <v>Công ty TNHH MTV Sản xuất Xe Bus THACO</v>
          </cell>
          <cell r="F438" t="str">
            <v>Lương ngày</v>
          </cell>
          <cell r="V438">
            <v>0</v>
          </cell>
          <cell r="W438">
            <v>0</v>
          </cell>
          <cell r="X438" t="str">
            <v>X</v>
          </cell>
          <cell r="Y438">
            <v>0</v>
          </cell>
          <cell r="Z438">
            <v>0</v>
          </cell>
          <cell r="AA438" t="str">
            <v>X</v>
          </cell>
          <cell r="AB438">
            <v>0</v>
          </cell>
          <cell r="AC438">
            <v>0</v>
          </cell>
          <cell r="AD438" t="str">
            <v>T7</v>
          </cell>
          <cell r="AE438">
            <v>0</v>
          </cell>
          <cell r="AF438">
            <v>0</v>
          </cell>
          <cell r="AG438" t="str">
            <v>X</v>
          </cell>
          <cell r="AH438">
            <v>0</v>
          </cell>
          <cell r="AI438">
            <v>0</v>
          </cell>
          <cell r="AJ438" t="str">
            <v>X</v>
          </cell>
          <cell r="AK438">
            <v>0</v>
          </cell>
          <cell r="AL438">
            <v>0</v>
          </cell>
          <cell r="AM438" t="str">
            <v/>
          </cell>
          <cell r="AN438">
            <v>0</v>
          </cell>
          <cell r="AO438">
            <v>0</v>
          </cell>
          <cell r="AP438" t="str">
            <v>NL</v>
          </cell>
          <cell r="AQ438">
            <v>0</v>
          </cell>
          <cell r="AR438">
            <v>0</v>
          </cell>
          <cell r="AS438" t="str">
            <v>X</v>
          </cell>
          <cell r="AT438">
            <v>0</v>
          </cell>
          <cell r="AU438">
            <v>0</v>
          </cell>
          <cell r="AV438" t="str">
            <v>X</v>
          </cell>
          <cell r="AW438">
            <v>0</v>
          </cell>
          <cell r="AX438">
            <v>0</v>
          </cell>
          <cell r="AY438" t="str">
            <v>X</v>
          </cell>
          <cell r="AZ438">
            <v>0</v>
          </cell>
          <cell r="BA438">
            <v>0</v>
          </cell>
          <cell r="BB438" t="str">
            <v>X</v>
          </cell>
          <cell r="BC438">
            <v>0</v>
          </cell>
          <cell r="BD438">
            <v>0</v>
          </cell>
          <cell r="BE438" t="str">
            <v>X</v>
          </cell>
          <cell r="BF438">
            <v>0</v>
          </cell>
          <cell r="BG438">
            <v>0</v>
          </cell>
          <cell r="BH438" t="str">
            <v>CN</v>
          </cell>
          <cell r="BI438">
            <v>0</v>
          </cell>
          <cell r="BJ438">
            <v>0</v>
          </cell>
          <cell r="BK438" t="str">
            <v>X</v>
          </cell>
          <cell r="BL438">
            <v>0</v>
          </cell>
          <cell r="BM438">
            <v>0</v>
          </cell>
          <cell r="BN438" t="str">
            <v>X</v>
          </cell>
          <cell r="BO438">
            <v>0</v>
          </cell>
          <cell r="BP438">
            <v>0</v>
          </cell>
          <cell r="BQ438">
            <v>11</v>
          </cell>
          <cell r="BR438">
            <v>0</v>
          </cell>
          <cell r="BS438">
            <v>0</v>
          </cell>
          <cell r="BT438">
            <v>1</v>
          </cell>
          <cell r="BU438">
            <v>0</v>
          </cell>
          <cell r="BV438">
            <v>0</v>
          </cell>
          <cell r="CC438">
            <v>11</v>
          </cell>
          <cell r="CD438">
            <v>0</v>
          </cell>
          <cell r="CE438">
            <v>0</v>
          </cell>
          <cell r="CF438">
            <v>1</v>
          </cell>
          <cell r="CG438">
            <v>0</v>
          </cell>
          <cell r="CH438">
            <v>0</v>
          </cell>
          <cell r="CI438">
            <v>0</v>
          </cell>
          <cell r="CJ438">
            <v>0</v>
          </cell>
          <cell r="CK438">
            <v>0</v>
          </cell>
          <cell r="CL438">
            <v>1</v>
          </cell>
          <cell r="CM438">
            <v>1</v>
          </cell>
          <cell r="CN438">
            <v>0</v>
          </cell>
          <cell r="CO438">
            <v>0</v>
          </cell>
          <cell r="CP438">
            <v>0</v>
          </cell>
          <cell r="CQ438">
            <v>0</v>
          </cell>
          <cell r="CR438">
            <v>0</v>
          </cell>
          <cell r="CS438">
            <v>0</v>
          </cell>
          <cell r="CT438">
            <v>0</v>
          </cell>
          <cell r="CU438">
            <v>0</v>
          </cell>
          <cell r="CV438">
            <v>0</v>
          </cell>
          <cell r="CW438">
            <v>0</v>
          </cell>
          <cell r="CX438">
            <v>0</v>
          </cell>
          <cell r="CY438">
            <v>0</v>
          </cell>
          <cell r="CZ438">
            <v>0</v>
          </cell>
          <cell r="DC438">
            <v>14</v>
          </cell>
          <cell r="DM438" t="str">
            <v>X</v>
          </cell>
          <cell r="DN438">
            <v>0</v>
          </cell>
          <cell r="DO438">
            <v>0</v>
          </cell>
          <cell r="DP438" t="str">
            <v>X</v>
          </cell>
          <cell r="DQ438">
            <v>0</v>
          </cell>
          <cell r="DR438">
            <v>0</v>
          </cell>
          <cell r="DS438" t="str">
            <v>X</v>
          </cell>
          <cell r="DT438">
            <v>0</v>
          </cell>
          <cell r="DU438">
            <v>0</v>
          </cell>
          <cell r="DV438" t="str">
            <v>X</v>
          </cell>
          <cell r="DW438">
            <v>0</v>
          </cell>
          <cell r="DX438">
            <v>0</v>
          </cell>
          <cell r="DY438" t="str">
            <v/>
          </cell>
          <cell r="DZ438">
            <v>0</v>
          </cell>
          <cell r="EA438">
            <v>0</v>
          </cell>
          <cell r="EB438" t="str">
            <v>X</v>
          </cell>
          <cell r="EC438">
            <v>0</v>
          </cell>
          <cell r="ED438">
            <v>0</v>
          </cell>
          <cell r="EE438" t="str">
            <v>X</v>
          </cell>
          <cell r="EF438">
            <v>0</v>
          </cell>
          <cell r="EG438">
            <v>0</v>
          </cell>
          <cell r="EH438" t="str">
            <v>X</v>
          </cell>
          <cell r="EI438">
            <v>0</v>
          </cell>
          <cell r="EJ438">
            <v>0</v>
          </cell>
          <cell r="EK438" t="str">
            <v>X</v>
          </cell>
          <cell r="EL438">
            <v>0</v>
          </cell>
          <cell r="EM438">
            <v>0</v>
          </cell>
          <cell r="EN438" t="str">
            <v>X</v>
          </cell>
          <cell r="EO438">
            <v>0</v>
          </cell>
          <cell r="EP438">
            <v>0</v>
          </cell>
          <cell r="EQ438" t="str">
            <v>X</v>
          </cell>
          <cell r="ER438">
            <v>0</v>
          </cell>
          <cell r="ES438">
            <v>0</v>
          </cell>
          <cell r="ET438" t="str">
            <v/>
          </cell>
          <cell r="EU438">
            <v>0</v>
          </cell>
          <cell r="EV438">
            <v>0</v>
          </cell>
          <cell r="EW438" t="str">
            <v>X</v>
          </cell>
          <cell r="EX438">
            <v>0</v>
          </cell>
          <cell r="EY438">
            <v>0</v>
          </cell>
          <cell r="EZ438" t="str">
            <v>X</v>
          </cell>
          <cell r="FA438">
            <v>0</v>
          </cell>
          <cell r="FB438">
            <v>0</v>
          </cell>
          <cell r="FC438" t="str">
            <v>NL</v>
          </cell>
          <cell r="FD438">
            <v>0</v>
          </cell>
          <cell r="FE438">
            <v>0</v>
          </cell>
          <cell r="FI438">
            <v>12</v>
          </cell>
          <cell r="FJ438">
            <v>0</v>
          </cell>
          <cell r="FK438">
            <v>0</v>
          </cell>
          <cell r="FL438">
            <v>0</v>
          </cell>
          <cell r="FM438">
            <v>0</v>
          </cell>
          <cell r="FN438">
            <v>0</v>
          </cell>
          <cell r="FU438">
            <v>12</v>
          </cell>
          <cell r="FV438">
            <v>0</v>
          </cell>
          <cell r="FW438">
            <v>0</v>
          </cell>
          <cell r="FX438">
            <v>0</v>
          </cell>
          <cell r="FY438">
            <v>0</v>
          </cell>
          <cell r="FZ438">
            <v>0</v>
          </cell>
          <cell r="GA438">
            <v>0</v>
          </cell>
          <cell r="GB438">
            <v>0</v>
          </cell>
          <cell r="GC438">
            <v>0</v>
          </cell>
          <cell r="GD438">
            <v>1</v>
          </cell>
          <cell r="GE438">
            <v>0</v>
          </cell>
          <cell r="GF438">
            <v>0</v>
          </cell>
          <cell r="GG438">
            <v>0</v>
          </cell>
          <cell r="GH438">
            <v>0</v>
          </cell>
          <cell r="GI438">
            <v>0</v>
          </cell>
          <cell r="GJ438">
            <v>0</v>
          </cell>
          <cell r="GK438">
            <v>0</v>
          </cell>
          <cell r="GL438">
            <v>0</v>
          </cell>
          <cell r="GM438">
            <v>0</v>
          </cell>
          <cell r="GN438">
            <v>0</v>
          </cell>
          <cell r="GO438">
            <v>0</v>
          </cell>
          <cell r="GP438">
            <v>0</v>
          </cell>
          <cell r="GQ438">
            <v>0</v>
          </cell>
          <cell r="GR438">
            <v>0</v>
          </cell>
          <cell r="GU438">
            <v>13</v>
          </cell>
          <cell r="GV438">
            <v>0</v>
          </cell>
          <cell r="GW438">
            <v>0</v>
          </cell>
          <cell r="GX438">
            <v>0</v>
          </cell>
          <cell r="GY438">
            <v>0</v>
          </cell>
          <cell r="GZ438">
            <v>0</v>
          </cell>
          <cell r="HA438">
            <v>0</v>
          </cell>
          <cell r="HB438">
            <v>0</v>
          </cell>
          <cell r="HC438">
            <v>0</v>
          </cell>
          <cell r="HD438">
            <v>0</v>
          </cell>
          <cell r="HE438">
            <v>0</v>
          </cell>
          <cell r="HF438">
            <v>0</v>
          </cell>
          <cell r="HG438">
            <v>0</v>
          </cell>
          <cell r="HH438">
            <v>0</v>
          </cell>
          <cell r="HI438">
            <v>0</v>
          </cell>
          <cell r="HJ438">
            <v>0</v>
          </cell>
          <cell r="HK438">
            <v>0</v>
          </cell>
          <cell r="HL438">
            <v>0</v>
          </cell>
          <cell r="HM438">
            <v>0</v>
          </cell>
          <cell r="HN438">
            <v>1</v>
          </cell>
          <cell r="HO438">
            <v>0</v>
          </cell>
          <cell r="HP438">
            <v>23</v>
          </cell>
          <cell r="HQ438">
            <v>0</v>
          </cell>
          <cell r="HR438">
            <v>0</v>
          </cell>
          <cell r="HS438">
            <v>1</v>
          </cell>
          <cell r="HT438">
            <v>0</v>
          </cell>
          <cell r="HU438">
            <v>0</v>
          </cell>
          <cell r="HV438">
            <v>1</v>
          </cell>
          <cell r="HW438">
            <v>0</v>
          </cell>
          <cell r="HX438">
            <v>1</v>
          </cell>
          <cell r="HY438">
            <v>0</v>
          </cell>
          <cell r="HZ438">
            <v>0</v>
          </cell>
          <cell r="IA438">
            <v>1</v>
          </cell>
          <cell r="IB438">
            <v>0</v>
          </cell>
          <cell r="IC438">
            <v>2</v>
          </cell>
          <cell r="ID438">
            <v>0</v>
          </cell>
          <cell r="IE438">
            <v>0</v>
          </cell>
          <cell r="IF438">
            <v>0</v>
          </cell>
          <cell r="IG438">
            <v>0</v>
          </cell>
          <cell r="IH438">
            <v>0</v>
          </cell>
          <cell r="II438">
            <v>0</v>
          </cell>
          <cell r="IJ438">
            <v>0</v>
          </cell>
          <cell r="IK438">
            <v>0</v>
          </cell>
          <cell r="IL438">
            <v>0</v>
          </cell>
          <cell r="IM438">
            <v>0</v>
          </cell>
          <cell r="IN438">
            <v>0</v>
          </cell>
          <cell r="IO438">
            <v>0</v>
          </cell>
          <cell r="IP438">
            <v>0</v>
          </cell>
          <cell r="IQ438">
            <v>0</v>
          </cell>
          <cell r="IR438">
            <v>0</v>
          </cell>
          <cell r="IS438">
            <v>0</v>
          </cell>
          <cell r="IT438">
            <v>0</v>
          </cell>
          <cell r="IU438">
            <v>0</v>
          </cell>
          <cell r="IV438">
            <v>10.5</v>
          </cell>
          <cell r="IW438">
            <v>11.5</v>
          </cell>
          <cell r="IX438">
            <v>1</v>
          </cell>
          <cell r="IY438">
            <v>10.5</v>
          </cell>
          <cell r="IZ438">
            <v>27</v>
          </cell>
          <cell r="JA438">
            <v>4.6666666666666661</v>
          </cell>
          <cell r="JB438">
            <v>4.6666666666666661</v>
          </cell>
          <cell r="JC438">
            <v>0</v>
          </cell>
          <cell r="JD438">
            <v>0</v>
          </cell>
          <cell r="JE438">
            <v>0</v>
          </cell>
          <cell r="JF438">
            <v>0</v>
          </cell>
          <cell r="JG438">
            <v>0</v>
          </cell>
        </row>
        <row r="439">
          <cell r="B439" t="str">
            <v>1602158</v>
          </cell>
          <cell r="C439" t="str">
            <v>Nguyễn Lê Thanh Nguyên</v>
          </cell>
          <cell r="D439" t="str">
            <v>Phòng Thu Mua (Bus)</v>
          </cell>
          <cell r="E439" t="str">
            <v>Công ty TNHH MTV Sản xuất Xe Bus THACO</v>
          </cell>
          <cell r="F439" t="str">
            <v>Lương ngày</v>
          </cell>
          <cell r="V439">
            <v>3.5</v>
          </cell>
          <cell r="W439">
            <v>0</v>
          </cell>
          <cell r="X439" t="str">
            <v>X</v>
          </cell>
          <cell r="Y439">
            <v>0</v>
          </cell>
          <cell r="Z439">
            <v>0</v>
          </cell>
          <cell r="AA439" t="str">
            <v>X</v>
          </cell>
          <cell r="AB439">
            <v>3.5</v>
          </cell>
          <cell r="AC439">
            <v>0</v>
          </cell>
          <cell r="AD439" t="str">
            <v>TS</v>
          </cell>
          <cell r="AE439">
            <v>0</v>
          </cell>
          <cell r="AF439">
            <v>0</v>
          </cell>
          <cell r="AG439" t="str">
            <v>TS</v>
          </cell>
          <cell r="AH439">
            <v>0</v>
          </cell>
          <cell r="AI439">
            <v>0</v>
          </cell>
          <cell r="AJ439" t="str">
            <v>TS</v>
          </cell>
          <cell r="AK439">
            <v>0</v>
          </cell>
          <cell r="AL439">
            <v>0</v>
          </cell>
          <cell r="AM439" t="str">
            <v/>
          </cell>
          <cell r="AN439">
            <v>0</v>
          </cell>
          <cell r="AO439">
            <v>0</v>
          </cell>
          <cell r="AP439" t="str">
            <v>NL</v>
          </cell>
          <cell r="AQ439">
            <v>0</v>
          </cell>
          <cell r="AR439">
            <v>0</v>
          </cell>
          <cell r="AS439" t="str">
            <v>TS</v>
          </cell>
          <cell r="AT439">
            <v>0</v>
          </cell>
          <cell r="AU439">
            <v>0</v>
          </cell>
          <cell r="AV439" t="str">
            <v>TS</v>
          </cell>
          <cell r="AW439">
            <v>0</v>
          </cell>
          <cell r="AX439">
            <v>0</v>
          </cell>
          <cell r="AY439" t="str">
            <v>TS</v>
          </cell>
          <cell r="AZ439">
            <v>0</v>
          </cell>
          <cell r="BA439">
            <v>0</v>
          </cell>
          <cell r="BB439" t="str">
            <v>X</v>
          </cell>
          <cell r="BC439">
            <v>0</v>
          </cell>
          <cell r="BD439">
            <v>0</v>
          </cell>
          <cell r="BE439" t="str">
            <v>X</v>
          </cell>
          <cell r="BF439">
            <v>0</v>
          </cell>
          <cell r="BG439">
            <v>0</v>
          </cell>
          <cell r="BH439" t="str">
            <v>CN</v>
          </cell>
          <cell r="BI439">
            <v>0</v>
          </cell>
          <cell r="BJ439">
            <v>0</v>
          </cell>
          <cell r="BK439" t="str">
            <v>X</v>
          </cell>
          <cell r="BL439">
            <v>0</v>
          </cell>
          <cell r="BM439">
            <v>0</v>
          </cell>
          <cell r="BN439" t="str">
            <v>X</v>
          </cell>
          <cell r="BO439">
            <v>0</v>
          </cell>
          <cell r="BP439">
            <v>0</v>
          </cell>
          <cell r="BQ439">
            <v>6</v>
          </cell>
          <cell r="BR439">
            <v>1</v>
          </cell>
          <cell r="BS439">
            <v>0</v>
          </cell>
          <cell r="BT439">
            <v>1</v>
          </cell>
          <cell r="BU439">
            <v>0</v>
          </cell>
          <cell r="BV439">
            <v>0</v>
          </cell>
          <cell r="CC439">
            <v>6</v>
          </cell>
          <cell r="CD439">
            <v>1</v>
          </cell>
          <cell r="CE439">
            <v>0</v>
          </cell>
          <cell r="CF439">
            <v>1</v>
          </cell>
          <cell r="CG439">
            <v>0</v>
          </cell>
          <cell r="CH439">
            <v>0</v>
          </cell>
          <cell r="CI439">
            <v>0</v>
          </cell>
          <cell r="CJ439">
            <v>0</v>
          </cell>
          <cell r="CK439">
            <v>0</v>
          </cell>
          <cell r="CL439">
            <v>1</v>
          </cell>
          <cell r="CM439">
            <v>0</v>
          </cell>
          <cell r="CN439">
            <v>0</v>
          </cell>
          <cell r="CO439">
            <v>0</v>
          </cell>
          <cell r="CP439">
            <v>0</v>
          </cell>
          <cell r="CQ439">
            <v>0</v>
          </cell>
          <cell r="CR439">
            <v>0</v>
          </cell>
          <cell r="CS439">
            <v>0</v>
          </cell>
          <cell r="CT439">
            <v>0</v>
          </cell>
          <cell r="CU439">
            <v>0</v>
          </cell>
          <cell r="CV439">
            <v>0</v>
          </cell>
          <cell r="CW439">
            <v>0</v>
          </cell>
          <cell r="CX439">
            <v>0</v>
          </cell>
          <cell r="CY439">
            <v>0</v>
          </cell>
          <cell r="CZ439">
            <v>0</v>
          </cell>
          <cell r="DC439">
            <v>9</v>
          </cell>
          <cell r="DM439" t="str">
            <v>X</v>
          </cell>
          <cell r="DN439">
            <v>0</v>
          </cell>
          <cell r="DO439">
            <v>0</v>
          </cell>
          <cell r="DP439" t="str">
            <v>X</v>
          </cell>
          <cell r="DQ439">
            <v>0</v>
          </cell>
          <cell r="DR439">
            <v>0</v>
          </cell>
          <cell r="DS439" t="str">
            <v>X</v>
          </cell>
          <cell r="DT439">
            <v>0</v>
          </cell>
          <cell r="DU439">
            <v>0</v>
          </cell>
          <cell r="DV439" t="str">
            <v>X</v>
          </cell>
          <cell r="DW439">
            <v>0</v>
          </cell>
          <cell r="DX439">
            <v>0</v>
          </cell>
          <cell r="DY439" t="str">
            <v/>
          </cell>
          <cell r="DZ439">
            <v>0</v>
          </cell>
          <cell r="EA439">
            <v>0</v>
          </cell>
          <cell r="EB439" t="str">
            <v>X</v>
          </cell>
          <cell r="EC439">
            <v>0</v>
          </cell>
          <cell r="ED439">
            <v>0</v>
          </cell>
          <cell r="EE439" t="str">
            <v>X</v>
          </cell>
          <cell r="EF439">
            <v>0</v>
          </cell>
          <cell r="EG439">
            <v>0</v>
          </cell>
          <cell r="EH439" t="str">
            <v>X</v>
          </cell>
          <cell r="EI439">
            <v>0</v>
          </cell>
          <cell r="EJ439">
            <v>0</v>
          </cell>
          <cell r="EK439" t="str">
            <v>X</v>
          </cell>
          <cell r="EL439">
            <v>0</v>
          </cell>
          <cell r="EM439">
            <v>0</v>
          </cell>
          <cell r="EN439" t="str">
            <v>X</v>
          </cell>
          <cell r="EO439">
            <v>0</v>
          </cell>
          <cell r="EP439">
            <v>0</v>
          </cell>
          <cell r="EQ439" t="str">
            <v>X</v>
          </cell>
          <cell r="ER439">
            <v>0</v>
          </cell>
          <cell r="ES439">
            <v>0</v>
          </cell>
          <cell r="ET439" t="str">
            <v/>
          </cell>
          <cell r="EU439">
            <v>0</v>
          </cell>
          <cell r="EV439">
            <v>0</v>
          </cell>
          <cell r="EW439" t="str">
            <v>X</v>
          </cell>
          <cell r="EX439">
            <v>0</v>
          </cell>
          <cell r="EY439">
            <v>0</v>
          </cell>
          <cell r="EZ439" t="str">
            <v>X</v>
          </cell>
          <cell r="FA439">
            <v>0</v>
          </cell>
          <cell r="FB439">
            <v>0</v>
          </cell>
          <cell r="FC439" t="str">
            <v>NL</v>
          </cell>
          <cell r="FD439">
            <v>0</v>
          </cell>
          <cell r="FE439">
            <v>0</v>
          </cell>
          <cell r="FI439">
            <v>12</v>
          </cell>
          <cell r="FJ439">
            <v>0</v>
          </cell>
          <cell r="FK439">
            <v>0</v>
          </cell>
          <cell r="FL439">
            <v>0</v>
          </cell>
          <cell r="FM439">
            <v>0</v>
          </cell>
          <cell r="FN439">
            <v>0</v>
          </cell>
          <cell r="FU439">
            <v>12</v>
          </cell>
          <cell r="FV439">
            <v>0</v>
          </cell>
          <cell r="FW439">
            <v>0</v>
          </cell>
          <cell r="FX439">
            <v>0</v>
          </cell>
          <cell r="FY439">
            <v>0</v>
          </cell>
          <cell r="FZ439">
            <v>0</v>
          </cell>
          <cell r="GA439">
            <v>0</v>
          </cell>
          <cell r="GB439">
            <v>0</v>
          </cell>
          <cell r="GC439">
            <v>0</v>
          </cell>
          <cell r="GD439">
            <v>1</v>
          </cell>
          <cell r="GE439">
            <v>0</v>
          </cell>
          <cell r="GF439">
            <v>0</v>
          </cell>
          <cell r="GG439">
            <v>0</v>
          </cell>
          <cell r="GH439">
            <v>0</v>
          </cell>
          <cell r="GI439">
            <v>0</v>
          </cell>
          <cell r="GJ439">
            <v>0</v>
          </cell>
          <cell r="GK439">
            <v>0</v>
          </cell>
          <cell r="GL439">
            <v>0</v>
          </cell>
          <cell r="GM439">
            <v>0</v>
          </cell>
          <cell r="GN439">
            <v>0</v>
          </cell>
          <cell r="GO439">
            <v>0</v>
          </cell>
          <cell r="GP439">
            <v>0</v>
          </cell>
          <cell r="GQ439">
            <v>0</v>
          </cell>
          <cell r="GR439">
            <v>0</v>
          </cell>
          <cell r="GU439">
            <v>13</v>
          </cell>
          <cell r="GV439">
            <v>0</v>
          </cell>
          <cell r="GW439">
            <v>0</v>
          </cell>
          <cell r="GX439">
            <v>0</v>
          </cell>
          <cell r="GY439">
            <v>0</v>
          </cell>
          <cell r="GZ439">
            <v>0</v>
          </cell>
          <cell r="HA439">
            <v>0</v>
          </cell>
          <cell r="HB439">
            <v>0</v>
          </cell>
          <cell r="HC439">
            <v>0</v>
          </cell>
          <cell r="HD439">
            <v>6</v>
          </cell>
          <cell r="HE439">
            <v>0</v>
          </cell>
          <cell r="HF439">
            <v>0</v>
          </cell>
          <cell r="HG439">
            <v>0</v>
          </cell>
          <cell r="HH439">
            <v>0</v>
          </cell>
          <cell r="HI439">
            <v>0</v>
          </cell>
          <cell r="HJ439">
            <v>0</v>
          </cell>
          <cell r="HK439">
            <v>0</v>
          </cell>
          <cell r="HL439">
            <v>0</v>
          </cell>
          <cell r="HM439">
            <v>6</v>
          </cell>
          <cell r="HN439">
            <v>2</v>
          </cell>
          <cell r="HO439">
            <v>0</v>
          </cell>
          <cell r="HP439">
            <v>18</v>
          </cell>
          <cell r="HQ439">
            <v>1</v>
          </cell>
          <cell r="HR439">
            <v>0</v>
          </cell>
          <cell r="HS439">
            <v>1</v>
          </cell>
          <cell r="HT439">
            <v>0</v>
          </cell>
          <cell r="HU439">
            <v>0</v>
          </cell>
          <cell r="HV439">
            <v>0</v>
          </cell>
          <cell r="HW439">
            <v>0</v>
          </cell>
          <cell r="HX439">
            <v>0</v>
          </cell>
          <cell r="HY439">
            <v>0</v>
          </cell>
          <cell r="HZ439">
            <v>0</v>
          </cell>
          <cell r="IA439">
            <v>0</v>
          </cell>
          <cell r="IB439">
            <v>0</v>
          </cell>
          <cell r="IC439">
            <v>2</v>
          </cell>
          <cell r="ID439">
            <v>0</v>
          </cell>
          <cell r="IE439">
            <v>0</v>
          </cell>
          <cell r="IF439">
            <v>0</v>
          </cell>
          <cell r="IG439">
            <v>0</v>
          </cell>
          <cell r="IH439">
            <v>0</v>
          </cell>
          <cell r="II439">
            <v>0</v>
          </cell>
          <cell r="IJ439">
            <v>0</v>
          </cell>
          <cell r="IK439">
            <v>0</v>
          </cell>
          <cell r="IL439">
            <v>0</v>
          </cell>
          <cell r="IM439">
            <v>0</v>
          </cell>
          <cell r="IN439">
            <v>0</v>
          </cell>
          <cell r="IO439">
            <v>0</v>
          </cell>
          <cell r="IP439">
            <v>0</v>
          </cell>
          <cell r="IQ439">
            <v>0</v>
          </cell>
          <cell r="IR439">
            <v>0</v>
          </cell>
          <cell r="IS439">
            <v>0</v>
          </cell>
          <cell r="IT439">
            <v>0</v>
          </cell>
          <cell r="IU439">
            <v>0</v>
          </cell>
          <cell r="IV439">
            <v>0</v>
          </cell>
          <cell r="IW439">
            <v>0</v>
          </cell>
          <cell r="IX439">
            <v>0</v>
          </cell>
          <cell r="IY439">
            <v>0</v>
          </cell>
          <cell r="IZ439">
            <v>22</v>
          </cell>
          <cell r="JA439">
            <v>4.333333333333333</v>
          </cell>
          <cell r="JB439">
            <v>4.333333333333333</v>
          </cell>
          <cell r="JC439">
            <v>0</v>
          </cell>
          <cell r="JD439">
            <v>0</v>
          </cell>
          <cell r="JE439">
            <v>0</v>
          </cell>
          <cell r="JF439">
            <v>0</v>
          </cell>
          <cell r="JG439">
            <v>0</v>
          </cell>
        </row>
        <row r="440">
          <cell r="B440" t="str">
            <v>2203364</v>
          </cell>
          <cell r="C440" t="str">
            <v>Phạm Thị Bích Ngọc</v>
          </cell>
          <cell r="D440" t="str">
            <v>Phòng Thu Mua (Bus)</v>
          </cell>
          <cell r="E440" t="str">
            <v>Công ty TNHH MTV SX&amp;LR Xe Tải THACO</v>
          </cell>
          <cell r="F440" t="str">
            <v>Lương ngày</v>
          </cell>
          <cell r="V440">
            <v>0</v>
          </cell>
          <cell r="W440">
            <v>0</v>
          </cell>
          <cell r="X440" t="str">
            <v>X</v>
          </cell>
          <cell r="Y440">
            <v>0</v>
          </cell>
          <cell r="Z440">
            <v>0</v>
          </cell>
          <cell r="AA440" t="str">
            <v>X</v>
          </cell>
          <cell r="AB440">
            <v>0</v>
          </cell>
          <cell r="AC440">
            <v>0</v>
          </cell>
          <cell r="AD440" t="str">
            <v>X</v>
          </cell>
          <cell r="AE440">
            <v>0</v>
          </cell>
          <cell r="AF440">
            <v>0</v>
          </cell>
          <cell r="AG440" t="str">
            <v>X</v>
          </cell>
          <cell r="AH440">
            <v>0</v>
          </cell>
          <cell r="AI440">
            <v>0</v>
          </cell>
          <cell r="AJ440" t="str">
            <v>T7</v>
          </cell>
          <cell r="AK440">
            <v>0</v>
          </cell>
          <cell r="AL440">
            <v>0</v>
          </cell>
          <cell r="AM440" t="str">
            <v/>
          </cell>
          <cell r="AN440">
            <v>0</v>
          </cell>
          <cell r="AO440">
            <v>0</v>
          </cell>
          <cell r="AP440" t="str">
            <v>NL</v>
          </cell>
          <cell r="AQ440">
            <v>0</v>
          </cell>
          <cell r="AR440">
            <v>0</v>
          </cell>
          <cell r="AS440" t="str">
            <v>X</v>
          </cell>
          <cell r="AT440">
            <v>0</v>
          </cell>
          <cell r="AU440">
            <v>0</v>
          </cell>
          <cell r="AV440" t="str">
            <v>X</v>
          </cell>
          <cell r="AW440">
            <v>0</v>
          </cell>
          <cell r="AX440">
            <v>0</v>
          </cell>
          <cell r="AY440" t="str">
            <v>X</v>
          </cell>
          <cell r="AZ440">
            <v>0</v>
          </cell>
          <cell r="BA440">
            <v>0</v>
          </cell>
          <cell r="BB440" t="str">
            <v>X</v>
          </cell>
          <cell r="BC440">
            <v>0</v>
          </cell>
          <cell r="BD440">
            <v>0</v>
          </cell>
          <cell r="BE440" t="str">
            <v>X</v>
          </cell>
          <cell r="BF440">
            <v>0</v>
          </cell>
          <cell r="BG440">
            <v>0</v>
          </cell>
          <cell r="BH440" t="str">
            <v>CN</v>
          </cell>
          <cell r="BI440">
            <v>0</v>
          </cell>
          <cell r="BJ440">
            <v>0</v>
          </cell>
          <cell r="BK440" t="str">
            <v>X</v>
          </cell>
          <cell r="BL440">
            <v>0</v>
          </cell>
          <cell r="BM440">
            <v>0</v>
          </cell>
          <cell r="BN440" t="str">
            <v>X</v>
          </cell>
          <cell r="BO440">
            <v>0</v>
          </cell>
          <cell r="BP440">
            <v>0</v>
          </cell>
          <cell r="BQ440">
            <v>11</v>
          </cell>
          <cell r="BR440">
            <v>0</v>
          </cell>
          <cell r="BS440">
            <v>0</v>
          </cell>
          <cell r="BT440">
            <v>1</v>
          </cell>
          <cell r="BU440">
            <v>0</v>
          </cell>
          <cell r="BV440">
            <v>0</v>
          </cell>
          <cell r="CC440">
            <v>11</v>
          </cell>
          <cell r="CD440">
            <v>0</v>
          </cell>
          <cell r="CE440">
            <v>0</v>
          </cell>
          <cell r="CF440">
            <v>1</v>
          </cell>
          <cell r="CG440">
            <v>0</v>
          </cell>
          <cell r="CH440">
            <v>0</v>
          </cell>
          <cell r="CI440">
            <v>0</v>
          </cell>
          <cell r="CJ440">
            <v>0</v>
          </cell>
          <cell r="CK440">
            <v>0</v>
          </cell>
          <cell r="CL440">
            <v>1</v>
          </cell>
          <cell r="CM440">
            <v>1</v>
          </cell>
          <cell r="CN440">
            <v>0</v>
          </cell>
          <cell r="CO440">
            <v>0</v>
          </cell>
          <cell r="CP440">
            <v>0</v>
          </cell>
          <cell r="CQ440">
            <v>0</v>
          </cell>
          <cell r="CR440">
            <v>0</v>
          </cell>
          <cell r="CS440">
            <v>0</v>
          </cell>
          <cell r="CT440">
            <v>0</v>
          </cell>
          <cell r="CU440">
            <v>0</v>
          </cell>
          <cell r="CV440">
            <v>0</v>
          </cell>
          <cell r="CW440">
            <v>0</v>
          </cell>
          <cell r="CX440">
            <v>0</v>
          </cell>
          <cell r="CY440">
            <v>0</v>
          </cell>
          <cell r="CZ440">
            <v>0</v>
          </cell>
          <cell r="DC440">
            <v>14</v>
          </cell>
          <cell r="DM440" t="str">
            <v>X</v>
          </cell>
          <cell r="DN440">
            <v>0</v>
          </cell>
          <cell r="DO440">
            <v>0</v>
          </cell>
          <cell r="DP440" t="str">
            <v>X</v>
          </cell>
          <cell r="DQ440">
            <v>0</v>
          </cell>
          <cell r="DR440">
            <v>0</v>
          </cell>
          <cell r="DS440" t="str">
            <v>X</v>
          </cell>
          <cell r="DT440">
            <v>0</v>
          </cell>
          <cell r="DU440">
            <v>0</v>
          </cell>
          <cell r="DV440" t="str">
            <v>X</v>
          </cell>
          <cell r="DW440">
            <v>0</v>
          </cell>
          <cell r="DX440">
            <v>0</v>
          </cell>
          <cell r="DY440" t="str">
            <v/>
          </cell>
          <cell r="DZ440">
            <v>0</v>
          </cell>
          <cell r="EA440">
            <v>0</v>
          </cell>
          <cell r="EB440" t="str">
            <v>X</v>
          </cell>
          <cell r="EC440">
            <v>0</v>
          </cell>
          <cell r="ED440">
            <v>0</v>
          </cell>
          <cell r="EE440" t="str">
            <v>X</v>
          </cell>
          <cell r="EF440">
            <v>0</v>
          </cell>
          <cell r="EG440">
            <v>0</v>
          </cell>
          <cell r="EH440" t="str">
            <v>X</v>
          </cell>
          <cell r="EI440">
            <v>0</v>
          </cell>
          <cell r="EJ440">
            <v>0</v>
          </cell>
          <cell r="EK440" t="str">
            <v>X</v>
          </cell>
          <cell r="EL440">
            <v>0</v>
          </cell>
          <cell r="EM440">
            <v>0</v>
          </cell>
          <cell r="EN440" t="str">
            <v>X</v>
          </cell>
          <cell r="EO440">
            <v>0</v>
          </cell>
          <cell r="EP440">
            <v>0</v>
          </cell>
          <cell r="EQ440" t="str">
            <v>X</v>
          </cell>
          <cell r="ER440">
            <v>0</v>
          </cell>
          <cell r="ES440">
            <v>0</v>
          </cell>
          <cell r="ET440" t="str">
            <v/>
          </cell>
          <cell r="EU440">
            <v>0</v>
          </cell>
          <cell r="EV440">
            <v>0</v>
          </cell>
          <cell r="EW440" t="str">
            <v>X</v>
          </cell>
          <cell r="EX440">
            <v>0</v>
          </cell>
          <cell r="EY440">
            <v>0</v>
          </cell>
          <cell r="EZ440" t="str">
            <v>X</v>
          </cell>
          <cell r="FA440">
            <v>0</v>
          </cell>
          <cell r="FB440">
            <v>0</v>
          </cell>
          <cell r="FC440" t="str">
            <v>NL</v>
          </cell>
          <cell r="FD440">
            <v>0</v>
          </cell>
          <cell r="FE440">
            <v>0</v>
          </cell>
          <cell r="FI440">
            <v>12</v>
          </cell>
          <cell r="FJ440">
            <v>0</v>
          </cell>
          <cell r="FK440">
            <v>0</v>
          </cell>
          <cell r="FL440">
            <v>0</v>
          </cell>
          <cell r="FM440">
            <v>0</v>
          </cell>
          <cell r="FN440">
            <v>0</v>
          </cell>
          <cell r="FU440">
            <v>12</v>
          </cell>
          <cell r="FV440">
            <v>0</v>
          </cell>
          <cell r="FW440">
            <v>0</v>
          </cell>
          <cell r="FX440">
            <v>0</v>
          </cell>
          <cell r="FY440">
            <v>0</v>
          </cell>
          <cell r="FZ440">
            <v>0</v>
          </cell>
          <cell r="GA440">
            <v>0</v>
          </cell>
          <cell r="GB440">
            <v>0</v>
          </cell>
          <cell r="GC440">
            <v>0</v>
          </cell>
          <cell r="GD440">
            <v>1</v>
          </cell>
          <cell r="GE440">
            <v>0</v>
          </cell>
          <cell r="GF440">
            <v>0</v>
          </cell>
          <cell r="GG440">
            <v>0</v>
          </cell>
          <cell r="GH440">
            <v>0</v>
          </cell>
          <cell r="GI440">
            <v>0</v>
          </cell>
          <cell r="GJ440">
            <v>0</v>
          </cell>
          <cell r="GK440">
            <v>0</v>
          </cell>
          <cell r="GL440">
            <v>0</v>
          </cell>
          <cell r="GM440">
            <v>0</v>
          </cell>
          <cell r="GN440">
            <v>0</v>
          </cell>
          <cell r="GO440">
            <v>0</v>
          </cell>
          <cell r="GP440">
            <v>0</v>
          </cell>
          <cell r="GQ440">
            <v>0</v>
          </cell>
          <cell r="GR440">
            <v>0</v>
          </cell>
          <cell r="GU440">
            <v>13</v>
          </cell>
          <cell r="GV440">
            <v>0</v>
          </cell>
          <cell r="GW440">
            <v>0</v>
          </cell>
          <cell r="GX440">
            <v>0</v>
          </cell>
          <cell r="GY440">
            <v>0</v>
          </cell>
          <cell r="GZ440">
            <v>0</v>
          </cell>
          <cell r="HA440">
            <v>0</v>
          </cell>
          <cell r="HB440">
            <v>0</v>
          </cell>
          <cell r="HC440">
            <v>0</v>
          </cell>
          <cell r="HD440">
            <v>0</v>
          </cell>
          <cell r="HE440">
            <v>0</v>
          </cell>
          <cell r="HF440">
            <v>0</v>
          </cell>
          <cell r="HG440">
            <v>0</v>
          </cell>
          <cell r="HH440">
            <v>0</v>
          </cell>
          <cell r="HI440">
            <v>0</v>
          </cell>
          <cell r="HJ440">
            <v>0</v>
          </cell>
          <cell r="HK440">
            <v>0</v>
          </cell>
          <cell r="HL440">
            <v>0</v>
          </cell>
          <cell r="HM440">
            <v>0</v>
          </cell>
          <cell r="HN440">
            <v>1</v>
          </cell>
          <cell r="HO440">
            <v>0</v>
          </cell>
          <cell r="HP440">
            <v>23</v>
          </cell>
          <cell r="HQ440">
            <v>0</v>
          </cell>
          <cell r="HR440">
            <v>0</v>
          </cell>
          <cell r="HS440">
            <v>1</v>
          </cell>
          <cell r="HT440">
            <v>0</v>
          </cell>
          <cell r="HU440">
            <v>0</v>
          </cell>
          <cell r="HV440">
            <v>0</v>
          </cell>
          <cell r="HW440">
            <v>1</v>
          </cell>
          <cell r="HX440">
            <v>0</v>
          </cell>
          <cell r="HY440">
            <v>0</v>
          </cell>
          <cell r="HZ440">
            <v>0</v>
          </cell>
          <cell r="IA440">
            <v>1</v>
          </cell>
          <cell r="IB440">
            <v>0</v>
          </cell>
          <cell r="IC440">
            <v>2</v>
          </cell>
          <cell r="ID440">
            <v>0</v>
          </cell>
          <cell r="IE440">
            <v>0</v>
          </cell>
          <cell r="IF440">
            <v>0</v>
          </cell>
          <cell r="IG440">
            <v>0</v>
          </cell>
          <cell r="IH440">
            <v>0</v>
          </cell>
          <cell r="II440">
            <v>0</v>
          </cell>
          <cell r="IJ440">
            <v>0</v>
          </cell>
          <cell r="IK440">
            <v>0</v>
          </cell>
          <cell r="IL440">
            <v>0</v>
          </cell>
          <cell r="IM440">
            <v>0</v>
          </cell>
          <cell r="IN440">
            <v>0</v>
          </cell>
          <cell r="IO440">
            <v>0</v>
          </cell>
          <cell r="IP440">
            <v>0</v>
          </cell>
          <cell r="IQ440">
            <v>0</v>
          </cell>
          <cell r="IR440">
            <v>0</v>
          </cell>
          <cell r="IS440">
            <v>0</v>
          </cell>
          <cell r="IT440">
            <v>0</v>
          </cell>
          <cell r="IU440">
            <v>0</v>
          </cell>
          <cell r="IV440">
            <v>0</v>
          </cell>
          <cell r="IW440">
            <v>1</v>
          </cell>
          <cell r="IX440">
            <v>1</v>
          </cell>
          <cell r="IY440">
            <v>0</v>
          </cell>
          <cell r="IZ440">
            <v>27</v>
          </cell>
          <cell r="JA440">
            <v>4</v>
          </cell>
          <cell r="JB440">
            <v>4</v>
          </cell>
          <cell r="JC440">
            <v>0</v>
          </cell>
          <cell r="JD440">
            <v>0</v>
          </cell>
          <cell r="JE440">
            <v>0</v>
          </cell>
          <cell r="JF440">
            <v>0</v>
          </cell>
          <cell r="JG440">
            <v>0</v>
          </cell>
        </row>
        <row r="441">
          <cell r="B441" t="str">
            <v>2311467</v>
          </cell>
          <cell r="C441" t="str">
            <v>Hồ Thị Mỹ Duyên</v>
          </cell>
          <cell r="D441" t="str">
            <v>Phòng Thu Mua (Bus)</v>
          </cell>
          <cell r="E441" t="str">
            <v>Công ty TNHH MTV Sản xuất Xe Bus THACO</v>
          </cell>
          <cell r="F441" t="str">
            <v>Lương ngày</v>
          </cell>
          <cell r="V441">
            <v>0</v>
          </cell>
          <cell r="W441">
            <v>0</v>
          </cell>
          <cell r="X441" t="str">
            <v>X</v>
          </cell>
          <cell r="Y441">
            <v>3.5</v>
          </cell>
          <cell r="Z441">
            <v>0</v>
          </cell>
          <cell r="AA441" t="str">
            <v>X</v>
          </cell>
          <cell r="AB441">
            <v>3.5</v>
          </cell>
          <cell r="AC441">
            <v>0</v>
          </cell>
          <cell r="AD441" t="str">
            <v>X</v>
          </cell>
          <cell r="AE441">
            <v>0</v>
          </cell>
          <cell r="AF441">
            <v>0</v>
          </cell>
          <cell r="AG441" t="str">
            <v>X</v>
          </cell>
          <cell r="AH441">
            <v>0</v>
          </cell>
          <cell r="AI441">
            <v>0</v>
          </cell>
          <cell r="AJ441" t="str">
            <v>T7</v>
          </cell>
          <cell r="AK441">
            <v>0</v>
          </cell>
          <cell r="AL441">
            <v>0</v>
          </cell>
          <cell r="AM441" t="str">
            <v/>
          </cell>
          <cell r="AN441">
            <v>0</v>
          </cell>
          <cell r="AO441">
            <v>0</v>
          </cell>
          <cell r="AP441" t="str">
            <v>NL</v>
          </cell>
          <cell r="AQ441">
            <v>0</v>
          </cell>
          <cell r="AR441">
            <v>0</v>
          </cell>
          <cell r="AS441" t="str">
            <v>X</v>
          </cell>
          <cell r="AT441">
            <v>3.5</v>
          </cell>
          <cell r="AU441">
            <v>0</v>
          </cell>
          <cell r="AV441" t="str">
            <v>X</v>
          </cell>
          <cell r="AW441">
            <v>0</v>
          </cell>
          <cell r="AX441">
            <v>0</v>
          </cell>
          <cell r="AY441" t="str">
            <v>X</v>
          </cell>
          <cell r="AZ441">
            <v>0</v>
          </cell>
          <cell r="BA441">
            <v>0</v>
          </cell>
          <cell r="BB441" t="str">
            <v>X</v>
          </cell>
          <cell r="BC441">
            <v>0</v>
          </cell>
          <cell r="BD441">
            <v>0</v>
          </cell>
          <cell r="BE441" t="str">
            <v>X</v>
          </cell>
          <cell r="BF441">
            <v>0</v>
          </cell>
          <cell r="BG441">
            <v>0</v>
          </cell>
          <cell r="BH441" t="str">
            <v>CN</v>
          </cell>
          <cell r="BI441">
            <v>0</v>
          </cell>
          <cell r="BJ441">
            <v>0</v>
          </cell>
          <cell r="BK441" t="str">
            <v>X</v>
          </cell>
          <cell r="BL441">
            <v>0</v>
          </cell>
          <cell r="BM441">
            <v>0</v>
          </cell>
          <cell r="BN441" t="str">
            <v>X</v>
          </cell>
          <cell r="BO441">
            <v>0</v>
          </cell>
          <cell r="BP441">
            <v>0</v>
          </cell>
          <cell r="BQ441">
            <v>11</v>
          </cell>
          <cell r="BR441">
            <v>1.5</v>
          </cell>
          <cell r="BS441">
            <v>0</v>
          </cell>
          <cell r="BT441">
            <v>1</v>
          </cell>
          <cell r="BU441">
            <v>0</v>
          </cell>
          <cell r="BV441">
            <v>0</v>
          </cell>
          <cell r="CC441">
            <v>11</v>
          </cell>
          <cell r="CD441">
            <v>1.5</v>
          </cell>
          <cell r="CE441">
            <v>0</v>
          </cell>
          <cell r="CF441">
            <v>1</v>
          </cell>
          <cell r="CG441">
            <v>0</v>
          </cell>
          <cell r="CH441">
            <v>0</v>
          </cell>
          <cell r="CI441">
            <v>0</v>
          </cell>
          <cell r="CJ441">
            <v>0</v>
          </cell>
          <cell r="CK441">
            <v>0</v>
          </cell>
          <cell r="CL441">
            <v>1</v>
          </cell>
          <cell r="CM441">
            <v>1</v>
          </cell>
          <cell r="CN441">
            <v>0</v>
          </cell>
          <cell r="CO441">
            <v>0</v>
          </cell>
          <cell r="CP441">
            <v>0</v>
          </cell>
          <cell r="CQ441">
            <v>0</v>
          </cell>
          <cell r="CR441">
            <v>0</v>
          </cell>
          <cell r="CS441">
            <v>0</v>
          </cell>
          <cell r="CT441">
            <v>0</v>
          </cell>
          <cell r="CU441">
            <v>0</v>
          </cell>
          <cell r="CV441">
            <v>0</v>
          </cell>
          <cell r="CW441">
            <v>0</v>
          </cell>
          <cell r="CX441">
            <v>0</v>
          </cell>
          <cell r="CY441">
            <v>0</v>
          </cell>
          <cell r="CZ441">
            <v>0</v>
          </cell>
          <cell r="DC441">
            <v>15.5</v>
          </cell>
          <cell r="DM441" t="str">
            <v>X</v>
          </cell>
          <cell r="DN441">
            <v>0</v>
          </cell>
          <cell r="DO441">
            <v>0</v>
          </cell>
          <cell r="DP441" t="str">
            <v>X</v>
          </cell>
          <cell r="DQ441">
            <v>0</v>
          </cell>
          <cell r="DR441">
            <v>0</v>
          </cell>
          <cell r="DS441" t="str">
            <v>X</v>
          </cell>
          <cell r="DT441">
            <v>0</v>
          </cell>
          <cell r="DU441">
            <v>0</v>
          </cell>
          <cell r="DV441" t="str">
            <v>X</v>
          </cell>
          <cell r="DW441">
            <v>0</v>
          </cell>
          <cell r="DX441">
            <v>0</v>
          </cell>
          <cell r="DY441" t="str">
            <v/>
          </cell>
          <cell r="DZ441">
            <v>0</v>
          </cell>
          <cell r="EA441">
            <v>0</v>
          </cell>
          <cell r="EB441" t="str">
            <v>X</v>
          </cell>
          <cell r="EC441">
            <v>0</v>
          </cell>
          <cell r="ED441">
            <v>0</v>
          </cell>
          <cell r="EE441" t="str">
            <v>X</v>
          </cell>
          <cell r="EF441">
            <v>0</v>
          </cell>
          <cell r="EG441">
            <v>0</v>
          </cell>
          <cell r="EH441" t="str">
            <v>X</v>
          </cell>
          <cell r="EI441">
            <v>0</v>
          </cell>
          <cell r="EJ441">
            <v>0</v>
          </cell>
          <cell r="EK441" t="str">
            <v>X</v>
          </cell>
          <cell r="EL441">
            <v>0</v>
          </cell>
          <cell r="EM441">
            <v>0</v>
          </cell>
          <cell r="EN441" t="str">
            <v>X</v>
          </cell>
          <cell r="EO441">
            <v>0</v>
          </cell>
          <cell r="EP441">
            <v>0</v>
          </cell>
          <cell r="EQ441" t="str">
            <v>X</v>
          </cell>
          <cell r="ER441">
            <v>0</v>
          </cell>
          <cell r="ES441">
            <v>0</v>
          </cell>
          <cell r="ET441" t="str">
            <v/>
          </cell>
          <cell r="EU441">
            <v>0</v>
          </cell>
          <cell r="EV441">
            <v>0</v>
          </cell>
          <cell r="EW441" t="str">
            <v>X</v>
          </cell>
          <cell r="EX441">
            <v>0</v>
          </cell>
          <cell r="EY441">
            <v>0</v>
          </cell>
          <cell r="EZ441" t="str">
            <v>X</v>
          </cell>
          <cell r="FA441">
            <v>0</v>
          </cell>
          <cell r="FB441">
            <v>0</v>
          </cell>
          <cell r="FC441" t="str">
            <v>NL</v>
          </cell>
          <cell r="FD441">
            <v>0</v>
          </cell>
          <cell r="FE441">
            <v>0</v>
          </cell>
          <cell r="FI441">
            <v>12</v>
          </cell>
          <cell r="FJ441">
            <v>0</v>
          </cell>
          <cell r="FK441">
            <v>0</v>
          </cell>
          <cell r="FL441">
            <v>0</v>
          </cell>
          <cell r="FM441">
            <v>0</v>
          </cell>
          <cell r="FN441">
            <v>0</v>
          </cell>
          <cell r="FU441">
            <v>12</v>
          </cell>
          <cell r="FV441">
            <v>0</v>
          </cell>
          <cell r="FW441">
            <v>0</v>
          </cell>
          <cell r="FX441">
            <v>0</v>
          </cell>
          <cell r="FY441">
            <v>0</v>
          </cell>
          <cell r="FZ441">
            <v>0</v>
          </cell>
          <cell r="GA441">
            <v>0</v>
          </cell>
          <cell r="GB441">
            <v>0</v>
          </cell>
          <cell r="GC441">
            <v>0</v>
          </cell>
          <cell r="GD441">
            <v>1</v>
          </cell>
          <cell r="GE441">
            <v>0</v>
          </cell>
          <cell r="GF441">
            <v>0</v>
          </cell>
          <cell r="GG441">
            <v>0</v>
          </cell>
          <cell r="GH441">
            <v>0</v>
          </cell>
          <cell r="GI441">
            <v>0</v>
          </cell>
          <cell r="GJ441">
            <v>0</v>
          </cell>
          <cell r="GK441">
            <v>0</v>
          </cell>
          <cell r="GL441">
            <v>0</v>
          </cell>
          <cell r="GM441">
            <v>0</v>
          </cell>
          <cell r="GN441">
            <v>0</v>
          </cell>
          <cell r="GO441">
            <v>0</v>
          </cell>
          <cell r="GP441">
            <v>0</v>
          </cell>
          <cell r="GQ441">
            <v>0</v>
          </cell>
          <cell r="GR441">
            <v>0</v>
          </cell>
          <cell r="GU441">
            <v>13</v>
          </cell>
          <cell r="GV441">
            <v>0</v>
          </cell>
          <cell r="GW441">
            <v>0</v>
          </cell>
          <cell r="GX441">
            <v>0</v>
          </cell>
          <cell r="GY441">
            <v>0</v>
          </cell>
          <cell r="GZ441">
            <v>0</v>
          </cell>
          <cell r="HA441">
            <v>0</v>
          </cell>
          <cell r="HB441">
            <v>0</v>
          </cell>
          <cell r="HC441">
            <v>0</v>
          </cell>
          <cell r="HD441">
            <v>0</v>
          </cell>
          <cell r="HE441">
            <v>0</v>
          </cell>
          <cell r="HF441">
            <v>0</v>
          </cell>
          <cell r="HG441">
            <v>0</v>
          </cell>
          <cell r="HH441">
            <v>0</v>
          </cell>
          <cell r="HI441">
            <v>0</v>
          </cell>
          <cell r="HJ441">
            <v>0</v>
          </cell>
          <cell r="HK441">
            <v>0</v>
          </cell>
          <cell r="HL441">
            <v>0</v>
          </cell>
          <cell r="HM441">
            <v>0</v>
          </cell>
          <cell r="HN441">
            <v>2.5</v>
          </cell>
          <cell r="HO441">
            <v>0</v>
          </cell>
          <cell r="HP441">
            <v>23</v>
          </cell>
          <cell r="HQ441">
            <v>1.5</v>
          </cell>
          <cell r="HR441">
            <v>0</v>
          </cell>
          <cell r="HS441">
            <v>1</v>
          </cell>
          <cell r="HT441">
            <v>0</v>
          </cell>
          <cell r="HU441">
            <v>0</v>
          </cell>
          <cell r="HV441">
            <v>0</v>
          </cell>
          <cell r="HW441">
            <v>1</v>
          </cell>
          <cell r="HX441">
            <v>0</v>
          </cell>
          <cell r="HY441">
            <v>0</v>
          </cell>
          <cell r="HZ441">
            <v>0</v>
          </cell>
          <cell r="IA441">
            <v>1</v>
          </cell>
          <cell r="IB441">
            <v>0</v>
          </cell>
          <cell r="IC441">
            <v>2</v>
          </cell>
          <cell r="ID441">
            <v>0</v>
          </cell>
          <cell r="IE441">
            <v>0</v>
          </cell>
          <cell r="IF441">
            <v>0</v>
          </cell>
          <cell r="IG441">
            <v>0</v>
          </cell>
          <cell r="IH441">
            <v>0</v>
          </cell>
          <cell r="II441">
            <v>0</v>
          </cell>
          <cell r="IJ441">
            <v>0</v>
          </cell>
          <cell r="IK441">
            <v>0</v>
          </cell>
          <cell r="IL441">
            <v>0</v>
          </cell>
          <cell r="IM441">
            <v>0</v>
          </cell>
          <cell r="IN441">
            <v>0</v>
          </cell>
          <cell r="IO441">
            <v>0</v>
          </cell>
          <cell r="IP441">
            <v>0</v>
          </cell>
          <cell r="IQ441">
            <v>0</v>
          </cell>
          <cell r="IR441">
            <v>0</v>
          </cell>
          <cell r="IS441">
            <v>0</v>
          </cell>
          <cell r="IT441">
            <v>0</v>
          </cell>
          <cell r="IU441">
            <v>0</v>
          </cell>
          <cell r="IV441">
            <v>0</v>
          </cell>
          <cell r="IW441">
            <v>1</v>
          </cell>
          <cell r="IX441">
            <v>1</v>
          </cell>
          <cell r="IY441">
            <v>0</v>
          </cell>
          <cell r="IZ441">
            <v>28.5</v>
          </cell>
          <cell r="JA441">
            <v>4</v>
          </cell>
          <cell r="JB441">
            <v>4</v>
          </cell>
          <cell r="JC441">
            <v>0</v>
          </cell>
          <cell r="JD441">
            <v>0</v>
          </cell>
          <cell r="JE441">
            <v>0</v>
          </cell>
          <cell r="JF441">
            <v>0</v>
          </cell>
          <cell r="JG441">
            <v>0</v>
          </cell>
        </row>
        <row r="442">
          <cell r="B442" t="str">
            <v>24051591</v>
          </cell>
          <cell r="C442" t="str">
            <v>Nguyễn Sỹ Chí</v>
          </cell>
          <cell r="D442" t="str">
            <v>Phòng Thu Mua (Bus)</v>
          </cell>
          <cell r="E442" t="str">
            <v>Công ty TNHH MTV SX&amp;LR Xe Tải THACO</v>
          </cell>
          <cell r="F442" t="str">
            <v>Lương ngày</v>
          </cell>
          <cell r="V442">
            <v>0</v>
          </cell>
          <cell r="W442">
            <v>0</v>
          </cell>
          <cell r="X442" t="str">
            <v>X</v>
          </cell>
          <cell r="Y442">
            <v>0</v>
          </cell>
          <cell r="Z442">
            <v>0</v>
          </cell>
          <cell r="AA442" t="str">
            <v>X</v>
          </cell>
          <cell r="AB442">
            <v>0</v>
          </cell>
          <cell r="AC442">
            <v>0</v>
          </cell>
          <cell r="AD442" t="str">
            <v>X</v>
          </cell>
          <cell r="AE442">
            <v>0</v>
          </cell>
          <cell r="AF442">
            <v>0</v>
          </cell>
          <cell r="AG442" t="str">
            <v>X</v>
          </cell>
          <cell r="AH442">
            <v>0</v>
          </cell>
          <cell r="AI442">
            <v>0</v>
          </cell>
          <cell r="AJ442" t="str">
            <v>X</v>
          </cell>
          <cell r="AK442">
            <v>0</v>
          </cell>
          <cell r="AL442">
            <v>0</v>
          </cell>
          <cell r="AM442" t="str">
            <v/>
          </cell>
          <cell r="AN442">
            <v>0</v>
          </cell>
          <cell r="AO442">
            <v>0</v>
          </cell>
          <cell r="AP442" t="str">
            <v>NL</v>
          </cell>
          <cell r="AQ442">
            <v>0</v>
          </cell>
          <cell r="AR442">
            <v>0</v>
          </cell>
          <cell r="AS442" t="str">
            <v>X</v>
          </cell>
          <cell r="AT442">
            <v>0</v>
          </cell>
          <cell r="AU442">
            <v>0</v>
          </cell>
          <cell r="AV442" t="str">
            <v>X</v>
          </cell>
          <cell r="AW442">
            <v>0</v>
          </cell>
          <cell r="AX442">
            <v>0</v>
          </cell>
          <cell r="AY442" t="str">
            <v>X</v>
          </cell>
          <cell r="AZ442">
            <v>0</v>
          </cell>
          <cell r="BA442">
            <v>0</v>
          </cell>
          <cell r="BB442" t="str">
            <v>X</v>
          </cell>
          <cell r="BC442">
            <v>0</v>
          </cell>
          <cell r="BD442">
            <v>0</v>
          </cell>
          <cell r="BE442" t="str">
            <v>X</v>
          </cell>
          <cell r="BF442">
            <v>0</v>
          </cell>
          <cell r="BG442">
            <v>0</v>
          </cell>
          <cell r="BH442" t="str">
            <v>CN</v>
          </cell>
          <cell r="BI442">
            <v>0</v>
          </cell>
          <cell r="BJ442">
            <v>0</v>
          </cell>
          <cell r="BK442" t="str">
            <v>X</v>
          </cell>
          <cell r="BL442">
            <v>0</v>
          </cell>
          <cell r="BM442">
            <v>0</v>
          </cell>
          <cell r="BN442" t="str">
            <v>X</v>
          </cell>
          <cell r="BO442">
            <v>0</v>
          </cell>
          <cell r="BP442">
            <v>0</v>
          </cell>
          <cell r="BQ442">
            <v>12</v>
          </cell>
          <cell r="BR442">
            <v>0</v>
          </cell>
          <cell r="BS442">
            <v>0</v>
          </cell>
          <cell r="BT442">
            <v>1</v>
          </cell>
          <cell r="BU442">
            <v>0</v>
          </cell>
          <cell r="BV442">
            <v>0</v>
          </cell>
          <cell r="CC442">
            <v>12</v>
          </cell>
          <cell r="CD442">
            <v>0</v>
          </cell>
          <cell r="CE442">
            <v>0</v>
          </cell>
          <cell r="CF442">
            <v>1</v>
          </cell>
          <cell r="CG442">
            <v>0</v>
          </cell>
          <cell r="CH442">
            <v>0</v>
          </cell>
          <cell r="CI442">
            <v>0</v>
          </cell>
          <cell r="CJ442">
            <v>0</v>
          </cell>
          <cell r="CK442">
            <v>0</v>
          </cell>
          <cell r="CL442">
            <v>1</v>
          </cell>
          <cell r="CM442">
            <v>0</v>
          </cell>
          <cell r="CN442">
            <v>0</v>
          </cell>
          <cell r="CO442">
            <v>0</v>
          </cell>
          <cell r="CP442">
            <v>0</v>
          </cell>
          <cell r="CQ442">
            <v>0</v>
          </cell>
          <cell r="CR442">
            <v>0</v>
          </cell>
          <cell r="CS442">
            <v>0</v>
          </cell>
          <cell r="CT442">
            <v>0</v>
          </cell>
          <cell r="CU442">
            <v>0</v>
          </cell>
          <cell r="CV442">
            <v>0</v>
          </cell>
          <cell r="CW442">
            <v>0</v>
          </cell>
          <cell r="CX442">
            <v>0</v>
          </cell>
          <cell r="CY442">
            <v>0</v>
          </cell>
          <cell r="CZ442">
            <v>0</v>
          </cell>
          <cell r="DC442">
            <v>14</v>
          </cell>
          <cell r="DM442" t="str">
            <v>X</v>
          </cell>
          <cell r="DN442">
            <v>0</v>
          </cell>
          <cell r="DO442">
            <v>0</v>
          </cell>
          <cell r="DP442" t="str">
            <v>X</v>
          </cell>
          <cell r="DQ442">
            <v>0</v>
          </cell>
          <cell r="DR442">
            <v>0</v>
          </cell>
          <cell r="DS442" t="str">
            <v>X</v>
          </cell>
          <cell r="DT442">
            <v>0</v>
          </cell>
          <cell r="DU442">
            <v>0</v>
          </cell>
          <cell r="DV442" t="str">
            <v>X</v>
          </cell>
          <cell r="DW442">
            <v>0</v>
          </cell>
          <cell r="DX442">
            <v>0</v>
          </cell>
          <cell r="DY442" t="str">
            <v/>
          </cell>
          <cell r="DZ442">
            <v>0</v>
          </cell>
          <cell r="EA442">
            <v>0</v>
          </cell>
          <cell r="EB442" t="str">
            <v>X</v>
          </cell>
          <cell r="EC442">
            <v>0</v>
          </cell>
          <cell r="ED442">
            <v>0</v>
          </cell>
          <cell r="EE442" t="str">
            <v>X</v>
          </cell>
          <cell r="EF442">
            <v>0</v>
          </cell>
          <cell r="EG442">
            <v>0</v>
          </cell>
          <cell r="EH442" t="str">
            <v>X</v>
          </cell>
          <cell r="EI442">
            <v>0</v>
          </cell>
          <cell r="EJ442">
            <v>0</v>
          </cell>
          <cell r="EK442" t="str">
            <v>X</v>
          </cell>
          <cell r="EL442">
            <v>0</v>
          </cell>
          <cell r="EM442">
            <v>0</v>
          </cell>
          <cell r="EN442" t="str">
            <v>X</v>
          </cell>
          <cell r="EO442">
            <v>0</v>
          </cell>
          <cell r="EP442">
            <v>0</v>
          </cell>
          <cell r="EQ442" t="str">
            <v>X</v>
          </cell>
          <cell r="ER442">
            <v>0</v>
          </cell>
          <cell r="ES442">
            <v>0</v>
          </cell>
          <cell r="ET442" t="str">
            <v/>
          </cell>
          <cell r="EU442">
            <v>0</v>
          </cell>
          <cell r="EV442">
            <v>0</v>
          </cell>
          <cell r="EW442" t="str">
            <v>X</v>
          </cell>
          <cell r="EX442">
            <v>0</v>
          </cell>
          <cell r="EY442">
            <v>0</v>
          </cell>
          <cell r="EZ442" t="str">
            <v>X</v>
          </cell>
          <cell r="FA442">
            <v>0</v>
          </cell>
          <cell r="FB442">
            <v>0</v>
          </cell>
          <cell r="FC442" t="str">
            <v>NL</v>
          </cell>
          <cell r="FD442">
            <v>0</v>
          </cell>
          <cell r="FE442">
            <v>0</v>
          </cell>
          <cell r="FI442">
            <v>12</v>
          </cell>
          <cell r="FJ442">
            <v>0</v>
          </cell>
          <cell r="FK442">
            <v>0</v>
          </cell>
          <cell r="FL442">
            <v>0</v>
          </cell>
          <cell r="FM442">
            <v>0</v>
          </cell>
          <cell r="FN442">
            <v>0</v>
          </cell>
          <cell r="FU442">
            <v>12</v>
          </cell>
          <cell r="FV442">
            <v>0</v>
          </cell>
          <cell r="FW442">
            <v>0</v>
          </cell>
          <cell r="FX442">
            <v>0</v>
          </cell>
          <cell r="FY442">
            <v>0</v>
          </cell>
          <cell r="FZ442">
            <v>0</v>
          </cell>
          <cell r="GA442">
            <v>0</v>
          </cell>
          <cell r="GB442">
            <v>0</v>
          </cell>
          <cell r="GC442">
            <v>0</v>
          </cell>
          <cell r="GD442">
            <v>1</v>
          </cell>
          <cell r="GE442">
            <v>0</v>
          </cell>
          <cell r="GF442">
            <v>0</v>
          </cell>
          <cell r="GG442">
            <v>0</v>
          </cell>
          <cell r="GH442">
            <v>0</v>
          </cell>
          <cell r="GI442">
            <v>0</v>
          </cell>
          <cell r="GJ442">
            <v>0</v>
          </cell>
          <cell r="GK442">
            <v>0</v>
          </cell>
          <cell r="GL442">
            <v>0</v>
          </cell>
          <cell r="GM442">
            <v>0</v>
          </cell>
          <cell r="GN442">
            <v>0</v>
          </cell>
          <cell r="GO442">
            <v>0</v>
          </cell>
          <cell r="GP442">
            <v>0</v>
          </cell>
          <cell r="GQ442">
            <v>0</v>
          </cell>
          <cell r="GR442">
            <v>0</v>
          </cell>
          <cell r="GU442">
            <v>13</v>
          </cell>
          <cell r="GV442">
            <v>0</v>
          </cell>
          <cell r="GW442">
            <v>0</v>
          </cell>
          <cell r="GX442">
            <v>0</v>
          </cell>
          <cell r="GY442">
            <v>0</v>
          </cell>
          <cell r="GZ442">
            <v>0</v>
          </cell>
          <cell r="HA442">
            <v>0</v>
          </cell>
          <cell r="HB442">
            <v>0</v>
          </cell>
          <cell r="HC442">
            <v>0</v>
          </cell>
          <cell r="HD442">
            <v>0</v>
          </cell>
          <cell r="HE442">
            <v>0</v>
          </cell>
          <cell r="HF442">
            <v>0</v>
          </cell>
          <cell r="HG442">
            <v>0</v>
          </cell>
          <cell r="HH442">
            <v>0</v>
          </cell>
          <cell r="HI442">
            <v>0</v>
          </cell>
          <cell r="HJ442">
            <v>0</v>
          </cell>
          <cell r="HK442">
            <v>0</v>
          </cell>
          <cell r="HL442">
            <v>0</v>
          </cell>
          <cell r="HM442">
            <v>0</v>
          </cell>
          <cell r="HN442">
            <v>1</v>
          </cell>
          <cell r="HO442">
            <v>0</v>
          </cell>
          <cell r="HP442">
            <v>24</v>
          </cell>
          <cell r="HQ442">
            <v>0</v>
          </cell>
          <cell r="HR442">
            <v>0</v>
          </cell>
          <cell r="HS442">
            <v>1</v>
          </cell>
          <cell r="HT442">
            <v>0</v>
          </cell>
          <cell r="HU442">
            <v>0</v>
          </cell>
          <cell r="HV442">
            <v>1</v>
          </cell>
          <cell r="HW442">
            <v>0</v>
          </cell>
          <cell r="HX442">
            <v>0</v>
          </cell>
          <cell r="HY442">
            <v>0</v>
          </cell>
          <cell r="HZ442">
            <v>1</v>
          </cell>
          <cell r="IA442">
            <v>0</v>
          </cell>
          <cell r="IB442">
            <v>0</v>
          </cell>
          <cell r="IC442">
            <v>2</v>
          </cell>
          <cell r="ID442">
            <v>0</v>
          </cell>
          <cell r="IE442">
            <v>0</v>
          </cell>
          <cell r="IF442">
            <v>0</v>
          </cell>
          <cell r="IG442">
            <v>0</v>
          </cell>
          <cell r="IH442">
            <v>0</v>
          </cell>
          <cell r="II442">
            <v>0</v>
          </cell>
          <cell r="IJ442">
            <v>0</v>
          </cell>
          <cell r="IK442">
            <v>0</v>
          </cell>
          <cell r="IL442">
            <v>0</v>
          </cell>
          <cell r="IM442">
            <v>0</v>
          </cell>
          <cell r="IN442">
            <v>0</v>
          </cell>
          <cell r="IO442">
            <v>0</v>
          </cell>
          <cell r="IP442">
            <v>0</v>
          </cell>
          <cell r="IQ442">
            <v>0</v>
          </cell>
          <cell r="IR442">
            <v>0</v>
          </cell>
          <cell r="IS442">
            <v>0</v>
          </cell>
          <cell r="IT442">
            <v>0</v>
          </cell>
          <cell r="IU442">
            <v>0</v>
          </cell>
          <cell r="IV442">
            <v>0</v>
          </cell>
          <cell r="IW442">
            <v>1</v>
          </cell>
          <cell r="IX442">
            <v>0</v>
          </cell>
          <cell r="IY442">
            <v>0</v>
          </cell>
          <cell r="IZ442">
            <v>28</v>
          </cell>
          <cell r="JA442">
            <v>4</v>
          </cell>
          <cell r="JB442">
            <v>4</v>
          </cell>
          <cell r="JC442">
            <v>0</v>
          </cell>
          <cell r="JD442">
            <v>0</v>
          </cell>
          <cell r="JE442">
            <v>0</v>
          </cell>
          <cell r="JF442">
            <v>0</v>
          </cell>
          <cell r="JG442">
            <v>0</v>
          </cell>
        </row>
        <row r="443">
          <cell r="B443" t="str">
            <v>24051617</v>
          </cell>
          <cell r="C443" t="str">
            <v>Trịnh Minh Phú</v>
          </cell>
          <cell r="D443" t="str">
            <v>Phòng Thu Mua (Bus)</v>
          </cell>
          <cell r="E443" t="str">
            <v>Công ty TNHH MTV SX&amp;LR Xe Tải THACO</v>
          </cell>
          <cell r="F443" t="str">
            <v>Lương ngày</v>
          </cell>
          <cell r="V443">
            <v>0</v>
          </cell>
          <cell r="W443">
            <v>0</v>
          </cell>
          <cell r="X443" t="str">
            <v>X</v>
          </cell>
          <cell r="Y443">
            <v>0</v>
          </cell>
          <cell r="Z443">
            <v>0</v>
          </cell>
          <cell r="AA443" t="str">
            <v>X</v>
          </cell>
          <cell r="AB443">
            <v>0</v>
          </cell>
          <cell r="AC443">
            <v>0</v>
          </cell>
          <cell r="AD443" t="str">
            <v>X</v>
          </cell>
          <cell r="AE443">
            <v>0</v>
          </cell>
          <cell r="AF443">
            <v>0</v>
          </cell>
          <cell r="AG443" t="str">
            <v>X</v>
          </cell>
          <cell r="AH443">
            <v>0</v>
          </cell>
          <cell r="AI443">
            <v>0</v>
          </cell>
          <cell r="AJ443" t="str">
            <v>X</v>
          </cell>
          <cell r="AK443">
            <v>0</v>
          </cell>
          <cell r="AL443">
            <v>0</v>
          </cell>
          <cell r="AM443" t="str">
            <v/>
          </cell>
          <cell r="AN443">
            <v>0</v>
          </cell>
          <cell r="AO443">
            <v>0</v>
          </cell>
          <cell r="AP443" t="str">
            <v>NL</v>
          </cell>
          <cell r="AQ443">
            <v>0</v>
          </cell>
          <cell r="AR443">
            <v>0</v>
          </cell>
          <cell r="AS443" t="str">
            <v>X</v>
          </cell>
          <cell r="AT443">
            <v>0</v>
          </cell>
          <cell r="AU443">
            <v>0</v>
          </cell>
          <cell r="AV443" t="str">
            <v>X</v>
          </cell>
          <cell r="AW443">
            <v>0</v>
          </cell>
          <cell r="AX443">
            <v>0</v>
          </cell>
          <cell r="AY443" t="str">
            <v>X</v>
          </cell>
          <cell r="AZ443">
            <v>0</v>
          </cell>
          <cell r="BA443">
            <v>0</v>
          </cell>
          <cell r="BB443" t="str">
            <v>X</v>
          </cell>
          <cell r="BC443">
            <v>0</v>
          </cell>
          <cell r="BD443">
            <v>0</v>
          </cell>
          <cell r="BE443" t="str">
            <v>X</v>
          </cell>
          <cell r="BF443">
            <v>0</v>
          </cell>
          <cell r="BG443">
            <v>0</v>
          </cell>
          <cell r="BH443" t="str">
            <v>CN</v>
          </cell>
          <cell r="BI443">
            <v>0</v>
          </cell>
          <cell r="BJ443">
            <v>0</v>
          </cell>
          <cell r="BK443" t="str">
            <v>T7\</v>
          </cell>
          <cell r="BL443">
            <v>0</v>
          </cell>
          <cell r="BM443">
            <v>0</v>
          </cell>
          <cell r="BN443" t="str">
            <v>X</v>
          </cell>
          <cell r="BO443">
            <v>0</v>
          </cell>
          <cell r="BP443">
            <v>0</v>
          </cell>
          <cell r="BQ443">
            <v>11.5</v>
          </cell>
          <cell r="BR443">
            <v>0</v>
          </cell>
          <cell r="BS443">
            <v>0</v>
          </cell>
          <cell r="BT443">
            <v>1</v>
          </cell>
          <cell r="BU443">
            <v>0</v>
          </cell>
          <cell r="BV443">
            <v>0</v>
          </cell>
          <cell r="CC443">
            <v>11.5</v>
          </cell>
          <cell r="CD443">
            <v>0</v>
          </cell>
          <cell r="CE443">
            <v>0</v>
          </cell>
          <cell r="CF443">
            <v>1</v>
          </cell>
          <cell r="CG443">
            <v>0</v>
          </cell>
          <cell r="CH443">
            <v>0</v>
          </cell>
          <cell r="CI443">
            <v>0</v>
          </cell>
          <cell r="CJ443">
            <v>0</v>
          </cell>
          <cell r="CK443">
            <v>0</v>
          </cell>
          <cell r="CL443">
            <v>1</v>
          </cell>
          <cell r="CM443">
            <v>0.5</v>
          </cell>
          <cell r="CN443">
            <v>0</v>
          </cell>
          <cell r="CO443">
            <v>0</v>
          </cell>
          <cell r="CP443">
            <v>0</v>
          </cell>
          <cell r="CQ443">
            <v>0</v>
          </cell>
          <cell r="CR443">
            <v>0</v>
          </cell>
          <cell r="CS443">
            <v>0</v>
          </cell>
          <cell r="CT443">
            <v>0</v>
          </cell>
          <cell r="CU443">
            <v>0</v>
          </cell>
          <cell r="CV443">
            <v>0</v>
          </cell>
          <cell r="CW443">
            <v>0</v>
          </cell>
          <cell r="CX443">
            <v>0</v>
          </cell>
          <cell r="CY443">
            <v>0</v>
          </cell>
          <cell r="CZ443">
            <v>0</v>
          </cell>
          <cell r="DC443">
            <v>14</v>
          </cell>
          <cell r="DM443" t="str">
            <v>X</v>
          </cell>
          <cell r="DN443">
            <v>0</v>
          </cell>
          <cell r="DO443">
            <v>0</v>
          </cell>
          <cell r="DP443" t="str">
            <v>X</v>
          </cell>
          <cell r="DQ443">
            <v>0</v>
          </cell>
          <cell r="DR443">
            <v>0</v>
          </cell>
          <cell r="DS443" t="str">
            <v>X</v>
          </cell>
          <cell r="DT443">
            <v>0</v>
          </cell>
          <cell r="DU443">
            <v>0</v>
          </cell>
          <cell r="DV443" t="str">
            <v>X</v>
          </cell>
          <cell r="DW443">
            <v>0</v>
          </cell>
          <cell r="DX443">
            <v>0</v>
          </cell>
          <cell r="DY443" t="str">
            <v/>
          </cell>
          <cell r="DZ443">
            <v>0</v>
          </cell>
          <cell r="EA443">
            <v>0</v>
          </cell>
          <cell r="EB443" t="str">
            <v>X</v>
          </cell>
          <cell r="EC443">
            <v>0</v>
          </cell>
          <cell r="ED443">
            <v>0</v>
          </cell>
          <cell r="EE443" t="str">
            <v>X</v>
          </cell>
          <cell r="EF443">
            <v>0</v>
          </cell>
          <cell r="EG443">
            <v>0</v>
          </cell>
          <cell r="EH443" t="str">
            <v>X</v>
          </cell>
          <cell r="EI443">
            <v>0</v>
          </cell>
          <cell r="EJ443">
            <v>0</v>
          </cell>
          <cell r="EK443" t="str">
            <v>X</v>
          </cell>
          <cell r="EL443">
            <v>0</v>
          </cell>
          <cell r="EM443">
            <v>0</v>
          </cell>
          <cell r="EN443" t="str">
            <v>X</v>
          </cell>
          <cell r="EO443">
            <v>0</v>
          </cell>
          <cell r="EP443">
            <v>0</v>
          </cell>
          <cell r="EQ443" t="str">
            <v>X</v>
          </cell>
          <cell r="ER443">
            <v>0</v>
          </cell>
          <cell r="ES443">
            <v>0</v>
          </cell>
          <cell r="ET443" t="str">
            <v/>
          </cell>
          <cell r="EU443">
            <v>0</v>
          </cell>
          <cell r="EV443">
            <v>0</v>
          </cell>
          <cell r="EW443" t="str">
            <v>X</v>
          </cell>
          <cell r="EX443">
            <v>0</v>
          </cell>
          <cell r="EY443">
            <v>0</v>
          </cell>
          <cell r="EZ443" t="str">
            <v>X</v>
          </cell>
          <cell r="FA443">
            <v>0</v>
          </cell>
          <cell r="FB443">
            <v>0</v>
          </cell>
          <cell r="FC443" t="str">
            <v>NL</v>
          </cell>
          <cell r="FD443">
            <v>0</v>
          </cell>
          <cell r="FE443">
            <v>0</v>
          </cell>
          <cell r="FI443">
            <v>12</v>
          </cell>
          <cell r="FJ443">
            <v>0</v>
          </cell>
          <cell r="FK443">
            <v>0</v>
          </cell>
          <cell r="FL443">
            <v>0</v>
          </cell>
          <cell r="FM443">
            <v>0</v>
          </cell>
          <cell r="FN443">
            <v>0</v>
          </cell>
          <cell r="FU443">
            <v>12</v>
          </cell>
          <cell r="FV443">
            <v>0</v>
          </cell>
          <cell r="FW443">
            <v>0</v>
          </cell>
          <cell r="FX443">
            <v>0</v>
          </cell>
          <cell r="FY443">
            <v>0</v>
          </cell>
          <cell r="FZ443">
            <v>0</v>
          </cell>
          <cell r="GA443">
            <v>0</v>
          </cell>
          <cell r="GB443">
            <v>0</v>
          </cell>
          <cell r="GC443">
            <v>0</v>
          </cell>
          <cell r="GD443">
            <v>1</v>
          </cell>
          <cell r="GE443">
            <v>0</v>
          </cell>
          <cell r="GF443">
            <v>0</v>
          </cell>
          <cell r="GG443">
            <v>0</v>
          </cell>
          <cell r="GH443">
            <v>0</v>
          </cell>
          <cell r="GI443">
            <v>0</v>
          </cell>
          <cell r="GJ443">
            <v>0</v>
          </cell>
          <cell r="GK443">
            <v>0</v>
          </cell>
          <cell r="GL443">
            <v>0</v>
          </cell>
          <cell r="GM443">
            <v>0</v>
          </cell>
          <cell r="GN443">
            <v>0</v>
          </cell>
          <cell r="GO443">
            <v>0</v>
          </cell>
          <cell r="GP443">
            <v>0</v>
          </cell>
          <cell r="GQ443">
            <v>0</v>
          </cell>
          <cell r="GR443">
            <v>0</v>
          </cell>
          <cell r="GU443">
            <v>13</v>
          </cell>
          <cell r="GV443">
            <v>0</v>
          </cell>
          <cell r="GW443">
            <v>0</v>
          </cell>
          <cell r="GX443">
            <v>0</v>
          </cell>
          <cell r="GY443">
            <v>0</v>
          </cell>
          <cell r="GZ443">
            <v>0</v>
          </cell>
          <cell r="HA443">
            <v>0</v>
          </cell>
          <cell r="HB443">
            <v>0</v>
          </cell>
          <cell r="HC443">
            <v>0</v>
          </cell>
          <cell r="HD443">
            <v>0</v>
          </cell>
          <cell r="HE443">
            <v>0</v>
          </cell>
          <cell r="HF443">
            <v>0</v>
          </cell>
          <cell r="HG443">
            <v>0</v>
          </cell>
          <cell r="HH443">
            <v>0</v>
          </cell>
          <cell r="HI443">
            <v>0</v>
          </cell>
          <cell r="HJ443">
            <v>0</v>
          </cell>
          <cell r="HK443">
            <v>0</v>
          </cell>
          <cell r="HL443">
            <v>0</v>
          </cell>
          <cell r="HM443">
            <v>0</v>
          </cell>
          <cell r="HN443">
            <v>1</v>
          </cell>
          <cell r="HO443">
            <v>0</v>
          </cell>
          <cell r="HP443">
            <v>23.5</v>
          </cell>
          <cell r="HQ443">
            <v>0</v>
          </cell>
          <cell r="HR443">
            <v>0</v>
          </cell>
          <cell r="HS443">
            <v>1</v>
          </cell>
          <cell r="HT443">
            <v>0</v>
          </cell>
          <cell r="HU443">
            <v>0</v>
          </cell>
          <cell r="HV443">
            <v>1</v>
          </cell>
          <cell r="HW443">
            <v>0</v>
          </cell>
          <cell r="HX443">
            <v>0.5</v>
          </cell>
          <cell r="HY443">
            <v>0</v>
          </cell>
          <cell r="HZ443">
            <v>0.5</v>
          </cell>
          <cell r="IA443">
            <v>0.5</v>
          </cell>
          <cell r="IB443">
            <v>0</v>
          </cell>
          <cell r="IC443">
            <v>2</v>
          </cell>
          <cell r="ID443">
            <v>0</v>
          </cell>
          <cell r="IE443">
            <v>0</v>
          </cell>
          <cell r="IF443">
            <v>0</v>
          </cell>
          <cell r="IG443">
            <v>0</v>
          </cell>
          <cell r="IH443">
            <v>0</v>
          </cell>
          <cell r="II443">
            <v>0</v>
          </cell>
          <cell r="IJ443">
            <v>0</v>
          </cell>
          <cell r="IK443">
            <v>0</v>
          </cell>
          <cell r="IL443">
            <v>0</v>
          </cell>
          <cell r="IM443">
            <v>0</v>
          </cell>
          <cell r="IN443">
            <v>0</v>
          </cell>
          <cell r="IO443">
            <v>0</v>
          </cell>
          <cell r="IP443">
            <v>0</v>
          </cell>
          <cell r="IQ443">
            <v>0</v>
          </cell>
          <cell r="IR443">
            <v>0</v>
          </cell>
          <cell r="IS443">
            <v>0</v>
          </cell>
          <cell r="IT443">
            <v>0</v>
          </cell>
          <cell r="IU443">
            <v>0</v>
          </cell>
          <cell r="IV443">
            <v>0</v>
          </cell>
          <cell r="IW443">
            <v>1</v>
          </cell>
          <cell r="IX443">
            <v>0.5</v>
          </cell>
          <cell r="IY443">
            <v>0</v>
          </cell>
          <cell r="IZ443">
            <v>27.5</v>
          </cell>
          <cell r="JA443">
            <v>4</v>
          </cell>
          <cell r="JB443">
            <v>4</v>
          </cell>
          <cell r="JC443">
            <v>0</v>
          </cell>
          <cell r="JD443">
            <v>0</v>
          </cell>
          <cell r="JE443">
            <v>0</v>
          </cell>
          <cell r="JF443">
            <v>0</v>
          </cell>
          <cell r="JG443">
            <v>0</v>
          </cell>
        </row>
        <row r="444">
          <cell r="B444" t="str">
            <v>1203073</v>
          </cell>
          <cell r="C444" t="str">
            <v>Trần Văn Hữu</v>
          </cell>
          <cell r="D444" t="str">
            <v>Phòng Thu Mua (AutoCom)</v>
          </cell>
          <cell r="E444" t="str">
            <v>Công ty TNHH Sản xuất Phụ tùng Ô tô</v>
          </cell>
          <cell r="F444" t="str">
            <v>Lương tháng</v>
          </cell>
          <cell r="V444">
            <v>0</v>
          </cell>
          <cell r="W444">
            <v>0</v>
          </cell>
          <cell r="X444" t="str">
            <v>X</v>
          </cell>
          <cell r="Y444">
            <v>0</v>
          </cell>
          <cell r="Z444">
            <v>0</v>
          </cell>
          <cell r="AA444" t="str">
            <v>X</v>
          </cell>
          <cell r="AB444">
            <v>0</v>
          </cell>
          <cell r="AC444">
            <v>0</v>
          </cell>
          <cell r="AD444" t="str">
            <v>X</v>
          </cell>
          <cell r="AE444">
            <v>0</v>
          </cell>
          <cell r="AF444">
            <v>0</v>
          </cell>
          <cell r="AG444" t="str">
            <v>X</v>
          </cell>
          <cell r="AH444">
            <v>0</v>
          </cell>
          <cell r="AI444">
            <v>0</v>
          </cell>
          <cell r="AJ444" t="str">
            <v>T7</v>
          </cell>
          <cell r="AK444">
            <v>0</v>
          </cell>
          <cell r="AL444">
            <v>0</v>
          </cell>
          <cell r="AM444" t="str">
            <v/>
          </cell>
          <cell r="AN444">
            <v>0</v>
          </cell>
          <cell r="AO444">
            <v>0</v>
          </cell>
          <cell r="AP444" t="str">
            <v>NL</v>
          </cell>
          <cell r="AQ444">
            <v>0</v>
          </cell>
          <cell r="AR444">
            <v>0</v>
          </cell>
          <cell r="AS444" t="str">
            <v>X</v>
          </cell>
          <cell r="AT444">
            <v>0</v>
          </cell>
          <cell r="AU444">
            <v>0</v>
          </cell>
          <cell r="AV444" t="str">
            <v>X</v>
          </cell>
          <cell r="AW444">
            <v>0</v>
          </cell>
          <cell r="AX444">
            <v>0</v>
          </cell>
          <cell r="AY444" t="str">
            <v>X</v>
          </cell>
          <cell r="AZ444">
            <v>0</v>
          </cell>
          <cell r="BA444">
            <v>0</v>
          </cell>
          <cell r="BB444" t="str">
            <v>X</v>
          </cell>
          <cell r="BC444">
            <v>0</v>
          </cell>
          <cell r="BD444">
            <v>0</v>
          </cell>
          <cell r="BE444" t="str">
            <v>X</v>
          </cell>
          <cell r="BF444">
            <v>0</v>
          </cell>
          <cell r="BG444">
            <v>0</v>
          </cell>
          <cell r="BH444" t="str">
            <v/>
          </cell>
          <cell r="BI444">
            <v>0</v>
          </cell>
          <cell r="BJ444">
            <v>0</v>
          </cell>
          <cell r="BK444" t="str">
            <v>X</v>
          </cell>
          <cell r="BL444">
            <v>0</v>
          </cell>
          <cell r="BM444">
            <v>0</v>
          </cell>
          <cell r="BN444" t="str">
            <v>X</v>
          </cell>
          <cell r="BO444">
            <v>0</v>
          </cell>
          <cell r="BP444">
            <v>0</v>
          </cell>
          <cell r="BQ444">
            <v>11</v>
          </cell>
          <cell r="BR444">
            <v>0</v>
          </cell>
          <cell r="BS444">
            <v>0</v>
          </cell>
          <cell r="BT444">
            <v>0</v>
          </cell>
          <cell r="BU444">
            <v>0</v>
          </cell>
          <cell r="BV444">
            <v>0</v>
          </cell>
          <cell r="CC444">
            <v>11</v>
          </cell>
          <cell r="CD444">
            <v>0</v>
          </cell>
          <cell r="CE444">
            <v>0</v>
          </cell>
          <cell r="CF444">
            <v>0</v>
          </cell>
          <cell r="CG444">
            <v>0</v>
          </cell>
          <cell r="CH444">
            <v>0</v>
          </cell>
          <cell r="CI444">
            <v>0</v>
          </cell>
          <cell r="CJ444">
            <v>0</v>
          </cell>
          <cell r="CK444">
            <v>0</v>
          </cell>
          <cell r="CL444">
            <v>1</v>
          </cell>
          <cell r="CM444">
            <v>1</v>
          </cell>
          <cell r="CN444">
            <v>0</v>
          </cell>
          <cell r="CO444">
            <v>0</v>
          </cell>
          <cell r="CP444">
            <v>0</v>
          </cell>
          <cell r="CQ444">
            <v>0</v>
          </cell>
          <cell r="CR444">
            <v>0</v>
          </cell>
          <cell r="CS444">
            <v>0</v>
          </cell>
          <cell r="CT444">
            <v>0</v>
          </cell>
          <cell r="CU444">
            <v>0</v>
          </cell>
          <cell r="CV444">
            <v>0</v>
          </cell>
          <cell r="CW444">
            <v>0</v>
          </cell>
          <cell r="CX444">
            <v>0</v>
          </cell>
          <cell r="CY444">
            <v>0</v>
          </cell>
          <cell r="CZ444">
            <v>0</v>
          </cell>
          <cell r="DC444">
            <v>13</v>
          </cell>
          <cell r="DM444" t="str">
            <v>X</v>
          </cell>
          <cell r="DN444">
            <v>0</v>
          </cell>
          <cell r="DO444">
            <v>0</v>
          </cell>
          <cell r="DP444" t="str">
            <v>X</v>
          </cell>
          <cell r="DQ444">
            <v>0</v>
          </cell>
          <cell r="DR444">
            <v>0</v>
          </cell>
          <cell r="DS444" t="str">
            <v>X</v>
          </cell>
          <cell r="DT444">
            <v>0</v>
          </cell>
          <cell r="DU444">
            <v>0</v>
          </cell>
          <cell r="DV444" t="str">
            <v>X</v>
          </cell>
          <cell r="DW444">
            <v>0</v>
          </cell>
          <cell r="DX444">
            <v>0</v>
          </cell>
          <cell r="DY444" t="str">
            <v/>
          </cell>
          <cell r="DZ444">
            <v>0</v>
          </cell>
          <cell r="EA444">
            <v>0</v>
          </cell>
          <cell r="EB444" t="str">
            <v>X</v>
          </cell>
          <cell r="EC444">
            <v>0</v>
          </cell>
          <cell r="ED444">
            <v>0</v>
          </cell>
          <cell r="EE444" t="str">
            <v>X</v>
          </cell>
          <cell r="EF444">
            <v>0</v>
          </cell>
          <cell r="EG444">
            <v>0</v>
          </cell>
          <cell r="EH444" t="str">
            <v>X</v>
          </cell>
          <cell r="EI444">
            <v>0</v>
          </cell>
          <cell r="EJ444">
            <v>0</v>
          </cell>
          <cell r="EK444" t="str">
            <v>X</v>
          </cell>
          <cell r="EL444">
            <v>0</v>
          </cell>
          <cell r="EM444">
            <v>0</v>
          </cell>
          <cell r="EN444" t="str">
            <v>CT</v>
          </cell>
          <cell r="EO444">
            <v>0</v>
          </cell>
          <cell r="EP444">
            <v>0</v>
          </cell>
          <cell r="EQ444" t="str">
            <v>X</v>
          </cell>
          <cell r="ER444">
            <v>0</v>
          </cell>
          <cell r="ES444">
            <v>0</v>
          </cell>
          <cell r="ET444" t="str">
            <v/>
          </cell>
          <cell r="EU444">
            <v>0</v>
          </cell>
          <cell r="EV444">
            <v>0</v>
          </cell>
          <cell r="EW444" t="str">
            <v>X</v>
          </cell>
          <cell r="EX444">
            <v>0</v>
          </cell>
          <cell r="EY444">
            <v>0</v>
          </cell>
          <cell r="EZ444" t="str">
            <v>X</v>
          </cell>
          <cell r="FA444">
            <v>0</v>
          </cell>
          <cell r="FB444">
            <v>0</v>
          </cell>
          <cell r="FC444" t="str">
            <v>NL</v>
          </cell>
          <cell r="FD444">
            <v>0</v>
          </cell>
          <cell r="FE444">
            <v>0</v>
          </cell>
          <cell r="FI444">
            <v>12</v>
          </cell>
          <cell r="FJ444">
            <v>0</v>
          </cell>
          <cell r="FK444">
            <v>0</v>
          </cell>
          <cell r="FL444">
            <v>0</v>
          </cell>
          <cell r="FM444">
            <v>0</v>
          </cell>
          <cell r="FN444">
            <v>0</v>
          </cell>
          <cell r="FU444">
            <v>12</v>
          </cell>
          <cell r="FV444">
            <v>0</v>
          </cell>
          <cell r="FW444">
            <v>0</v>
          </cell>
          <cell r="FX444">
            <v>0</v>
          </cell>
          <cell r="FY444">
            <v>0</v>
          </cell>
          <cell r="FZ444">
            <v>0</v>
          </cell>
          <cell r="GA444">
            <v>0</v>
          </cell>
          <cell r="GB444">
            <v>0</v>
          </cell>
          <cell r="GC444">
            <v>0</v>
          </cell>
          <cell r="GD444">
            <v>1</v>
          </cell>
          <cell r="GE444">
            <v>0</v>
          </cell>
          <cell r="GF444">
            <v>0</v>
          </cell>
          <cell r="GG444">
            <v>0</v>
          </cell>
          <cell r="GH444">
            <v>0</v>
          </cell>
          <cell r="GI444">
            <v>0</v>
          </cell>
          <cell r="GJ444">
            <v>0</v>
          </cell>
          <cell r="GK444">
            <v>0</v>
          </cell>
          <cell r="GL444">
            <v>0</v>
          </cell>
          <cell r="GM444">
            <v>0</v>
          </cell>
          <cell r="GN444">
            <v>0</v>
          </cell>
          <cell r="GO444">
            <v>0</v>
          </cell>
          <cell r="GP444">
            <v>0</v>
          </cell>
          <cell r="GQ444">
            <v>0</v>
          </cell>
          <cell r="GR444">
            <v>0</v>
          </cell>
          <cell r="GU444">
            <v>13</v>
          </cell>
          <cell r="GV444">
            <v>0</v>
          </cell>
          <cell r="GW444">
            <v>0</v>
          </cell>
          <cell r="GX444">
            <v>0</v>
          </cell>
          <cell r="GY444">
            <v>0</v>
          </cell>
          <cell r="GZ444">
            <v>0</v>
          </cell>
          <cell r="HA444">
            <v>0</v>
          </cell>
          <cell r="HB444">
            <v>0</v>
          </cell>
          <cell r="HC444">
            <v>0</v>
          </cell>
          <cell r="HD444">
            <v>0</v>
          </cell>
          <cell r="HE444">
            <v>0</v>
          </cell>
          <cell r="HF444">
            <v>0</v>
          </cell>
          <cell r="HG444">
            <v>0</v>
          </cell>
          <cell r="HH444">
            <v>0</v>
          </cell>
          <cell r="HI444">
            <v>0</v>
          </cell>
          <cell r="HJ444">
            <v>0</v>
          </cell>
          <cell r="HK444">
            <v>0</v>
          </cell>
          <cell r="HL444">
            <v>0</v>
          </cell>
          <cell r="HM444">
            <v>0</v>
          </cell>
          <cell r="HN444">
            <v>0</v>
          </cell>
          <cell r="HO444">
            <v>0</v>
          </cell>
          <cell r="HP444">
            <v>23</v>
          </cell>
          <cell r="HQ444">
            <v>0</v>
          </cell>
          <cell r="HR444">
            <v>0</v>
          </cell>
          <cell r="HS444">
            <v>0</v>
          </cell>
          <cell r="HT444">
            <v>0</v>
          </cell>
          <cell r="HU444">
            <v>0</v>
          </cell>
          <cell r="HV444">
            <v>0</v>
          </cell>
          <cell r="HW444">
            <v>1</v>
          </cell>
          <cell r="HX444">
            <v>0</v>
          </cell>
          <cell r="HY444">
            <v>0</v>
          </cell>
          <cell r="HZ444">
            <v>0</v>
          </cell>
          <cell r="IA444">
            <v>1</v>
          </cell>
          <cell r="IB444">
            <v>0</v>
          </cell>
          <cell r="IC444">
            <v>2</v>
          </cell>
          <cell r="ID444">
            <v>0</v>
          </cell>
          <cell r="IE444">
            <v>0</v>
          </cell>
          <cell r="IF444">
            <v>0</v>
          </cell>
          <cell r="IG444">
            <v>0</v>
          </cell>
          <cell r="IH444">
            <v>0</v>
          </cell>
          <cell r="II444">
            <v>0</v>
          </cell>
          <cell r="IJ444">
            <v>0</v>
          </cell>
          <cell r="IK444">
            <v>0</v>
          </cell>
          <cell r="IL444">
            <v>0</v>
          </cell>
          <cell r="IM444">
            <v>0</v>
          </cell>
          <cell r="IN444">
            <v>0</v>
          </cell>
          <cell r="IO444">
            <v>0</v>
          </cell>
          <cell r="IP444">
            <v>0</v>
          </cell>
          <cell r="IQ444">
            <v>0</v>
          </cell>
          <cell r="IR444">
            <v>0</v>
          </cell>
          <cell r="IS444">
            <v>0</v>
          </cell>
          <cell r="IT444">
            <v>0</v>
          </cell>
          <cell r="IU444">
            <v>0</v>
          </cell>
          <cell r="IV444">
            <v>0.5</v>
          </cell>
          <cell r="IW444">
            <v>1.5</v>
          </cell>
          <cell r="IX444">
            <v>1</v>
          </cell>
          <cell r="IY444">
            <v>0.5</v>
          </cell>
          <cell r="IZ444">
            <v>26</v>
          </cell>
          <cell r="JA444">
            <v>4.6666666666666661</v>
          </cell>
          <cell r="JB444">
            <v>4.6666666666666661</v>
          </cell>
          <cell r="JC444">
            <v>0</v>
          </cell>
          <cell r="JD444">
            <v>0</v>
          </cell>
          <cell r="JE444">
            <v>0</v>
          </cell>
          <cell r="JF444">
            <v>0</v>
          </cell>
          <cell r="JG444">
            <v>0</v>
          </cell>
        </row>
        <row r="445">
          <cell r="B445" t="str">
            <v>1810348</v>
          </cell>
          <cell r="C445" t="str">
            <v>Huỳnh Thị Hậu</v>
          </cell>
          <cell r="D445" t="str">
            <v>Phòng Thu Mua (AutoCom)</v>
          </cell>
          <cell r="E445" t="str">
            <v>Công ty TNHH Sản xuất Phụ tùng Ô tô</v>
          </cell>
          <cell r="F445" t="str">
            <v>Lương ngày</v>
          </cell>
          <cell r="V445">
            <v>0</v>
          </cell>
          <cell r="W445">
            <v>0</v>
          </cell>
          <cell r="X445" t="str">
            <v>TS</v>
          </cell>
          <cell r="Y445">
            <v>0</v>
          </cell>
          <cell r="Z445">
            <v>0</v>
          </cell>
          <cell r="AA445" t="str">
            <v>TS</v>
          </cell>
          <cell r="AB445">
            <v>0</v>
          </cell>
          <cell r="AC445">
            <v>0</v>
          </cell>
          <cell r="AD445" t="str">
            <v>TS</v>
          </cell>
          <cell r="AE445">
            <v>0</v>
          </cell>
          <cell r="AF445">
            <v>0</v>
          </cell>
          <cell r="AG445" t="str">
            <v>TS</v>
          </cell>
          <cell r="AH445">
            <v>0</v>
          </cell>
          <cell r="AI445">
            <v>0</v>
          </cell>
          <cell r="AJ445" t="str">
            <v>TS</v>
          </cell>
          <cell r="AK445">
            <v>0</v>
          </cell>
          <cell r="AL445">
            <v>0</v>
          </cell>
          <cell r="AM445" t="str">
            <v/>
          </cell>
          <cell r="AN445">
            <v>0</v>
          </cell>
          <cell r="AO445">
            <v>0</v>
          </cell>
          <cell r="AP445" t="str">
            <v>TS</v>
          </cell>
          <cell r="AQ445">
            <v>0</v>
          </cell>
          <cell r="AR445">
            <v>0</v>
          </cell>
          <cell r="AS445" t="str">
            <v>TS</v>
          </cell>
          <cell r="AT445">
            <v>0</v>
          </cell>
          <cell r="AU445">
            <v>0</v>
          </cell>
          <cell r="AV445" t="str">
            <v>TS</v>
          </cell>
          <cell r="AW445">
            <v>0</v>
          </cell>
          <cell r="AX445">
            <v>0</v>
          </cell>
          <cell r="AY445" t="str">
            <v>TS</v>
          </cell>
          <cell r="AZ445">
            <v>0</v>
          </cell>
          <cell r="BA445">
            <v>0</v>
          </cell>
          <cell r="BB445" t="str">
            <v>TS</v>
          </cell>
          <cell r="BC445">
            <v>0</v>
          </cell>
          <cell r="BD445">
            <v>0</v>
          </cell>
          <cell r="BE445" t="str">
            <v>TS</v>
          </cell>
          <cell r="BF445">
            <v>0</v>
          </cell>
          <cell r="BG445">
            <v>0</v>
          </cell>
          <cell r="BH445" t="str">
            <v/>
          </cell>
          <cell r="BI445">
            <v>0</v>
          </cell>
          <cell r="BJ445">
            <v>0</v>
          </cell>
          <cell r="BK445" t="str">
            <v>TS</v>
          </cell>
          <cell r="BL445">
            <v>0</v>
          </cell>
          <cell r="BM445">
            <v>0</v>
          </cell>
          <cell r="BN445" t="str">
            <v>TS</v>
          </cell>
          <cell r="BO445">
            <v>0</v>
          </cell>
          <cell r="BP445">
            <v>0</v>
          </cell>
          <cell r="BQ445">
            <v>0</v>
          </cell>
          <cell r="BR445">
            <v>0</v>
          </cell>
          <cell r="BS445">
            <v>0</v>
          </cell>
          <cell r="BT445">
            <v>0</v>
          </cell>
          <cell r="BU445">
            <v>0</v>
          </cell>
          <cell r="BV445">
            <v>0</v>
          </cell>
          <cell r="CC445">
            <v>0</v>
          </cell>
          <cell r="CD445">
            <v>0</v>
          </cell>
          <cell r="CE445">
            <v>0</v>
          </cell>
          <cell r="CF445">
            <v>0</v>
          </cell>
          <cell r="CG445">
            <v>0</v>
          </cell>
          <cell r="CH445">
            <v>0</v>
          </cell>
          <cell r="CI445">
            <v>0</v>
          </cell>
          <cell r="CJ445">
            <v>0</v>
          </cell>
          <cell r="CK445">
            <v>0</v>
          </cell>
          <cell r="CL445">
            <v>0</v>
          </cell>
          <cell r="CM445">
            <v>0</v>
          </cell>
          <cell r="CN445">
            <v>0</v>
          </cell>
          <cell r="CO445">
            <v>0</v>
          </cell>
          <cell r="CP445">
            <v>0</v>
          </cell>
          <cell r="CQ445">
            <v>0</v>
          </cell>
          <cell r="CR445">
            <v>0</v>
          </cell>
          <cell r="CS445">
            <v>0</v>
          </cell>
          <cell r="CT445">
            <v>0</v>
          </cell>
          <cell r="CU445">
            <v>0</v>
          </cell>
          <cell r="CV445">
            <v>0</v>
          </cell>
          <cell r="CW445">
            <v>0</v>
          </cell>
          <cell r="CX445">
            <v>0</v>
          </cell>
          <cell r="CY445">
            <v>0</v>
          </cell>
          <cell r="CZ445">
            <v>0</v>
          </cell>
          <cell r="DC445">
            <v>0</v>
          </cell>
          <cell r="DM445" t="str">
            <v>TS</v>
          </cell>
          <cell r="DN445">
            <v>0</v>
          </cell>
          <cell r="DO445">
            <v>0</v>
          </cell>
          <cell r="DP445" t="str">
            <v>TS</v>
          </cell>
          <cell r="DQ445">
            <v>0</v>
          </cell>
          <cell r="DR445">
            <v>0</v>
          </cell>
          <cell r="DS445" t="str">
            <v>TS</v>
          </cell>
          <cell r="DT445">
            <v>0</v>
          </cell>
          <cell r="DU445">
            <v>0</v>
          </cell>
          <cell r="DV445" t="str">
            <v>TS</v>
          </cell>
          <cell r="DW445">
            <v>0</v>
          </cell>
          <cell r="DX445">
            <v>0</v>
          </cell>
          <cell r="DY445" t="str">
            <v/>
          </cell>
          <cell r="DZ445">
            <v>0</v>
          </cell>
          <cell r="EA445">
            <v>0</v>
          </cell>
          <cell r="EB445" t="str">
            <v>TS</v>
          </cell>
          <cell r="EC445">
            <v>0</v>
          </cell>
          <cell r="ED445">
            <v>0</v>
          </cell>
          <cell r="EE445" t="str">
            <v>TS</v>
          </cell>
          <cell r="EF445">
            <v>0</v>
          </cell>
          <cell r="EG445">
            <v>0</v>
          </cell>
          <cell r="EH445" t="str">
            <v>TS</v>
          </cell>
          <cell r="EI445">
            <v>0</v>
          </cell>
          <cell r="EJ445">
            <v>0</v>
          </cell>
          <cell r="EK445" t="str">
            <v>TS</v>
          </cell>
          <cell r="EL445">
            <v>0</v>
          </cell>
          <cell r="EM445">
            <v>0</v>
          </cell>
          <cell r="EN445" t="str">
            <v>TS</v>
          </cell>
          <cell r="EO445">
            <v>0</v>
          </cell>
          <cell r="EP445">
            <v>0</v>
          </cell>
          <cell r="EQ445" t="str">
            <v>TS</v>
          </cell>
          <cell r="ER445">
            <v>0</v>
          </cell>
          <cell r="ES445">
            <v>0</v>
          </cell>
          <cell r="ET445" t="str">
            <v/>
          </cell>
          <cell r="EU445">
            <v>0</v>
          </cell>
          <cell r="EV445">
            <v>0</v>
          </cell>
          <cell r="EW445" t="str">
            <v>TS</v>
          </cell>
          <cell r="EX445">
            <v>0</v>
          </cell>
          <cell r="EY445">
            <v>0</v>
          </cell>
          <cell r="EZ445" t="str">
            <v>TS</v>
          </cell>
          <cell r="FA445">
            <v>0</v>
          </cell>
          <cell r="FB445">
            <v>0</v>
          </cell>
          <cell r="FC445" t="str">
            <v>TS</v>
          </cell>
          <cell r="FD445">
            <v>0</v>
          </cell>
          <cell r="FE445">
            <v>0</v>
          </cell>
          <cell r="FI445">
            <v>0</v>
          </cell>
          <cell r="FJ445">
            <v>0</v>
          </cell>
          <cell r="FK445">
            <v>0</v>
          </cell>
          <cell r="FL445">
            <v>0</v>
          </cell>
          <cell r="FM445">
            <v>0</v>
          </cell>
          <cell r="FN445">
            <v>0</v>
          </cell>
          <cell r="FU445">
            <v>0</v>
          </cell>
          <cell r="FV445">
            <v>0</v>
          </cell>
          <cell r="FW445">
            <v>0</v>
          </cell>
          <cell r="FX445">
            <v>0</v>
          </cell>
          <cell r="FY445">
            <v>0</v>
          </cell>
          <cell r="FZ445">
            <v>0</v>
          </cell>
          <cell r="GA445">
            <v>0</v>
          </cell>
          <cell r="GB445">
            <v>0</v>
          </cell>
          <cell r="GC445">
            <v>0</v>
          </cell>
          <cell r="GD445">
            <v>0</v>
          </cell>
          <cell r="GE445">
            <v>0</v>
          </cell>
          <cell r="GF445">
            <v>0</v>
          </cell>
          <cell r="GG445">
            <v>0</v>
          </cell>
          <cell r="GH445">
            <v>0</v>
          </cell>
          <cell r="GI445">
            <v>0</v>
          </cell>
          <cell r="GJ445">
            <v>0</v>
          </cell>
          <cell r="GK445">
            <v>0</v>
          </cell>
          <cell r="GL445">
            <v>0</v>
          </cell>
          <cell r="GM445">
            <v>0</v>
          </cell>
          <cell r="GN445">
            <v>0</v>
          </cell>
          <cell r="GO445">
            <v>0</v>
          </cell>
          <cell r="GP445">
            <v>0</v>
          </cell>
          <cell r="GQ445">
            <v>0</v>
          </cell>
          <cell r="GR445">
            <v>0</v>
          </cell>
          <cell r="GU445">
            <v>0</v>
          </cell>
          <cell r="GV445">
            <v>0</v>
          </cell>
          <cell r="GW445">
            <v>0</v>
          </cell>
          <cell r="GX445">
            <v>0</v>
          </cell>
          <cell r="GY445">
            <v>0</v>
          </cell>
          <cell r="GZ445">
            <v>0</v>
          </cell>
          <cell r="HA445">
            <v>0</v>
          </cell>
          <cell r="HB445">
            <v>0</v>
          </cell>
          <cell r="HC445">
            <v>0</v>
          </cell>
          <cell r="HD445">
            <v>26</v>
          </cell>
          <cell r="HE445">
            <v>0</v>
          </cell>
          <cell r="HF445">
            <v>0</v>
          </cell>
          <cell r="HG445">
            <v>0</v>
          </cell>
          <cell r="HH445">
            <v>0</v>
          </cell>
          <cell r="HI445">
            <v>0</v>
          </cell>
          <cell r="HJ445">
            <v>0</v>
          </cell>
          <cell r="HK445">
            <v>0</v>
          </cell>
          <cell r="HL445">
            <v>0</v>
          </cell>
          <cell r="HM445">
            <v>26</v>
          </cell>
          <cell r="HN445">
            <v>0</v>
          </cell>
          <cell r="HO445">
            <v>0</v>
          </cell>
          <cell r="HP445">
            <v>0</v>
          </cell>
          <cell r="HQ445">
            <v>0</v>
          </cell>
          <cell r="HR445">
            <v>0</v>
          </cell>
          <cell r="HS445">
            <v>0</v>
          </cell>
          <cell r="HT445">
            <v>0</v>
          </cell>
          <cell r="HU445">
            <v>0</v>
          </cell>
          <cell r="HV445">
            <v>0</v>
          </cell>
          <cell r="HW445">
            <v>0</v>
          </cell>
          <cell r="HX445">
            <v>0</v>
          </cell>
          <cell r="HY445">
            <v>0</v>
          </cell>
          <cell r="HZ445">
            <v>0</v>
          </cell>
          <cell r="IA445">
            <v>0</v>
          </cell>
          <cell r="IB445">
            <v>0</v>
          </cell>
          <cell r="IC445">
            <v>0</v>
          </cell>
          <cell r="ID445">
            <v>0</v>
          </cell>
          <cell r="IE445">
            <v>0</v>
          </cell>
          <cell r="IF445">
            <v>0</v>
          </cell>
          <cell r="IG445">
            <v>0</v>
          </cell>
          <cell r="IH445">
            <v>0</v>
          </cell>
          <cell r="II445">
            <v>0</v>
          </cell>
          <cell r="IJ445">
            <v>0</v>
          </cell>
          <cell r="IK445">
            <v>0</v>
          </cell>
          <cell r="IL445">
            <v>0</v>
          </cell>
          <cell r="IM445">
            <v>0</v>
          </cell>
          <cell r="IN445">
            <v>0</v>
          </cell>
          <cell r="IO445">
            <v>0</v>
          </cell>
          <cell r="IP445">
            <v>0</v>
          </cell>
          <cell r="IQ445">
            <v>0</v>
          </cell>
          <cell r="IR445">
            <v>0</v>
          </cell>
          <cell r="IS445">
            <v>0</v>
          </cell>
          <cell r="IT445">
            <v>0</v>
          </cell>
          <cell r="IU445">
            <v>0</v>
          </cell>
          <cell r="IV445">
            <v>0</v>
          </cell>
          <cell r="IW445">
            <v>0</v>
          </cell>
          <cell r="IX445">
            <v>0</v>
          </cell>
          <cell r="IY445">
            <v>0</v>
          </cell>
          <cell r="IZ445">
            <v>0</v>
          </cell>
          <cell r="JA445">
            <v>4.333333333333333</v>
          </cell>
          <cell r="JB445">
            <v>4.333333333333333</v>
          </cell>
          <cell r="JC445">
            <v>0</v>
          </cell>
          <cell r="JD445">
            <v>0</v>
          </cell>
          <cell r="JE445">
            <v>0</v>
          </cell>
          <cell r="JF445">
            <v>0</v>
          </cell>
          <cell r="JG445">
            <v>0</v>
          </cell>
        </row>
        <row r="446">
          <cell r="B446" t="str">
            <v>2104452</v>
          </cell>
          <cell r="C446" t="str">
            <v>Dương Thanh Dũng</v>
          </cell>
          <cell r="D446" t="str">
            <v>Phòng Thu Mua (AutoCom)</v>
          </cell>
          <cell r="E446" t="str">
            <v>Công ty TNHH Sản xuất Phụ tùng Ô tô</v>
          </cell>
          <cell r="F446" t="str">
            <v>Lương ngày</v>
          </cell>
          <cell r="V446">
            <v>0</v>
          </cell>
          <cell r="W446">
            <v>0</v>
          </cell>
          <cell r="X446" t="str">
            <v>X</v>
          </cell>
          <cell r="Y446">
            <v>0</v>
          </cell>
          <cell r="Z446">
            <v>0</v>
          </cell>
          <cell r="AA446" t="str">
            <v>X</v>
          </cell>
          <cell r="AB446">
            <v>0</v>
          </cell>
          <cell r="AC446">
            <v>0</v>
          </cell>
          <cell r="AD446" t="str">
            <v>P</v>
          </cell>
          <cell r="AE446">
            <v>0</v>
          </cell>
          <cell r="AF446">
            <v>0</v>
          </cell>
          <cell r="AG446" t="str">
            <v>X</v>
          </cell>
          <cell r="AH446">
            <v>0</v>
          </cell>
          <cell r="AI446">
            <v>0</v>
          </cell>
          <cell r="AJ446" t="str">
            <v>T7</v>
          </cell>
          <cell r="AK446">
            <v>0</v>
          </cell>
          <cell r="AL446">
            <v>0</v>
          </cell>
          <cell r="AM446" t="str">
            <v/>
          </cell>
          <cell r="AN446">
            <v>0</v>
          </cell>
          <cell r="AO446">
            <v>0</v>
          </cell>
          <cell r="AP446" t="str">
            <v>NL</v>
          </cell>
          <cell r="AQ446">
            <v>0</v>
          </cell>
          <cell r="AR446">
            <v>0</v>
          </cell>
          <cell r="AS446" t="str">
            <v>X</v>
          </cell>
          <cell r="AT446">
            <v>0</v>
          </cell>
          <cell r="AU446">
            <v>0</v>
          </cell>
          <cell r="AV446" t="str">
            <v>X</v>
          </cell>
          <cell r="AW446">
            <v>0</v>
          </cell>
          <cell r="AX446">
            <v>0</v>
          </cell>
          <cell r="AY446" t="str">
            <v>X</v>
          </cell>
          <cell r="AZ446">
            <v>0</v>
          </cell>
          <cell r="BA446">
            <v>0</v>
          </cell>
          <cell r="BB446" t="str">
            <v>X</v>
          </cell>
          <cell r="BC446">
            <v>0</v>
          </cell>
          <cell r="BD446">
            <v>0</v>
          </cell>
          <cell r="BE446" t="str">
            <v>X</v>
          </cell>
          <cell r="BF446">
            <v>0</v>
          </cell>
          <cell r="BG446">
            <v>0</v>
          </cell>
          <cell r="BH446" t="str">
            <v/>
          </cell>
          <cell r="BI446">
            <v>0</v>
          </cell>
          <cell r="BJ446">
            <v>0</v>
          </cell>
          <cell r="BK446" t="str">
            <v>X</v>
          </cell>
          <cell r="BL446">
            <v>0</v>
          </cell>
          <cell r="BM446">
            <v>0</v>
          </cell>
          <cell r="BN446" t="str">
            <v>X</v>
          </cell>
          <cell r="BO446">
            <v>0</v>
          </cell>
          <cell r="BP446">
            <v>0</v>
          </cell>
          <cell r="BQ446">
            <v>10</v>
          </cell>
          <cell r="BR446">
            <v>0</v>
          </cell>
          <cell r="BS446">
            <v>0</v>
          </cell>
          <cell r="BT446">
            <v>0</v>
          </cell>
          <cell r="BU446">
            <v>0</v>
          </cell>
          <cell r="BV446">
            <v>0</v>
          </cell>
          <cell r="CC446">
            <v>10</v>
          </cell>
          <cell r="CD446">
            <v>0</v>
          </cell>
          <cell r="CE446">
            <v>0</v>
          </cell>
          <cell r="CF446">
            <v>0</v>
          </cell>
          <cell r="CG446">
            <v>0</v>
          </cell>
          <cell r="CH446">
            <v>0</v>
          </cell>
          <cell r="CI446">
            <v>0</v>
          </cell>
          <cell r="CJ446">
            <v>0</v>
          </cell>
          <cell r="CK446">
            <v>0</v>
          </cell>
          <cell r="CL446">
            <v>1</v>
          </cell>
          <cell r="CM446">
            <v>1</v>
          </cell>
          <cell r="CN446">
            <v>0</v>
          </cell>
          <cell r="CO446">
            <v>0</v>
          </cell>
          <cell r="CP446">
            <v>0</v>
          </cell>
          <cell r="CQ446">
            <v>0</v>
          </cell>
          <cell r="CR446">
            <v>0</v>
          </cell>
          <cell r="CS446">
            <v>0</v>
          </cell>
          <cell r="CT446">
            <v>0</v>
          </cell>
          <cell r="CU446">
            <v>0</v>
          </cell>
          <cell r="CV446">
            <v>0</v>
          </cell>
          <cell r="CW446">
            <v>0</v>
          </cell>
          <cell r="CX446">
            <v>0</v>
          </cell>
          <cell r="CY446">
            <v>0</v>
          </cell>
          <cell r="CZ446">
            <v>0</v>
          </cell>
          <cell r="DC446">
            <v>12</v>
          </cell>
          <cell r="DM446" t="str">
            <v>X</v>
          </cell>
          <cell r="DN446">
            <v>0</v>
          </cell>
          <cell r="DO446">
            <v>0</v>
          </cell>
          <cell r="DP446" t="str">
            <v>X</v>
          </cell>
          <cell r="DQ446">
            <v>0</v>
          </cell>
          <cell r="DR446">
            <v>0</v>
          </cell>
          <cell r="DS446" t="str">
            <v>X</v>
          </cell>
          <cell r="DT446">
            <v>0</v>
          </cell>
          <cell r="DU446">
            <v>0</v>
          </cell>
          <cell r="DV446" t="str">
            <v>X</v>
          </cell>
          <cell r="DW446">
            <v>0</v>
          </cell>
          <cell r="DX446">
            <v>0</v>
          </cell>
          <cell r="DY446" t="str">
            <v/>
          </cell>
          <cell r="DZ446">
            <v>0</v>
          </cell>
          <cell r="EA446">
            <v>0</v>
          </cell>
          <cell r="EB446" t="str">
            <v>X</v>
          </cell>
          <cell r="EC446">
            <v>0</v>
          </cell>
          <cell r="ED446">
            <v>0</v>
          </cell>
          <cell r="EE446" t="str">
            <v>X</v>
          </cell>
          <cell r="EF446">
            <v>0</v>
          </cell>
          <cell r="EG446">
            <v>0</v>
          </cell>
          <cell r="EH446" t="str">
            <v>X</v>
          </cell>
          <cell r="EI446">
            <v>0</v>
          </cell>
          <cell r="EJ446">
            <v>0</v>
          </cell>
          <cell r="EK446" t="str">
            <v>X</v>
          </cell>
          <cell r="EL446">
            <v>0</v>
          </cell>
          <cell r="EM446">
            <v>0</v>
          </cell>
          <cell r="EN446" t="str">
            <v>X</v>
          </cell>
          <cell r="EO446">
            <v>0</v>
          </cell>
          <cell r="EP446">
            <v>0</v>
          </cell>
          <cell r="EQ446" t="str">
            <v>X</v>
          </cell>
          <cell r="ER446">
            <v>0</v>
          </cell>
          <cell r="ES446">
            <v>0</v>
          </cell>
          <cell r="ET446" t="str">
            <v/>
          </cell>
          <cell r="EU446">
            <v>0</v>
          </cell>
          <cell r="EV446">
            <v>0</v>
          </cell>
          <cell r="EW446" t="str">
            <v>X</v>
          </cell>
          <cell r="EX446">
            <v>0</v>
          </cell>
          <cell r="EY446">
            <v>0</v>
          </cell>
          <cell r="EZ446" t="str">
            <v>X</v>
          </cell>
          <cell r="FA446">
            <v>0</v>
          </cell>
          <cell r="FB446">
            <v>0</v>
          </cell>
          <cell r="FC446" t="str">
            <v>NL</v>
          </cell>
          <cell r="FD446">
            <v>0</v>
          </cell>
          <cell r="FE446">
            <v>0</v>
          </cell>
          <cell r="FI446">
            <v>12</v>
          </cell>
          <cell r="FJ446">
            <v>0</v>
          </cell>
          <cell r="FK446">
            <v>0</v>
          </cell>
          <cell r="FL446">
            <v>0</v>
          </cell>
          <cell r="FM446">
            <v>0</v>
          </cell>
          <cell r="FN446">
            <v>0</v>
          </cell>
          <cell r="FU446">
            <v>12</v>
          </cell>
          <cell r="FV446">
            <v>0</v>
          </cell>
          <cell r="FW446">
            <v>0</v>
          </cell>
          <cell r="FX446">
            <v>0</v>
          </cell>
          <cell r="FY446">
            <v>0</v>
          </cell>
          <cell r="FZ446">
            <v>0</v>
          </cell>
          <cell r="GA446">
            <v>0</v>
          </cell>
          <cell r="GB446">
            <v>0</v>
          </cell>
          <cell r="GC446">
            <v>0</v>
          </cell>
          <cell r="GD446">
            <v>1</v>
          </cell>
          <cell r="GE446">
            <v>0</v>
          </cell>
          <cell r="GF446">
            <v>0</v>
          </cell>
          <cell r="GG446">
            <v>0</v>
          </cell>
          <cell r="GH446">
            <v>0</v>
          </cell>
          <cell r="GI446">
            <v>0</v>
          </cell>
          <cell r="GJ446">
            <v>0</v>
          </cell>
          <cell r="GK446">
            <v>0</v>
          </cell>
          <cell r="GL446">
            <v>0</v>
          </cell>
          <cell r="GM446">
            <v>0</v>
          </cell>
          <cell r="GN446">
            <v>0</v>
          </cell>
          <cell r="GO446">
            <v>0</v>
          </cell>
          <cell r="GP446">
            <v>0</v>
          </cell>
          <cell r="GQ446">
            <v>0</v>
          </cell>
          <cell r="GR446">
            <v>0</v>
          </cell>
          <cell r="GU446">
            <v>13</v>
          </cell>
          <cell r="GV446">
            <v>0</v>
          </cell>
          <cell r="GW446">
            <v>0</v>
          </cell>
          <cell r="GX446">
            <v>0</v>
          </cell>
          <cell r="GY446">
            <v>0</v>
          </cell>
          <cell r="GZ446">
            <v>0</v>
          </cell>
          <cell r="HA446">
            <v>0</v>
          </cell>
          <cell r="HB446">
            <v>0</v>
          </cell>
          <cell r="HC446">
            <v>0</v>
          </cell>
          <cell r="HD446">
            <v>0</v>
          </cell>
          <cell r="HE446">
            <v>0</v>
          </cell>
          <cell r="HF446">
            <v>0</v>
          </cell>
          <cell r="HG446">
            <v>0</v>
          </cell>
          <cell r="HH446">
            <v>1</v>
          </cell>
          <cell r="HI446">
            <v>0</v>
          </cell>
          <cell r="HJ446">
            <v>0</v>
          </cell>
          <cell r="HK446">
            <v>0</v>
          </cell>
          <cell r="HL446">
            <v>0</v>
          </cell>
          <cell r="HM446">
            <v>1</v>
          </cell>
          <cell r="HN446">
            <v>0</v>
          </cell>
          <cell r="HO446">
            <v>1</v>
          </cell>
          <cell r="HP446">
            <v>22</v>
          </cell>
          <cell r="HQ446">
            <v>0</v>
          </cell>
          <cell r="HR446">
            <v>0</v>
          </cell>
          <cell r="HS446">
            <v>0</v>
          </cell>
          <cell r="HT446">
            <v>0</v>
          </cell>
          <cell r="HU446">
            <v>0</v>
          </cell>
          <cell r="HV446">
            <v>0</v>
          </cell>
          <cell r="HW446">
            <v>1</v>
          </cell>
          <cell r="HX446">
            <v>0</v>
          </cell>
          <cell r="HY446">
            <v>0</v>
          </cell>
          <cell r="HZ446">
            <v>0</v>
          </cell>
          <cell r="IA446">
            <v>1</v>
          </cell>
          <cell r="IB446">
            <v>0</v>
          </cell>
          <cell r="IC446">
            <v>2</v>
          </cell>
          <cell r="ID446">
            <v>0</v>
          </cell>
          <cell r="IE446">
            <v>0</v>
          </cell>
          <cell r="IF446">
            <v>0</v>
          </cell>
          <cell r="IG446">
            <v>1</v>
          </cell>
          <cell r="IH446">
            <v>0</v>
          </cell>
          <cell r="II446">
            <v>0</v>
          </cell>
          <cell r="IJ446">
            <v>0</v>
          </cell>
          <cell r="IK446">
            <v>0</v>
          </cell>
          <cell r="IL446">
            <v>0</v>
          </cell>
          <cell r="IM446">
            <v>0</v>
          </cell>
          <cell r="IN446">
            <v>0</v>
          </cell>
          <cell r="IO446">
            <v>0</v>
          </cell>
          <cell r="IP446">
            <v>0</v>
          </cell>
          <cell r="IQ446">
            <v>0</v>
          </cell>
          <cell r="IR446">
            <v>0</v>
          </cell>
          <cell r="IS446">
            <v>0</v>
          </cell>
          <cell r="IT446">
            <v>0</v>
          </cell>
          <cell r="IU446">
            <v>0</v>
          </cell>
          <cell r="IV446">
            <v>0</v>
          </cell>
          <cell r="IW446">
            <v>1</v>
          </cell>
          <cell r="IX446">
            <v>1</v>
          </cell>
          <cell r="IY446">
            <v>0</v>
          </cell>
          <cell r="IZ446">
            <v>26</v>
          </cell>
          <cell r="JA446">
            <v>4</v>
          </cell>
          <cell r="JB446">
            <v>3</v>
          </cell>
          <cell r="JC446">
            <v>0</v>
          </cell>
          <cell r="JD446">
            <v>0</v>
          </cell>
          <cell r="JE446">
            <v>0</v>
          </cell>
          <cell r="JF446">
            <v>0</v>
          </cell>
          <cell r="JG446">
            <v>0</v>
          </cell>
        </row>
        <row r="447">
          <cell r="B447" t="str">
            <v>23081909</v>
          </cell>
          <cell r="C447" t="str">
            <v>Nguyễn Kim Tiến</v>
          </cell>
          <cell r="D447" t="str">
            <v>Phòng Thu Mua (AutoCom)</v>
          </cell>
          <cell r="E447" t="str">
            <v>Công ty TNHH Sản xuất Phụ tùng Ô tô</v>
          </cell>
          <cell r="F447" t="str">
            <v>Lương ngày</v>
          </cell>
          <cell r="V447">
            <v>0</v>
          </cell>
          <cell r="W447">
            <v>0</v>
          </cell>
          <cell r="X447" t="str">
            <v>X</v>
          </cell>
          <cell r="Y447">
            <v>0</v>
          </cell>
          <cell r="Z447">
            <v>0</v>
          </cell>
          <cell r="AA447" t="str">
            <v>X</v>
          </cell>
          <cell r="AB447">
            <v>0</v>
          </cell>
          <cell r="AC447">
            <v>0</v>
          </cell>
          <cell r="AD447" t="str">
            <v>X</v>
          </cell>
          <cell r="AE447">
            <v>0</v>
          </cell>
          <cell r="AF447">
            <v>0</v>
          </cell>
          <cell r="AG447" t="str">
            <v>X</v>
          </cell>
          <cell r="AH447">
            <v>0</v>
          </cell>
          <cell r="AI447">
            <v>0</v>
          </cell>
          <cell r="AJ447" t="str">
            <v>T7</v>
          </cell>
          <cell r="AK447">
            <v>0</v>
          </cell>
          <cell r="AL447">
            <v>0</v>
          </cell>
          <cell r="AM447" t="str">
            <v/>
          </cell>
          <cell r="AN447">
            <v>0</v>
          </cell>
          <cell r="AO447">
            <v>0</v>
          </cell>
          <cell r="AP447" t="str">
            <v>NL</v>
          </cell>
          <cell r="AQ447">
            <v>0</v>
          </cell>
          <cell r="AR447">
            <v>0</v>
          </cell>
          <cell r="AS447" t="str">
            <v>X</v>
          </cell>
          <cell r="AT447">
            <v>0</v>
          </cell>
          <cell r="AU447">
            <v>0</v>
          </cell>
          <cell r="AV447" t="str">
            <v>X</v>
          </cell>
          <cell r="AW447">
            <v>0</v>
          </cell>
          <cell r="AX447">
            <v>0</v>
          </cell>
          <cell r="AY447" t="str">
            <v>X</v>
          </cell>
          <cell r="AZ447">
            <v>0</v>
          </cell>
          <cell r="BA447">
            <v>0</v>
          </cell>
          <cell r="BB447" t="str">
            <v>X</v>
          </cell>
          <cell r="BC447">
            <v>0</v>
          </cell>
          <cell r="BD447">
            <v>0</v>
          </cell>
          <cell r="BE447" t="str">
            <v>X</v>
          </cell>
          <cell r="BF447">
            <v>0</v>
          </cell>
          <cell r="BG447">
            <v>0</v>
          </cell>
          <cell r="BH447" t="str">
            <v/>
          </cell>
          <cell r="BI447">
            <v>0</v>
          </cell>
          <cell r="BJ447">
            <v>0</v>
          </cell>
          <cell r="BK447" t="str">
            <v>X</v>
          </cell>
          <cell r="BL447">
            <v>0</v>
          </cell>
          <cell r="BM447">
            <v>0</v>
          </cell>
          <cell r="BN447" t="str">
            <v>X</v>
          </cell>
          <cell r="BO447">
            <v>0</v>
          </cell>
          <cell r="BP447">
            <v>0</v>
          </cell>
          <cell r="BQ447">
            <v>11</v>
          </cell>
          <cell r="BR447">
            <v>0</v>
          </cell>
          <cell r="BS447">
            <v>0</v>
          </cell>
          <cell r="BT447">
            <v>0</v>
          </cell>
          <cell r="BU447">
            <v>0</v>
          </cell>
          <cell r="BV447">
            <v>0</v>
          </cell>
          <cell r="CC447">
            <v>11</v>
          </cell>
          <cell r="CD447">
            <v>0</v>
          </cell>
          <cell r="CE447">
            <v>0</v>
          </cell>
          <cell r="CF447">
            <v>0</v>
          </cell>
          <cell r="CG447">
            <v>0</v>
          </cell>
          <cell r="CH447">
            <v>0</v>
          </cell>
          <cell r="CI447">
            <v>0</v>
          </cell>
          <cell r="CJ447">
            <v>0</v>
          </cell>
          <cell r="CK447">
            <v>0</v>
          </cell>
          <cell r="CL447">
            <v>1</v>
          </cell>
          <cell r="CM447">
            <v>1</v>
          </cell>
          <cell r="CN447">
            <v>0</v>
          </cell>
          <cell r="CO447">
            <v>0</v>
          </cell>
          <cell r="CP447">
            <v>0</v>
          </cell>
          <cell r="CQ447">
            <v>0</v>
          </cell>
          <cell r="CR447">
            <v>0</v>
          </cell>
          <cell r="CS447">
            <v>0</v>
          </cell>
          <cell r="CT447">
            <v>0</v>
          </cell>
          <cell r="CU447">
            <v>0</v>
          </cell>
          <cell r="CV447">
            <v>0</v>
          </cell>
          <cell r="CW447">
            <v>0</v>
          </cell>
          <cell r="CX447">
            <v>0</v>
          </cell>
          <cell r="CY447">
            <v>0</v>
          </cell>
          <cell r="CZ447">
            <v>0</v>
          </cell>
          <cell r="DC447">
            <v>13</v>
          </cell>
          <cell r="DM447" t="str">
            <v>X</v>
          </cell>
          <cell r="DN447">
            <v>0</v>
          </cell>
          <cell r="DO447">
            <v>0</v>
          </cell>
          <cell r="DP447" t="str">
            <v>X</v>
          </cell>
          <cell r="DQ447">
            <v>0</v>
          </cell>
          <cell r="DR447">
            <v>0</v>
          </cell>
          <cell r="DS447" t="str">
            <v>X</v>
          </cell>
          <cell r="DT447">
            <v>0</v>
          </cell>
          <cell r="DU447">
            <v>0</v>
          </cell>
          <cell r="DV447" t="str">
            <v>X</v>
          </cell>
          <cell r="DW447">
            <v>0</v>
          </cell>
          <cell r="DX447">
            <v>0</v>
          </cell>
          <cell r="DY447" t="str">
            <v/>
          </cell>
          <cell r="DZ447">
            <v>0</v>
          </cell>
          <cell r="EA447">
            <v>0</v>
          </cell>
          <cell r="EB447" t="str">
            <v>X</v>
          </cell>
          <cell r="EC447">
            <v>0</v>
          </cell>
          <cell r="ED447">
            <v>0</v>
          </cell>
          <cell r="EE447" t="str">
            <v>X</v>
          </cell>
          <cell r="EF447">
            <v>0</v>
          </cell>
          <cell r="EG447">
            <v>0</v>
          </cell>
          <cell r="EH447" t="str">
            <v>X</v>
          </cell>
          <cell r="EI447">
            <v>0</v>
          </cell>
          <cell r="EJ447">
            <v>0</v>
          </cell>
          <cell r="EK447" t="str">
            <v>X</v>
          </cell>
          <cell r="EL447">
            <v>0</v>
          </cell>
          <cell r="EM447">
            <v>0</v>
          </cell>
          <cell r="EN447" t="str">
            <v>X</v>
          </cell>
          <cell r="EO447">
            <v>0</v>
          </cell>
          <cell r="EP447">
            <v>0</v>
          </cell>
          <cell r="EQ447" t="str">
            <v>X</v>
          </cell>
          <cell r="ER447">
            <v>0</v>
          </cell>
          <cell r="ES447">
            <v>0</v>
          </cell>
          <cell r="ET447" t="str">
            <v/>
          </cell>
          <cell r="EU447">
            <v>0</v>
          </cell>
          <cell r="EV447">
            <v>0</v>
          </cell>
          <cell r="EW447" t="str">
            <v>X</v>
          </cell>
          <cell r="EX447">
            <v>0</v>
          </cell>
          <cell r="EY447">
            <v>0</v>
          </cell>
          <cell r="EZ447" t="str">
            <v>X</v>
          </cell>
          <cell r="FA447">
            <v>0</v>
          </cell>
          <cell r="FB447">
            <v>0</v>
          </cell>
          <cell r="FC447" t="str">
            <v>NL</v>
          </cell>
          <cell r="FD447">
            <v>0</v>
          </cell>
          <cell r="FE447">
            <v>0</v>
          </cell>
          <cell r="FI447">
            <v>12</v>
          </cell>
          <cell r="FJ447">
            <v>0</v>
          </cell>
          <cell r="FK447">
            <v>0</v>
          </cell>
          <cell r="FL447">
            <v>0</v>
          </cell>
          <cell r="FM447">
            <v>0</v>
          </cell>
          <cell r="FN447">
            <v>0</v>
          </cell>
          <cell r="FU447">
            <v>12</v>
          </cell>
          <cell r="FV447">
            <v>0</v>
          </cell>
          <cell r="FW447">
            <v>0</v>
          </cell>
          <cell r="FX447">
            <v>0</v>
          </cell>
          <cell r="FY447">
            <v>0</v>
          </cell>
          <cell r="FZ447">
            <v>0</v>
          </cell>
          <cell r="GA447">
            <v>0</v>
          </cell>
          <cell r="GB447">
            <v>0</v>
          </cell>
          <cell r="GC447">
            <v>0</v>
          </cell>
          <cell r="GD447">
            <v>1</v>
          </cell>
          <cell r="GE447">
            <v>0</v>
          </cell>
          <cell r="GF447">
            <v>0</v>
          </cell>
          <cell r="GG447">
            <v>0</v>
          </cell>
          <cell r="GH447">
            <v>0</v>
          </cell>
          <cell r="GI447">
            <v>0</v>
          </cell>
          <cell r="GJ447">
            <v>0</v>
          </cell>
          <cell r="GK447">
            <v>0</v>
          </cell>
          <cell r="GL447">
            <v>0</v>
          </cell>
          <cell r="GM447">
            <v>0</v>
          </cell>
          <cell r="GN447">
            <v>0</v>
          </cell>
          <cell r="GO447">
            <v>0</v>
          </cell>
          <cell r="GP447">
            <v>0</v>
          </cell>
          <cell r="GQ447">
            <v>0</v>
          </cell>
          <cell r="GR447">
            <v>0</v>
          </cell>
          <cell r="GU447">
            <v>13</v>
          </cell>
          <cell r="GV447">
            <v>0</v>
          </cell>
          <cell r="GW447">
            <v>0</v>
          </cell>
          <cell r="GX447">
            <v>0</v>
          </cell>
          <cell r="GY447">
            <v>0</v>
          </cell>
          <cell r="GZ447">
            <v>0</v>
          </cell>
          <cell r="HA447">
            <v>0</v>
          </cell>
          <cell r="HB447">
            <v>0</v>
          </cell>
          <cell r="HC447">
            <v>0</v>
          </cell>
          <cell r="HD447">
            <v>0</v>
          </cell>
          <cell r="HE447">
            <v>0</v>
          </cell>
          <cell r="HF447">
            <v>0</v>
          </cell>
          <cell r="HG447">
            <v>0</v>
          </cell>
          <cell r="HH447">
            <v>0</v>
          </cell>
          <cell r="HI447">
            <v>0</v>
          </cell>
          <cell r="HJ447">
            <v>0</v>
          </cell>
          <cell r="HK447">
            <v>0</v>
          </cell>
          <cell r="HL447">
            <v>0</v>
          </cell>
          <cell r="HM447">
            <v>0</v>
          </cell>
          <cell r="HN447">
            <v>0</v>
          </cell>
          <cell r="HO447">
            <v>0</v>
          </cell>
          <cell r="HP447">
            <v>23</v>
          </cell>
          <cell r="HQ447">
            <v>0</v>
          </cell>
          <cell r="HR447">
            <v>0</v>
          </cell>
          <cell r="HS447">
            <v>0</v>
          </cell>
          <cell r="HT447">
            <v>0</v>
          </cell>
          <cell r="HU447">
            <v>0</v>
          </cell>
          <cell r="HV447">
            <v>0</v>
          </cell>
          <cell r="HW447">
            <v>1</v>
          </cell>
          <cell r="HX447">
            <v>0</v>
          </cell>
          <cell r="HY447">
            <v>0</v>
          </cell>
          <cell r="HZ447">
            <v>0</v>
          </cell>
          <cell r="IA447">
            <v>1</v>
          </cell>
          <cell r="IB447">
            <v>0</v>
          </cell>
          <cell r="IC447">
            <v>2</v>
          </cell>
          <cell r="ID447">
            <v>0</v>
          </cell>
          <cell r="IE447">
            <v>0</v>
          </cell>
          <cell r="IF447">
            <v>0</v>
          </cell>
          <cell r="IG447">
            <v>0</v>
          </cell>
          <cell r="IH447">
            <v>0</v>
          </cell>
          <cell r="II447">
            <v>0</v>
          </cell>
          <cell r="IJ447">
            <v>0</v>
          </cell>
          <cell r="IK447">
            <v>0</v>
          </cell>
          <cell r="IL447">
            <v>0</v>
          </cell>
          <cell r="IM447">
            <v>0</v>
          </cell>
          <cell r="IN447">
            <v>0</v>
          </cell>
          <cell r="IO447">
            <v>0</v>
          </cell>
          <cell r="IP447">
            <v>0</v>
          </cell>
          <cell r="IQ447">
            <v>0</v>
          </cell>
          <cell r="IR447">
            <v>0</v>
          </cell>
          <cell r="IS447">
            <v>0</v>
          </cell>
          <cell r="IT447">
            <v>0</v>
          </cell>
          <cell r="IU447">
            <v>0</v>
          </cell>
          <cell r="IV447">
            <v>0</v>
          </cell>
          <cell r="IW447">
            <v>1</v>
          </cell>
          <cell r="IX447">
            <v>1</v>
          </cell>
          <cell r="IY447">
            <v>0</v>
          </cell>
          <cell r="IZ447">
            <v>26</v>
          </cell>
          <cell r="JA447">
            <v>4</v>
          </cell>
          <cell r="JB447">
            <v>4</v>
          </cell>
          <cell r="JC447">
            <v>0</v>
          </cell>
          <cell r="JD447">
            <v>0</v>
          </cell>
          <cell r="JE447">
            <v>0</v>
          </cell>
          <cell r="JF447">
            <v>0</v>
          </cell>
          <cell r="JG447">
            <v>0</v>
          </cell>
        </row>
        <row r="448">
          <cell r="B448" t="str">
            <v>1910263</v>
          </cell>
          <cell r="C448" t="str">
            <v>Nguyễn Thị Tuyết Minh</v>
          </cell>
          <cell r="D448" t="str">
            <v>Phòng Thu Mua (AutoCom)</v>
          </cell>
          <cell r="E448" t="str">
            <v>Công ty TNHH Sản xuất Phụ tùng Ô tô</v>
          </cell>
          <cell r="F448" t="str">
            <v>Lương ngày</v>
          </cell>
          <cell r="V448">
            <v>0</v>
          </cell>
          <cell r="W448">
            <v>0</v>
          </cell>
          <cell r="X448" t="str">
            <v>X</v>
          </cell>
          <cell r="Y448">
            <v>0</v>
          </cell>
          <cell r="Z448">
            <v>0</v>
          </cell>
          <cell r="AA448" t="str">
            <v>X</v>
          </cell>
          <cell r="AB448">
            <v>0</v>
          </cell>
          <cell r="AC448">
            <v>0</v>
          </cell>
          <cell r="AD448" t="str">
            <v>X</v>
          </cell>
          <cell r="AE448">
            <v>0</v>
          </cell>
          <cell r="AF448">
            <v>0</v>
          </cell>
          <cell r="AG448" t="str">
            <v>X</v>
          </cell>
          <cell r="AH448">
            <v>0</v>
          </cell>
          <cell r="AI448">
            <v>0</v>
          </cell>
          <cell r="AJ448" t="str">
            <v>T7</v>
          </cell>
          <cell r="AK448">
            <v>0</v>
          </cell>
          <cell r="AL448">
            <v>0</v>
          </cell>
          <cell r="AM448" t="str">
            <v/>
          </cell>
          <cell r="AN448">
            <v>0</v>
          </cell>
          <cell r="AO448">
            <v>0</v>
          </cell>
          <cell r="AP448" t="str">
            <v>NL</v>
          </cell>
          <cell r="AQ448">
            <v>0</v>
          </cell>
          <cell r="AR448">
            <v>0</v>
          </cell>
          <cell r="AS448" t="str">
            <v>X</v>
          </cell>
          <cell r="AT448">
            <v>0</v>
          </cell>
          <cell r="AU448">
            <v>0</v>
          </cell>
          <cell r="AV448" t="str">
            <v>X</v>
          </cell>
          <cell r="AW448">
            <v>0</v>
          </cell>
          <cell r="AX448">
            <v>0</v>
          </cell>
          <cell r="AY448" t="str">
            <v>X</v>
          </cell>
          <cell r="AZ448">
            <v>0</v>
          </cell>
          <cell r="BA448">
            <v>0</v>
          </cell>
          <cell r="BB448" t="str">
            <v>X</v>
          </cell>
          <cell r="BC448">
            <v>0</v>
          </cell>
          <cell r="BD448">
            <v>0</v>
          </cell>
          <cell r="BE448" t="str">
            <v>X</v>
          </cell>
          <cell r="BF448">
            <v>0</v>
          </cell>
          <cell r="BG448">
            <v>0</v>
          </cell>
          <cell r="BH448" t="str">
            <v/>
          </cell>
          <cell r="BI448">
            <v>0</v>
          </cell>
          <cell r="BJ448">
            <v>0</v>
          </cell>
          <cell r="BK448" t="str">
            <v>X</v>
          </cell>
          <cell r="BL448">
            <v>0</v>
          </cell>
          <cell r="BM448">
            <v>0</v>
          </cell>
          <cell r="BN448" t="str">
            <v>X</v>
          </cell>
          <cell r="BO448">
            <v>0</v>
          </cell>
          <cell r="BP448">
            <v>0</v>
          </cell>
          <cell r="BQ448">
            <v>11</v>
          </cell>
          <cell r="BR448">
            <v>0</v>
          </cell>
          <cell r="BS448">
            <v>0</v>
          </cell>
          <cell r="BT448">
            <v>0</v>
          </cell>
          <cell r="BU448">
            <v>0</v>
          </cell>
          <cell r="BV448">
            <v>0</v>
          </cell>
          <cell r="CC448">
            <v>11</v>
          </cell>
          <cell r="CD448">
            <v>0</v>
          </cell>
          <cell r="CE448">
            <v>0</v>
          </cell>
          <cell r="CF448">
            <v>0</v>
          </cell>
          <cell r="CG448">
            <v>0</v>
          </cell>
          <cell r="CH448">
            <v>0</v>
          </cell>
          <cell r="CI448">
            <v>0</v>
          </cell>
          <cell r="CJ448">
            <v>0</v>
          </cell>
          <cell r="CK448">
            <v>0</v>
          </cell>
          <cell r="CL448">
            <v>1</v>
          </cell>
          <cell r="CM448">
            <v>1</v>
          </cell>
          <cell r="CN448">
            <v>0</v>
          </cell>
          <cell r="CO448">
            <v>0</v>
          </cell>
          <cell r="CP448">
            <v>0</v>
          </cell>
          <cell r="CQ448">
            <v>0</v>
          </cell>
          <cell r="CR448">
            <v>0</v>
          </cell>
          <cell r="CS448">
            <v>0</v>
          </cell>
          <cell r="CT448">
            <v>0</v>
          </cell>
          <cell r="CU448">
            <v>0</v>
          </cell>
          <cell r="CV448">
            <v>0</v>
          </cell>
          <cell r="CW448">
            <v>0</v>
          </cell>
          <cell r="CX448">
            <v>0</v>
          </cell>
          <cell r="CY448">
            <v>0</v>
          </cell>
          <cell r="CZ448">
            <v>0</v>
          </cell>
          <cell r="DC448">
            <v>13</v>
          </cell>
          <cell r="DM448" t="str">
            <v>X</v>
          </cell>
          <cell r="DN448">
            <v>0</v>
          </cell>
          <cell r="DO448">
            <v>0</v>
          </cell>
          <cell r="DP448" t="str">
            <v>X</v>
          </cell>
          <cell r="DQ448">
            <v>0</v>
          </cell>
          <cell r="DR448">
            <v>0</v>
          </cell>
          <cell r="DS448" t="str">
            <v>X</v>
          </cell>
          <cell r="DT448">
            <v>0</v>
          </cell>
          <cell r="DU448">
            <v>0</v>
          </cell>
          <cell r="DV448" t="str">
            <v>X</v>
          </cell>
          <cell r="DW448">
            <v>0</v>
          </cell>
          <cell r="DX448">
            <v>0</v>
          </cell>
          <cell r="DY448" t="str">
            <v/>
          </cell>
          <cell r="DZ448">
            <v>0</v>
          </cell>
          <cell r="EA448">
            <v>0</v>
          </cell>
          <cell r="EB448" t="str">
            <v>X</v>
          </cell>
          <cell r="EC448">
            <v>0</v>
          </cell>
          <cell r="ED448">
            <v>0</v>
          </cell>
          <cell r="EE448" t="str">
            <v>X</v>
          </cell>
          <cell r="EF448">
            <v>0</v>
          </cell>
          <cell r="EG448">
            <v>0</v>
          </cell>
          <cell r="EH448" t="str">
            <v>X</v>
          </cell>
          <cell r="EI448">
            <v>0</v>
          </cell>
          <cell r="EJ448">
            <v>0</v>
          </cell>
          <cell r="EK448" t="str">
            <v>X</v>
          </cell>
          <cell r="EL448">
            <v>0</v>
          </cell>
          <cell r="EM448">
            <v>0</v>
          </cell>
          <cell r="EN448" t="str">
            <v>X</v>
          </cell>
          <cell r="EO448">
            <v>0</v>
          </cell>
          <cell r="EP448">
            <v>0</v>
          </cell>
          <cell r="EQ448" t="str">
            <v>X</v>
          </cell>
          <cell r="ER448">
            <v>0</v>
          </cell>
          <cell r="ES448">
            <v>0</v>
          </cell>
          <cell r="ET448" t="str">
            <v/>
          </cell>
          <cell r="EU448">
            <v>0</v>
          </cell>
          <cell r="EV448">
            <v>0</v>
          </cell>
          <cell r="EW448" t="str">
            <v>X</v>
          </cell>
          <cell r="EX448">
            <v>0</v>
          </cell>
          <cell r="EY448">
            <v>0</v>
          </cell>
          <cell r="EZ448" t="str">
            <v>X</v>
          </cell>
          <cell r="FA448">
            <v>0</v>
          </cell>
          <cell r="FB448">
            <v>0</v>
          </cell>
          <cell r="FC448" t="str">
            <v>NL</v>
          </cell>
          <cell r="FD448">
            <v>0</v>
          </cell>
          <cell r="FE448">
            <v>0</v>
          </cell>
          <cell r="FI448">
            <v>12</v>
          </cell>
          <cell r="FJ448">
            <v>0</v>
          </cell>
          <cell r="FK448">
            <v>0</v>
          </cell>
          <cell r="FL448">
            <v>0</v>
          </cell>
          <cell r="FM448">
            <v>0</v>
          </cell>
          <cell r="FN448">
            <v>0</v>
          </cell>
          <cell r="FU448">
            <v>12</v>
          </cell>
          <cell r="FV448">
            <v>0</v>
          </cell>
          <cell r="FW448">
            <v>0</v>
          </cell>
          <cell r="FX448">
            <v>0</v>
          </cell>
          <cell r="FY448">
            <v>0</v>
          </cell>
          <cell r="FZ448">
            <v>0</v>
          </cell>
          <cell r="GA448">
            <v>0</v>
          </cell>
          <cell r="GB448">
            <v>0</v>
          </cell>
          <cell r="GC448">
            <v>0</v>
          </cell>
          <cell r="GD448">
            <v>1</v>
          </cell>
          <cell r="GE448">
            <v>0</v>
          </cell>
          <cell r="GF448">
            <v>0</v>
          </cell>
          <cell r="GG448">
            <v>0</v>
          </cell>
          <cell r="GH448">
            <v>0</v>
          </cell>
          <cell r="GI448">
            <v>0</v>
          </cell>
          <cell r="GJ448">
            <v>0</v>
          </cell>
          <cell r="GK448">
            <v>0</v>
          </cell>
          <cell r="GL448">
            <v>0</v>
          </cell>
          <cell r="GM448">
            <v>0</v>
          </cell>
          <cell r="GN448">
            <v>0</v>
          </cell>
          <cell r="GO448">
            <v>0</v>
          </cell>
          <cell r="GP448">
            <v>0</v>
          </cell>
          <cell r="GQ448">
            <v>0</v>
          </cell>
          <cell r="GR448">
            <v>0</v>
          </cell>
          <cell r="GU448">
            <v>13</v>
          </cell>
          <cell r="GV448">
            <v>0</v>
          </cell>
          <cell r="GW448">
            <v>0</v>
          </cell>
          <cell r="GX448">
            <v>0</v>
          </cell>
          <cell r="GY448">
            <v>0</v>
          </cell>
          <cell r="GZ448">
            <v>0</v>
          </cell>
          <cell r="HA448">
            <v>0</v>
          </cell>
          <cell r="HB448">
            <v>0</v>
          </cell>
          <cell r="HC448">
            <v>0</v>
          </cell>
          <cell r="HD448">
            <v>0</v>
          </cell>
          <cell r="HE448">
            <v>0</v>
          </cell>
          <cell r="HF448">
            <v>0</v>
          </cell>
          <cell r="HG448">
            <v>0</v>
          </cell>
          <cell r="HH448">
            <v>0</v>
          </cell>
          <cell r="HI448">
            <v>0</v>
          </cell>
          <cell r="HJ448">
            <v>0</v>
          </cell>
          <cell r="HK448">
            <v>0</v>
          </cell>
          <cell r="HL448">
            <v>0</v>
          </cell>
          <cell r="HM448">
            <v>0</v>
          </cell>
          <cell r="HN448">
            <v>0</v>
          </cell>
          <cell r="HO448">
            <v>0</v>
          </cell>
          <cell r="HP448">
            <v>23</v>
          </cell>
          <cell r="HQ448">
            <v>0</v>
          </cell>
          <cell r="HR448">
            <v>0</v>
          </cell>
          <cell r="HS448">
            <v>0</v>
          </cell>
          <cell r="HT448">
            <v>0</v>
          </cell>
          <cell r="HU448">
            <v>0</v>
          </cell>
          <cell r="HV448">
            <v>0</v>
          </cell>
          <cell r="HW448">
            <v>1</v>
          </cell>
          <cell r="HX448">
            <v>0</v>
          </cell>
          <cell r="HY448">
            <v>0</v>
          </cell>
          <cell r="HZ448">
            <v>0</v>
          </cell>
          <cell r="IA448">
            <v>1</v>
          </cell>
          <cell r="IB448">
            <v>0</v>
          </cell>
          <cell r="IC448">
            <v>2</v>
          </cell>
          <cell r="ID448">
            <v>0</v>
          </cell>
          <cell r="IE448">
            <v>0</v>
          </cell>
          <cell r="IF448">
            <v>0</v>
          </cell>
          <cell r="IG448">
            <v>0</v>
          </cell>
          <cell r="IH448">
            <v>0</v>
          </cell>
          <cell r="II448">
            <v>0</v>
          </cell>
          <cell r="IJ448">
            <v>0</v>
          </cell>
          <cell r="IK448">
            <v>0</v>
          </cell>
          <cell r="IL448">
            <v>0</v>
          </cell>
          <cell r="IM448">
            <v>0</v>
          </cell>
          <cell r="IN448">
            <v>0</v>
          </cell>
          <cell r="IO448">
            <v>0</v>
          </cell>
          <cell r="IP448">
            <v>0</v>
          </cell>
          <cell r="IQ448">
            <v>0</v>
          </cell>
          <cell r="IR448">
            <v>0</v>
          </cell>
          <cell r="IS448">
            <v>0</v>
          </cell>
          <cell r="IT448">
            <v>0</v>
          </cell>
          <cell r="IU448">
            <v>0</v>
          </cell>
          <cell r="IV448">
            <v>0</v>
          </cell>
          <cell r="IW448">
            <v>1</v>
          </cell>
          <cell r="IX448">
            <v>1</v>
          </cell>
          <cell r="IY448">
            <v>0</v>
          </cell>
          <cell r="IZ448">
            <v>26</v>
          </cell>
          <cell r="JA448">
            <v>4.333333333333333</v>
          </cell>
          <cell r="JB448">
            <v>4.333333333333333</v>
          </cell>
          <cell r="JC448">
            <v>0</v>
          </cell>
          <cell r="JD448">
            <v>0</v>
          </cell>
          <cell r="JE448">
            <v>0</v>
          </cell>
          <cell r="JF448">
            <v>0</v>
          </cell>
          <cell r="JG448">
            <v>0</v>
          </cell>
        </row>
        <row r="449">
          <cell r="B449" t="str">
            <v>1108217</v>
          </cell>
          <cell r="C449" t="str">
            <v>Đinh Thị Nhật Linh</v>
          </cell>
          <cell r="D449" t="str">
            <v>Phòng Thu Mua (AEC - VAM)</v>
          </cell>
          <cell r="E449" t="str">
            <v>Công ty TNHH Sản xuất Phụ tùng Điện Ô tô</v>
          </cell>
          <cell r="F449" t="str">
            <v>Lương tháng</v>
          </cell>
          <cell r="V449">
            <v>0</v>
          </cell>
          <cell r="W449">
            <v>0</v>
          </cell>
          <cell r="X449" t="str">
            <v>X</v>
          </cell>
          <cell r="Y449">
            <v>0</v>
          </cell>
          <cell r="Z449">
            <v>0</v>
          </cell>
          <cell r="AA449" t="str">
            <v>X</v>
          </cell>
          <cell r="AB449">
            <v>0</v>
          </cell>
          <cell r="AC449">
            <v>0</v>
          </cell>
          <cell r="AD449" t="str">
            <v>X</v>
          </cell>
          <cell r="AE449">
            <v>0</v>
          </cell>
          <cell r="AF449">
            <v>0</v>
          </cell>
          <cell r="AG449" t="str">
            <v>X</v>
          </cell>
          <cell r="AH449">
            <v>0</v>
          </cell>
          <cell r="AI449">
            <v>0</v>
          </cell>
          <cell r="AJ449" t="str">
            <v>T7</v>
          </cell>
          <cell r="AK449">
            <v>0</v>
          </cell>
          <cell r="AL449">
            <v>0</v>
          </cell>
          <cell r="AM449" t="str">
            <v/>
          </cell>
          <cell r="AN449">
            <v>0</v>
          </cell>
          <cell r="AO449">
            <v>0</v>
          </cell>
          <cell r="AP449" t="str">
            <v>NL</v>
          </cell>
          <cell r="AQ449">
            <v>0</v>
          </cell>
          <cell r="AR449">
            <v>0</v>
          </cell>
          <cell r="AS449" t="str">
            <v>X</v>
          </cell>
          <cell r="AT449">
            <v>0</v>
          </cell>
          <cell r="AU449">
            <v>0</v>
          </cell>
          <cell r="AV449" t="str">
            <v>X</v>
          </cell>
          <cell r="AW449">
            <v>0</v>
          </cell>
          <cell r="AX449">
            <v>0</v>
          </cell>
          <cell r="AY449" t="str">
            <v>X</v>
          </cell>
          <cell r="AZ449">
            <v>0</v>
          </cell>
          <cell r="BA449">
            <v>0</v>
          </cell>
          <cell r="BB449" t="str">
            <v>X</v>
          </cell>
          <cell r="BC449">
            <v>0</v>
          </cell>
          <cell r="BD449">
            <v>0</v>
          </cell>
          <cell r="BE449" t="str">
            <v>X</v>
          </cell>
          <cell r="BF449">
            <v>0</v>
          </cell>
          <cell r="BG449">
            <v>0</v>
          </cell>
          <cell r="BH449" t="str">
            <v/>
          </cell>
          <cell r="BI449">
            <v>0</v>
          </cell>
          <cell r="BJ449">
            <v>0</v>
          </cell>
          <cell r="BK449" t="str">
            <v>X</v>
          </cell>
          <cell r="BL449">
            <v>0</v>
          </cell>
          <cell r="BM449">
            <v>0</v>
          </cell>
          <cell r="BN449" t="str">
            <v>X</v>
          </cell>
          <cell r="BO449">
            <v>0</v>
          </cell>
          <cell r="BP449">
            <v>0</v>
          </cell>
          <cell r="BQ449">
            <v>11</v>
          </cell>
          <cell r="BR449">
            <v>0</v>
          </cell>
          <cell r="BS449">
            <v>0</v>
          </cell>
          <cell r="BT449">
            <v>0</v>
          </cell>
          <cell r="BU449">
            <v>0</v>
          </cell>
          <cell r="BV449">
            <v>0</v>
          </cell>
          <cell r="CC449">
            <v>11</v>
          </cell>
          <cell r="CD449">
            <v>0</v>
          </cell>
          <cell r="CE449">
            <v>0</v>
          </cell>
          <cell r="CF449">
            <v>0</v>
          </cell>
          <cell r="CG449">
            <v>0</v>
          </cell>
          <cell r="CH449">
            <v>0</v>
          </cell>
          <cell r="CI449">
            <v>0</v>
          </cell>
          <cell r="CJ449">
            <v>0</v>
          </cell>
          <cell r="CK449">
            <v>0</v>
          </cell>
          <cell r="CL449">
            <v>1</v>
          </cell>
          <cell r="CM449">
            <v>1</v>
          </cell>
          <cell r="CN449">
            <v>0</v>
          </cell>
          <cell r="CO449">
            <v>0</v>
          </cell>
          <cell r="CP449">
            <v>0</v>
          </cell>
          <cell r="CQ449">
            <v>0</v>
          </cell>
          <cell r="CR449">
            <v>0</v>
          </cell>
          <cell r="CS449">
            <v>0</v>
          </cell>
          <cell r="CT449">
            <v>0</v>
          </cell>
          <cell r="CU449">
            <v>0</v>
          </cell>
          <cell r="CV449">
            <v>0</v>
          </cell>
          <cell r="CW449">
            <v>0</v>
          </cell>
          <cell r="CX449">
            <v>0</v>
          </cell>
          <cell r="CY449">
            <v>0</v>
          </cell>
          <cell r="CZ449">
            <v>0</v>
          </cell>
          <cell r="DC449">
            <v>13</v>
          </cell>
          <cell r="DM449" t="str">
            <v>X</v>
          </cell>
          <cell r="DN449">
            <v>0</v>
          </cell>
          <cell r="DO449">
            <v>0</v>
          </cell>
          <cell r="DP449" t="str">
            <v>X</v>
          </cell>
          <cell r="DQ449">
            <v>0</v>
          </cell>
          <cell r="DR449">
            <v>0</v>
          </cell>
          <cell r="DS449" t="str">
            <v>X</v>
          </cell>
          <cell r="DT449">
            <v>0</v>
          </cell>
          <cell r="DU449">
            <v>0</v>
          </cell>
          <cell r="DV449" t="str">
            <v>B7</v>
          </cell>
          <cell r="DW449">
            <v>0</v>
          </cell>
          <cell r="DX449">
            <v>0</v>
          </cell>
          <cell r="DY449" t="str">
            <v/>
          </cell>
          <cell r="DZ449">
            <v>0</v>
          </cell>
          <cell r="EA449">
            <v>0</v>
          </cell>
          <cell r="EB449" t="str">
            <v>X</v>
          </cell>
          <cell r="EC449">
            <v>0</v>
          </cell>
          <cell r="ED449">
            <v>0</v>
          </cell>
          <cell r="EE449" t="str">
            <v>X</v>
          </cell>
          <cell r="EF449">
            <v>0</v>
          </cell>
          <cell r="EG449">
            <v>0</v>
          </cell>
          <cell r="EH449" t="str">
            <v>X</v>
          </cell>
          <cell r="EI449">
            <v>0</v>
          </cell>
          <cell r="EJ449">
            <v>0</v>
          </cell>
          <cell r="EK449" t="str">
            <v>X</v>
          </cell>
          <cell r="EL449">
            <v>0</v>
          </cell>
          <cell r="EM449">
            <v>0</v>
          </cell>
          <cell r="EN449" t="str">
            <v>X</v>
          </cell>
          <cell r="EO449">
            <v>0</v>
          </cell>
          <cell r="EP449">
            <v>0</v>
          </cell>
          <cell r="EQ449" t="str">
            <v>X</v>
          </cell>
          <cell r="ER449">
            <v>0</v>
          </cell>
          <cell r="ES449">
            <v>0</v>
          </cell>
          <cell r="ET449" t="str">
            <v/>
          </cell>
          <cell r="EU449">
            <v>0</v>
          </cell>
          <cell r="EV449">
            <v>0</v>
          </cell>
          <cell r="EW449" t="str">
            <v>X</v>
          </cell>
          <cell r="EX449">
            <v>0</v>
          </cell>
          <cell r="EY449">
            <v>0</v>
          </cell>
          <cell r="EZ449" t="str">
            <v>X</v>
          </cell>
          <cell r="FA449">
            <v>0</v>
          </cell>
          <cell r="FB449">
            <v>0</v>
          </cell>
          <cell r="FC449" t="str">
            <v>NL</v>
          </cell>
          <cell r="FD449">
            <v>0</v>
          </cell>
          <cell r="FE449">
            <v>0</v>
          </cell>
          <cell r="FI449">
            <v>12</v>
          </cell>
          <cell r="FJ449">
            <v>0</v>
          </cell>
          <cell r="FK449">
            <v>0</v>
          </cell>
          <cell r="FL449">
            <v>0</v>
          </cell>
          <cell r="FM449">
            <v>0</v>
          </cell>
          <cell r="FN449">
            <v>0</v>
          </cell>
          <cell r="FU449">
            <v>12</v>
          </cell>
          <cell r="FV449">
            <v>0</v>
          </cell>
          <cell r="FW449">
            <v>0</v>
          </cell>
          <cell r="FX449">
            <v>0</v>
          </cell>
          <cell r="FY449">
            <v>0</v>
          </cell>
          <cell r="FZ449">
            <v>0</v>
          </cell>
          <cell r="GA449">
            <v>0</v>
          </cell>
          <cell r="GB449">
            <v>0</v>
          </cell>
          <cell r="GC449">
            <v>0</v>
          </cell>
          <cell r="GD449">
            <v>1</v>
          </cell>
          <cell r="GE449">
            <v>0</v>
          </cell>
          <cell r="GF449">
            <v>1</v>
          </cell>
          <cell r="GG449">
            <v>0</v>
          </cell>
          <cell r="GH449">
            <v>0</v>
          </cell>
          <cell r="GI449">
            <v>0</v>
          </cell>
          <cell r="GJ449">
            <v>0</v>
          </cell>
          <cell r="GK449">
            <v>0</v>
          </cell>
          <cell r="GL449">
            <v>0</v>
          </cell>
          <cell r="GM449">
            <v>0</v>
          </cell>
          <cell r="GN449">
            <v>0</v>
          </cell>
          <cell r="GO449">
            <v>0</v>
          </cell>
          <cell r="GP449">
            <v>0</v>
          </cell>
          <cell r="GQ449">
            <v>0</v>
          </cell>
          <cell r="GR449">
            <v>0</v>
          </cell>
          <cell r="GU449">
            <v>13</v>
          </cell>
          <cell r="GV449">
            <v>0</v>
          </cell>
          <cell r="GW449">
            <v>0</v>
          </cell>
          <cell r="GX449">
            <v>0</v>
          </cell>
          <cell r="GY449">
            <v>0</v>
          </cell>
          <cell r="GZ449">
            <v>0</v>
          </cell>
          <cell r="HA449">
            <v>0</v>
          </cell>
          <cell r="HB449">
            <v>0</v>
          </cell>
          <cell r="HC449">
            <v>0</v>
          </cell>
          <cell r="HD449">
            <v>0</v>
          </cell>
          <cell r="HE449">
            <v>0</v>
          </cell>
          <cell r="HF449">
            <v>0</v>
          </cell>
          <cell r="HG449">
            <v>0</v>
          </cell>
          <cell r="HH449">
            <v>0</v>
          </cell>
          <cell r="HI449">
            <v>0</v>
          </cell>
          <cell r="HJ449">
            <v>0</v>
          </cell>
          <cell r="HK449">
            <v>0</v>
          </cell>
          <cell r="HL449">
            <v>0</v>
          </cell>
          <cell r="HM449">
            <v>0</v>
          </cell>
          <cell r="HN449">
            <v>0</v>
          </cell>
          <cell r="HO449">
            <v>0</v>
          </cell>
          <cell r="HP449">
            <v>23</v>
          </cell>
          <cell r="HQ449">
            <v>0</v>
          </cell>
          <cell r="HR449">
            <v>0</v>
          </cell>
          <cell r="HS449">
            <v>0</v>
          </cell>
          <cell r="HT449">
            <v>0</v>
          </cell>
          <cell r="HU449">
            <v>0</v>
          </cell>
          <cell r="HV449">
            <v>0</v>
          </cell>
          <cell r="HW449">
            <v>1</v>
          </cell>
          <cell r="HX449">
            <v>0</v>
          </cell>
          <cell r="HY449">
            <v>1</v>
          </cell>
          <cell r="HZ449">
            <v>0</v>
          </cell>
          <cell r="IA449">
            <v>1</v>
          </cell>
          <cell r="IB449">
            <v>0</v>
          </cell>
          <cell r="IC449">
            <v>2</v>
          </cell>
          <cell r="ID449">
            <v>0</v>
          </cell>
          <cell r="IE449">
            <v>0</v>
          </cell>
          <cell r="IF449">
            <v>0</v>
          </cell>
          <cell r="IG449">
            <v>0</v>
          </cell>
          <cell r="IH449">
            <v>0</v>
          </cell>
          <cell r="II449">
            <v>0</v>
          </cell>
          <cell r="IJ449">
            <v>0</v>
          </cell>
          <cell r="IK449">
            <v>0</v>
          </cell>
          <cell r="IL449">
            <v>0</v>
          </cell>
          <cell r="IM449">
            <v>0</v>
          </cell>
          <cell r="IN449">
            <v>0</v>
          </cell>
          <cell r="IO449">
            <v>0</v>
          </cell>
          <cell r="IP449">
            <v>0</v>
          </cell>
          <cell r="IQ449">
            <v>0</v>
          </cell>
          <cell r="IR449">
            <v>0</v>
          </cell>
          <cell r="IS449">
            <v>0</v>
          </cell>
          <cell r="IT449">
            <v>0</v>
          </cell>
          <cell r="IU449">
            <v>0</v>
          </cell>
          <cell r="IV449">
            <v>9</v>
          </cell>
          <cell r="IW449">
            <v>10</v>
          </cell>
          <cell r="IX449">
            <v>2</v>
          </cell>
          <cell r="IY449">
            <v>8</v>
          </cell>
          <cell r="IZ449">
            <v>26</v>
          </cell>
          <cell r="JA449">
            <v>4.6666666666666661</v>
          </cell>
          <cell r="JB449">
            <v>4.6666666666666661</v>
          </cell>
          <cell r="JC449">
            <v>0</v>
          </cell>
          <cell r="JD449">
            <v>0</v>
          </cell>
          <cell r="JE449">
            <v>0</v>
          </cell>
          <cell r="JF449">
            <v>0</v>
          </cell>
          <cell r="JG449">
            <v>0</v>
          </cell>
        </row>
        <row r="450">
          <cell r="B450" t="str">
            <v>1809234</v>
          </cell>
          <cell r="C450" t="str">
            <v>Nguyễn Thị Bình Luyn</v>
          </cell>
          <cell r="D450" t="str">
            <v>Phòng Thu Mua (AEC - VAM)</v>
          </cell>
          <cell r="E450" t="str">
            <v>Công ty TNHH Sản xuất Máy lạnh Ô tô VINA</v>
          </cell>
          <cell r="F450" t="str">
            <v>Lương ngày</v>
          </cell>
          <cell r="V450">
            <v>0</v>
          </cell>
          <cell r="W450">
            <v>0</v>
          </cell>
          <cell r="X450" t="str">
            <v>X</v>
          </cell>
          <cell r="Y450">
            <v>0</v>
          </cell>
          <cell r="Z450">
            <v>0</v>
          </cell>
          <cell r="AA450" t="str">
            <v>X</v>
          </cell>
          <cell r="AB450">
            <v>0</v>
          </cell>
          <cell r="AC450">
            <v>0</v>
          </cell>
          <cell r="AD450" t="str">
            <v>X</v>
          </cell>
          <cell r="AE450">
            <v>0</v>
          </cell>
          <cell r="AF450">
            <v>0</v>
          </cell>
          <cell r="AG450" t="str">
            <v>X</v>
          </cell>
          <cell r="AH450">
            <v>0</v>
          </cell>
          <cell r="AI450">
            <v>0</v>
          </cell>
          <cell r="AJ450" t="str">
            <v>T7</v>
          </cell>
          <cell r="AK450">
            <v>0</v>
          </cell>
          <cell r="AL450">
            <v>0</v>
          </cell>
          <cell r="AM450" t="str">
            <v/>
          </cell>
          <cell r="AN450">
            <v>0</v>
          </cell>
          <cell r="AO450">
            <v>0</v>
          </cell>
          <cell r="AP450" t="str">
            <v>NL</v>
          </cell>
          <cell r="AQ450">
            <v>0</v>
          </cell>
          <cell r="AR450">
            <v>0</v>
          </cell>
          <cell r="AS450" t="str">
            <v>X</v>
          </cell>
          <cell r="AT450">
            <v>0</v>
          </cell>
          <cell r="AU450">
            <v>0</v>
          </cell>
          <cell r="AV450" t="str">
            <v>X</v>
          </cell>
          <cell r="AW450">
            <v>0</v>
          </cell>
          <cell r="AX450">
            <v>0</v>
          </cell>
          <cell r="AY450" t="str">
            <v>X</v>
          </cell>
          <cell r="AZ450">
            <v>0</v>
          </cell>
          <cell r="BA450">
            <v>0</v>
          </cell>
          <cell r="BB450" t="str">
            <v>X</v>
          </cell>
          <cell r="BC450">
            <v>0</v>
          </cell>
          <cell r="BD450">
            <v>0</v>
          </cell>
          <cell r="BE450" t="str">
            <v>X</v>
          </cell>
          <cell r="BF450">
            <v>0</v>
          </cell>
          <cell r="BG450">
            <v>0</v>
          </cell>
          <cell r="BH450" t="str">
            <v/>
          </cell>
          <cell r="BI450">
            <v>0</v>
          </cell>
          <cell r="BJ450">
            <v>0</v>
          </cell>
          <cell r="BK450" t="str">
            <v>X</v>
          </cell>
          <cell r="BL450">
            <v>0</v>
          </cell>
          <cell r="BM450">
            <v>0</v>
          </cell>
          <cell r="BN450" t="str">
            <v>X</v>
          </cell>
          <cell r="BO450">
            <v>0</v>
          </cell>
          <cell r="BP450">
            <v>0</v>
          </cell>
          <cell r="BQ450">
            <v>11</v>
          </cell>
          <cell r="BR450">
            <v>0</v>
          </cell>
          <cell r="BS450">
            <v>0</v>
          </cell>
          <cell r="BT450">
            <v>0</v>
          </cell>
          <cell r="BU450">
            <v>0</v>
          </cell>
          <cell r="BV450">
            <v>0</v>
          </cell>
          <cell r="CC450">
            <v>11</v>
          </cell>
          <cell r="CD450">
            <v>0</v>
          </cell>
          <cell r="CE450">
            <v>0</v>
          </cell>
          <cell r="CF450">
            <v>0</v>
          </cell>
          <cell r="CG450">
            <v>0</v>
          </cell>
          <cell r="CH450">
            <v>0</v>
          </cell>
          <cell r="CI450">
            <v>0</v>
          </cell>
          <cell r="CJ450">
            <v>0</v>
          </cell>
          <cell r="CK450">
            <v>0</v>
          </cell>
          <cell r="CL450">
            <v>1</v>
          </cell>
          <cell r="CM450">
            <v>1</v>
          </cell>
          <cell r="CN450">
            <v>0</v>
          </cell>
          <cell r="CO450">
            <v>0</v>
          </cell>
          <cell r="CP450">
            <v>0</v>
          </cell>
          <cell r="CQ450">
            <v>0</v>
          </cell>
          <cell r="CR450">
            <v>0</v>
          </cell>
          <cell r="CS450">
            <v>0</v>
          </cell>
          <cell r="CT450">
            <v>0</v>
          </cell>
          <cell r="CU450">
            <v>0</v>
          </cell>
          <cell r="CV450">
            <v>0</v>
          </cell>
          <cell r="CW450">
            <v>0</v>
          </cell>
          <cell r="CX450">
            <v>0</v>
          </cell>
          <cell r="CY450">
            <v>0</v>
          </cell>
          <cell r="CZ450">
            <v>0</v>
          </cell>
          <cell r="DC450">
            <v>13</v>
          </cell>
          <cell r="DM450" t="str">
            <v>X</v>
          </cell>
          <cell r="DN450">
            <v>0</v>
          </cell>
          <cell r="DO450">
            <v>0</v>
          </cell>
          <cell r="DP450" t="str">
            <v>X</v>
          </cell>
          <cell r="DQ450">
            <v>0</v>
          </cell>
          <cell r="DR450">
            <v>0</v>
          </cell>
          <cell r="DS450" t="str">
            <v>X</v>
          </cell>
          <cell r="DT450">
            <v>0</v>
          </cell>
          <cell r="DU450">
            <v>0</v>
          </cell>
          <cell r="DV450" t="str">
            <v>X</v>
          </cell>
          <cell r="DW450">
            <v>0</v>
          </cell>
          <cell r="DX450">
            <v>0</v>
          </cell>
          <cell r="DY450" t="str">
            <v/>
          </cell>
          <cell r="DZ450">
            <v>0</v>
          </cell>
          <cell r="EA450">
            <v>0</v>
          </cell>
          <cell r="EB450" t="str">
            <v>X</v>
          </cell>
          <cell r="EC450">
            <v>0</v>
          </cell>
          <cell r="ED450">
            <v>0</v>
          </cell>
          <cell r="EE450" t="str">
            <v>X</v>
          </cell>
          <cell r="EF450">
            <v>0</v>
          </cell>
          <cell r="EG450">
            <v>0</v>
          </cell>
          <cell r="EH450" t="str">
            <v>X</v>
          </cell>
          <cell r="EI450">
            <v>0</v>
          </cell>
          <cell r="EJ450">
            <v>0</v>
          </cell>
          <cell r="EK450" t="str">
            <v>X</v>
          </cell>
          <cell r="EL450">
            <v>0</v>
          </cell>
          <cell r="EM450">
            <v>0</v>
          </cell>
          <cell r="EN450" t="str">
            <v>X</v>
          </cell>
          <cell r="EO450">
            <v>0</v>
          </cell>
          <cell r="EP450">
            <v>0</v>
          </cell>
          <cell r="EQ450" t="str">
            <v>X</v>
          </cell>
          <cell r="ER450">
            <v>0</v>
          </cell>
          <cell r="ES450">
            <v>0</v>
          </cell>
          <cell r="ET450" t="str">
            <v/>
          </cell>
          <cell r="EU450">
            <v>0</v>
          </cell>
          <cell r="EV450">
            <v>0</v>
          </cell>
          <cell r="EW450" t="str">
            <v>X</v>
          </cell>
          <cell r="EX450">
            <v>0</v>
          </cell>
          <cell r="EY450">
            <v>0</v>
          </cell>
          <cell r="EZ450" t="str">
            <v>X</v>
          </cell>
          <cell r="FA450">
            <v>0</v>
          </cell>
          <cell r="FB450">
            <v>0</v>
          </cell>
          <cell r="FC450" t="str">
            <v>NL</v>
          </cell>
          <cell r="FD450">
            <v>0</v>
          </cell>
          <cell r="FE450">
            <v>0</v>
          </cell>
          <cell r="FI450">
            <v>12</v>
          </cell>
          <cell r="FJ450">
            <v>0</v>
          </cell>
          <cell r="FK450">
            <v>0</v>
          </cell>
          <cell r="FL450">
            <v>0</v>
          </cell>
          <cell r="FM450">
            <v>0</v>
          </cell>
          <cell r="FN450">
            <v>0</v>
          </cell>
          <cell r="FU450">
            <v>12</v>
          </cell>
          <cell r="FV450">
            <v>0</v>
          </cell>
          <cell r="FW450">
            <v>0</v>
          </cell>
          <cell r="FX450">
            <v>0</v>
          </cell>
          <cell r="FY450">
            <v>0</v>
          </cell>
          <cell r="FZ450">
            <v>0</v>
          </cell>
          <cell r="GA450">
            <v>0</v>
          </cell>
          <cell r="GB450">
            <v>0</v>
          </cell>
          <cell r="GC450">
            <v>0</v>
          </cell>
          <cell r="GD450">
            <v>1</v>
          </cell>
          <cell r="GE450">
            <v>0</v>
          </cell>
          <cell r="GF450">
            <v>0</v>
          </cell>
          <cell r="GG450">
            <v>0</v>
          </cell>
          <cell r="GH450">
            <v>0</v>
          </cell>
          <cell r="GI450">
            <v>0</v>
          </cell>
          <cell r="GJ450">
            <v>0</v>
          </cell>
          <cell r="GK450">
            <v>0</v>
          </cell>
          <cell r="GL450">
            <v>0</v>
          </cell>
          <cell r="GM450">
            <v>0</v>
          </cell>
          <cell r="GN450">
            <v>0</v>
          </cell>
          <cell r="GO450">
            <v>0</v>
          </cell>
          <cell r="GP450">
            <v>0</v>
          </cell>
          <cell r="GQ450">
            <v>0</v>
          </cell>
          <cell r="GR450">
            <v>0</v>
          </cell>
          <cell r="GU450">
            <v>13</v>
          </cell>
          <cell r="GV450">
            <v>0</v>
          </cell>
          <cell r="GW450">
            <v>0</v>
          </cell>
          <cell r="GX450">
            <v>0</v>
          </cell>
          <cell r="GY450">
            <v>0</v>
          </cell>
          <cell r="GZ450">
            <v>0</v>
          </cell>
          <cell r="HA450">
            <v>0</v>
          </cell>
          <cell r="HB450">
            <v>0</v>
          </cell>
          <cell r="HC450">
            <v>0</v>
          </cell>
          <cell r="HD450">
            <v>0</v>
          </cell>
          <cell r="HE450">
            <v>0</v>
          </cell>
          <cell r="HF450">
            <v>0</v>
          </cell>
          <cell r="HG450">
            <v>0</v>
          </cell>
          <cell r="HH450">
            <v>0</v>
          </cell>
          <cell r="HI450">
            <v>0</v>
          </cell>
          <cell r="HJ450">
            <v>0</v>
          </cell>
          <cell r="HK450">
            <v>0</v>
          </cell>
          <cell r="HL450">
            <v>0</v>
          </cell>
          <cell r="HM450">
            <v>0</v>
          </cell>
          <cell r="HN450">
            <v>0</v>
          </cell>
          <cell r="HO450">
            <v>0</v>
          </cell>
          <cell r="HP450">
            <v>23</v>
          </cell>
          <cell r="HQ450">
            <v>0</v>
          </cell>
          <cell r="HR450">
            <v>0</v>
          </cell>
          <cell r="HS450">
            <v>0</v>
          </cell>
          <cell r="HT450">
            <v>0</v>
          </cell>
          <cell r="HU450">
            <v>0</v>
          </cell>
          <cell r="HV450">
            <v>0</v>
          </cell>
          <cell r="HW450">
            <v>1</v>
          </cell>
          <cell r="HX450">
            <v>0</v>
          </cell>
          <cell r="HY450">
            <v>0</v>
          </cell>
          <cell r="HZ450">
            <v>0</v>
          </cell>
          <cell r="IA450">
            <v>1</v>
          </cell>
          <cell r="IB450">
            <v>0</v>
          </cell>
          <cell r="IC450">
            <v>2</v>
          </cell>
          <cell r="ID450">
            <v>0</v>
          </cell>
          <cell r="IE450">
            <v>0</v>
          </cell>
          <cell r="IF450">
            <v>0</v>
          </cell>
          <cell r="IG450">
            <v>0</v>
          </cell>
          <cell r="IH450">
            <v>0</v>
          </cell>
          <cell r="II450">
            <v>0</v>
          </cell>
          <cell r="IJ450">
            <v>0</v>
          </cell>
          <cell r="IK450">
            <v>0</v>
          </cell>
          <cell r="IL450">
            <v>0</v>
          </cell>
          <cell r="IM450">
            <v>0</v>
          </cell>
          <cell r="IN450">
            <v>0</v>
          </cell>
          <cell r="IO450">
            <v>0</v>
          </cell>
          <cell r="IP450">
            <v>0</v>
          </cell>
          <cell r="IQ450">
            <v>0</v>
          </cell>
          <cell r="IR450">
            <v>0</v>
          </cell>
          <cell r="IS450">
            <v>0</v>
          </cell>
          <cell r="IT450">
            <v>0</v>
          </cell>
          <cell r="IU450">
            <v>0</v>
          </cell>
          <cell r="IV450">
            <v>0</v>
          </cell>
          <cell r="IW450">
            <v>1</v>
          </cell>
          <cell r="IX450">
            <v>1</v>
          </cell>
          <cell r="IY450">
            <v>0</v>
          </cell>
          <cell r="IZ450">
            <v>26</v>
          </cell>
          <cell r="JA450">
            <v>3.333333333333333</v>
          </cell>
          <cell r="JB450">
            <v>3.333333333333333</v>
          </cell>
          <cell r="JC450">
            <v>0</v>
          </cell>
          <cell r="JD450">
            <v>0</v>
          </cell>
          <cell r="JE450">
            <v>0</v>
          </cell>
          <cell r="JF450">
            <v>0</v>
          </cell>
          <cell r="JG450">
            <v>0</v>
          </cell>
        </row>
        <row r="451">
          <cell r="B451" t="str">
            <v>2103299</v>
          </cell>
          <cell r="C451" t="str">
            <v>Nguyễn Thị Lan</v>
          </cell>
          <cell r="D451" t="str">
            <v>Phòng Thu Mua (AEC - VAM)</v>
          </cell>
          <cell r="E451" t="str">
            <v>Công ty TNHH Sản xuất Phụ tùng Điện Ô tô</v>
          </cell>
          <cell r="F451" t="str">
            <v>Lương ngày</v>
          </cell>
          <cell r="V451">
            <v>0</v>
          </cell>
          <cell r="W451">
            <v>0</v>
          </cell>
          <cell r="X451" t="str">
            <v>X</v>
          </cell>
          <cell r="Y451">
            <v>0</v>
          </cell>
          <cell r="Z451">
            <v>0</v>
          </cell>
          <cell r="AA451" t="str">
            <v>X</v>
          </cell>
          <cell r="AB451">
            <v>0</v>
          </cell>
          <cell r="AC451">
            <v>0</v>
          </cell>
          <cell r="AD451" t="str">
            <v>X</v>
          </cell>
          <cell r="AE451">
            <v>0</v>
          </cell>
          <cell r="AF451">
            <v>0</v>
          </cell>
          <cell r="AG451" t="str">
            <v>X</v>
          </cell>
          <cell r="AH451">
            <v>0</v>
          </cell>
          <cell r="AI451">
            <v>0</v>
          </cell>
          <cell r="AJ451" t="str">
            <v>T7</v>
          </cell>
          <cell r="AK451">
            <v>0</v>
          </cell>
          <cell r="AL451">
            <v>0</v>
          </cell>
          <cell r="AM451" t="str">
            <v/>
          </cell>
          <cell r="AN451">
            <v>0</v>
          </cell>
          <cell r="AO451">
            <v>0</v>
          </cell>
          <cell r="AP451" t="str">
            <v>NL</v>
          </cell>
          <cell r="AQ451">
            <v>0</v>
          </cell>
          <cell r="AR451">
            <v>0</v>
          </cell>
          <cell r="AS451" t="str">
            <v>X</v>
          </cell>
          <cell r="AT451">
            <v>0</v>
          </cell>
          <cell r="AU451">
            <v>0</v>
          </cell>
          <cell r="AV451" t="str">
            <v>X</v>
          </cell>
          <cell r="AW451">
            <v>0</v>
          </cell>
          <cell r="AX451">
            <v>0</v>
          </cell>
          <cell r="AY451" t="str">
            <v>P\</v>
          </cell>
          <cell r="AZ451">
            <v>0</v>
          </cell>
          <cell r="BA451">
            <v>0</v>
          </cell>
          <cell r="BB451" t="str">
            <v>X</v>
          </cell>
          <cell r="BC451">
            <v>0</v>
          </cell>
          <cell r="BD451">
            <v>0</v>
          </cell>
          <cell r="BE451" t="str">
            <v>X</v>
          </cell>
          <cell r="BF451">
            <v>0</v>
          </cell>
          <cell r="BG451">
            <v>0</v>
          </cell>
          <cell r="BH451" t="str">
            <v/>
          </cell>
          <cell r="BI451">
            <v>0</v>
          </cell>
          <cell r="BJ451">
            <v>0</v>
          </cell>
          <cell r="BK451" t="str">
            <v>X</v>
          </cell>
          <cell r="BL451">
            <v>0</v>
          </cell>
          <cell r="BM451">
            <v>0</v>
          </cell>
          <cell r="BN451" t="str">
            <v>X</v>
          </cell>
          <cell r="BO451">
            <v>0</v>
          </cell>
          <cell r="BP451">
            <v>0</v>
          </cell>
          <cell r="BQ451">
            <v>10.5</v>
          </cell>
          <cell r="BR451">
            <v>0</v>
          </cell>
          <cell r="BS451">
            <v>0</v>
          </cell>
          <cell r="BT451">
            <v>0</v>
          </cell>
          <cell r="BU451">
            <v>0</v>
          </cell>
          <cell r="BV451">
            <v>0</v>
          </cell>
          <cell r="CC451">
            <v>10.5</v>
          </cell>
          <cell r="CD451">
            <v>0</v>
          </cell>
          <cell r="CE451">
            <v>0</v>
          </cell>
          <cell r="CF451">
            <v>0</v>
          </cell>
          <cell r="CG451">
            <v>0</v>
          </cell>
          <cell r="CH451">
            <v>0</v>
          </cell>
          <cell r="CI451">
            <v>0</v>
          </cell>
          <cell r="CJ451">
            <v>0</v>
          </cell>
          <cell r="CK451">
            <v>0</v>
          </cell>
          <cell r="CL451">
            <v>1</v>
          </cell>
          <cell r="CM451">
            <v>1</v>
          </cell>
          <cell r="CN451">
            <v>0</v>
          </cell>
          <cell r="CO451">
            <v>0</v>
          </cell>
          <cell r="CP451">
            <v>0</v>
          </cell>
          <cell r="CQ451">
            <v>0</v>
          </cell>
          <cell r="CR451">
            <v>0</v>
          </cell>
          <cell r="CS451">
            <v>0</v>
          </cell>
          <cell r="CT451">
            <v>0</v>
          </cell>
          <cell r="CU451">
            <v>0</v>
          </cell>
          <cell r="CV451">
            <v>0</v>
          </cell>
          <cell r="CW451">
            <v>0</v>
          </cell>
          <cell r="CX451">
            <v>0</v>
          </cell>
          <cell r="CY451">
            <v>0</v>
          </cell>
          <cell r="CZ451">
            <v>0</v>
          </cell>
          <cell r="DC451">
            <v>12.5</v>
          </cell>
          <cell r="DM451" t="str">
            <v>X</v>
          </cell>
          <cell r="DN451">
            <v>0</v>
          </cell>
          <cell r="DO451">
            <v>0</v>
          </cell>
          <cell r="DP451" t="str">
            <v>X</v>
          </cell>
          <cell r="DQ451">
            <v>0</v>
          </cell>
          <cell r="DR451">
            <v>0</v>
          </cell>
          <cell r="DS451" t="str">
            <v>X</v>
          </cell>
          <cell r="DT451">
            <v>0</v>
          </cell>
          <cell r="DU451">
            <v>0</v>
          </cell>
          <cell r="DV451" t="str">
            <v>X</v>
          </cell>
          <cell r="DW451">
            <v>0</v>
          </cell>
          <cell r="DX451">
            <v>0</v>
          </cell>
          <cell r="DY451" t="str">
            <v/>
          </cell>
          <cell r="DZ451">
            <v>0</v>
          </cell>
          <cell r="EA451">
            <v>0</v>
          </cell>
          <cell r="EB451" t="str">
            <v>X</v>
          </cell>
          <cell r="EC451">
            <v>3.5</v>
          </cell>
          <cell r="ED451">
            <v>0</v>
          </cell>
          <cell r="EE451" t="str">
            <v>X</v>
          </cell>
          <cell r="EF451">
            <v>3.5</v>
          </cell>
          <cell r="EG451">
            <v>0</v>
          </cell>
          <cell r="EH451" t="str">
            <v>X</v>
          </cell>
          <cell r="EI451">
            <v>0</v>
          </cell>
          <cell r="EJ451">
            <v>0</v>
          </cell>
          <cell r="EK451" t="str">
            <v>X</v>
          </cell>
          <cell r="EL451">
            <v>0</v>
          </cell>
          <cell r="EM451">
            <v>0</v>
          </cell>
          <cell r="EN451" t="str">
            <v>X</v>
          </cell>
          <cell r="EO451">
            <v>0</v>
          </cell>
          <cell r="EP451">
            <v>0</v>
          </cell>
          <cell r="EQ451" t="str">
            <v>X</v>
          </cell>
          <cell r="ER451">
            <v>0</v>
          </cell>
          <cell r="ES451">
            <v>0</v>
          </cell>
          <cell r="ET451" t="str">
            <v/>
          </cell>
          <cell r="EU451">
            <v>0</v>
          </cell>
          <cell r="EV451">
            <v>0</v>
          </cell>
          <cell r="EW451" t="str">
            <v>X</v>
          </cell>
          <cell r="EX451">
            <v>3.5</v>
          </cell>
          <cell r="EY451">
            <v>0</v>
          </cell>
          <cell r="EZ451" t="str">
            <v>X</v>
          </cell>
          <cell r="FA451">
            <v>0</v>
          </cell>
          <cell r="FB451">
            <v>0</v>
          </cell>
          <cell r="FC451" t="str">
            <v>NL</v>
          </cell>
          <cell r="FD451">
            <v>0</v>
          </cell>
          <cell r="FE451">
            <v>0</v>
          </cell>
          <cell r="FI451">
            <v>12</v>
          </cell>
          <cell r="FJ451">
            <v>1.5</v>
          </cell>
          <cell r="FK451">
            <v>0</v>
          </cell>
          <cell r="FL451">
            <v>0</v>
          </cell>
          <cell r="FM451">
            <v>0</v>
          </cell>
          <cell r="FN451">
            <v>0</v>
          </cell>
          <cell r="FU451">
            <v>12</v>
          </cell>
          <cell r="FV451">
            <v>1.5</v>
          </cell>
          <cell r="FW451">
            <v>0</v>
          </cell>
          <cell r="FX451">
            <v>0</v>
          </cell>
          <cell r="FY451">
            <v>0</v>
          </cell>
          <cell r="FZ451">
            <v>0</v>
          </cell>
          <cell r="GA451">
            <v>0</v>
          </cell>
          <cell r="GB451">
            <v>0</v>
          </cell>
          <cell r="GC451">
            <v>0</v>
          </cell>
          <cell r="GD451">
            <v>1</v>
          </cell>
          <cell r="GE451">
            <v>0</v>
          </cell>
          <cell r="GF451">
            <v>0</v>
          </cell>
          <cell r="GG451">
            <v>0</v>
          </cell>
          <cell r="GH451">
            <v>0</v>
          </cell>
          <cell r="GI451">
            <v>0</v>
          </cell>
          <cell r="GJ451">
            <v>0</v>
          </cell>
          <cell r="GK451">
            <v>0</v>
          </cell>
          <cell r="GL451">
            <v>0</v>
          </cell>
          <cell r="GM451">
            <v>0</v>
          </cell>
          <cell r="GN451">
            <v>0</v>
          </cell>
          <cell r="GO451">
            <v>0</v>
          </cell>
          <cell r="GP451">
            <v>0</v>
          </cell>
          <cell r="GQ451">
            <v>0</v>
          </cell>
          <cell r="GR451">
            <v>0</v>
          </cell>
          <cell r="GU451">
            <v>14.5</v>
          </cell>
          <cell r="GV451">
            <v>0</v>
          </cell>
          <cell r="GW451">
            <v>0</v>
          </cell>
          <cell r="GX451">
            <v>0</v>
          </cell>
          <cell r="GY451">
            <v>0</v>
          </cell>
          <cell r="GZ451">
            <v>0</v>
          </cell>
          <cell r="HA451">
            <v>0</v>
          </cell>
          <cell r="HB451">
            <v>0</v>
          </cell>
          <cell r="HC451">
            <v>0</v>
          </cell>
          <cell r="HD451">
            <v>0</v>
          </cell>
          <cell r="HE451">
            <v>0</v>
          </cell>
          <cell r="HF451">
            <v>0</v>
          </cell>
          <cell r="HG451">
            <v>0</v>
          </cell>
          <cell r="HH451">
            <v>0.5</v>
          </cell>
          <cell r="HI451">
            <v>0</v>
          </cell>
          <cell r="HJ451">
            <v>0</v>
          </cell>
          <cell r="HK451">
            <v>0</v>
          </cell>
          <cell r="HL451">
            <v>0</v>
          </cell>
          <cell r="HM451">
            <v>0.5</v>
          </cell>
          <cell r="HN451">
            <v>1.5</v>
          </cell>
          <cell r="HO451">
            <v>0.5</v>
          </cell>
          <cell r="HP451">
            <v>22.5</v>
          </cell>
          <cell r="HQ451">
            <v>1.5</v>
          </cell>
          <cell r="HR451">
            <v>0</v>
          </cell>
          <cell r="HS451">
            <v>0</v>
          </cell>
          <cell r="HT451">
            <v>0</v>
          </cell>
          <cell r="HU451">
            <v>0</v>
          </cell>
          <cell r="HV451">
            <v>0</v>
          </cell>
          <cell r="HW451">
            <v>1</v>
          </cell>
          <cell r="HX451">
            <v>0</v>
          </cell>
          <cell r="HY451">
            <v>0</v>
          </cell>
          <cell r="HZ451">
            <v>0</v>
          </cell>
          <cell r="IA451">
            <v>1</v>
          </cell>
          <cell r="IB451">
            <v>0</v>
          </cell>
          <cell r="IC451">
            <v>2</v>
          </cell>
          <cell r="ID451">
            <v>0</v>
          </cell>
          <cell r="IE451">
            <v>0</v>
          </cell>
          <cell r="IF451">
            <v>0</v>
          </cell>
          <cell r="IG451">
            <v>0.5</v>
          </cell>
          <cell r="IH451">
            <v>0</v>
          </cell>
          <cell r="II451">
            <v>0</v>
          </cell>
          <cell r="IJ451">
            <v>0</v>
          </cell>
          <cell r="IK451">
            <v>0</v>
          </cell>
          <cell r="IL451">
            <v>0</v>
          </cell>
          <cell r="IM451">
            <v>0</v>
          </cell>
          <cell r="IN451">
            <v>0</v>
          </cell>
          <cell r="IO451">
            <v>0</v>
          </cell>
          <cell r="IP451">
            <v>0</v>
          </cell>
          <cell r="IQ451">
            <v>0</v>
          </cell>
          <cell r="IR451">
            <v>0</v>
          </cell>
          <cell r="IS451">
            <v>0</v>
          </cell>
          <cell r="IT451">
            <v>0</v>
          </cell>
          <cell r="IU451">
            <v>0</v>
          </cell>
          <cell r="IV451">
            <v>0</v>
          </cell>
          <cell r="IW451">
            <v>1</v>
          </cell>
          <cell r="IX451">
            <v>1</v>
          </cell>
          <cell r="IY451">
            <v>0</v>
          </cell>
          <cell r="IZ451">
            <v>27.5</v>
          </cell>
          <cell r="JA451">
            <v>1</v>
          </cell>
          <cell r="JB451">
            <v>0.5</v>
          </cell>
          <cell r="JC451">
            <v>0</v>
          </cell>
          <cell r="JD451">
            <v>0</v>
          </cell>
          <cell r="JE451">
            <v>0</v>
          </cell>
          <cell r="JF451">
            <v>0</v>
          </cell>
          <cell r="JG451">
            <v>0</v>
          </cell>
        </row>
        <row r="452">
          <cell r="B452" t="str">
            <v>22041107</v>
          </cell>
          <cell r="C452" t="str">
            <v>Phạm Công Vương</v>
          </cell>
          <cell r="D452" t="str">
            <v>Phòng Thu Mua (AEC - VAM)</v>
          </cell>
          <cell r="E452" t="str">
            <v>Công ty TNHH Sản xuất Phụ tùng Điện Ô tô</v>
          </cell>
          <cell r="F452" t="str">
            <v>Lương ngày</v>
          </cell>
          <cell r="V452">
            <v>0</v>
          </cell>
          <cell r="W452">
            <v>0</v>
          </cell>
          <cell r="X452" t="str">
            <v>X</v>
          </cell>
          <cell r="Y452">
            <v>0</v>
          </cell>
          <cell r="Z452">
            <v>0</v>
          </cell>
          <cell r="AA452" t="str">
            <v>X</v>
          </cell>
          <cell r="AB452">
            <v>0</v>
          </cell>
          <cell r="AC452">
            <v>0</v>
          </cell>
          <cell r="AD452" t="str">
            <v>X</v>
          </cell>
          <cell r="AE452">
            <v>0</v>
          </cell>
          <cell r="AF452">
            <v>0</v>
          </cell>
          <cell r="AG452" t="str">
            <v>X</v>
          </cell>
          <cell r="AH452">
            <v>0</v>
          </cell>
          <cell r="AI452">
            <v>0</v>
          </cell>
          <cell r="AJ452" t="str">
            <v>T7</v>
          </cell>
          <cell r="AK452">
            <v>0</v>
          </cell>
          <cell r="AL452">
            <v>0</v>
          </cell>
          <cell r="AM452" t="str">
            <v/>
          </cell>
          <cell r="AN452">
            <v>0</v>
          </cell>
          <cell r="AO452">
            <v>0</v>
          </cell>
          <cell r="AP452" t="str">
            <v>NL</v>
          </cell>
          <cell r="AQ452">
            <v>0</v>
          </cell>
          <cell r="AR452">
            <v>0</v>
          </cell>
          <cell r="AS452" t="str">
            <v>X</v>
          </cell>
          <cell r="AT452">
            <v>0</v>
          </cell>
          <cell r="AU452">
            <v>0</v>
          </cell>
          <cell r="AV452" t="str">
            <v>X</v>
          </cell>
          <cell r="AW452">
            <v>0</v>
          </cell>
          <cell r="AX452">
            <v>0</v>
          </cell>
          <cell r="AY452" t="str">
            <v>X</v>
          </cell>
          <cell r="AZ452">
            <v>0</v>
          </cell>
          <cell r="BA452">
            <v>0</v>
          </cell>
          <cell r="BB452" t="str">
            <v>X</v>
          </cell>
          <cell r="BC452">
            <v>0</v>
          </cell>
          <cell r="BD452">
            <v>0</v>
          </cell>
          <cell r="BE452" t="str">
            <v>X</v>
          </cell>
          <cell r="BF452">
            <v>0</v>
          </cell>
          <cell r="BG452">
            <v>0</v>
          </cell>
          <cell r="BH452" t="str">
            <v/>
          </cell>
          <cell r="BI452">
            <v>0</v>
          </cell>
          <cell r="BJ452">
            <v>0</v>
          </cell>
          <cell r="BK452" t="str">
            <v>X</v>
          </cell>
          <cell r="BL452">
            <v>0</v>
          </cell>
          <cell r="BM452">
            <v>0</v>
          </cell>
          <cell r="BN452" t="str">
            <v>X</v>
          </cell>
          <cell r="BO452">
            <v>0</v>
          </cell>
          <cell r="BP452">
            <v>0</v>
          </cell>
          <cell r="BQ452">
            <v>11</v>
          </cell>
          <cell r="BR452">
            <v>0</v>
          </cell>
          <cell r="BS452">
            <v>0</v>
          </cell>
          <cell r="BT452">
            <v>0</v>
          </cell>
          <cell r="BU452">
            <v>0</v>
          </cell>
          <cell r="BV452">
            <v>0</v>
          </cell>
          <cell r="CC452">
            <v>11</v>
          </cell>
          <cell r="CD452">
            <v>0</v>
          </cell>
          <cell r="CE452">
            <v>0</v>
          </cell>
          <cell r="CF452">
            <v>0</v>
          </cell>
          <cell r="CG452">
            <v>0</v>
          </cell>
          <cell r="CH452">
            <v>0</v>
          </cell>
          <cell r="CI452">
            <v>0</v>
          </cell>
          <cell r="CJ452">
            <v>0</v>
          </cell>
          <cell r="CK452">
            <v>0</v>
          </cell>
          <cell r="CL452">
            <v>1</v>
          </cell>
          <cell r="CM452">
            <v>1</v>
          </cell>
          <cell r="CN452">
            <v>0</v>
          </cell>
          <cell r="CO452">
            <v>0</v>
          </cell>
          <cell r="CP452">
            <v>0</v>
          </cell>
          <cell r="CQ452">
            <v>0</v>
          </cell>
          <cell r="CR452">
            <v>0</v>
          </cell>
          <cell r="CS452">
            <v>0</v>
          </cell>
          <cell r="CT452">
            <v>0</v>
          </cell>
          <cell r="CU452">
            <v>0</v>
          </cell>
          <cell r="CV452">
            <v>0</v>
          </cell>
          <cell r="CW452">
            <v>0</v>
          </cell>
          <cell r="CX452">
            <v>0</v>
          </cell>
          <cell r="CY452">
            <v>0</v>
          </cell>
          <cell r="CZ452">
            <v>0</v>
          </cell>
          <cell r="DC452">
            <v>13</v>
          </cell>
          <cell r="DM452" t="str">
            <v>X</v>
          </cell>
          <cell r="DN452">
            <v>0</v>
          </cell>
          <cell r="DO452">
            <v>0</v>
          </cell>
          <cell r="DP452" t="str">
            <v>X</v>
          </cell>
          <cell r="DQ452">
            <v>0</v>
          </cell>
          <cell r="DR452">
            <v>0</v>
          </cell>
          <cell r="DS452" t="str">
            <v>X</v>
          </cell>
          <cell r="DT452">
            <v>0</v>
          </cell>
          <cell r="DU452">
            <v>0</v>
          </cell>
          <cell r="DV452" t="str">
            <v>X</v>
          </cell>
          <cell r="DW452">
            <v>0</v>
          </cell>
          <cell r="DX452">
            <v>0</v>
          </cell>
          <cell r="DY452" t="str">
            <v/>
          </cell>
          <cell r="DZ452">
            <v>0</v>
          </cell>
          <cell r="EA452">
            <v>0</v>
          </cell>
          <cell r="EB452" t="str">
            <v>X</v>
          </cell>
          <cell r="EC452">
            <v>3.5</v>
          </cell>
          <cell r="ED452">
            <v>0</v>
          </cell>
          <cell r="EE452" t="str">
            <v>X</v>
          </cell>
          <cell r="EF452">
            <v>0</v>
          </cell>
          <cell r="EG452">
            <v>0</v>
          </cell>
          <cell r="EH452" t="str">
            <v>X</v>
          </cell>
          <cell r="EI452">
            <v>0</v>
          </cell>
          <cell r="EJ452">
            <v>0</v>
          </cell>
          <cell r="EK452" t="str">
            <v>X</v>
          </cell>
          <cell r="EL452">
            <v>0</v>
          </cell>
          <cell r="EM452">
            <v>0</v>
          </cell>
          <cell r="EN452" t="str">
            <v>X</v>
          </cell>
          <cell r="EO452">
            <v>0</v>
          </cell>
          <cell r="EP452">
            <v>0</v>
          </cell>
          <cell r="EQ452" t="str">
            <v>X</v>
          </cell>
          <cell r="ER452">
            <v>0</v>
          </cell>
          <cell r="ES452">
            <v>0</v>
          </cell>
          <cell r="ET452" t="str">
            <v/>
          </cell>
          <cell r="EU452">
            <v>0</v>
          </cell>
          <cell r="EV452">
            <v>0</v>
          </cell>
          <cell r="EW452" t="str">
            <v>X</v>
          </cell>
          <cell r="EX452">
            <v>3.5</v>
          </cell>
          <cell r="EY452">
            <v>0</v>
          </cell>
          <cell r="EZ452" t="str">
            <v>X</v>
          </cell>
          <cell r="FA452">
            <v>0</v>
          </cell>
          <cell r="FB452">
            <v>0</v>
          </cell>
          <cell r="FC452" t="str">
            <v>NL</v>
          </cell>
          <cell r="FD452">
            <v>0</v>
          </cell>
          <cell r="FE452">
            <v>0</v>
          </cell>
          <cell r="FI452">
            <v>12</v>
          </cell>
          <cell r="FJ452">
            <v>1</v>
          </cell>
          <cell r="FK452">
            <v>0</v>
          </cell>
          <cell r="FL452">
            <v>0</v>
          </cell>
          <cell r="FM452">
            <v>0</v>
          </cell>
          <cell r="FN452">
            <v>0</v>
          </cell>
          <cell r="FU452">
            <v>12</v>
          </cell>
          <cell r="FV452">
            <v>1</v>
          </cell>
          <cell r="FW452">
            <v>0</v>
          </cell>
          <cell r="FX452">
            <v>0</v>
          </cell>
          <cell r="FY452">
            <v>0</v>
          </cell>
          <cell r="FZ452">
            <v>0</v>
          </cell>
          <cell r="GA452">
            <v>0</v>
          </cell>
          <cell r="GB452">
            <v>0</v>
          </cell>
          <cell r="GC452">
            <v>0</v>
          </cell>
          <cell r="GD452">
            <v>1</v>
          </cell>
          <cell r="GE452">
            <v>0</v>
          </cell>
          <cell r="GF452">
            <v>0</v>
          </cell>
          <cell r="GG452">
            <v>0</v>
          </cell>
          <cell r="GH452">
            <v>0</v>
          </cell>
          <cell r="GI452">
            <v>0</v>
          </cell>
          <cell r="GJ452">
            <v>0</v>
          </cell>
          <cell r="GK452">
            <v>0</v>
          </cell>
          <cell r="GL452">
            <v>0</v>
          </cell>
          <cell r="GM452">
            <v>0</v>
          </cell>
          <cell r="GN452">
            <v>0</v>
          </cell>
          <cell r="GO452">
            <v>0</v>
          </cell>
          <cell r="GP452">
            <v>0</v>
          </cell>
          <cell r="GQ452">
            <v>0</v>
          </cell>
          <cell r="GR452">
            <v>0</v>
          </cell>
          <cell r="GU452">
            <v>14</v>
          </cell>
          <cell r="GV452">
            <v>0</v>
          </cell>
          <cell r="GW452">
            <v>0</v>
          </cell>
          <cell r="GX452">
            <v>0</v>
          </cell>
          <cell r="GY452">
            <v>0</v>
          </cell>
          <cell r="GZ452">
            <v>0</v>
          </cell>
          <cell r="HA452">
            <v>0</v>
          </cell>
          <cell r="HB452">
            <v>0</v>
          </cell>
          <cell r="HC452">
            <v>0</v>
          </cell>
          <cell r="HD452">
            <v>0</v>
          </cell>
          <cell r="HE452">
            <v>0</v>
          </cell>
          <cell r="HF452">
            <v>0</v>
          </cell>
          <cell r="HG452">
            <v>0</v>
          </cell>
          <cell r="HH452">
            <v>0</v>
          </cell>
          <cell r="HI452">
            <v>0</v>
          </cell>
          <cell r="HJ452">
            <v>0</v>
          </cell>
          <cell r="HK452">
            <v>0</v>
          </cell>
          <cell r="HL452">
            <v>0</v>
          </cell>
          <cell r="HM452">
            <v>0</v>
          </cell>
          <cell r="HN452">
            <v>1</v>
          </cell>
          <cell r="HO452">
            <v>0</v>
          </cell>
          <cell r="HP452">
            <v>23</v>
          </cell>
          <cell r="HQ452">
            <v>1</v>
          </cell>
          <cell r="HR452">
            <v>0</v>
          </cell>
          <cell r="HS452">
            <v>0</v>
          </cell>
          <cell r="HT452">
            <v>0</v>
          </cell>
          <cell r="HU452">
            <v>0</v>
          </cell>
          <cell r="HV452">
            <v>0</v>
          </cell>
          <cell r="HW452">
            <v>1</v>
          </cell>
          <cell r="HX452">
            <v>0</v>
          </cell>
          <cell r="HY452">
            <v>0</v>
          </cell>
          <cell r="HZ452">
            <v>0</v>
          </cell>
          <cell r="IA452">
            <v>1</v>
          </cell>
          <cell r="IB452">
            <v>0</v>
          </cell>
          <cell r="IC452">
            <v>2</v>
          </cell>
          <cell r="ID452">
            <v>0</v>
          </cell>
          <cell r="IE452">
            <v>0</v>
          </cell>
          <cell r="IF452">
            <v>0</v>
          </cell>
          <cell r="IG452">
            <v>0</v>
          </cell>
          <cell r="IH452">
            <v>0</v>
          </cell>
          <cell r="II452">
            <v>0</v>
          </cell>
          <cell r="IJ452">
            <v>0</v>
          </cell>
          <cell r="IK452">
            <v>0</v>
          </cell>
          <cell r="IL452">
            <v>0</v>
          </cell>
          <cell r="IM452">
            <v>0</v>
          </cell>
          <cell r="IN452">
            <v>0</v>
          </cell>
          <cell r="IO452">
            <v>0</v>
          </cell>
          <cell r="IP452">
            <v>0</v>
          </cell>
          <cell r="IQ452">
            <v>0</v>
          </cell>
          <cell r="IR452">
            <v>0</v>
          </cell>
          <cell r="IS452">
            <v>0</v>
          </cell>
          <cell r="IT452">
            <v>0</v>
          </cell>
          <cell r="IU452">
            <v>0</v>
          </cell>
          <cell r="IV452">
            <v>0</v>
          </cell>
          <cell r="IW452">
            <v>1</v>
          </cell>
          <cell r="IX452">
            <v>1</v>
          </cell>
          <cell r="IY452">
            <v>0</v>
          </cell>
          <cell r="IZ452">
            <v>27</v>
          </cell>
          <cell r="JA452">
            <v>4</v>
          </cell>
          <cell r="JB452">
            <v>4</v>
          </cell>
          <cell r="JC452">
            <v>0</v>
          </cell>
          <cell r="JD452">
            <v>0</v>
          </cell>
          <cell r="JE452">
            <v>0</v>
          </cell>
          <cell r="JF452">
            <v>0</v>
          </cell>
          <cell r="JG452">
            <v>0</v>
          </cell>
        </row>
        <row r="453">
          <cell r="B453" t="str">
            <v>23093891</v>
          </cell>
          <cell r="C453" t="str">
            <v>Phan Tấn Tài</v>
          </cell>
          <cell r="D453" t="str">
            <v>Phòng Thu Mua (AEC - VAM)</v>
          </cell>
          <cell r="E453" t="str">
            <v>Công ty TNHH Sản xuất Máy lạnh Ô tô VINA</v>
          </cell>
          <cell r="F453" t="str">
            <v>Lương ngày</v>
          </cell>
          <cell r="V453">
            <v>0</v>
          </cell>
          <cell r="W453">
            <v>0</v>
          </cell>
          <cell r="X453" t="str">
            <v>X</v>
          </cell>
          <cell r="Y453">
            <v>0</v>
          </cell>
          <cell r="Z453">
            <v>0</v>
          </cell>
          <cell r="AA453" t="str">
            <v>X</v>
          </cell>
          <cell r="AB453">
            <v>0</v>
          </cell>
          <cell r="AC453">
            <v>0</v>
          </cell>
          <cell r="AD453" t="str">
            <v>X</v>
          </cell>
          <cell r="AE453">
            <v>0</v>
          </cell>
          <cell r="AF453">
            <v>0</v>
          </cell>
          <cell r="AG453" t="str">
            <v>X</v>
          </cell>
          <cell r="AH453">
            <v>0</v>
          </cell>
          <cell r="AI453">
            <v>0</v>
          </cell>
          <cell r="AJ453" t="str">
            <v>T7</v>
          </cell>
          <cell r="AK453">
            <v>0</v>
          </cell>
          <cell r="AL453">
            <v>0</v>
          </cell>
          <cell r="AM453" t="str">
            <v/>
          </cell>
          <cell r="AN453">
            <v>0</v>
          </cell>
          <cell r="AO453">
            <v>0</v>
          </cell>
          <cell r="AP453" t="str">
            <v>NL</v>
          </cell>
          <cell r="AQ453">
            <v>0</v>
          </cell>
          <cell r="AR453">
            <v>0</v>
          </cell>
          <cell r="AS453" t="str">
            <v>X</v>
          </cell>
          <cell r="AT453">
            <v>0</v>
          </cell>
          <cell r="AU453">
            <v>0</v>
          </cell>
          <cell r="AV453" t="str">
            <v>X</v>
          </cell>
          <cell r="AW453">
            <v>0</v>
          </cell>
          <cell r="AX453">
            <v>0</v>
          </cell>
          <cell r="AY453" t="str">
            <v>X</v>
          </cell>
          <cell r="AZ453">
            <v>0</v>
          </cell>
          <cell r="BA453">
            <v>0</v>
          </cell>
          <cell r="BB453" t="str">
            <v>X</v>
          </cell>
          <cell r="BC453">
            <v>0</v>
          </cell>
          <cell r="BD453">
            <v>0</v>
          </cell>
          <cell r="BE453" t="str">
            <v>X</v>
          </cell>
          <cell r="BF453">
            <v>0</v>
          </cell>
          <cell r="BG453">
            <v>0</v>
          </cell>
          <cell r="BH453" t="str">
            <v/>
          </cell>
          <cell r="BI453">
            <v>0</v>
          </cell>
          <cell r="BJ453">
            <v>0</v>
          </cell>
          <cell r="BK453" t="str">
            <v>X</v>
          </cell>
          <cell r="BL453">
            <v>0</v>
          </cell>
          <cell r="BM453">
            <v>0</v>
          </cell>
          <cell r="BN453" t="str">
            <v>X</v>
          </cell>
          <cell r="BO453">
            <v>0</v>
          </cell>
          <cell r="BP453">
            <v>0</v>
          </cell>
          <cell r="BQ453">
            <v>11</v>
          </cell>
          <cell r="BR453">
            <v>0</v>
          </cell>
          <cell r="BS453">
            <v>0</v>
          </cell>
          <cell r="BT453">
            <v>0</v>
          </cell>
          <cell r="BU453">
            <v>0</v>
          </cell>
          <cell r="BV453">
            <v>0</v>
          </cell>
          <cell r="CC453">
            <v>11</v>
          </cell>
          <cell r="CD453">
            <v>0</v>
          </cell>
          <cell r="CE453">
            <v>0</v>
          </cell>
          <cell r="CF453">
            <v>0</v>
          </cell>
          <cell r="CG453">
            <v>0</v>
          </cell>
          <cell r="CH453">
            <v>0</v>
          </cell>
          <cell r="CI453">
            <v>0</v>
          </cell>
          <cell r="CJ453">
            <v>0</v>
          </cell>
          <cell r="CK453">
            <v>0</v>
          </cell>
          <cell r="CL453">
            <v>1</v>
          </cell>
          <cell r="CM453">
            <v>1</v>
          </cell>
          <cell r="CN453">
            <v>0</v>
          </cell>
          <cell r="CO453">
            <v>0</v>
          </cell>
          <cell r="CP453">
            <v>0</v>
          </cell>
          <cell r="CQ453">
            <v>0</v>
          </cell>
          <cell r="CR453">
            <v>0</v>
          </cell>
          <cell r="CS453">
            <v>0</v>
          </cell>
          <cell r="CT453">
            <v>0</v>
          </cell>
          <cell r="CU453">
            <v>0</v>
          </cell>
          <cell r="CV453">
            <v>0</v>
          </cell>
          <cell r="CW453">
            <v>0</v>
          </cell>
          <cell r="CX453">
            <v>0</v>
          </cell>
          <cell r="CY453">
            <v>0</v>
          </cell>
          <cell r="CZ453">
            <v>0</v>
          </cell>
          <cell r="DC453">
            <v>13</v>
          </cell>
          <cell r="DM453" t="str">
            <v>X</v>
          </cell>
          <cell r="DN453">
            <v>0</v>
          </cell>
          <cell r="DO453">
            <v>0</v>
          </cell>
          <cell r="DP453" t="str">
            <v>X</v>
          </cell>
          <cell r="DQ453">
            <v>0</v>
          </cell>
          <cell r="DR453">
            <v>0</v>
          </cell>
          <cell r="DS453" t="str">
            <v>X</v>
          </cell>
          <cell r="DT453">
            <v>0</v>
          </cell>
          <cell r="DU453">
            <v>0</v>
          </cell>
          <cell r="DV453" t="str">
            <v>X</v>
          </cell>
          <cell r="DW453">
            <v>0</v>
          </cell>
          <cell r="DX453">
            <v>0</v>
          </cell>
          <cell r="DY453" t="str">
            <v/>
          </cell>
          <cell r="DZ453">
            <v>0</v>
          </cell>
          <cell r="EA453">
            <v>0</v>
          </cell>
          <cell r="EB453" t="str">
            <v>X</v>
          </cell>
          <cell r="EC453">
            <v>0</v>
          </cell>
          <cell r="ED453">
            <v>0</v>
          </cell>
          <cell r="EE453" t="str">
            <v>X</v>
          </cell>
          <cell r="EF453">
            <v>0</v>
          </cell>
          <cell r="EG453">
            <v>0</v>
          </cell>
          <cell r="EH453" t="str">
            <v>X</v>
          </cell>
          <cell r="EI453">
            <v>0</v>
          </cell>
          <cell r="EJ453">
            <v>0</v>
          </cell>
          <cell r="EK453" t="str">
            <v>X</v>
          </cell>
          <cell r="EL453">
            <v>0</v>
          </cell>
          <cell r="EM453">
            <v>0</v>
          </cell>
          <cell r="EN453" t="str">
            <v>X</v>
          </cell>
          <cell r="EO453">
            <v>0</v>
          </cell>
          <cell r="EP453">
            <v>0</v>
          </cell>
          <cell r="EQ453" t="str">
            <v>X</v>
          </cell>
          <cell r="ER453">
            <v>0</v>
          </cell>
          <cell r="ES453">
            <v>0</v>
          </cell>
          <cell r="ET453" t="str">
            <v/>
          </cell>
          <cell r="EU453">
            <v>0</v>
          </cell>
          <cell r="EV453">
            <v>0</v>
          </cell>
          <cell r="EW453" t="str">
            <v>X</v>
          </cell>
          <cell r="EX453">
            <v>0</v>
          </cell>
          <cell r="EY453">
            <v>0</v>
          </cell>
          <cell r="EZ453" t="str">
            <v>X</v>
          </cell>
          <cell r="FA453">
            <v>0</v>
          </cell>
          <cell r="FB453">
            <v>0</v>
          </cell>
          <cell r="FC453" t="str">
            <v>NL</v>
          </cell>
          <cell r="FD453">
            <v>0</v>
          </cell>
          <cell r="FE453">
            <v>0</v>
          </cell>
          <cell r="FI453">
            <v>12</v>
          </cell>
          <cell r="FJ453">
            <v>0</v>
          </cell>
          <cell r="FK453">
            <v>0</v>
          </cell>
          <cell r="FL453">
            <v>0</v>
          </cell>
          <cell r="FM453">
            <v>0</v>
          </cell>
          <cell r="FN453">
            <v>0</v>
          </cell>
          <cell r="FU453">
            <v>12</v>
          </cell>
          <cell r="FV453">
            <v>0</v>
          </cell>
          <cell r="FW453">
            <v>0</v>
          </cell>
          <cell r="FX453">
            <v>0</v>
          </cell>
          <cell r="FY453">
            <v>0</v>
          </cell>
          <cell r="FZ453">
            <v>0</v>
          </cell>
          <cell r="GA453">
            <v>0</v>
          </cell>
          <cell r="GB453">
            <v>0</v>
          </cell>
          <cell r="GC453">
            <v>0</v>
          </cell>
          <cell r="GD453">
            <v>1</v>
          </cell>
          <cell r="GE453">
            <v>0</v>
          </cell>
          <cell r="GF453">
            <v>0</v>
          </cell>
          <cell r="GG453">
            <v>0</v>
          </cell>
          <cell r="GH453">
            <v>0</v>
          </cell>
          <cell r="GI453">
            <v>0</v>
          </cell>
          <cell r="GJ453">
            <v>0</v>
          </cell>
          <cell r="GK453">
            <v>0</v>
          </cell>
          <cell r="GL453">
            <v>0</v>
          </cell>
          <cell r="GM453">
            <v>0</v>
          </cell>
          <cell r="GN453">
            <v>0</v>
          </cell>
          <cell r="GO453">
            <v>0</v>
          </cell>
          <cell r="GP453">
            <v>0</v>
          </cell>
          <cell r="GQ453">
            <v>0</v>
          </cell>
          <cell r="GR453">
            <v>0</v>
          </cell>
          <cell r="GU453">
            <v>13</v>
          </cell>
          <cell r="GV453">
            <v>0</v>
          </cell>
          <cell r="GW453">
            <v>0</v>
          </cell>
          <cell r="GX453">
            <v>0</v>
          </cell>
          <cell r="GY453">
            <v>0</v>
          </cell>
          <cell r="GZ453">
            <v>0</v>
          </cell>
          <cell r="HA453">
            <v>0</v>
          </cell>
          <cell r="HB453">
            <v>0</v>
          </cell>
          <cell r="HC453">
            <v>0</v>
          </cell>
          <cell r="HD453">
            <v>0</v>
          </cell>
          <cell r="HE453">
            <v>0</v>
          </cell>
          <cell r="HF453">
            <v>0</v>
          </cell>
          <cell r="HG453">
            <v>0</v>
          </cell>
          <cell r="HH453">
            <v>0</v>
          </cell>
          <cell r="HI453">
            <v>0</v>
          </cell>
          <cell r="HJ453">
            <v>0</v>
          </cell>
          <cell r="HK453">
            <v>0</v>
          </cell>
          <cell r="HL453">
            <v>0</v>
          </cell>
          <cell r="HM453">
            <v>0</v>
          </cell>
          <cell r="HN453">
            <v>0</v>
          </cell>
          <cell r="HO453">
            <v>0</v>
          </cell>
          <cell r="HP453">
            <v>23</v>
          </cell>
          <cell r="HQ453">
            <v>0</v>
          </cell>
          <cell r="HR453">
            <v>0</v>
          </cell>
          <cell r="HS453">
            <v>0</v>
          </cell>
          <cell r="HT453">
            <v>0</v>
          </cell>
          <cell r="HU453">
            <v>0</v>
          </cell>
          <cell r="HV453">
            <v>0</v>
          </cell>
          <cell r="HW453">
            <v>1</v>
          </cell>
          <cell r="HX453">
            <v>0</v>
          </cell>
          <cell r="HY453">
            <v>0</v>
          </cell>
          <cell r="HZ453">
            <v>0</v>
          </cell>
          <cell r="IA453">
            <v>1</v>
          </cell>
          <cell r="IB453">
            <v>0</v>
          </cell>
          <cell r="IC453">
            <v>2</v>
          </cell>
          <cell r="ID453">
            <v>0</v>
          </cell>
          <cell r="IE453">
            <v>0</v>
          </cell>
          <cell r="IF453">
            <v>0</v>
          </cell>
          <cell r="IG453">
            <v>0</v>
          </cell>
          <cell r="IH453">
            <v>0</v>
          </cell>
          <cell r="II453">
            <v>0</v>
          </cell>
          <cell r="IJ453">
            <v>0</v>
          </cell>
          <cell r="IK453">
            <v>0</v>
          </cell>
          <cell r="IL453">
            <v>0</v>
          </cell>
          <cell r="IM453">
            <v>0</v>
          </cell>
          <cell r="IN453">
            <v>0</v>
          </cell>
          <cell r="IO453">
            <v>0</v>
          </cell>
          <cell r="IP453">
            <v>0</v>
          </cell>
          <cell r="IQ453">
            <v>0</v>
          </cell>
          <cell r="IR453">
            <v>0</v>
          </cell>
          <cell r="IS453">
            <v>0</v>
          </cell>
          <cell r="IT453">
            <v>0</v>
          </cell>
          <cell r="IU453">
            <v>0</v>
          </cell>
          <cell r="IV453">
            <v>0</v>
          </cell>
          <cell r="IW453">
            <v>1</v>
          </cell>
          <cell r="IX453">
            <v>1</v>
          </cell>
          <cell r="IY453">
            <v>0</v>
          </cell>
          <cell r="IZ453">
            <v>26</v>
          </cell>
          <cell r="JA453">
            <v>4</v>
          </cell>
          <cell r="JB453">
            <v>4</v>
          </cell>
          <cell r="JC453">
            <v>0</v>
          </cell>
          <cell r="JD453">
            <v>0</v>
          </cell>
          <cell r="JE453">
            <v>0</v>
          </cell>
          <cell r="JF453">
            <v>0</v>
          </cell>
          <cell r="JG453">
            <v>0</v>
          </cell>
        </row>
        <row r="454">
          <cell r="B454" t="str">
            <v>2402843</v>
          </cell>
          <cell r="C454" t="str">
            <v>Nguyễn Thị Ngọc Huyền</v>
          </cell>
          <cell r="D454" t="str">
            <v>Phòng Thu Mua (AEC - VAM)</v>
          </cell>
          <cell r="E454" t="str">
            <v>Công ty TNHH Tập đoàn Công nghiệp Trường Hải</v>
          </cell>
          <cell r="F454" t="str">
            <v>Lương ngày</v>
          </cell>
          <cell r="V454">
            <v>0</v>
          </cell>
          <cell r="W454">
            <v>0</v>
          </cell>
          <cell r="X454" t="str">
            <v>X</v>
          </cell>
          <cell r="Y454">
            <v>0</v>
          </cell>
          <cell r="Z454">
            <v>0</v>
          </cell>
          <cell r="AA454" t="str">
            <v>X</v>
          </cell>
          <cell r="AB454">
            <v>0</v>
          </cell>
          <cell r="AC454">
            <v>0</v>
          </cell>
          <cell r="AD454" t="str">
            <v>X</v>
          </cell>
          <cell r="AE454">
            <v>0</v>
          </cell>
          <cell r="AF454">
            <v>0</v>
          </cell>
          <cell r="AG454" t="str">
            <v>X</v>
          </cell>
          <cell r="AH454">
            <v>0</v>
          </cell>
          <cell r="AI454">
            <v>0</v>
          </cell>
          <cell r="AJ454" t="str">
            <v>T7</v>
          </cell>
          <cell r="AK454">
            <v>0</v>
          </cell>
          <cell r="AL454">
            <v>0</v>
          </cell>
          <cell r="AM454" t="str">
            <v/>
          </cell>
          <cell r="AN454">
            <v>0</v>
          </cell>
          <cell r="AO454">
            <v>0</v>
          </cell>
          <cell r="AP454" t="str">
            <v>NL</v>
          </cell>
          <cell r="AQ454">
            <v>0</v>
          </cell>
          <cell r="AR454">
            <v>0</v>
          </cell>
          <cell r="AS454" t="str">
            <v>X</v>
          </cell>
          <cell r="AT454">
            <v>0</v>
          </cell>
          <cell r="AU454">
            <v>0</v>
          </cell>
          <cell r="AV454" t="str">
            <v>X</v>
          </cell>
          <cell r="AW454">
            <v>0</v>
          </cell>
          <cell r="AX454">
            <v>0</v>
          </cell>
          <cell r="AY454" t="str">
            <v>X</v>
          </cell>
          <cell r="AZ454">
            <v>0</v>
          </cell>
          <cell r="BA454">
            <v>0</v>
          </cell>
          <cell r="BB454" t="str">
            <v>X</v>
          </cell>
          <cell r="BC454">
            <v>0</v>
          </cell>
          <cell r="BD454">
            <v>0</v>
          </cell>
          <cell r="BE454" t="str">
            <v>X</v>
          </cell>
          <cell r="BF454">
            <v>0</v>
          </cell>
          <cell r="BG454">
            <v>0</v>
          </cell>
          <cell r="BH454" t="str">
            <v/>
          </cell>
          <cell r="BI454">
            <v>0</v>
          </cell>
          <cell r="BJ454">
            <v>0</v>
          </cell>
          <cell r="BK454" t="str">
            <v>X</v>
          </cell>
          <cell r="BL454">
            <v>0</v>
          </cell>
          <cell r="BM454">
            <v>0</v>
          </cell>
          <cell r="BN454" t="str">
            <v>X</v>
          </cell>
          <cell r="BO454">
            <v>0</v>
          </cell>
          <cell r="BP454">
            <v>0</v>
          </cell>
          <cell r="BQ454">
            <v>11</v>
          </cell>
          <cell r="BR454">
            <v>0</v>
          </cell>
          <cell r="BS454">
            <v>0</v>
          </cell>
          <cell r="BT454">
            <v>0</v>
          </cell>
          <cell r="BU454">
            <v>0</v>
          </cell>
          <cell r="BV454">
            <v>0</v>
          </cell>
          <cell r="CC454">
            <v>11</v>
          </cell>
          <cell r="CD454">
            <v>0</v>
          </cell>
          <cell r="CE454">
            <v>0</v>
          </cell>
          <cell r="CF454">
            <v>0</v>
          </cell>
          <cell r="CG454">
            <v>0</v>
          </cell>
          <cell r="CH454">
            <v>0</v>
          </cell>
          <cell r="CI454">
            <v>0</v>
          </cell>
          <cell r="CJ454">
            <v>0</v>
          </cell>
          <cell r="CK454">
            <v>0</v>
          </cell>
          <cell r="CL454">
            <v>1</v>
          </cell>
          <cell r="CM454">
            <v>1</v>
          </cell>
          <cell r="CN454">
            <v>0</v>
          </cell>
          <cell r="CO454">
            <v>0</v>
          </cell>
          <cell r="CP454">
            <v>0</v>
          </cell>
          <cell r="CQ454">
            <v>0</v>
          </cell>
          <cell r="CR454">
            <v>0</v>
          </cell>
          <cell r="CS454">
            <v>0</v>
          </cell>
          <cell r="CT454">
            <v>0</v>
          </cell>
          <cell r="CU454">
            <v>0</v>
          </cell>
          <cell r="CV454">
            <v>0</v>
          </cell>
          <cell r="CW454">
            <v>0</v>
          </cell>
          <cell r="CX454">
            <v>0</v>
          </cell>
          <cell r="CY454">
            <v>0</v>
          </cell>
          <cell r="CZ454">
            <v>0</v>
          </cell>
          <cell r="DC454">
            <v>13</v>
          </cell>
          <cell r="DM454" t="str">
            <v>X</v>
          </cell>
          <cell r="DN454">
            <v>0</v>
          </cell>
          <cell r="DO454">
            <v>0</v>
          </cell>
          <cell r="DP454" t="str">
            <v>X</v>
          </cell>
          <cell r="DQ454">
            <v>0</v>
          </cell>
          <cell r="DR454">
            <v>0</v>
          </cell>
          <cell r="DS454" t="str">
            <v>X</v>
          </cell>
          <cell r="DT454">
            <v>0</v>
          </cell>
          <cell r="DU454">
            <v>0</v>
          </cell>
          <cell r="DV454" t="str">
            <v>X</v>
          </cell>
          <cell r="DW454">
            <v>0</v>
          </cell>
          <cell r="DX454">
            <v>0</v>
          </cell>
          <cell r="DY454" t="str">
            <v/>
          </cell>
          <cell r="DZ454">
            <v>0</v>
          </cell>
          <cell r="EA454">
            <v>0</v>
          </cell>
          <cell r="EB454" t="str">
            <v>X</v>
          </cell>
          <cell r="EC454">
            <v>0</v>
          </cell>
          <cell r="ED454">
            <v>0</v>
          </cell>
          <cell r="EE454" t="str">
            <v>X</v>
          </cell>
          <cell r="EF454">
            <v>0</v>
          </cell>
          <cell r="EG454">
            <v>0</v>
          </cell>
          <cell r="EH454" t="str">
            <v>X</v>
          </cell>
          <cell r="EI454">
            <v>0</v>
          </cell>
          <cell r="EJ454">
            <v>0</v>
          </cell>
          <cell r="EK454" t="str">
            <v>X</v>
          </cell>
          <cell r="EL454">
            <v>0</v>
          </cell>
          <cell r="EM454">
            <v>0</v>
          </cell>
          <cell r="EN454" t="str">
            <v>X</v>
          </cell>
          <cell r="EO454">
            <v>0</v>
          </cell>
          <cell r="EP454">
            <v>0</v>
          </cell>
          <cell r="EQ454" t="str">
            <v>X</v>
          </cell>
          <cell r="ER454">
            <v>0</v>
          </cell>
          <cell r="ES454">
            <v>0</v>
          </cell>
          <cell r="ET454" t="str">
            <v/>
          </cell>
          <cell r="EU454">
            <v>0</v>
          </cell>
          <cell r="EV454">
            <v>0</v>
          </cell>
          <cell r="EW454" t="str">
            <v>X</v>
          </cell>
          <cell r="EX454">
            <v>0</v>
          </cell>
          <cell r="EY454">
            <v>0</v>
          </cell>
          <cell r="EZ454" t="str">
            <v>X</v>
          </cell>
          <cell r="FA454">
            <v>0</v>
          </cell>
          <cell r="FB454">
            <v>0</v>
          </cell>
          <cell r="FC454" t="str">
            <v>NL</v>
          </cell>
          <cell r="FD454">
            <v>0</v>
          </cell>
          <cell r="FE454">
            <v>0</v>
          </cell>
          <cell r="FI454">
            <v>12</v>
          </cell>
          <cell r="FJ454">
            <v>0</v>
          </cell>
          <cell r="FK454">
            <v>0</v>
          </cell>
          <cell r="FL454">
            <v>0</v>
          </cell>
          <cell r="FM454">
            <v>0</v>
          </cell>
          <cell r="FN454">
            <v>0</v>
          </cell>
          <cell r="FU454">
            <v>12</v>
          </cell>
          <cell r="FV454">
            <v>0</v>
          </cell>
          <cell r="FW454">
            <v>0</v>
          </cell>
          <cell r="FX454">
            <v>0</v>
          </cell>
          <cell r="FY454">
            <v>0</v>
          </cell>
          <cell r="FZ454">
            <v>0</v>
          </cell>
          <cell r="GA454">
            <v>0</v>
          </cell>
          <cell r="GB454">
            <v>0</v>
          </cell>
          <cell r="GC454">
            <v>0</v>
          </cell>
          <cell r="GD454">
            <v>1</v>
          </cell>
          <cell r="GE454">
            <v>0</v>
          </cell>
          <cell r="GF454">
            <v>0</v>
          </cell>
          <cell r="GG454">
            <v>0</v>
          </cell>
          <cell r="GH454">
            <v>0</v>
          </cell>
          <cell r="GI454">
            <v>0</v>
          </cell>
          <cell r="GJ454">
            <v>0</v>
          </cell>
          <cell r="GK454">
            <v>0</v>
          </cell>
          <cell r="GL454">
            <v>0</v>
          </cell>
          <cell r="GM454">
            <v>0</v>
          </cell>
          <cell r="GN454">
            <v>0</v>
          </cell>
          <cell r="GO454">
            <v>0</v>
          </cell>
          <cell r="GP454">
            <v>0</v>
          </cell>
          <cell r="GQ454">
            <v>0</v>
          </cell>
          <cell r="GR454">
            <v>0</v>
          </cell>
          <cell r="GU454">
            <v>13</v>
          </cell>
          <cell r="GV454">
            <v>0</v>
          </cell>
          <cell r="GW454">
            <v>0</v>
          </cell>
          <cell r="GX454">
            <v>0</v>
          </cell>
          <cell r="GY454">
            <v>0</v>
          </cell>
          <cell r="GZ454">
            <v>0</v>
          </cell>
          <cell r="HA454">
            <v>0</v>
          </cell>
          <cell r="HB454">
            <v>0</v>
          </cell>
          <cell r="HC454">
            <v>0</v>
          </cell>
          <cell r="HD454">
            <v>0</v>
          </cell>
          <cell r="HE454">
            <v>0</v>
          </cell>
          <cell r="HF454">
            <v>0</v>
          </cell>
          <cell r="HG454">
            <v>0</v>
          </cell>
          <cell r="HH454">
            <v>0</v>
          </cell>
          <cell r="HI454">
            <v>0</v>
          </cell>
          <cell r="HJ454">
            <v>0</v>
          </cell>
          <cell r="HK454">
            <v>0</v>
          </cell>
          <cell r="HL454">
            <v>0</v>
          </cell>
          <cell r="HM454">
            <v>0</v>
          </cell>
          <cell r="HN454">
            <v>0</v>
          </cell>
          <cell r="HO454">
            <v>0</v>
          </cell>
          <cell r="HP454">
            <v>23</v>
          </cell>
          <cell r="HQ454">
            <v>0</v>
          </cell>
          <cell r="HR454">
            <v>0</v>
          </cell>
          <cell r="HS454">
            <v>0</v>
          </cell>
          <cell r="HT454">
            <v>0</v>
          </cell>
          <cell r="HU454">
            <v>0</v>
          </cell>
          <cell r="HV454">
            <v>0</v>
          </cell>
          <cell r="HW454">
            <v>1</v>
          </cell>
          <cell r="HX454">
            <v>0</v>
          </cell>
          <cell r="HY454">
            <v>0</v>
          </cell>
          <cell r="HZ454">
            <v>0</v>
          </cell>
          <cell r="IA454">
            <v>1</v>
          </cell>
          <cell r="IB454">
            <v>0</v>
          </cell>
          <cell r="IC454">
            <v>2</v>
          </cell>
          <cell r="ID454">
            <v>0</v>
          </cell>
          <cell r="IE454">
            <v>0</v>
          </cell>
          <cell r="IF454">
            <v>0</v>
          </cell>
          <cell r="IG454">
            <v>0</v>
          </cell>
          <cell r="IH454">
            <v>0</v>
          </cell>
          <cell r="II454">
            <v>0</v>
          </cell>
          <cell r="IJ454">
            <v>0</v>
          </cell>
          <cell r="IK454">
            <v>0</v>
          </cell>
          <cell r="IL454">
            <v>0</v>
          </cell>
          <cell r="IM454">
            <v>0</v>
          </cell>
          <cell r="IN454">
            <v>0</v>
          </cell>
          <cell r="IO454">
            <v>0</v>
          </cell>
          <cell r="IP454">
            <v>0</v>
          </cell>
          <cell r="IQ454">
            <v>0</v>
          </cell>
          <cell r="IR454">
            <v>0</v>
          </cell>
          <cell r="IS454">
            <v>0</v>
          </cell>
          <cell r="IT454">
            <v>0</v>
          </cell>
          <cell r="IU454">
            <v>0</v>
          </cell>
          <cell r="IV454">
            <v>0</v>
          </cell>
          <cell r="IW454">
            <v>1</v>
          </cell>
          <cell r="IX454">
            <v>1</v>
          </cell>
          <cell r="IY454">
            <v>0</v>
          </cell>
          <cell r="IZ454">
            <v>26</v>
          </cell>
          <cell r="JA454">
            <v>4</v>
          </cell>
          <cell r="JB454">
            <v>4</v>
          </cell>
          <cell r="JC454">
            <v>0</v>
          </cell>
          <cell r="JD454">
            <v>0</v>
          </cell>
          <cell r="JE454">
            <v>0</v>
          </cell>
          <cell r="JF454">
            <v>0</v>
          </cell>
          <cell r="JG454">
            <v>0</v>
          </cell>
        </row>
        <row r="455">
          <cell r="B455" t="str">
            <v>24031483</v>
          </cell>
          <cell r="C455" t="str">
            <v>Nguyễn Thị Thùy Trang</v>
          </cell>
          <cell r="D455" t="str">
            <v>Phòng Thu Mua (AEC - VAM)</v>
          </cell>
          <cell r="E455" t="str">
            <v>Công ty TNHH Tập đoàn Công nghiệp Trường Hải</v>
          </cell>
          <cell r="F455" t="str">
            <v>Lương ngày</v>
          </cell>
          <cell r="V455">
            <v>0</v>
          </cell>
          <cell r="W455">
            <v>0</v>
          </cell>
          <cell r="X455" t="str">
            <v>X</v>
          </cell>
          <cell r="Y455">
            <v>0</v>
          </cell>
          <cell r="Z455">
            <v>0</v>
          </cell>
          <cell r="AA455" t="str">
            <v>X</v>
          </cell>
          <cell r="AB455">
            <v>0</v>
          </cell>
          <cell r="AC455">
            <v>0</v>
          </cell>
          <cell r="AD455" t="str">
            <v>X</v>
          </cell>
          <cell r="AE455">
            <v>0</v>
          </cell>
          <cell r="AF455">
            <v>0</v>
          </cell>
          <cell r="AG455" t="str">
            <v>X</v>
          </cell>
          <cell r="AH455">
            <v>0</v>
          </cell>
          <cell r="AI455">
            <v>0</v>
          </cell>
          <cell r="AJ455" t="str">
            <v>T7</v>
          </cell>
          <cell r="AK455">
            <v>0</v>
          </cell>
          <cell r="AL455">
            <v>0</v>
          </cell>
          <cell r="AM455" t="str">
            <v/>
          </cell>
          <cell r="AN455">
            <v>0</v>
          </cell>
          <cell r="AO455">
            <v>0</v>
          </cell>
          <cell r="AP455" t="str">
            <v>NL</v>
          </cell>
          <cell r="AQ455">
            <v>0</v>
          </cell>
          <cell r="AR455">
            <v>0</v>
          </cell>
          <cell r="AS455" t="str">
            <v>X</v>
          </cell>
          <cell r="AT455">
            <v>0</v>
          </cell>
          <cell r="AU455">
            <v>0</v>
          </cell>
          <cell r="AV455" t="str">
            <v>X</v>
          </cell>
          <cell r="AW455">
            <v>0</v>
          </cell>
          <cell r="AX455">
            <v>0</v>
          </cell>
          <cell r="AY455" t="str">
            <v>X</v>
          </cell>
          <cell r="AZ455">
            <v>0</v>
          </cell>
          <cell r="BA455">
            <v>0</v>
          </cell>
          <cell r="BB455" t="str">
            <v>X</v>
          </cell>
          <cell r="BC455">
            <v>0</v>
          </cell>
          <cell r="BD455">
            <v>0</v>
          </cell>
          <cell r="BE455" t="str">
            <v>X</v>
          </cell>
          <cell r="BF455">
            <v>0</v>
          </cell>
          <cell r="BG455">
            <v>0</v>
          </cell>
          <cell r="BH455" t="str">
            <v/>
          </cell>
          <cell r="BI455">
            <v>0</v>
          </cell>
          <cell r="BJ455">
            <v>0</v>
          </cell>
          <cell r="BK455" t="str">
            <v>X</v>
          </cell>
          <cell r="BL455">
            <v>0</v>
          </cell>
          <cell r="BM455">
            <v>0</v>
          </cell>
          <cell r="BN455" t="str">
            <v>X</v>
          </cell>
          <cell r="BO455">
            <v>0</v>
          </cell>
          <cell r="BP455">
            <v>0</v>
          </cell>
          <cell r="BQ455">
            <v>11</v>
          </cell>
          <cell r="BR455">
            <v>0</v>
          </cell>
          <cell r="BS455">
            <v>0</v>
          </cell>
          <cell r="BT455">
            <v>0</v>
          </cell>
          <cell r="BU455">
            <v>0</v>
          </cell>
          <cell r="BV455">
            <v>0</v>
          </cell>
          <cell r="CC455">
            <v>11</v>
          </cell>
          <cell r="CD455">
            <v>0</v>
          </cell>
          <cell r="CE455">
            <v>0</v>
          </cell>
          <cell r="CF455">
            <v>0</v>
          </cell>
          <cell r="CG455">
            <v>0</v>
          </cell>
          <cell r="CH455">
            <v>0</v>
          </cell>
          <cell r="CI455">
            <v>0</v>
          </cell>
          <cell r="CJ455">
            <v>0</v>
          </cell>
          <cell r="CK455">
            <v>0</v>
          </cell>
          <cell r="CL455">
            <v>1</v>
          </cell>
          <cell r="CM455">
            <v>1</v>
          </cell>
          <cell r="CN455">
            <v>0</v>
          </cell>
          <cell r="CO455">
            <v>0</v>
          </cell>
          <cell r="CP455">
            <v>0</v>
          </cell>
          <cell r="CQ455">
            <v>0</v>
          </cell>
          <cell r="CR455">
            <v>0</v>
          </cell>
          <cell r="CS455">
            <v>0</v>
          </cell>
          <cell r="CT455">
            <v>0</v>
          </cell>
          <cell r="CU455">
            <v>0</v>
          </cell>
          <cell r="CV455">
            <v>0</v>
          </cell>
          <cell r="CW455">
            <v>0</v>
          </cell>
          <cell r="CX455">
            <v>0</v>
          </cell>
          <cell r="CY455">
            <v>0</v>
          </cell>
          <cell r="CZ455">
            <v>0</v>
          </cell>
          <cell r="DC455">
            <v>13</v>
          </cell>
          <cell r="DM455" t="str">
            <v>X</v>
          </cell>
          <cell r="DN455">
            <v>0</v>
          </cell>
          <cell r="DO455">
            <v>0</v>
          </cell>
          <cell r="DP455" t="str">
            <v>X</v>
          </cell>
          <cell r="DQ455">
            <v>0</v>
          </cell>
          <cell r="DR455">
            <v>0</v>
          </cell>
          <cell r="DS455" t="str">
            <v>P</v>
          </cell>
          <cell r="DT455">
            <v>0</v>
          </cell>
          <cell r="DU455">
            <v>0</v>
          </cell>
          <cell r="DV455" t="str">
            <v>X</v>
          </cell>
          <cell r="DW455">
            <v>0</v>
          </cell>
          <cell r="DX455">
            <v>0</v>
          </cell>
          <cell r="DY455" t="str">
            <v/>
          </cell>
          <cell r="DZ455">
            <v>0</v>
          </cell>
          <cell r="EA455">
            <v>0</v>
          </cell>
          <cell r="EB455" t="str">
            <v>X</v>
          </cell>
          <cell r="EC455">
            <v>0</v>
          </cell>
          <cell r="ED455">
            <v>0</v>
          </cell>
          <cell r="EE455" t="str">
            <v>X</v>
          </cell>
          <cell r="EF455">
            <v>0</v>
          </cell>
          <cell r="EG455">
            <v>0</v>
          </cell>
          <cell r="EH455" t="str">
            <v>X</v>
          </cell>
          <cell r="EI455">
            <v>0</v>
          </cell>
          <cell r="EJ455">
            <v>0</v>
          </cell>
          <cell r="EK455" t="str">
            <v>X</v>
          </cell>
          <cell r="EL455">
            <v>0</v>
          </cell>
          <cell r="EM455">
            <v>0</v>
          </cell>
          <cell r="EN455" t="str">
            <v>X</v>
          </cell>
          <cell r="EO455">
            <v>0</v>
          </cell>
          <cell r="EP455">
            <v>0</v>
          </cell>
          <cell r="EQ455" t="str">
            <v>X</v>
          </cell>
          <cell r="ER455">
            <v>0</v>
          </cell>
          <cell r="ES455">
            <v>0</v>
          </cell>
          <cell r="ET455" t="str">
            <v/>
          </cell>
          <cell r="EU455">
            <v>0</v>
          </cell>
          <cell r="EV455">
            <v>0</v>
          </cell>
          <cell r="EW455" t="str">
            <v>X</v>
          </cell>
          <cell r="EX455">
            <v>0</v>
          </cell>
          <cell r="EY455">
            <v>0</v>
          </cell>
          <cell r="EZ455" t="str">
            <v>X</v>
          </cell>
          <cell r="FA455">
            <v>0</v>
          </cell>
          <cell r="FB455">
            <v>0</v>
          </cell>
          <cell r="FC455" t="str">
            <v>NL</v>
          </cell>
          <cell r="FD455">
            <v>0</v>
          </cell>
          <cell r="FE455">
            <v>0</v>
          </cell>
          <cell r="FI455">
            <v>11</v>
          </cell>
          <cell r="FJ455">
            <v>0</v>
          </cell>
          <cell r="FK455">
            <v>0</v>
          </cell>
          <cell r="FL455">
            <v>0</v>
          </cell>
          <cell r="FM455">
            <v>0</v>
          </cell>
          <cell r="FN455">
            <v>0</v>
          </cell>
          <cell r="FU455">
            <v>11</v>
          </cell>
          <cell r="FV455">
            <v>0</v>
          </cell>
          <cell r="FW455">
            <v>0</v>
          </cell>
          <cell r="FX455">
            <v>0</v>
          </cell>
          <cell r="FY455">
            <v>0</v>
          </cell>
          <cell r="FZ455">
            <v>0</v>
          </cell>
          <cell r="GA455">
            <v>0</v>
          </cell>
          <cell r="GB455">
            <v>0</v>
          </cell>
          <cell r="GC455">
            <v>0</v>
          </cell>
          <cell r="GD455">
            <v>1</v>
          </cell>
          <cell r="GE455">
            <v>0</v>
          </cell>
          <cell r="GF455">
            <v>0</v>
          </cell>
          <cell r="GG455">
            <v>0</v>
          </cell>
          <cell r="GH455">
            <v>0</v>
          </cell>
          <cell r="GI455">
            <v>0</v>
          </cell>
          <cell r="GJ455">
            <v>0</v>
          </cell>
          <cell r="GK455">
            <v>0</v>
          </cell>
          <cell r="GL455">
            <v>0</v>
          </cell>
          <cell r="GM455">
            <v>0</v>
          </cell>
          <cell r="GN455">
            <v>0</v>
          </cell>
          <cell r="GO455">
            <v>0</v>
          </cell>
          <cell r="GP455">
            <v>0</v>
          </cell>
          <cell r="GQ455">
            <v>0</v>
          </cell>
          <cell r="GR455">
            <v>0</v>
          </cell>
          <cell r="GU455">
            <v>12</v>
          </cell>
          <cell r="GV455">
            <v>0</v>
          </cell>
          <cell r="GW455">
            <v>0</v>
          </cell>
          <cell r="GX455">
            <v>0</v>
          </cell>
          <cell r="GY455">
            <v>0</v>
          </cell>
          <cell r="GZ455">
            <v>0</v>
          </cell>
          <cell r="HA455">
            <v>0</v>
          </cell>
          <cell r="HB455">
            <v>0</v>
          </cell>
          <cell r="HC455">
            <v>0</v>
          </cell>
          <cell r="HD455">
            <v>0</v>
          </cell>
          <cell r="HE455">
            <v>0</v>
          </cell>
          <cell r="HF455">
            <v>0</v>
          </cell>
          <cell r="HG455">
            <v>0</v>
          </cell>
          <cell r="HH455">
            <v>1</v>
          </cell>
          <cell r="HI455">
            <v>0</v>
          </cell>
          <cell r="HJ455">
            <v>0</v>
          </cell>
          <cell r="HK455">
            <v>0</v>
          </cell>
          <cell r="HL455">
            <v>0</v>
          </cell>
          <cell r="HM455">
            <v>1</v>
          </cell>
          <cell r="HN455">
            <v>0</v>
          </cell>
          <cell r="HO455">
            <v>1</v>
          </cell>
          <cell r="HP455">
            <v>22</v>
          </cell>
          <cell r="HQ455">
            <v>0</v>
          </cell>
          <cell r="HR455">
            <v>0</v>
          </cell>
          <cell r="HS455">
            <v>0</v>
          </cell>
          <cell r="HT455">
            <v>0</v>
          </cell>
          <cell r="HU455">
            <v>0</v>
          </cell>
          <cell r="HV455">
            <v>0</v>
          </cell>
          <cell r="HW455">
            <v>1</v>
          </cell>
          <cell r="HX455">
            <v>0</v>
          </cell>
          <cell r="HY455">
            <v>0</v>
          </cell>
          <cell r="HZ455">
            <v>0</v>
          </cell>
          <cell r="IA455">
            <v>1</v>
          </cell>
          <cell r="IB455">
            <v>0</v>
          </cell>
          <cell r="IC455">
            <v>2</v>
          </cell>
          <cell r="ID455">
            <v>0</v>
          </cell>
          <cell r="IE455">
            <v>0</v>
          </cell>
          <cell r="IF455">
            <v>0</v>
          </cell>
          <cell r="IG455">
            <v>1</v>
          </cell>
          <cell r="IH455">
            <v>0</v>
          </cell>
          <cell r="II455">
            <v>0</v>
          </cell>
          <cell r="IJ455">
            <v>0</v>
          </cell>
          <cell r="IK455">
            <v>0</v>
          </cell>
          <cell r="IL455">
            <v>0</v>
          </cell>
          <cell r="IM455">
            <v>0</v>
          </cell>
          <cell r="IN455">
            <v>0</v>
          </cell>
          <cell r="IO455">
            <v>0</v>
          </cell>
          <cell r="IP455">
            <v>0</v>
          </cell>
          <cell r="IQ455">
            <v>0</v>
          </cell>
          <cell r="IR455">
            <v>0</v>
          </cell>
          <cell r="IS455">
            <v>0</v>
          </cell>
          <cell r="IT455">
            <v>0</v>
          </cell>
          <cell r="IU455">
            <v>0</v>
          </cell>
          <cell r="IV455">
            <v>0</v>
          </cell>
          <cell r="IW455">
            <v>1</v>
          </cell>
          <cell r="IX455">
            <v>1</v>
          </cell>
          <cell r="IY455">
            <v>0</v>
          </cell>
          <cell r="IZ455">
            <v>26</v>
          </cell>
          <cell r="JA455">
            <v>4</v>
          </cell>
          <cell r="JB455">
            <v>3</v>
          </cell>
          <cell r="JC455">
            <v>0</v>
          </cell>
          <cell r="JD455">
            <v>0</v>
          </cell>
          <cell r="JE455">
            <v>0</v>
          </cell>
          <cell r="JF455">
            <v>0</v>
          </cell>
          <cell r="JG455">
            <v>0</v>
          </cell>
        </row>
        <row r="456">
          <cell r="B456" t="str">
            <v>24111719</v>
          </cell>
          <cell r="C456" t="str">
            <v>Nguyễn Thị Thùy Vy</v>
          </cell>
          <cell r="D456" t="str">
            <v>Phòng Thu Mua (AEC - VAM)</v>
          </cell>
          <cell r="E456" t="str">
            <v>Công ty TNHH Sản xuất Máy lạnh Ô tô VINA</v>
          </cell>
          <cell r="F456" t="str">
            <v>Lương ngày</v>
          </cell>
          <cell r="V456">
            <v>0</v>
          </cell>
          <cell r="W456">
            <v>0</v>
          </cell>
          <cell r="X456" t="str">
            <v>X</v>
          </cell>
          <cell r="Y456">
            <v>0</v>
          </cell>
          <cell r="Z456">
            <v>0</v>
          </cell>
          <cell r="AA456" t="str">
            <v>X</v>
          </cell>
          <cell r="AB456">
            <v>0</v>
          </cell>
          <cell r="AC456">
            <v>0</v>
          </cell>
          <cell r="AD456" t="str">
            <v>X</v>
          </cell>
          <cell r="AE456">
            <v>0</v>
          </cell>
          <cell r="AF456">
            <v>0</v>
          </cell>
          <cell r="AG456" t="str">
            <v>X</v>
          </cell>
          <cell r="AH456">
            <v>0</v>
          </cell>
          <cell r="AI456">
            <v>0</v>
          </cell>
          <cell r="AJ456" t="str">
            <v>T7</v>
          </cell>
          <cell r="AK456">
            <v>0</v>
          </cell>
          <cell r="AL456">
            <v>0</v>
          </cell>
          <cell r="AM456" t="str">
            <v/>
          </cell>
          <cell r="AN456">
            <v>0</v>
          </cell>
          <cell r="AO456">
            <v>0</v>
          </cell>
          <cell r="AP456" t="str">
            <v>NL</v>
          </cell>
          <cell r="AQ456">
            <v>0</v>
          </cell>
          <cell r="AR456">
            <v>0</v>
          </cell>
          <cell r="AS456" t="str">
            <v>X</v>
          </cell>
          <cell r="AT456">
            <v>0</v>
          </cell>
          <cell r="AU456">
            <v>0</v>
          </cell>
          <cell r="AV456" t="str">
            <v>X</v>
          </cell>
          <cell r="AW456">
            <v>0</v>
          </cell>
          <cell r="AX456">
            <v>0</v>
          </cell>
          <cell r="AY456" t="str">
            <v>X</v>
          </cell>
          <cell r="AZ456">
            <v>0</v>
          </cell>
          <cell r="BA456">
            <v>0</v>
          </cell>
          <cell r="BB456" t="str">
            <v>X</v>
          </cell>
          <cell r="BC456">
            <v>0</v>
          </cell>
          <cell r="BD456">
            <v>0</v>
          </cell>
          <cell r="BE456" t="str">
            <v>X</v>
          </cell>
          <cell r="BF456">
            <v>0</v>
          </cell>
          <cell r="BG456">
            <v>0</v>
          </cell>
          <cell r="BH456" t="str">
            <v/>
          </cell>
          <cell r="BI456">
            <v>0</v>
          </cell>
          <cell r="BJ456">
            <v>0</v>
          </cell>
          <cell r="BK456" t="str">
            <v>X</v>
          </cell>
          <cell r="BL456">
            <v>0</v>
          </cell>
          <cell r="BM456">
            <v>0</v>
          </cell>
          <cell r="BN456" t="str">
            <v>X</v>
          </cell>
          <cell r="BO456">
            <v>0</v>
          </cell>
          <cell r="BP456">
            <v>0</v>
          </cell>
          <cell r="BQ456">
            <v>11</v>
          </cell>
          <cell r="BR456">
            <v>0</v>
          </cell>
          <cell r="BS456">
            <v>0</v>
          </cell>
          <cell r="BT456">
            <v>0</v>
          </cell>
          <cell r="BU456">
            <v>0</v>
          </cell>
          <cell r="BV456">
            <v>0</v>
          </cell>
          <cell r="CC456">
            <v>11</v>
          </cell>
          <cell r="CD456">
            <v>0</v>
          </cell>
          <cell r="CE456">
            <v>0</v>
          </cell>
          <cell r="CF456">
            <v>0</v>
          </cell>
          <cell r="CG456">
            <v>0</v>
          </cell>
          <cell r="CH456">
            <v>0</v>
          </cell>
          <cell r="CI456">
            <v>0</v>
          </cell>
          <cell r="CJ456">
            <v>0</v>
          </cell>
          <cell r="CK456">
            <v>0</v>
          </cell>
          <cell r="CL456">
            <v>1</v>
          </cell>
          <cell r="CM456">
            <v>1</v>
          </cell>
          <cell r="CN456">
            <v>0</v>
          </cell>
          <cell r="CO456">
            <v>0</v>
          </cell>
          <cell r="CP456">
            <v>0</v>
          </cell>
          <cell r="CQ456">
            <v>0</v>
          </cell>
          <cell r="CR456">
            <v>0</v>
          </cell>
          <cell r="CS456">
            <v>0</v>
          </cell>
          <cell r="CT456">
            <v>0</v>
          </cell>
          <cell r="CU456">
            <v>0</v>
          </cell>
          <cell r="CV456">
            <v>0</v>
          </cell>
          <cell r="CW456">
            <v>0</v>
          </cell>
          <cell r="CX456">
            <v>0</v>
          </cell>
          <cell r="CY456">
            <v>0</v>
          </cell>
          <cell r="CZ456">
            <v>0</v>
          </cell>
          <cell r="DC456">
            <v>13</v>
          </cell>
          <cell r="DM456" t="str">
            <v>X</v>
          </cell>
          <cell r="DN456">
            <v>0</v>
          </cell>
          <cell r="DO456">
            <v>0</v>
          </cell>
          <cell r="DP456" t="str">
            <v>X</v>
          </cell>
          <cell r="DQ456">
            <v>0</v>
          </cell>
          <cell r="DR456">
            <v>0</v>
          </cell>
          <cell r="DS456" t="str">
            <v>X</v>
          </cell>
          <cell r="DT456">
            <v>0</v>
          </cell>
          <cell r="DU456">
            <v>0</v>
          </cell>
          <cell r="DV456" t="str">
            <v>X</v>
          </cell>
          <cell r="DW456">
            <v>0</v>
          </cell>
          <cell r="DX456">
            <v>0</v>
          </cell>
          <cell r="DY456" t="str">
            <v/>
          </cell>
          <cell r="DZ456">
            <v>0</v>
          </cell>
          <cell r="EA456">
            <v>0</v>
          </cell>
          <cell r="EB456" t="str">
            <v>X</v>
          </cell>
          <cell r="EC456">
            <v>0</v>
          </cell>
          <cell r="ED456">
            <v>0</v>
          </cell>
          <cell r="EE456" t="str">
            <v>X</v>
          </cell>
          <cell r="EF456">
            <v>0</v>
          </cell>
          <cell r="EG456">
            <v>0</v>
          </cell>
          <cell r="EH456" t="str">
            <v>X</v>
          </cell>
          <cell r="EI456">
            <v>0</v>
          </cell>
          <cell r="EJ456">
            <v>0</v>
          </cell>
          <cell r="EK456" t="str">
            <v>X</v>
          </cell>
          <cell r="EL456">
            <v>0</v>
          </cell>
          <cell r="EM456">
            <v>0</v>
          </cell>
          <cell r="EN456" t="str">
            <v>X</v>
          </cell>
          <cell r="EO456">
            <v>0</v>
          </cell>
          <cell r="EP456">
            <v>0</v>
          </cell>
          <cell r="EQ456" t="str">
            <v>X</v>
          </cell>
          <cell r="ER456">
            <v>0</v>
          </cell>
          <cell r="ES456">
            <v>0</v>
          </cell>
          <cell r="ET456" t="str">
            <v/>
          </cell>
          <cell r="EU456">
            <v>0</v>
          </cell>
          <cell r="EV456">
            <v>0</v>
          </cell>
          <cell r="EW456" t="str">
            <v>X</v>
          </cell>
          <cell r="EX456">
            <v>0</v>
          </cell>
          <cell r="EY456">
            <v>0</v>
          </cell>
          <cell r="EZ456" t="str">
            <v>X</v>
          </cell>
          <cell r="FA456">
            <v>0</v>
          </cell>
          <cell r="FB456">
            <v>0</v>
          </cell>
          <cell r="FC456" t="str">
            <v>NL</v>
          </cell>
          <cell r="FD456">
            <v>0</v>
          </cell>
          <cell r="FE456">
            <v>0</v>
          </cell>
          <cell r="FI456">
            <v>12</v>
          </cell>
          <cell r="FJ456">
            <v>0</v>
          </cell>
          <cell r="FK456">
            <v>0</v>
          </cell>
          <cell r="FL456">
            <v>0</v>
          </cell>
          <cell r="FM456">
            <v>0</v>
          </cell>
          <cell r="FN456">
            <v>0</v>
          </cell>
          <cell r="FU456">
            <v>12</v>
          </cell>
          <cell r="FV456">
            <v>0</v>
          </cell>
          <cell r="FW456">
            <v>0</v>
          </cell>
          <cell r="FX456">
            <v>0</v>
          </cell>
          <cell r="FY456">
            <v>0</v>
          </cell>
          <cell r="FZ456">
            <v>0</v>
          </cell>
          <cell r="GA456">
            <v>0</v>
          </cell>
          <cell r="GB456">
            <v>0</v>
          </cell>
          <cell r="GC456">
            <v>0</v>
          </cell>
          <cell r="GD456">
            <v>1</v>
          </cell>
          <cell r="GE456">
            <v>0</v>
          </cell>
          <cell r="GF456">
            <v>0</v>
          </cell>
          <cell r="GG456">
            <v>0</v>
          </cell>
          <cell r="GH456">
            <v>0</v>
          </cell>
          <cell r="GI456">
            <v>0</v>
          </cell>
          <cell r="GJ456">
            <v>0</v>
          </cell>
          <cell r="GK456">
            <v>0</v>
          </cell>
          <cell r="GL456">
            <v>0</v>
          </cell>
          <cell r="GM456">
            <v>0</v>
          </cell>
          <cell r="GN456">
            <v>0</v>
          </cell>
          <cell r="GO456">
            <v>0</v>
          </cell>
          <cell r="GP456">
            <v>0</v>
          </cell>
          <cell r="GQ456">
            <v>0</v>
          </cell>
          <cell r="GR456">
            <v>0</v>
          </cell>
          <cell r="GU456">
            <v>13</v>
          </cell>
          <cell r="GV456">
            <v>0</v>
          </cell>
          <cell r="GW456">
            <v>0</v>
          </cell>
          <cell r="GX456">
            <v>0</v>
          </cell>
          <cell r="GY456">
            <v>0</v>
          </cell>
          <cell r="GZ456">
            <v>0</v>
          </cell>
          <cell r="HA456">
            <v>0</v>
          </cell>
          <cell r="HB456">
            <v>0</v>
          </cell>
          <cell r="HC456">
            <v>0</v>
          </cell>
          <cell r="HD456">
            <v>0</v>
          </cell>
          <cell r="HE456">
            <v>0</v>
          </cell>
          <cell r="HF456">
            <v>0</v>
          </cell>
          <cell r="HG456">
            <v>0</v>
          </cell>
          <cell r="HH456">
            <v>0</v>
          </cell>
          <cell r="HI456">
            <v>0</v>
          </cell>
          <cell r="HJ456">
            <v>0</v>
          </cell>
          <cell r="HK456">
            <v>0</v>
          </cell>
          <cell r="HL456">
            <v>0</v>
          </cell>
          <cell r="HM456">
            <v>0</v>
          </cell>
          <cell r="HN456">
            <v>0</v>
          </cell>
          <cell r="HO456">
            <v>0</v>
          </cell>
          <cell r="HP456">
            <v>23</v>
          </cell>
          <cell r="HQ456">
            <v>0</v>
          </cell>
          <cell r="HR456">
            <v>0</v>
          </cell>
          <cell r="HS456">
            <v>0</v>
          </cell>
          <cell r="HT456">
            <v>0</v>
          </cell>
          <cell r="HU456">
            <v>0</v>
          </cell>
          <cell r="HV456">
            <v>0</v>
          </cell>
          <cell r="HW456">
            <v>1</v>
          </cell>
          <cell r="HX456">
            <v>0</v>
          </cell>
          <cell r="HY456">
            <v>0</v>
          </cell>
          <cell r="HZ456">
            <v>0</v>
          </cell>
          <cell r="IA456">
            <v>1</v>
          </cell>
          <cell r="IB456">
            <v>0</v>
          </cell>
          <cell r="IC456">
            <v>2</v>
          </cell>
          <cell r="ID456">
            <v>0</v>
          </cell>
          <cell r="IE456">
            <v>0</v>
          </cell>
          <cell r="IF456">
            <v>0</v>
          </cell>
          <cell r="IG456">
            <v>0</v>
          </cell>
          <cell r="IH456">
            <v>0</v>
          </cell>
          <cell r="II456">
            <v>0</v>
          </cell>
          <cell r="IJ456">
            <v>0</v>
          </cell>
          <cell r="IK456">
            <v>0</v>
          </cell>
          <cell r="IL456">
            <v>0</v>
          </cell>
          <cell r="IM456">
            <v>0</v>
          </cell>
          <cell r="IN456">
            <v>0</v>
          </cell>
          <cell r="IO456">
            <v>0</v>
          </cell>
          <cell r="IP456">
            <v>0</v>
          </cell>
          <cell r="IQ456">
            <v>0</v>
          </cell>
          <cell r="IR456">
            <v>0</v>
          </cell>
          <cell r="IS456">
            <v>0</v>
          </cell>
          <cell r="IT456">
            <v>0</v>
          </cell>
          <cell r="IU456">
            <v>0</v>
          </cell>
          <cell r="IV456">
            <v>0</v>
          </cell>
          <cell r="IW456">
            <v>1</v>
          </cell>
          <cell r="IX456">
            <v>1</v>
          </cell>
          <cell r="IY456">
            <v>0</v>
          </cell>
          <cell r="IZ456">
            <v>26</v>
          </cell>
          <cell r="JA456">
            <v>5</v>
          </cell>
          <cell r="JB456">
            <v>5</v>
          </cell>
          <cell r="JC456">
            <v>0</v>
          </cell>
          <cell r="JD456">
            <v>0</v>
          </cell>
          <cell r="JE456">
            <v>0</v>
          </cell>
          <cell r="JF456">
            <v>0</v>
          </cell>
          <cell r="JG456">
            <v>0</v>
          </cell>
        </row>
        <row r="457">
          <cell r="B457" t="str">
            <v>1002007</v>
          </cell>
          <cell r="C457" t="str">
            <v>Võ Ngọc Diễm</v>
          </cell>
          <cell r="D457" t="str">
            <v>Ban Quản trị Kinh doanh - Industries</v>
          </cell>
          <cell r="E457" t="str">
            <v>Công ty TNHH Tập đoàn Công nghiệp Trường Hải</v>
          </cell>
          <cell r="F457" t="str">
            <v>Lương tháng</v>
          </cell>
          <cell r="V457">
            <v>0</v>
          </cell>
          <cell r="W457">
            <v>0</v>
          </cell>
          <cell r="X457" t="str">
            <v>X</v>
          </cell>
          <cell r="Y457">
            <v>0</v>
          </cell>
          <cell r="Z457">
            <v>0</v>
          </cell>
          <cell r="AA457" t="str">
            <v>X</v>
          </cell>
          <cell r="AB457">
            <v>0</v>
          </cell>
          <cell r="AC457">
            <v>0</v>
          </cell>
          <cell r="AD457" t="str">
            <v>X</v>
          </cell>
          <cell r="AE457">
            <v>0</v>
          </cell>
          <cell r="AF457">
            <v>0</v>
          </cell>
          <cell r="AG457" t="str">
            <v>X</v>
          </cell>
          <cell r="AH457">
            <v>0</v>
          </cell>
          <cell r="AI457">
            <v>0</v>
          </cell>
          <cell r="AJ457" t="str">
            <v>T7</v>
          </cell>
          <cell r="AK457">
            <v>0</v>
          </cell>
          <cell r="AL457">
            <v>0</v>
          </cell>
          <cell r="AM457" t="str">
            <v/>
          </cell>
          <cell r="AN457">
            <v>0</v>
          </cell>
          <cell r="AO457">
            <v>0</v>
          </cell>
          <cell r="AP457" t="str">
            <v>NL</v>
          </cell>
          <cell r="AQ457">
            <v>0</v>
          </cell>
          <cell r="AR457">
            <v>0</v>
          </cell>
          <cell r="AS457" t="str">
            <v>X</v>
          </cell>
          <cell r="AT457">
            <v>0</v>
          </cell>
          <cell r="AU457">
            <v>0</v>
          </cell>
          <cell r="AV457" t="str">
            <v>X</v>
          </cell>
          <cell r="AW457">
            <v>0</v>
          </cell>
          <cell r="AX457">
            <v>0</v>
          </cell>
          <cell r="AY457" t="str">
            <v>X</v>
          </cell>
          <cell r="AZ457">
            <v>0</v>
          </cell>
          <cell r="BA457">
            <v>0</v>
          </cell>
          <cell r="BB457" t="str">
            <v>X</v>
          </cell>
          <cell r="BC457">
            <v>0</v>
          </cell>
          <cell r="BD457">
            <v>0</v>
          </cell>
          <cell r="BE457" t="str">
            <v>X</v>
          </cell>
          <cell r="BF457">
            <v>0</v>
          </cell>
          <cell r="BG457">
            <v>0</v>
          </cell>
          <cell r="BH457" t="str">
            <v/>
          </cell>
          <cell r="BI457">
            <v>0</v>
          </cell>
          <cell r="BJ457">
            <v>0</v>
          </cell>
          <cell r="BK457" t="str">
            <v>X</v>
          </cell>
          <cell r="BL457">
            <v>0</v>
          </cell>
          <cell r="BM457">
            <v>0</v>
          </cell>
          <cell r="BN457" t="str">
            <v>X</v>
          </cell>
          <cell r="BO457">
            <v>0</v>
          </cell>
          <cell r="BP457">
            <v>0</v>
          </cell>
          <cell r="BQ457">
            <v>11</v>
          </cell>
          <cell r="BR457">
            <v>0</v>
          </cell>
          <cell r="BS457">
            <v>0</v>
          </cell>
          <cell r="BT457">
            <v>0</v>
          </cell>
          <cell r="BU457">
            <v>0</v>
          </cell>
          <cell r="BV457">
            <v>0</v>
          </cell>
          <cell r="CC457">
            <v>11</v>
          </cell>
          <cell r="CD457">
            <v>0</v>
          </cell>
          <cell r="CE457">
            <v>0</v>
          </cell>
          <cell r="CF457">
            <v>0</v>
          </cell>
          <cell r="CG457">
            <v>0</v>
          </cell>
          <cell r="CH457">
            <v>0</v>
          </cell>
          <cell r="CI457">
            <v>0</v>
          </cell>
          <cell r="CJ457">
            <v>0</v>
          </cell>
          <cell r="CK457">
            <v>0</v>
          </cell>
          <cell r="CL457">
            <v>1</v>
          </cell>
          <cell r="CM457">
            <v>1</v>
          </cell>
          <cell r="CN457">
            <v>0</v>
          </cell>
          <cell r="CO457">
            <v>0</v>
          </cell>
          <cell r="CP457">
            <v>0</v>
          </cell>
          <cell r="CQ457">
            <v>0</v>
          </cell>
          <cell r="CR457">
            <v>0</v>
          </cell>
          <cell r="CS457">
            <v>0</v>
          </cell>
          <cell r="CT457">
            <v>0</v>
          </cell>
          <cell r="CU457">
            <v>0</v>
          </cell>
          <cell r="CV457">
            <v>0</v>
          </cell>
          <cell r="CW457">
            <v>0</v>
          </cell>
          <cell r="CX457">
            <v>0</v>
          </cell>
          <cell r="CY457">
            <v>0</v>
          </cell>
          <cell r="CZ457">
            <v>0</v>
          </cell>
          <cell r="DC457">
            <v>13</v>
          </cell>
          <cell r="DM457" t="str">
            <v>X</v>
          </cell>
          <cell r="DN457">
            <v>0</v>
          </cell>
          <cell r="DO457">
            <v>0</v>
          </cell>
          <cell r="DP457" t="str">
            <v>X</v>
          </cell>
          <cell r="DQ457">
            <v>0</v>
          </cell>
          <cell r="DR457">
            <v>0</v>
          </cell>
          <cell r="DS457" t="str">
            <v>X</v>
          </cell>
          <cell r="DT457">
            <v>0</v>
          </cell>
          <cell r="DU457">
            <v>0</v>
          </cell>
          <cell r="DV457" t="str">
            <v>X</v>
          </cell>
          <cell r="DW457">
            <v>0</v>
          </cell>
          <cell r="DX457">
            <v>0</v>
          </cell>
          <cell r="DY457" t="str">
            <v/>
          </cell>
          <cell r="DZ457">
            <v>0</v>
          </cell>
          <cell r="EA457">
            <v>0</v>
          </cell>
          <cell r="EB457" t="str">
            <v>X</v>
          </cell>
          <cell r="EC457">
            <v>0</v>
          </cell>
          <cell r="ED457">
            <v>0</v>
          </cell>
          <cell r="EE457" t="str">
            <v>X</v>
          </cell>
          <cell r="EF457">
            <v>0</v>
          </cell>
          <cell r="EG457">
            <v>0</v>
          </cell>
          <cell r="EH457" t="str">
            <v>X</v>
          </cell>
          <cell r="EI457">
            <v>0</v>
          </cell>
          <cell r="EJ457">
            <v>0</v>
          </cell>
          <cell r="EK457" t="str">
            <v>X</v>
          </cell>
          <cell r="EL457">
            <v>0</v>
          </cell>
          <cell r="EM457">
            <v>0</v>
          </cell>
          <cell r="EN457" t="str">
            <v>X</v>
          </cell>
          <cell r="EO457">
            <v>0</v>
          </cell>
          <cell r="EP457">
            <v>0</v>
          </cell>
          <cell r="EQ457" t="str">
            <v>X</v>
          </cell>
          <cell r="ER457">
            <v>0</v>
          </cell>
          <cell r="ES457">
            <v>0</v>
          </cell>
          <cell r="ET457" t="str">
            <v/>
          </cell>
          <cell r="EU457">
            <v>0</v>
          </cell>
          <cell r="EV457">
            <v>0</v>
          </cell>
          <cell r="EW457" t="str">
            <v>P</v>
          </cell>
          <cell r="EX457">
            <v>0</v>
          </cell>
          <cell r="EY457">
            <v>0</v>
          </cell>
          <cell r="EZ457" t="str">
            <v>X</v>
          </cell>
          <cell r="FA457">
            <v>0</v>
          </cell>
          <cell r="FB457">
            <v>0</v>
          </cell>
          <cell r="FC457" t="str">
            <v>NL</v>
          </cell>
          <cell r="FD457">
            <v>0</v>
          </cell>
          <cell r="FE457">
            <v>0</v>
          </cell>
          <cell r="FI457">
            <v>11</v>
          </cell>
          <cell r="FJ457">
            <v>0</v>
          </cell>
          <cell r="FK457">
            <v>0</v>
          </cell>
          <cell r="FL457">
            <v>0</v>
          </cell>
          <cell r="FM457">
            <v>0</v>
          </cell>
          <cell r="FN457">
            <v>0</v>
          </cell>
          <cell r="FU457">
            <v>11</v>
          </cell>
          <cell r="FV457">
            <v>0</v>
          </cell>
          <cell r="FW457">
            <v>0</v>
          </cell>
          <cell r="FX457">
            <v>0</v>
          </cell>
          <cell r="FY457">
            <v>0</v>
          </cell>
          <cell r="FZ457">
            <v>0</v>
          </cell>
          <cell r="GA457">
            <v>0</v>
          </cell>
          <cell r="GB457">
            <v>0</v>
          </cell>
          <cell r="GC457">
            <v>0</v>
          </cell>
          <cell r="GD457">
            <v>1</v>
          </cell>
          <cell r="GE457">
            <v>0</v>
          </cell>
          <cell r="GF457">
            <v>0</v>
          </cell>
          <cell r="GG457">
            <v>0</v>
          </cell>
          <cell r="GH457">
            <v>0</v>
          </cell>
          <cell r="GI457">
            <v>0</v>
          </cell>
          <cell r="GJ457">
            <v>0</v>
          </cell>
          <cell r="GK457">
            <v>0</v>
          </cell>
          <cell r="GL457">
            <v>0</v>
          </cell>
          <cell r="GM457">
            <v>0</v>
          </cell>
          <cell r="GN457">
            <v>0</v>
          </cell>
          <cell r="GO457">
            <v>0</v>
          </cell>
          <cell r="GP457">
            <v>0</v>
          </cell>
          <cell r="GQ457">
            <v>0</v>
          </cell>
          <cell r="GR457">
            <v>0</v>
          </cell>
          <cell r="GU457">
            <v>12</v>
          </cell>
          <cell r="GV457">
            <v>0</v>
          </cell>
          <cell r="GW457">
            <v>0</v>
          </cell>
          <cell r="GX457">
            <v>0</v>
          </cell>
          <cell r="GY457">
            <v>0</v>
          </cell>
          <cell r="GZ457">
            <v>0</v>
          </cell>
          <cell r="HA457">
            <v>0</v>
          </cell>
          <cell r="HB457">
            <v>0</v>
          </cell>
          <cell r="HC457">
            <v>0</v>
          </cell>
          <cell r="HD457">
            <v>0</v>
          </cell>
          <cell r="HE457">
            <v>0</v>
          </cell>
          <cell r="HF457">
            <v>0</v>
          </cell>
          <cell r="HG457">
            <v>0</v>
          </cell>
          <cell r="HH457">
            <v>1</v>
          </cell>
          <cell r="HI457">
            <v>0</v>
          </cell>
          <cell r="HJ457">
            <v>0</v>
          </cell>
          <cell r="HK457">
            <v>0</v>
          </cell>
          <cell r="HL457">
            <v>0</v>
          </cell>
          <cell r="HM457">
            <v>1</v>
          </cell>
          <cell r="HN457">
            <v>0</v>
          </cell>
          <cell r="HO457">
            <v>1</v>
          </cell>
          <cell r="HP457">
            <v>22</v>
          </cell>
          <cell r="HQ457">
            <v>0</v>
          </cell>
          <cell r="HR457">
            <v>0</v>
          </cell>
          <cell r="HS457">
            <v>0</v>
          </cell>
          <cell r="HT457">
            <v>0</v>
          </cell>
          <cell r="HU457">
            <v>0</v>
          </cell>
          <cell r="HV457">
            <v>0</v>
          </cell>
          <cell r="HW457">
            <v>1</v>
          </cell>
          <cell r="HX457">
            <v>0</v>
          </cell>
          <cell r="HY457">
            <v>0</v>
          </cell>
          <cell r="HZ457">
            <v>0</v>
          </cell>
          <cell r="IA457">
            <v>1</v>
          </cell>
          <cell r="IB457">
            <v>0</v>
          </cell>
          <cell r="IC457">
            <v>2</v>
          </cell>
          <cell r="ID457">
            <v>0</v>
          </cell>
          <cell r="IE457">
            <v>0</v>
          </cell>
          <cell r="IF457">
            <v>0</v>
          </cell>
          <cell r="IG457">
            <v>1</v>
          </cell>
          <cell r="IH457">
            <v>0</v>
          </cell>
          <cell r="II457">
            <v>0</v>
          </cell>
          <cell r="IJ457">
            <v>0</v>
          </cell>
          <cell r="IK457">
            <v>0</v>
          </cell>
          <cell r="IL457">
            <v>0</v>
          </cell>
          <cell r="IM457">
            <v>0</v>
          </cell>
          <cell r="IN457">
            <v>0</v>
          </cell>
          <cell r="IO457">
            <v>0</v>
          </cell>
          <cell r="IP457">
            <v>0</v>
          </cell>
          <cell r="IQ457">
            <v>0</v>
          </cell>
          <cell r="IR457">
            <v>0</v>
          </cell>
          <cell r="IS457">
            <v>0</v>
          </cell>
          <cell r="IT457">
            <v>0</v>
          </cell>
          <cell r="IU457">
            <v>0</v>
          </cell>
          <cell r="IV457">
            <v>0</v>
          </cell>
          <cell r="IW457">
            <v>1</v>
          </cell>
          <cell r="IX457">
            <v>1</v>
          </cell>
          <cell r="IY457">
            <v>0</v>
          </cell>
          <cell r="IZ457">
            <v>26</v>
          </cell>
          <cell r="JA457">
            <v>4</v>
          </cell>
          <cell r="JB457">
            <v>3</v>
          </cell>
          <cell r="JC457">
            <v>0</v>
          </cell>
          <cell r="JD457">
            <v>0</v>
          </cell>
          <cell r="JE457">
            <v>0</v>
          </cell>
          <cell r="JF457">
            <v>0</v>
          </cell>
          <cell r="JG457">
            <v>0</v>
          </cell>
        </row>
        <row r="458">
          <cell r="B458" t="str">
            <v>1205054</v>
          </cell>
          <cell r="C458" t="str">
            <v>Phan Hoàng Khánh</v>
          </cell>
          <cell r="D458" t="str">
            <v>Ban Quản trị Kinh doanh - Industries</v>
          </cell>
          <cell r="E458" t="str">
            <v>Công ty TNHH Tập đoàn Công nghiệp Trường Hải</v>
          </cell>
          <cell r="F458" t="str">
            <v>Lương ngày</v>
          </cell>
          <cell r="V458">
            <v>0</v>
          </cell>
          <cell r="W458">
            <v>0</v>
          </cell>
          <cell r="X458" t="str">
            <v>X</v>
          </cell>
          <cell r="Y458">
            <v>0</v>
          </cell>
          <cell r="Z458">
            <v>0</v>
          </cell>
          <cell r="AA458" t="str">
            <v>X</v>
          </cell>
          <cell r="AB458">
            <v>0</v>
          </cell>
          <cell r="AC458">
            <v>0</v>
          </cell>
          <cell r="AD458" t="str">
            <v>X</v>
          </cell>
          <cell r="AE458">
            <v>0</v>
          </cell>
          <cell r="AF458">
            <v>0</v>
          </cell>
          <cell r="AG458" t="str">
            <v>X</v>
          </cell>
          <cell r="AH458">
            <v>0</v>
          </cell>
          <cell r="AI458">
            <v>0</v>
          </cell>
          <cell r="AJ458" t="str">
            <v>T7</v>
          </cell>
          <cell r="AK458">
            <v>0</v>
          </cell>
          <cell r="AL458">
            <v>0</v>
          </cell>
          <cell r="AM458" t="str">
            <v/>
          </cell>
          <cell r="AN458">
            <v>0</v>
          </cell>
          <cell r="AO458">
            <v>0</v>
          </cell>
          <cell r="AP458" t="str">
            <v>NL</v>
          </cell>
          <cell r="AQ458">
            <v>0</v>
          </cell>
          <cell r="AR458">
            <v>0</v>
          </cell>
          <cell r="AS458" t="str">
            <v>X</v>
          </cell>
          <cell r="AT458">
            <v>0</v>
          </cell>
          <cell r="AU458">
            <v>0</v>
          </cell>
          <cell r="AV458" t="str">
            <v>X</v>
          </cell>
          <cell r="AW458">
            <v>0</v>
          </cell>
          <cell r="AX458">
            <v>0</v>
          </cell>
          <cell r="AY458" t="str">
            <v>X</v>
          </cell>
          <cell r="AZ458">
            <v>0</v>
          </cell>
          <cell r="BA458">
            <v>0</v>
          </cell>
          <cell r="BB458" t="str">
            <v>X</v>
          </cell>
          <cell r="BC458">
            <v>0</v>
          </cell>
          <cell r="BD458">
            <v>0</v>
          </cell>
          <cell r="BE458" t="str">
            <v>X</v>
          </cell>
          <cell r="BF458">
            <v>0</v>
          </cell>
          <cell r="BG458">
            <v>0</v>
          </cell>
          <cell r="BH458" t="str">
            <v/>
          </cell>
          <cell r="BI458">
            <v>0</v>
          </cell>
          <cell r="BJ458">
            <v>0</v>
          </cell>
          <cell r="BK458" t="str">
            <v>X</v>
          </cell>
          <cell r="BL458">
            <v>0</v>
          </cell>
          <cell r="BM458">
            <v>0</v>
          </cell>
          <cell r="BN458" t="str">
            <v>X</v>
          </cell>
          <cell r="BO458">
            <v>0</v>
          </cell>
          <cell r="BP458">
            <v>0</v>
          </cell>
          <cell r="BQ458">
            <v>11</v>
          </cell>
          <cell r="BR458">
            <v>0</v>
          </cell>
          <cell r="BS458">
            <v>0</v>
          </cell>
          <cell r="BT458">
            <v>0</v>
          </cell>
          <cell r="BU458">
            <v>0</v>
          </cell>
          <cell r="BV458">
            <v>0</v>
          </cell>
          <cell r="CC458">
            <v>11</v>
          </cell>
          <cell r="CD458">
            <v>0</v>
          </cell>
          <cell r="CE458">
            <v>0</v>
          </cell>
          <cell r="CF458">
            <v>0</v>
          </cell>
          <cell r="CG458">
            <v>0</v>
          </cell>
          <cell r="CH458">
            <v>0</v>
          </cell>
          <cell r="CI458">
            <v>0</v>
          </cell>
          <cell r="CJ458">
            <v>0</v>
          </cell>
          <cell r="CK458">
            <v>0</v>
          </cell>
          <cell r="CL458">
            <v>1</v>
          </cell>
          <cell r="CM458">
            <v>1</v>
          </cell>
          <cell r="CN458">
            <v>0</v>
          </cell>
          <cell r="CO458">
            <v>0</v>
          </cell>
          <cell r="CP458">
            <v>0</v>
          </cell>
          <cell r="CQ458">
            <v>0</v>
          </cell>
          <cell r="CR458">
            <v>0</v>
          </cell>
          <cell r="CS458">
            <v>0</v>
          </cell>
          <cell r="CT458">
            <v>0</v>
          </cell>
          <cell r="CU458">
            <v>0</v>
          </cell>
          <cell r="CV458">
            <v>0</v>
          </cell>
          <cell r="CW458">
            <v>0</v>
          </cell>
          <cell r="CX458">
            <v>0</v>
          </cell>
          <cell r="CY458">
            <v>0</v>
          </cell>
          <cell r="CZ458">
            <v>0</v>
          </cell>
          <cell r="DC458">
            <v>13</v>
          </cell>
          <cell r="DM458" t="str">
            <v>X</v>
          </cell>
          <cell r="DN458">
            <v>0</v>
          </cell>
          <cell r="DO458">
            <v>0</v>
          </cell>
          <cell r="DP458" t="str">
            <v>X</v>
          </cell>
          <cell r="DQ458">
            <v>0</v>
          </cell>
          <cell r="DR458">
            <v>0</v>
          </cell>
          <cell r="DS458" t="str">
            <v>X</v>
          </cell>
          <cell r="DT458">
            <v>0</v>
          </cell>
          <cell r="DU458">
            <v>0</v>
          </cell>
          <cell r="DV458" t="str">
            <v>X</v>
          </cell>
          <cell r="DW458">
            <v>0</v>
          </cell>
          <cell r="DX458">
            <v>0</v>
          </cell>
          <cell r="DY458" t="str">
            <v/>
          </cell>
          <cell r="DZ458">
            <v>0</v>
          </cell>
          <cell r="EA458">
            <v>0</v>
          </cell>
          <cell r="EB458" t="str">
            <v>X</v>
          </cell>
          <cell r="EC458">
            <v>0</v>
          </cell>
          <cell r="ED458">
            <v>0</v>
          </cell>
          <cell r="EE458" t="str">
            <v>X</v>
          </cell>
          <cell r="EF458">
            <v>0</v>
          </cell>
          <cell r="EG458">
            <v>0</v>
          </cell>
          <cell r="EH458" t="str">
            <v>X</v>
          </cell>
          <cell r="EI458">
            <v>0</v>
          </cell>
          <cell r="EJ458">
            <v>0</v>
          </cell>
          <cell r="EK458" t="str">
            <v>X</v>
          </cell>
          <cell r="EL458">
            <v>0</v>
          </cell>
          <cell r="EM458">
            <v>0</v>
          </cell>
          <cell r="EN458" t="str">
            <v>X</v>
          </cell>
          <cell r="EO458">
            <v>0</v>
          </cell>
          <cell r="EP458">
            <v>0</v>
          </cell>
          <cell r="EQ458" t="str">
            <v>X</v>
          </cell>
          <cell r="ER458">
            <v>0</v>
          </cell>
          <cell r="ES458">
            <v>0</v>
          </cell>
          <cell r="ET458" t="str">
            <v/>
          </cell>
          <cell r="EU458">
            <v>0</v>
          </cell>
          <cell r="EV458">
            <v>0</v>
          </cell>
          <cell r="EW458" t="str">
            <v>X</v>
          </cell>
          <cell r="EX458">
            <v>0</v>
          </cell>
          <cell r="EY458">
            <v>0</v>
          </cell>
          <cell r="EZ458" t="str">
            <v>X</v>
          </cell>
          <cell r="FA458">
            <v>0</v>
          </cell>
          <cell r="FB458">
            <v>0</v>
          </cell>
          <cell r="FC458" t="str">
            <v>NL</v>
          </cell>
          <cell r="FD458">
            <v>0</v>
          </cell>
          <cell r="FE458">
            <v>0</v>
          </cell>
          <cell r="FI458">
            <v>12</v>
          </cell>
          <cell r="FJ458">
            <v>0</v>
          </cell>
          <cell r="FK458">
            <v>0</v>
          </cell>
          <cell r="FL458">
            <v>0</v>
          </cell>
          <cell r="FM458">
            <v>0</v>
          </cell>
          <cell r="FN458">
            <v>0</v>
          </cell>
          <cell r="FU458">
            <v>12</v>
          </cell>
          <cell r="FV458">
            <v>0</v>
          </cell>
          <cell r="FW458">
            <v>0</v>
          </cell>
          <cell r="FX458">
            <v>0</v>
          </cell>
          <cell r="FY458">
            <v>0</v>
          </cell>
          <cell r="FZ458">
            <v>0</v>
          </cell>
          <cell r="GA458">
            <v>0</v>
          </cell>
          <cell r="GB458">
            <v>0</v>
          </cell>
          <cell r="GC458">
            <v>0</v>
          </cell>
          <cell r="GD458">
            <v>1</v>
          </cell>
          <cell r="GE458">
            <v>0</v>
          </cell>
          <cell r="GF458">
            <v>0</v>
          </cell>
          <cell r="GG458">
            <v>0</v>
          </cell>
          <cell r="GH458">
            <v>0</v>
          </cell>
          <cell r="GI458">
            <v>0</v>
          </cell>
          <cell r="GJ458">
            <v>0</v>
          </cell>
          <cell r="GK458">
            <v>0</v>
          </cell>
          <cell r="GL458">
            <v>0</v>
          </cell>
          <cell r="GM458">
            <v>0</v>
          </cell>
          <cell r="GN458">
            <v>0</v>
          </cell>
          <cell r="GO458">
            <v>0</v>
          </cell>
          <cell r="GP458">
            <v>0</v>
          </cell>
          <cell r="GQ458">
            <v>0</v>
          </cell>
          <cell r="GR458">
            <v>0</v>
          </cell>
          <cell r="GU458">
            <v>13</v>
          </cell>
          <cell r="GV458">
            <v>0</v>
          </cell>
          <cell r="GW458">
            <v>0</v>
          </cell>
          <cell r="GX458">
            <v>0</v>
          </cell>
          <cell r="GY458">
            <v>0</v>
          </cell>
          <cell r="GZ458">
            <v>0</v>
          </cell>
          <cell r="HA458">
            <v>0</v>
          </cell>
          <cell r="HB458">
            <v>0</v>
          </cell>
          <cell r="HC458">
            <v>0</v>
          </cell>
          <cell r="HD458">
            <v>0</v>
          </cell>
          <cell r="HE458">
            <v>0</v>
          </cell>
          <cell r="HF458">
            <v>0</v>
          </cell>
          <cell r="HG458">
            <v>0</v>
          </cell>
          <cell r="HH458">
            <v>0</v>
          </cell>
          <cell r="HI458">
            <v>0</v>
          </cell>
          <cell r="HJ458">
            <v>0</v>
          </cell>
          <cell r="HK458">
            <v>0</v>
          </cell>
          <cell r="HL458">
            <v>0</v>
          </cell>
          <cell r="HM458">
            <v>0</v>
          </cell>
          <cell r="HN458">
            <v>0</v>
          </cell>
          <cell r="HO458">
            <v>0</v>
          </cell>
          <cell r="HP458">
            <v>23</v>
          </cell>
          <cell r="HQ458">
            <v>0</v>
          </cell>
          <cell r="HR458">
            <v>0</v>
          </cell>
          <cell r="HS458">
            <v>0</v>
          </cell>
          <cell r="HT458">
            <v>0</v>
          </cell>
          <cell r="HU458">
            <v>0</v>
          </cell>
          <cell r="HV458">
            <v>0</v>
          </cell>
          <cell r="HW458">
            <v>1</v>
          </cell>
          <cell r="HX458">
            <v>0</v>
          </cell>
          <cell r="HY458">
            <v>0</v>
          </cell>
          <cell r="HZ458">
            <v>0</v>
          </cell>
          <cell r="IA458">
            <v>1</v>
          </cell>
          <cell r="IB458">
            <v>0</v>
          </cell>
          <cell r="IC458">
            <v>2</v>
          </cell>
          <cell r="ID458">
            <v>0</v>
          </cell>
          <cell r="IE458">
            <v>0</v>
          </cell>
          <cell r="IF458">
            <v>0</v>
          </cell>
          <cell r="IG458">
            <v>0</v>
          </cell>
          <cell r="IH458">
            <v>0</v>
          </cell>
          <cell r="II458">
            <v>0</v>
          </cell>
          <cell r="IJ458">
            <v>0</v>
          </cell>
          <cell r="IK458">
            <v>0</v>
          </cell>
          <cell r="IL458">
            <v>0</v>
          </cell>
          <cell r="IM458">
            <v>0</v>
          </cell>
          <cell r="IN458">
            <v>0</v>
          </cell>
          <cell r="IO458">
            <v>0</v>
          </cell>
          <cell r="IP458">
            <v>0</v>
          </cell>
          <cell r="IQ458">
            <v>0</v>
          </cell>
          <cell r="IR458">
            <v>0</v>
          </cell>
          <cell r="IS458">
            <v>0</v>
          </cell>
          <cell r="IT458">
            <v>0</v>
          </cell>
          <cell r="IU458">
            <v>0</v>
          </cell>
          <cell r="IV458">
            <v>0</v>
          </cell>
          <cell r="IW458">
            <v>1</v>
          </cell>
          <cell r="IX458">
            <v>1</v>
          </cell>
          <cell r="IY458">
            <v>0</v>
          </cell>
          <cell r="IZ458">
            <v>26</v>
          </cell>
          <cell r="JA458">
            <v>3.6666666666666661</v>
          </cell>
          <cell r="JB458">
            <v>3.6666666666666661</v>
          </cell>
          <cell r="JC458">
            <v>0</v>
          </cell>
          <cell r="JD458">
            <v>0</v>
          </cell>
          <cell r="JE458">
            <v>0</v>
          </cell>
          <cell r="JF458">
            <v>0</v>
          </cell>
          <cell r="JG458">
            <v>0</v>
          </cell>
        </row>
        <row r="459">
          <cell r="B459" t="str">
            <v>1806124</v>
          </cell>
          <cell r="C459" t="str">
            <v>Hoàng Nguyễn Hoài Thương</v>
          </cell>
          <cell r="D459" t="str">
            <v>Ban Quản trị Kinh doanh - Industries</v>
          </cell>
          <cell r="E459" t="str">
            <v>Công ty TNHH Tập đoàn Công nghiệp Trường Hải</v>
          </cell>
          <cell r="F459" t="str">
            <v>Lương tháng</v>
          </cell>
          <cell r="V459">
            <v>0</v>
          </cell>
          <cell r="W459">
            <v>0</v>
          </cell>
          <cell r="X459" t="str">
            <v>X</v>
          </cell>
          <cell r="Y459">
            <v>0</v>
          </cell>
          <cell r="Z459">
            <v>0</v>
          </cell>
          <cell r="AA459" t="str">
            <v>X</v>
          </cell>
          <cell r="AB459">
            <v>0</v>
          </cell>
          <cell r="AC459">
            <v>0</v>
          </cell>
          <cell r="AD459" t="str">
            <v>X</v>
          </cell>
          <cell r="AE459">
            <v>0</v>
          </cell>
          <cell r="AF459">
            <v>0</v>
          </cell>
          <cell r="AG459" t="str">
            <v>X</v>
          </cell>
          <cell r="AH459">
            <v>0</v>
          </cell>
          <cell r="AI459">
            <v>0</v>
          </cell>
          <cell r="AJ459" t="str">
            <v>T7</v>
          </cell>
          <cell r="AK459">
            <v>0</v>
          </cell>
          <cell r="AL459">
            <v>0</v>
          </cell>
          <cell r="AM459" t="str">
            <v/>
          </cell>
          <cell r="AN459">
            <v>0</v>
          </cell>
          <cell r="AO459">
            <v>0</v>
          </cell>
          <cell r="AP459" t="str">
            <v>NL</v>
          </cell>
          <cell r="AQ459">
            <v>0</v>
          </cell>
          <cell r="AR459">
            <v>0</v>
          </cell>
          <cell r="AS459" t="str">
            <v>X</v>
          </cell>
          <cell r="AT459">
            <v>0</v>
          </cell>
          <cell r="AU459">
            <v>0</v>
          </cell>
          <cell r="AV459" t="str">
            <v>X</v>
          </cell>
          <cell r="AW459">
            <v>0</v>
          </cell>
          <cell r="AX459">
            <v>0</v>
          </cell>
          <cell r="AY459" t="str">
            <v>X</v>
          </cell>
          <cell r="AZ459">
            <v>0</v>
          </cell>
          <cell r="BA459">
            <v>0</v>
          </cell>
          <cell r="BB459" t="str">
            <v>X</v>
          </cell>
          <cell r="BC459">
            <v>0</v>
          </cell>
          <cell r="BD459">
            <v>0</v>
          </cell>
          <cell r="BE459" t="str">
            <v>X</v>
          </cell>
          <cell r="BF459">
            <v>0</v>
          </cell>
          <cell r="BG459">
            <v>0</v>
          </cell>
          <cell r="BH459" t="str">
            <v/>
          </cell>
          <cell r="BI459">
            <v>0</v>
          </cell>
          <cell r="BJ459">
            <v>0</v>
          </cell>
          <cell r="BK459" t="str">
            <v>X</v>
          </cell>
          <cell r="BL459">
            <v>0</v>
          </cell>
          <cell r="BM459">
            <v>0</v>
          </cell>
          <cell r="BN459" t="str">
            <v>X</v>
          </cell>
          <cell r="BO459">
            <v>0</v>
          </cell>
          <cell r="BP459">
            <v>0</v>
          </cell>
          <cell r="BQ459">
            <v>11</v>
          </cell>
          <cell r="BR459">
            <v>0</v>
          </cell>
          <cell r="BS459">
            <v>0</v>
          </cell>
          <cell r="BT459">
            <v>0</v>
          </cell>
          <cell r="BU459">
            <v>0</v>
          </cell>
          <cell r="BV459">
            <v>0</v>
          </cell>
          <cell r="CC459">
            <v>11</v>
          </cell>
          <cell r="CD459">
            <v>0</v>
          </cell>
          <cell r="CE459">
            <v>0</v>
          </cell>
          <cell r="CF459">
            <v>0</v>
          </cell>
          <cell r="CG459">
            <v>0</v>
          </cell>
          <cell r="CH459">
            <v>0</v>
          </cell>
          <cell r="CI459">
            <v>0</v>
          </cell>
          <cell r="CJ459">
            <v>0</v>
          </cell>
          <cell r="CK459">
            <v>0</v>
          </cell>
          <cell r="CL459">
            <v>1</v>
          </cell>
          <cell r="CM459">
            <v>1</v>
          </cell>
          <cell r="CN459">
            <v>0</v>
          </cell>
          <cell r="CO459">
            <v>0</v>
          </cell>
          <cell r="CP459">
            <v>0</v>
          </cell>
          <cell r="CQ459">
            <v>0</v>
          </cell>
          <cell r="CR459">
            <v>0</v>
          </cell>
          <cell r="CS459">
            <v>0</v>
          </cell>
          <cell r="CT459">
            <v>0</v>
          </cell>
          <cell r="CU459">
            <v>0</v>
          </cell>
          <cell r="CV459">
            <v>0</v>
          </cell>
          <cell r="CW459">
            <v>0</v>
          </cell>
          <cell r="CX459">
            <v>0</v>
          </cell>
          <cell r="CY459">
            <v>0</v>
          </cell>
          <cell r="CZ459">
            <v>0</v>
          </cell>
          <cell r="DC459">
            <v>13</v>
          </cell>
          <cell r="DM459" t="str">
            <v>X</v>
          </cell>
          <cell r="DN459">
            <v>0</v>
          </cell>
          <cell r="DO459">
            <v>0</v>
          </cell>
          <cell r="DP459" t="str">
            <v>X</v>
          </cell>
          <cell r="DQ459">
            <v>0</v>
          </cell>
          <cell r="DR459">
            <v>0</v>
          </cell>
          <cell r="DS459" t="str">
            <v>X</v>
          </cell>
          <cell r="DT459">
            <v>0</v>
          </cell>
          <cell r="DU459">
            <v>0</v>
          </cell>
          <cell r="DV459" t="str">
            <v>X</v>
          </cell>
          <cell r="DW459">
            <v>0</v>
          </cell>
          <cell r="DX459">
            <v>0</v>
          </cell>
          <cell r="DY459" t="str">
            <v/>
          </cell>
          <cell r="DZ459">
            <v>0</v>
          </cell>
          <cell r="EA459">
            <v>0</v>
          </cell>
          <cell r="EB459" t="str">
            <v>X</v>
          </cell>
          <cell r="EC459">
            <v>0</v>
          </cell>
          <cell r="ED459">
            <v>0</v>
          </cell>
          <cell r="EE459" t="str">
            <v>X</v>
          </cell>
          <cell r="EF459">
            <v>0</v>
          </cell>
          <cell r="EG459">
            <v>0</v>
          </cell>
          <cell r="EH459" t="str">
            <v>X</v>
          </cell>
          <cell r="EI459">
            <v>0</v>
          </cell>
          <cell r="EJ459">
            <v>0</v>
          </cell>
          <cell r="EK459" t="str">
            <v>X</v>
          </cell>
          <cell r="EL459">
            <v>0</v>
          </cell>
          <cell r="EM459">
            <v>0</v>
          </cell>
          <cell r="EN459" t="str">
            <v>X</v>
          </cell>
          <cell r="EO459">
            <v>0</v>
          </cell>
          <cell r="EP459">
            <v>0</v>
          </cell>
          <cell r="EQ459" t="str">
            <v>P</v>
          </cell>
          <cell r="ER459">
            <v>0</v>
          </cell>
          <cell r="ES459">
            <v>0</v>
          </cell>
          <cell r="ET459" t="str">
            <v/>
          </cell>
          <cell r="EU459">
            <v>0</v>
          </cell>
          <cell r="EV459">
            <v>0</v>
          </cell>
          <cell r="EW459" t="str">
            <v>X</v>
          </cell>
          <cell r="EX459">
            <v>0</v>
          </cell>
          <cell r="EY459">
            <v>0</v>
          </cell>
          <cell r="EZ459" t="str">
            <v>X</v>
          </cell>
          <cell r="FA459">
            <v>0</v>
          </cell>
          <cell r="FB459">
            <v>0</v>
          </cell>
          <cell r="FC459" t="str">
            <v>NL</v>
          </cell>
          <cell r="FD459">
            <v>0</v>
          </cell>
          <cell r="FE459">
            <v>0</v>
          </cell>
          <cell r="FI459">
            <v>11</v>
          </cell>
          <cell r="FJ459">
            <v>0</v>
          </cell>
          <cell r="FK459">
            <v>0</v>
          </cell>
          <cell r="FL459">
            <v>0</v>
          </cell>
          <cell r="FM459">
            <v>0</v>
          </cell>
          <cell r="FN459">
            <v>0</v>
          </cell>
          <cell r="FU459">
            <v>11</v>
          </cell>
          <cell r="FV459">
            <v>0</v>
          </cell>
          <cell r="FW459">
            <v>0</v>
          </cell>
          <cell r="FX459">
            <v>0</v>
          </cell>
          <cell r="FY459">
            <v>0</v>
          </cell>
          <cell r="FZ459">
            <v>0</v>
          </cell>
          <cell r="GA459">
            <v>0</v>
          </cell>
          <cell r="GB459">
            <v>0</v>
          </cell>
          <cell r="GC459">
            <v>0</v>
          </cell>
          <cell r="GD459">
            <v>1</v>
          </cell>
          <cell r="GE459">
            <v>0</v>
          </cell>
          <cell r="GF459">
            <v>0</v>
          </cell>
          <cell r="GG459">
            <v>0</v>
          </cell>
          <cell r="GH459">
            <v>0</v>
          </cell>
          <cell r="GI459">
            <v>0</v>
          </cell>
          <cell r="GJ459">
            <v>0</v>
          </cell>
          <cell r="GK459">
            <v>0</v>
          </cell>
          <cell r="GL459">
            <v>0</v>
          </cell>
          <cell r="GM459">
            <v>0</v>
          </cell>
          <cell r="GN459">
            <v>0</v>
          </cell>
          <cell r="GO459">
            <v>0</v>
          </cell>
          <cell r="GP459">
            <v>0</v>
          </cell>
          <cell r="GQ459">
            <v>0</v>
          </cell>
          <cell r="GR459">
            <v>0</v>
          </cell>
          <cell r="GU459">
            <v>12</v>
          </cell>
          <cell r="GV459">
            <v>0</v>
          </cell>
          <cell r="GW459">
            <v>0</v>
          </cell>
          <cell r="GX459">
            <v>0</v>
          </cell>
          <cell r="GY459">
            <v>0</v>
          </cell>
          <cell r="GZ459">
            <v>0</v>
          </cell>
          <cell r="HA459">
            <v>0</v>
          </cell>
          <cell r="HB459">
            <v>0</v>
          </cell>
          <cell r="HC459">
            <v>0</v>
          </cell>
          <cell r="HD459">
            <v>0</v>
          </cell>
          <cell r="HE459">
            <v>0</v>
          </cell>
          <cell r="HF459">
            <v>0</v>
          </cell>
          <cell r="HG459">
            <v>0</v>
          </cell>
          <cell r="HH459">
            <v>1</v>
          </cell>
          <cell r="HI459">
            <v>0</v>
          </cell>
          <cell r="HJ459">
            <v>0</v>
          </cell>
          <cell r="HK459">
            <v>0</v>
          </cell>
          <cell r="HL459">
            <v>0</v>
          </cell>
          <cell r="HM459">
            <v>1</v>
          </cell>
          <cell r="HN459">
            <v>0</v>
          </cell>
          <cell r="HO459">
            <v>1</v>
          </cell>
          <cell r="HP459">
            <v>22</v>
          </cell>
          <cell r="HQ459">
            <v>0</v>
          </cell>
          <cell r="HR459">
            <v>0</v>
          </cell>
          <cell r="HS459">
            <v>0</v>
          </cell>
          <cell r="HT459">
            <v>0</v>
          </cell>
          <cell r="HU459">
            <v>0</v>
          </cell>
          <cell r="HV459">
            <v>0</v>
          </cell>
          <cell r="HW459">
            <v>1</v>
          </cell>
          <cell r="HX459">
            <v>0</v>
          </cell>
          <cell r="HY459">
            <v>0</v>
          </cell>
          <cell r="HZ459">
            <v>0</v>
          </cell>
          <cell r="IA459">
            <v>1</v>
          </cell>
          <cell r="IB459">
            <v>0</v>
          </cell>
          <cell r="IC459">
            <v>2</v>
          </cell>
          <cell r="ID459">
            <v>0</v>
          </cell>
          <cell r="IE459">
            <v>0</v>
          </cell>
          <cell r="IF459">
            <v>0</v>
          </cell>
          <cell r="IG459">
            <v>1</v>
          </cell>
          <cell r="IH459">
            <v>0</v>
          </cell>
          <cell r="II459">
            <v>0</v>
          </cell>
          <cell r="IJ459">
            <v>0</v>
          </cell>
          <cell r="IK459">
            <v>0</v>
          </cell>
          <cell r="IL459">
            <v>0</v>
          </cell>
          <cell r="IM459">
            <v>0</v>
          </cell>
          <cell r="IN459">
            <v>0</v>
          </cell>
          <cell r="IO459">
            <v>0</v>
          </cell>
          <cell r="IP459">
            <v>0</v>
          </cell>
          <cell r="IQ459">
            <v>0</v>
          </cell>
          <cell r="IR459">
            <v>0</v>
          </cell>
          <cell r="IS459">
            <v>0</v>
          </cell>
          <cell r="IT459">
            <v>0</v>
          </cell>
          <cell r="IU459">
            <v>0</v>
          </cell>
          <cell r="IV459">
            <v>0</v>
          </cell>
          <cell r="IW459">
            <v>1</v>
          </cell>
          <cell r="IX459">
            <v>1</v>
          </cell>
          <cell r="IY459">
            <v>0</v>
          </cell>
          <cell r="IZ459">
            <v>26</v>
          </cell>
          <cell r="JA459">
            <v>1.0833333333333333</v>
          </cell>
          <cell r="JB459">
            <v>8.3333333333333259E-2</v>
          </cell>
          <cell r="JC459">
            <v>0.35</v>
          </cell>
          <cell r="JD459">
            <v>0.35</v>
          </cell>
          <cell r="JE459">
            <v>0</v>
          </cell>
          <cell r="JF459">
            <v>0.35</v>
          </cell>
          <cell r="JG459">
            <v>0</v>
          </cell>
        </row>
        <row r="460">
          <cell r="B460" t="str">
            <v>2112623</v>
          </cell>
          <cell r="C460" t="str">
            <v>Nguyễn Văn Thiệu</v>
          </cell>
          <cell r="D460" t="str">
            <v>Ban Quản trị Kinh doanh - Industries</v>
          </cell>
          <cell r="E460" t="str">
            <v>Công ty TNHH Tập đoàn Công nghiệp Trường Hải</v>
          </cell>
          <cell r="F460" t="str">
            <v>Lương ngày</v>
          </cell>
          <cell r="V460">
            <v>0</v>
          </cell>
          <cell r="W460">
            <v>0</v>
          </cell>
          <cell r="X460" t="str">
            <v>X</v>
          </cell>
          <cell r="Y460">
            <v>0</v>
          </cell>
          <cell r="Z460">
            <v>0</v>
          </cell>
          <cell r="AA460" t="str">
            <v>X</v>
          </cell>
          <cell r="AB460">
            <v>0</v>
          </cell>
          <cell r="AC460">
            <v>0</v>
          </cell>
          <cell r="AD460" t="str">
            <v>X</v>
          </cell>
          <cell r="AE460">
            <v>0</v>
          </cell>
          <cell r="AF460">
            <v>0</v>
          </cell>
          <cell r="AG460" t="str">
            <v>X</v>
          </cell>
          <cell r="AH460">
            <v>0</v>
          </cell>
          <cell r="AI460">
            <v>0</v>
          </cell>
          <cell r="AJ460" t="str">
            <v>X</v>
          </cell>
          <cell r="AK460">
            <v>0</v>
          </cell>
          <cell r="AL460">
            <v>0</v>
          </cell>
          <cell r="AM460" t="str">
            <v/>
          </cell>
          <cell r="AN460">
            <v>0</v>
          </cell>
          <cell r="AO460">
            <v>0</v>
          </cell>
          <cell r="AP460" t="str">
            <v>NL</v>
          </cell>
          <cell r="AQ460">
            <v>0</v>
          </cell>
          <cell r="AR460">
            <v>0</v>
          </cell>
          <cell r="AS460" t="str">
            <v>X</v>
          </cell>
          <cell r="AT460">
            <v>0</v>
          </cell>
          <cell r="AU460">
            <v>0</v>
          </cell>
          <cell r="AV460" t="str">
            <v>X</v>
          </cell>
          <cell r="AW460">
            <v>0</v>
          </cell>
          <cell r="AX460">
            <v>0</v>
          </cell>
          <cell r="AY460" t="str">
            <v>X</v>
          </cell>
          <cell r="AZ460">
            <v>0</v>
          </cell>
          <cell r="BA460">
            <v>0</v>
          </cell>
          <cell r="BB460" t="str">
            <v>X</v>
          </cell>
          <cell r="BC460">
            <v>0</v>
          </cell>
          <cell r="BD460">
            <v>0</v>
          </cell>
          <cell r="BE460" t="str">
            <v>X</v>
          </cell>
          <cell r="BF460">
            <v>0</v>
          </cell>
          <cell r="BG460">
            <v>0</v>
          </cell>
          <cell r="BH460" t="str">
            <v/>
          </cell>
          <cell r="BI460">
            <v>0</v>
          </cell>
          <cell r="BJ460">
            <v>0</v>
          </cell>
          <cell r="BK460" t="str">
            <v>X</v>
          </cell>
          <cell r="BL460">
            <v>0</v>
          </cell>
          <cell r="BM460">
            <v>0</v>
          </cell>
          <cell r="BN460" t="str">
            <v>X</v>
          </cell>
          <cell r="BO460">
            <v>0</v>
          </cell>
          <cell r="BP460">
            <v>0</v>
          </cell>
          <cell r="BQ460">
            <v>12</v>
          </cell>
          <cell r="BR460">
            <v>0</v>
          </cell>
          <cell r="BS460">
            <v>0</v>
          </cell>
          <cell r="BT460">
            <v>0</v>
          </cell>
          <cell r="BU460">
            <v>0</v>
          </cell>
          <cell r="BV460">
            <v>0</v>
          </cell>
          <cell r="CC460">
            <v>12</v>
          </cell>
          <cell r="CD460">
            <v>0</v>
          </cell>
          <cell r="CE460">
            <v>0</v>
          </cell>
          <cell r="CF460">
            <v>0</v>
          </cell>
          <cell r="CG460">
            <v>0</v>
          </cell>
          <cell r="CH460">
            <v>0</v>
          </cell>
          <cell r="CI460">
            <v>0</v>
          </cell>
          <cell r="CJ460">
            <v>0</v>
          </cell>
          <cell r="CK460">
            <v>0</v>
          </cell>
          <cell r="CL460">
            <v>1</v>
          </cell>
          <cell r="CM460">
            <v>0</v>
          </cell>
          <cell r="CN460">
            <v>0</v>
          </cell>
          <cell r="CO460">
            <v>0</v>
          </cell>
          <cell r="CP460">
            <v>0</v>
          </cell>
          <cell r="CQ460">
            <v>0</v>
          </cell>
          <cell r="CR460">
            <v>0</v>
          </cell>
          <cell r="CS460">
            <v>0</v>
          </cell>
          <cell r="CT460">
            <v>0</v>
          </cell>
          <cell r="CU460">
            <v>0</v>
          </cell>
          <cell r="CV460">
            <v>0</v>
          </cell>
          <cell r="CW460">
            <v>0</v>
          </cell>
          <cell r="CX460">
            <v>0</v>
          </cell>
          <cell r="CY460">
            <v>0</v>
          </cell>
          <cell r="CZ460">
            <v>0</v>
          </cell>
          <cell r="DC460">
            <v>13</v>
          </cell>
          <cell r="DM460" t="str">
            <v>X</v>
          </cell>
          <cell r="DN460">
            <v>0</v>
          </cell>
          <cell r="DO460">
            <v>0</v>
          </cell>
          <cell r="DP460" t="str">
            <v>X</v>
          </cell>
          <cell r="DQ460">
            <v>0</v>
          </cell>
          <cell r="DR460">
            <v>0</v>
          </cell>
          <cell r="DS460" t="str">
            <v>X</v>
          </cell>
          <cell r="DT460">
            <v>0</v>
          </cell>
          <cell r="DU460">
            <v>0</v>
          </cell>
          <cell r="DV460" t="str">
            <v>X</v>
          </cell>
          <cell r="DW460">
            <v>0</v>
          </cell>
          <cell r="DX460">
            <v>0</v>
          </cell>
          <cell r="DY460" t="str">
            <v/>
          </cell>
          <cell r="DZ460">
            <v>0</v>
          </cell>
          <cell r="EA460">
            <v>0</v>
          </cell>
          <cell r="EB460" t="str">
            <v>X</v>
          </cell>
          <cell r="EC460">
            <v>0</v>
          </cell>
          <cell r="ED460">
            <v>0</v>
          </cell>
          <cell r="EE460" t="str">
            <v>X</v>
          </cell>
          <cell r="EF460">
            <v>0</v>
          </cell>
          <cell r="EG460">
            <v>0</v>
          </cell>
          <cell r="EH460" t="str">
            <v>X</v>
          </cell>
          <cell r="EI460">
            <v>0</v>
          </cell>
          <cell r="EJ460">
            <v>0</v>
          </cell>
          <cell r="EK460" t="str">
            <v>X</v>
          </cell>
          <cell r="EL460">
            <v>0</v>
          </cell>
          <cell r="EM460">
            <v>0</v>
          </cell>
          <cell r="EN460" t="str">
            <v>X</v>
          </cell>
          <cell r="EO460">
            <v>0</v>
          </cell>
          <cell r="EP460">
            <v>0</v>
          </cell>
          <cell r="EQ460" t="str">
            <v>X</v>
          </cell>
          <cell r="ER460">
            <v>0</v>
          </cell>
          <cell r="ES460">
            <v>0</v>
          </cell>
          <cell r="ET460" t="str">
            <v/>
          </cell>
          <cell r="EU460">
            <v>0</v>
          </cell>
          <cell r="EV460">
            <v>0</v>
          </cell>
          <cell r="EW460" t="str">
            <v>X</v>
          </cell>
          <cell r="EX460">
            <v>0</v>
          </cell>
          <cell r="EY460">
            <v>0</v>
          </cell>
          <cell r="EZ460" t="str">
            <v>X</v>
          </cell>
          <cell r="FA460">
            <v>0</v>
          </cell>
          <cell r="FB460">
            <v>0</v>
          </cell>
          <cell r="FC460" t="str">
            <v>NL</v>
          </cell>
          <cell r="FD460">
            <v>0</v>
          </cell>
          <cell r="FE460">
            <v>0</v>
          </cell>
          <cell r="FI460">
            <v>12</v>
          </cell>
          <cell r="FJ460">
            <v>0</v>
          </cell>
          <cell r="FK460">
            <v>0</v>
          </cell>
          <cell r="FL460">
            <v>0</v>
          </cell>
          <cell r="FM460">
            <v>0</v>
          </cell>
          <cell r="FN460">
            <v>0</v>
          </cell>
          <cell r="FU460">
            <v>12</v>
          </cell>
          <cell r="FV460">
            <v>0</v>
          </cell>
          <cell r="FW460">
            <v>0</v>
          </cell>
          <cell r="FX460">
            <v>0</v>
          </cell>
          <cell r="FY460">
            <v>0</v>
          </cell>
          <cell r="FZ460">
            <v>0</v>
          </cell>
          <cell r="GA460">
            <v>0</v>
          </cell>
          <cell r="GB460">
            <v>0</v>
          </cell>
          <cell r="GC460">
            <v>0</v>
          </cell>
          <cell r="GD460">
            <v>1</v>
          </cell>
          <cell r="GE460">
            <v>0</v>
          </cell>
          <cell r="GF460">
            <v>0</v>
          </cell>
          <cell r="GG460">
            <v>0</v>
          </cell>
          <cell r="GH460">
            <v>0</v>
          </cell>
          <cell r="GI460">
            <v>0</v>
          </cell>
          <cell r="GJ460">
            <v>0</v>
          </cell>
          <cell r="GK460">
            <v>0</v>
          </cell>
          <cell r="GL460">
            <v>0</v>
          </cell>
          <cell r="GM460">
            <v>0</v>
          </cell>
          <cell r="GN460">
            <v>0</v>
          </cell>
          <cell r="GO460">
            <v>0</v>
          </cell>
          <cell r="GP460">
            <v>0</v>
          </cell>
          <cell r="GQ460">
            <v>0</v>
          </cell>
          <cell r="GR460">
            <v>0</v>
          </cell>
          <cell r="GU460">
            <v>13</v>
          </cell>
          <cell r="GV460">
            <v>0</v>
          </cell>
          <cell r="GW460">
            <v>0</v>
          </cell>
          <cell r="GX460">
            <v>0</v>
          </cell>
          <cell r="GY460">
            <v>0</v>
          </cell>
          <cell r="GZ460">
            <v>0</v>
          </cell>
          <cell r="HA460">
            <v>0</v>
          </cell>
          <cell r="HB460">
            <v>0</v>
          </cell>
          <cell r="HC460">
            <v>0</v>
          </cell>
          <cell r="HD460">
            <v>0</v>
          </cell>
          <cell r="HE460">
            <v>0</v>
          </cell>
          <cell r="HF460">
            <v>0</v>
          </cell>
          <cell r="HG460">
            <v>0</v>
          </cell>
          <cell r="HH460">
            <v>0</v>
          </cell>
          <cell r="HI460">
            <v>0</v>
          </cell>
          <cell r="HJ460">
            <v>0</v>
          </cell>
          <cell r="HK460">
            <v>0</v>
          </cell>
          <cell r="HL460">
            <v>0</v>
          </cell>
          <cell r="HM460">
            <v>0</v>
          </cell>
          <cell r="HN460">
            <v>0</v>
          </cell>
          <cell r="HO460">
            <v>0</v>
          </cell>
          <cell r="HP460">
            <v>24</v>
          </cell>
          <cell r="HQ460">
            <v>0</v>
          </cell>
          <cell r="HR460">
            <v>0</v>
          </cell>
          <cell r="HS460">
            <v>0</v>
          </cell>
          <cell r="HT460">
            <v>0</v>
          </cell>
          <cell r="HU460">
            <v>0</v>
          </cell>
          <cell r="HV460">
            <v>1</v>
          </cell>
          <cell r="HW460">
            <v>0</v>
          </cell>
          <cell r="HX460">
            <v>0</v>
          </cell>
          <cell r="HY460">
            <v>0</v>
          </cell>
          <cell r="HZ460">
            <v>1</v>
          </cell>
          <cell r="IA460">
            <v>0</v>
          </cell>
          <cell r="IB460">
            <v>0</v>
          </cell>
          <cell r="IC460">
            <v>2</v>
          </cell>
          <cell r="ID460">
            <v>0</v>
          </cell>
          <cell r="IE460">
            <v>0</v>
          </cell>
          <cell r="IF460">
            <v>0</v>
          </cell>
          <cell r="IG460">
            <v>0</v>
          </cell>
          <cell r="IH460">
            <v>0</v>
          </cell>
          <cell r="II460">
            <v>0</v>
          </cell>
          <cell r="IJ460">
            <v>0</v>
          </cell>
          <cell r="IK460">
            <v>0</v>
          </cell>
          <cell r="IL460">
            <v>0</v>
          </cell>
          <cell r="IM460">
            <v>0</v>
          </cell>
          <cell r="IN460">
            <v>0</v>
          </cell>
          <cell r="IO460">
            <v>0</v>
          </cell>
          <cell r="IP460">
            <v>0</v>
          </cell>
          <cell r="IQ460">
            <v>0</v>
          </cell>
          <cell r="IR460">
            <v>0</v>
          </cell>
          <cell r="IS460">
            <v>0</v>
          </cell>
          <cell r="IT460">
            <v>0</v>
          </cell>
          <cell r="IU460">
            <v>0</v>
          </cell>
          <cell r="IV460">
            <v>0</v>
          </cell>
          <cell r="IW460">
            <v>1</v>
          </cell>
          <cell r="IX460">
            <v>0</v>
          </cell>
          <cell r="IY460">
            <v>0</v>
          </cell>
          <cell r="IZ460">
            <v>27</v>
          </cell>
          <cell r="JA460">
            <v>4</v>
          </cell>
          <cell r="JB460">
            <v>4</v>
          </cell>
          <cell r="JC460">
            <v>0</v>
          </cell>
          <cell r="JD460">
            <v>0</v>
          </cell>
          <cell r="JE460">
            <v>0</v>
          </cell>
          <cell r="JF460">
            <v>0</v>
          </cell>
          <cell r="JG460">
            <v>0</v>
          </cell>
        </row>
        <row r="461">
          <cell r="B461" t="str">
            <v>2306545</v>
          </cell>
          <cell r="C461" t="str">
            <v>Nguyễn Thị Tuyết Nhung</v>
          </cell>
          <cell r="D461" t="str">
            <v>Ban Quản trị Kinh doanh - Industries</v>
          </cell>
          <cell r="E461" t="str">
            <v>Công ty TNHH Tập đoàn Công nghiệp Trường Hải</v>
          </cell>
          <cell r="F461" t="str">
            <v>Lương ngày</v>
          </cell>
          <cell r="V461">
            <v>0</v>
          </cell>
          <cell r="W461">
            <v>0</v>
          </cell>
          <cell r="X461" t="str">
            <v>X</v>
          </cell>
          <cell r="Y461">
            <v>0</v>
          </cell>
          <cell r="Z461">
            <v>0</v>
          </cell>
          <cell r="AA461" t="str">
            <v>X</v>
          </cell>
          <cell r="AB461">
            <v>0</v>
          </cell>
          <cell r="AC461">
            <v>0</v>
          </cell>
          <cell r="AD461" t="str">
            <v>X</v>
          </cell>
          <cell r="AE461">
            <v>0</v>
          </cell>
          <cell r="AF461">
            <v>0</v>
          </cell>
          <cell r="AG461" t="str">
            <v>X</v>
          </cell>
          <cell r="AH461">
            <v>0</v>
          </cell>
          <cell r="AI461">
            <v>0</v>
          </cell>
          <cell r="AJ461" t="str">
            <v>T7</v>
          </cell>
          <cell r="AK461">
            <v>0</v>
          </cell>
          <cell r="AL461">
            <v>0</v>
          </cell>
          <cell r="AM461" t="str">
            <v/>
          </cell>
          <cell r="AN461">
            <v>0</v>
          </cell>
          <cell r="AO461">
            <v>0</v>
          </cell>
          <cell r="AP461" t="str">
            <v>NL</v>
          </cell>
          <cell r="AQ461">
            <v>0</v>
          </cell>
          <cell r="AR461">
            <v>0</v>
          </cell>
          <cell r="AS461" t="str">
            <v>X</v>
          </cell>
          <cell r="AT461">
            <v>0</v>
          </cell>
          <cell r="AU461">
            <v>0</v>
          </cell>
          <cell r="AV461" t="str">
            <v>X</v>
          </cell>
          <cell r="AW461">
            <v>0</v>
          </cell>
          <cell r="AX461">
            <v>0</v>
          </cell>
          <cell r="AY461" t="str">
            <v>X</v>
          </cell>
          <cell r="AZ461">
            <v>0</v>
          </cell>
          <cell r="BA461">
            <v>0</v>
          </cell>
          <cell r="BB461" t="str">
            <v>X</v>
          </cell>
          <cell r="BC461">
            <v>0</v>
          </cell>
          <cell r="BD461">
            <v>0</v>
          </cell>
          <cell r="BE461" t="str">
            <v>X</v>
          </cell>
          <cell r="BF461">
            <v>0</v>
          </cell>
          <cell r="BG461">
            <v>0</v>
          </cell>
          <cell r="BH461" t="str">
            <v/>
          </cell>
          <cell r="BI461">
            <v>0</v>
          </cell>
          <cell r="BJ461">
            <v>0</v>
          </cell>
          <cell r="BK461" t="str">
            <v>X</v>
          </cell>
          <cell r="BL461">
            <v>0</v>
          </cell>
          <cell r="BM461">
            <v>0</v>
          </cell>
          <cell r="BN461" t="str">
            <v>X</v>
          </cell>
          <cell r="BO461">
            <v>0</v>
          </cell>
          <cell r="BP461">
            <v>0</v>
          </cell>
          <cell r="BQ461">
            <v>11</v>
          </cell>
          <cell r="BR461">
            <v>0</v>
          </cell>
          <cell r="BS461">
            <v>0</v>
          </cell>
          <cell r="BT461">
            <v>0</v>
          </cell>
          <cell r="BU461">
            <v>0</v>
          </cell>
          <cell r="BV461">
            <v>0</v>
          </cell>
          <cell r="CC461">
            <v>11</v>
          </cell>
          <cell r="CD461">
            <v>0</v>
          </cell>
          <cell r="CE461">
            <v>0</v>
          </cell>
          <cell r="CF461">
            <v>0</v>
          </cell>
          <cell r="CG461">
            <v>0</v>
          </cell>
          <cell r="CH461">
            <v>0</v>
          </cell>
          <cell r="CI461">
            <v>0</v>
          </cell>
          <cell r="CJ461">
            <v>0</v>
          </cell>
          <cell r="CK461">
            <v>0</v>
          </cell>
          <cell r="CL461">
            <v>1</v>
          </cell>
          <cell r="CM461">
            <v>1</v>
          </cell>
          <cell r="CN461">
            <v>0</v>
          </cell>
          <cell r="CO461">
            <v>0</v>
          </cell>
          <cell r="CP461">
            <v>0</v>
          </cell>
          <cell r="CQ461">
            <v>0</v>
          </cell>
          <cell r="CR461">
            <v>0</v>
          </cell>
          <cell r="CS461">
            <v>0</v>
          </cell>
          <cell r="CT461">
            <v>0</v>
          </cell>
          <cell r="CU461">
            <v>0</v>
          </cell>
          <cell r="CV461">
            <v>0</v>
          </cell>
          <cell r="CW461">
            <v>0</v>
          </cell>
          <cell r="CX461">
            <v>0</v>
          </cell>
          <cell r="CY461">
            <v>0</v>
          </cell>
          <cell r="CZ461">
            <v>0</v>
          </cell>
          <cell r="DC461">
            <v>13</v>
          </cell>
          <cell r="DM461" t="str">
            <v>X</v>
          </cell>
          <cell r="DN461">
            <v>0</v>
          </cell>
          <cell r="DO461">
            <v>0</v>
          </cell>
          <cell r="DP461" t="str">
            <v>X</v>
          </cell>
          <cell r="DQ461">
            <v>0</v>
          </cell>
          <cell r="DR461">
            <v>0</v>
          </cell>
          <cell r="DS461" t="str">
            <v>X</v>
          </cell>
          <cell r="DT461">
            <v>0</v>
          </cell>
          <cell r="DU461">
            <v>0</v>
          </cell>
          <cell r="DV461" t="str">
            <v>X</v>
          </cell>
          <cell r="DW461">
            <v>0</v>
          </cell>
          <cell r="DX461">
            <v>0</v>
          </cell>
          <cell r="DY461" t="str">
            <v/>
          </cell>
          <cell r="DZ461">
            <v>0</v>
          </cell>
          <cell r="EA461">
            <v>0</v>
          </cell>
          <cell r="EB461" t="str">
            <v>X</v>
          </cell>
          <cell r="EC461">
            <v>0</v>
          </cell>
          <cell r="ED461">
            <v>0</v>
          </cell>
          <cell r="EE461" t="str">
            <v>X</v>
          </cell>
          <cell r="EF461">
            <v>0</v>
          </cell>
          <cell r="EG461">
            <v>0</v>
          </cell>
          <cell r="EH461" t="str">
            <v>X</v>
          </cell>
          <cell r="EI461">
            <v>0</v>
          </cell>
          <cell r="EJ461">
            <v>0</v>
          </cell>
          <cell r="EK461" t="str">
            <v>X</v>
          </cell>
          <cell r="EL461">
            <v>0</v>
          </cell>
          <cell r="EM461">
            <v>0</v>
          </cell>
          <cell r="EN461" t="str">
            <v>X</v>
          </cell>
          <cell r="EO461">
            <v>0</v>
          </cell>
          <cell r="EP461">
            <v>0</v>
          </cell>
          <cell r="EQ461" t="str">
            <v>P</v>
          </cell>
          <cell r="ER461">
            <v>0</v>
          </cell>
          <cell r="ES461">
            <v>0</v>
          </cell>
          <cell r="ET461" t="str">
            <v/>
          </cell>
          <cell r="EU461">
            <v>0</v>
          </cell>
          <cell r="EV461">
            <v>0</v>
          </cell>
          <cell r="EW461" t="str">
            <v>X</v>
          </cell>
          <cell r="EX461">
            <v>0</v>
          </cell>
          <cell r="EY461">
            <v>0</v>
          </cell>
          <cell r="EZ461" t="str">
            <v>X</v>
          </cell>
          <cell r="FA461">
            <v>0</v>
          </cell>
          <cell r="FB461">
            <v>0</v>
          </cell>
          <cell r="FC461" t="str">
            <v>NL</v>
          </cell>
          <cell r="FD461">
            <v>0</v>
          </cell>
          <cell r="FE461">
            <v>0</v>
          </cell>
          <cell r="FI461">
            <v>11</v>
          </cell>
          <cell r="FJ461">
            <v>0</v>
          </cell>
          <cell r="FK461">
            <v>0</v>
          </cell>
          <cell r="FL461">
            <v>0</v>
          </cell>
          <cell r="FM461">
            <v>0</v>
          </cell>
          <cell r="FN461">
            <v>0</v>
          </cell>
          <cell r="FU461">
            <v>11</v>
          </cell>
          <cell r="FV461">
            <v>0</v>
          </cell>
          <cell r="FW461">
            <v>0</v>
          </cell>
          <cell r="FX461">
            <v>0</v>
          </cell>
          <cell r="FY461">
            <v>0</v>
          </cell>
          <cell r="FZ461">
            <v>0</v>
          </cell>
          <cell r="GA461">
            <v>0</v>
          </cell>
          <cell r="GB461">
            <v>0</v>
          </cell>
          <cell r="GC461">
            <v>0</v>
          </cell>
          <cell r="GD461">
            <v>1</v>
          </cell>
          <cell r="GE461">
            <v>0</v>
          </cell>
          <cell r="GF461">
            <v>0</v>
          </cell>
          <cell r="GG461">
            <v>0</v>
          </cell>
          <cell r="GH461">
            <v>0</v>
          </cell>
          <cell r="GI461">
            <v>0</v>
          </cell>
          <cell r="GJ461">
            <v>0</v>
          </cell>
          <cell r="GK461">
            <v>0</v>
          </cell>
          <cell r="GL461">
            <v>0</v>
          </cell>
          <cell r="GM461">
            <v>0</v>
          </cell>
          <cell r="GN461">
            <v>0</v>
          </cell>
          <cell r="GO461">
            <v>0</v>
          </cell>
          <cell r="GP461">
            <v>0</v>
          </cell>
          <cell r="GQ461">
            <v>0</v>
          </cell>
          <cell r="GR461">
            <v>0</v>
          </cell>
          <cell r="GU461">
            <v>12</v>
          </cell>
          <cell r="GV461">
            <v>0</v>
          </cell>
          <cell r="GW461">
            <v>0</v>
          </cell>
          <cell r="GX461">
            <v>0</v>
          </cell>
          <cell r="GY461">
            <v>0</v>
          </cell>
          <cell r="GZ461">
            <v>0</v>
          </cell>
          <cell r="HA461">
            <v>0</v>
          </cell>
          <cell r="HB461">
            <v>0</v>
          </cell>
          <cell r="HC461">
            <v>0</v>
          </cell>
          <cell r="HD461">
            <v>0</v>
          </cell>
          <cell r="HE461">
            <v>0</v>
          </cell>
          <cell r="HF461">
            <v>0</v>
          </cell>
          <cell r="HG461">
            <v>0</v>
          </cell>
          <cell r="HH461">
            <v>1</v>
          </cell>
          <cell r="HI461">
            <v>0</v>
          </cell>
          <cell r="HJ461">
            <v>0</v>
          </cell>
          <cell r="HK461">
            <v>0</v>
          </cell>
          <cell r="HL461">
            <v>0</v>
          </cell>
          <cell r="HM461">
            <v>1</v>
          </cell>
          <cell r="HN461">
            <v>0</v>
          </cell>
          <cell r="HO461">
            <v>1</v>
          </cell>
          <cell r="HP461">
            <v>22</v>
          </cell>
          <cell r="HQ461">
            <v>0</v>
          </cell>
          <cell r="HR461">
            <v>0</v>
          </cell>
          <cell r="HS461">
            <v>0</v>
          </cell>
          <cell r="HT461">
            <v>0</v>
          </cell>
          <cell r="HU461">
            <v>0</v>
          </cell>
          <cell r="HV461">
            <v>0</v>
          </cell>
          <cell r="HW461">
            <v>1</v>
          </cell>
          <cell r="HX461">
            <v>0</v>
          </cell>
          <cell r="HY461">
            <v>0</v>
          </cell>
          <cell r="HZ461">
            <v>0</v>
          </cell>
          <cell r="IA461">
            <v>1</v>
          </cell>
          <cell r="IB461">
            <v>0</v>
          </cell>
          <cell r="IC461">
            <v>2</v>
          </cell>
          <cell r="ID461">
            <v>0</v>
          </cell>
          <cell r="IE461">
            <v>0</v>
          </cell>
          <cell r="IF461">
            <v>0</v>
          </cell>
          <cell r="IG461">
            <v>1</v>
          </cell>
          <cell r="IH461">
            <v>0</v>
          </cell>
          <cell r="II461">
            <v>0</v>
          </cell>
          <cell r="IJ461">
            <v>0</v>
          </cell>
          <cell r="IK461">
            <v>0</v>
          </cell>
          <cell r="IL461">
            <v>0</v>
          </cell>
          <cell r="IM461">
            <v>0</v>
          </cell>
          <cell r="IN461">
            <v>0</v>
          </cell>
          <cell r="IO461">
            <v>0</v>
          </cell>
          <cell r="IP461">
            <v>0</v>
          </cell>
          <cell r="IQ461">
            <v>0</v>
          </cell>
          <cell r="IR461">
            <v>0</v>
          </cell>
          <cell r="IS461">
            <v>0</v>
          </cell>
          <cell r="IT461">
            <v>0</v>
          </cell>
          <cell r="IU461">
            <v>0</v>
          </cell>
          <cell r="IV461">
            <v>0</v>
          </cell>
          <cell r="IW461">
            <v>1</v>
          </cell>
          <cell r="IX461">
            <v>1</v>
          </cell>
          <cell r="IY461">
            <v>0</v>
          </cell>
          <cell r="IZ461">
            <v>26</v>
          </cell>
          <cell r="JA461">
            <v>3</v>
          </cell>
          <cell r="JB461">
            <v>2</v>
          </cell>
          <cell r="JC461">
            <v>0</v>
          </cell>
          <cell r="JD461">
            <v>0</v>
          </cell>
          <cell r="JE461">
            <v>0</v>
          </cell>
          <cell r="JF461">
            <v>0</v>
          </cell>
          <cell r="JG461">
            <v>0</v>
          </cell>
        </row>
        <row r="462">
          <cell r="B462" t="str">
            <v>23081913</v>
          </cell>
          <cell r="C462" t="str">
            <v>Trần Đan Linh</v>
          </cell>
          <cell r="D462" t="str">
            <v>Ban Quản trị Kinh doanh - Industries</v>
          </cell>
          <cell r="E462" t="str">
            <v>Công ty TNHH Tập đoàn Công nghiệp Trường Hải</v>
          </cell>
          <cell r="F462" t="str">
            <v>Lương ngày</v>
          </cell>
          <cell r="V462">
            <v>0</v>
          </cell>
          <cell r="W462">
            <v>0</v>
          </cell>
          <cell r="X462" t="str">
            <v>X</v>
          </cell>
          <cell r="Y462">
            <v>0</v>
          </cell>
          <cell r="Z462">
            <v>0</v>
          </cell>
          <cell r="AA462" t="str">
            <v>X</v>
          </cell>
          <cell r="AB462">
            <v>0</v>
          </cell>
          <cell r="AC462">
            <v>0</v>
          </cell>
          <cell r="AD462" t="str">
            <v>X</v>
          </cell>
          <cell r="AE462">
            <v>0</v>
          </cell>
          <cell r="AF462">
            <v>0</v>
          </cell>
          <cell r="AG462" t="str">
            <v>X</v>
          </cell>
          <cell r="AH462">
            <v>0</v>
          </cell>
          <cell r="AI462">
            <v>0</v>
          </cell>
          <cell r="AJ462" t="str">
            <v>T7</v>
          </cell>
          <cell r="AK462">
            <v>0</v>
          </cell>
          <cell r="AL462">
            <v>0</v>
          </cell>
          <cell r="AM462" t="str">
            <v/>
          </cell>
          <cell r="AN462">
            <v>0</v>
          </cell>
          <cell r="AO462">
            <v>0</v>
          </cell>
          <cell r="AP462" t="str">
            <v>NL</v>
          </cell>
          <cell r="AQ462">
            <v>0</v>
          </cell>
          <cell r="AR462">
            <v>0</v>
          </cell>
          <cell r="AS462" t="str">
            <v>P\</v>
          </cell>
          <cell r="AT462">
            <v>3.5</v>
          </cell>
          <cell r="AU462">
            <v>0</v>
          </cell>
          <cell r="AV462" t="str">
            <v>X</v>
          </cell>
          <cell r="AW462">
            <v>3.5</v>
          </cell>
          <cell r="AX462">
            <v>0</v>
          </cell>
          <cell r="AY462" t="str">
            <v>X</v>
          </cell>
          <cell r="AZ462">
            <v>0</v>
          </cell>
          <cell r="BA462">
            <v>0</v>
          </cell>
          <cell r="BB462" t="str">
            <v>X</v>
          </cell>
          <cell r="BC462">
            <v>0</v>
          </cell>
          <cell r="BD462">
            <v>0</v>
          </cell>
          <cell r="BE462" t="str">
            <v>X</v>
          </cell>
          <cell r="BF462">
            <v>0</v>
          </cell>
          <cell r="BG462">
            <v>0</v>
          </cell>
          <cell r="BH462" t="str">
            <v/>
          </cell>
          <cell r="BI462">
            <v>0</v>
          </cell>
          <cell r="BJ462">
            <v>0</v>
          </cell>
          <cell r="BK462" t="str">
            <v>X</v>
          </cell>
          <cell r="BL462">
            <v>0</v>
          </cell>
          <cell r="BM462">
            <v>0</v>
          </cell>
          <cell r="BN462" t="str">
            <v>X</v>
          </cell>
          <cell r="BO462">
            <v>0</v>
          </cell>
          <cell r="BP462">
            <v>0</v>
          </cell>
          <cell r="BQ462">
            <v>10.5</v>
          </cell>
          <cell r="BR462">
            <v>1</v>
          </cell>
          <cell r="BS462">
            <v>0</v>
          </cell>
          <cell r="BT462">
            <v>0</v>
          </cell>
          <cell r="BU462">
            <v>0</v>
          </cell>
          <cell r="BV462">
            <v>0</v>
          </cell>
          <cell r="CC462">
            <v>10.5</v>
          </cell>
          <cell r="CD462">
            <v>1</v>
          </cell>
          <cell r="CE462">
            <v>0</v>
          </cell>
          <cell r="CF462">
            <v>0</v>
          </cell>
          <cell r="CG462">
            <v>0</v>
          </cell>
          <cell r="CH462">
            <v>0</v>
          </cell>
          <cell r="CI462">
            <v>0</v>
          </cell>
          <cell r="CJ462">
            <v>0</v>
          </cell>
          <cell r="CK462">
            <v>0</v>
          </cell>
          <cell r="CL462">
            <v>1</v>
          </cell>
          <cell r="CM462">
            <v>1</v>
          </cell>
          <cell r="CN462">
            <v>0</v>
          </cell>
          <cell r="CO462">
            <v>0</v>
          </cell>
          <cell r="CP462">
            <v>0</v>
          </cell>
          <cell r="CQ462">
            <v>0</v>
          </cell>
          <cell r="CR462">
            <v>0</v>
          </cell>
          <cell r="CS462">
            <v>0</v>
          </cell>
          <cell r="CT462">
            <v>0</v>
          </cell>
          <cell r="CU462">
            <v>0</v>
          </cell>
          <cell r="CV462">
            <v>0</v>
          </cell>
          <cell r="CW462">
            <v>0</v>
          </cell>
          <cell r="CX462">
            <v>0</v>
          </cell>
          <cell r="CY462">
            <v>0</v>
          </cell>
          <cell r="CZ462">
            <v>0</v>
          </cell>
          <cell r="DC462">
            <v>13.5</v>
          </cell>
          <cell r="DM462" t="str">
            <v>X</v>
          </cell>
          <cell r="DN462">
            <v>0</v>
          </cell>
          <cell r="DO462">
            <v>0</v>
          </cell>
          <cell r="DP462" t="str">
            <v>X</v>
          </cell>
          <cell r="DQ462">
            <v>0</v>
          </cell>
          <cell r="DR462">
            <v>0</v>
          </cell>
          <cell r="DS462" t="str">
            <v>X</v>
          </cell>
          <cell r="DT462">
            <v>0</v>
          </cell>
          <cell r="DU462">
            <v>0</v>
          </cell>
          <cell r="DV462" t="str">
            <v>X</v>
          </cell>
          <cell r="DW462">
            <v>0</v>
          </cell>
          <cell r="DX462">
            <v>0</v>
          </cell>
          <cell r="DY462" t="str">
            <v/>
          </cell>
          <cell r="DZ462">
            <v>0</v>
          </cell>
          <cell r="EA462">
            <v>0</v>
          </cell>
          <cell r="EB462" t="str">
            <v>X</v>
          </cell>
          <cell r="EC462">
            <v>0</v>
          </cell>
          <cell r="ED462">
            <v>0</v>
          </cell>
          <cell r="EE462" t="str">
            <v>X</v>
          </cell>
          <cell r="EF462">
            <v>0</v>
          </cell>
          <cell r="EG462">
            <v>0</v>
          </cell>
          <cell r="EH462" t="str">
            <v>X</v>
          </cell>
          <cell r="EI462">
            <v>0</v>
          </cell>
          <cell r="EJ462">
            <v>0</v>
          </cell>
          <cell r="EK462" t="str">
            <v>X</v>
          </cell>
          <cell r="EL462">
            <v>0</v>
          </cell>
          <cell r="EM462">
            <v>0</v>
          </cell>
          <cell r="EN462" t="str">
            <v>X</v>
          </cell>
          <cell r="EO462">
            <v>0</v>
          </cell>
          <cell r="EP462">
            <v>0</v>
          </cell>
          <cell r="EQ462" t="str">
            <v>X</v>
          </cell>
          <cell r="ER462">
            <v>0</v>
          </cell>
          <cell r="ES462">
            <v>0</v>
          </cell>
          <cell r="ET462" t="str">
            <v/>
          </cell>
          <cell r="EU462">
            <v>0</v>
          </cell>
          <cell r="EV462">
            <v>0</v>
          </cell>
          <cell r="EW462" t="str">
            <v>X</v>
          </cell>
          <cell r="EX462">
            <v>0</v>
          </cell>
          <cell r="EY462">
            <v>0</v>
          </cell>
          <cell r="EZ462" t="str">
            <v>X</v>
          </cell>
          <cell r="FA462">
            <v>0</v>
          </cell>
          <cell r="FB462">
            <v>0</v>
          </cell>
          <cell r="FC462" t="str">
            <v>NL</v>
          </cell>
          <cell r="FD462">
            <v>0</v>
          </cell>
          <cell r="FE462">
            <v>0</v>
          </cell>
          <cell r="FI462">
            <v>12</v>
          </cell>
          <cell r="FJ462">
            <v>0</v>
          </cell>
          <cell r="FK462">
            <v>0</v>
          </cell>
          <cell r="FL462">
            <v>0</v>
          </cell>
          <cell r="FM462">
            <v>0</v>
          </cell>
          <cell r="FN462">
            <v>0</v>
          </cell>
          <cell r="FU462">
            <v>12</v>
          </cell>
          <cell r="FV462">
            <v>0</v>
          </cell>
          <cell r="FW462">
            <v>0</v>
          </cell>
          <cell r="FX462">
            <v>0</v>
          </cell>
          <cell r="FY462">
            <v>0</v>
          </cell>
          <cell r="FZ462">
            <v>0</v>
          </cell>
          <cell r="GA462">
            <v>0</v>
          </cell>
          <cell r="GB462">
            <v>0</v>
          </cell>
          <cell r="GC462">
            <v>0</v>
          </cell>
          <cell r="GD462">
            <v>1</v>
          </cell>
          <cell r="GE462">
            <v>0</v>
          </cell>
          <cell r="GF462">
            <v>0</v>
          </cell>
          <cell r="GG462">
            <v>0</v>
          </cell>
          <cell r="GH462">
            <v>0</v>
          </cell>
          <cell r="GI462">
            <v>0</v>
          </cell>
          <cell r="GJ462">
            <v>0</v>
          </cell>
          <cell r="GK462">
            <v>0</v>
          </cell>
          <cell r="GL462">
            <v>0</v>
          </cell>
          <cell r="GM462">
            <v>0</v>
          </cell>
          <cell r="GN462">
            <v>0</v>
          </cell>
          <cell r="GO462">
            <v>0</v>
          </cell>
          <cell r="GP462">
            <v>0</v>
          </cell>
          <cell r="GQ462">
            <v>0</v>
          </cell>
          <cell r="GR462">
            <v>0</v>
          </cell>
          <cell r="GU462">
            <v>13</v>
          </cell>
          <cell r="GV462">
            <v>0</v>
          </cell>
          <cell r="GW462">
            <v>0</v>
          </cell>
          <cell r="GX462">
            <v>0</v>
          </cell>
          <cell r="GY462">
            <v>0</v>
          </cell>
          <cell r="GZ462">
            <v>0</v>
          </cell>
          <cell r="HA462">
            <v>0</v>
          </cell>
          <cell r="HB462">
            <v>0</v>
          </cell>
          <cell r="HC462">
            <v>0</v>
          </cell>
          <cell r="HD462">
            <v>0</v>
          </cell>
          <cell r="HE462">
            <v>0</v>
          </cell>
          <cell r="HF462">
            <v>0</v>
          </cell>
          <cell r="HG462">
            <v>0</v>
          </cell>
          <cell r="HH462">
            <v>0.5</v>
          </cell>
          <cell r="HI462">
            <v>0</v>
          </cell>
          <cell r="HJ462">
            <v>0</v>
          </cell>
          <cell r="HK462">
            <v>0</v>
          </cell>
          <cell r="HL462">
            <v>0</v>
          </cell>
          <cell r="HM462">
            <v>0.5</v>
          </cell>
          <cell r="HN462">
            <v>1</v>
          </cell>
          <cell r="HO462">
            <v>0.5</v>
          </cell>
          <cell r="HP462">
            <v>22.5</v>
          </cell>
          <cell r="HQ462">
            <v>1</v>
          </cell>
          <cell r="HR462">
            <v>0</v>
          </cell>
          <cell r="HS462">
            <v>0</v>
          </cell>
          <cell r="HT462">
            <v>0</v>
          </cell>
          <cell r="HU462">
            <v>0</v>
          </cell>
          <cell r="HV462">
            <v>0</v>
          </cell>
          <cell r="HW462">
            <v>1</v>
          </cell>
          <cell r="HX462">
            <v>0</v>
          </cell>
          <cell r="HY462">
            <v>0</v>
          </cell>
          <cell r="HZ462">
            <v>0</v>
          </cell>
          <cell r="IA462">
            <v>1</v>
          </cell>
          <cell r="IB462">
            <v>0</v>
          </cell>
          <cell r="IC462">
            <v>2</v>
          </cell>
          <cell r="ID462">
            <v>0</v>
          </cell>
          <cell r="IE462">
            <v>0</v>
          </cell>
          <cell r="IF462">
            <v>0</v>
          </cell>
          <cell r="IG462">
            <v>0.5</v>
          </cell>
          <cell r="IH462">
            <v>0</v>
          </cell>
          <cell r="II462">
            <v>0</v>
          </cell>
          <cell r="IJ462">
            <v>0</v>
          </cell>
          <cell r="IK462">
            <v>0</v>
          </cell>
          <cell r="IL462">
            <v>0</v>
          </cell>
          <cell r="IM462">
            <v>0</v>
          </cell>
          <cell r="IN462">
            <v>0</v>
          </cell>
          <cell r="IO462">
            <v>0</v>
          </cell>
          <cell r="IP462">
            <v>0</v>
          </cell>
          <cell r="IQ462">
            <v>0</v>
          </cell>
          <cell r="IR462">
            <v>0</v>
          </cell>
          <cell r="IS462">
            <v>0</v>
          </cell>
          <cell r="IT462">
            <v>0</v>
          </cell>
          <cell r="IU462">
            <v>0</v>
          </cell>
          <cell r="IV462">
            <v>0</v>
          </cell>
          <cell r="IW462">
            <v>1</v>
          </cell>
          <cell r="IX462">
            <v>1</v>
          </cell>
          <cell r="IY462">
            <v>0</v>
          </cell>
          <cell r="IZ462">
            <v>27</v>
          </cell>
          <cell r="JA462">
            <v>4</v>
          </cell>
          <cell r="JB462">
            <v>3.5</v>
          </cell>
          <cell r="JC462">
            <v>0</v>
          </cell>
          <cell r="JD462">
            <v>0</v>
          </cell>
          <cell r="JE462">
            <v>0</v>
          </cell>
          <cell r="JF462">
            <v>0</v>
          </cell>
          <cell r="JG462">
            <v>0</v>
          </cell>
        </row>
        <row r="463">
          <cell r="B463" t="str">
            <v>2311838</v>
          </cell>
          <cell r="C463" t="str">
            <v>Mai Ngọc Trâm</v>
          </cell>
          <cell r="D463" t="str">
            <v>Ban Quản trị Kinh doanh - Industries</v>
          </cell>
          <cell r="E463" t="str">
            <v>Công ty TNHH Tập đoàn Công nghiệp Trường Hải</v>
          </cell>
          <cell r="F463" t="str">
            <v>Lương ngày</v>
          </cell>
          <cell r="V463">
            <v>0</v>
          </cell>
          <cell r="W463">
            <v>0</v>
          </cell>
          <cell r="X463" t="str">
            <v>X</v>
          </cell>
          <cell r="Y463">
            <v>0</v>
          </cell>
          <cell r="Z463">
            <v>0</v>
          </cell>
          <cell r="AA463" t="str">
            <v>X</v>
          </cell>
          <cell r="AB463">
            <v>0</v>
          </cell>
          <cell r="AC463">
            <v>0</v>
          </cell>
          <cell r="AD463" t="str">
            <v>X</v>
          </cell>
          <cell r="AE463">
            <v>0</v>
          </cell>
          <cell r="AF463">
            <v>0</v>
          </cell>
          <cell r="AG463" t="str">
            <v>X</v>
          </cell>
          <cell r="AH463">
            <v>0</v>
          </cell>
          <cell r="AI463">
            <v>0</v>
          </cell>
          <cell r="AJ463" t="str">
            <v>T7</v>
          </cell>
          <cell r="AK463">
            <v>0</v>
          </cell>
          <cell r="AL463">
            <v>0</v>
          </cell>
          <cell r="AM463" t="str">
            <v/>
          </cell>
          <cell r="AN463">
            <v>0</v>
          </cell>
          <cell r="AO463">
            <v>0</v>
          </cell>
          <cell r="AP463" t="str">
            <v>NL</v>
          </cell>
          <cell r="AQ463">
            <v>0</v>
          </cell>
          <cell r="AR463">
            <v>0</v>
          </cell>
          <cell r="AS463" t="str">
            <v>X</v>
          </cell>
          <cell r="AT463">
            <v>0</v>
          </cell>
          <cell r="AU463">
            <v>0</v>
          </cell>
          <cell r="AV463" t="str">
            <v>X</v>
          </cell>
          <cell r="AW463">
            <v>0</v>
          </cell>
          <cell r="AX463">
            <v>0</v>
          </cell>
          <cell r="AY463" t="str">
            <v>X</v>
          </cell>
          <cell r="AZ463">
            <v>0</v>
          </cell>
          <cell r="BA463">
            <v>0</v>
          </cell>
          <cell r="BB463" t="str">
            <v>X</v>
          </cell>
          <cell r="BC463">
            <v>0</v>
          </cell>
          <cell r="BD463">
            <v>0</v>
          </cell>
          <cell r="BE463" t="str">
            <v>X</v>
          </cell>
          <cell r="BF463">
            <v>0</v>
          </cell>
          <cell r="BG463">
            <v>0</v>
          </cell>
          <cell r="BH463" t="str">
            <v/>
          </cell>
          <cell r="BI463">
            <v>0</v>
          </cell>
          <cell r="BJ463">
            <v>0</v>
          </cell>
          <cell r="BK463" t="str">
            <v>X</v>
          </cell>
          <cell r="BL463">
            <v>0</v>
          </cell>
          <cell r="BM463">
            <v>0</v>
          </cell>
          <cell r="BN463" t="str">
            <v>X</v>
          </cell>
          <cell r="BO463">
            <v>0</v>
          </cell>
          <cell r="BP463">
            <v>0</v>
          </cell>
          <cell r="BQ463">
            <v>11</v>
          </cell>
          <cell r="BR463">
            <v>0</v>
          </cell>
          <cell r="BS463">
            <v>0</v>
          </cell>
          <cell r="BT463">
            <v>0</v>
          </cell>
          <cell r="BU463">
            <v>0</v>
          </cell>
          <cell r="BV463">
            <v>0</v>
          </cell>
          <cell r="CC463">
            <v>11</v>
          </cell>
          <cell r="CD463">
            <v>0</v>
          </cell>
          <cell r="CE463">
            <v>0</v>
          </cell>
          <cell r="CF463">
            <v>0</v>
          </cell>
          <cell r="CG463">
            <v>0</v>
          </cell>
          <cell r="CH463">
            <v>0</v>
          </cell>
          <cell r="CI463">
            <v>0</v>
          </cell>
          <cell r="CJ463">
            <v>0</v>
          </cell>
          <cell r="CK463">
            <v>0</v>
          </cell>
          <cell r="CL463">
            <v>1</v>
          </cell>
          <cell r="CM463">
            <v>1</v>
          </cell>
          <cell r="CN463">
            <v>0</v>
          </cell>
          <cell r="CO463">
            <v>0</v>
          </cell>
          <cell r="CP463">
            <v>0</v>
          </cell>
          <cell r="CQ463">
            <v>0</v>
          </cell>
          <cell r="CR463">
            <v>0</v>
          </cell>
          <cell r="CS463">
            <v>0</v>
          </cell>
          <cell r="CT463">
            <v>0</v>
          </cell>
          <cell r="CU463">
            <v>0</v>
          </cell>
          <cell r="CV463">
            <v>0</v>
          </cell>
          <cell r="CW463">
            <v>0</v>
          </cell>
          <cell r="CX463">
            <v>0</v>
          </cell>
          <cell r="CY463">
            <v>0</v>
          </cell>
          <cell r="CZ463">
            <v>0</v>
          </cell>
          <cell r="DC463">
            <v>13</v>
          </cell>
          <cell r="DM463" t="str">
            <v>X</v>
          </cell>
          <cell r="DN463">
            <v>0</v>
          </cell>
          <cell r="DO463">
            <v>0</v>
          </cell>
          <cell r="DP463" t="str">
            <v>X</v>
          </cell>
          <cell r="DQ463">
            <v>0</v>
          </cell>
          <cell r="DR463">
            <v>0</v>
          </cell>
          <cell r="DS463" t="str">
            <v>X</v>
          </cell>
          <cell r="DT463">
            <v>0</v>
          </cell>
          <cell r="DU463">
            <v>0</v>
          </cell>
          <cell r="DV463" t="str">
            <v>X</v>
          </cell>
          <cell r="DW463">
            <v>0</v>
          </cell>
          <cell r="DX463">
            <v>0</v>
          </cell>
          <cell r="DY463" t="str">
            <v/>
          </cell>
          <cell r="DZ463">
            <v>0</v>
          </cell>
          <cell r="EA463">
            <v>0</v>
          </cell>
          <cell r="EB463" t="str">
            <v>X</v>
          </cell>
          <cell r="EC463">
            <v>0</v>
          </cell>
          <cell r="ED463">
            <v>0</v>
          </cell>
          <cell r="EE463" t="str">
            <v>X</v>
          </cell>
          <cell r="EF463">
            <v>0</v>
          </cell>
          <cell r="EG463">
            <v>0</v>
          </cell>
          <cell r="EH463" t="str">
            <v>X</v>
          </cell>
          <cell r="EI463">
            <v>0</v>
          </cell>
          <cell r="EJ463">
            <v>0</v>
          </cell>
          <cell r="EK463" t="str">
            <v>X</v>
          </cell>
          <cell r="EL463">
            <v>0</v>
          </cell>
          <cell r="EM463">
            <v>0</v>
          </cell>
          <cell r="EN463" t="str">
            <v>X</v>
          </cell>
          <cell r="EO463">
            <v>0</v>
          </cell>
          <cell r="EP463">
            <v>0</v>
          </cell>
          <cell r="EQ463" t="str">
            <v>X</v>
          </cell>
          <cell r="ER463">
            <v>0</v>
          </cell>
          <cell r="ES463">
            <v>0</v>
          </cell>
          <cell r="ET463" t="str">
            <v/>
          </cell>
          <cell r="EU463">
            <v>0</v>
          </cell>
          <cell r="EV463">
            <v>0</v>
          </cell>
          <cell r="EW463" t="str">
            <v>X</v>
          </cell>
          <cell r="EX463">
            <v>0</v>
          </cell>
          <cell r="EY463">
            <v>0</v>
          </cell>
          <cell r="EZ463" t="str">
            <v>X</v>
          </cell>
          <cell r="FA463">
            <v>0</v>
          </cell>
          <cell r="FB463">
            <v>0</v>
          </cell>
          <cell r="FC463" t="str">
            <v>NL</v>
          </cell>
          <cell r="FD463">
            <v>0</v>
          </cell>
          <cell r="FE463">
            <v>0</v>
          </cell>
          <cell r="FI463">
            <v>12</v>
          </cell>
          <cell r="FJ463">
            <v>0</v>
          </cell>
          <cell r="FK463">
            <v>0</v>
          </cell>
          <cell r="FL463">
            <v>0</v>
          </cell>
          <cell r="FM463">
            <v>0</v>
          </cell>
          <cell r="FN463">
            <v>0</v>
          </cell>
          <cell r="FU463">
            <v>12</v>
          </cell>
          <cell r="FV463">
            <v>0</v>
          </cell>
          <cell r="FW463">
            <v>0</v>
          </cell>
          <cell r="FX463">
            <v>0</v>
          </cell>
          <cell r="FY463">
            <v>0</v>
          </cell>
          <cell r="FZ463">
            <v>0</v>
          </cell>
          <cell r="GA463">
            <v>0</v>
          </cell>
          <cell r="GB463">
            <v>0</v>
          </cell>
          <cell r="GC463">
            <v>0</v>
          </cell>
          <cell r="GD463">
            <v>1</v>
          </cell>
          <cell r="GE463">
            <v>0</v>
          </cell>
          <cell r="GF463">
            <v>0</v>
          </cell>
          <cell r="GG463">
            <v>0</v>
          </cell>
          <cell r="GH463">
            <v>0</v>
          </cell>
          <cell r="GI463">
            <v>0</v>
          </cell>
          <cell r="GJ463">
            <v>0</v>
          </cell>
          <cell r="GK463">
            <v>0</v>
          </cell>
          <cell r="GL463">
            <v>0</v>
          </cell>
          <cell r="GM463">
            <v>0</v>
          </cell>
          <cell r="GN463">
            <v>0</v>
          </cell>
          <cell r="GO463">
            <v>0</v>
          </cell>
          <cell r="GP463">
            <v>0</v>
          </cell>
          <cell r="GQ463">
            <v>0</v>
          </cell>
          <cell r="GR463">
            <v>0</v>
          </cell>
          <cell r="GU463">
            <v>13</v>
          </cell>
          <cell r="GV463">
            <v>0</v>
          </cell>
          <cell r="GW463">
            <v>0</v>
          </cell>
          <cell r="GX463">
            <v>0</v>
          </cell>
          <cell r="GY463">
            <v>0</v>
          </cell>
          <cell r="GZ463">
            <v>0</v>
          </cell>
          <cell r="HA463">
            <v>0</v>
          </cell>
          <cell r="HB463">
            <v>0</v>
          </cell>
          <cell r="HC463">
            <v>0</v>
          </cell>
          <cell r="HD463">
            <v>0</v>
          </cell>
          <cell r="HE463">
            <v>0</v>
          </cell>
          <cell r="HF463">
            <v>0</v>
          </cell>
          <cell r="HG463">
            <v>0</v>
          </cell>
          <cell r="HH463">
            <v>0</v>
          </cell>
          <cell r="HI463">
            <v>0</v>
          </cell>
          <cell r="HJ463">
            <v>0</v>
          </cell>
          <cell r="HK463">
            <v>0</v>
          </cell>
          <cell r="HL463">
            <v>0</v>
          </cell>
          <cell r="HM463">
            <v>0</v>
          </cell>
          <cell r="HN463">
            <v>0</v>
          </cell>
          <cell r="HO463">
            <v>0</v>
          </cell>
          <cell r="HP463">
            <v>23</v>
          </cell>
          <cell r="HQ463">
            <v>0</v>
          </cell>
          <cell r="HR463">
            <v>0</v>
          </cell>
          <cell r="HS463">
            <v>0</v>
          </cell>
          <cell r="HT463">
            <v>0</v>
          </cell>
          <cell r="HU463">
            <v>0</v>
          </cell>
          <cell r="HV463">
            <v>0</v>
          </cell>
          <cell r="HW463">
            <v>1</v>
          </cell>
          <cell r="HX463">
            <v>0</v>
          </cell>
          <cell r="HY463">
            <v>0</v>
          </cell>
          <cell r="HZ463">
            <v>0</v>
          </cell>
          <cell r="IA463">
            <v>1</v>
          </cell>
          <cell r="IB463">
            <v>0</v>
          </cell>
          <cell r="IC463">
            <v>2</v>
          </cell>
          <cell r="ID463">
            <v>0</v>
          </cell>
          <cell r="IE463">
            <v>0</v>
          </cell>
          <cell r="IF463">
            <v>0</v>
          </cell>
          <cell r="IG463">
            <v>0</v>
          </cell>
          <cell r="IH463">
            <v>0</v>
          </cell>
          <cell r="II463">
            <v>0</v>
          </cell>
          <cell r="IJ463">
            <v>0</v>
          </cell>
          <cell r="IK463">
            <v>0</v>
          </cell>
          <cell r="IL463">
            <v>0</v>
          </cell>
          <cell r="IM463">
            <v>0</v>
          </cell>
          <cell r="IN463">
            <v>0</v>
          </cell>
          <cell r="IO463">
            <v>0</v>
          </cell>
          <cell r="IP463">
            <v>0</v>
          </cell>
          <cell r="IQ463">
            <v>0</v>
          </cell>
          <cell r="IR463">
            <v>0</v>
          </cell>
          <cell r="IS463">
            <v>0</v>
          </cell>
          <cell r="IT463">
            <v>0</v>
          </cell>
          <cell r="IU463">
            <v>0</v>
          </cell>
          <cell r="IV463">
            <v>0</v>
          </cell>
          <cell r="IW463">
            <v>1</v>
          </cell>
          <cell r="IX463">
            <v>1</v>
          </cell>
          <cell r="IY463">
            <v>0</v>
          </cell>
          <cell r="IZ463">
            <v>26</v>
          </cell>
          <cell r="JA463">
            <v>4</v>
          </cell>
          <cell r="JB463">
            <v>4</v>
          </cell>
          <cell r="JC463">
            <v>0</v>
          </cell>
          <cell r="JD463">
            <v>0</v>
          </cell>
          <cell r="JE463">
            <v>0</v>
          </cell>
          <cell r="JF463">
            <v>0</v>
          </cell>
          <cell r="JG463">
            <v>0</v>
          </cell>
        </row>
        <row r="464">
          <cell r="B464" t="str">
            <v>2311984</v>
          </cell>
          <cell r="C464" t="str">
            <v>Nguyễn Thị Mỹ Duyên</v>
          </cell>
          <cell r="D464" t="str">
            <v>Ban Quản trị Kinh doanh - Industries</v>
          </cell>
          <cell r="E464" t="str">
            <v>Công ty TNHH Tập đoàn Công nghiệp Trường Hải</v>
          </cell>
          <cell r="F464" t="str">
            <v>Lương ngày</v>
          </cell>
          <cell r="V464">
            <v>0</v>
          </cell>
          <cell r="W464">
            <v>0</v>
          </cell>
          <cell r="X464" t="str">
            <v>X</v>
          </cell>
          <cell r="Y464">
            <v>0</v>
          </cell>
          <cell r="Z464">
            <v>0</v>
          </cell>
          <cell r="AA464" t="str">
            <v>X</v>
          </cell>
          <cell r="AB464">
            <v>0</v>
          </cell>
          <cell r="AC464">
            <v>0</v>
          </cell>
          <cell r="AD464" t="str">
            <v>X</v>
          </cell>
          <cell r="AE464">
            <v>0</v>
          </cell>
          <cell r="AF464">
            <v>0</v>
          </cell>
          <cell r="AG464" t="str">
            <v>X</v>
          </cell>
          <cell r="AH464">
            <v>0</v>
          </cell>
          <cell r="AI464">
            <v>0</v>
          </cell>
          <cell r="AJ464" t="str">
            <v>T7</v>
          </cell>
          <cell r="AK464">
            <v>0</v>
          </cell>
          <cell r="AL464">
            <v>0</v>
          </cell>
          <cell r="AM464" t="str">
            <v/>
          </cell>
          <cell r="AN464">
            <v>0</v>
          </cell>
          <cell r="AO464">
            <v>0</v>
          </cell>
          <cell r="AP464" t="str">
            <v>NL</v>
          </cell>
          <cell r="AQ464">
            <v>0</v>
          </cell>
          <cell r="AR464">
            <v>0</v>
          </cell>
          <cell r="AS464" t="str">
            <v>X</v>
          </cell>
          <cell r="AT464">
            <v>0</v>
          </cell>
          <cell r="AU464">
            <v>0</v>
          </cell>
          <cell r="AV464" t="str">
            <v>X</v>
          </cell>
          <cell r="AW464">
            <v>0</v>
          </cell>
          <cell r="AX464">
            <v>0</v>
          </cell>
          <cell r="AY464" t="str">
            <v>X</v>
          </cell>
          <cell r="AZ464">
            <v>0</v>
          </cell>
          <cell r="BA464">
            <v>0</v>
          </cell>
          <cell r="BB464" t="str">
            <v>X</v>
          </cell>
          <cell r="BC464">
            <v>0</v>
          </cell>
          <cell r="BD464">
            <v>0</v>
          </cell>
          <cell r="BE464" t="str">
            <v>X</v>
          </cell>
          <cell r="BF464">
            <v>0</v>
          </cell>
          <cell r="BG464">
            <v>0</v>
          </cell>
          <cell r="BH464" t="str">
            <v/>
          </cell>
          <cell r="BI464">
            <v>0</v>
          </cell>
          <cell r="BJ464">
            <v>0</v>
          </cell>
          <cell r="BK464" t="str">
            <v>X</v>
          </cell>
          <cell r="BL464">
            <v>0</v>
          </cell>
          <cell r="BM464">
            <v>0</v>
          </cell>
          <cell r="BN464" t="str">
            <v>X</v>
          </cell>
          <cell r="BO464">
            <v>0</v>
          </cell>
          <cell r="BP464">
            <v>0</v>
          </cell>
          <cell r="BQ464">
            <v>11</v>
          </cell>
          <cell r="BR464">
            <v>0</v>
          </cell>
          <cell r="BS464">
            <v>0</v>
          </cell>
          <cell r="BT464">
            <v>0</v>
          </cell>
          <cell r="BU464">
            <v>0</v>
          </cell>
          <cell r="BV464">
            <v>0</v>
          </cell>
          <cell r="CC464">
            <v>11</v>
          </cell>
          <cell r="CD464">
            <v>0</v>
          </cell>
          <cell r="CE464">
            <v>0</v>
          </cell>
          <cell r="CF464">
            <v>0</v>
          </cell>
          <cell r="CG464">
            <v>0</v>
          </cell>
          <cell r="CH464">
            <v>0</v>
          </cell>
          <cell r="CI464">
            <v>0</v>
          </cell>
          <cell r="CJ464">
            <v>0</v>
          </cell>
          <cell r="CK464">
            <v>0</v>
          </cell>
          <cell r="CL464">
            <v>1</v>
          </cell>
          <cell r="CM464">
            <v>1</v>
          </cell>
          <cell r="CN464">
            <v>0</v>
          </cell>
          <cell r="CO464">
            <v>0</v>
          </cell>
          <cell r="CP464">
            <v>0</v>
          </cell>
          <cell r="CQ464">
            <v>0</v>
          </cell>
          <cell r="CR464">
            <v>0</v>
          </cell>
          <cell r="CS464">
            <v>0</v>
          </cell>
          <cell r="CT464">
            <v>0</v>
          </cell>
          <cell r="CU464">
            <v>0</v>
          </cell>
          <cell r="CV464">
            <v>0</v>
          </cell>
          <cell r="CW464">
            <v>0</v>
          </cell>
          <cell r="CX464">
            <v>0</v>
          </cell>
          <cell r="CY464">
            <v>0</v>
          </cell>
          <cell r="CZ464">
            <v>0</v>
          </cell>
          <cell r="DC464">
            <v>13</v>
          </cell>
          <cell r="DM464" t="str">
            <v>X</v>
          </cell>
          <cell r="DN464">
            <v>0</v>
          </cell>
          <cell r="DO464">
            <v>0</v>
          </cell>
          <cell r="DP464" t="str">
            <v>X</v>
          </cell>
          <cell r="DQ464">
            <v>0</v>
          </cell>
          <cell r="DR464">
            <v>0</v>
          </cell>
          <cell r="DS464" t="str">
            <v>X</v>
          </cell>
          <cell r="DT464">
            <v>0</v>
          </cell>
          <cell r="DU464">
            <v>0</v>
          </cell>
          <cell r="DV464" t="str">
            <v>X</v>
          </cell>
          <cell r="DW464">
            <v>0</v>
          </cell>
          <cell r="DX464">
            <v>0</v>
          </cell>
          <cell r="DY464" t="str">
            <v/>
          </cell>
          <cell r="DZ464">
            <v>0</v>
          </cell>
          <cell r="EA464">
            <v>0</v>
          </cell>
          <cell r="EB464" t="str">
            <v>X</v>
          </cell>
          <cell r="EC464">
            <v>0</v>
          </cell>
          <cell r="ED464">
            <v>0</v>
          </cell>
          <cell r="EE464" t="str">
            <v>X</v>
          </cell>
          <cell r="EF464">
            <v>0</v>
          </cell>
          <cell r="EG464">
            <v>0</v>
          </cell>
          <cell r="EH464" t="str">
            <v>X</v>
          </cell>
          <cell r="EI464">
            <v>0</v>
          </cell>
          <cell r="EJ464">
            <v>0</v>
          </cell>
          <cell r="EK464" t="str">
            <v>X</v>
          </cell>
          <cell r="EL464">
            <v>0</v>
          </cell>
          <cell r="EM464">
            <v>0</v>
          </cell>
          <cell r="EN464" t="str">
            <v>X</v>
          </cell>
          <cell r="EO464">
            <v>0</v>
          </cell>
          <cell r="EP464">
            <v>0</v>
          </cell>
          <cell r="EQ464" t="str">
            <v>X</v>
          </cell>
          <cell r="ER464">
            <v>0</v>
          </cell>
          <cell r="ES464">
            <v>0</v>
          </cell>
          <cell r="ET464" t="str">
            <v/>
          </cell>
          <cell r="EU464">
            <v>0</v>
          </cell>
          <cell r="EV464">
            <v>0</v>
          </cell>
          <cell r="EW464" t="str">
            <v>X</v>
          </cell>
          <cell r="EX464">
            <v>0</v>
          </cell>
          <cell r="EY464">
            <v>0</v>
          </cell>
          <cell r="EZ464" t="str">
            <v>X</v>
          </cell>
          <cell r="FA464">
            <v>0</v>
          </cell>
          <cell r="FB464">
            <v>0</v>
          </cell>
          <cell r="FC464" t="str">
            <v>NL</v>
          </cell>
          <cell r="FD464">
            <v>0</v>
          </cell>
          <cell r="FE464">
            <v>0</v>
          </cell>
          <cell r="FI464">
            <v>12</v>
          </cell>
          <cell r="FJ464">
            <v>0</v>
          </cell>
          <cell r="FK464">
            <v>0</v>
          </cell>
          <cell r="FL464">
            <v>0</v>
          </cell>
          <cell r="FM464">
            <v>0</v>
          </cell>
          <cell r="FN464">
            <v>0</v>
          </cell>
          <cell r="FU464">
            <v>12</v>
          </cell>
          <cell r="FV464">
            <v>0</v>
          </cell>
          <cell r="FW464">
            <v>0</v>
          </cell>
          <cell r="FX464">
            <v>0</v>
          </cell>
          <cell r="FY464">
            <v>0</v>
          </cell>
          <cell r="FZ464">
            <v>0</v>
          </cell>
          <cell r="GA464">
            <v>0</v>
          </cell>
          <cell r="GB464">
            <v>0</v>
          </cell>
          <cell r="GC464">
            <v>0</v>
          </cell>
          <cell r="GD464">
            <v>1</v>
          </cell>
          <cell r="GE464">
            <v>0</v>
          </cell>
          <cell r="GF464">
            <v>0</v>
          </cell>
          <cell r="GG464">
            <v>0</v>
          </cell>
          <cell r="GH464">
            <v>0</v>
          </cell>
          <cell r="GI464">
            <v>0</v>
          </cell>
          <cell r="GJ464">
            <v>0</v>
          </cell>
          <cell r="GK464">
            <v>0</v>
          </cell>
          <cell r="GL464">
            <v>0</v>
          </cell>
          <cell r="GM464">
            <v>0</v>
          </cell>
          <cell r="GN464">
            <v>0</v>
          </cell>
          <cell r="GO464">
            <v>0</v>
          </cell>
          <cell r="GP464">
            <v>0</v>
          </cell>
          <cell r="GQ464">
            <v>0</v>
          </cell>
          <cell r="GR464">
            <v>0</v>
          </cell>
          <cell r="GU464">
            <v>13</v>
          </cell>
          <cell r="GV464">
            <v>0</v>
          </cell>
          <cell r="GW464">
            <v>0</v>
          </cell>
          <cell r="GX464">
            <v>0</v>
          </cell>
          <cell r="GY464">
            <v>0</v>
          </cell>
          <cell r="GZ464">
            <v>0</v>
          </cell>
          <cell r="HA464">
            <v>0</v>
          </cell>
          <cell r="HB464">
            <v>0</v>
          </cell>
          <cell r="HC464">
            <v>0</v>
          </cell>
          <cell r="HD464">
            <v>0</v>
          </cell>
          <cell r="HE464">
            <v>0</v>
          </cell>
          <cell r="HF464">
            <v>0</v>
          </cell>
          <cell r="HG464">
            <v>0</v>
          </cell>
          <cell r="HH464">
            <v>0</v>
          </cell>
          <cell r="HI464">
            <v>0</v>
          </cell>
          <cell r="HJ464">
            <v>0</v>
          </cell>
          <cell r="HK464">
            <v>0</v>
          </cell>
          <cell r="HL464">
            <v>0</v>
          </cell>
          <cell r="HM464">
            <v>0</v>
          </cell>
          <cell r="HN464">
            <v>0</v>
          </cell>
          <cell r="HO464">
            <v>0</v>
          </cell>
          <cell r="HP464">
            <v>23</v>
          </cell>
          <cell r="HQ464">
            <v>0</v>
          </cell>
          <cell r="HR464">
            <v>0</v>
          </cell>
          <cell r="HS464">
            <v>0</v>
          </cell>
          <cell r="HT464">
            <v>0</v>
          </cell>
          <cell r="HU464">
            <v>0</v>
          </cell>
          <cell r="HV464">
            <v>0</v>
          </cell>
          <cell r="HW464">
            <v>1</v>
          </cell>
          <cell r="HX464">
            <v>0</v>
          </cell>
          <cell r="HY464">
            <v>0</v>
          </cell>
          <cell r="HZ464">
            <v>0</v>
          </cell>
          <cell r="IA464">
            <v>1</v>
          </cell>
          <cell r="IB464">
            <v>0</v>
          </cell>
          <cell r="IC464">
            <v>2</v>
          </cell>
          <cell r="ID464">
            <v>0</v>
          </cell>
          <cell r="IE464">
            <v>0</v>
          </cell>
          <cell r="IF464">
            <v>0</v>
          </cell>
          <cell r="IG464">
            <v>0</v>
          </cell>
          <cell r="IH464">
            <v>0</v>
          </cell>
          <cell r="II464">
            <v>0</v>
          </cell>
          <cell r="IJ464">
            <v>0</v>
          </cell>
          <cell r="IK464">
            <v>0</v>
          </cell>
          <cell r="IL464">
            <v>0</v>
          </cell>
          <cell r="IM464">
            <v>0</v>
          </cell>
          <cell r="IN464">
            <v>0</v>
          </cell>
          <cell r="IO464">
            <v>0</v>
          </cell>
          <cell r="IP464">
            <v>0</v>
          </cell>
          <cell r="IQ464">
            <v>0</v>
          </cell>
          <cell r="IR464">
            <v>0</v>
          </cell>
          <cell r="IS464">
            <v>0</v>
          </cell>
          <cell r="IT464">
            <v>0</v>
          </cell>
          <cell r="IU464">
            <v>0</v>
          </cell>
          <cell r="IV464">
            <v>0</v>
          </cell>
          <cell r="IW464">
            <v>1</v>
          </cell>
          <cell r="IX464">
            <v>1</v>
          </cell>
          <cell r="IY464">
            <v>0</v>
          </cell>
          <cell r="IZ464">
            <v>26</v>
          </cell>
          <cell r="JA464">
            <v>3</v>
          </cell>
          <cell r="JB464">
            <v>3</v>
          </cell>
          <cell r="JC464">
            <v>0</v>
          </cell>
          <cell r="JD464">
            <v>0</v>
          </cell>
          <cell r="JE464">
            <v>0</v>
          </cell>
          <cell r="JF464">
            <v>0</v>
          </cell>
          <cell r="JG464">
            <v>0</v>
          </cell>
        </row>
        <row r="465">
          <cell r="B465" t="str">
            <v>2405544</v>
          </cell>
          <cell r="C465" t="str">
            <v>Nguyễn Hùng Phú</v>
          </cell>
          <cell r="D465" t="str">
            <v>Ban Quản trị Kinh doanh - Industries</v>
          </cell>
          <cell r="E465" t="str">
            <v>Công ty TNHH Tập đoàn Công nghiệp Trường Hải</v>
          </cell>
          <cell r="F465" t="str">
            <v>Lương tháng</v>
          </cell>
          <cell r="V465">
            <v>0</v>
          </cell>
          <cell r="W465">
            <v>0</v>
          </cell>
          <cell r="X465" t="str">
            <v>X</v>
          </cell>
          <cell r="Y465">
            <v>0</v>
          </cell>
          <cell r="Z465">
            <v>0</v>
          </cell>
          <cell r="AA465" t="str">
            <v>X</v>
          </cell>
          <cell r="AB465">
            <v>0</v>
          </cell>
          <cell r="AC465">
            <v>0</v>
          </cell>
          <cell r="AD465" t="str">
            <v>X</v>
          </cell>
          <cell r="AE465">
            <v>0</v>
          </cell>
          <cell r="AF465">
            <v>0</v>
          </cell>
          <cell r="AG465" t="str">
            <v>P\</v>
          </cell>
          <cell r="AH465">
            <v>0</v>
          </cell>
          <cell r="AI465">
            <v>0</v>
          </cell>
          <cell r="AJ465" t="str">
            <v>T7</v>
          </cell>
          <cell r="AK465">
            <v>0</v>
          </cell>
          <cell r="AL465">
            <v>0</v>
          </cell>
          <cell r="AM465" t="str">
            <v/>
          </cell>
          <cell r="AN465">
            <v>0</v>
          </cell>
          <cell r="AO465">
            <v>0</v>
          </cell>
          <cell r="AP465" t="str">
            <v>NL</v>
          </cell>
          <cell r="AQ465">
            <v>0</v>
          </cell>
          <cell r="AR465">
            <v>0</v>
          </cell>
          <cell r="AS465" t="str">
            <v>X</v>
          </cell>
          <cell r="AT465">
            <v>0</v>
          </cell>
          <cell r="AU465">
            <v>0</v>
          </cell>
          <cell r="AV465" t="str">
            <v>X</v>
          </cell>
          <cell r="AW465">
            <v>0</v>
          </cell>
          <cell r="AX465">
            <v>0</v>
          </cell>
          <cell r="AY465" t="str">
            <v>X</v>
          </cell>
          <cell r="AZ465">
            <v>0</v>
          </cell>
          <cell r="BA465">
            <v>0</v>
          </cell>
          <cell r="BB465" t="str">
            <v>X</v>
          </cell>
          <cell r="BC465">
            <v>0</v>
          </cell>
          <cell r="BD465">
            <v>0</v>
          </cell>
          <cell r="BE465" t="str">
            <v>X</v>
          </cell>
          <cell r="BF465">
            <v>0</v>
          </cell>
          <cell r="BG465">
            <v>0</v>
          </cell>
          <cell r="BH465" t="str">
            <v/>
          </cell>
          <cell r="BI465">
            <v>0</v>
          </cell>
          <cell r="BJ465">
            <v>0</v>
          </cell>
          <cell r="BK465" t="str">
            <v>X</v>
          </cell>
          <cell r="BL465">
            <v>0</v>
          </cell>
          <cell r="BM465">
            <v>0</v>
          </cell>
          <cell r="BN465" t="str">
            <v>X</v>
          </cell>
          <cell r="BO465">
            <v>0</v>
          </cell>
          <cell r="BP465">
            <v>0</v>
          </cell>
          <cell r="BQ465">
            <v>10.5</v>
          </cell>
          <cell r="BR465">
            <v>0</v>
          </cell>
          <cell r="BS465">
            <v>0</v>
          </cell>
          <cell r="BT465">
            <v>0</v>
          </cell>
          <cell r="BU465">
            <v>0</v>
          </cell>
          <cell r="BV465">
            <v>0</v>
          </cell>
          <cell r="CC465">
            <v>10.5</v>
          </cell>
          <cell r="CD465">
            <v>0</v>
          </cell>
          <cell r="CE465">
            <v>0</v>
          </cell>
          <cell r="CF465">
            <v>0</v>
          </cell>
          <cell r="CG465">
            <v>0</v>
          </cell>
          <cell r="CH465">
            <v>0</v>
          </cell>
          <cell r="CI465">
            <v>0</v>
          </cell>
          <cell r="CJ465">
            <v>0</v>
          </cell>
          <cell r="CK465">
            <v>0</v>
          </cell>
          <cell r="CL465">
            <v>1</v>
          </cell>
          <cell r="CM465">
            <v>1</v>
          </cell>
          <cell r="CN465">
            <v>0</v>
          </cell>
          <cell r="CO465">
            <v>0</v>
          </cell>
          <cell r="CP465">
            <v>0</v>
          </cell>
          <cell r="CQ465">
            <v>0</v>
          </cell>
          <cell r="CR465">
            <v>0</v>
          </cell>
          <cell r="CS465">
            <v>0</v>
          </cell>
          <cell r="CT465">
            <v>0</v>
          </cell>
          <cell r="CU465">
            <v>0</v>
          </cell>
          <cell r="CV465">
            <v>0</v>
          </cell>
          <cell r="CW465">
            <v>0</v>
          </cell>
          <cell r="CX465">
            <v>0</v>
          </cell>
          <cell r="CY465">
            <v>0</v>
          </cell>
          <cell r="CZ465">
            <v>0</v>
          </cell>
          <cell r="DC465">
            <v>12.5</v>
          </cell>
          <cell r="DM465" t="str">
            <v>X</v>
          </cell>
          <cell r="DN465">
            <v>0</v>
          </cell>
          <cell r="DO465">
            <v>0</v>
          </cell>
          <cell r="DP465" t="str">
            <v>X</v>
          </cell>
          <cell r="DQ465">
            <v>0</v>
          </cell>
          <cell r="DR465">
            <v>0</v>
          </cell>
          <cell r="DS465" t="str">
            <v>X</v>
          </cell>
          <cell r="DT465">
            <v>0</v>
          </cell>
          <cell r="DU465">
            <v>0</v>
          </cell>
          <cell r="DV465" t="str">
            <v>X</v>
          </cell>
          <cell r="DW465">
            <v>0</v>
          </cell>
          <cell r="DX465">
            <v>0</v>
          </cell>
          <cell r="DY465" t="str">
            <v/>
          </cell>
          <cell r="DZ465">
            <v>0</v>
          </cell>
          <cell r="EA465">
            <v>0</v>
          </cell>
          <cell r="EB465" t="str">
            <v>X</v>
          </cell>
          <cell r="EC465">
            <v>0</v>
          </cell>
          <cell r="ED465">
            <v>0</v>
          </cell>
          <cell r="EE465" t="str">
            <v>X</v>
          </cell>
          <cell r="EF465">
            <v>0</v>
          </cell>
          <cell r="EG465">
            <v>0</v>
          </cell>
          <cell r="EH465" t="str">
            <v>X</v>
          </cell>
          <cell r="EI465">
            <v>0</v>
          </cell>
          <cell r="EJ465">
            <v>0</v>
          </cell>
          <cell r="EK465" t="str">
            <v>X</v>
          </cell>
          <cell r="EL465">
            <v>0</v>
          </cell>
          <cell r="EM465">
            <v>0</v>
          </cell>
          <cell r="EN465" t="str">
            <v>X</v>
          </cell>
          <cell r="EO465">
            <v>0</v>
          </cell>
          <cell r="EP465">
            <v>0</v>
          </cell>
          <cell r="EQ465" t="str">
            <v>X</v>
          </cell>
          <cell r="ER465">
            <v>0</v>
          </cell>
          <cell r="ES465">
            <v>0</v>
          </cell>
          <cell r="ET465" t="str">
            <v/>
          </cell>
          <cell r="EU465">
            <v>0</v>
          </cell>
          <cell r="EV465">
            <v>0</v>
          </cell>
          <cell r="EW465" t="str">
            <v>X</v>
          </cell>
          <cell r="EX465">
            <v>0</v>
          </cell>
          <cell r="EY465">
            <v>0</v>
          </cell>
          <cell r="EZ465" t="str">
            <v>X</v>
          </cell>
          <cell r="FA465">
            <v>0</v>
          </cell>
          <cell r="FB465">
            <v>0</v>
          </cell>
          <cell r="FC465" t="str">
            <v>NL</v>
          </cell>
          <cell r="FD465">
            <v>0</v>
          </cell>
          <cell r="FE465">
            <v>0</v>
          </cell>
          <cell r="FI465">
            <v>12</v>
          </cell>
          <cell r="FJ465">
            <v>0</v>
          </cell>
          <cell r="FK465">
            <v>0</v>
          </cell>
          <cell r="FL465">
            <v>0</v>
          </cell>
          <cell r="FM465">
            <v>0</v>
          </cell>
          <cell r="FN465">
            <v>0</v>
          </cell>
          <cell r="FU465">
            <v>12</v>
          </cell>
          <cell r="FV465">
            <v>0</v>
          </cell>
          <cell r="FW465">
            <v>0</v>
          </cell>
          <cell r="FX465">
            <v>0</v>
          </cell>
          <cell r="FY465">
            <v>0</v>
          </cell>
          <cell r="FZ465">
            <v>0</v>
          </cell>
          <cell r="GA465">
            <v>0</v>
          </cell>
          <cell r="GB465">
            <v>0</v>
          </cell>
          <cell r="GC465">
            <v>0</v>
          </cell>
          <cell r="GD465">
            <v>1</v>
          </cell>
          <cell r="GE465">
            <v>0</v>
          </cell>
          <cell r="GF465">
            <v>0</v>
          </cell>
          <cell r="GG465">
            <v>0</v>
          </cell>
          <cell r="GH465">
            <v>0</v>
          </cell>
          <cell r="GI465">
            <v>0</v>
          </cell>
          <cell r="GJ465">
            <v>0</v>
          </cell>
          <cell r="GK465">
            <v>0</v>
          </cell>
          <cell r="GL465">
            <v>0</v>
          </cell>
          <cell r="GM465">
            <v>0</v>
          </cell>
          <cell r="GN465">
            <v>0</v>
          </cell>
          <cell r="GO465">
            <v>0</v>
          </cell>
          <cell r="GP465">
            <v>0</v>
          </cell>
          <cell r="GQ465">
            <v>0</v>
          </cell>
          <cell r="GR465">
            <v>0</v>
          </cell>
          <cell r="GU465">
            <v>13</v>
          </cell>
          <cell r="GV465">
            <v>0</v>
          </cell>
          <cell r="GW465">
            <v>0</v>
          </cell>
          <cell r="GX465">
            <v>0</v>
          </cell>
          <cell r="GY465">
            <v>0</v>
          </cell>
          <cell r="GZ465">
            <v>0</v>
          </cell>
          <cell r="HA465">
            <v>0</v>
          </cell>
          <cell r="HB465">
            <v>0</v>
          </cell>
          <cell r="HC465">
            <v>0</v>
          </cell>
          <cell r="HD465">
            <v>0</v>
          </cell>
          <cell r="HE465">
            <v>0</v>
          </cell>
          <cell r="HF465">
            <v>0</v>
          </cell>
          <cell r="HG465">
            <v>0</v>
          </cell>
          <cell r="HH465">
            <v>0.5</v>
          </cell>
          <cell r="HI465">
            <v>0</v>
          </cell>
          <cell r="HJ465">
            <v>0</v>
          </cell>
          <cell r="HK465">
            <v>0</v>
          </cell>
          <cell r="HL465">
            <v>0</v>
          </cell>
          <cell r="HM465">
            <v>0.5</v>
          </cell>
          <cell r="HN465">
            <v>0</v>
          </cell>
          <cell r="HO465">
            <v>0.5</v>
          </cell>
          <cell r="HP465">
            <v>22.5</v>
          </cell>
          <cell r="HQ465">
            <v>0</v>
          </cell>
          <cell r="HR465">
            <v>0</v>
          </cell>
          <cell r="HS465">
            <v>0</v>
          </cell>
          <cell r="HT465">
            <v>0</v>
          </cell>
          <cell r="HU465">
            <v>0</v>
          </cell>
          <cell r="HV465">
            <v>0</v>
          </cell>
          <cell r="HW465">
            <v>1</v>
          </cell>
          <cell r="HX465">
            <v>0</v>
          </cell>
          <cell r="HY465">
            <v>0</v>
          </cell>
          <cell r="HZ465">
            <v>0</v>
          </cell>
          <cell r="IA465">
            <v>1</v>
          </cell>
          <cell r="IB465">
            <v>0</v>
          </cell>
          <cell r="IC465">
            <v>2</v>
          </cell>
          <cell r="ID465">
            <v>0</v>
          </cell>
          <cell r="IE465">
            <v>0</v>
          </cell>
          <cell r="IF465">
            <v>0</v>
          </cell>
          <cell r="IG465">
            <v>0.5</v>
          </cell>
          <cell r="IH465">
            <v>0</v>
          </cell>
          <cell r="II465">
            <v>0</v>
          </cell>
          <cell r="IJ465">
            <v>0</v>
          </cell>
          <cell r="IK465">
            <v>0</v>
          </cell>
          <cell r="IL465">
            <v>0</v>
          </cell>
          <cell r="IM465">
            <v>0</v>
          </cell>
          <cell r="IN465">
            <v>0</v>
          </cell>
          <cell r="IO465">
            <v>0</v>
          </cell>
          <cell r="IP465">
            <v>0</v>
          </cell>
          <cell r="IQ465">
            <v>0</v>
          </cell>
          <cell r="IR465">
            <v>0</v>
          </cell>
          <cell r="IS465">
            <v>0</v>
          </cell>
          <cell r="IT465">
            <v>0</v>
          </cell>
          <cell r="IU465">
            <v>0</v>
          </cell>
          <cell r="IV465">
            <v>0</v>
          </cell>
          <cell r="IW465">
            <v>1</v>
          </cell>
          <cell r="IX465">
            <v>1</v>
          </cell>
          <cell r="IY465">
            <v>0</v>
          </cell>
          <cell r="IZ465">
            <v>26</v>
          </cell>
          <cell r="JA465">
            <v>4</v>
          </cell>
          <cell r="JB465">
            <v>3.5</v>
          </cell>
          <cell r="JC465">
            <v>0</v>
          </cell>
          <cell r="JD465">
            <v>0</v>
          </cell>
          <cell r="JE465">
            <v>0</v>
          </cell>
          <cell r="JF465">
            <v>0</v>
          </cell>
          <cell r="JG465">
            <v>0</v>
          </cell>
        </row>
        <row r="466">
          <cell r="B466" t="str">
            <v>2406738</v>
          </cell>
          <cell r="C466" t="str">
            <v>Trần Thiên Bảo Phúc</v>
          </cell>
          <cell r="D466" t="str">
            <v>Ban Quản trị Kinh doanh - Industries</v>
          </cell>
          <cell r="E466" t="str">
            <v>Công ty TNHH Tập đoàn Công nghiệp Trường Hải</v>
          </cell>
          <cell r="F466" t="str">
            <v>Lương ngày</v>
          </cell>
          <cell r="V466">
            <v>0</v>
          </cell>
          <cell r="W466">
            <v>0</v>
          </cell>
          <cell r="X466" t="str">
            <v>X</v>
          </cell>
          <cell r="Y466">
            <v>0</v>
          </cell>
          <cell r="Z466">
            <v>0</v>
          </cell>
          <cell r="AA466" t="str">
            <v>X</v>
          </cell>
          <cell r="AB466">
            <v>0</v>
          </cell>
          <cell r="AC466">
            <v>0</v>
          </cell>
          <cell r="AD466" t="str">
            <v>X</v>
          </cell>
          <cell r="AE466">
            <v>0</v>
          </cell>
          <cell r="AF466">
            <v>0</v>
          </cell>
          <cell r="AG466" t="str">
            <v>X</v>
          </cell>
          <cell r="AH466">
            <v>0</v>
          </cell>
          <cell r="AI466">
            <v>0</v>
          </cell>
          <cell r="AJ466" t="str">
            <v>T7</v>
          </cell>
          <cell r="AK466">
            <v>0</v>
          </cell>
          <cell r="AL466">
            <v>0</v>
          </cell>
          <cell r="AM466" t="str">
            <v/>
          </cell>
          <cell r="AN466">
            <v>0</v>
          </cell>
          <cell r="AO466">
            <v>0</v>
          </cell>
          <cell r="AP466" t="str">
            <v>NL</v>
          </cell>
          <cell r="AQ466">
            <v>0</v>
          </cell>
          <cell r="AR466">
            <v>0</v>
          </cell>
          <cell r="AS466" t="str">
            <v>X</v>
          </cell>
          <cell r="AT466">
            <v>0</v>
          </cell>
          <cell r="AU466">
            <v>0</v>
          </cell>
          <cell r="AV466" t="str">
            <v>X</v>
          </cell>
          <cell r="AW466">
            <v>0</v>
          </cell>
          <cell r="AX466">
            <v>0</v>
          </cell>
          <cell r="AY466" t="str">
            <v>X</v>
          </cell>
          <cell r="AZ466">
            <v>0</v>
          </cell>
          <cell r="BA466">
            <v>0</v>
          </cell>
          <cell r="BB466" t="str">
            <v>X</v>
          </cell>
          <cell r="BC466">
            <v>0</v>
          </cell>
          <cell r="BD466">
            <v>0</v>
          </cell>
          <cell r="BE466" t="str">
            <v>X</v>
          </cell>
          <cell r="BF466">
            <v>0</v>
          </cell>
          <cell r="BG466">
            <v>0</v>
          </cell>
          <cell r="BH466" t="str">
            <v/>
          </cell>
          <cell r="BI466">
            <v>0</v>
          </cell>
          <cell r="BJ466">
            <v>0</v>
          </cell>
          <cell r="BK466" t="str">
            <v>X</v>
          </cell>
          <cell r="BL466">
            <v>0</v>
          </cell>
          <cell r="BM466">
            <v>0</v>
          </cell>
          <cell r="BN466" t="str">
            <v>X</v>
          </cell>
          <cell r="BO466">
            <v>0</v>
          </cell>
          <cell r="BP466">
            <v>0</v>
          </cell>
          <cell r="BQ466">
            <v>11</v>
          </cell>
          <cell r="BR466">
            <v>0</v>
          </cell>
          <cell r="BS466">
            <v>0</v>
          </cell>
          <cell r="BT466">
            <v>0</v>
          </cell>
          <cell r="BU466">
            <v>0</v>
          </cell>
          <cell r="BV466">
            <v>0</v>
          </cell>
          <cell r="CC466">
            <v>11</v>
          </cell>
          <cell r="CD466">
            <v>0</v>
          </cell>
          <cell r="CE466">
            <v>0</v>
          </cell>
          <cell r="CF466">
            <v>0</v>
          </cell>
          <cell r="CG466">
            <v>0</v>
          </cell>
          <cell r="CH466">
            <v>0</v>
          </cell>
          <cell r="CI466">
            <v>0</v>
          </cell>
          <cell r="CJ466">
            <v>0</v>
          </cell>
          <cell r="CK466">
            <v>0</v>
          </cell>
          <cell r="CL466">
            <v>1</v>
          </cell>
          <cell r="CM466">
            <v>1</v>
          </cell>
          <cell r="CN466">
            <v>0</v>
          </cell>
          <cell r="CO466">
            <v>0</v>
          </cell>
          <cell r="CP466">
            <v>0</v>
          </cell>
          <cell r="CQ466">
            <v>0</v>
          </cell>
          <cell r="CR466">
            <v>0</v>
          </cell>
          <cell r="CS466">
            <v>0</v>
          </cell>
          <cell r="CT466">
            <v>0</v>
          </cell>
          <cell r="CU466">
            <v>0</v>
          </cell>
          <cell r="CV466">
            <v>0</v>
          </cell>
          <cell r="CW466">
            <v>0</v>
          </cell>
          <cell r="CX466">
            <v>0</v>
          </cell>
          <cell r="CY466">
            <v>0</v>
          </cell>
          <cell r="CZ466">
            <v>0</v>
          </cell>
          <cell r="DC466">
            <v>13</v>
          </cell>
          <cell r="DM466" t="str">
            <v>X</v>
          </cell>
          <cell r="DN466">
            <v>0</v>
          </cell>
          <cell r="DO466">
            <v>0</v>
          </cell>
          <cell r="DP466" t="str">
            <v>X</v>
          </cell>
          <cell r="DQ466">
            <v>0</v>
          </cell>
          <cell r="DR466">
            <v>0</v>
          </cell>
          <cell r="DS466" t="str">
            <v>X</v>
          </cell>
          <cell r="DT466">
            <v>0</v>
          </cell>
          <cell r="DU466">
            <v>0</v>
          </cell>
          <cell r="DV466" t="str">
            <v>X</v>
          </cell>
          <cell r="DW466">
            <v>0</v>
          </cell>
          <cell r="DX466">
            <v>0</v>
          </cell>
          <cell r="DY466" t="str">
            <v/>
          </cell>
          <cell r="DZ466">
            <v>0</v>
          </cell>
          <cell r="EA466">
            <v>0</v>
          </cell>
          <cell r="EB466" t="str">
            <v>X</v>
          </cell>
          <cell r="EC466">
            <v>0</v>
          </cell>
          <cell r="ED466">
            <v>0</v>
          </cell>
          <cell r="EE466" t="str">
            <v>X</v>
          </cell>
          <cell r="EF466">
            <v>0</v>
          </cell>
          <cell r="EG466">
            <v>0</v>
          </cell>
          <cell r="EH466" t="str">
            <v>X</v>
          </cell>
          <cell r="EI466">
            <v>0</v>
          </cell>
          <cell r="EJ466">
            <v>0</v>
          </cell>
          <cell r="EK466" t="str">
            <v>X</v>
          </cell>
          <cell r="EL466">
            <v>0</v>
          </cell>
          <cell r="EM466">
            <v>0</v>
          </cell>
          <cell r="EN466" t="str">
            <v>X</v>
          </cell>
          <cell r="EO466">
            <v>0</v>
          </cell>
          <cell r="EP466">
            <v>0</v>
          </cell>
          <cell r="EQ466" t="str">
            <v>X</v>
          </cell>
          <cell r="ER466">
            <v>0</v>
          </cell>
          <cell r="ES466">
            <v>0</v>
          </cell>
          <cell r="ET466" t="str">
            <v/>
          </cell>
          <cell r="EU466">
            <v>0</v>
          </cell>
          <cell r="EV466">
            <v>0</v>
          </cell>
          <cell r="EW466" t="str">
            <v>X</v>
          </cell>
          <cell r="EX466">
            <v>0</v>
          </cell>
          <cell r="EY466">
            <v>0</v>
          </cell>
          <cell r="EZ466" t="str">
            <v>X</v>
          </cell>
          <cell r="FA466">
            <v>0</v>
          </cell>
          <cell r="FB466">
            <v>0</v>
          </cell>
          <cell r="FC466" t="str">
            <v>NL</v>
          </cell>
          <cell r="FD466">
            <v>0</v>
          </cell>
          <cell r="FE466">
            <v>0</v>
          </cell>
          <cell r="FI466">
            <v>12</v>
          </cell>
          <cell r="FJ466">
            <v>0</v>
          </cell>
          <cell r="FK466">
            <v>0</v>
          </cell>
          <cell r="FL466">
            <v>0</v>
          </cell>
          <cell r="FM466">
            <v>0</v>
          </cell>
          <cell r="FN466">
            <v>0</v>
          </cell>
          <cell r="FU466">
            <v>12</v>
          </cell>
          <cell r="FV466">
            <v>0</v>
          </cell>
          <cell r="FW466">
            <v>0</v>
          </cell>
          <cell r="FX466">
            <v>0</v>
          </cell>
          <cell r="FY466">
            <v>0</v>
          </cell>
          <cell r="FZ466">
            <v>0</v>
          </cell>
          <cell r="GA466">
            <v>0</v>
          </cell>
          <cell r="GB466">
            <v>0</v>
          </cell>
          <cell r="GC466">
            <v>0</v>
          </cell>
          <cell r="GD466">
            <v>1</v>
          </cell>
          <cell r="GE466">
            <v>0</v>
          </cell>
          <cell r="GF466">
            <v>0</v>
          </cell>
          <cell r="GG466">
            <v>0</v>
          </cell>
          <cell r="GH466">
            <v>0</v>
          </cell>
          <cell r="GI466">
            <v>0</v>
          </cell>
          <cell r="GJ466">
            <v>0</v>
          </cell>
          <cell r="GK466">
            <v>0</v>
          </cell>
          <cell r="GL466">
            <v>0</v>
          </cell>
          <cell r="GM466">
            <v>0</v>
          </cell>
          <cell r="GN466">
            <v>0</v>
          </cell>
          <cell r="GO466">
            <v>0</v>
          </cell>
          <cell r="GP466">
            <v>0</v>
          </cell>
          <cell r="GQ466">
            <v>0</v>
          </cell>
          <cell r="GR466">
            <v>0</v>
          </cell>
          <cell r="GU466">
            <v>13</v>
          </cell>
          <cell r="GV466">
            <v>0</v>
          </cell>
          <cell r="GW466">
            <v>0</v>
          </cell>
          <cell r="GX466">
            <v>0</v>
          </cell>
          <cell r="GY466">
            <v>0</v>
          </cell>
          <cell r="GZ466">
            <v>0</v>
          </cell>
          <cell r="HA466">
            <v>0</v>
          </cell>
          <cell r="HB466">
            <v>0</v>
          </cell>
          <cell r="HC466">
            <v>0</v>
          </cell>
          <cell r="HD466">
            <v>0</v>
          </cell>
          <cell r="HE466">
            <v>0</v>
          </cell>
          <cell r="HF466">
            <v>0</v>
          </cell>
          <cell r="HG466">
            <v>0</v>
          </cell>
          <cell r="HH466">
            <v>0</v>
          </cell>
          <cell r="HI466">
            <v>0</v>
          </cell>
          <cell r="HJ466">
            <v>0</v>
          </cell>
          <cell r="HK466">
            <v>0</v>
          </cell>
          <cell r="HL466">
            <v>0</v>
          </cell>
          <cell r="HM466">
            <v>0</v>
          </cell>
          <cell r="HN466">
            <v>0</v>
          </cell>
          <cell r="HO466">
            <v>0</v>
          </cell>
          <cell r="HP466">
            <v>23</v>
          </cell>
          <cell r="HQ466">
            <v>0</v>
          </cell>
          <cell r="HR466">
            <v>0</v>
          </cell>
          <cell r="HS466">
            <v>0</v>
          </cell>
          <cell r="HT466">
            <v>0</v>
          </cell>
          <cell r="HU466">
            <v>0</v>
          </cell>
          <cell r="HV466">
            <v>0</v>
          </cell>
          <cell r="HW466">
            <v>1</v>
          </cell>
          <cell r="HX466">
            <v>0</v>
          </cell>
          <cell r="HY466">
            <v>0</v>
          </cell>
          <cell r="HZ466">
            <v>0</v>
          </cell>
          <cell r="IA466">
            <v>1</v>
          </cell>
          <cell r="IB466">
            <v>0</v>
          </cell>
          <cell r="IC466">
            <v>2</v>
          </cell>
          <cell r="ID466">
            <v>0</v>
          </cell>
          <cell r="IE466">
            <v>0</v>
          </cell>
          <cell r="IF466">
            <v>0</v>
          </cell>
          <cell r="IG466">
            <v>0</v>
          </cell>
          <cell r="IH466">
            <v>0</v>
          </cell>
          <cell r="II466">
            <v>0</v>
          </cell>
          <cell r="IJ466">
            <v>0</v>
          </cell>
          <cell r="IK466">
            <v>0</v>
          </cell>
          <cell r="IL466">
            <v>0</v>
          </cell>
          <cell r="IM466">
            <v>0</v>
          </cell>
          <cell r="IN466">
            <v>0</v>
          </cell>
          <cell r="IO466">
            <v>0</v>
          </cell>
          <cell r="IP466">
            <v>0</v>
          </cell>
          <cell r="IQ466">
            <v>0</v>
          </cell>
          <cell r="IR466">
            <v>0</v>
          </cell>
          <cell r="IS466">
            <v>0</v>
          </cell>
          <cell r="IT466">
            <v>0</v>
          </cell>
          <cell r="IU466">
            <v>0</v>
          </cell>
          <cell r="IV466">
            <v>0</v>
          </cell>
          <cell r="IW466">
            <v>1</v>
          </cell>
          <cell r="IX466">
            <v>1</v>
          </cell>
          <cell r="IY466">
            <v>0</v>
          </cell>
          <cell r="IZ466">
            <v>26</v>
          </cell>
          <cell r="JA466">
            <v>4</v>
          </cell>
          <cell r="JB466">
            <v>4</v>
          </cell>
          <cell r="JC466">
            <v>0</v>
          </cell>
          <cell r="JD466">
            <v>0</v>
          </cell>
          <cell r="JE466">
            <v>0</v>
          </cell>
          <cell r="JF466">
            <v>0</v>
          </cell>
          <cell r="JG466">
            <v>0</v>
          </cell>
        </row>
        <row r="467">
          <cell r="B467" t="str">
            <v>24112801</v>
          </cell>
          <cell r="C467" t="str">
            <v>Trần Thị Tố Trinh</v>
          </cell>
          <cell r="D467" t="str">
            <v>Ban Quản trị Kinh doanh - Industries</v>
          </cell>
          <cell r="E467" t="str">
            <v>Công ty TNHH Tập đoàn Công nghiệp Trường Hải</v>
          </cell>
          <cell r="F467" t="str">
            <v>Lương ngày</v>
          </cell>
          <cell r="V467">
            <v>0</v>
          </cell>
          <cell r="W467">
            <v>0</v>
          </cell>
          <cell r="X467" t="str">
            <v>X</v>
          </cell>
          <cell r="Y467">
            <v>0</v>
          </cell>
          <cell r="Z467">
            <v>0</v>
          </cell>
          <cell r="AA467" t="str">
            <v>X</v>
          </cell>
          <cell r="AB467">
            <v>0</v>
          </cell>
          <cell r="AC467">
            <v>0</v>
          </cell>
          <cell r="AD467" t="str">
            <v>X</v>
          </cell>
          <cell r="AE467">
            <v>0</v>
          </cell>
          <cell r="AF467">
            <v>0</v>
          </cell>
          <cell r="AG467" t="str">
            <v>X</v>
          </cell>
          <cell r="AH467">
            <v>0</v>
          </cell>
          <cell r="AI467">
            <v>0</v>
          </cell>
          <cell r="AJ467" t="str">
            <v>T7</v>
          </cell>
          <cell r="AK467">
            <v>0</v>
          </cell>
          <cell r="AL467">
            <v>0</v>
          </cell>
          <cell r="AM467" t="str">
            <v/>
          </cell>
          <cell r="AN467">
            <v>0</v>
          </cell>
          <cell r="AO467">
            <v>0</v>
          </cell>
          <cell r="AP467" t="str">
            <v>NL</v>
          </cell>
          <cell r="AQ467">
            <v>0</v>
          </cell>
          <cell r="AR467">
            <v>0</v>
          </cell>
          <cell r="AS467" t="str">
            <v>X</v>
          </cell>
          <cell r="AT467">
            <v>0</v>
          </cell>
          <cell r="AU467">
            <v>0</v>
          </cell>
          <cell r="AV467" t="str">
            <v>X</v>
          </cell>
          <cell r="AW467">
            <v>0</v>
          </cell>
          <cell r="AX467">
            <v>0</v>
          </cell>
          <cell r="AY467" t="str">
            <v>X</v>
          </cell>
          <cell r="AZ467">
            <v>0</v>
          </cell>
          <cell r="BA467">
            <v>0</v>
          </cell>
          <cell r="BB467" t="str">
            <v>X</v>
          </cell>
          <cell r="BC467">
            <v>0</v>
          </cell>
          <cell r="BD467">
            <v>0</v>
          </cell>
          <cell r="BE467" t="str">
            <v>X</v>
          </cell>
          <cell r="BF467">
            <v>0</v>
          </cell>
          <cell r="BG467">
            <v>0</v>
          </cell>
          <cell r="BH467" t="str">
            <v/>
          </cell>
          <cell r="BI467">
            <v>0</v>
          </cell>
          <cell r="BJ467">
            <v>0</v>
          </cell>
          <cell r="BK467" t="str">
            <v>X</v>
          </cell>
          <cell r="BL467">
            <v>0</v>
          </cell>
          <cell r="BM467">
            <v>0</v>
          </cell>
          <cell r="BN467" t="str">
            <v>X</v>
          </cell>
          <cell r="BO467">
            <v>0</v>
          </cell>
          <cell r="BP467">
            <v>0</v>
          </cell>
          <cell r="BQ467">
            <v>11</v>
          </cell>
          <cell r="BR467">
            <v>0</v>
          </cell>
          <cell r="BS467">
            <v>0</v>
          </cell>
          <cell r="BT467">
            <v>0</v>
          </cell>
          <cell r="BU467">
            <v>0</v>
          </cell>
          <cell r="BV467">
            <v>0</v>
          </cell>
          <cell r="CC467">
            <v>11</v>
          </cell>
          <cell r="CD467">
            <v>0</v>
          </cell>
          <cell r="CE467">
            <v>0</v>
          </cell>
          <cell r="CF467">
            <v>0</v>
          </cell>
          <cell r="CG467">
            <v>0</v>
          </cell>
          <cell r="CH467">
            <v>0</v>
          </cell>
          <cell r="CI467">
            <v>0</v>
          </cell>
          <cell r="CJ467">
            <v>0</v>
          </cell>
          <cell r="CK467">
            <v>0</v>
          </cell>
          <cell r="CL467">
            <v>1</v>
          </cell>
          <cell r="CM467">
            <v>1</v>
          </cell>
          <cell r="CN467">
            <v>0</v>
          </cell>
          <cell r="CO467">
            <v>0</v>
          </cell>
          <cell r="CP467">
            <v>0</v>
          </cell>
          <cell r="CQ467">
            <v>0</v>
          </cell>
          <cell r="CR467">
            <v>0</v>
          </cell>
          <cell r="CS467">
            <v>0</v>
          </cell>
          <cell r="CT467">
            <v>0</v>
          </cell>
          <cell r="CU467">
            <v>0</v>
          </cell>
          <cell r="CV467">
            <v>0</v>
          </cell>
          <cell r="CW467">
            <v>0</v>
          </cell>
          <cell r="CX467">
            <v>0</v>
          </cell>
          <cell r="CY467">
            <v>0</v>
          </cell>
          <cell r="CZ467">
            <v>0</v>
          </cell>
          <cell r="DC467">
            <v>13</v>
          </cell>
          <cell r="DM467" t="str">
            <v>X</v>
          </cell>
          <cell r="DN467">
            <v>0</v>
          </cell>
          <cell r="DO467">
            <v>0</v>
          </cell>
          <cell r="DP467" t="str">
            <v>X</v>
          </cell>
          <cell r="DQ467">
            <v>0</v>
          </cell>
          <cell r="DR467">
            <v>0</v>
          </cell>
          <cell r="DS467" t="str">
            <v>X</v>
          </cell>
          <cell r="DT467">
            <v>0</v>
          </cell>
          <cell r="DU467">
            <v>0</v>
          </cell>
          <cell r="DV467" t="str">
            <v>P</v>
          </cell>
          <cell r="DW467">
            <v>0</v>
          </cell>
          <cell r="DX467">
            <v>0</v>
          </cell>
          <cell r="DY467" t="str">
            <v/>
          </cell>
          <cell r="DZ467">
            <v>0</v>
          </cell>
          <cell r="EA467">
            <v>0</v>
          </cell>
          <cell r="EB467" t="str">
            <v>X</v>
          </cell>
          <cell r="EC467">
            <v>0</v>
          </cell>
          <cell r="ED467">
            <v>0</v>
          </cell>
          <cell r="EE467" t="str">
            <v>X</v>
          </cell>
          <cell r="EF467">
            <v>0</v>
          </cell>
          <cell r="EG467">
            <v>0</v>
          </cell>
          <cell r="EH467" t="str">
            <v>X</v>
          </cell>
          <cell r="EI467">
            <v>0</v>
          </cell>
          <cell r="EJ467">
            <v>0</v>
          </cell>
          <cell r="EK467" t="str">
            <v>X</v>
          </cell>
          <cell r="EL467">
            <v>0</v>
          </cell>
          <cell r="EM467">
            <v>0</v>
          </cell>
          <cell r="EN467" t="str">
            <v>X</v>
          </cell>
          <cell r="EO467">
            <v>0</v>
          </cell>
          <cell r="EP467">
            <v>0</v>
          </cell>
          <cell r="EQ467" t="str">
            <v>X</v>
          </cell>
          <cell r="ER467">
            <v>0</v>
          </cell>
          <cell r="ES467">
            <v>0</v>
          </cell>
          <cell r="ET467" t="str">
            <v/>
          </cell>
          <cell r="EU467">
            <v>0</v>
          </cell>
          <cell r="EV467">
            <v>0</v>
          </cell>
          <cell r="EW467" t="str">
            <v>X</v>
          </cell>
          <cell r="EX467">
            <v>0</v>
          </cell>
          <cell r="EY467">
            <v>0</v>
          </cell>
          <cell r="EZ467" t="str">
            <v>X</v>
          </cell>
          <cell r="FA467">
            <v>0</v>
          </cell>
          <cell r="FB467">
            <v>0</v>
          </cell>
          <cell r="FC467" t="str">
            <v>NL</v>
          </cell>
          <cell r="FD467">
            <v>0</v>
          </cell>
          <cell r="FE467">
            <v>0</v>
          </cell>
          <cell r="FI467">
            <v>11</v>
          </cell>
          <cell r="FJ467">
            <v>0</v>
          </cell>
          <cell r="FK467">
            <v>0</v>
          </cell>
          <cell r="FL467">
            <v>0</v>
          </cell>
          <cell r="FM467">
            <v>0</v>
          </cell>
          <cell r="FN467">
            <v>0</v>
          </cell>
          <cell r="FU467">
            <v>11</v>
          </cell>
          <cell r="FV467">
            <v>0</v>
          </cell>
          <cell r="FW467">
            <v>0</v>
          </cell>
          <cell r="FX467">
            <v>0</v>
          </cell>
          <cell r="FY467">
            <v>0</v>
          </cell>
          <cell r="FZ467">
            <v>0</v>
          </cell>
          <cell r="GA467">
            <v>0</v>
          </cell>
          <cell r="GB467">
            <v>0</v>
          </cell>
          <cell r="GC467">
            <v>0</v>
          </cell>
          <cell r="GD467">
            <v>1</v>
          </cell>
          <cell r="GE467">
            <v>0</v>
          </cell>
          <cell r="GF467">
            <v>0</v>
          </cell>
          <cell r="GG467">
            <v>0</v>
          </cell>
          <cell r="GH467">
            <v>0</v>
          </cell>
          <cell r="GI467">
            <v>0</v>
          </cell>
          <cell r="GJ467">
            <v>0</v>
          </cell>
          <cell r="GK467">
            <v>0</v>
          </cell>
          <cell r="GL467">
            <v>0</v>
          </cell>
          <cell r="GM467">
            <v>0</v>
          </cell>
          <cell r="GN467">
            <v>0</v>
          </cell>
          <cell r="GO467">
            <v>0</v>
          </cell>
          <cell r="GP467">
            <v>0</v>
          </cell>
          <cell r="GQ467">
            <v>0</v>
          </cell>
          <cell r="GR467">
            <v>0</v>
          </cell>
          <cell r="GU467">
            <v>12</v>
          </cell>
          <cell r="GV467">
            <v>0</v>
          </cell>
          <cell r="GW467">
            <v>0</v>
          </cell>
          <cell r="GX467">
            <v>0</v>
          </cell>
          <cell r="GY467">
            <v>0</v>
          </cell>
          <cell r="GZ467">
            <v>0</v>
          </cell>
          <cell r="HA467">
            <v>0</v>
          </cell>
          <cell r="HB467">
            <v>0</v>
          </cell>
          <cell r="HC467">
            <v>0</v>
          </cell>
          <cell r="HD467">
            <v>0</v>
          </cell>
          <cell r="HE467">
            <v>0</v>
          </cell>
          <cell r="HF467">
            <v>0</v>
          </cell>
          <cell r="HG467">
            <v>0</v>
          </cell>
          <cell r="HH467">
            <v>1</v>
          </cell>
          <cell r="HI467">
            <v>0</v>
          </cell>
          <cell r="HJ467">
            <v>0</v>
          </cell>
          <cell r="HK467">
            <v>0</v>
          </cell>
          <cell r="HL467">
            <v>0</v>
          </cell>
          <cell r="HM467">
            <v>1</v>
          </cell>
          <cell r="HN467">
            <v>0</v>
          </cell>
          <cell r="HO467">
            <v>1</v>
          </cell>
          <cell r="HP467">
            <v>22</v>
          </cell>
          <cell r="HQ467">
            <v>0</v>
          </cell>
          <cell r="HR467">
            <v>0</v>
          </cell>
          <cell r="HS467">
            <v>0</v>
          </cell>
          <cell r="HT467">
            <v>0</v>
          </cell>
          <cell r="HU467">
            <v>0</v>
          </cell>
          <cell r="HV467">
            <v>0</v>
          </cell>
          <cell r="HW467">
            <v>1</v>
          </cell>
          <cell r="HX467">
            <v>0</v>
          </cell>
          <cell r="HY467">
            <v>0</v>
          </cell>
          <cell r="HZ467">
            <v>0</v>
          </cell>
          <cell r="IA467">
            <v>1</v>
          </cell>
          <cell r="IB467">
            <v>0</v>
          </cell>
          <cell r="IC467">
            <v>2</v>
          </cell>
          <cell r="ID467">
            <v>0</v>
          </cell>
          <cell r="IE467">
            <v>0</v>
          </cell>
          <cell r="IF467">
            <v>0</v>
          </cell>
          <cell r="IG467">
            <v>1</v>
          </cell>
          <cell r="IH467">
            <v>0</v>
          </cell>
          <cell r="II467">
            <v>0</v>
          </cell>
          <cell r="IJ467">
            <v>0</v>
          </cell>
          <cell r="IK467">
            <v>0</v>
          </cell>
          <cell r="IL467">
            <v>0</v>
          </cell>
          <cell r="IM467">
            <v>0</v>
          </cell>
          <cell r="IN467">
            <v>0</v>
          </cell>
          <cell r="IO467">
            <v>0</v>
          </cell>
          <cell r="IP467">
            <v>0</v>
          </cell>
          <cell r="IQ467">
            <v>0</v>
          </cell>
          <cell r="IR467">
            <v>0</v>
          </cell>
          <cell r="IS467">
            <v>0</v>
          </cell>
          <cell r="IT467">
            <v>0</v>
          </cell>
          <cell r="IU467">
            <v>0</v>
          </cell>
          <cell r="IV467">
            <v>0</v>
          </cell>
          <cell r="IW467">
            <v>1</v>
          </cell>
          <cell r="IX467">
            <v>1</v>
          </cell>
          <cell r="IY467">
            <v>0</v>
          </cell>
          <cell r="IZ467">
            <v>26</v>
          </cell>
          <cell r="JA467">
            <v>5</v>
          </cell>
          <cell r="JB467">
            <v>4</v>
          </cell>
          <cell r="JC467">
            <v>0</v>
          </cell>
          <cell r="JD467">
            <v>0</v>
          </cell>
          <cell r="JE467">
            <v>0</v>
          </cell>
          <cell r="JF467">
            <v>0</v>
          </cell>
          <cell r="JG467">
            <v>0</v>
          </cell>
        </row>
        <row r="468">
          <cell r="B468" t="str">
            <v>24120204</v>
          </cell>
          <cell r="C468" t="str">
            <v>Trần Thị My My</v>
          </cell>
          <cell r="D468" t="str">
            <v>Ban Quản trị Kinh doanh - Industries</v>
          </cell>
          <cell r="E468" t="str">
            <v>Công ty TNHH Tập đoàn Công nghiệp Trường Hải</v>
          </cell>
          <cell r="F468" t="str">
            <v>Lương ngày</v>
          </cell>
          <cell r="V468">
            <v>0</v>
          </cell>
          <cell r="W468">
            <v>0</v>
          </cell>
          <cell r="X468" t="str">
            <v>X</v>
          </cell>
          <cell r="Y468">
            <v>0</v>
          </cell>
          <cell r="Z468">
            <v>0</v>
          </cell>
          <cell r="AA468" t="str">
            <v>X</v>
          </cell>
          <cell r="AB468">
            <v>0</v>
          </cell>
          <cell r="AC468">
            <v>0</v>
          </cell>
          <cell r="AD468" t="str">
            <v>X</v>
          </cell>
          <cell r="AE468">
            <v>0</v>
          </cell>
          <cell r="AF468">
            <v>0</v>
          </cell>
          <cell r="AG468" t="str">
            <v>X</v>
          </cell>
          <cell r="AH468">
            <v>0</v>
          </cell>
          <cell r="AI468">
            <v>0</v>
          </cell>
          <cell r="AJ468" t="str">
            <v>T7</v>
          </cell>
          <cell r="AK468">
            <v>0</v>
          </cell>
          <cell r="AL468">
            <v>0</v>
          </cell>
          <cell r="AM468" t="str">
            <v/>
          </cell>
          <cell r="AN468">
            <v>0</v>
          </cell>
          <cell r="AO468">
            <v>0</v>
          </cell>
          <cell r="AP468" t="str">
            <v>NL</v>
          </cell>
          <cell r="AQ468">
            <v>0</v>
          </cell>
          <cell r="AR468">
            <v>0</v>
          </cell>
          <cell r="AS468" t="str">
            <v>X</v>
          </cell>
          <cell r="AT468">
            <v>0</v>
          </cell>
          <cell r="AU468">
            <v>0</v>
          </cell>
          <cell r="AV468" t="str">
            <v>X</v>
          </cell>
          <cell r="AW468">
            <v>0</v>
          </cell>
          <cell r="AX468">
            <v>0</v>
          </cell>
          <cell r="AY468" t="str">
            <v>X</v>
          </cell>
          <cell r="AZ468">
            <v>0</v>
          </cell>
          <cell r="BA468">
            <v>0</v>
          </cell>
          <cell r="BB468" t="str">
            <v>X</v>
          </cell>
          <cell r="BC468">
            <v>0</v>
          </cell>
          <cell r="BD468">
            <v>0</v>
          </cell>
          <cell r="BE468" t="str">
            <v>X</v>
          </cell>
          <cell r="BF468">
            <v>0</v>
          </cell>
          <cell r="BG468">
            <v>0</v>
          </cell>
          <cell r="BH468" t="str">
            <v/>
          </cell>
          <cell r="BI468">
            <v>0</v>
          </cell>
          <cell r="BJ468">
            <v>0</v>
          </cell>
          <cell r="BK468" t="str">
            <v>X</v>
          </cell>
          <cell r="BL468">
            <v>0</v>
          </cell>
          <cell r="BM468">
            <v>0</v>
          </cell>
          <cell r="BN468" t="str">
            <v>X</v>
          </cell>
          <cell r="BO468">
            <v>0</v>
          </cell>
          <cell r="BP468">
            <v>0</v>
          </cell>
          <cell r="BQ468">
            <v>11</v>
          </cell>
          <cell r="BR468">
            <v>0</v>
          </cell>
          <cell r="BS468">
            <v>0</v>
          </cell>
          <cell r="BT468">
            <v>0</v>
          </cell>
          <cell r="BU468">
            <v>0</v>
          </cell>
          <cell r="BV468">
            <v>0</v>
          </cell>
          <cell r="CC468">
            <v>11</v>
          </cell>
          <cell r="CD468">
            <v>0</v>
          </cell>
          <cell r="CE468">
            <v>0</v>
          </cell>
          <cell r="CF468">
            <v>0</v>
          </cell>
          <cell r="CG468">
            <v>0</v>
          </cell>
          <cell r="CH468">
            <v>0</v>
          </cell>
          <cell r="CI468">
            <v>0</v>
          </cell>
          <cell r="CJ468">
            <v>0</v>
          </cell>
          <cell r="CK468">
            <v>0</v>
          </cell>
          <cell r="CL468">
            <v>1</v>
          </cell>
          <cell r="CM468">
            <v>1</v>
          </cell>
          <cell r="CN468">
            <v>0</v>
          </cell>
          <cell r="CO468">
            <v>0</v>
          </cell>
          <cell r="CP468">
            <v>0</v>
          </cell>
          <cell r="CQ468">
            <v>0</v>
          </cell>
          <cell r="CR468">
            <v>0</v>
          </cell>
          <cell r="CS468">
            <v>0</v>
          </cell>
          <cell r="CT468">
            <v>0</v>
          </cell>
          <cell r="CU468">
            <v>0</v>
          </cell>
          <cell r="CV468">
            <v>0</v>
          </cell>
          <cell r="CW468">
            <v>0</v>
          </cell>
          <cell r="CX468">
            <v>0</v>
          </cell>
          <cell r="CY468">
            <v>0</v>
          </cell>
          <cell r="CZ468">
            <v>0</v>
          </cell>
          <cell r="DC468">
            <v>13</v>
          </cell>
          <cell r="DM468" t="str">
            <v>X</v>
          </cell>
          <cell r="DN468">
            <v>0</v>
          </cell>
          <cell r="DO468">
            <v>0</v>
          </cell>
          <cell r="DP468" t="str">
            <v>X</v>
          </cell>
          <cell r="DQ468">
            <v>0</v>
          </cell>
          <cell r="DR468">
            <v>0</v>
          </cell>
          <cell r="DS468" t="str">
            <v>X</v>
          </cell>
          <cell r="DT468">
            <v>0</v>
          </cell>
          <cell r="DU468">
            <v>0</v>
          </cell>
          <cell r="DV468" t="str">
            <v>X</v>
          </cell>
          <cell r="DW468">
            <v>0</v>
          </cell>
          <cell r="DX468">
            <v>0</v>
          </cell>
          <cell r="DY468" t="str">
            <v/>
          </cell>
          <cell r="DZ468">
            <v>0</v>
          </cell>
          <cell r="EA468">
            <v>0</v>
          </cell>
          <cell r="EB468" t="str">
            <v>X</v>
          </cell>
          <cell r="EC468">
            <v>0</v>
          </cell>
          <cell r="ED468">
            <v>0</v>
          </cell>
          <cell r="EE468" t="str">
            <v>X</v>
          </cell>
          <cell r="EF468">
            <v>0</v>
          </cell>
          <cell r="EG468">
            <v>0</v>
          </cell>
          <cell r="EH468" t="str">
            <v>X</v>
          </cell>
          <cell r="EI468">
            <v>0</v>
          </cell>
          <cell r="EJ468">
            <v>0</v>
          </cell>
          <cell r="EK468" t="str">
            <v>X</v>
          </cell>
          <cell r="EL468">
            <v>0</v>
          </cell>
          <cell r="EM468">
            <v>0</v>
          </cell>
          <cell r="EN468" t="str">
            <v>X</v>
          </cell>
          <cell r="EO468">
            <v>0</v>
          </cell>
          <cell r="EP468">
            <v>0</v>
          </cell>
          <cell r="EQ468" t="str">
            <v>X</v>
          </cell>
          <cell r="ER468">
            <v>0</v>
          </cell>
          <cell r="ES468">
            <v>0</v>
          </cell>
          <cell r="ET468" t="str">
            <v/>
          </cell>
          <cell r="EU468">
            <v>0</v>
          </cell>
          <cell r="EV468">
            <v>0</v>
          </cell>
          <cell r="EW468" t="str">
            <v>X</v>
          </cell>
          <cell r="EX468">
            <v>0</v>
          </cell>
          <cell r="EY468">
            <v>0</v>
          </cell>
          <cell r="EZ468" t="str">
            <v>X</v>
          </cell>
          <cell r="FA468">
            <v>0</v>
          </cell>
          <cell r="FB468">
            <v>0</v>
          </cell>
          <cell r="FC468" t="str">
            <v>NL</v>
          </cell>
          <cell r="FD468">
            <v>0</v>
          </cell>
          <cell r="FE468">
            <v>0</v>
          </cell>
          <cell r="FI468">
            <v>12</v>
          </cell>
          <cell r="FJ468">
            <v>0</v>
          </cell>
          <cell r="FK468">
            <v>0</v>
          </cell>
          <cell r="FL468">
            <v>0</v>
          </cell>
          <cell r="FM468">
            <v>0</v>
          </cell>
          <cell r="FN468">
            <v>0</v>
          </cell>
          <cell r="FU468">
            <v>12</v>
          </cell>
          <cell r="FV468">
            <v>0</v>
          </cell>
          <cell r="FW468">
            <v>0</v>
          </cell>
          <cell r="FX468">
            <v>0</v>
          </cell>
          <cell r="FY468">
            <v>0</v>
          </cell>
          <cell r="FZ468">
            <v>0</v>
          </cell>
          <cell r="GA468">
            <v>0</v>
          </cell>
          <cell r="GB468">
            <v>0</v>
          </cell>
          <cell r="GC468">
            <v>0</v>
          </cell>
          <cell r="GD468">
            <v>1</v>
          </cell>
          <cell r="GE468">
            <v>0</v>
          </cell>
          <cell r="GF468">
            <v>0</v>
          </cell>
          <cell r="GG468">
            <v>0</v>
          </cell>
          <cell r="GH468">
            <v>0</v>
          </cell>
          <cell r="GI468">
            <v>0</v>
          </cell>
          <cell r="GJ468">
            <v>0</v>
          </cell>
          <cell r="GK468">
            <v>0</v>
          </cell>
          <cell r="GL468">
            <v>0</v>
          </cell>
          <cell r="GM468">
            <v>0</v>
          </cell>
          <cell r="GN468">
            <v>0</v>
          </cell>
          <cell r="GO468">
            <v>0</v>
          </cell>
          <cell r="GP468">
            <v>0</v>
          </cell>
          <cell r="GQ468">
            <v>0</v>
          </cell>
          <cell r="GR468">
            <v>0</v>
          </cell>
          <cell r="GU468">
            <v>13</v>
          </cell>
          <cell r="GV468">
            <v>0</v>
          </cell>
          <cell r="GW468">
            <v>0</v>
          </cell>
          <cell r="GX468">
            <v>0</v>
          </cell>
          <cell r="GY468">
            <v>0</v>
          </cell>
          <cell r="GZ468">
            <v>0</v>
          </cell>
          <cell r="HA468">
            <v>0</v>
          </cell>
          <cell r="HB468">
            <v>0</v>
          </cell>
          <cell r="HC468">
            <v>0</v>
          </cell>
          <cell r="HD468">
            <v>0</v>
          </cell>
          <cell r="HE468">
            <v>0</v>
          </cell>
          <cell r="HF468">
            <v>0</v>
          </cell>
          <cell r="HG468">
            <v>0</v>
          </cell>
          <cell r="HH468">
            <v>0</v>
          </cell>
          <cell r="HI468">
            <v>0</v>
          </cell>
          <cell r="HJ468">
            <v>0</v>
          </cell>
          <cell r="HK468">
            <v>0</v>
          </cell>
          <cell r="HL468">
            <v>0</v>
          </cell>
          <cell r="HM468">
            <v>0</v>
          </cell>
          <cell r="HN468">
            <v>0</v>
          </cell>
          <cell r="HO468">
            <v>0</v>
          </cell>
          <cell r="HP468">
            <v>23</v>
          </cell>
          <cell r="HQ468">
            <v>0</v>
          </cell>
          <cell r="HR468">
            <v>0</v>
          </cell>
          <cell r="HS468">
            <v>0</v>
          </cell>
          <cell r="HT468">
            <v>0</v>
          </cell>
          <cell r="HU468">
            <v>0</v>
          </cell>
          <cell r="HV468">
            <v>0</v>
          </cell>
          <cell r="HW468">
            <v>1</v>
          </cell>
          <cell r="HX468">
            <v>0</v>
          </cell>
          <cell r="HY468">
            <v>0</v>
          </cell>
          <cell r="HZ468">
            <v>0</v>
          </cell>
          <cell r="IA468">
            <v>1</v>
          </cell>
          <cell r="IB468">
            <v>0</v>
          </cell>
          <cell r="IC468">
            <v>2</v>
          </cell>
          <cell r="ID468">
            <v>0</v>
          </cell>
          <cell r="IE468">
            <v>0</v>
          </cell>
          <cell r="IF468">
            <v>0</v>
          </cell>
          <cell r="IG468">
            <v>0</v>
          </cell>
          <cell r="IH468">
            <v>0</v>
          </cell>
          <cell r="II468">
            <v>0</v>
          </cell>
          <cell r="IJ468">
            <v>0</v>
          </cell>
          <cell r="IK468">
            <v>0</v>
          </cell>
          <cell r="IL468">
            <v>0</v>
          </cell>
          <cell r="IM468">
            <v>0</v>
          </cell>
          <cell r="IN468">
            <v>0</v>
          </cell>
          <cell r="IO468">
            <v>0</v>
          </cell>
          <cell r="IP468">
            <v>0</v>
          </cell>
          <cell r="IQ468">
            <v>0</v>
          </cell>
          <cell r="IR468">
            <v>0</v>
          </cell>
          <cell r="IS468">
            <v>0</v>
          </cell>
          <cell r="IT468">
            <v>0</v>
          </cell>
          <cell r="IU468">
            <v>0</v>
          </cell>
          <cell r="IV468">
            <v>0</v>
          </cell>
          <cell r="IW468">
            <v>1</v>
          </cell>
          <cell r="IX468">
            <v>1</v>
          </cell>
          <cell r="IY468">
            <v>0</v>
          </cell>
          <cell r="IZ468">
            <v>26</v>
          </cell>
          <cell r="JA468">
            <v>3</v>
          </cell>
          <cell r="JB468">
            <v>3</v>
          </cell>
          <cell r="JC468">
            <v>0</v>
          </cell>
          <cell r="JD468">
            <v>0</v>
          </cell>
          <cell r="JE468">
            <v>0</v>
          </cell>
          <cell r="JF468">
            <v>0</v>
          </cell>
          <cell r="JG468">
            <v>0</v>
          </cell>
        </row>
        <row r="469">
          <cell r="B469" t="str">
            <v>25011184</v>
          </cell>
          <cell r="C469" t="str">
            <v>Bùi Văn Hiệp</v>
          </cell>
          <cell r="D469" t="str">
            <v>Ban Quản trị Kinh doanh - Industries</v>
          </cell>
          <cell r="E469" t="str">
            <v>Công ty TNHH Tập đoàn Công nghiệp Trường Hải</v>
          </cell>
          <cell r="F469" t="str">
            <v>Lương ngày</v>
          </cell>
          <cell r="V469">
            <v>0</v>
          </cell>
          <cell r="W469">
            <v>0</v>
          </cell>
          <cell r="X469" t="str">
            <v>X</v>
          </cell>
          <cell r="Y469">
            <v>0</v>
          </cell>
          <cell r="Z469">
            <v>0</v>
          </cell>
          <cell r="AA469" t="str">
            <v>X</v>
          </cell>
          <cell r="AB469">
            <v>0</v>
          </cell>
          <cell r="AC469">
            <v>0</v>
          </cell>
          <cell r="AD469" t="str">
            <v>X</v>
          </cell>
          <cell r="AE469">
            <v>0</v>
          </cell>
          <cell r="AF469">
            <v>0</v>
          </cell>
          <cell r="AG469" t="str">
            <v>X</v>
          </cell>
          <cell r="AH469">
            <v>0</v>
          </cell>
          <cell r="AI469">
            <v>0</v>
          </cell>
          <cell r="AJ469" t="str">
            <v>T7</v>
          </cell>
          <cell r="AK469">
            <v>0</v>
          </cell>
          <cell r="AL469">
            <v>0</v>
          </cell>
          <cell r="AM469" t="str">
            <v/>
          </cell>
          <cell r="AN469">
            <v>0</v>
          </cell>
          <cell r="AO469">
            <v>0</v>
          </cell>
          <cell r="AP469" t="str">
            <v>NL</v>
          </cell>
          <cell r="AQ469">
            <v>0</v>
          </cell>
          <cell r="AR469">
            <v>0</v>
          </cell>
          <cell r="AS469" t="str">
            <v>X</v>
          </cell>
          <cell r="AT469">
            <v>0</v>
          </cell>
          <cell r="AU469">
            <v>0</v>
          </cell>
          <cell r="AV469" t="str">
            <v>X</v>
          </cell>
          <cell r="AW469">
            <v>0</v>
          </cell>
          <cell r="AX469">
            <v>0</v>
          </cell>
          <cell r="AY469" t="str">
            <v>X</v>
          </cell>
          <cell r="AZ469">
            <v>0</v>
          </cell>
          <cell r="BA469">
            <v>0</v>
          </cell>
          <cell r="BB469" t="str">
            <v>X</v>
          </cell>
          <cell r="BC469">
            <v>0</v>
          </cell>
          <cell r="BD469">
            <v>0</v>
          </cell>
          <cell r="BE469" t="str">
            <v>X</v>
          </cell>
          <cell r="BF469">
            <v>0</v>
          </cell>
          <cell r="BG469">
            <v>0</v>
          </cell>
          <cell r="BH469" t="str">
            <v/>
          </cell>
          <cell r="BI469">
            <v>0</v>
          </cell>
          <cell r="BJ469">
            <v>0</v>
          </cell>
          <cell r="BK469" t="str">
            <v>X</v>
          </cell>
          <cell r="BL469">
            <v>0</v>
          </cell>
          <cell r="BM469">
            <v>0</v>
          </cell>
          <cell r="BN469" t="str">
            <v>X</v>
          </cell>
          <cell r="BO469">
            <v>0</v>
          </cell>
          <cell r="BP469">
            <v>0</v>
          </cell>
          <cell r="BQ469">
            <v>11</v>
          </cell>
          <cell r="BR469">
            <v>0</v>
          </cell>
          <cell r="BS469">
            <v>0</v>
          </cell>
          <cell r="BT469">
            <v>0</v>
          </cell>
          <cell r="BU469">
            <v>0</v>
          </cell>
          <cell r="BV469">
            <v>0</v>
          </cell>
          <cell r="CC469">
            <v>11</v>
          </cell>
          <cell r="CD469">
            <v>0</v>
          </cell>
          <cell r="CE469">
            <v>0</v>
          </cell>
          <cell r="CF469">
            <v>0</v>
          </cell>
          <cell r="CG469">
            <v>0</v>
          </cell>
          <cell r="CH469">
            <v>0</v>
          </cell>
          <cell r="CI469">
            <v>0</v>
          </cell>
          <cell r="CJ469">
            <v>0</v>
          </cell>
          <cell r="CK469">
            <v>0</v>
          </cell>
          <cell r="CL469">
            <v>1</v>
          </cell>
          <cell r="CM469">
            <v>1</v>
          </cell>
          <cell r="CN469">
            <v>0</v>
          </cell>
          <cell r="CO469">
            <v>0</v>
          </cell>
          <cell r="CP469">
            <v>0</v>
          </cell>
          <cell r="CQ469">
            <v>0</v>
          </cell>
          <cell r="CR469">
            <v>0</v>
          </cell>
          <cell r="CS469">
            <v>0</v>
          </cell>
          <cell r="CT469">
            <v>0</v>
          </cell>
          <cell r="CU469">
            <v>0</v>
          </cell>
          <cell r="CV469">
            <v>0</v>
          </cell>
          <cell r="CW469">
            <v>0</v>
          </cell>
          <cell r="CX469">
            <v>0</v>
          </cell>
          <cell r="CY469">
            <v>0</v>
          </cell>
          <cell r="CZ469">
            <v>0</v>
          </cell>
          <cell r="DC469">
            <v>13</v>
          </cell>
          <cell r="DM469" t="str">
            <v>X</v>
          </cell>
          <cell r="DN469">
            <v>0</v>
          </cell>
          <cell r="DO469">
            <v>0</v>
          </cell>
          <cell r="DP469" t="str">
            <v>X</v>
          </cell>
          <cell r="DQ469">
            <v>0</v>
          </cell>
          <cell r="DR469">
            <v>0</v>
          </cell>
          <cell r="DS469" t="str">
            <v>X</v>
          </cell>
          <cell r="DT469">
            <v>0</v>
          </cell>
          <cell r="DU469">
            <v>0</v>
          </cell>
          <cell r="DV469" t="str">
            <v>X</v>
          </cell>
          <cell r="DW469">
            <v>0</v>
          </cell>
          <cell r="DX469">
            <v>0</v>
          </cell>
          <cell r="DY469" t="str">
            <v/>
          </cell>
          <cell r="DZ469">
            <v>0</v>
          </cell>
          <cell r="EA469">
            <v>0</v>
          </cell>
          <cell r="EB469" t="str">
            <v>X</v>
          </cell>
          <cell r="EC469">
            <v>0</v>
          </cell>
          <cell r="ED469">
            <v>0</v>
          </cell>
          <cell r="EE469" t="str">
            <v>X</v>
          </cell>
          <cell r="EF469">
            <v>0</v>
          </cell>
          <cell r="EG469">
            <v>0</v>
          </cell>
          <cell r="EH469" t="str">
            <v>X</v>
          </cell>
          <cell r="EI469">
            <v>0</v>
          </cell>
          <cell r="EJ469">
            <v>0</v>
          </cell>
          <cell r="EK469" t="str">
            <v>X</v>
          </cell>
          <cell r="EL469">
            <v>0</v>
          </cell>
          <cell r="EM469">
            <v>0</v>
          </cell>
          <cell r="EN469" t="str">
            <v>X</v>
          </cell>
          <cell r="EO469">
            <v>0</v>
          </cell>
          <cell r="EP469">
            <v>0</v>
          </cell>
          <cell r="EQ469" t="str">
            <v>X</v>
          </cell>
          <cell r="ER469">
            <v>0</v>
          </cell>
          <cell r="ES469">
            <v>0</v>
          </cell>
          <cell r="ET469" t="str">
            <v/>
          </cell>
          <cell r="EU469">
            <v>0</v>
          </cell>
          <cell r="EV469">
            <v>0</v>
          </cell>
          <cell r="EW469" t="str">
            <v>X</v>
          </cell>
          <cell r="EX469">
            <v>0</v>
          </cell>
          <cell r="EY469">
            <v>0</v>
          </cell>
          <cell r="EZ469" t="str">
            <v>X</v>
          </cell>
          <cell r="FA469">
            <v>0</v>
          </cell>
          <cell r="FB469">
            <v>0</v>
          </cell>
          <cell r="FC469" t="str">
            <v>NL</v>
          </cell>
          <cell r="FD469">
            <v>0</v>
          </cell>
          <cell r="FE469">
            <v>0</v>
          </cell>
          <cell r="FI469">
            <v>12</v>
          </cell>
          <cell r="FJ469">
            <v>0</v>
          </cell>
          <cell r="FK469">
            <v>0</v>
          </cell>
          <cell r="FL469">
            <v>0</v>
          </cell>
          <cell r="FM469">
            <v>0</v>
          </cell>
          <cell r="FN469">
            <v>0</v>
          </cell>
          <cell r="FU469">
            <v>12</v>
          </cell>
          <cell r="FV469">
            <v>0</v>
          </cell>
          <cell r="FW469">
            <v>0</v>
          </cell>
          <cell r="FX469">
            <v>0</v>
          </cell>
          <cell r="FY469">
            <v>0</v>
          </cell>
          <cell r="FZ469">
            <v>0</v>
          </cell>
          <cell r="GA469">
            <v>0</v>
          </cell>
          <cell r="GB469">
            <v>0</v>
          </cell>
          <cell r="GC469">
            <v>0</v>
          </cell>
          <cell r="GD469">
            <v>1</v>
          </cell>
          <cell r="GE469">
            <v>0</v>
          </cell>
          <cell r="GF469">
            <v>0</v>
          </cell>
          <cell r="GG469">
            <v>0</v>
          </cell>
          <cell r="GH469">
            <v>0</v>
          </cell>
          <cell r="GI469">
            <v>0</v>
          </cell>
          <cell r="GJ469">
            <v>0</v>
          </cell>
          <cell r="GK469">
            <v>0</v>
          </cell>
          <cell r="GL469">
            <v>0</v>
          </cell>
          <cell r="GM469">
            <v>0</v>
          </cell>
          <cell r="GN469">
            <v>0</v>
          </cell>
          <cell r="GO469">
            <v>0</v>
          </cell>
          <cell r="GP469">
            <v>0</v>
          </cell>
          <cell r="GQ469">
            <v>0</v>
          </cell>
          <cell r="GR469">
            <v>0</v>
          </cell>
          <cell r="GU469">
            <v>13</v>
          </cell>
          <cell r="GV469">
            <v>0</v>
          </cell>
          <cell r="GW469">
            <v>0</v>
          </cell>
          <cell r="GX469">
            <v>0</v>
          </cell>
          <cell r="GY469">
            <v>0</v>
          </cell>
          <cell r="GZ469">
            <v>0</v>
          </cell>
          <cell r="HA469">
            <v>0</v>
          </cell>
          <cell r="HB469">
            <v>0</v>
          </cell>
          <cell r="HC469">
            <v>0</v>
          </cell>
          <cell r="HD469">
            <v>0</v>
          </cell>
          <cell r="HE469">
            <v>0</v>
          </cell>
          <cell r="HF469">
            <v>0</v>
          </cell>
          <cell r="HG469">
            <v>0</v>
          </cell>
          <cell r="HH469">
            <v>0</v>
          </cell>
          <cell r="HI469">
            <v>0</v>
          </cell>
          <cell r="HJ469">
            <v>0</v>
          </cell>
          <cell r="HK469">
            <v>0</v>
          </cell>
          <cell r="HL469">
            <v>0</v>
          </cell>
          <cell r="HM469">
            <v>0</v>
          </cell>
          <cell r="HN469">
            <v>0</v>
          </cell>
          <cell r="HO469">
            <v>0</v>
          </cell>
          <cell r="HP469">
            <v>23</v>
          </cell>
          <cell r="HQ469">
            <v>0</v>
          </cell>
          <cell r="HR469">
            <v>0</v>
          </cell>
          <cell r="HS469">
            <v>0</v>
          </cell>
          <cell r="HT469">
            <v>0</v>
          </cell>
          <cell r="HU469">
            <v>0</v>
          </cell>
          <cell r="HV469">
            <v>0</v>
          </cell>
          <cell r="HW469">
            <v>1</v>
          </cell>
          <cell r="HX469">
            <v>0</v>
          </cell>
          <cell r="HY469">
            <v>0</v>
          </cell>
          <cell r="HZ469">
            <v>0</v>
          </cell>
          <cell r="IA469">
            <v>1</v>
          </cell>
          <cell r="IB469">
            <v>0</v>
          </cell>
          <cell r="IC469">
            <v>2</v>
          </cell>
          <cell r="ID469">
            <v>0</v>
          </cell>
          <cell r="IE469">
            <v>0</v>
          </cell>
          <cell r="IF469">
            <v>0</v>
          </cell>
          <cell r="IG469">
            <v>0</v>
          </cell>
          <cell r="IH469">
            <v>0</v>
          </cell>
          <cell r="II469">
            <v>0</v>
          </cell>
          <cell r="IJ469">
            <v>0</v>
          </cell>
          <cell r="IK469">
            <v>0</v>
          </cell>
          <cell r="IL469">
            <v>0</v>
          </cell>
          <cell r="IM469">
            <v>0</v>
          </cell>
          <cell r="IN469">
            <v>0</v>
          </cell>
          <cell r="IO469">
            <v>0</v>
          </cell>
          <cell r="IP469">
            <v>0</v>
          </cell>
          <cell r="IQ469">
            <v>0</v>
          </cell>
          <cell r="IR469">
            <v>0</v>
          </cell>
          <cell r="IS469">
            <v>0</v>
          </cell>
          <cell r="IT469">
            <v>0</v>
          </cell>
          <cell r="IU469">
            <v>0</v>
          </cell>
          <cell r="IV469">
            <v>0</v>
          </cell>
          <cell r="IW469">
            <v>1</v>
          </cell>
          <cell r="IX469">
            <v>1</v>
          </cell>
          <cell r="IY469">
            <v>0</v>
          </cell>
          <cell r="IZ469">
            <v>26</v>
          </cell>
          <cell r="JA469">
            <v>4</v>
          </cell>
          <cell r="JB469">
            <v>4</v>
          </cell>
          <cell r="JC469">
            <v>0</v>
          </cell>
          <cell r="JD469">
            <v>0</v>
          </cell>
          <cell r="JE469">
            <v>0</v>
          </cell>
          <cell r="JF469">
            <v>0</v>
          </cell>
          <cell r="JG469">
            <v>0</v>
          </cell>
        </row>
        <row r="470">
          <cell r="B470" t="str">
            <v>25034614</v>
          </cell>
          <cell r="C470" t="str">
            <v>Đỗ Văn Hoài Linh</v>
          </cell>
          <cell r="D470" t="str">
            <v>Ban Quản trị Kinh doanh - Industries</v>
          </cell>
          <cell r="E470" t="str">
            <v>Công ty TNHH Tập đoàn Công nghiệp Trường Hải</v>
          </cell>
          <cell r="F470" t="str">
            <v>Lương ngày</v>
          </cell>
          <cell r="V470">
            <v>0</v>
          </cell>
          <cell r="W470">
            <v>0</v>
          </cell>
          <cell r="X470" t="str">
            <v>X</v>
          </cell>
          <cell r="Y470">
            <v>0</v>
          </cell>
          <cell r="Z470">
            <v>0</v>
          </cell>
          <cell r="AA470" t="str">
            <v>X</v>
          </cell>
          <cell r="AB470">
            <v>0</v>
          </cell>
          <cell r="AC470">
            <v>0</v>
          </cell>
          <cell r="AD470" t="str">
            <v>X</v>
          </cell>
          <cell r="AE470">
            <v>0</v>
          </cell>
          <cell r="AF470">
            <v>0</v>
          </cell>
          <cell r="AG470" t="str">
            <v>X</v>
          </cell>
          <cell r="AH470">
            <v>0</v>
          </cell>
          <cell r="AI470">
            <v>0</v>
          </cell>
          <cell r="AJ470" t="str">
            <v>T7</v>
          </cell>
          <cell r="AK470">
            <v>0</v>
          </cell>
          <cell r="AL470">
            <v>0</v>
          </cell>
          <cell r="AM470" t="str">
            <v/>
          </cell>
          <cell r="AN470">
            <v>0</v>
          </cell>
          <cell r="AO470">
            <v>0</v>
          </cell>
          <cell r="AP470" t="str">
            <v>NL</v>
          </cell>
          <cell r="AQ470">
            <v>0</v>
          </cell>
          <cell r="AR470">
            <v>0</v>
          </cell>
          <cell r="AS470" t="str">
            <v>X</v>
          </cell>
          <cell r="AT470">
            <v>0</v>
          </cell>
          <cell r="AU470">
            <v>0</v>
          </cell>
          <cell r="AV470" t="str">
            <v>X</v>
          </cell>
          <cell r="AW470">
            <v>0</v>
          </cell>
          <cell r="AX470">
            <v>0</v>
          </cell>
          <cell r="AY470" t="str">
            <v>X</v>
          </cell>
          <cell r="AZ470">
            <v>0</v>
          </cell>
          <cell r="BA470">
            <v>0</v>
          </cell>
          <cell r="BB470" t="str">
            <v>X</v>
          </cell>
          <cell r="BC470">
            <v>0</v>
          </cell>
          <cell r="BD470">
            <v>0</v>
          </cell>
          <cell r="BE470" t="str">
            <v>X</v>
          </cell>
          <cell r="BF470">
            <v>0</v>
          </cell>
          <cell r="BG470">
            <v>0</v>
          </cell>
          <cell r="BH470" t="str">
            <v/>
          </cell>
          <cell r="BI470">
            <v>0</v>
          </cell>
          <cell r="BJ470">
            <v>0</v>
          </cell>
          <cell r="BK470" t="str">
            <v>X</v>
          </cell>
          <cell r="BL470">
            <v>0</v>
          </cell>
          <cell r="BM470">
            <v>0</v>
          </cell>
          <cell r="BN470" t="str">
            <v>X</v>
          </cell>
          <cell r="BO470">
            <v>0</v>
          </cell>
          <cell r="BP470">
            <v>0</v>
          </cell>
          <cell r="BQ470">
            <v>11</v>
          </cell>
          <cell r="BR470">
            <v>0</v>
          </cell>
          <cell r="BS470">
            <v>0</v>
          </cell>
          <cell r="BT470">
            <v>0</v>
          </cell>
          <cell r="BU470">
            <v>0</v>
          </cell>
          <cell r="BV470">
            <v>0</v>
          </cell>
          <cell r="CC470">
            <v>11</v>
          </cell>
          <cell r="CD470">
            <v>0</v>
          </cell>
          <cell r="CE470">
            <v>0</v>
          </cell>
          <cell r="CF470">
            <v>0</v>
          </cell>
          <cell r="CG470">
            <v>0</v>
          </cell>
          <cell r="CH470">
            <v>0</v>
          </cell>
          <cell r="CI470">
            <v>0</v>
          </cell>
          <cell r="CJ470">
            <v>0</v>
          </cell>
          <cell r="CK470">
            <v>0</v>
          </cell>
          <cell r="CL470">
            <v>1</v>
          </cell>
          <cell r="CM470">
            <v>1</v>
          </cell>
          <cell r="CN470">
            <v>0</v>
          </cell>
          <cell r="CO470">
            <v>0</v>
          </cell>
          <cell r="CP470">
            <v>0</v>
          </cell>
          <cell r="CQ470">
            <v>0</v>
          </cell>
          <cell r="CR470">
            <v>0</v>
          </cell>
          <cell r="CS470">
            <v>0</v>
          </cell>
          <cell r="CT470">
            <v>0</v>
          </cell>
          <cell r="CU470">
            <v>0</v>
          </cell>
          <cell r="CV470">
            <v>0</v>
          </cell>
          <cell r="CW470">
            <v>0</v>
          </cell>
          <cell r="CX470">
            <v>0</v>
          </cell>
          <cell r="CY470">
            <v>0</v>
          </cell>
          <cell r="CZ470">
            <v>0</v>
          </cell>
          <cell r="DC470">
            <v>13</v>
          </cell>
          <cell r="DM470" t="str">
            <v>X</v>
          </cell>
          <cell r="DN470">
            <v>0</v>
          </cell>
          <cell r="DO470">
            <v>0</v>
          </cell>
          <cell r="DP470" t="str">
            <v>X</v>
          </cell>
          <cell r="DQ470">
            <v>0</v>
          </cell>
          <cell r="DR470">
            <v>0</v>
          </cell>
          <cell r="DS470" t="str">
            <v>X</v>
          </cell>
          <cell r="DT470">
            <v>0</v>
          </cell>
          <cell r="DU470">
            <v>0</v>
          </cell>
          <cell r="DV470" t="str">
            <v>X</v>
          </cell>
          <cell r="DW470">
            <v>0</v>
          </cell>
          <cell r="DX470">
            <v>0</v>
          </cell>
          <cell r="DY470" t="str">
            <v/>
          </cell>
          <cell r="DZ470">
            <v>0</v>
          </cell>
          <cell r="EA470">
            <v>0</v>
          </cell>
          <cell r="EB470" t="str">
            <v>X</v>
          </cell>
          <cell r="EC470">
            <v>0</v>
          </cell>
          <cell r="ED470">
            <v>0</v>
          </cell>
          <cell r="EE470" t="str">
            <v>X</v>
          </cell>
          <cell r="EF470">
            <v>0</v>
          </cell>
          <cell r="EG470">
            <v>0</v>
          </cell>
          <cell r="EH470" t="str">
            <v>X</v>
          </cell>
          <cell r="EI470">
            <v>0</v>
          </cell>
          <cell r="EJ470">
            <v>0</v>
          </cell>
          <cell r="EK470" t="str">
            <v>X</v>
          </cell>
          <cell r="EL470">
            <v>0</v>
          </cell>
          <cell r="EM470">
            <v>0</v>
          </cell>
          <cell r="EN470" t="str">
            <v>X</v>
          </cell>
          <cell r="EO470">
            <v>0</v>
          </cell>
          <cell r="EP470">
            <v>0</v>
          </cell>
          <cell r="EQ470" t="str">
            <v>X</v>
          </cell>
          <cell r="ER470">
            <v>0</v>
          </cell>
          <cell r="ES470">
            <v>0</v>
          </cell>
          <cell r="ET470" t="str">
            <v/>
          </cell>
          <cell r="EU470">
            <v>0</v>
          </cell>
          <cell r="EV470">
            <v>0</v>
          </cell>
          <cell r="EW470" t="str">
            <v>X</v>
          </cell>
          <cell r="EX470">
            <v>0</v>
          </cell>
          <cell r="EY470">
            <v>0</v>
          </cell>
          <cell r="EZ470" t="str">
            <v>X</v>
          </cell>
          <cell r="FA470">
            <v>0</v>
          </cell>
          <cell r="FB470">
            <v>0</v>
          </cell>
          <cell r="FC470" t="str">
            <v>NL</v>
          </cell>
          <cell r="FD470">
            <v>0</v>
          </cell>
          <cell r="FE470">
            <v>0</v>
          </cell>
          <cell r="FI470">
            <v>12</v>
          </cell>
          <cell r="FJ470">
            <v>0</v>
          </cell>
          <cell r="FK470">
            <v>0</v>
          </cell>
          <cell r="FL470">
            <v>0</v>
          </cell>
          <cell r="FM470">
            <v>0</v>
          </cell>
          <cell r="FN470">
            <v>0</v>
          </cell>
          <cell r="FU470">
            <v>12</v>
          </cell>
          <cell r="FV470">
            <v>0</v>
          </cell>
          <cell r="FW470">
            <v>0</v>
          </cell>
          <cell r="FX470">
            <v>0</v>
          </cell>
          <cell r="FY470">
            <v>0</v>
          </cell>
          <cell r="FZ470">
            <v>0</v>
          </cell>
          <cell r="GA470">
            <v>0</v>
          </cell>
          <cell r="GB470">
            <v>0</v>
          </cell>
          <cell r="GC470">
            <v>0</v>
          </cell>
          <cell r="GD470">
            <v>1</v>
          </cell>
          <cell r="GE470">
            <v>0</v>
          </cell>
          <cell r="GF470">
            <v>0</v>
          </cell>
          <cell r="GG470">
            <v>0</v>
          </cell>
          <cell r="GH470">
            <v>0</v>
          </cell>
          <cell r="GI470">
            <v>0</v>
          </cell>
          <cell r="GJ470">
            <v>0</v>
          </cell>
          <cell r="GK470">
            <v>0</v>
          </cell>
          <cell r="GL470">
            <v>0</v>
          </cell>
          <cell r="GM470">
            <v>0</v>
          </cell>
          <cell r="GN470">
            <v>0</v>
          </cell>
          <cell r="GO470">
            <v>0</v>
          </cell>
          <cell r="GP470">
            <v>0</v>
          </cell>
          <cell r="GQ470">
            <v>0</v>
          </cell>
          <cell r="GR470">
            <v>0</v>
          </cell>
          <cell r="GU470">
            <v>13</v>
          </cell>
          <cell r="GV470">
            <v>0</v>
          </cell>
          <cell r="GW470">
            <v>0</v>
          </cell>
          <cell r="GX470">
            <v>0</v>
          </cell>
          <cell r="GY470">
            <v>0</v>
          </cell>
          <cell r="GZ470">
            <v>0</v>
          </cell>
          <cell r="HA470">
            <v>0</v>
          </cell>
          <cell r="HB470">
            <v>0</v>
          </cell>
          <cell r="HC470">
            <v>0</v>
          </cell>
          <cell r="HD470">
            <v>0</v>
          </cell>
          <cell r="HE470">
            <v>0</v>
          </cell>
          <cell r="HF470">
            <v>0</v>
          </cell>
          <cell r="HG470">
            <v>0</v>
          </cell>
          <cell r="HH470">
            <v>0</v>
          </cell>
          <cell r="HI470">
            <v>0</v>
          </cell>
          <cell r="HJ470">
            <v>0</v>
          </cell>
          <cell r="HK470">
            <v>0</v>
          </cell>
          <cell r="HL470">
            <v>0</v>
          </cell>
          <cell r="HM470">
            <v>0</v>
          </cell>
          <cell r="HN470">
            <v>0</v>
          </cell>
          <cell r="HO470">
            <v>0</v>
          </cell>
          <cell r="HP470">
            <v>23</v>
          </cell>
          <cell r="HQ470">
            <v>0</v>
          </cell>
          <cell r="HR470">
            <v>0</v>
          </cell>
          <cell r="HS470">
            <v>0</v>
          </cell>
          <cell r="HT470">
            <v>0</v>
          </cell>
          <cell r="HU470">
            <v>0</v>
          </cell>
          <cell r="HV470">
            <v>0</v>
          </cell>
          <cell r="HW470">
            <v>1</v>
          </cell>
          <cell r="HX470">
            <v>0</v>
          </cell>
          <cell r="HY470">
            <v>0</v>
          </cell>
          <cell r="HZ470">
            <v>0</v>
          </cell>
          <cell r="IA470">
            <v>1</v>
          </cell>
          <cell r="IB470">
            <v>0</v>
          </cell>
          <cell r="IC470">
            <v>2</v>
          </cell>
          <cell r="ID470">
            <v>0</v>
          </cell>
          <cell r="IE470">
            <v>0</v>
          </cell>
          <cell r="IF470">
            <v>0</v>
          </cell>
          <cell r="IG470">
            <v>0</v>
          </cell>
          <cell r="IH470">
            <v>0</v>
          </cell>
          <cell r="II470">
            <v>0</v>
          </cell>
          <cell r="IJ470">
            <v>0</v>
          </cell>
          <cell r="IK470">
            <v>0</v>
          </cell>
          <cell r="IL470">
            <v>0</v>
          </cell>
          <cell r="IM470">
            <v>0</v>
          </cell>
          <cell r="IN470">
            <v>0</v>
          </cell>
          <cell r="IO470">
            <v>0</v>
          </cell>
          <cell r="IP470">
            <v>0</v>
          </cell>
          <cell r="IQ470">
            <v>0</v>
          </cell>
          <cell r="IR470">
            <v>0</v>
          </cell>
          <cell r="IS470">
            <v>0</v>
          </cell>
          <cell r="IT470">
            <v>0</v>
          </cell>
          <cell r="IU470">
            <v>0</v>
          </cell>
          <cell r="IV470">
            <v>0</v>
          </cell>
          <cell r="IW470">
            <v>1</v>
          </cell>
          <cell r="IX470">
            <v>1</v>
          </cell>
          <cell r="IY470">
            <v>0</v>
          </cell>
          <cell r="IZ470">
            <v>26</v>
          </cell>
          <cell r="JA470">
            <v>1</v>
          </cell>
          <cell r="JB470">
            <v>1</v>
          </cell>
          <cell r="JC470">
            <v>0</v>
          </cell>
          <cell r="JD470">
            <v>0</v>
          </cell>
          <cell r="JE470">
            <v>0</v>
          </cell>
          <cell r="JF470">
            <v>0</v>
          </cell>
          <cell r="JG470">
            <v>0</v>
          </cell>
        </row>
        <row r="471">
          <cell r="B471" t="str">
            <v>25034659</v>
          </cell>
          <cell r="C471" t="str">
            <v>Võ Thị Linh</v>
          </cell>
          <cell r="D471" t="str">
            <v>Ban Quản trị Kinh doanh - Industries</v>
          </cell>
          <cell r="E471" t="str">
            <v>Công ty TNHH Tập đoàn Công nghiệp Trường Hải</v>
          </cell>
          <cell r="F471" t="str">
            <v>Lương ngày</v>
          </cell>
          <cell r="V471">
            <v>0</v>
          </cell>
          <cell r="W471">
            <v>0</v>
          </cell>
          <cell r="X471" t="str">
            <v>X</v>
          </cell>
          <cell r="Y471">
            <v>0</v>
          </cell>
          <cell r="Z471">
            <v>0</v>
          </cell>
          <cell r="AA471" t="str">
            <v>X</v>
          </cell>
          <cell r="AB471">
            <v>0</v>
          </cell>
          <cell r="AC471">
            <v>0</v>
          </cell>
          <cell r="AD471" t="str">
            <v>X</v>
          </cell>
          <cell r="AE471">
            <v>0</v>
          </cell>
          <cell r="AF471">
            <v>0</v>
          </cell>
          <cell r="AG471" t="str">
            <v>X</v>
          </cell>
          <cell r="AH471">
            <v>0</v>
          </cell>
          <cell r="AI471">
            <v>0</v>
          </cell>
          <cell r="AJ471" t="str">
            <v>T7</v>
          </cell>
          <cell r="AK471">
            <v>0</v>
          </cell>
          <cell r="AL471">
            <v>0</v>
          </cell>
          <cell r="AM471" t="str">
            <v/>
          </cell>
          <cell r="AN471">
            <v>0</v>
          </cell>
          <cell r="AO471">
            <v>0</v>
          </cell>
          <cell r="AP471" t="str">
            <v>NL</v>
          </cell>
          <cell r="AQ471">
            <v>0</v>
          </cell>
          <cell r="AR471">
            <v>0</v>
          </cell>
          <cell r="AS471" t="str">
            <v>X</v>
          </cell>
          <cell r="AT471">
            <v>0</v>
          </cell>
          <cell r="AU471">
            <v>0</v>
          </cell>
          <cell r="AV471" t="str">
            <v>X</v>
          </cell>
          <cell r="AW471">
            <v>0</v>
          </cell>
          <cell r="AX471">
            <v>0</v>
          </cell>
          <cell r="AY471" t="str">
            <v>X</v>
          </cell>
          <cell r="AZ471">
            <v>0</v>
          </cell>
          <cell r="BA471">
            <v>0</v>
          </cell>
          <cell r="BB471" t="str">
            <v>X</v>
          </cell>
          <cell r="BC471">
            <v>0</v>
          </cell>
          <cell r="BD471">
            <v>0</v>
          </cell>
          <cell r="BE471" t="str">
            <v>X</v>
          </cell>
          <cell r="BF471">
            <v>0</v>
          </cell>
          <cell r="BG471">
            <v>0</v>
          </cell>
          <cell r="BH471" t="str">
            <v/>
          </cell>
          <cell r="BI471">
            <v>0</v>
          </cell>
          <cell r="BJ471">
            <v>0</v>
          </cell>
          <cell r="BK471" t="str">
            <v>X</v>
          </cell>
          <cell r="BL471">
            <v>0</v>
          </cell>
          <cell r="BM471">
            <v>0</v>
          </cell>
          <cell r="BN471" t="str">
            <v>X</v>
          </cell>
          <cell r="BO471">
            <v>0</v>
          </cell>
          <cell r="BP471">
            <v>0</v>
          </cell>
          <cell r="BQ471">
            <v>11</v>
          </cell>
          <cell r="BR471">
            <v>0</v>
          </cell>
          <cell r="BS471">
            <v>0</v>
          </cell>
          <cell r="BT471">
            <v>0</v>
          </cell>
          <cell r="BU471">
            <v>0</v>
          </cell>
          <cell r="BV471">
            <v>0</v>
          </cell>
          <cell r="CC471">
            <v>11</v>
          </cell>
          <cell r="CD471">
            <v>0</v>
          </cell>
          <cell r="CE471">
            <v>0</v>
          </cell>
          <cell r="CF471">
            <v>0</v>
          </cell>
          <cell r="CG471">
            <v>0</v>
          </cell>
          <cell r="CH471">
            <v>0</v>
          </cell>
          <cell r="CI471">
            <v>0</v>
          </cell>
          <cell r="CJ471">
            <v>0</v>
          </cell>
          <cell r="CK471">
            <v>0</v>
          </cell>
          <cell r="CL471">
            <v>1</v>
          </cell>
          <cell r="CM471">
            <v>1</v>
          </cell>
          <cell r="CN471">
            <v>0</v>
          </cell>
          <cell r="CO471">
            <v>0</v>
          </cell>
          <cell r="CP471">
            <v>0</v>
          </cell>
          <cell r="CQ471">
            <v>0</v>
          </cell>
          <cell r="CR471">
            <v>0</v>
          </cell>
          <cell r="CS471">
            <v>0</v>
          </cell>
          <cell r="CT471">
            <v>0</v>
          </cell>
          <cell r="CU471">
            <v>0</v>
          </cell>
          <cell r="CV471">
            <v>0</v>
          </cell>
          <cell r="CW471">
            <v>0</v>
          </cell>
          <cell r="CX471">
            <v>0</v>
          </cell>
          <cell r="CY471">
            <v>0</v>
          </cell>
          <cell r="CZ471">
            <v>0</v>
          </cell>
          <cell r="DC471">
            <v>13</v>
          </cell>
          <cell r="DM471" t="str">
            <v>X</v>
          </cell>
          <cell r="DN471">
            <v>0</v>
          </cell>
          <cell r="DO471">
            <v>0</v>
          </cell>
          <cell r="DP471" t="str">
            <v>X</v>
          </cell>
          <cell r="DQ471">
            <v>0</v>
          </cell>
          <cell r="DR471">
            <v>0</v>
          </cell>
          <cell r="DS471" t="str">
            <v>X</v>
          </cell>
          <cell r="DT471">
            <v>0</v>
          </cell>
          <cell r="DU471">
            <v>0</v>
          </cell>
          <cell r="DV471" t="str">
            <v>X</v>
          </cell>
          <cell r="DW471">
            <v>0</v>
          </cell>
          <cell r="DX471">
            <v>0</v>
          </cell>
          <cell r="DY471" t="str">
            <v/>
          </cell>
          <cell r="DZ471">
            <v>0</v>
          </cell>
          <cell r="EA471">
            <v>0</v>
          </cell>
          <cell r="EB471" t="str">
            <v>X</v>
          </cell>
          <cell r="EC471">
            <v>0</v>
          </cell>
          <cell r="ED471">
            <v>0</v>
          </cell>
          <cell r="EE471" t="str">
            <v>X</v>
          </cell>
          <cell r="EF471">
            <v>0</v>
          </cell>
          <cell r="EG471">
            <v>0</v>
          </cell>
          <cell r="EH471" t="str">
            <v>X</v>
          </cell>
          <cell r="EI471">
            <v>0</v>
          </cell>
          <cell r="EJ471">
            <v>0</v>
          </cell>
          <cell r="EK471" t="str">
            <v>X</v>
          </cell>
          <cell r="EL471">
            <v>0</v>
          </cell>
          <cell r="EM471">
            <v>0</v>
          </cell>
          <cell r="EN471" t="str">
            <v>X</v>
          </cell>
          <cell r="EO471">
            <v>0</v>
          </cell>
          <cell r="EP471">
            <v>0</v>
          </cell>
          <cell r="EQ471" t="str">
            <v>X</v>
          </cell>
          <cell r="ER471">
            <v>0</v>
          </cell>
          <cell r="ES471">
            <v>0</v>
          </cell>
          <cell r="ET471" t="str">
            <v/>
          </cell>
          <cell r="EU471">
            <v>0</v>
          </cell>
          <cell r="EV471">
            <v>0</v>
          </cell>
          <cell r="EW471" t="str">
            <v>X</v>
          </cell>
          <cell r="EX471">
            <v>0</v>
          </cell>
          <cell r="EY471">
            <v>0</v>
          </cell>
          <cell r="EZ471" t="str">
            <v>X</v>
          </cell>
          <cell r="FA471">
            <v>0</v>
          </cell>
          <cell r="FB471">
            <v>0</v>
          </cell>
          <cell r="FC471" t="str">
            <v>NL</v>
          </cell>
          <cell r="FD471">
            <v>0</v>
          </cell>
          <cell r="FE471">
            <v>0</v>
          </cell>
          <cell r="FI471">
            <v>12</v>
          </cell>
          <cell r="FJ471">
            <v>0</v>
          </cell>
          <cell r="FK471">
            <v>0</v>
          </cell>
          <cell r="FL471">
            <v>0</v>
          </cell>
          <cell r="FM471">
            <v>0</v>
          </cell>
          <cell r="FN471">
            <v>0</v>
          </cell>
          <cell r="FU471">
            <v>12</v>
          </cell>
          <cell r="FV471">
            <v>0</v>
          </cell>
          <cell r="FW471">
            <v>0</v>
          </cell>
          <cell r="FX471">
            <v>0</v>
          </cell>
          <cell r="FY471">
            <v>0</v>
          </cell>
          <cell r="FZ471">
            <v>0</v>
          </cell>
          <cell r="GA471">
            <v>0</v>
          </cell>
          <cell r="GB471">
            <v>0</v>
          </cell>
          <cell r="GC471">
            <v>0</v>
          </cell>
          <cell r="GD471">
            <v>1</v>
          </cell>
          <cell r="GE471">
            <v>0</v>
          </cell>
          <cell r="GF471">
            <v>0</v>
          </cell>
          <cell r="GG471">
            <v>0</v>
          </cell>
          <cell r="GH471">
            <v>0</v>
          </cell>
          <cell r="GI471">
            <v>0</v>
          </cell>
          <cell r="GJ471">
            <v>0</v>
          </cell>
          <cell r="GK471">
            <v>0</v>
          </cell>
          <cell r="GL471">
            <v>0</v>
          </cell>
          <cell r="GM471">
            <v>0</v>
          </cell>
          <cell r="GN471">
            <v>0</v>
          </cell>
          <cell r="GO471">
            <v>0</v>
          </cell>
          <cell r="GP471">
            <v>0</v>
          </cell>
          <cell r="GQ471">
            <v>0</v>
          </cell>
          <cell r="GR471">
            <v>0</v>
          </cell>
          <cell r="GU471">
            <v>13</v>
          </cell>
          <cell r="GV471">
            <v>0</v>
          </cell>
          <cell r="GW471">
            <v>0</v>
          </cell>
          <cell r="GX471">
            <v>0</v>
          </cell>
          <cell r="GY471">
            <v>0</v>
          </cell>
          <cell r="GZ471">
            <v>0</v>
          </cell>
          <cell r="HA471">
            <v>0</v>
          </cell>
          <cell r="HB471">
            <v>0</v>
          </cell>
          <cell r="HC471">
            <v>0</v>
          </cell>
          <cell r="HD471">
            <v>0</v>
          </cell>
          <cell r="HE471">
            <v>0</v>
          </cell>
          <cell r="HF471">
            <v>0</v>
          </cell>
          <cell r="HG471">
            <v>0</v>
          </cell>
          <cell r="HH471">
            <v>0</v>
          </cell>
          <cell r="HI471">
            <v>0</v>
          </cell>
          <cell r="HJ471">
            <v>0</v>
          </cell>
          <cell r="HK471">
            <v>0</v>
          </cell>
          <cell r="HL471">
            <v>0</v>
          </cell>
          <cell r="HM471">
            <v>0</v>
          </cell>
          <cell r="HN471">
            <v>0</v>
          </cell>
          <cell r="HO471">
            <v>0</v>
          </cell>
          <cell r="HP471">
            <v>23</v>
          </cell>
          <cell r="HQ471">
            <v>0</v>
          </cell>
          <cell r="HR471">
            <v>0</v>
          </cell>
          <cell r="HS471">
            <v>0</v>
          </cell>
          <cell r="HT471">
            <v>0</v>
          </cell>
          <cell r="HU471">
            <v>0</v>
          </cell>
          <cell r="HV471">
            <v>0</v>
          </cell>
          <cell r="HW471">
            <v>1</v>
          </cell>
          <cell r="HX471">
            <v>0</v>
          </cell>
          <cell r="HY471">
            <v>0</v>
          </cell>
          <cell r="HZ471">
            <v>0</v>
          </cell>
          <cell r="IA471">
            <v>1</v>
          </cell>
          <cell r="IB471">
            <v>0</v>
          </cell>
          <cell r="IC471">
            <v>2</v>
          </cell>
          <cell r="ID471">
            <v>0</v>
          </cell>
          <cell r="IE471">
            <v>0</v>
          </cell>
          <cell r="IF471">
            <v>0</v>
          </cell>
          <cell r="IG471">
            <v>0</v>
          </cell>
          <cell r="IH471">
            <v>0</v>
          </cell>
          <cell r="II471">
            <v>0</v>
          </cell>
          <cell r="IJ471">
            <v>0</v>
          </cell>
          <cell r="IK471">
            <v>0</v>
          </cell>
          <cell r="IL471">
            <v>0</v>
          </cell>
          <cell r="IM471">
            <v>0</v>
          </cell>
          <cell r="IN471">
            <v>0</v>
          </cell>
          <cell r="IO471">
            <v>0</v>
          </cell>
          <cell r="IP471">
            <v>0</v>
          </cell>
          <cell r="IQ471">
            <v>0</v>
          </cell>
          <cell r="IR471">
            <v>0</v>
          </cell>
          <cell r="IS471">
            <v>0</v>
          </cell>
          <cell r="IT471">
            <v>0</v>
          </cell>
          <cell r="IU471">
            <v>0</v>
          </cell>
          <cell r="IV471">
            <v>0</v>
          </cell>
          <cell r="IW471">
            <v>1</v>
          </cell>
          <cell r="IX471">
            <v>1</v>
          </cell>
          <cell r="IY471">
            <v>0</v>
          </cell>
          <cell r="IZ471">
            <v>26</v>
          </cell>
          <cell r="JA471">
            <v>1</v>
          </cell>
          <cell r="JB471">
            <v>1</v>
          </cell>
          <cell r="JC471">
            <v>0</v>
          </cell>
          <cell r="JD471">
            <v>0</v>
          </cell>
          <cell r="JE471">
            <v>0</v>
          </cell>
          <cell r="JF471">
            <v>0</v>
          </cell>
          <cell r="JG471">
            <v>0</v>
          </cell>
        </row>
        <row r="472">
          <cell r="B472" t="str">
            <v>2303185</v>
          </cell>
          <cell r="C472" t="str">
            <v>Bùi Thị Yên</v>
          </cell>
          <cell r="D472" t="str">
            <v>Ban Quản trị Kinh doanh - Industries</v>
          </cell>
          <cell r="E472" t="str">
            <v>Công ty TNHH Tập đoàn Công nghiệp Trường Hải</v>
          </cell>
          <cell r="F472" t="str">
            <v>Lương ngày</v>
          </cell>
          <cell r="V472">
            <v>0</v>
          </cell>
          <cell r="W472">
            <v>0</v>
          </cell>
          <cell r="X472" t="str">
            <v>X</v>
          </cell>
          <cell r="Y472">
            <v>0</v>
          </cell>
          <cell r="Z472">
            <v>0</v>
          </cell>
          <cell r="AA472" t="str">
            <v>X</v>
          </cell>
          <cell r="AB472">
            <v>0</v>
          </cell>
          <cell r="AC472">
            <v>0</v>
          </cell>
          <cell r="AD472" t="str">
            <v>X</v>
          </cell>
          <cell r="AE472">
            <v>0</v>
          </cell>
          <cell r="AF472">
            <v>0</v>
          </cell>
          <cell r="AG472" t="str">
            <v>X</v>
          </cell>
          <cell r="AH472">
            <v>0</v>
          </cell>
          <cell r="AI472">
            <v>0</v>
          </cell>
          <cell r="AJ472" t="str">
            <v>T7</v>
          </cell>
          <cell r="AK472">
            <v>0</v>
          </cell>
          <cell r="AL472">
            <v>0</v>
          </cell>
          <cell r="AM472" t="str">
            <v/>
          </cell>
          <cell r="AN472">
            <v>0</v>
          </cell>
          <cell r="AO472">
            <v>0</v>
          </cell>
          <cell r="AP472" t="str">
            <v>NL</v>
          </cell>
          <cell r="AQ472">
            <v>0</v>
          </cell>
          <cell r="AR472">
            <v>0</v>
          </cell>
          <cell r="AS472" t="str">
            <v>X</v>
          </cell>
          <cell r="AT472">
            <v>0</v>
          </cell>
          <cell r="AU472">
            <v>0</v>
          </cell>
          <cell r="AV472" t="str">
            <v>X</v>
          </cell>
          <cell r="AW472">
            <v>0</v>
          </cell>
          <cell r="AX472">
            <v>0</v>
          </cell>
          <cell r="AY472" t="str">
            <v>X</v>
          </cell>
          <cell r="AZ472">
            <v>0</v>
          </cell>
          <cell r="BA472">
            <v>0</v>
          </cell>
          <cell r="BB472" t="str">
            <v>X</v>
          </cell>
          <cell r="BC472">
            <v>0</v>
          </cell>
          <cell r="BD472">
            <v>0</v>
          </cell>
          <cell r="BE472" t="str">
            <v>X</v>
          </cell>
          <cell r="BF472">
            <v>0</v>
          </cell>
          <cell r="BG472">
            <v>0</v>
          </cell>
          <cell r="BH472" t="str">
            <v/>
          </cell>
          <cell r="BI472">
            <v>0</v>
          </cell>
          <cell r="BJ472">
            <v>0</v>
          </cell>
          <cell r="BK472" t="str">
            <v>X</v>
          </cell>
          <cell r="BL472">
            <v>0</v>
          </cell>
          <cell r="BM472">
            <v>0</v>
          </cell>
          <cell r="BN472" t="str">
            <v>X</v>
          </cell>
          <cell r="BO472">
            <v>0</v>
          </cell>
          <cell r="BP472">
            <v>0</v>
          </cell>
          <cell r="BQ472">
            <v>11</v>
          </cell>
          <cell r="BR472">
            <v>0</v>
          </cell>
          <cell r="BS472">
            <v>0</v>
          </cell>
          <cell r="BT472">
            <v>0</v>
          </cell>
          <cell r="BU472">
            <v>0</v>
          </cell>
          <cell r="BV472">
            <v>0</v>
          </cell>
          <cell r="CC472">
            <v>11</v>
          </cell>
          <cell r="CD472">
            <v>0</v>
          </cell>
          <cell r="CE472">
            <v>0</v>
          </cell>
          <cell r="CF472">
            <v>0</v>
          </cell>
          <cell r="CG472">
            <v>0</v>
          </cell>
          <cell r="CH472">
            <v>0</v>
          </cell>
          <cell r="CI472">
            <v>0</v>
          </cell>
          <cell r="CJ472">
            <v>0</v>
          </cell>
          <cell r="CK472">
            <v>0</v>
          </cell>
          <cell r="CL472">
            <v>1</v>
          </cell>
          <cell r="CM472">
            <v>1</v>
          </cell>
          <cell r="CN472">
            <v>0</v>
          </cell>
          <cell r="CO472">
            <v>0</v>
          </cell>
          <cell r="CP472">
            <v>0</v>
          </cell>
          <cell r="CQ472">
            <v>0</v>
          </cell>
          <cell r="CR472">
            <v>0</v>
          </cell>
          <cell r="CS472">
            <v>0</v>
          </cell>
          <cell r="CT472">
            <v>0</v>
          </cell>
          <cell r="CU472">
            <v>0</v>
          </cell>
          <cell r="CV472">
            <v>0</v>
          </cell>
          <cell r="CW472">
            <v>0</v>
          </cell>
          <cell r="CX472">
            <v>0</v>
          </cell>
          <cell r="CY472">
            <v>0</v>
          </cell>
          <cell r="CZ472">
            <v>0</v>
          </cell>
          <cell r="DC472">
            <v>13</v>
          </cell>
          <cell r="DM472" t="str">
            <v>X</v>
          </cell>
          <cell r="DN472">
            <v>0</v>
          </cell>
          <cell r="DO472">
            <v>0</v>
          </cell>
          <cell r="DP472" t="str">
            <v>X</v>
          </cell>
          <cell r="DQ472">
            <v>0</v>
          </cell>
          <cell r="DR472">
            <v>0</v>
          </cell>
          <cell r="DS472" t="str">
            <v>X</v>
          </cell>
          <cell r="DT472">
            <v>0</v>
          </cell>
          <cell r="DU472">
            <v>0</v>
          </cell>
          <cell r="DV472" t="str">
            <v>X</v>
          </cell>
          <cell r="DW472">
            <v>0</v>
          </cell>
          <cell r="DX472">
            <v>0</v>
          </cell>
          <cell r="DY472" t="str">
            <v/>
          </cell>
          <cell r="DZ472">
            <v>0</v>
          </cell>
          <cell r="EA472">
            <v>0</v>
          </cell>
          <cell r="EB472" t="str">
            <v>X</v>
          </cell>
          <cell r="EC472">
            <v>0</v>
          </cell>
          <cell r="ED472">
            <v>0</v>
          </cell>
          <cell r="EE472" t="str">
            <v>X</v>
          </cell>
          <cell r="EF472">
            <v>0</v>
          </cell>
          <cell r="EG472">
            <v>0</v>
          </cell>
          <cell r="EH472" t="str">
            <v>X</v>
          </cell>
          <cell r="EI472">
            <v>0</v>
          </cell>
          <cell r="EJ472">
            <v>0</v>
          </cell>
          <cell r="EK472" t="str">
            <v>X</v>
          </cell>
          <cell r="EL472">
            <v>0</v>
          </cell>
          <cell r="EM472">
            <v>0</v>
          </cell>
          <cell r="EN472" t="str">
            <v>X</v>
          </cell>
          <cell r="EO472">
            <v>0</v>
          </cell>
          <cell r="EP472">
            <v>0</v>
          </cell>
          <cell r="EQ472" t="str">
            <v>X</v>
          </cell>
          <cell r="ER472">
            <v>0</v>
          </cell>
          <cell r="ES472">
            <v>0</v>
          </cell>
          <cell r="ET472" t="str">
            <v/>
          </cell>
          <cell r="EU472">
            <v>0</v>
          </cell>
          <cell r="EV472">
            <v>0</v>
          </cell>
          <cell r="EW472" t="str">
            <v>X</v>
          </cell>
          <cell r="EX472">
            <v>0</v>
          </cell>
          <cell r="EY472">
            <v>0</v>
          </cell>
          <cell r="EZ472" t="str">
            <v>X</v>
          </cell>
          <cell r="FA472">
            <v>0</v>
          </cell>
          <cell r="FB472">
            <v>0</v>
          </cell>
          <cell r="FC472" t="str">
            <v>NL</v>
          </cell>
          <cell r="FD472">
            <v>0</v>
          </cell>
          <cell r="FE472">
            <v>0</v>
          </cell>
          <cell r="FI472">
            <v>12</v>
          </cell>
          <cell r="FJ472">
            <v>0</v>
          </cell>
          <cell r="FK472">
            <v>0</v>
          </cell>
          <cell r="FL472">
            <v>0</v>
          </cell>
          <cell r="FM472">
            <v>0</v>
          </cell>
          <cell r="FN472">
            <v>0</v>
          </cell>
          <cell r="FU472">
            <v>12</v>
          </cell>
          <cell r="FV472">
            <v>0</v>
          </cell>
          <cell r="FW472">
            <v>0</v>
          </cell>
          <cell r="FX472">
            <v>0</v>
          </cell>
          <cell r="FY472">
            <v>0</v>
          </cell>
          <cell r="FZ472">
            <v>0</v>
          </cell>
          <cell r="GA472">
            <v>0</v>
          </cell>
          <cell r="GB472">
            <v>0</v>
          </cell>
          <cell r="GC472">
            <v>0</v>
          </cell>
          <cell r="GD472">
            <v>1</v>
          </cell>
          <cell r="GE472">
            <v>0</v>
          </cell>
          <cell r="GF472">
            <v>0</v>
          </cell>
          <cell r="GG472">
            <v>0</v>
          </cell>
          <cell r="GH472">
            <v>0</v>
          </cell>
          <cell r="GI472">
            <v>0</v>
          </cell>
          <cell r="GJ472">
            <v>0</v>
          </cell>
          <cell r="GK472">
            <v>0</v>
          </cell>
          <cell r="GL472">
            <v>0</v>
          </cell>
          <cell r="GM472">
            <v>0</v>
          </cell>
          <cell r="GN472">
            <v>0</v>
          </cell>
          <cell r="GO472">
            <v>0</v>
          </cell>
          <cell r="GP472">
            <v>0</v>
          </cell>
          <cell r="GQ472">
            <v>0</v>
          </cell>
          <cell r="GR472">
            <v>0</v>
          </cell>
          <cell r="GU472">
            <v>13</v>
          </cell>
          <cell r="GV472">
            <v>0</v>
          </cell>
          <cell r="GW472">
            <v>0</v>
          </cell>
          <cell r="GX472">
            <v>0</v>
          </cell>
          <cell r="GY472">
            <v>0</v>
          </cell>
          <cell r="GZ472">
            <v>0</v>
          </cell>
          <cell r="HA472">
            <v>0</v>
          </cell>
          <cell r="HB472">
            <v>0</v>
          </cell>
          <cell r="HC472">
            <v>0</v>
          </cell>
          <cell r="HD472">
            <v>0</v>
          </cell>
          <cell r="HE472">
            <v>0</v>
          </cell>
          <cell r="HF472">
            <v>0</v>
          </cell>
          <cell r="HG472">
            <v>0</v>
          </cell>
          <cell r="HH472">
            <v>0</v>
          </cell>
          <cell r="HI472">
            <v>0</v>
          </cell>
          <cell r="HJ472">
            <v>0</v>
          </cell>
          <cell r="HK472">
            <v>0</v>
          </cell>
          <cell r="HL472">
            <v>0</v>
          </cell>
          <cell r="HM472">
            <v>0</v>
          </cell>
          <cell r="HN472">
            <v>0</v>
          </cell>
          <cell r="HO472">
            <v>0</v>
          </cell>
          <cell r="HP472">
            <v>23</v>
          </cell>
          <cell r="HQ472">
            <v>0</v>
          </cell>
          <cell r="HR472">
            <v>0</v>
          </cell>
          <cell r="HS472">
            <v>0</v>
          </cell>
          <cell r="HT472">
            <v>0</v>
          </cell>
          <cell r="HU472">
            <v>0</v>
          </cell>
          <cell r="HV472">
            <v>0</v>
          </cell>
          <cell r="HW472">
            <v>1</v>
          </cell>
          <cell r="HX472">
            <v>0</v>
          </cell>
          <cell r="HY472">
            <v>0</v>
          </cell>
          <cell r="HZ472">
            <v>0</v>
          </cell>
          <cell r="IA472">
            <v>1</v>
          </cell>
          <cell r="IB472">
            <v>0</v>
          </cell>
          <cell r="IC472">
            <v>2</v>
          </cell>
          <cell r="ID472">
            <v>0</v>
          </cell>
          <cell r="IE472">
            <v>0</v>
          </cell>
          <cell r="IF472">
            <v>0</v>
          </cell>
          <cell r="IG472">
            <v>0</v>
          </cell>
          <cell r="IH472">
            <v>0</v>
          </cell>
          <cell r="II472">
            <v>0</v>
          </cell>
          <cell r="IJ472">
            <v>0</v>
          </cell>
          <cell r="IK472">
            <v>0</v>
          </cell>
          <cell r="IL472">
            <v>0</v>
          </cell>
          <cell r="IM472">
            <v>0</v>
          </cell>
          <cell r="IN472">
            <v>0</v>
          </cell>
          <cell r="IO472">
            <v>0</v>
          </cell>
          <cell r="IP472">
            <v>0</v>
          </cell>
          <cell r="IQ472">
            <v>0</v>
          </cell>
          <cell r="IR472">
            <v>0</v>
          </cell>
          <cell r="IS472">
            <v>0</v>
          </cell>
          <cell r="IT472">
            <v>0</v>
          </cell>
          <cell r="IU472">
            <v>0</v>
          </cell>
          <cell r="IV472">
            <v>0</v>
          </cell>
          <cell r="IW472">
            <v>1</v>
          </cell>
          <cell r="IX472">
            <v>1</v>
          </cell>
          <cell r="IY472">
            <v>0</v>
          </cell>
          <cell r="IZ472">
            <v>26</v>
          </cell>
          <cell r="JA472">
            <v>4</v>
          </cell>
          <cell r="JB472">
            <v>4</v>
          </cell>
          <cell r="JC472">
            <v>0</v>
          </cell>
          <cell r="JD472">
            <v>0</v>
          </cell>
          <cell r="JE472">
            <v>0</v>
          </cell>
          <cell r="JF472">
            <v>0</v>
          </cell>
          <cell r="JG472">
            <v>0</v>
          </cell>
        </row>
        <row r="473">
          <cell r="B473" t="str">
            <v>20111122</v>
          </cell>
          <cell r="C473" t="str">
            <v>Trần Minh Vỹ</v>
          </cell>
          <cell r="D473" t="str">
            <v>Ban Quản trị Kinh doanh - Industries</v>
          </cell>
          <cell r="E473" t="str">
            <v>Công ty TNHH Tập đoàn Công nghiệp Trường Hải</v>
          </cell>
          <cell r="F473" t="str">
            <v>Lương ngày</v>
          </cell>
          <cell r="V473">
            <v>0</v>
          </cell>
          <cell r="W473">
            <v>0</v>
          </cell>
          <cell r="X473" t="str">
            <v>X</v>
          </cell>
          <cell r="Y473">
            <v>0</v>
          </cell>
          <cell r="Z473">
            <v>0</v>
          </cell>
          <cell r="AA473" t="str">
            <v>X</v>
          </cell>
          <cell r="AB473">
            <v>0</v>
          </cell>
          <cell r="AC473">
            <v>0</v>
          </cell>
          <cell r="AD473" t="str">
            <v>X</v>
          </cell>
          <cell r="AE473">
            <v>0</v>
          </cell>
          <cell r="AF473">
            <v>0</v>
          </cell>
          <cell r="AG473" t="str">
            <v>X</v>
          </cell>
          <cell r="AH473">
            <v>0</v>
          </cell>
          <cell r="AI473">
            <v>0</v>
          </cell>
          <cell r="AJ473" t="str">
            <v>X</v>
          </cell>
          <cell r="AK473">
            <v>0</v>
          </cell>
          <cell r="AL473">
            <v>0</v>
          </cell>
          <cell r="AM473" t="str">
            <v/>
          </cell>
          <cell r="AN473">
            <v>0</v>
          </cell>
          <cell r="AO473">
            <v>0</v>
          </cell>
          <cell r="AP473" t="str">
            <v>NL</v>
          </cell>
          <cell r="AQ473">
            <v>0</v>
          </cell>
          <cell r="AR473">
            <v>0</v>
          </cell>
          <cell r="AS473" t="str">
            <v>X</v>
          </cell>
          <cell r="AT473">
            <v>0</v>
          </cell>
          <cell r="AU473">
            <v>0</v>
          </cell>
          <cell r="AV473" t="str">
            <v>X</v>
          </cell>
          <cell r="AW473">
            <v>0</v>
          </cell>
          <cell r="AX473">
            <v>0</v>
          </cell>
          <cell r="AY473" t="str">
            <v>X</v>
          </cell>
          <cell r="AZ473">
            <v>0</v>
          </cell>
          <cell r="BA473">
            <v>0</v>
          </cell>
          <cell r="BB473" t="str">
            <v>X</v>
          </cell>
          <cell r="BC473">
            <v>0</v>
          </cell>
          <cell r="BD473">
            <v>0</v>
          </cell>
          <cell r="BE473" t="str">
            <v>X</v>
          </cell>
          <cell r="BF473">
            <v>0</v>
          </cell>
          <cell r="BG473">
            <v>0</v>
          </cell>
          <cell r="BH473" t="str">
            <v/>
          </cell>
          <cell r="BI473">
            <v>0</v>
          </cell>
          <cell r="BJ473">
            <v>0</v>
          </cell>
          <cell r="BK473" t="str">
            <v>X</v>
          </cell>
          <cell r="BL473">
            <v>0</v>
          </cell>
          <cell r="BM473">
            <v>0</v>
          </cell>
          <cell r="BN473" t="str">
            <v>X</v>
          </cell>
          <cell r="BO473">
            <v>0</v>
          </cell>
          <cell r="BP473">
            <v>0</v>
          </cell>
          <cell r="BQ473">
            <v>12</v>
          </cell>
          <cell r="BR473">
            <v>0</v>
          </cell>
          <cell r="BS473">
            <v>0</v>
          </cell>
          <cell r="BT473">
            <v>0</v>
          </cell>
          <cell r="BU473">
            <v>0</v>
          </cell>
          <cell r="BV473">
            <v>0</v>
          </cell>
          <cell r="CC473">
            <v>12</v>
          </cell>
          <cell r="CD473">
            <v>0</v>
          </cell>
          <cell r="CE473">
            <v>0</v>
          </cell>
          <cell r="CF473">
            <v>0</v>
          </cell>
          <cell r="CG473">
            <v>0</v>
          </cell>
          <cell r="CH473">
            <v>0</v>
          </cell>
          <cell r="CI473">
            <v>0</v>
          </cell>
          <cell r="CJ473">
            <v>0</v>
          </cell>
          <cell r="CK473">
            <v>0</v>
          </cell>
          <cell r="CL473">
            <v>1</v>
          </cell>
          <cell r="CM473">
            <v>0</v>
          </cell>
          <cell r="CN473">
            <v>0</v>
          </cell>
          <cell r="CO473">
            <v>0</v>
          </cell>
          <cell r="CP473">
            <v>0</v>
          </cell>
          <cell r="CQ473">
            <v>0</v>
          </cell>
          <cell r="CR473">
            <v>0</v>
          </cell>
          <cell r="CS473">
            <v>0</v>
          </cell>
          <cell r="CT473">
            <v>0</v>
          </cell>
          <cell r="CU473">
            <v>0</v>
          </cell>
          <cell r="CV473">
            <v>0</v>
          </cell>
          <cell r="CW473">
            <v>0</v>
          </cell>
          <cell r="CX473">
            <v>0</v>
          </cell>
          <cell r="CY473">
            <v>0</v>
          </cell>
          <cell r="CZ473">
            <v>0</v>
          </cell>
          <cell r="DC473">
            <v>13</v>
          </cell>
          <cell r="DM473" t="str">
            <v>X</v>
          </cell>
          <cell r="DN473">
            <v>0</v>
          </cell>
          <cell r="DO473">
            <v>0</v>
          </cell>
          <cell r="DP473" t="str">
            <v>X</v>
          </cell>
          <cell r="DQ473">
            <v>0</v>
          </cell>
          <cell r="DR473">
            <v>0</v>
          </cell>
          <cell r="DS473" t="str">
            <v>X</v>
          </cell>
          <cell r="DT473">
            <v>0</v>
          </cell>
          <cell r="DU473">
            <v>0</v>
          </cell>
          <cell r="DV473" t="str">
            <v>X</v>
          </cell>
          <cell r="DW473">
            <v>0</v>
          </cell>
          <cell r="DX473">
            <v>0</v>
          </cell>
          <cell r="DY473" t="str">
            <v/>
          </cell>
          <cell r="DZ473">
            <v>0</v>
          </cell>
          <cell r="EA473">
            <v>0</v>
          </cell>
          <cell r="EB473" t="str">
            <v>X</v>
          </cell>
          <cell r="EC473">
            <v>0</v>
          </cell>
          <cell r="ED473">
            <v>0</v>
          </cell>
          <cell r="EE473" t="str">
            <v>X</v>
          </cell>
          <cell r="EF473">
            <v>0</v>
          </cell>
          <cell r="EG473">
            <v>0</v>
          </cell>
          <cell r="EH473" t="str">
            <v>X</v>
          </cell>
          <cell r="EI473">
            <v>0</v>
          </cell>
          <cell r="EJ473">
            <v>0</v>
          </cell>
          <cell r="EK473" t="str">
            <v>X</v>
          </cell>
          <cell r="EL473">
            <v>0</v>
          </cell>
          <cell r="EM473">
            <v>0</v>
          </cell>
          <cell r="EN473" t="str">
            <v>X</v>
          </cell>
          <cell r="EO473">
            <v>0</v>
          </cell>
          <cell r="EP473">
            <v>0</v>
          </cell>
          <cell r="EQ473" t="str">
            <v>X</v>
          </cell>
          <cell r="ER473">
            <v>0</v>
          </cell>
          <cell r="ES473">
            <v>0</v>
          </cell>
          <cell r="ET473" t="str">
            <v/>
          </cell>
          <cell r="EU473">
            <v>0</v>
          </cell>
          <cell r="EV473">
            <v>0</v>
          </cell>
          <cell r="EW473" t="str">
            <v>X</v>
          </cell>
          <cell r="EX473">
            <v>0</v>
          </cell>
          <cell r="EY473">
            <v>0</v>
          </cell>
          <cell r="EZ473" t="str">
            <v>X</v>
          </cell>
          <cell r="FA473">
            <v>0</v>
          </cell>
          <cell r="FB473">
            <v>0</v>
          </cell>
          <cell r="FC473" t="str">
            <v>NL</v>
          </cell>
          <cell r="FD473">
            <v>0</v>
          </cell>
          <cell r="FE473">
            <v>0</v>
          </cell>
          <cell r="FI473">
            <v>12</v>
          </cell>
          <cell r="FJ473">
            <v>0</v>
          </cell>
          <cell r="FK473">
            <v>0</v>
          </cell>
          <cell r="FL473">
            <v>0</v>
          </cell>
          <cell r="FM473">
            <v>0</v>
          </cell>
          <cell r="FN473">
            <v>0</v>
          </cell>
          <cell r="FU473">
            <v>12</v>
          </cell>
          <cell r="FV473">
            <v>0</v>
          </cell>
          <cell r="FW473">
            <v>0</v>
          </cell>
          <cell r="FX473">
            <v>0</v>
          </cell>
          <cell r="FY473">
            <v>0</v>
          </cell>
          <cell r="FZ473">
            <v>0</v>
          </cell>
          <cell r="GA473">
            <v>0</v>
          </cell>
          <cell r="GB473">
            <v>0</v>
          </cell>
          <cell r="GC473">
            <v>0</v>
          </cell>
          <cell r="GD473">
            <v>1</v>
          </cell>
          <cell r="GE473">
            <v>0</v>
          </cell>
          <cell r="GF473">
            <v>0</v>
          </cell>
          <cell r="GG473">
            <v>0</v>
          </cell>
          <cell r="GH473">
            <v>0</v>
          </cell>
          <cell r="GI473">
            <v>0</v>
          </cell>
          <cell r="GJ473">
            <v>0</v>
          </cell>
          <cell r="GK473">
            <v>0</v>
          </cell>
          <cell r="GL473">
            <v>0</v>
          </cell>
          <cell r="GM473">
            <v>0</v>
          </cell>
          <cell r="GN473">
            <v>0</v>
          </cell>
          <cell r="GO473">
            <v>0</v>
          </cell>
          <cell r="GP473">
            <v>0</v>
          </cell>
          <cell r="GQ473">
            <v>0</v>
          </cell>
          <cell r="GR473">
            <v>0</v>
          </cell>
          <cell r="GU473">
            <v>13</v>
          </cell>
          <cell r="GV473">
            <v>0</v>
          </cell>
          <cell r="GW473">
            <v>0</v>
          </cell>
          <cell r="GX473">
            <v>0</v>
          </cell>
          <cell r="GY473">
            <v>0</v>
          </cell>
          <cell r="GZ473">
            <v>0</v>
          </cell>
          <cell r="HA473">
            <v>0</v>
          </cell>
          <cell r="HB473">
            <v>0</v>
          </cell>
          <cell r="HC473">
            <v>0</v>
          </cell>
          <cell r="HD473">
            <v>0</v>
          </cell>
          <cell r="HE473">
            <v>0</v>
          </cell>
          <cell r="HF473">
            <v>0</v>
          </cell>
          <cell r="HG473">
            <v>0</v>
          </cell>
          <cell r="HH473">
            <v>0</v>
          </cell>
          <cell r="HI473">
            <v>0</v>
          </cell>
          <cell r="HJ473">
            <v>0</v>
          </cell>
          <cell r="HK473">
            <v>0</v>
          </cell>
          <cell r="HL473">
            <v>0</v>
          </cell>
          <cell r="HM473">
            <v>0</v>
          </cell>
          <cell r="HN473">
            <v>0</v>
          </cell>
          <cell r="HO473">
            <v>0</v>
          </cell>
          <cell r="HP473">
            <v>24</v>
          </cell>
          <cell r="HQ473">
            <v>0</v>
          </cell>
          <cell r="HR473">
            <v>0</v>
          </cell>
          <cell r="HS473">
            <v>0</v>
          </cell>
          <cell r="HT473">
            <v>0</v>
          </cell>
          <cell r="HU473">
            <v>0</v>
          </cell>
          <cell r="HV473">
            <v>1</v>
          </cell>
          <cell r="HW473">
            <v>0</v>
          </cell>
          <cell r="HX473">
            <v>0</v>
          </cell>
          <cell r="HY473">
            <v>0</v>
          </cell>
          <cell r="HZ473">
            <v>1</v>
          </cell>
          <cell r="IA473">
            <v>0</v>
          </cell>
          <cell r="IB473">
            <v>0</v>
          </cell>
          <cell r="IC473">
            <v>2</v>
          </cell>
          <cell r="ID473">
            <v>0</v>
          </cell>
          <cell r="IE473">
            <v>0</v>
          </cell>
          <cell r="IF473">
            <v>0</v>
          </cell>
          <cell r="IG473">
            <v>0</v>
          </cell>
          <cell r="IH473">
            <v>0</v>
          </cell>
          <cell r="II473">
            <v>0</v>
          </cell>
          <cell r="IJ473">
            <v>0</v>
          </cell>
          <cell r="IK473">
            <v>0</v>
          </cell>
          <cell r="IL473">
            <v>0</v>
          </cell>
          <cell r="IM473">
            <v>0</v>
          </cell>
          <cell r="IN473">
            <v>0</v>
          </cell>
          <cell r="IO473">
            <v>0</v>
          </cell>
          <cell r="IP473">
            <v>0</v>
          </cell>
          <cell r="IQ473">
            <v>0</v>
          </cell>
          <cell r="IR473">
            <v>0</v>
          </cell>
          <cell r="IS473">
            <v>0</v>
          </cell>
          <cell r="IT473">
            <v>0</v>
          </cell>
          <cell r="IU473">
            <v>0</v>
          </cell>
          <cell r="IV473">
            <v>0</v>
          </cell>
          <cell r="IW473">
            <v>1</v>
          </cell>
          <cell r="IX473">
            <v>0</v>
          </cell>
          <cell r="IY473">
            <v>0</v>
          </cell>
          <cell r="IZ473">
            <v>27</v>
          </cell>
          <cell r="JA473">
            <v>4</v>
          </cell>
          <cell r="JB473">
            <v>4</v>
          </cell>
          <cell r="JC473">
            <v>0</v>
          </cell>
          <cell r="JD473">
            <v>0</v>
          </cell>
          <cell r="JE473">
            <v>0</v>
          </cell>
          <cell r="JF473">
            <v>0</v>
          </cell>
          <cell r="JG473">
            <v>0</v>
          </cell>
        </row>
        <row r="474">
          <cell r="B474" t="str">
            <v>2307225</v>
          </cell>
          <cell r="C474" t="str">
            <v>Lê Thị Thanh Mỹ</v>
          </cell>
          <cell r="D474" t="str">
            <v>Ban Bán hàng trong nước - Industries</v>
          </cell>
          <cell r="E474" t="str">
            <v>Công ty TNHH Tập đoàn Công nghiệp Trường Hải</v>
          </cell>
          <cell r="F474" t="str">
            <v>Lương ngày</v>
          </cell>
          <cell r="V474">
            <v>0</v>
          </cell>
          <cell r="W474">
            <v>0</v>
          </cell>
          <cell r="X474" t="str">
            <v>TS</v>
          </cell>
          <cell r="Y474">
            <v>0</v>
          </cell>
          <cell r="Z474">
            <v>0</v>
          </cell>
          <cell r="AA474" t="str">
            <v>TS</v>
          </cell>
          <cell r="AB474">
            <v>0</v>
          </cell>
          <cell r="AC474">
            <v>0</v>
          </cell>
          <cell r="AD474" t="str">
            <v>TS</v>
          </cell>
          <cell r="AE474">
            <v>0</v>
          </cell>
          <cell r="AF474">
            <v>0</v>
          </cell>
          <cell r="AG474" t="str">
            <v>TS</v>
          </cell>
          <cell r="AH474">
            <v>0</v>
          </cell>
          <cell r="AI474">
            <v>0</v>
          </cell>
          <cell r="AJ474" t="str">
            <v>TS</v>
          </cell>
          <cell r="AK474">
            <v>0</v>
          </cell>
          <cell r="AL474">
            <v>0</v>
          </cell>
          <cell r="AM474" t="str">
            <v/>
          </cell>
          <cell r="AN474">
            <v>0</v>
          </cell>
          <cell r="AO474">
            <v>0</v>
          </cell>
          <cell r="AP474" t="str">
            <v>TS</v>
          </cell>
          <cell r="AQ474">
            <v>0</v>
          </cell>
          <cell r="AR474">
            <v>0</v>
          </cell>
          <cell r="AS474" t="str">
            <v>TS</v>
          </cell>
          <cell r="AT474">
            <v>0</v>
          </cell>
          <cell r="AU474">
            <v>0</v>
          </cell>
          <cell r="AV474" t="str">
            <v>TS</v>
          </cell>
          <cell r="AW474">
            <v>0</v>
          </cell>
          <cell r="AX474">
            <v>0</v>
          </cell>
          <cell r="AY474" t="str">
            <v>TS</v>
          </cell>
          <cell r="AZ474">
            <v>0</v>
          </cell>
          <cell r="BA474">
            <v>0</v>
          </cell>
          <cell r="BB474" t="str">
            <v>TS</v>
          </cell>
          <cell r="BC474">
            <v>0</v>
          </cell>
          <cell r="BD474">
            <v>0</v>
          </cell>
          <cell r="BE474" t="str">
            <v>TS</v>
          </cell>
          <cell r="BF474">
            <v>0</v>
          </cell>
          <cell r="BG474">
            <v>0</v>
          </cell>
          <cell r="BH474" t="str">
            <v/>
          </cell>
          <cell r="BI474">
            <v>0</v>
          </cell>
          <cell r="BJ474">
            <v>0</v>
          </cell>
          <cell r="BK474" t="str">
            <v>TS</v>
          </cell>
          <cell r="BL474">
            <v>0</v>
          </cell>
          <cell r="BM474">
            <v>0</v>
          </cell>
          <cell r="BN474" t="str">
            <v>TS</v>
          </cell>
          <cell r="BO474">
            <v>0</v>
          </cell>
          <cell r="BP474">
            <v>0</v>
          </cell>
          <cell r="BQ474">
            <v>0</v>
          </cell>
          <cell r="BR474">
            <v>0</v>
          </cell>
          <cell r="BS474">
            <v>0</v>
          </cell>
          <cell r="BT474">
            <v>0</v>
          </cell>
          <cell r="BU474">
            <v>0</v>
          </cell>
          <cell r="BV474">
            <v>0</v>
          </cell>
          <cell r="CC474">
            <v>0</v>
          </cell>
          <cell r="CD474">
            <v>0</v>
          </cell>
          <cell r="CE474">
            <v>0</v>
          </cell>
          <cell r="CF474">
            <v>0</v>
          </cell>
          <cell r="CG474">
            <v>0</v>
          </cell>
          <cell r="CH474">
            <v>0</v>
          </cell>
          <cell r="CI474">
            <v>0</v>
          </cell>
          <cell r="CJ474">
            <v>0</v>
          </cell>
          <cell r="CK474">
            <v>0</v>
          </cell>
          <cell r="CL474">
            <v>0</v>
          </cell>
          <cell r="CM474">
            <v>0</v>
          </cell>
          <cell r="CN474">
            <v>0</v>
          </cell>
          <cell r="CO474">
            <v>0</v>
          </cell>
          <cell r="CP474">
            <v>0</v>
          </cell>
          <cell r="CQ474">
            <v>0</v>
          </cell>
          <cell r="CR474">
            <v>0</v>
          </cell>
          <cell r="CS474">
            <v>0</v>
          </cell>
          <cell r="CT474">
            <v>0</v>
          </cell>
          <cell r="CU474">
            <v>0</v>
          </cell>
          <cell r="CV474">
            <v>0</v>
          </cell>
          <cell r="CW474">
            <v>0</v>
          </cell>
          <cell r="CX474">
            <v>0</v>
          </cell>
          <cell r="CY474">
            <v>0</v>
          </cell>
          <cell r="CZ474">
            <v>0</v>
          </cell>
          <cell r="DC474">
            <v>0</v>
          </cell>
          <cell r="DM474" t="str">
            <v>TS</v>
          </cell>
          <cell r="DN474">
            <v>0</v>
          </cell>
          <cell r="DO474">
            <v>0</v>
          </cell>
          <cell r="DP474" t="str">
            <v>TS</v>
          </cell>
          <cell r="DQ474">
            <v>0</v>
          </cell>
          <cell r="DR474">
            <v>0</v>
          </cell>
          <cell r="DS474" t="str">
            <v>TS</v>
          </cell>
          <cell r="DT474">
            <v>0</v>
          </cell>
          <cell r="DU474">
            <v>0</v>
          </cell>
          <cell r="DV474" t="str">
            <v>TS</v>
          </cell>
          <cell r="DW474">
            <v>0</v>
          </cell>
          <cell r="DX474">
            <v>0</v>
          </cell>
          <cell r="DY474" t="str">
            <v/>
          </cell>
          <cell r="DZ474">
            <v>0</v>
          </cell>
          <cell r="EA474">
            <v>0</v>
          </cell>
          <cell r="EB474" t="str">
            <v>TS</v>
          </cell>
          <cell r="EC474">
            <v>0</v>
          </cell>
          <cell r="ED474">
            <v>0</v>
          </cell>
          <cell r="EE474" t="str">
            <v>TS</v>
          </cell>
          <cell r="EF474">
            <v>0</v>
          </cell>
          <cell r="EG474">
            <v>0</v>
          </cell>
          <cell r="EH474" t="str">
            <v>TS</v>
          </cell>
          <cell r="EI474">
            <v>0</v>
          </cell>
          <cell r="EJ474">
            <v>0</v>
          </cell>
          <cell r="EK474" t="str">
            <v>TS</v>
          </cell>
          <cell r="EL474">
            <v>0</v>
          </cell>
          <cell r="EM474">
            <v>0</v>
          </cell>
          <cell r="EN474" t="str">
            <v>TS</v>
          </cell>
          <cell r="EO474">
            <v>0</v>
          </cell>
          <cell r="EP474">
            <v>0</v>
          </cell>
          <cell r="EQ474" t="str">
            <v>TS</v>
          </cell>
          <cell r="ER474">
            <v>0</v>
          </cell>
          <cell r="ES474">
            <v>0</v>
          </cell>
          <cell r="ET474" t="str">
            <v/>
          </cell>
          <cell r="EU474">
            <v>0</v>
          </cell>
          <cell r="EV474">
            <v>0</v>
          </cell>
          <cell r="EW474" t="str">
            <v>TS</v>
          </cell>
          <cell r="EX474">
            <v>0</v>
          </cell>
          <cell r="EY474">
            <v>0</v>
          </cell>
          <cell r="EZ474" t="str">
            <v>TS</v>
          </cell>
          <cell r="FA474">
            <v>0</v>
          </cell>
          <cell r="FB474">
            <v>0</v>
          </cell>
          <cell r="FC474" t="str">
            <v>TS</v>
          </cell>
          <cell r="FD474">
            <v>0</v>
          </cell>
          <cell r="FE474">
            <v>0</v>
          </cell>
          <cell r="FI474">
            <v>0</v>
          </cell>
          <cell r="FJ474">
            <v>0</v>
          </cell>
          <cell r="FK474">
            <v>0</v>
          </cell>
          <cell r="FL474">
            <v>0</v>
          </cell>
          <cell r="FM474">
            <v>0</v>
          </cell>
          <cell r="FN474">
            <v>0</v>
          </cell>
          <cell r="FU474">
            <v>0</v>
          </cell>
          <cell r="FV474">
            <v>0</v>
          </cell>
          <cell r="FW474">
            <v>0</v>
          </cell>
          <cell r="FX474">
            <v>0</v>
          </cell>
          <cell r="FY474">
            <v>0</v>
          </cell>
          <cell r="FZ474">
            <v>0</v>
          </cell>
          <cell r="GA474">
            <v>0</v>
          </cell>
          <cell r="GB474">
            <v>0</v>
          </cell>
          <cell r="GC474">
            <v>0</v>
          </cell>
          <cell r="GD474">
            <v>0</v>
          </cell>
          <cell r="GE474">
            <v>0</v>
          </cell>
          <cell r="GF474">
            <v>0</v>
          </cell>
          <cell r="GG474">
            <v>0</v>
          </cell>
          <cell r="GH474">
            <v>0</v>
          </cell>
          <cell r="GI474">
            <v>0</v>
          </cell>
          <cell r="GJ474">
            <v>0</v>
          </cell>
          <cell r="GK474">
            <v>0</v>
          </cell>
          <cell r="GL474">
            <v>0</v>
          </cell>
          <cell r="GM474">
            <v>0</v>
          </cell>
          <cell r="GN474">
            <v>0</v>
          </cell>
          <cell r="GO474">
            <v>0</v>
          </cell>
          <cell r="GP474">
            <v>0</v>
          </cell>
          <cell r="GQ474">
            <v>0</v>
          </cell>
          <cell r="GR474">
            <v>0</v>
          </cell>
          <cell r="GU474">
            <v>0</v>
          </cell>
          <cell r="GV474">
            <v>0</v>
          </cell>
          <cell r="GW474">
            <v>0</v>
          </cell>
          <cell r="GX474">
            <v>0</v>
          </cell>
          <cell r="GY474">
            <v>0</v>
          </cell>
          <cell r="GZ474">
            <v>0</v>
          </cell>
          <cell r="HA474">
            <v>0</v>
          </cell>
          <cell r="HB474">
            <v>0</v>
          </cell>
          <cell r="HC474">
            <v>0</v>
          </cell>
          <cell r="HD474">
            <v>26</v>
          </cell>
          <cell r="HE474">
            <v>0</v>
          </cell>
          <cell r="HF474">
            <v>0</v>
          </cell>
          <cell r="HG474">
            <v>0</v>
          </cell>
          <cell r="HH474">
            <v>0</v>
          </cell>
          <cell r="HI474">
            <v>0</v>
          </cell>
          <cell r="HJ474">
            <v>0</v>
          </cell>
          <cell r="HK474">
            <v>0</v>
          </cell>
          <cell r="HL474">
            <v>0</v>
          </cell>
          <cell r="HM474">
            <v>26</v>
          </cell>
          <cell r="HN474">
            <v>0</v>
          </cell>
          <cell r="HO474">
            <v>0</v>
          </cell>
          <cell r="HP474">
            <v>0</v>
          </cell>
          <cell r="HQ474">
            <v>0</v>
          </cell>
          <cell r="HR474">
            <v>0</v>
          </cell>
          <cell r="HS474">
            <v>0</v>
          </cell>
          <cell r="HT474">
            <v>0</v>
          </cell>
          <cell r="HU474">
            <v>0</v>
          </cell>
          <cell r="HV474">
            <v>0</v>
          </cell>
          <cell r="HW474">
            <v>0</v>
          </cell>
          <cell r="HX474">
            <v>0</v>
          </cell>
          <cell r="HY474">
            <v>0</v>
          </cell>
          <cell r="HZ474">
            <v>0</v>
          </cell>
          <cell r="IA474">
            <v>0</v>
          </cell>
          <cell r="IB474">
            <v>0</v>
          </cell>
          <cell r="IC474">
            <v>0</v>
          </cell>
          <cell r="ID474">
            <v>0</v>
          </cell>
          <cell r="IE474">
            <v>0</v>
          </cell>
          <cell r="IF474">
            <v>0</v>
          </cell>
          <cell r="IG474">
            <v>0</v>
          </cell>
          <cell r="IH474">
            <v>0</v>
          </cell>
          <cell r="II474">
            <v>0</v>
          </cell>
          <cell r="IJ474">
            <v>0</v>
          </cell>
          <cell r="IK474">
            <v>0</v>
          </cell>
          <cell r="IL474">
            <v>0</v>
          </cell>
          <cell r="IM474">
            <v>0</v>
          </cell>
          <cell r="IN474">
            <v>0</v>
          </cell>
          <cell r="IO474">
            <v>0</v>
          </cell>
          <cell r="IP474">
            <v>0</v>
          </cell>
          <cell r="IQ474">
            <v>0</v>
          </cell>
          <cell r="IR474">
            <v>0</v>
          </cell>
          <cell r="IS474">
            <v>0</v>
          </cell>
          <cell r="IT474">
            <v>0</v>
          </cell>
          <cell r="IU474">
            <v>0</v>
          </cell>
          <cell r="IV474">
            <v>0</v>
          </cell>
          <cell r="IW474">
            <v>0</v>
          </cell>
          <cell r="IX474">
            <v>0</v>
          </cell>
          <cell r="IY474">
            <v>0</v>
          </cell>
          <cell r="IZ474">
            <v>0</v>
          </cell>
          <cell r="JA474">
            <v>4</v>
          </cell>
          <cell r="JB474">
            <v>4</v>
          </cell>
          <cell r="JC474">
            <v>0</v>
          </cell>
          <cell r="JD474">
            <v>0</v>
          </cell>
          <cell r="JE474">
            <v>0</v>
          </cell>
          <cell r="JF474">
            <v>0</v>
          </cell>
          <cell r="JG474">
            <v>0</v>
          </cell>
        </row>
        <row r="475">
          <cell r="B475" t="str">
            <v>24091438</v>
          </cell>
          <cell r="C475" t="str">
            <v>Châu Thị Diễm</v>
          </cell>
          <cell r="D475" t="str">
            <v>Ban Bán hàng trong nước - Industries</v>
          </cell>
          <cell r="E475" t="str">
            <v>Công ty TNHH Tập đoàn Công nghiệp Trường Hải</v>
          </cell>
          <cell r="F475" t="str">
            <v>Lương ngày</v>
          </cell>
          <cell r="V475">
            <v>0</v>
          </cell>
          <cell r="W475">
            <v>0</v>
          </cell>
          <cell r="X475" t="str">
            <v>X</v>
          </cell>
          <cell r="Y475">
            <v>0</v>
          </cell>
          <cell r="Z475">
            <v>0</v>
          </cell>
          <cell r="AA475" t="str">
            <v>X</v>
          </cell>
          <cell r="AB475">
            <v>0</v>
          </cell>
          <cell r="AC475">
            <v>0</v>
          </cell>
          <cell r="AD475" t="str">
            <v>X</v>
          </cell>
          <cell r="AE475">
            <v>0</v>
          </cell>
          <cell r="AF475">
            <v>0</v>
          </cell>
          <cell r="AG475" t="str">
            <v>X</v>
          </cell>
          <cell r="AH475">
            <v>0</v>
          </cell>
          <cell r="AI475">
            <v>0</v>
          </cell>
          <cell r="AJ475" t="str">
            <v>T7</v>
          </cell>
          <cell r="AK475">
            <v>0</v>
          </cell>
          <cell r="AL475">
            <v>0</v>
          </cell>
          <cell r="AM475" t="str">
            <v/>
          </cell>
          <cell r="AN475">
            <v>0</v>
          </cell>
          <cell r="AO475">
            <v>0</v>
          </cell>
          <cell r="AP475" t="str">
            <v>NL</v>
          </cell>
          <cell r="AQ475">
            <v>0</v>
          </cell>
          <cell r="AR475">
            <v>0</v>
          </cell>
          <cell r="AS475" t="str">
            <v>X</v>
          </cell>
          <cell r="AT475">
            <v>0</v>
          </cell>
          <cell r="AU475">
            <v>0</v>
          </cell>
          <cell r="AV475" t="str">
            <v>X</v>
          </cell>
          <cell r="AW475">
            <v>0</v>
          </cell>
          <cell r="AX475">
            <v>0</v>
          </cell>
          <cell r="AY475" t="str">
            <v>X</v>
          </cell>
          <cell r="AZ475">
            <v>0</v>
          </cell>
          <cell r="BA475">
            <v>0</v>
          </cell>
          <cell r="BB475" t="str">
            <v>X</v>
          </cell>
          <cell r="BC475">
            <v>0</v>
          </cell>
          <cell r="BD475">
            <v>0</v>
          </cell>
          <cell r="BE475" t="str">
            <v>X</v>
          </cell>
          <cell r="BF475">
            <v>0</v>
          </cell>
          <cell r="BG475">
            <v>0</v>
          </cell>
          <cell r="BH475" t="str">
            <v/>
          </cell>
          <cell r="BI475">
            <v>0</v>
          </cell>
          <cell r="BJ475">
            <v>0</v>
          </cell>
          <cell r="BK475" t="str">
            <v>X</v>
          </cell>
          <cell r="BL475">
            <v>0</v>
          </cell>
          <cell r="BM475">
            <v>0</v>
          </cell>
          <cell r="BN475" t="str">
            <v>X</v>
          </cell>
          <cell r="BO475">
            <v>0</v>
          </cell>
          <cell r="BP475">
            <v>0</v>
          </cell>
          <cell r="BQ475">
            <v>11</v>
          </cell>
          <cell r="BR475">
            <v>0</v>
          </cell>
          <cell r="BS475">
            <v>0</v>
          </cell>
          <cell r="BT475">
            <v>0</v>
          </cell>
          <cell r="BU475">
            <v>0</v>
          </cell>
          <cell r="BV475">
            <v>0</v>
          </cell>
          <cell r="CC475">
            <v>11</v>
          </cell>
          <cell r="CD475">
            <v>0</v>
          </cell>
          <cell r="CE475">
            <v>0</v>
          </cell>
          <cell r="CF475">
            <v>0</v>
          </cell>
          <cell r="CG475">
            <v>0</v>
          </cell>
          <cell r="CH475">
            <v>0</v>
          </cell>
          <cell r="CI475">
            <v>0</v>
          </cell>
          <cell r="CJ475">
            <v>0</v>
          </cell>
          <cell r="CK475">
            <v>0</v>
          </cell>
          <cell r="CL475">
            <v>1</v>
          </cell>
          <cell r="CM475">
            <v>1</v>
          </cell>
          <cell r="CN475">
            <v>0</v>
          </cell>
          <cell r="CO475">
            <v>0</v>
          </cell>
          <cell r="CP475">
            <v>0</v>
          </cell>
          <cell r="CQ475">
            <v>0</v>
          </cell>
          <cell r="CR475">
            <v>0</v>
          </cell>
          <cell r="CS475">
            <v>0</v>
          </cell>
          <cell r="CT475">
            <v>0</v>
          </cell>
          <cell r="CU475">
            <v>0</v>
          </cell>
          <cell r="CV475">
            <v>0</v>
          </cell>
          <cell r="CW475">
            <v>0</v>
          </cell>
          <cell r="CX475">
            <v>0</v>
          </cell>
          <cell r="CY475">
            <v>0</v>
          </cell>
          <cell r="CZ475">
            <v>0</v>
          </cell>
          <cell r="DC475">
            <v>13</v>
          </cell>
          <cell r="DM475" t="str">
            <v>X</v>
          </cell>
          <cell r="DN475">
            <v>0</v>
          </cell>
          <cell r="DO475">
            <v>0</v>
          </cell>
          <cell r="DP475" t="str">
            <v>OB</v>
          </cell>
          <cell r="DQ475">
            <v>0</v>
          </cell>
          <cell r="DR475">
            <v>0</v>
          </cell>
          <cell r="DS475" t="str">
            <v>X</v>
          </cell>
          <cell r="DT475">
            <v>0</v>
          </cell>
          <cell r="DU475">
            <v>0</v>
          </cell>
          <cell r="DV475" t="str">
            <v>X</v>
          </cell>
          <cell r="DW475">
            <v>0</v>
          </cell>
          <cell r="DX475">
            <v>0</v>
          </cell>
          <cell r="DY475" t="str">
            <v/>
          </cell>
          <cell r="DZ475">
            <v>0</v>
          </cell>
          <cell r="EA475">
            <v>0</v>
          </cell>
          <cell r="EB475" t="str">
            <v>X</v>
          </cell>
          <cell r="EC475">
            <v>0</v>
          </cell>
          <cell r="ED475">
            <v>0</v>
          </cell>
          <cell r="EE475" t="str">
            <v>X</v>
          </cell>
          <cell r="EF475">
            <v>0</v>
          </cell>
          <cell r="EG475">
            <v>0</v>
          </cell>
          <cell r="EH475" t="str">
            <v>X</v>
          </cell>
          <cell r="EI475">
            <v>0</v>
          </cell>
          <cell r="EJ475">
            <v>0</v>
          </cell>
          <cell r="EK475" t="str">
            <v>X</v>
          </cell>
          <cell r="EL475">
            <v>0</v>
          </cell>
          <cell r="EM475">
            <v>0</v>
          </cell>
          <cell r="EN475" t="str">
            <v>X</v>
          </cell>
          <cell r="EO475">
            <v>0</v>
          </cell>
          <cell r="EP475">
            <v>0</v>
          </cell>
          <cell r="EQ475" t="str">
            <v>X</v>
          </cell>
          <cell r="ER475">
            <v>0</v>
          </cell>
          <cell r="ES475">
            <v>0</v>
          </cell>
          <cell r="ET475" t="str">
            <v/>
          </cell>
          <cell r="EU475">
            <v>0</v>
          </cell>
          <cell r="EV475">
            <v>0</v>
          </cell>
          <cell r="EW475" t="str">
            <v>X</v>
          </cell>
          <cell r="EX475">
            <v>0</v>
          </cell>
          <cell r="EY475">
            <v>0</v>
          </cell>
          <cell r="EZ475" t="str">
            <v>X</v>
          </cell>
          <cell r="FA475">
            <v>0</v>
          </cell>
          <cell r="FB475">
            <v>0</v>
          </cell>
          <cell r="FC475" t="str">
            <v>NL</v>
          </cell>
          <cell r="FD475">
            <v>0</v>
          </cell>
          <cell r="FE475">
            <v>0</v>
          </cell>
          <cell r="FI475">
            <v>11</v>
          </cell>
          <cell r="FJ475">
            <v>0</v>
          </cell>
          <cell r="FK475">
            <v>0</v>
          </cell>
          <cell r="FL475">
            <v>0</v>
          </cell>
          <cell r="FM475">
            <v>0</v>
          </cell>
          <cell r="FN475">
            <v>0</v>
          </cell>
          <cell r="FU475">
            <v>11</v>
          </cell>
          <cell r="FV475">
            <v>0</v>
          </cell>
          <cell r="FW475">
            <v>0</v>
          </cell>
          <cell r="FX475">
            <v>0</v>
          </cell>
          <cell r="FY475">
            <v>0</v>
          </cell>
          <cell r="FZ475">
            <v>0</v>
          </cell>
          <cell r="GA475">
            <v>0</v>
          </cell>
          <cell r="GB475">
            <v>0</v>
          </cell>
          <cell r="GC475">
            <v>0</v>
          </cell>
          <cell r="GD475">
            <v>1</v>
          </cell>
          <cell r="GE475">
            <v>0</v>
          </cell>
          <cell r="GF475">
            <v>0</v>
          </cell>
          <cell r="GG475">
            <v>0</v>
          </cell>
          <cell r="GH475">
            <v>0</v>
          </cell>
          <cell r="GI475">
            <v>0</v>
          </cell>
          <cell r="GJ475">
            <v>0</v>
          </cell>
          <cell r="GK475">
            <v>0</v>
          </cell>
          <cell r="GL475">
            <v>0</v>
          </cell>
          <cell r="GM475">
            <v>0</v>
          </cell>
          <cell r="GN475">
            <v>0</v>
          </cell>
          <cell r="GO475">
            <v>0</v>
          </cell>
          <cell r="GP475">
            <v>0</v>
          </cell>
          <cell r="GQ475">
            <v>0</v>
          </cell>
          <cell r="GR475">
            <v>0</v>
          </cell>
          <cell r="GU475">
            <v>12</v>
          </cell>
          <cell r="GV475">
            <v>0</v>
          </cell>
          <cell r="GW475">
            <v>0</v>
          </cell>
          <cell r="GX475">
            <v>1</v>
          </cell>
          <cell r="GY475">
            <v>0</v>
          </cell>
          <cell r="GZ475">
            <v>0</v>
          </cell>
          <cell r="HA475">
            <v>0</v>
          </cell>
          <cell r="HB475">
            <v>0</v>
          </cell>
          <cell r="HC475">
            <v>0</v>
          </cell>
          <cell r="HD475">
            <v>0</v>
          </cell>
          <cell r="HE475">
            <v>0</v>
          </cell>
          <cell r="HF475">
            <v>0</v>
          </cell>
          <cell r="HG475">
            <v>0</v>
          </cell>
          <cell r="HH475">
            <v>0</v>
          </cell>
          <cell r="HI475">
            <v>0</v>
          </cell>
          <cell r="HJ475">
            <v>0</v>
          </cell>
          <cell r="HK475">
            <v>0</v>
          </cell>
          <cell r="HL475">
            <v>0</v>
          </cell>
          <cell r="HM475">
            <v>1</v>
          </cell>
          <cell r="HN475">
            <v>0</v>
          </cell>
          <cell r="HO475">
            <v>0</v>
          </cell>
          <cell r="HP475">
            <v>22</v>
          </cell>
          <cell r="HQ475">
            <v>0</v>
          </cell>
          <cell r="HR475">
            <v>0</v>
          </cell>
          <cell r="HS475">
            <v>0</v>
          </cell>
          <cell r="HT475">
            <v>0</v>
          </cell>
          <cell r="HU475">
            <v>0</v>
          </cell>
          <cell r="HV475">
            <v>0</v>
          </cell>
          <cell r="HW475">
            <v>1</v>
          </cell>
          <cell r="HX475">
            <v>0</v>
          </cell>
          <cell r="HY475">
            <v>0</v>
          </cell>
          <cell r="HZ475">
            <v>0</v>
          </cell>
          <cell r="IA475">
            <v>1</v>
          </cell>
          <cell r="IB475">
            <v>0</v>
          </cell>
          <cell r="IC475">
            <v>2</v>
          </cell>
          <cell r="ID475">
            <v>0</v>
          </cell>
          <cell r="IE475">
            <v>0</v>
          </cell>
          <cell r="IF475">
            <v>0</v>
          </cell>
          <cell r="IG475">
            <v>0</v>
          </cell>
          <cell r="IH475">
            <v>0</v>
          </cell>
          <cell r="II475">
            <v>0</v>
          </cell>
          <cell r="IJ475">
            <v>0</v>
          </cell>
          <cell r="IK475">
            <v>0</v>
          </cell>
          <cell r="IL475">
            <v>0</v>
          </cell>
          <cell r="IM475">
            <v>0</v>
          </cell>
          <cell r="IN475">
            <v>0</v>
          </cell>
          <cell r="IO475">
            <v>0</v>
          </cell>
          <cell r="IP475">
            <v>0</v>
          </cell>
          <cell r="IQ475">
            <v>0</v>
          </cell>
          <cell r="IR475">
            <v>0</v>
          </cell>
          <cell r="IS475">
            <v>0</v>
          </cell>
          <cell r="IT475">
            <v>0</v>
          </cell>
          <cell r="IU475">
            <v>0</v>
          </cell>
          <cell r="IV475">
            <v>0</v>
          </cell>
          <cell r="IW475">
            <v>1</v>
          </cell>
          <cell r="IX475">
            <v>1</v>
          </cell>
          <cell r="IY475">
            <v>0</v>
          </cell>
          <cell r="IZ475">
            <v>25</v>
          </cell>
          <cell r="JA475">
            <v>4</v>
          </cell>
          <cell r="JB475">
            <v>4</v>
          </cell>
          <cell r="JC475">
            <v>0</v>
          </cell>
          <cell r="JD475">
            <v>0</v>
          </cell>
          <cell r="JE475">
            <v>0</v>
          </cell>
          <cell r="JF475">
            <v>0</v>
          </cell>
          <cell r="JG475">
            <v>0</v>
          </cell>
        </row>
        <row r="476">
          <cell r="B476" t="str">
            <v>2111338</v>
          </cell>
          <cell r="C476" t="str">
            <v>Lại Văn Tùng</v>
          </cell>
          <cell r="D476" t="str">
            <v>Ban Bán hàng trong nước - Industries</v>
          </cell>
          <cell r="E476" t="str">
            <v>Công ty TNHH Tập đoàn Công nghiệp Trường Hải</v>
          </cell>
          <cell r="F476" t="str">
            <v>Lương ngày</v>
          </cell>
          <cell r="V476">
            <v>0</v>
          </cell>
          <cell r="W476">
            <v>0</v>
          </cell>
          <cell r="X476" t="str">
            <v>X</v>
          </cell>
          <cell r="Y476">
            <v>0</v>
          </cell>
          <cell r="Z476">
            <v>0</v>
          </cell>
          <cell r="AA476" t="str">
            <v>X</v>
          </cell>
          <cell r="AB476">
            <v>0</v>
          </cell>
          <cell r="AC476">
            <v>0</v>
          </cell>
          <cell r="AD476" t="str">
            <v>X</v>
          </cell>
          <cell r="AE476">
            <v>0</v>
          </cell>
          <cell r="AF476">
            <v>0</v>
          </cell>
          <cell r="AG476" t="str">
            <v>X</v>
          </cell>
          <cell r="AH476">
            <v>0</v>
          </cell>
          <cell r="AI476">
            <v>0</v>
          </cell>
          <cell r="AJ476" t="str">
            <v>X</v>
          </cell>
          <cell r="AK476">
            <v>0</v>
          </cell>
          <cell r="AL476">
            <v>0</v>
          </cell>
          <cell r="AM476" t="str">
            <v/>
          </cell>
          <cell r="AN476">
            <v>0</v>
          </cell>
          <cell r="AO476">
            <v>0</v>
          </cell>
          <cell r="AP476" t="str">
            <v>NL</v>
          </cell>
          <cell r="AQ476">
            <v>0</v>
          </cell>
          <cell r="AR476">
            <v>0</v>
          </cell>
          <cell r="AS476" t="str">
            <v>X</v>
          </cell>
          <cell r="AT476">
            <v>0</v>
          </cell>
          <cell r="AU476">
            <v>0</v>
          </cell>
          <cell r="AV476" t="str">
            <v>X</v>
          </cell>
          <cell r="AW476">
            <v>0</v>
          </cell>
          <cell r="AX476">
            <v>0</v>
          </cell>
          <cell r="AY476" t="str">
            <v>X</v>
          </cell>
          <cell r="AZ476">
            <v>0</v>
          </cell>
          <cell r="BA476">
            <v>0</v>
          </cell>
          <cell r="BB476" t="str">
            <v>X</v>
          </cell>
          <cell r="BC476">
            <v>0</v>
          </cell>
          <cell r="BD476">
            <v>0</v>
          </cell>
          <cell r="BE476" t="str">
            <v>X</v>
          </cell>
          <cell r="BF476">
            <v>0</v>
          </cell>
          <cell r="BG476">
            <v>0</v>
          </cell>
          <cell r="BH476" t="str">
            <v/>
          </cell>
          <cell r="BI476">
            <v>0</v>
          </cell>
          <cell r="BJ476">
            <v>0</v>
          </cell>
          <cell r="BK476" t="str">
            <v>X</v>
          </cell>
          <cell r="BL476">
            <v>0</v>
          </cell>
          <cell r="BM476">
            <v>0</v>
          </cell>
          <cell r="BN476" t="str">
            <v>X</v>
          </cell>
          <cell r="BO476">
            <v>0</v>
          </cell>
          <cell r="BP476">
            <v>0</v>
          </cell>
          <cell r="BQ476">
            <v>12</v>
          </cell>
          <cell r="BR476">
            <v>0</v>
          </cell>
          <cell r="BS476">
            <v>0</v>
          </cell>
          <cell r="BT476">
            <v>0</v>
          </cell>
          <cell r="BU476">
            <v>0</v>
          </cell>
          <cell r="BV476">
            <v>0</v>
          </cell>
          <cell r="CC476">
            <v>12</v>
          </cell>
          <cell r="CD476">
            <v>0</v>
          </cell>
          <cell r="CE476">
            <v>0</v>
          </cell>
          <cell r="CF476">
            <v>0</v>
          </cell>
          <cell r="CG476">
            <v>0</v>
          </cell>
          <cell r="CH476">
            <v>0</v>
          </cell>
          <cell r="CI476">
            <v>0</v>
          </cell>
          <cell r="CJ476">
            <v>0</v>
          </cell>
          <cell r="CK476">
            <v>0</v>
          </cell>
          <cell r="CL476">
            <v>1</v>
          </cell>
          <cell r="CM476">
            <v>0</v>
          </cell>
          <cell r="CN476">
            <v>0</v>
          </cell>
          <cell r="CO476">
            <v>0</v>
          </cell>
          <cell r="CP476">
            <v>0</v>
          </cell>
          <cell r="CQ476">
            <v>0</v>
          </cell>
          <cell r="CR476">
            <v>0</v>
          </cell>
          <cell r="CS476">
            <v>0</v>
          </cell>
          <cell r="CT476">
            <v>0</v>
          </cell>
          <cell r="CU476">
            <v>0</v>
          </cell>
          <cell r="CV476">
            <v>0</v>
          </cell>
          <cell r="CW476">
            <v>0</v>
          </cell>
          <cell r="CX476">
            <v>0</v>
          </cell>
          <cell r="CY476">
            <v>0</v>
          </cell>
          <cell r="CZ476">
            <v>0</v>
          </cell>
          <cell r="DC476">
            <v>13</v>
          </cell>
          <cell r="DM476" t="str">
            <v>X</v>
          </cell>
          <cell r="DN476">
            <v>0</v>
          </cell>
          <cell r="DO476">
            <v>0</v>
          </cell>
          <cell r="DP476" t="str">
            <v>X</v>
          </cell>
          <cell r="DQ476">
            <v>0</v>
          </cell>
          <cell r="DR476">
            <v>0</v>
          </cell>
          <cell r="DS476" t="str">
            <v>X</v>
          </cell>
          <cell r="DT476">
            <v>0</v>
          </cell>
          <cell r="DU476">
            <v>0</v>
          </cell>
          <cell r="DV476" t="str">
            <v>X</v>
          </cell>
          <cell r="DW476">
            <v>0</v>
          </cell>
          <cell r="DX476">
            <v>0</v>
          </cell>
          <cell r="DY476" t="str">
            <v/>
          </cell>
          <cell r="DZ476">
            <v>0</v>
          </cell>
          <cell r="EA476">
            <v>0</v>
          </cell>
          <cell r="EB476" t="str">
            <v>X</v>
          </cell>
          <cell r="EC476">
            <v>0</v>
          </cell>
          <cell r="ED476">
            <v>0</v>
          </cell>
          <cell r="EE476" t="str">
            <v>X</v>
          </cell>
          <cell r="EF476">
            <v>0</v>
          </cell>
          <cell r="EG476">
            <v>0</v>
          </cell>
          <cell r="EH476" t="str">
            <v>X</v>
          </cell>
          <cell r="EI476">
            <v>0</v>
          </cell>
          <cell r="EJ476">
            <v>0</v>
          </cell>
          <cell r="EK476" t="str">
            <v>X</v>
          </cell>
          <cell r="EL476">
            <v>0</v>
          </cell>
          <cell r="EM476">
            <v>0</v>
          </cell>
          <cell r="EN476" t="str">
            <v>X</v>
          </cell>
          <cell r="EO476">
            <v>0</v>
          </cell>
          <cell r="EP476">
            <v>0</v>
          </cell>
          <cell r="EQ476" t="str">
            <v>X</v>
          </cell>
          <cell r="ER476">
            <v>0</v>
          </cell>
          <cell r="ES476">
            <v>0</v>
          </cell>
          <cell r="ET476" t="str">
            <v/>
          </cell>
          <cell r="EU476">
            <v>0</v>
          </cell>
          <cell r="EV476">
            <v>0</v>
          </cell>
          <cell r="EW476" t="str">
            <v>X</v>
          </cell>
          <cell r="EX476">
            <v>0</v>
          </cell>
          <cell r="EY476">
            <v>0</v>
          </cell>
          <cell r="EZ476" t="str">
            <v>X</v>
          </cell>
          <cell r="FA476">
            <v>0</v>
          </cell>
          <cell r="FB476">
            <v>0</v>
          </cell>
          <cell r="FC476" t="str">
            <v>NL</v>
          </cell>
          <cell r="FD476">
            <v>0</v>
          </cell>
          <cell r="FE476">
            <v>0</v>
          </cell>
          <cell r="FI476">
            <v>12</v>
          </cell>
          <cell r="FJ476">
            <v>0</v>
          </cell>
          <cell r="FK476">
            <v>0</v>
          </cell>
          <cell r="FL476">
            <v>0</v>
          </cell>
          <cell r="FM476">
            <v>0</v>
          </cell>
          <cell r="FN476">
            <v>0</v>
          </cell>
          <cell r="FU476">
            <v>12</v>
          </cell>
          <cell r="FV476">
            <v>0</v>
          </cell>
          <cell r="FW476">
            <v>0</v>
          </cell>
          <cell r="FX476">
            <v>0</v>
          </cell>
          <cell r="FY476">
            <v>0</v>
          </cell>
          <cell r="FZ476">
            <v>0</v>
          </cell>
          <cell r="GA476">
            <v>0</v>
          </cell>
          <cell r="GB476">
            <v>0</v>
          </cell>
          <cell r="GC476">
            <v>0</v>
          </cell>
          <cell r="GD476">
            <v>1</v>
          </cell>
          <cell r="GE476">
            <v>0</v>
          </cell>
          <cell r="GF476">
            <v>0</v>
          </cell>
          <cell r="GG476">
            <v>0</v>
          </cell>
          <cell r="GH476">
            <v>0</v>
          </cell>
          <cell r="GI476">
            <v>0</v>
          </cell>
          <cell r="GJ476">
            <v>0</v>
          </cell>
          <cell r="GK476">
            <v>0</v>
          </cell>
          <cell r="GL476">
            <v>0</v>
          </cell>
          <cell r="GM476">
            <v>0</v>
          </cell>
          <cell r="GN476">
            <v>0</v>
          </cell>
          <cell r="GO476">
            <v>0</v>
          </cell>
          <cell r="GP476">
            <v>0</v>
          </cell>
          <cell r="GQ476">
            <v>0</v>
          </cell>
          <cell r="GR476">
            <v>0</v>
          </cell>
          <cell r="GU476">
            <v>13</v>
          </cell>
          <cell r="GV476">
            <v>0</v>
          </cell>
          <cell r="GW476">
            <v>0</v>
          </cell>
          <cell r="GX476">
            <v>0</v>
          </cell>
          <cell r="GY476">
            <v>0</v>
          </cell>
          <cell r="GZ476">
            <v>0</v>
          </cell>
          <cell r="HA476">
            <v>0</v>
          </cell>
          <cell r="HB476">
            <v>0</v>
          </cell>
          <cell r="HC476">
            <v>0</v>
          </cell>
          <cell r="HD476">
            <v>0</v>
          </cell>
          <cell r="HE476">
            <v>0</v>
          </cell>
          <cell r="HF476">
            <v>0</v>
          </cell>
          <cell r="HG476">
            <v>0</v>
          </cell>
          <cell r="HH476">
            <v>0</v>
          </cell>
          <cell r="HI476">
            <v>0</v>
          </cell>
          <cell r="HJ476">
            <v>0</v>
          </cell>
          <cell r="HK476">
            <v>0</v>
          </cell>
          <cell r="HL476">
            <v>0</v>
          </cell>
          <cell r="HM476">
            <v>0</v>
          </cell>
          <cell r="HN476">
            <v>0</v>
          </cell>
          <cell r="HO476">
            <v>0</v>
          </cell>
          <cell r="HP476">
            <v>24</v>
          </cell>
          <cell r="HQ476">
            <v>0</v>
          </cell>
          <cell r="HR476">
            <v>0</v>
          </cell>
          <cell r="HS476">
            <v>0</v>
          </cell>
          <cell r="HT476">
            <v>0</v>
          </cell>
          <cell r="HU476">
            <v>0</v>
          </cell>
          <cell r="HV476">
            <v>1</v>
          </cell>
          <cell r="HW476">
            <v>0</v>
          </cell>
          <cell r="HX476">
            <v>0</v>
          </cell>
          <cell r="HY476">
            <v>0</v>
          </cell>
          <cell r="HZ476">
            <v>1</v>
          </cell>
          <cell r="IA476">
            <v>0</v>
          </cell>
          <cell r="IB476">
            <v>0</v>
          </cell>
          <cell r="IC476">
            <v>2</v>
          </cell>
          <cell r="ID476">
            <v>0</v>
          </cell>
          <cell r="IE476">
            <v>0</v>
          </cell>
          <cell r="IF476">
            <v>0</v>
          </cell>
          <cell r="IG476">
            <v>0</v>
          </cell>
          <cell r="IH476">
            <v>0</v>
          </cell>
          <cell r="II476">
            <v>0</v>
          </cell>
          <cell r="IJ476">
            <v>0</v>
          </cell>
          <cell r="IK476">
            <v>0</v>
          </cell>
          <cell r="IL476">
            <v>0</v>
          </cell>
          <cell r="IM476">
            <v>0</v>
          </cell>
          <cell r="IN476">
            <v>0</v>
          </cell>
          <cell r="IO476">
            <v>0</v>
          </cell>
          <cell r="IP476">
            <v>0</v>
          </cell>
          <cell r="IQ476">
            <v>0</v>
          </cell>
          <cell r="IR476">
            <v>0</v>
          </cell>
          <cell r="IS476">
            <v>0</v>
          </cell>
          <cell r="IT476">
            <v>0</v>
          </cell>
          <cell r="IU476">
            <v>0</v>
          </cell>
          <cell r="IV476">
            <v>0</v>
          </cell>
          <cell r="IW476">
            <v>1</v>
          </cell>
          <cell r="IX476">
            <v>0</v>
          </cell>
          <cell r="IY476">
            <v>0</v>
          </cell>
          <cell r="IZ476">
            <v>27</v>
          </cell>
          <cell r="JA476">
            <v>4</v>
          </cell>
          <cell r="JB476">
            <v>4</v>
          </cell>
          <cell r="JC476">
            <v>0</v>
          </cell>
          <cell r="JD476">
            <v>0</v>
          </cell>
          <cell r="JE476">
            <v>0</v>
          </cell>
          <cell r="JF476">
            <v>0</v>
          </cell>
          <cell r="JG476">
            <v>0</v>
          </cell>
        </row>
        <row r="477">
          <cell r="B477" t="str">
            <v>0802020</v>
          </cell>
          <cell r="C477" t="str">
            <v>Trần Phú Xuân</v>
          </cell>
          <cell r="D477" t="str">
            <v>Ban Bán hàng trong nước - Industries</v>
          </cell>
          <cell r="E477" t="str">
            <v>Công ty TNHH Tập đoàn Công nghiệp Trường Hải</v>
          </cell>
          <cell r="F477" t="str">
            <v>Lương tháng</v>
          </cell>
          <cell r="V477">
            <v>0</v>
          </cell>
          <cell r="W477">
            <v>0</v>
          </cell>
          <cell r="X477" t="str">
            <v>X</v>
          </cell>
          <cell r="Y477">
            <v>0</v>
          </cell>
          <cell r="Z477">
            <v>0</v>
          </cell>
          <cell r="AA477" t="str">
            <v>X</v>
          </cell>
          <cell r="AB477">
            <v>0</v>
          </cell>
          <cell r="AC477">
            <v>0</v>
          </cell>
          <cell r="AD477" t="str">
            <v>X</v>
          </cell>
          <cell r="AE477">
            <v>0</v>
          </cell>
          <cell r="AF477">
            <v>0</v>
          </cell>
          <cell r="AG477" t="str">
            <v>X</v>
          </cell>
          <cell r="AH477">
            <v>0</v>
          </cell>
          <cell r="AI477">
            <v>0</v>
          </cell>
          <cell r="AJ477" t="str">
            <v>T7\</v>
          </cell>
          <cell r="AK477">
            <v>0</v>
          </cell>
          <cell r="AL477">
            <v>0</v>
          </cell>
          <cell r="AM477" t="str">
            <v/>
          </cell>
          <cell r="AN477">
            <v>0</v>
          </cell>
          <cell r="AO477">
            <v>0</v>
          </cell>
          <cell r="AP477" t="str">
            <v>NL</v>
          </cell>
          <cell r="AQ477">
            <v>0</v>
          </cell>
          <cell r="AR477">
            <v>0</v>
          </cell>
          <cell r="AS477" t="str">
            <v>X</v>
          </cell>
          <cell r="AT477">
            <v>0</v>
          </cell>
          <cell r="AU477">
            <v>0</v>
          </cell>
          <cell r="AV477" t="str">
            <v>X</v>
          </cell>
          <cell r="AW477">
            <v>3.5</v>
          </cell>
          <cell r="AX477">
            <v>0</v>
          </cell>
          <cell r="AY477" t="str">
            <v>B7</v>
          </cell>
          <cell r="AZ477">
            <v>0</v>
          </cell>
          <cell r="BA477">
            <v>0</v>
          </cell>
          <cell r="BB477" t="str">
            <v>X</v>
          </cell>
          <cell r="BC477">
            <v>0</v>
          </cell>
          <cell r="BD477">
            <v>0</v>
          </cell>
          <cell r="BE477" t="str">
            <v>X</v>
          </cell>
          <cell r="BF477">
            <v>0</v>
          </cell>
          <cell r="BG477">
            <v>0</v>
          </cell>
          <cell r="BH477" t="str">
            <v/>
          </cell>
          <cell r="BI477">
            <v>0</v>
          </cell>
          <cell r="BJ477">
            <v>0</v>
          </cell>
          <cell r="BK477" t="str">
            <v>CT</v>
          </cell>
          <cell r="BL477">
            <v>0</v>
          </cell>
          <cell r="BM477">
            <v>0</v>
          </cell>
          <cell r="BN477" t="str">
            <v>X</v>
          </cell>
          <cell r="BO477">
            <v>0</v>
          </cell>
          <cell r="BP477">
            <v>0</v>
          </cell>
          <cell r="BQ477">
            <v>11.5</v>
          </cell>
          <cell r="BR477">
            <v>0.5</v>
          </cell>
          <cell r="BS477">
            <v>0</v>
          </cell>
          <cell r="BT477">
            <v>0</v>
          </cell>
          <cell r="BU477">
            <v>0</v>
          </cell>
          <cell r="BV477">
            <v>0</v>
          </cell>
          <cell r="CC477">
            <v>11.5</v>
          </cell>
          <cell r="CD477">
            <v>0.5</v>
          </cell>
          <cell r="CE477">
            <v>0</v>
          </cell>
          <cell r="CF477">
            <v>0</v>
          </cell>
          <cell r="CG477">
            <v>0</v>
          </cell>
          <cell r="CH477">
            <v>0</v>
          </cell>
          <cell r="CI477">
            <v>0</v>
          </cell>
          <cell r="CJ477">
            <v>0</v>
          </cell>
          <cell r="CK477">
            <v>0</v>
          </cell>
          <cell r="CL477">
            <v>1</v>
          </cell>
          <cell r="CM477">
            <v>0.5</v>
          </cell>
          <cell r="CN477">
            <v>1</v>
          </cell>
          <cell r="CO477">
            <v>0</v>
          </cell>
          <cell r="CP477">
            <v>0</v>
          </cell>
          <cell r="CQ477">
            <v>0</v>
          </cell>
          <cell r="CR477">
            <v>0</v>
          </cell>
          <cell r="CS477">
            <v>0</v>
          </cell>
          <cell r="CT477">
            <v>0</v>
          </cell>
          <cell r="CU477">
            <v>0</v>
          </cell>
          <cell r="CV477">
            <v>0</v>
          </cell>
          <cell r="CW477">
            <v>0</v>
          </cell>
          <cell r="CX477">
            <v>0</v>
          </cell>
          <cell r="CY477">
            <v>0</v>
          </cell>
          <cell r="CZ477">
            <v>0</v>
          </cell>
          <cell r="DC477">
            <v>13.5</v>
          </cell>
          <cell r="DM477" t="str">
            <v>X</v>
          </cell>
          <cell r="DN477">
            <v>0</v>
          </cell>
          <cell r="DO477">
            <v>0</v>
          </cell>
          <cell r="DP477" t="str">
            <v>X</v>
          </cell>
          <cell r="DQ477">
            <v>0</v>
          </cell>
          <cell r="DR477">
            <v>0</v>
          </cell>
          <cell r="DS477" t="str">
            <v>X</v>
          </cell>
          <cell r="DT477">
            <v>0</v>
          </cell>
          <cell r="DU477">
            <v>0</v>
          </cell>
          <cell r="DV477" t="str">
            <v>X</v>
          </cell>
          <cell r="DW477">
            <v>0</v>
          </cell>
          <cell r="DX477">
            <v>0</v>
          </cell>
          <cell r="DY477" t="str">
            <v/>
          </cell>
          <cell r="DZ477">
            <v>0</v>
          </cell>
          <cell r="EA477">
            <v>0</v>
          </cell>
          <cell r="EB477" t="str">
            <v>X</v>
          </cell>
          <cell r="EC477">
            <v>0</v>
          </cell>
          <cell r="ED477">
            <v>0</v>
          </cell>
          <cell r="EE477" t="str">
            <v>X</v>
          </cell>
          <cell r="EF477">
            <v>0</v>
          </cell>
          <cell r="EG477">
            <v>0</v>
          </cell>
          <cell r="EH477" t="str">
            <v>X</v>
          </cell>
          <cell r="EI477">
            <v>0</v>
          </cell>
          <cell r="EJ477">
            <v>0</v>
          </cell>
          <cell r="EK477" t="str">
            <v>X</v>
          </cell>
          <cell r="EL477">
            <v>0</v>
          </cell>
          <cell r="EM477">
            <v>0</v>
          </cell>
          <cell r="EN477" t="str">
            <v>X</v>
          </cell>
          <cell r="EO477">
            <v>0</v>
          </cell>
          <cell r="EP477">
            <v>0</v>
          </cell>
          <cell r="EQ477" t="str">
            <v>X</v>
          </cell>
          <cell r="ER477">
            <v>0</v>
          </cell>
          <cell r="ES477">
            <v>0</v>
          </cell>
          <cell r="ET477" t="str">
            <v/>
          </cell>
          <cell r="EU477">
            <v>0</v>
          </cell>
          <cell r="EV477">
            <v>0</v>
          </cell>
          <cell r="EW477" t="str">
            <v>X</v>
          </cell>
          <cell r="EX477">
            <v>0</v>
          </cell>
          <cell r="EY477">
            <v>0</v>
          </cell>
          <cell r="EZ477" t="str">
            <v>X</v>
          </cell>
          <cell r="FA477">
            <v>0</v>
          </cell>
          <cell r="FB477">
            <v>0</v>
          </cell>
          <cell r="FC477" t="str">
            <v>NL</v>
          </cell>
          <cell r="FD477">
            <v>0</v>
          </cell>
          <cell r="FE477">
            <v>0</v>
          </cell>
          <cell r="FI477">
            <v>12</v>
          </cell>
          <cell r="FJ477">
            <v>0</v>
          </cell>
          <cell r="FK477">
            <v>0</v>
          </cell>
          <cell r="FL477">
            <v>0</v>
          </cell>
          <cell r="FM477">
            <v>0</v>
          </cell>
          <cell r="FN477">
            <v>0</v>
          </cell>
          <cell r="FU477">
            <v>12</v>
          </cell>
          <cell r="FV477">
            <v>0</v>
          </cell>
          <cell r="FW477">
            <v>0</v>
          </cell>
          <cell r="FX477">
            <v>0</v>
          </cell>
          <cell r="FY477">
            <v>0</v>
          </cell>
          <cell r="FZ477">
            <v>0</v>
          </cell>
          <cell r="GA477">
            <v>0</v>
          </cell>
          <cell r="GB477">
            <v>0</v>
          </cell>
          <cell r="GC477">
            <v>0</v>
          </cell>
          <cell r="GD477">
            <v>1</v>
          </cell>
          <cell r="GE477">
            <v>0</v>
          </cell>
          <cell r="GF477">
            <v>0</v>
          </cell>
          <cell r="GG477">
            <v>0</v>
          </cell>
          <cell r="GH477">
            <v>0</v>
          </cell>
          <cell r="GI477">
            <v>0</v>
          </cell>
          <cell r="GJ477">
            <v>0</v>
          </cell>
          <cell r="GK477">
            <v>0</v>
          </cell>
          <cell r="GL477">
            <v>0</v>
          </cell>
          <cell r="GM477">
            <v>0</v>
          </cell>
          <cell r="GN477">
            <v>0</v>
          </cell>
          <cell r="GO477">
            <v>0</v>
          </cell>
          <cell r="GP477">
            <v>0</v>
          </cell>
          <cell r="GQ477">
            <v>0</v>
          </cell>
          <cell r="GR477">
            <v>0</v>
          </cell>
          <cell r="GU477">
            <v>13</v>
          </cell>
          <cell r="GV477">
            <v>0</v>
          </cell>
          <cell r="GW477">
            <v>0</v>
          </cell>
          <cell r="GX477">
            <v>0</v>
          </cell>
          <cell r="GY477">
            <v>0</v>
          </cell>
          <cell r="GZ477">
            <v>0</v>
          </cell>
          <cell r="HA477">
            <v>0</v>
          </cell>
          <cell r="HB477">
            <v>0</v>
          </cell>
          <cell r="HC477">
            <v>0</v>
          </cell>
          <cell r="HD477">
            <v>0</v>
          </cell>
          <cell r="HE477">
            <v>0</v>
          </cell>
          <cell r="HF477">
            <v>0</v>
          </cell>
          <cell r="HG477">
            <v>0</v>
          </cell>
          <cell r="HH477">
            <v>0</v>
          </cell>
          <cell r="HI477">
            <v>0</v>
          </cell>
          <cell r="HJ477">
            <v>0</v>
          </cell>
          <cell r="HK477">
            <v>0</v>
          </cell>
          <cell r="HL477">
            <v>0</v>
          </cell>
          <cell r="HM477">
            <v>0</v>
          </cell>
          <cell r="HN477">
            <v>0.5</v>
          </cell>
          <cell r="HO477">
            <v>0</v>
          </cell>
          <cell r="HP477">
            <v>23.5</v>
          </cell>
          <cell r="HQ477">
            <v>0.5</v>
          </cell>
          <cell r="HR477">
            <v>0</v>
          </cell>
          <cell r="HS477">
            <v>0</v>
          </cell>
          <cell r="HT477">
            <v>0</v>
          </cell>
          <cell r="HU477">
            <v>0</v>
          </cell>
          <cell r="HV477">
            <v>0.5</v>
          </cell>
          <cell r="HW477">
            <v>0.5</v>
          </cell>
          <cell r="HX477">
            <v>0</v>
          </cell>
          <cell r="HY477">
            <v>1</v>
          </cell>
          <cell r="HZ477">
            <v>0</v>
          </cell>
          <cell r="IA477">
            <v>0.5</v>
          </cell>
          <cell r="IB477">
            <v>0.5</v>
          </cell>
          <cell r="IC477">
            <v>2</v>
          </cell>
          <cell r="ID477">
            <v>0</v>
          </cell>
          <cell r="IE477">
            <v>0</v>
          </cell>
          <cell r="IF477">
            <v>0</v>
          </cell>
          <cell r="IG477">
            <v>0</v>
          </cell>
          <cell r="IH477">
            <v>0</v>
          </cell>
          <cell r="II477">
            <v>0</v>
          </cell>
          <cell r="IJ477">
            <v>0</v>
          </cell>
          <cell r="IK477">
            <v>0</v>
          </cell>
          <cell r="IL477">
            <v>0</v>
          </cell>
          <cell r="IM477">
            <v>0</v>
          </cell>
          <cell r="IN477">
            <v>0</v>
          </cell>
          <cell r="IO477">
            <v>0</v>
          </cell>
          <cell r="IP477">
            <v>0</v>
          </cell>
          <cell r="IQ477">
            <v>0</v>
          </cell>
          <cell r="IR477">
            <v>0</v>
          </cell>
          <cell r="IS477">
            <v>0</v>
          </cell>
          <cell r="IT477">
            <v>0</v>
          </cell>
          <cell r="IU477">
            <v>0</v>
          </cell>
          <cell r="IV477">
            <v>1.5</v>
          </cell>
          <cell r="IW477">
            <v>2.5</v>
          </cell>
          <cell r="IX477">
            <v>1.5</v>
          </cell>
          <cell r="IY477">
            <v>0.5</v>
          </cell>
          <cell r="IZ477">
            <v>26.5</v>
          </cell>
          <cell r="JA477">
            <v>5</v>
          </cell>
          <cell r="JB477">
            <v>5</v>
          </cell>
          <cell r="JC477">
            <v>0.29000000000000004</v>
          </cell>
          <cell r="JD477">
            <v>0.79</v>
          </cell>
          <cell r="JE477">
            <v>0</v>
          </cell>
          <cell r="JF477">
            <v>0.79</v>
          </cell>
          <cell r="JG477" t="str">
            <v>Trần Phú Xuân</v>
          </cell>
        </row>
        <row r="478">
          <cell r="B478" t="str">
            <v>1406220</v>
          </cell>
          <cell r="C478" t="str">
            <v>Phan Thanh Cường</v>
          </cell>
          <cell r="D478" t="str">
            <v>Ban Bán hàng trong nước - Industries</v>
          </cell>
          <cell r="E478" t="str">
            <v>Công ty TNHH Tập đoàn Công nghiệp Trường Hải</v>
          </cell>
          <cell r="F478" t="str">
            <v>Lương tháng</v>
          </cell>
          <cell r="V478">
            <v>0</v>
          </cell>
          <cell r="W478">
            <v>0</v>
          </cell>
          <cell r="X478" t="str">
            <v>X</v>
          </cell>
          <cell r="Y478">
            <v>0</v>
          </cell>
          <cell r="Z478">
            <v>0</v>
          </cell>
          <cell r="AA478" t="str">
            <v>X</v>
          </cell>
          <cell r="AB478">
            <v>0</v>
          </cell>
          <cell r="AC478">
            <v>0</v>
          </cell>
          <cell r="AD478" t="str">
            <v>X</v>
          </cell>
          <cell r="AE478">
            <v>0</v>
          </cell>
          <cell r="AF478">
            <v>0</v>
          </cell>
          <cell r="AG478" t="str">
            <v>X</v>
          </cell>
          <cell r="AH478">
            <v>0</v>
          </cell>
          <cell r="AI478">
            <v>0</v>
          </cell>
          <cell r="AJ478" t="str">
            <v>T7</v>
          </cell>
          <cell r="AK478">
            <v>0</v>
          </cell>
          <cell r="AL478">
            <v>0</v>
          </cell>
          <cell r="AM478" t="str">
            <v/>
          </cell>
          <cell r="AN478">
            <v>0</v>
          </cell>
          <cell r="AO478">
            <v>0</v>
          </cell>
          <cell r="AP478" t="str">
            <v>NL</v>
          </cell>
          <cell r="AQ478">
            <v>0</v>
          </cell>
          <cell r="AR478">
            <v>0</v>
          </cell>
          <cell r="AS478" t="str">
            <v>X</v>
          </cell>
          <cell r="AT478">
            <v>0</v>
          </cell>
          <cell r="AU478">
            <v>0</v>
          </cell>
          <cell r="AV478" t="str">
            <v>X</v>
          </cell>
          <cell r="AW478">
            <v>0</v>
          </cell>
          <cell r="AX478">
            <v>0</v>
          </cell>
          <cell r="AY478" t="str">
            <v>X</v>
          </cell>
          <cell r="AZ478">
            <v>0</v>
          </cell>
          <cell r="BA478">
            <v>0</v>
          </cell>
          <cell r="BB478" t="str">
            <v>X</v>
          </cell>
          <cell r="BC478">
            <v>0</v>
          </cell>
          <cell r="BD478">
            <v>0</v>
          </cell>
          <cell r="BE478" t="str">
            <v>X</v>
          </cell>
          <cell r="BF478">
            <v>0</v>
          </cell>
          <cell r="BG478">
            <v>0</v>
          </cell>
          <cell r="BH478" t="str">
            <v/>
          </cell>
          <cell r="BI478">
            <v>0</v>
          </cell>
          <cell r="BJ478">
            <v>0</v>
          </cell>
          <cell r="BK478" t="str">
            <v>X</v>
          </cell>
          <cell r="BL478">
            <v>0</v>
          </cell>
          <cell r="BM478">
            <v>0</v>
          </cell>
          <cell r="BN478" t="str">
            <v>X</v>
          </cell>
          <cell r="BO478">
            <v>0</v>
          </cell>
          <cell r="BP478">
            <v>0</v>
          </cell>
          <cell r="BQ478">
            <v>11</v>
          </cell>
          <cell r="BR478">
            <v>0</v>
          </cell>
          <cell r="BS478">
            <v>0</v>
          </cell>
          <cell r="BT478">
            <v>0</v>
          </cell>
          <cell r="BU478">
            <v>0</v>
          </cell>
          <cell r="BV478">
            <v>0</v>
          </cell>
          <cell r="CC478">
            <v>11</v>
          </cell>
          <cell r="CD478">
            <v>0</v>
          </cell>
          <cell r="CE478">
            <v>0</v>
          </cell>
          <cell r="CF478">
            <v>0</v>
          </cell>
          <cell r="CG478">
            <v>0</v>
          </cell>
          <cell r="CH478">
            <v>0</v>
          </cell>
          <cell r="CI478">
            <v>0</v>
          </cell>
          <cell r="CJ478">
            <v>0</v>
          </cell>
          <cell r="CK478">
            <v>0</v>
          </cell>
          <cell r="CL478">
            <v>1</v>
          </cell>
          <cell r="CM478">
            <v>1</v>
          </cell>
          <cell r="CN478">
            <v>0</v>
          </cell>
          <cell r="CO478">
            <v>0</v>
          </cell>
          <cell r="CP478">
            <v>0</v>
          </cell>
          <cell r="CQ478">
            <v>0</v>
          </cell>
          <cell r="CR478">
            <v>0</v>
          </cell>
          <cell r="CS478">
            <v>0</v>
          </cell>
          <cell r="CT478">
            <v>0</v>
          </cell>
          <cell r="CU478">
            <v>0</v>
          </cell>
          <cell r="CV478">
            <v>0</v>
          </cell>
          <cell r="CW478">
            <v>0</v>
          </cell>
          <cell r="CX478">
            <v>0</v>
          </cell>
          <cell r="CY478">
            <v>0</v>
          </cell>
          <cell r="CZ478">
            <v>0</v>
          </cell>
          <cell r="DC478">
            <v>13</v>
          </cell>
          <cell r="DM478" t="str">
            <v>X</v>
          </cell>
          <cell r="DN478">
            <v>0</v>
          </cell>
          <cell r="DO478">
            <v>0</v>
          </cell>
          <cell r="DP478" t="str">
            <v>X</v>
          </cell>
          <cell r="DQ478">
            <v>0</v>
          </cell>
          <cell r="DR478">
            <v>0</v>
          </cell>
          <cell r="DS478" t="str">
            <v>X</v>
          </cell>
          <cell r="DT478">
            <v>0</v>
          </cell>
          <cell r="DU478">
            <v>0</v>
          </cell>
          <cell r="DV478" t="str">
            <v>X</v>
          </cell>
          <cell r="DW478">
            <v>0</v>
          </cell>
          <cell r="DX478">
            <v>0</v>
          </cell>
          <cell r="DY478" t="str">
            <v/>
          </cell>
          <cell r="DZ478">
            <v>0</v>
          </cell>
          <cell r="EA478">
            <v>0</v>
          </cell>
          <cell r="EB478" t="str">
            <v>X</v>
          </cell>
          <cell r="EC478">
            <v>3.5</v>
          </cell>
          <cell r="ED478">
            <v>0</v>
          </cell>
          <cell r="EE478" t="str">
            <v>X</v>
          </cell>
          <cell r="EF478">
            <v>0</v>
          </cell>
          <cell r="EG478">
            <v>0</v>
          </cell>
          <cell r="EH478" t="str">
            <v>X</v>
          </cell>
          <cell r="EI478">
            <v>0</v>
          </cell>
          <cell r="EJ478">
            <v>0</v>
          </cell>
          <cell r="EK478" t="str">
            <v>X</v>
          </cell>
          <cell r="EL478">
            <v>0</v>
          </cell>
          <cell r="EM478">
            <v>0</v>
          </cell>
          <cell r="EN478" t="str">
            <v>X</v>
          </cell>
          <cell r="EO478">
            <v>3.5</v>
          </cell>
          <cell r="EP478">
            <v>0</v>
          </cell>
          <cell r="EQ478" t="str">
            <v>X</v>
          </cell>
          <cell r="ER478">
            <v>0</v>
          </cell>
          <cell r="ES478">
            <v>0</v>
          </cell>
          <cell r="ET478" t="str">
            <v/>
          </cell>
          <cell r="EU478">
            <v>0</v>
          </cell>
          <cell r="EV478">
            <v>0</v>
          </cell>
          <cell r="EW478" t="str">
            <v>X</v>
          </cell>
          <cell r="EX478">
            <v>0</v>
          </cell>
          <cell r="EY478">
            <v>0</v>
          </cell>
          <cell r="EZ478" t="str">
            <v>X</v>
          </cell>
          <cell r="FA478">
            <v>0</v>
          </cell>
          <cell r="FB478">
            <v>0</v>
          </cell>
          <cell r="FC478" t="str">
            <v>NL</v>
          </cell>
          <cell r="FD478">
            <v>0</v>
          </cell>
          <cell r="FE478">
            <v>0</v>
          </cell>
          <cell r="FI478">
            <v>12</v>
          </cell>
          <cell r="FJ478">
            <v>1</v>
          </cell>
          <cell r="FK478">
            <v>0</v>
          </cell>
          <cell r="FL478">
            <v>0</v>
          </cell>
          <cell r="FM478">
            <v>0</v>
          </cell>
          <cell r="FN478">
            <v>0</v>
          </cell>
          <cell r="FU478">
            <v>12</v>
          </cell>
          <cell r="FV478">
            <v>1</v>
          </cell>
          <cell r="FW478">
            <v>0</v>
          </cell>
          <cell r="FX478">
            <v>0</v>
          </cell>
          <cell r="FY478">
            <v>0</v>
          </cell>
          <cell r="FZ478">
            <v>0</v>
          </cell>
          <cell r="GA478">
            <v>0</v>
          </cell>
          <cell r="GB478">
            <v>0</v>
          </cell>
          <cell r="GC478">
            <v>0</v>
          </cell>
          <cell r="GD478">
            <v>1</v>
          </cell>
          <cell r="GE478">
            <v>0</v>
          </cell>
          <cell r="GF478">
            <v>0</v>
          </cell>
          <cell r="GG478">
            <v>0</v>
          </cell>
          <cell r="GH478">
            <v>0</v>
          </cell>
          <cell r="GI478">
            <v>0</v>
          </cell>
          <cell r="GJ478">
            <v>0</v>
          </cell>
          <cell r="GK478">
            <v>0</v>
          </cell>
          <cell r="GL478">
            <v>0</v>
          </cell>
          <cell r="GM478">
            <v>0</v>
          </cell>
          <cell r="GN478">
            <v>0</v>
          </cell>
          <cell r="GO478">
            <v>0</v>
          </cell>
          <cell r="GP478">
            <v>0</v>
          </cell>
          <cell r="GQ478">
            <v>0</v>
          </cell>
          <cell r="GR478">
            <v>0</v>
          </cell>
          <cell r="GU478">
            <v>14</v>
          </cell>
          <cell r="GV478">
            <v>0</v>
          </cell>
          <cell r="GW478">
            <v>0</v>
          </cell>
          <cell r="GX478">
            <v>0</v>
          </cell>
          <cell r="GY478">
            <v>0</v>
          </cell>
          <cell r="GZ478">
            <v>0</v>
          </cell>
          <cell r="HA478">
            <v>0</v>
          </cell>
          <cell r="HB478">
            <v>0</v>
          </cell>
          <cell r="HC478">
            <v>0</v>
          </cell>
          <cell r="HD478">
            <v>0</v>
          </cell>
          <cell r="HE478">
            <v>0</v>
          </cell>
          <cell r="HF478">
            <v>0</v>
          </cell>
          <cell r="HG478">
            <v>0</v>
          </cell>
          <cell r="HH478">
            <v>0</v>
          </cell>
          <cell r="HI478">
            <v>0</v>
          </cell>
          <cell r="HJ478">
            <v>0</v>
          </cell>
          <cell r="HK478">
            <v>0</v>
          </cell>
          <cell r="HL478">
            <v>0</v>
          </cell>
          <cell r="HM478">
            <v>0</v>
          </cell>
          <cell r="HN478">
            <v>1</v>
          </cell>
          <cell r="HO478">
            <v>0</v>
          </cell>
          <cell r="HP478">
            <v>23</v>
          </cell>
          <cell r="HQ478">
            <v>1</v>
          </cell>
          <cell r="HR478">
            <v>0</v>
          </cell>
          <cell r="HS478">
            <v>0</v>
          </cell>
          <cell r="HT478">
            <v>0</v>
          </cell>
          <cell r="HU478">
            <v>0</v>
          </cell>
          <cell r="HV478">
            <v>0</v>
          </cell>
          <cell r="HW478">
            <v>1</v>
          </cell>
          <cell r="HX478">
            <v>0</v>
          </cell>
          <cell r="HY478">
            <v>0</v>
          </cell>
          <cell r="HZ478">
            <v>0</v>
          </cell>
          <cell r="IA478">
            <v>1</v>
          </cell>
          <cell r="IB478">
            <v>0</v>
          </cell>
          <cell r="IC478">
            <v>2</v>
          </cell>
          <cell r="ID478">
            <v>0</v>
          </cell>
          <cell r="IE478">
            <v>0</v>
          </cell>
          <cell r="IF478">
            <v>0</v>
          </cell>
          <cell r="IG478">
            <v>0</v>
          </cell>
          <cell r="IH478">
            <v>0</v>
          </cell>
          <cell r="II478">
            <v>0</v>
          </cell>
          <cell r="IJ478">
            <v>0</v>
          </cell>
          <cell r="IK478">
            <v>0</v>
          </cell>
          <cell r="IL478">
            <v>0</v>
          </cell>
          <cell r="IM478">
            <v>0</v>
          </cell>
          <cell r="IN478">
            <v>0</v>
          </cell>
          <cell r="IO478">
            <v>0</v>
          </cell>
          <cell r="IP478">
            <v>0</v>
          </cell>
          <cell r="IQ478">
            <v>0</v>
          </cell>
          <cell r="IR478">
            <v>0</v>
          </cell>
          <cell r="IS478">
            <v>0</v>
          </cell>
          <cell r="IT478">
            <v>0</v>
          </cell>
          <cell r="IU478">
            <v>0</v>
          </cell>
          <cell r="IV478">
            <v>0.5</v>
          </cell>
          <cell r="IW478">
            <v>1.5</v>
          </cell>
          <cell r="IX478">
            <v>1</v>
          </cell>
          <cell r="IY478">
            <v>0.5</v>
          </cell>
          <cell r="IZ478">
            <v>27</v>
          </cell>
          <cell r="JA478">
            <v>4.6666666666666661</v>
          </cell>
          <cell r="JB478">
            <v>4.6666666666666661</v>
          </cell>
          <cell r="JC478">
            <v>0</v>
          </cell>
          <cell r="JD478">
            <v>1</v>
          </cell>
          <cell r="JE478">
            <v>0</v>
          </cell>
          <cell r="JF478">
            <v>1</v>
          </cell>
          <cell r="JG478">
            <v>0</v>
          </cell>
        </row>
        <row r="479">
          <cell r="B479" t="str">
            <v>1602092</v>
          </cell>
          <cell r="C479" t="str">
            <v>Trần Minh Hải</v>
          </cell>
          <cell r="D479" t="str">
            <v>Ban Bán hàng trong nước - Industries</v>
          </cell>
          <cell r="E479" t="str">
            <v>Công ty TNHH Tập đoàn Công nghiệp Trường Hải</v>
          </cell>
          <cell r="F479" t="str">
            <v>Lương tháng</v>
          </cell>
          <cell r="V479">
            <v>0</v>
          </cell>
          <cell r="W479">
            <v>0</v>
          </cell>
          <cell r="X479" t="str">
            <v>X</v>
          </cell>
          <cell r="Y479">
            <v>0</v>
          </cell>
          <cell r="Z479">
            <v>0</v>
          </cell>
          <cell r="AA479" t="str">
            <v>X</v>
          </cell>
          <cell r="AB479">
            <v>0</v>
          </cell>
          <cell r="AC479">
            <v>0</v>
          </cell>
          <cell r="AD479" t="str">
            <v>X</v>
          </cell>
          <cell r="AE479">
            <v>0</v>
          </cell>
          <cell r="AF479">
            <v>0</v>
          </cell>
          <cell r="AG479" t="str">
            <v>X</v>
          </cell>
          <cell r="AH479">
            <v>0</v>
          </cell>
          <cell r="AI479">
            <v>0</v>
          </cell>
          <cell r="AJ479" t="str">
            <v>T7</v>
          </cell>
          <cell r="AK479">
            <v>0</v>
          </cell>
          <cell r="AL479">
            <v>0</v>
          </cell>
          <cell r="AM479" t="str">
            <v/>
          </cell>
          <cell r="AN479">
            <v>0</v>
          </cell>
          <cell r="AO479">
            <v>0</v>
          </cell>
          <cell r="AP479" t="str">
            <v>NL</v>
          </cell>
          <cell r="AQ479">
            <v>0</v>
          </cell>
          <cell r="AR479">
            <v>0</v>
          </cell>
          <cell r="AS479" t="str">
            <v>X</v>
          </cell>
          <cell r="AT479">
            <v>0</v>
          </cell>
          <cell r="AU479">
            <v>0</v>
          </cell>
          <cell r="AV479" t="str">
            <v>X</v>
          </cell>
          <cell r="AW479">
            <v>0</v>
          </cell>
          <cell r="AX479">
            <v>0</v>
          </cell>
          <cell r="AY479" t="str">
            <v>X</v>
          </cell>
          <cell r="AZ479">
            <v>0</v>
          </cell>
          <cell r="BA479">
            <v>0</v>
          </cell>
          <cell r="BB479" t="str">
            <v>X</v>
          </cell>
          <cell r="BC479">
            <v>0</v>
          </cell>
          <cell r="BD479">
            <v>0</v>
          </cell>
          <cell r="BE479" t="str">
            <v>X</v>
          </cell>
          <cell r="BF479">
            <v>0</v>
          </cell>
          <cell r="BG479">
            <v>0</v>
          </cell>
          <cell r="BH479" t="str">
            <v/>
          </cell>
          <cell r="BI479">
            <v>0</v>
          </cell>
          <cell r="BJ479">
            <v>0</v>
          </cell>
          <cell r="BK479" t="str">
            <v>X</v>
          </cell>
          <cell r="BL479">
            <v>0</v>
          </cell>
          <cell r="BM479">
            <v>0</v>
          </cell>
          <cell r="BN479" t="str">
            <v>X</v>
          </cell>
          <cell r="BO479">
            <v>0</v>
          </cell>
          <cell r="BP479">
            <v>0</v>
          </cell>
          <cell r="BQ479">
            <v>11</v>
          </cell>
          <cell r="BR479">
            <v>0</v>
          </cell>
          <cell r="BS479">
            <v>0</v>
          </cell>
          <cell r="BT479">
            <v>0</v>
          </cell>
          <cell r="BU479">
            <v>0</v>
          </cell>
          <cell r="BV479">
            <v>0</v>
          </cell>
          <cell r="CC479">
            <v>11</v>
          </cell>
          <cell r="CD479">
            <v>0</v>
          </cell>
          <cell r="CE479">
            <v>0</v>
          </cell>
          <cell r="CF479">
            <v>0</v>
          </cell>
          <cell r="CG479">
            <v>0</v>
          </cell>
          <cell r="CH479">
            <v>0</v>
          </cell>
          <cell r="CI479">
            <v>0</v>
          </cell>
          <cell r="CJ479">
            <v>0</v>
          </cell>
          <cell r="CK479">
            <v>0</v>
          </cell>
          <cell r="CL479">
            <v>1</v>
          </cell>
          <cell r="CM479">
            <v>1</v>
          </cell>
          <cell r="CN479">
            <v>0</v>
          </cell>
          <cell r="CO479">
            <v>0</v>
          </cell>
          <cell r="CP479">
            <v>0</v>
          </cell>
          <cell r="CQ479">
            <v>0</v>
          </cell>
          <cell r="CR479">
            <v>0</v>
          </cell>
          <cell r="CS479">
            <v>0</v>
          </cell>
          <cell r="CT479">
            <v>0</v>
          </cell>
          <cell r="CU479">
            <v>0</v>
          </cell>
          <cell r="CV479">
            <v>0</v>
          </cell>
          <cell r="CW479">
            <v>0</v>
          </cell>
          <cell r="CX479">
            <v>0</v>
          </cell>
          <cell r="CY479">
            <v>0</v>
          </cell>
          <cell r="CZ479">
            <v>0</v>
          </cell>
          <cell r="DC479">
            <v>13</v>
          </cell>
          <cell r="DM479" t="str">
            <v>X</v>
          </cell>
          <cell r="DN479">
            <v>0</v>
          </cell>
          <cell r="DO479">
            <v>0</v>
          </cell>
          <cell r="DP479" t="str">
            <v>X</v>
          </cell>
          <cell r="DQ479">
            <v>0</v>
          </cell>
          <cell r="DR479">
            <v>0</v>
          </cell>
          <cell r="DS479" t="str">
            <v>X</v>
          </cell>
          <cell r="DT479">
            <v>0</v>
          </cell>
          <cell r="DU479">
            <v>0</v>
          </cell>
          <cell r="DV479" t="str">
            <v>X</v>
          </cell>
          <cell r="DW479">
            <v>0</v>
          </cell>
          <cell r="DX479">
            <v>0</v>
          </cell>
          <cell r="DY479" t="str">
            <v/>
          </cell>
          <cell r="DZ479">
            <v>0</v>
          </cell>
          <cell r="EA479">
            <v>0</v>
          </cell>
          <cell r="EB479" t="str">
            <v>X</v>
          </cell>
          <cell r="EC479">
            <v>0</v>
          </cell>
          <cell r="ED479">
            <v>0</v>
          </cell>
          <cell r="EE479" t="str">
            <v>X</v>
          </cell>
          <cell r="EF479">
            <v>0</v>
          </cell>
          <cell r="EG479">
            <v>0</v>
          </cell>
          <cell r="EH479" t="str">
            <v>X</v>
          </cell>
          <cell r="EI479">
            <v>0</v>
          </cell>
          <cell r="EJ479">
            <v>0</v>
          </cell>
          <cell r="EK479" t="str">
            <v>X</v>
          </cell>
          <cell r="EL479">
            <v>0</v>
          </cell>
          <cell r="EM479">
            <v>0</v>
          </cell>
          <cell r="EN479" t="str">
            <v>X</v>
          </cell>
          <cell r="EO479">
            <v>0</v>
          </cell>
          <cell r="EP479">
            <v>0</v>
          </cell>
          <cell r="EQ479" t="str">
            <v>X</v>
          </cell>
          <cell r="ER479">
            <v>0</v>
          </cell>
          <cell r="ES479">
            <v>0</v>
          </cell>
          <cell r="ET479" t="str">
            <v/>
          </cell>
          <cell r="EU479">
            <v>0</v>
          </cell>
          <cell r="EV479">
            <v>0</v>
          </cell>
          <cell r="EW479" t="str">
            <v>B7\</v>
          </cell>
          <cell r="EX479">
            <v>0</v>
          </cell>
          <cell r="EY479">
            <v>0</v>
          </cell>
          <cell r="EZ479" t="str">
            <v>X</v>
          </cell>
          <cell r="FA479">
            <v>0</v>
          </cell>
          <cell r="FB479">
            <v>0</v>
          </cell>
          <cell r="FC479" t="str">
            <v>NL</v>
          </cell>
          <cell r="FD479">
            <v>0</v>
          </cell>
          <cell r="FE479">
            <v>0</v>
          </cell>
          <cell r="FI479">
            <v>12</v>
          </cell>
          <cell r="FJ479">
            <v>0</v>
          </cell>
          <cell r="FK479">
            <v>0</v>
          </cell>
          <cell r="FL479">
            <v>0</v>
          </cell>
          <cell r="FM479">
            <v>0</v>
          </cell>
          <cell r="FN479">
            <v>0</v>
          </cell>
          <cell r="FU479">
            <v>12</v>
          </cell>
          <cell r="FV479">
            <v>0</v>
          </cell>
          <cell r="FW479">
            <v>0</v>
          </cell>
          <cell r="FX479">
            <v>0</v>
          </cell>
          <cell r="FY479">
            <v>0</v>
          </cell>
          <cell r="FZ479">
            <v>0</v>
          </cell>
          <cell r="GA479">
            <v>0</v>
          </cell>
          <cell r="GB479">
            <v>0</v>
          </cell>
          <cell r="GC479">
            <v>0</v>
          </cell>
          <cell r="GD479">
            <v>1</v>
          </cell>
          <cell r="GE479">
            <v>0</v>
          </cell>
          <cell r="GF479">
            <v>0.5</v>
          </cell>
          <cell r="GG479">
            <v>0</v>
          </cell>
          <cell r="GH479">
            <v>0</v>
          </cell>
          <cell r="GI479">
            <v>0</v>
          </cell>
          <cell r="GJ479">
            <v>0</v>
          </cell>
          <cell r="GK479">
            <v>0</v>
          </cell>
          <cell r="GL479">
            <v>0</v>
          </cell>
          <cell r="GM479">
            <v>0</v>
          </cell>
          <cell r="GN479">
            <v>0</v>
          </cell>
          <cell r="GO479">
            <v>0</v>
          </cell>
          <cell r="GP479">
            <v>0</v>
          </cell>
          <cell r="GQ479">
            <v>0</v>
          </cell>
          <cell r="GR479">
            <v>0</v>
          </cell>
          <cell r="GU479">
            <v>13</v>
          </cell>
          <cell r="GV479">
            <v>0</v>
          </cell>
          <cell r="GW479">
            <v>0</v>
          </cell>
          <cell r="GX479">
            <v>0</v>
          </cell>
          <cell r="GY479">
            <v>0</v>
          </cell>
          <cell r="GZ479">
            <v>0</v>
          </cell>
          <cell r="HA479">
            <v>0</v>
          </cell>
          <cell r="HB479">
            <v>0</v>
          </cell>
          <cell r="HC479">
            <v>0</v>
          </cell>
          <cell r="HD479">
            <v>0</v>
          </cell>
          <cell r="HE479">
            <v>0</v>
          </cell>
          <cell r="HF479">
            <v>0</v>
          </cell>
          <cell r="HG479">
            <v>0</v>
          </cell>
          <cell r="HH479">
            <v>0</v>
          </cell>
          <cell r="HI479">
            <v>0</v>
          </cell>
          <cell r="HJ479">
            <v>0</v>
          </cell>
          <cell r="HK479">
            <v>0</v>
          </cell>
          <cell r="HL479">
            <v>0</v>
          </cell>
          <cell r="HM479">
            <v>0</v>
          </cell>
          <cell r="HN479">
            <v>0</v>
          </cell>
          <cell r="HO479">
            <v>0</v>
          </cell>
          <cell r="HP479">
            <v>23</v>
          </cell>
          <cell r="HQ479">
            <v>0</v>
          </cell>
          <cell r="HR479">
            <v>0</v>
          </cell>
          <cell r="HS479">
            <v>0</v>
          </cell>
          <cell r="HT479">
            <v>0</v>
          </cell>
          <cell r="HU479">
            <v>0</v>
          </cell>
          <cell r="HV479">
            <v>0</v>
          </cell>
          <cell r="HW479">
            <v>1</v>
          </cell>
          <cell r="HX479">
            <v>0</v>
          </cell>
          <cell r="HY479">
            <v>0.5</v>
          </cell>
          <cell r="HZ479">
            <v>0</v>
          </cell>
          <cell r="IA479">
            <v>1</v>
          </cell>
          <cell r="IB479">
            <v>0</v>
          </cell>
          <cell r="IC479">
            <v>2</v>
          </cell>
          <cell r="ID479">
            <v>0</v>
          </cell>
          <cell r="IE479">
            <v>0</v>
          </cell>
          <cell r="IF479">
            <v>0</v>
          </cell>
          <cell r="IG479">
            <v>0</v>
          </cell>
          <cell r="IH479">
            <v>0</v>
          </cell>
          <cell r="II479">
            <v>0</v>
          </cell>
          <cell r="IJ479">
            <v>0</v>
          </cell>
          <cell r="IK479">
            <v>0</v>
          </cell>
          <cell r="IL479">
            <v>0</v>
          </cell>
          <cell r="IM479">
            <v>0</v>
          </cell>
          <cell r="IN479">
            <v>0</v>
          </cell>
          <cell r="IO479">
            <v>0</v>
          </cell>
          <cell r="IP479">
            <v>0</v>
          </cell>
          <cell r="IQ479">
            <v>0</v>
          </cell>
          <cell r="IR479">
            <v>0</v>
          </cell>
          <cell r="IS479">
            <v>0</v>
          </cell>
          <cell r="IT479">
            <v>0</v>
          </cell>
          <cell r="IU479">
            <v>0</v>
          </cell>
          <cell r="IV479">
            <v>5.5</v>
          </cell>
          <cell r="IW479">
            <v>6.5</v>
          </cell>
          <cell r="IX479">
            <v>1.5</v>
          </cell>
          <cell r="IY479">
            <v>5</v>
          </cell>
          <cell r="IZ479">
            <v>26</v>
          </cell>
          <cell r="JA479">
            <v>4.333333333333333</v>
          </cell>
          <cell r="JB479">
            <v>4.333333333333333</v>
          </cell>
          <cell r="JC479">
            <v>0</v>
          </cell>
          <cell r="JD479">
            <v>0</v>
          </cell>
          <cell r="JE479">
            <v>0</v>
          </cell>
          <cell r="JF479">
            <v>0</v>
          </cell>
          <cell r="JG479">
            <v>0</v>
          </cell>
        </row>
        <row r="480">
          <cell r="B480" t="str">
            <v>1908123</v>
          </cell>
          <cell r="C480" t="str">
            <v>Bùi Lưu Bảo Trâm</v>
          </cell>
          <cell r="D480" t="str">
            <v>Ban Bán hàng trong nước - Industries</v>
          </cell>
          <cell r="E480" t="str">
            <v>Công ty TNHH Tập đoàn Công nghiệp Trường Hải</v>
          </cell>
          <cell r="F480" t="str">
            <v>Lương ngày</v>
          </cell>
          <cell r="V480">
            <v>0</v>
          </cell>
          <cell r="W480">
            <v>0</v>
          </cell>
          <cell r="X480" t="str">
            <v>TS</v>
          </cell>
          <cell r="Y480">
            <v>0</v>
          </cell>
          <cell r="Z480">
            <v>0</v>
          </cell>
          <cell r="AA480" t="str">
            <v>TS</v>
          </cell>
          <cell r="AB480">
            <v>0</v>
          </cell>
          <cell r="AC480">
            <v>0</v>
          </cell>
          <cell r="AD480" t="str">
            <v>TS</v>
          </cell>
          <cell r="AE480">
            <v>0</v>
          </cell>
          <cell r="AF480">
            <v>0</v>
          </cell>
          <cell r="AG480" t="str">
            <v>TS</v>
          </cell>
          <cell r="AH480">
            <v>0</v>
          </cell>
          <cell r="AI480">
            <v>0</v>
          </cell>
          <cell r="AJ480" t="str">
            <v>TS</v>
          </cell>
          <cell r="AK480">
            <v>0</v>
          </cell>
          <cell r="AL480">
            <v>0</v>
          </cell>
          <cell r="AM480" t="str">
            <v/>
          </cell>
          <cell r="AN480">
            <v>0</v>
          </cell>
          <cell r="AO480">
            <v>0</v>
          </cell>
          <cell r="AP480" t="str">
            <v>TS</v>
          </cell>
          <cell r="AQ480">
            <v>0</v>
          </cell>
          <cell r="AR480">
            <v>0</v>
          </cell>
          <cell r="AS480" t="str">
            <v>TS</v>
          </cell>
          <cell r="AT480">
            <v>0</v>
          </cell>
          <cell r="AU480">
            <v>0</v>
          </cell>
          <cell r="AV480" t="str">
            <v>TS</v>
          </cell>
          <cell r="AW480">
            <v>0</v>
          </cell>
          <cell r="AX480">
            <v>0</v>
          </cell>
          <cell r="AY480" t="str">
            <v>TS</v>
          </cell>
          <cell r="AZ480">
            <v>0</v>
          </cell>
          <cell r="BA480">
            <v>0</v>
          </cell>
          <cell r="BB480" t="str">
            <v>TS</v>
          </cell>
          <cell r="BC480">
            <v>0</v>
          </cell>
          <cell r="BD480">
            <v>0</v>
          </cell>
          <cell r="BE480" t="str">
            <v>TS</v>
          </cell>
          <cell r="BF480">
            <v>0</v>
          </cell>
          <cell r="BG480">
            <v>0</v>
          </cell>
          <cell r="BH480" t="str">
            <v/>
          </cell>
          <cell r="BI480">
            <v>0</v>
          </cell>
          <cell r="BJ480">
            <v>0</v>
          </cell>
          <cell r="BK480" t="str">
            <v>TS</v>
          </cell>
          <cell r="BL480">
            <v>0</v>
          </cell>
          <cell r="BM480">
            <v>0</v>
          </cell>
          <cell r="BN480" t="str">
            <v>TS</v>
          </cell>
          <cell r="BO480">
            <v>0</v>
          </cell>
          <cell r="BP480">
            <v>0</v>
          </cell>
          <cell r="BQ480">
            <v>0</v>
          </cell>
          <cell r="BR480">
            <v>0</v>
          </cell>
          <cell r="BS480">
            <v>0</v>
          </cell>
          <cell r="BT480">
            <v>0</v>
          </cell>
          <cell r="BU480">
            <v>0</v>
          </cell>
          <cell r="BV480">
            <v>0</v>
          </cell>
          <cell r="CC480">
            <v>0</v>
          </cell>
          <cell r="CD480">
            <v>0</v>
          </cell>
          <cell r="CE480">
            <v>0</v>
          </cell>
          <cell r="CF480">
            <v>0</v>
          </cell>
          <cell r="CG480">
            <v>0</v>
          </cell>
          <cell r="CH480">
            <v>0</v>
          </cell>
          <cell r="CI480">
            <v>0</v>
          </cell>
          <cell r="CJ480">
            <v>0</v>
          </cell>
          <cell r="CK480">
            <v>0</v>
          </cell>
          <cell r="CL480">
            <v>0</v>
          </cell>
          <cell r="CM480">
            <v>0</v>
          </cell>
          <cell r="CN480">
            <v>0</v>
          </cell>
          <cell r="CO480">
            <v>0</v>
          </cell>
          <cell r="CP480">
            <v>0</v>
          </cell>
          <cell r="CQ480">
            <v>0</v>
          </cell>
          <cell r="CR480">
            <v>0</v>
          </cell>
          <cell r="CS480">
            <v>0</v>
          </cell>
          <cell r="CT480">
            <v>0</v>
          </cell>
          <cell r="CU480">
            <v>0</v>
          </cell>
          <cell r="CV480">
            <v>0</v>
          </cell>
          <cell r="CW480">
            <v>0</v>
          </cell>
          <cell r="CX480">
            <v>0</v>
          </cell>
          <cell r="CY480">
            <v>0</v>
          </cell>
          <cell r="CZ480">
            <v>0</v>
          </cell>
          <cell r="DC480">
            <v>0</v>
          </cell>
          <cell r="DM480" t="str">
            <v>TS</v>
          </cell>
          <cell r="DN480">
            <v>0</v>
          </cell>
          <cell r="DO480">
            <v>0</v>
          </cell>
          <cell r="DP480" t="str">
            <v>TS</v>
          </cell>
          <cell r="DQ480">
            <v>0</v>
          </cell>
          <cell r="DR480">
            <v>0</v>
          </cell>
          <cell r="DS480" t="str">
            <v>TS</v>
          </cell>
          <cell r="DT480">
            <v>0</v>
          </cell>
          <cell r="DU480">
            <v>0</v>
          </cell>
          <cell r="DV480" t="str">
            <v>TS</v>
          </cell>
          <cell r="DW480">
            <v>0</v>
          </cell>
          <cell r="DX480">
            <v>0</v>
          </cell>
          <cell r="DY480" t="str">
            <v/>
          </cell>
          <cell r="DZ480">
            <v>0</v>
          </cell>
          <cell r="EA480">
            <v>0</v>
          </cell>
          <cell r="EB480" t="str">
            <v>TS</v>
          </cell>
          <cell r="EC480">
            <v>0</v>
          </cell>
          <cell r="ED480">
            <v>0</v>
          </cell>
          <cell r="EE480" t="str">
            <v>TS</v>
          </cell>
          <cell r="EF480">
            <v>0</v>
          </cell>
          <cell r="EG480">
            <v>0</v>
          </cell>
          <cell r="EH480" t="str">
            <v>TS</v>
          </cell>
          <cell r="EI480">
            <v>0</v>
          </cell>
          <cell r="EJ480">
            <v>0</v>
          </cell>
          <cell r="EK480" t="str">
            <v>TS</v>
          </cell>
          <cell r="EL480">
            <v>0</v>
          </cell>
          <cell r="EM480">
            <v>0</v>
          </cell>
          <cell r="EN480" t="str">
            <v>TS</v>
          </cell>
          <cell r="EO480">
            <v>0</v>
          </cell>
          <cell r="EP480">
            <v>0</v>
          </cell>
          <cell r="EQ480" t="str">
            <v>TS</v>
          </cell>
          <cell r="ER480">
            <v>0</v>
          </cell>
          <cell r="ES480">
            <v>0</v>
          </cell>
          <cell r="ET480" t="str">
            <v/>
          </cell>
          <cell r="EU480">
            <v>0</v>
          </cell>
          <cell r="EV480">
            <v>0</v>
          </cell>
          <cell r="EW480" t="str">
            <v>TS</v>
          </cell>
          <cell r="EX480">
            <v>0</v>
          </cell>
          <cell r="EY480">
            <v>0</v>
          </cell>
          <cell r="EZ480" t="str">
            <v>TS</v>
          </cell>
          <cell r="FA480">
            <v>0</v>
          </cell>
          <cell r="FB480">
            <v>0</v>
          </cell>
          <cell r="FC480" t="str">
            <v>TS</v>
          </cell>
          <cell r="FD480">
            <v>0</v>
          </cell>
          <cell r="FE480">
            <v>0</v>
          </cell>
          <cell r="FI480">
            <v>0</v>
          </cell>
          <cell r="FJ480">
            <v>0</v>
          </cell>
          <cell r="FK480">
            <v>0</v>
          </cell>
          <cell r="FL480">
            <v>0</v>
          </cell>
          <cell r="FM480">
            <v>0</v>
          </cell>
          <cell r="FN480">
            <v>0</v>
          </cell>
          <cell r="FU480">
            <v>0</v>
          </cell>
          <cell r="FV480">
            <v>0</v>
          </cell>
          <cell r="FW480">
            <v>0</v>
          </cell>
          <cell r="FX480">
            <v>0</v>
          </cell>
          <cell r="FY480">
            <v>0</v>
          </cell>
          <cell r="FZ480">
            <v>0</v>
          </cell>
          <cell r="GA480">
            <v>0</v>
          </cell>
          <cell r="GB480">
            <v>0</v>
          </cell>
          <cell r="GC480">
            <v>0</v>
          </cell>
          <cell r="GD480">
            <v>0</v>
          </cell>
          <cell r="GE480">
            <v>0</v>
          </cell>
          <cell r="GF480">
            <v>0</v>
          </cell>
          <cell r="GG480">
            <v>0</v>
          </cell>
          <cell r="GH480">
            <v>0</v>
          </cell>
          <cell r="GI480">
            <v>0</v>
          </cell>
          <cell r="GJ480">
            <v>0</v>
          </cell>
          <cell r="GK480">
            <v>0</v>
          </cell>
          <cell r="GL480">
            <v>0</v>
          </cell>
          <cell r="GM480">
            <v>0</v>
          </cell>
          <cell r="GN480">
            <v>0</v>
          </cell>
          <cell r="GO480">
            <v>0</v>
          </cell>
          <cell r="GP480">
            <v>0</v>
          </cell>
          <cell r="GQ480">
            <v>0</v>
          </cell>
          <cell r="GR480">
            <v>0</v>
          </cell>
          <cell r="GU480">
            <v>0</v>
          </cell>
          <cell r="GV480">
            <v>0</v>
          </cell>
          <cell r="GW480">
            <v>0</v>
          </cell>
          <cell r="GX480">
            <v>0</v>
          </cell>
          <cell r="GY480">
            <v>0</v>
          </cell>
          <cell r="GZ480">
            <v>0</v>
          </cell>
          <cell r="HA480">
            <v>0</v>
          </cell>
          <cell r="HB480">
            <v>0</v>
          </cell>
          <cell r="HC480">
            <v>0</v>
          </cell>
          <cell r="HD480">
            <v>26</v>
          </cell>
          <cell r="HE480">
            <v>0</v>
          </cell>
          <cell r="HF480">
            <v>0</v>
          </cell>
          <cell r="HG480">
            <v>0</v>
          </cell>
          <cell r="HH480">
            <v>0</v>
          </cell>
          <cell r="HI480">
            <v>0</v>
          </cell>
          <cell r="HJ480">
            <v>0</v>
          </cell>
          <cell r="HK480">
            <v>0</v>
          </cell>
          <cell r="HL480">
            <v>0</v>
          </cell>
          <cell r="HM480">
            <v>26</v>
          </cell>
          <cell r="HN480">
            <v>0</v>
          </cell>
          <cell r="HO480">
            <v>0</v>
          </cell>
          <cell r="HP480">
            <v>0</v>
          </cell>
          <cell r="HQ480">
            <v>0</v>
          </cell>
          <cell r="HR480">
            <v>0</v>
          </cell>
          <cell r="HS480">
            <v>0</v>
          </cell>
          <cell r="HT480">
            <v>0</v>
          </cell>
          <cell r="HU480">
            <v>0</v>
          </cell>
          <cell r="HV480">
            <v>0</v>
          </cell>
          <cell r="HW480">
            <v>0</v>
          </cell>
          <cell r="HX480">
            <v>0</v>
          </cell>
          <cell r="HY480">
            <v>0</v>
          </cell>
          <cell r="HZ480">
            <v>0</v>
          </cell>
          <cell r="IA480">
            <v>0</v>
          </cell>
          <cell r="IB480">
            <v>0</v>
          </cell>
          <cell r="IC480">
            <v>0</v>
          </cell>
          <cell r="ID480">
            <v>0</v>
          </cell>
          <cell r="IE480">
            <v>0</v>
          </cell>
          <cell r="IF480">
            <v>0</v>
          </cell>
          <cell r="IG480">
            <v>0</v>
          </cell>
          <cell r="IH480">
            <v>0</v>
          </cell>
          <cell r="II480">
            <v>0</v>
          </cell>
          <cell r="IJ480">
            <v>0</v>
          </cell>
          <cell r="IK480">
            <v>0</v>
          </cell>
          <cell r="IL480">
            <v>0</v>
          </cell>
          <cell r="IM480">
            <v>0</v>
          </cell>
          <cell r="IN480">
            <v>0</v>
          </cell>
          <cell r="IO480">
            <v>0</v>
          </cell>
          <cell r="IP480">
            <v>0</v>
          </cell>
          <cell r="IQ480">
            <v>0</v>
          </cell>
          <cell r="IR480">
            <v>0</v>
          </cell>
          <cell r="IS480">
            <v>0</v>
          </cell>
          <cell r="IT480">
            <v>0</v>
          </cell>
          <cell r="IU480">
            <v>0</v>
          </cell>
          <cell r="IV480">
            <v>0</v>
          </cell>
          <cell r="IW480">
            <v>0</v>
          </cell>
          <cell r="IX480">
            <v>0</v>
          </cell>
          <cell r="IY480">
            <v>0</v>
          </cell>
          <cell r="IZ480">
            <v>0</v>
          </cell>
          <cell r="JA480">
            <v>4.333333333333333</v>
          </cell>
          <cell r="JB480">
            <v>4.333333333333333</v>
          </cell>
          <cell r="JC480">
            <v>0</v>
          </cell>
          <cell r="JD480">
            <v>0</v>
          </cell>
          <cell r="JE480">
            <v>0</v>
          </cell>
          <cell r="JF480">
            <v>0</v>
          </cell>
          <cell r="JG480">
            <v>0</v>
          </cell>
        </row>
        <row r="481">
          <cell r="B481" t="str">
            <v>2007008</v>
          </cell>
          <cell r="C481" t="str">
            <v>Nguyễn Thị Thu Thảo</v>
          </cell>
          <cell r="D481" t="str">
            <v>Ban Bán hàng trong nước - Industries</v>
          </cell>
          <cell r="E481" t="str">
            <v>Công ty TNHH Tập đoàn Công nghiệp Trường Hải</v>
          </cell>
          <cell r="F481" t="str">
            <v>Lương ngày</v>
          </cell>
          <cell r="V481">
            <v>0</v>
          </cell>
          <cell r="W481">
            <v>0</v>
          </cell>
          <cell r="X481" t="str">
            <v>P</v>
          </cell>
          <cell r="Y481">
            <v>0</v>
          </cell>
          <cell r="Z481">
            <v>0</v>
          </cell>
          <cell r="AA481" t="str">
            <v>X</v>
          </cell>
          <cell r="AB481">
            <v>0</v>
          </cell>
          <cell r="AC481">
            <v>0</v>
          </cell>
          <cell r="AD481" t="str">
            <v>X</v>
          </cell>
          <cell r="AE481">
            <v>0</v>
          </cell>
          <cell r="AF481">
            <v>0</v>
          </cell>
          <cell r="AG481" t="str">
            <v>X</v>
          </cell>
          <cell r="AH481">
            <v>0</v>
          </cell>
          <cell r="AI481">
            <v>0</v>
          </cell>
          <cell r="AJ481" t="str">
            <v>T7</v>
          </cell>
          <cell r="AK481">
            <v>0</v>
          </cell>
          <cell r="AL481">
            <v>0</v>
          </cell>
          <cell r="AM481" t="str">
            <v/>
          </cell>
          <cell r="AN481">
            <v>0</v>
          </cell>
          <cell r="AO481">
            <v>0</v>
          </cell>
          <cell r="AP481" t="str">
            <v>NL</v>
          </cell>
          <cell r="AQ481">
            <v>0</v>
          </cell>
          <cell r="AR481">
            <v>0</v>
          </cell>
          <cell r="AS481" t="str">
            <v>X</v>
          </cell>
          <cell r="AT481">
            <v>0</v>
          </cell>
          <cell r="AU481">
            <v>0</v>
          </cell>
          <cell r="AV481" t="str">
            <v>X</v>
          </cell>
          <cell r="AW481">
            <v>0</v>
          </cell>
          <cell r="AX481">
            <v>0</v>
          </cell>
          <cell r="AY481" t="str">
            <v>X</v>
          </cell>
          <cell r="AZ481">
            <v>0</v>
          </cell>
          <cell r="BA481">
            <v>0</v>
          </cell>
          <cell r="BB481" t="str">
            <v>X</v>
          </cell>
          <cell r="BC481">
            <v>0</v>
          </cell>
          <cell r="BD481">
            <v>0</v>
          </cell>
          <cell r="BE481" t="str">
            <v>X</v>
          </cell>
          <cell r="BF481">
            <v>0</v>
          </cell>
          <cell r="BG481">
            <v>0</v>
          </cell>
          <cell r="BH481" t="str">
            <v/>
          </cell>
          <cell r="BI481">
            <v>0</v>
          </cell>
          <cell r="BJ481">
            <v>0</v>
          </cell>
          <cell r="BK481" t="str">
            <v>X</v>
          </cell>
          <cell r="BL481">
            <v>0</v>
          </cell>
          <cell r="BM481">
            <v>0</v>
          </cell>
          <cell r="BN481" t="str">
            <v>X</v>
          </cell>
          <cell r="BO481">
            <v>0</v>
          </cell>
          <cell r="BP481">
            <v>0</v>
          </cell>
          <cell r="BQ481">
            <v>10</v>
          </cell>
          <cell r="BR481">
            <v>0</v>
          </cell>
          <cell r="BS481">
            <v>0</v>
          </cell>
          <cell r="BT481">
            <v>0</v>
          </cell>
          <cell r="BU481">
            <v>0</v>
          </cell>
          <cell r="BV481">
            <v>0</v>
          </cell>
          <cell r="CC481">
            <v>10</v>
          </cell>
          <cell r="CD481">
            <v>0</v>
          </cell>
          <cell r="CE481">
            <v>0</v>
          </cell>
          <cell r="CF481">
            <v>0</v>
          </cell>
          <cell r="CG481">
            <v>0</v>
          </cell>
          <cell r="CH481">
            <v>0</v>
          </cell>
          <cell r="CI481">
            <v>0</v>
          </cell>
          <cell r="CJ481">
            <v>0</v>
          </cell>
          <cell r="CK481">
            <v>0</v>
          </cell>
          <cell r="CL481">
            <v>1</v>
          </cell>
          <cell r="CM481">
            <v>1</v>
          </cell>
          <cell r="CN481">
            <v>0</v>
          </cell>
          <cell r="CO481">
            <v>0</v>
          </cell>
          <cell r="CP481">
            <v>0</v>
          </cell>
          <cell r="CQ481">
            <v>0</v>
          </cell>
          <cell r="CR481">
            <v>0</v>
          </cell>
          <cell r="CS481">
            <v>0</v>
          </cell>
          <cell r="CT481">
            <v>0</v>
          </cell>
          <cell r="CU481">
            <v>0</v>
          </cell>
          <cell r="CV481">
            <v>0</v>
          </cell>
          <cell r="CW481">
            <v>0</v>
          </cell>
          <cell r="CX481">
            <v>0</v>
          </cell>
          <cell r="CY481">
            <v>0</v>
          </cell>
          <cell r="CZ481">
            <v>0</v>
          </cell>
          <cell r="DC481">
            <v>12</v>
          </cell>
          <cell r="DM481" t="str">
            <v>X</v>
          </cell>
          <cell r="DN481">
            <v>0</v>
          </cell>
          <cell r="DO481">
            <v>0</v>
          </cell>
          <cell r="DP481" t="str">
            <v>X</v>
          </cell>
          <cell r="DQ481">
            <v>0</v>
          </cell>
          <cell r="DR481">
            <v>0</v>
          </cell>
          <cell r="DS481" t="str">
            <v>X</v>
          </cell>
          <cell r="DT481">
            <v>0</v>
          </cell>
          <cell r="DU481">
            <v>0</v>
          </cell>
          <cell r="DV481" t="str">
            <v>X</v>
          </cell>
          <cell r="DW481">
            <v>0</v>
          </cell>
          <cell r="DX481">
            <v>0</v>
          </cell>
          <cell r="DY481" t="str">
            <v/>
          </cell>
          <cell r="DZ481">
            <v>0</v>
          </cell>
          <cell r="EA481">
            <v>0</v>
          </cell>
          <cell r="EB481" t="str">
            <v>X</v>
          </cell>
          <cell r="EC481">
            <v>0</v>
          </cell>
          <cell r="ED481">
            <v>0</v>
          </cell>
          <cell r="EE481" t="str">
            <v>X</v>
          </cell>
          <cell r="EF481">
            <v>0</v>
          </cell>
          <cell r="EG481">
            <v>0</v>
          </cell>
          <cell r="EH481" t="str">
            <v>X</v>
          </cell>
          <cell r="EI481">
            <v>0</v>
          </cell>
          <cell r="EJ481">
            <v>0</v>
          </cell>
          <cell r="EK481" t="str">
            <v>X</v>
          </cell>
          <cell r="EL481">
            <v>0</v>
          </cell>
          <cell r="EM481">
            <v>0</v>
          </cell>
          <cell r="EN481" t="str">
            <v>OB</v>
          </cell>
          <cell r="EO481">
            <v>0</v>
          </cell>
          <cell r="EP481">
            <v>0</v>
          </cell>
          <cell r="EQ481" t="str">
            <v>VR</v>
          </cell>
          <cell r="ER481">
            <v>0</v>
          </cell>
          <cell r="ES481">
            <v>0</v>
          </cell>
          <cell r="ET481" t="str">
            <v/>
          </cell>
          <cell r="EU481">
            <v>0</v>
          </cell>
          <cell r="EV481">
            <v>0</v>
          </cell>
          <cell r="EW481" t="str">
            <v>VR</v>
          </cell>
          <cell r="EX481">
            <v>0</v>
          </cell>
          <cell r="EY481">
            <v>0</v>
          </cell>
          <cell r="EZ481" t="str">
            <v>OB</v>
          </cell>
          <cell r="FA481">
            <v>0</v>
          </cell>
          <cell r="FB481">
            <v>0</v>
          </cell>
          <cell r="FC481" t="str">
            <v>NL</v>
          </cell>
          <cell r="FD481">
            <v>0</v>
          </cell>
          <cell r="FE481">
            <v>0</v>
          </cell>
          <cell r="FI481">
            <v>8</v>
          </cell>
          <cell r="FJ481">
            <v>0</v>
          </cell>
          <cell r="FK481">
            <v>0</v>
          </cell>
          <cell r="FL481">
            <v>0</v>
          </cell>
          <cell r="FM481">
            <v>0</v>
          </cell>
          <cell r="FN481">
            <v>0</v>
          </cell>
          <cell r="FU481">
            <v>8</v>
          </cell>
          <cell r="FV481">
            <v>0</v>
          </cell>
          <cell r="FW481">
            <v>0</v>
          </cell>
          <cell r="FX481">
            <v>0</v>
          </cell>
          <cell r="FY481">
            <v>0</v>
          </cell>
          <cell r="FZ481">
            <v>0</v>
          </cell>
          <cell r="GA481">
            <v>0</v>
          </cell>
          <cell r="GB481">
            <v>0</v>
          </cell>
          <cell r="GC481">
            <v>0</v>
          </cell>
          <cell r="GD481">
            <v>1</v>
          </cell>
          <cell r="GE481">
            <v>0</v>
          </cell>
          <cell r="GF481">
            <v>0</v>
          </cell>
          <cell r="GG481">
            <v>0</v>
          </cell>
          <cell r="GH481">
            <v>0</v>
          </cell>
          <cell r="GI481">
            <v>0</v>
          </cell>
          <cell r="GJ481">
            <v>0</v>
          </cell>
          <cell r="GK481">
            <v>0</v>
          </cell>
          <cell r="GL481">
            <v>0</v>
          </cell>
          <cell r="GM481">
            <v>0</v>
          </cell>
          <cell r="GN481">
            <v>0</v>
          </cell>
          <cell r="GO481">
            <v>0</v>
          </cell>
          <cell r="GP481">
            <v>0</v>
          </cell>
          <cell r="GQ481">
            <v>0</v>
          </cell>
          <cell r="GR481">
            <v>0</v>
          </cell>
          <cell r="GU481">
            <v>9</v>
          </cell>
          <cell r="GV481">
            <v>2</v>
          </cell>
          <cell r="GW481">
            <v>0</v>
          </cell>
          <cell r="GX481">
            <v>2</v>
          </cell>
          <cell r="GY481">
            <v>0</v>
          </cell>
          <cell r="GZ481">
            <v>0</v>
          </cell>
          <cell r="HA481">
            <v>0</v>
          </cell>
          <cell r="HB481">
            <v>0</v>
          </cell>
          <cell r="HC481">
            <v>0</v>
          </cell>
          <cell r="HD481">
            <v>0</v>
          </cell>
          <cell r="HE481">
            <v>0</v>
          </cell>
          <cell r="HF481">
            <v>0</v>
          </cell>
          <cell r="HG481">
            <v>0</v>
          </cell>
          <cell r="HH481">
            <v>1</v>
          </cell>
          <cell r="HI481">
            <v>0</v>
          </cell>
          <cell r="HJ481">
            <v>0</v>
          </cell>
          <cell r="HK481">
            <v>0</v>
          </cell>
          <cell r="HL481">
            <v>0</v>
          </cell>
          <cell r="HM481">
            <v>5</v>
          </cell>
          <cell r="HN481">
            <v>0</v>
          </cell>
          <cell r="HO481">
            <v>3</v>
          </cell>
          <cell r="HP481">
            <v>18</v>
          </cell>
          <cell r="HQ481">
            <v>0</v>
          </cell>
          <cell r="HR481">
            <v>0</v>
          </cell>
          <cell r="HS481">
            <v>0</v>
          </cell>
          <cell r="HT481">
            <v>0</v>
          </cell>
          <cell r="HU481">
            <v>0</v>
          </cell>
          <cell r="HV481">
            <v>0</v>
          </cell>
          <cell r="HW481">
            <v>1</v>
          </cell>
          <cell r="HX481">
            <v>0</v>
          </cell>
          <cell r="HY481">
            <v>0</v>
          </cell>
          <cell r="HZ481">
            <v>0</v>
          </cell>
          <cell r="IA481">
            <v>1</v>
          </cell>
          <cell r="IB481">
            <v>0</v>
          </cell>
          <cell r="IC481">
            <v>2</v>
          </cell>
          <cell r="ID481">
            <v>0</v>
          </cell>
          <cell r="IE481">
            <v>0</v>
          </cell>
          <cell r="IF481">
            <v>0</v>
          </cell>
          <cell r="IG481">
            <v>3</v>
          </cell>
          <cell r="IH481">
            <v>0</v>
          </cell>
          <cell r="II481">
            <v>0</v>
          </cell>
          <cell r="IJ481">
            <v>0</v>
          </cell>
          <cell r="IK481">
            <v>0</v>
          </cell>
          <cell r="IL481">
            <v>0</v>
          </cell>
          <cell r="IM481">
            <v>0</v>
          </cell>
          <cell r="IN481">
            <v>0</v>
          </cell>
          <cell r="IO481">
            <v>0</v>
          </cell>
          <cell r="IP481">
            <v>0</v>
          </cell>
          <cell r="IQ481">
            <v>0</v>
          </cell>
          <cell r="IR481">
            <v>0</v>
          </cell>
          <cell r="IS481">
            <v>0</v>
          </cell>
          <cell r="IT481">
            <v>0</v>
          </cell>
          <cell r="IU481">
            <v>0</v>
          </cell>
          <cell r="IV481">
            <v>0</v>
          </cell>
          <cell r="IW481">
            <v>1</v>
          </cell>
          <cell r="IX481">
            <v>1</v>
          </cell>
          <cell r="IY481">
            <v>0</v>
          </cell>
          <cell r="IZ481">
            <v>24</v>
          </cell>
          <cell r="JA481">
            <v>1</v>
          </cell>
          <cell r="JB481">
            <v>0</v>
          </cell>
          <cell r="JC481">
            <v>0</v>
          </cell>
          <cell r="JD481">
            <v>0</v>
          </cell>
          <cell r="JE481">
            <v>0</v>
          </cell>
          <cell r="JF481">
            <v>0</v>
          </cell>
          <cell r="JG481">
            <v>0</v>
          </cell>
        </row>
        <row r="482">
          <cell r="B482" t="str">
            <v>2202055</v>
          </cell>
          <cell r="C482" t="str">
            <v>Phạm Phú Tuệ</v>
          </cell>
          <cell r="D482" t="str">
            <v>Ban Bán hàng trong nước - Industries</v>
          </cell>
          <cell r="E482" t="str">
            <v>Công ty TNHH Tập đoàn Công nghiệp Trường Hải</v>
          </cell>
          <cell r="F482" t="str">
            <v>Lương ngày</v>
          </cell>
          <cell r="V482">
            <v>0</v>
          </cell>
          <cell r="W482">
            <v>0</v>
          </cell>
          <cell r="X482" t="str">
            <v>X</v>
          </cell>
          <cell r="Y482">
            <v>0</v>
          </cell>
          <cell r="Z482">
            <v>0</v>
          </cell>
          <cell r="AA482" t="str">
            <v>X</v>
          </cell>
          <cell r="AB482">
            <v>0</v>
          </cell>
          <cell r="AC482">
            <v>0</v>
          </cell>
          <cell r="AD482" t="str">
            <v>X</v>
          </cell>
          <cell r="AE482">
            <v>0</v>
          </cell>
          <cell r="AF482">
            <v>0</v>
          </cell>
          <cell r="AG482" t="str">
            <v>X</v>
          </cell>
          <cell r="AH482">
            <v>0</v>
          </cell>
          <cell r="AI482">
            <v>0</v>
          </cell>
          <cell r="AJ482" t="str">
            <v>T7</v>
          </cell>
          <cell r="AK482">
            <v>0</v>
          </cell>
          <cell r="AL482">
            <v>0</v>
          </cell>
          <cell r="AM482" t="str">
            <v/>
          </cell>
          <cell r="AN482">
            <v>0</v>
          </cell>
          <cell r="AO482">
            <v>0</v>
          </cell>
          <cell r="AP482" t="str">
            <v>NL</v>
          </cell>
          <cell r="AQ482">
            <v>0</v>
          </cell>
          <cell r="AR482">
            <v>0</v>
          </cell>
          <cell r="AS482" t="str">
            <v>X</v>
          </cell>
          <cell r="AT482">
            <v>0</v>
          </cell>
          <cell r="AU482">
            <v>0</v>
          </cell>
          <cell r="AV482" t="str">
            <v>X</v>
          </cell>
          <cell r="AW482">
            <v>0</v>
          </cell>
          <cell r="AX482">
            <v>0</v>
          </cell>
          <cell r="AY482" t="str">
            <v>X</v>
          </cell>
          <cell r="AZ482">
            <v>0</v>
          </cell>
          <cell r="BA482">
            <v>0</v>
          </cell>
          <cell r="BB482" t="str">
            <v>X</v>
          </cell>
          <cell r="BC482">
            <v>0</v>
          </cell>
          <cell r="BD482">
            <v>0</v>
          </cell>
          <cell r="BE482" t="str">
            <v>X</v>
          </cell>
          <cell r="BF482">
            <v>0</v>
          </cell>
          <cell r="BG482">
            <v>0</v>
          </cell>
          <cell r="BH482" t="str">
            <v/>
          </cell>
          <cell r="BI482">
            <v>0</v>
          </cell>
          <cell r="BJ482">
            <v>0</v>
          </cell>
          <cell r="BK482" t="str">
            <v>X</v>
          </cell>
          <cell r="BL482">
            <v>0</v>
          </cell>
          <cell r="BM482">
            <v>0</v>
          </cell>
          <cell r="BN482" t="str">
            <v>X</v>
          </cell>
          <cell r="BO482">
            <v>0</v>
          </cell>
          <cell r="BP482">
            <v>0</v>
          </cell>
          <cell r="BQ482">
            <v>11</v>
          </cell>
          <cell r="BR482">
            <v>0</v>
          </cell>
          <cell r="BS482">
            <v>0</v>
          </cell>
          <cell r="BT482">
            <v>0</v>
          </cell>
          <cell r="BU482">
            <v>0</v>
          </cell>
          <cell r="BV482">
            <v>0</v>
          </cell>
          <cell r="CC482">
            <v>11</v>
          </cell>
          <cell r="CD482">
            <v>0</v>
          </cell>
          <cell r="CE482">
            <v>0</v>
          </cell>
          <cell r="CF482">
            <v>0</v>
          </cell>
          <cell r="CG482">
            <v>0</v>
          </cell>
          <cell r="CH482">
            <v>0</v>
          </cell>
          <cell r="CI482">
            <v>0</v>
          </cell>
          <cell r="CJ482">
            <v>0</v>
          </cell>
          <cell r="CK482">
            <v>0</v>
          </cell>
          <cell r="CL482">
            <v>1</v>
          </cell>
          <cell r="CM482">
            <v>1</v>
          </cell>
          <cell r="CN482">
            <v>0</v>
          </cell>
          <cell r="CO482">
            <v>0</v>
          </cell>
          <cell r="CP482">
            <v>0</v>
          </cell>
          <cell r="CQ482">
            <v>0</v>
          </cell>
          <cell r="CR482">
            <v>0</v>
          </cell>
          <cell r="CS482">
            <v>0</v>
          </cell>
          <cell r="CT482">
            <v>0</v>
          </cell>
          <cell r="CU482">
            <v>0</v>
          </cell>
          <cell r="CV482">
            <v>0</v>
          </cell>
          <cell r="CW482">
            <v>0</v>
          </cell>
          <cell r="CX482">
            <v>0</v>
          </cell>
          <cell r="CY482">
            <v>0</v>
          </cell>
          <cell r="CZ482">
            <v>0</v>
          </cell>
          <cell r="DC482">
            <v>13</v>
          </cell>
          <cell r="DM482" t="str">
            <v>X</v>
          </cell>
          <cell r="DN482">
            <v>0</v>
          </cell>
          <cell r="DO482">
            <v>0</v>
          </cell>
          <cell r="DP482" t="str">
            <v>X</v>
          </cell>
          <cell r="DQ482">
            <v>0</v>
          </cell>
          <cell r="DR482">
            <v>0</v>
          </cell>
          <cell r="DS482" t="str">
            <v>X</v>
          </cell>
          <cell r="DT482">
            <v>0</v>
          </cell>
          <cell r="DU482">
            <v>0</v>
          </cell>
          <cell r="DV482" t="str">
            <v>X</v>
          </cell>
          <cell r="DW482">
            <v>0</v>
          </cell>
          <cell r="DX482">
            <v>0</v>
          </cell>
          <cell r="DY482" t="str">
            <v/>
          </cell>
          <cell r="DZ482">
            <v>0</v>
          </cell>
          <cell r="EA482">
            <v>0</v>
          </cell>
          <cell r="EB482" t="str">
            <v>X</v>
          </cell>
          <cell r="EC482">
            <v>0</v>
          </cell>
          <cell r="ED482">
            <v>0</v>
          </cell>
          <cell r="EE482" t="str">
            <v>X</v>
          </cell>
          <cell r="EF482">
            <v>0</v>
          </cell>
          <cell r="EG482">
            <v>0</v>
          </cell>
          <cell r="EH482" t="str">
            <v>X</v>
          </cell>
          <cell r="EI482">
            <v>0</v>
          </cell>
          <cell r="EJ482">
            <v>0</v>
          </cell>
          <cell r="EK482" t="str">
            <v>X</v>
          </cell>
          <cell r="EL482">
            <v>3.5</v>
          </cell>
          <cell r="EM482">
            <v>0</v>
          </cell>
          <cell r="EN482" t="str">
            <v>X</v>
          </cell>
          <cell r="EO482">
            <v>3.5</v>
          </cell>
          <cell r="EP482">
            <v>0</v>
          </cell>
          <cell r="EQ482" t="str">
            <v>X</v>
          </cell>
          <cell r="ER482">
            <v>0</v>
          </cell>
          <cell r="ES482">
            <v>0</v>
          </cell>
          <cell r="ET482" t="str">
            <v/>
          </cell>
          <cell r="EU482">
            <v>0</v>
          </cell>
          <cell r="EV482">
            <v>0</v>
          </cell>
          <cell r="EW482" t="str">
            <v>X</v>
          </cell>
          <cell r="EX482">
            <v>0</v>
          </cell>
          <cell r="EY482">
            <v>0</v>
          </cell>
          <cell r="EZ482" t="str">
            <v>X</v>
          </cell>
          <cell r="FA482">
            <v>0</v>
          </cell>
          <cell r="FB482">
            <v>0</v>
          </cell>
          <cell r="FC482" t="str">
            <v>NL</v>
          </cell>
          <cell r="FD482">
            <v>0</v>
          </cell>
          <cell r="FE482">
            <v>0</v>
          </cell>
          <cell r="FI482">
            <v>12</v>
          </cell>
          <cell r="FJ482">
            <v>1</v>
          </cell>
          <cell r="FK482">
            <v>0</v>
          </cell>
          <cell r="FL482">
            <v>0</v>
          </cell>
          <cell r="FM482">
            <v>0</v>
          </cell>
          <cell r="FN482">
            <v>0</v>
          </cell>
          <cell r="FU482">
            <v>12</v>
          </cell>
          <cell r="FV482">
            <v>1</v>
          </cell>
          <cell r="FW482">
            <v>0</v>
          </cell>
          <cell r="FX482">
            <v>0</v>
          </cell>
          <cell r="FY482">
            <v>0</v>
          </cell>
          <cell r="FZ482">
            <v>0</v>
          </cell>
          <cell r="GA482">
            <v>0</v>
          </cell>
          <cell r="GB482">
            <v>0</v>
          </cell>
          <cell r="GC482">
            <v>0</v>
          </cell>
          <cell r="GD482">
            <v>1</v>
          </cell>
          <cell r="GE482">
            <v>0</v>
          </cell>
          <cell r="GF482">
            <v>0</v>
          </cell>
          <cell r="GG482">
            <v>0</v>
          </cell>
          <cell r="GH482">
            <v>0</v>
          </cell>
          <cell r="GI482">
            <v>0</v>
          </cell>
          <cell r="GJ482">
            <v>0</v>
          </cell>
          <cell r="GK482">
            <v>0</v>
          </cell>
          <cell r="GL482">
            <v>0</v>
          </cell>
          <cell r="GM482">
            <v>0</v>
          </cell>
          <cell r="GN482">
            <v>0</v>
          </cell>
          <cell r="GO482">
            <v>0</v>
          </cell>
          <cell r="GP482">
            <v>0</v>
          </cell>
          <cell r="GQ482">
            <v>0</v>
          </cell>
          <cell r="GR482">
            <v>0</v>
          </cell>
          <cell r="GU482">
            <v>14</v>
          </cell>
          <cell r="GV482">
            <v>0</v>
          </cell>
          <cell r="GW482">
            <v>0</v>
          </cell>
          <cell r="GX482">
            <v>0</v>
          </cell>
          <cell r="GY482">
            <v>0</v>
          </cell>
          <cell r="GZ482">
            <v>0</v>
          </cell>
          <cell r="HA482">
            <v>0</v>
          </cell>
          <cell r="HB482">
            <v>0</v>
          </cell>
          <cell r="HC482">
            <v>0</v>
          </cell>
          <cell r="HD482">
            <v>0</v>
          </cell>
          <cell r="HE482">
            <v>0</v>
          </cell>
          <cell r="HF482">
            <v>0</v>
          </cell>
          <cell r="HG482">
            <v>0</v>
          </cell>
          <cell r="HH482">
            <v>0</v>
          </cell>
          <cell r="HI482">
            <v>0</v>
          </cell>
          <cell r="HJ482">
            <v>0</v>
          </cell>
          <cell r="HK482">
            <v>0</v>
          </cell>
          <cell r="HL482">
            <v>0</v>
          </cell>
          <cell r="HM482">
            <v>0</v>
          </cell>
          <cell r="HN482">
            <v>1</v>
          </cell>
          <cell r="HO482">
            <v>0</v>
          </cell>
          <cell r="HP482">
            <v>23</v>
          </cell>
          <cell r="HQ482">
            <v>1</v>
          </cell>
          <cell r="HR482">
            <v>0</v>
          </cell>
          <cell r="HS482">
            <v>0</v>
          </cell>
          <cell r="HT482">
            <v>0</v>
          </cell>
          <cell r="HU482">
            <v>0</v>
          </cell>
          <cell r="HV482">
            <v>0</v>
          </cell>
          <cell r="HW482">
            <v>1</v>
          </cell>
          <cell r="HX482">
            <v>0</v>
          </cell>
          <cell r="HY482">
            <v>0</v>
          </cell>
          <cell r="HZ482">
            <v>0</v>
          </cell>
          <cell r="IA482">
            <v>1</v>
          </cell>
          <cell r="IB482">
            <v>0</v>
          </cell>
          <cell r="IC482">
            <v>2</v>
          </cell>
          <cell r="ID482">
            <v>0</v>
          </cell>
          <cell r="IE482">
            <v>0</v>
          </cell>
          <cell r="IF482">
            <v>0</v>
          </cell>
          <cell r="IG482">
            <v>0</v>
          </cell>
          <cell r="IH482">
            <v>0</v>
          </cell>
          <cell r="II482">
            <v>0</v>
          </cell>
          <cell r="IJ482">
            <v>0</v>
          </cell>
          <cell r="IK482">
            <v>0</v>
          </cell>
          <cell r="IL482">
            <v>0</v>
          </cell>
          <cell r="IM482">
            <v>0</v>
          </cell>
          <cell r="IN482">
            <v>0</v>
          </cell>
          <cell r="IO482">
            <v>0</v>
          </cell>
          <cell r="IP482">
            <v>0</v>
          </cell>
          <cell r="IQ482">
            <v>0</v>
          </cell>
          <cell r="IR482">
            <v>0</v>
          </cell>
          <cell r="IS482">
            <v>0</v>
          </cell>
          <cell r="IT482">
            <v>0</v>
          </cell>
          <cell r="IU482">
            <v>0</v>
          </cell>
          <cell r="IV482">
            <v>0</v>
          </cell>
          <cell r="IW482">
            <v>1</v>
          </cell>
          <cell r="IX482">
            <v>1</v>
          </cell>
          <cell r="IY482">
            <v>0</v>
          </cell>
          <cell r="IZ482">
            <v>27</v>
          </cell>
          <cell r="JA482">
            <v>4</v>
          </cell>
          <cell r="JB482">
            <v>4</v>
          </cell>
          <cell r="JC482">
            <v>0</v>
          </cell>
          <cell r="JD482">
            <v>0</v>
          </cell>
          <cell r="JE482">
            <v>0</v>
          </cell>
          <cell r="JF482">
            <v>0</v>
          </cell>
          <cell r="JG482">
            <v>0</v>
          </cell>
        </row>
        <row r="483">
          <cell r="B483" t="str">
            <v>2204930</v>
          </cell>
          <cell r="C483" t="str">
            <v>Trần Ánh Nhi</v>
          </cell>
          <cell r="D483" t="str">
            <v>Ban Bán hàng trong nước - Industries</v>
          </cell>
          <cell r="E483" t="str">
            <v>Công ty TNHH Tập đoàn Công nghiệp Trường Hải</v>
          </cell>
          <cell r="F483" t="str">
            <v>Lương ngày</v>
          </cell>
          <cell r="V483">
            <v>0</v>
          </cell>
          <cell r="W483">
            <v>0</v>
          </cell>
          <cell r="X483" t="str">
            <v>X</v>
          </cell>
          <cell r="Y483">
            <v>0</v>
          </cell>
          <cell r="Z483">
            <v>0</v>
          </cell>
          <cell r="AA483" t="str">
            <v>X</v>
          </cell>
          <cell r="AB483">
            <v>0</v>
          </cell>
          <cell r="AC483">
            <v>0</v>
          </cell>
          <cell r="AD483" t="str">
            <v>X</v>
          </cell>
          <cell r="AE483">
            <v>0</v>
          </cell>
          <cell r="AF483">
            <v>0</v>
          </cell>
          <cell r="AG483" t="str">
            <v>X</v>
          </cell>
          <cell r="AH483">
            <v>0</v>
          </cell>
          <cell r="AI483">
            <v>0</v>
          </cell>
          <cell r="AJ483" t="str">
            <v>X</v>
          </cell>
          <cell r="AK483">
            <v>0</v>
          </cell>
          <cell r="AL483">
            <v>0</v>
          </cell>
          <cell r="AM483" t="str">
            <v/>
          </cell>
          <cell r="AN483">
            <v>0</v>
          </cell>
          <cell r="AO483">
            <v>0</v>
          </cell>
          <cell r="AP483" t="str">
            <v>NL</v>
          </cell>
          <cell r="AQ483">
            <v>0</v>
          </cell>
          <cell r="AR483">
            <v>0</v>
          </cell>
          <cell r="AS483" t="str">
            <v>X</v>
          </cell>
          <cell r="AT483">
            <v>0</v>
          </cell>
          <cell r="AU483">
            <v>0</v>
          </cell>
          <cell r="AV483" t="str">
            <v>X</v>
          </cell>
          <cell r="AW483">
            <v>0</v>
          </cell>
          <cell r="AX483">
            <v>0</v>
          </cell>
          <cell r="AY483" t="str">
            <v>X</v>
          </cell>
          <cell r="AZ483">
            <v>0</v>
          </cell>
          <cell r="BA483">
            <v>0</v>
          </cell>
          <cell r="BB483" t="str">
            <v>X</v>
          </cell>
          <cell r="BC483">
            <v>0</v>
          </cell>
          <cell r="BD483">
            <v>0</v>
          </cell>
          <cell r="BE483" t="str">
            <v>T7</v>
          </cell>
          <cell r="BF483">
            <v>0</v>
          </cell>
          <cell r="BG483">
            <v>0</v>
          </cell>
          <cell r="BH483" t="str">
            <v/>
          </cell>
          <cell r="BI483">
            <v>0</v>
          </cell>
          <cell r="BJ483">
            <v>0</v>
          </cell>
          <cell r="BK483" t="str">
            <v>X</v>
          </cell>
          <cell r="BL483">
            <v>0</v>
          </cell>
          <cell r="BM483">
            <v>0</v>
          </cell>
          <cell r="BN483" t="str">
            <v>X</v>
          </cell>
          <cell r="BO483">
            <v>0</v>
          </cell>
          <cell r="BP483">
            <v>0</v>
          </cell>
          <cell r="BQ483">
            <v>11</v>
          </cell>
          <cell r="BR483">
            <v>0</v>
          </cell>
          <cell r="BS483">
            <v>0</v>
          </cell>
          <cell r="BT483">
            <v>0</v>
          </cell>
          <cell r="BU483">
            <v>0</v>
          </cell>
          <cell r="BV483">
            <v>0</v>
          </cell>
          <cell r="CC483">
            <v>11</v>
          </cell>
          <cell r="CD483">
            <v>0</v>
          </cell>
          <cell r="CE483">
            <v>0</v>
          </cell>
          <cell r="CF483">
            <v>0</v>
          </cell>
          <cell r="CG483">
            <v>0</v>
          </cell>
          <cell r="CH483">
            <v>0</v>
          </cell>
          <cell r="CI483">
            <v>0</v>
          </cell>
          <cell r="CJ483">
            <v>0</v>
          </cell>
          <cell r="CK483">
            <v>0</v>
          </cell>
          <cell r="CL483">
            <v>1</v>
          </cell>
          <cell r="CM483">
            <v>1</v>
          </cell>
          <cell r="CN483">
            <v>0</v>
          </cell>
          <cell r="CO483">
            <v>0</v>
          </cell>
          <cell r="CP483">
            <v>0</v>
          </cell>
          <cell r="CQ483">
            <v>0</v>
          </cell>
          <cell r="CR483">
            <v>0</v>
          </cell>
          <cell r="CS483">
            <v>0</v>
          </cell>
          <cell r="CT483">
            <v>0</v>
          </cell>
          <cell r="CU483">
            <v>0</v>
          </cell>
          <cell r="CV483">
            <v>0</v>
          </cell>
          <cell r="CW483">
            <v>0</v>
          </cell>
          <cell r="CX483">
            <v>0</v>
          </cell>
          <cell r="CY483">
            <v>0</v>
          </cell>
          <cell r="CZ483">
            <v>0</v>
          </cell>
          <cell r="DC483">
            <v>13</v>
          </cell>
          <cell r="DM483" t="str">
            <v>X</v>
          </cell>
          <cell r="DN483">
            <v>0</v>
          </cell>
          <cell r="DO483">
            <v>0</v>
          </cell>
          <cell r="DP483" t="str">
            <v>X</v>
          </cell>
          <cell r="DQ483">
            <v>0</v>
          </cell>
          <cell r="DR483">
            <v>0</v>
          </cell>
          <cell r="DS483" t="str">
            <v>X</v>
          </cell>
          <cell r="DT483">
            <v>0</v>
          </cell>
          <cell r="DU483">
            <v>0</v>
          </cell>
          <cell r="DV483" t="str">
            <v>X</v>
          </cell>
          <cell r="DW483">
            <v>0</v>
          </cell>
          <cell r="DX483">
            <v>0</v>
          </cell>
          <cell r="DY483" t="str">
            <v/>
          </cell>
          <cell r="DZ483">
            <v>0</v>
          </cell>
          <cell r="EA483">
            <v>0</v>
          </cell>
          <cell r="EB483" t="str">
            <v>X</v>
          </cell>
          <cell r="EC483">
            <v>0</v>
          </cell>
          <cell r="ED483">
            <v>0</v>
          </cell>
          <cell r="EE483" t="str">
            <v>X</v>
          </cell>
          <cell r="EF483">
            <v>0</v>
          </cell>
          <cell r="EG483">
            <v>0</v>
          </cell>
          <cell r="EH483" t="str">
            <v>X</v>
          </cell>
          <cell r="EI483">
            <v>0</v>
          </cell>
          <cell r="EJ483">
            <v>0</v>
          </cell>
          <cell r="EK483" t="str">
            <v>X</v>
          </cell>
          <cell r="EL483">
            <v>0</v>
          </cell>
          <cell r="EM483">
            <v>0</v>
          </cell>
          <cell r="EN483" t="str">
            <v>X</v>
          </cell>
          <cell r="EO483">
            <v>0</v>
          </cell>
          <cell r="EP483">
            <v>0</v>
          </cell>
          <cell r="EQ483" t="str">
            <v>X</v>
          </cell>
          <cell r="ER483">
            <v>0</v>
          </cell>
          <cell r="ES483">
            <v>0</v>
          </cell>
          <cell r="ET483" t="str">
            <v/>
          </cell>
          <cell r="EU483">
            <v>0</v>
          </cell>
          <cell r="EV483">
            <v>0</v>
          </cell>
          <cell r="EW483" t="str">
            <v>X</v>
          </cell>
          <cell r="EX483">
            <v>0</v>
          </cell>
          <cell r="EY483">
            <v>0</v>
          </cell>
          <cell r="EZ483" t="str">
            <v>P\</v>
          </cell>
          <cell r="FA483">
            <v>0</v>
          </cell>
          <cell r="FB483">
            <v>0</v>
          </cell>
          <cell r="FC483" t="str">
            <v>NL</v>
          </cell>
          <cell r="FD483">
            <v>0</v>
          </cell>
          <cell r="FE483">
            <v>0</v>
          </cell>
          <cell r="FI483">
            <v>11.5</v>
          </cell>
          <cell r="FJ483">
            <v>0</v>
          </cell>
          <cell r="FK483">
            <v>0</v>
          </cell>
          <cell r="FL483">
            <v>0</v>
          </cell>
          <cell r="FM483">
            <v>0</v>
          </cell>
          <cell r="FN483">
            <v>0</v>
          </cell>
          <cell r="FU483">
            <v>11.5</v>
          </cell>
          <cell r="FV483">
            <v>0</v>
          </cell>
          <cell r="FW483">
            <v>0</v>
          </cell>
          <cell r="FX483">
            <v>0</v>
          </cell>
          <cell r="FY483">
            <v>0</v>
          </cell>
          <cell r="FZ483">
            <v>0</v>
          </cell>
          <cell r="GA483">
            <v>0</v>
          </cell>
          <cell r="GB483">
            <v>0</v>
          </cell>
          <cell r="GC483">
            <v>0</v>
          </cell>
          <cell r="GD483">
            <v>1</v>
          </cell>
          <cell r="GE483">
            <v>0</v>
          </cell>
          <cell r="GF483">
            <v>0</v>
          </cell>
          <cell r="GG483">
            <v>0</v>
          </cell>
          <cell r="GH483">
            <v>0</v>
          </cell>
          <cell r="GI483">
            <v>0</v>
          </cell>
          <cell r="GJ483">
            <v>0</v>
          </cell>
          <cell r="GK483">
            <v>0</v>
          </cell>
          <cell r="GL483">
            <v>0</v>
          </cell>
          <cell r="GM483">
            <v>0</v>
          </cell>
          <cell r="GN483">
            <v>0</v>
          </cell>
          <cell r="GO483">
            <v>0</v>
          </cell>
          <cell r="GP483">
            <v>0</v>
          </cell>
          <cell r="GQ483">
            <v>0</v>
          </cell>
          <cell r="GR483">
            <v>0</v>
          </cell>
          <cell r="GU483">
            <v>12.5</v>
          </cell>
          <cell r="GV483">
            <v>0</v>
          </cell>
          <cell r="GW483">
            <v>0</v>
          </cell>
          <cell r="GX483">
            <v>0</v>
          </cell>
          <cell r="GY483">
            <v>0</v>
          </cell>
          <cell r="GZ483">
            <v>0</v>
          </cell>
          <cell r="HA483">
            <v>0</v>
          </cell>
          <cell r="HB483">
            <v>0</v>
          </cell>
          <cell r="HC483">
            <v>0</v>
          </cell>
          <cell r="HD483">
            <v>0</v>
          </cell>
          <cell r="HE483">
            <v>0</v>
          </cell>
          <cell r="HF483">
            <v>0</v>
          </cell>
          <cell r="HG483">
            <v>0</v>
          </cell>
          <cell r="HH483">
            <v>0.5</v>
          </cell>
          <cell r="HI483">
            <v>0</v>
          </cell>
          <cell r="HJ483">
            <v>0</v>
          </cell>
          <cell r="HK483">
            <v>0</v>
          </cell>
          <cell r="HL483">
            <v>0</v>
          </cell>
          <cell r="HM483">
            <v>0.5</v>
          </cell>
          <cell r="HN483">
            <v>0</v>
          </cell>
          <cell r="HO483">
            <v>0.5</v>
          </cell>
          <cell r="HP483">
            <v>22.5</v>
          </cell>
          <cell r="HQ483">
            <v>0</v>
          </cell>
          <cell r="HR483">
            <v>0</v>
          </cell>
          <cell r="HS483">
            <v>0</v>
          </cell>
          <cell r="HT483">
            <v>0</v>
          </cell>
          <cell r="HU483">
            <v>0</v>
          </cell>
          <cell r="HV483">
            <v>1</v>
          </cell>
          <cell r="HW483">
            <v>0</v>
          </cell>
          <cell r="HX483">
            <v>1</v>
          </cell>
          <cell r="HY483">
            <v>0</v>
          </cell>
          <cell r="HZ483">
            <v>0</v>
          </cell>
          <cell r="IA483">
            <v>1</v>
          </cell>
          <cell r="IB483">
            <v>0</v>
          </cell>
          <cell r="IC483">
            <v>2</v>
          </cell>
          <cell r="ID483">
            <v>0</v>
          </cell>
          <cell r="IE483">
            <v>0</v>
          </cell>
          <cell r="IF483">
            <v>0</v>
          </cell>
          <cell r="IG483">
            <v>0.5</v>
          </cell>
          <cell r="IH483">
            <v>0</v>
          </cell>
          <cell r="II483">
            <v>0</v>
          </cell>
          <cell r="IJ483">
            <v>0</v>
          </cell>
          <cell r="IK483">
            <v>0</v>
          </cell>
          <cell r="IL483">
            <v>0</v>
          </cell>
          <cell r="IM483">
            <v>0</v>
          </cell>
          <cell r="IN483">
            <v>0</v>
          </cell>
          <cell r="IO483">
            <v>0</v>
          </cell>
          <cell r="IP483">
            <v>0</v>
          </cell>
          <cell r="IQ483">
            <v>0</v>
          </cell>
          <cell r="IR483">
            <v>0</v>
          </cell>
          <cell r="IS483">
            <v>0</v>
          </cell>
          <cell r="IT483">
            <v>0</v>
          </cell>
          <cell r="IU483">
            <v>0</v>
          </cell>
          <cell r="IV483">
            <v>0</v>
          </cell>
          <cell r="IW483">
            <v>1</v>
          </cell>
          <cell r="IX483">
            <v>1</v>
          </cell>
          <cell r="IY483">
            <v>0</v>
          </cell>
          <cell r="IZ483">
            <v>26</v>
          </cell>
          <cell r="JA483">
            <v>4</v>
          </cell>
          <cell r="JB483">
            <v>3.5</v>
          </cell>
          <cell r="JC483">
            <v>0</v>
          </cell>
          <cell r="JD483">
            <v>0</v>
          </cell>
          <cell r="JE483">
            <v>0</v>
          </cell>
          <cell r="JF483">
            <v>0</v>
          </cell>
          <cell r="JG483">
            <v>0</v>
          </cell>
        </row>
        <row r="484">
          <cell r="B484" t="str">
            <v>22091752</v>
          </cell>
          <cell r="C484" t="str">
            <v>Hệ Thị Mai Biển</v>
          </cell>
          <cell r="D484" t="str">
            <v>Ban Bán hàng trong nước - Industries</v>
          </cell>
          <cell r="E484" t="str">
            <v>Công ty TNHH Tập đoàn Công nghiệp Trường Hải</v>
          </cell>
          <cell r="F484" t="str">
            <v>Lương ngày</v>
          </cell>
          <cell r="V484">
            <v>0</v>
          </cell>
          <cell r="W484">
            <v>0</v>
          </cell>
          <cell r="X484" t="str">
            <v>X</v>
          </cell>
          <cell r="Y484">
            <v>0</v>
          </cell>
          <cell r="Z484">
            <v>0</v>
          </cell>
          <cell r="AA484" t="str">
            <v>X</v>
          </cell>
          <cell r="AB484">
            <v>0</v>
          </cell>
          <cell r="AC484">
            <v>0</v>
          </cell>
          <cell r="AD484" t="str">
            <v>X</v>
          </cell>
          <cell r="AE484">
            <v>0</v>
          </cell>
          <cell r="AF484">
            <v>0</v>
          </cell>
          <cell r="AG484" t="str">
            <v>X</v>
          </cell>
          <cell r="AH484">
            <v>0</v>
          </cell>
          <cell r="AI484">
            <v>0</v>
          </cell>
          <cell r="AJ484" t="str">
            <v>T7</v>
          </cell>
          <cell r="AK484">
            <v>0</v>
          </cell>
          <cell r="AL484">
            <v>0</v>
          </cell>
          <cell r="AM484" t="str">
            <v/>
          </cell>
          <cell r="AN484">
            <v>0</v>
          </cell>
          <cell r="AO484">
            <v>0</v>
          </cell>
          <cell r="AP484" t="str">
            <v>NL</v>
          </cell>
          <cell r="AQ484">
            <v>0</v>
          </cell>
          <cell r="AR484">
            <v>0</v>
          </cell>
          <cell r="AS484" t="str">
            <v>X</v>
          </cell>
          <cell r="AT484">
            <v>0</v>
          </cell>
          <cell r="AU484">
            <v>0</v>
          </cell>
          <cell r="AV484" t="str">
            <v>X</v>
          </cell>
          <cell r="AW484">
            <v>0</v>
          </cell>
          <cell r="AX484">
            <v>0</v>
          </cell>
          <cell r="AY484" t="str">
            <v>X</v>
          </cell>
          <cell r="AZ484">
            <v>0</v>
          </cell>
          <cell r="BA484">
            <v>0</v>
          </cell>
          <cell r="BB484" t="str">
            <v>X</v>
          </cell>
          <cell r="BC484">
            <v>0</v>
          </cell>
          <cell r="BD484">
            <v>0</v>
          </cell>
          <cell r="BE484" t="str">
            <v>X</v>
          </cell>
          <cell r="BF484">
            <v>0</v>
          </cell>
          <cell r="BG484">
            <v>0</v>
          </cell>
          <cell r="BH484" t="str">
            <v/>
          </cell>
          <cell r="BI484">
            <v>0</v>
          </cell>
          <cell r="BJ484">
            <v>0</v>
          </cell>
          <cell r="BK484" t="str">
            <v>X</v>
          </cell>
          <cell r="BL484">
            <v>0</v>
          </cell>
          <cell r="BM484">
            <v>0</v>
          </cell>
          <cell r="BN484" t="str">
            <v>X</v>
          </cell>
          <cell r="BO484">
            <v>0</v>
          </cell>
          <cell r="BP484">
            <v>0</v>
          </cell>
          <cell r="BQ484">
            <v>11</v>
          </cell>
          <cell r="BR484">
            <v>0</v>
          </cell>
          <cell r="BS484">
            <v>0</v>
          </cell>
          <cell r="BT484">
            <v>0</v>
          </cell>
          <cell r="BU484">
            <v>0</v>
          </cell>
          <cell r="BV484">
            <v>0</v>
          </cell>
          <cell r="CC484">
            <v>11</v>
          </cell>
          <cell r="CD484">
            <v>0</v>
          </cell>
          <cell r="CE484">
            <v>0</v>
          </cell>
          <cell r="CF484">
            <v>0</v>
          </cell>
          <cell r="CG484">
            <v>0</v>
          </cell>
          <cell r="CH484">
            <v>0</v>
          </cell>
          <cell r="CI484">
            <v>0</v>
          </cell>
          <cell r="CJ484">
            <v>0</v>
          </cell>
          <cell r="CK484">
            <v>0</v>
          </cell>
          <cell r="CL484">
            <v>1</v>
          </cell>
          <cell r="CM484">
            <v>1</v>
          </cell>
          <cell r="CN484">
            <v>0</v>
          </cell>
          <cell r="CO484">
            <v>0</v>
          </cell>
          <cell r="CP484">
            <v>0</v>
          </cell>
          <cell r="CQ484">
            <v>0</v>
          </cell>
          <cell r="CR484">
            <v>0</v>
          </cell>
          <cell r="CS484">
            <v>0</v>
          </cell>
          <cell r="CT484">
            <v>0</v>
          </cell>
          <cell r="CU484">
            <v>0</v>
          </cell>
          <cell r="CV484">
            <v>0</v>
          </cell>
          <cell r="CW484">
            <v>0</v>
          </cell>
          <cell r="CX484">
            <v>0</v>
          </cell>
          <cell r="CY484">
            <v>0</v>
          </cell>
          <cell r="CZ484">
            <v>0</v>
          </cell>
          <cell r="DC484">
            <v>13</v>
          </cell>
          <cell r="DM484" t="str">
            <v>X</v>
          </cell>
          <cell r="DN484">
            <v>0</v>
          </cell>
          <cell r="DO484">
            <v>0</v>
          </cell>
          <cell r="DP484" t="str">
            <v>X</v>
          </cell>
          <cell r="DQ484">
            <v>0</v>
          </cell>
          <cell r="DR484">
            <v>0</v>
          </cell>
          <cell r="DS484" t="str">
            <v>X</v>
          </cell>
          <cell r="DT484">
            <v>0</v>
          </cell>
          <cell r="DU484">
            <v>0</v>
          </cell>
          <cell r="DV484" t="str">
            <v>X</v>
          </cell>
          <cell r="DW484">
            <v>0</v>
          </cell>
          <cell r="DX484">
            <v>0</v>
          </cell>
          <cell r="DY484" t="str">
            <v/>
          </cell>
          <cell r="DZ484">
            <v>0</v>
          </cell>
          <cell r="EA484">
            <v>0</v>
          </cell>
          <cell r="EB484" t="str">
            <v>X</v>
          </cell>
          <cell r="EC484">
            <v>0</v>
          </cell>
          <cell r="ED484">
            <v>0</v>
          </cell>
          <cell r="EE484" t="str">
            <v>X</v>
          </cell>
          <cell r="EF484">
            <v>0</v>
          </cell>
          <cell r="EG484">
            <v>0</v>
          </cell>
          <cell r="EH484" t="str">
            <v>X</v>
          </cell>
          <cell r="EI484">
            <v>0</v>
          </cell>
          <cell r="EJ484">
            <v>0</v>
          </cell>
          <cell r="EK484" t="str">
            <v>X</v>
          </cell>
          <cell r="EL484">
            <v>0</v>
          </cell>
          <cell r="EM484">
            <v>0</v>
          </cell>
          <cell r="EN484" t="str">
            <v>X</v>
          </cell>
          <cell r="EO484">
            <v>0</v>
          </cell>
          <cell r="EP484">
            <v>0</v>
          </cell>
          <cell r="EQ484" t="str">
            <v>P</v>
          </cell>
          <cell r="ER484">
            <v>0</v>
          </cell>
          <cell r="ES484">
            <v>0</v>
          </cell>
          <cell r="ET484" t="str">
            <v/>
          </cell>
          <cell r="EU484">
            <v>0</v>
          </cell>
          <cell r="EV484">
            <v>0</v>
          </cell>
          <cell r="EW484" t="str">
            <v>X</v>
          </cell>
          <cell r="EX484">
            <v>0</v>
          </cell>
          <cell r="EY484">
            <v>0</v>
          </cell>
          <cell r="EZ484" t="str">
            <v>X</v>
          </cell>
          <cell r="FA484">
            <v>0</v>
          </cell>
          <cell r="FB484">
            <v>0</v>
          </cell>
          <cell r="FC484" t="str">
            <v>NL</v>
          </cell>
          <cell r="FD484">
            <v>0</v>
          </cell>
          <cell r="FE484">
            <v>0</v>
          </cell>
          <cell r="FI484">
            <v>11</v>
          </cell>
          <cell r="FJ484">
            <v>0</v>
          </cell>
          <cell r="FK484">
            <v>0</v>
          </cell>
          <cell r="FL484">
            <v>0</v>
          </cell>
          <cell r="FM484">
            <v>0</v>
          </cell>
          <cell r="FN484">
            <v>0</v>
          </cell>
          <cell r="FU484">
            <v>11</v>
          </cell>
          <cell r="FV484">
            <v>0</v>
          </cell>
          <cell r="FW484">
            <v>0</v>
          </cell>
          <cell r="FX484">
            <v>0</v>
          </cell>
          <cell r="FY484">
            <v>0</v>
          </cell>
          <cell r="FZ484">
            <v>0</v>
          </cell>
          <cell r="GA484">
            <v>0</v>
          </cell>
          <cell r="GB484">
            <v>0</v>
          </cell>
          <cell r="GC484">
            <v>0</v>
          </cell>
          <cell r="GD484">
            <v>1</v>
          </cell>
          <cell r="GE484">
            <v>0</v>
          </cell>
          <cell r="GF484">
            <v>0</v>
          </cell>
          <cell r="GG484">
            <v>0</v>
          </cell>
          <cell r="GH484">
            <v>0</v>
          </cell>
          <cell r="GI484">
            <v>0</v>
          </cell>
          <cell r="GJ484">
            <v>0</v>
          </cell>
          <cell r="GK484">
            <v>0</v>
          </cell>
          <cell r="GL484">
            <v>0</v>
          </cell>
          <cell r="GM484">
            <v>0</v>
          </cell>
          <cell r="GN484">
            <v>0</v>
          </cell>
          <cell r="GO484">
            <v>0</v>
          </cell>
          <cell r="GP484">
            <v>0</v>
          </cell>
          <cell r="GQ484">
            <v>0</v>
          </cell>
          <cell r="GR484">
            <v>0</v>
          </cell>
          <cell r="GU484">
            <v>12</v>
          </cell>
          <cell r="GV484">
            <v>0</v>
          </cell>
          <cell r="GW484">
            <v>0</v>
          </cell>
          <cell r="GX484">
            <v>0</v>
          </cell>
          <cell r="GY484">
            <v>0</v>
          </cell>
          <cell r="GZ484">
            <v>0</v>
          </cell>
          <cell r="HA484">
            <v>0</v>
          </cell>
          <cell r="HB484">
            <v>0</v>
          </cell>
          <cell r="HC484">
            <v>0</v>
          </cell>
          <cell r="HD484">
            <v>0</v>
          </cell>
          <cell r="HE484">
            <v>0</v>
          </cell>
          <cell r="HF484">
            <v>0</v>
          </cell>
          <cell r="HG484">
            <v>0</v>
          </cell>
          <cell r="HH484">
            <v>1</v>
          </cell>
          <cell r="HI484">
            <v>0</v>
          </cell>
          <cell r="HJ484">
            <v>0</v>
          </cell>
          <cell r="HK484">
            <v>0</v>
          </cell>
          <cell r="HL484">
            <v>0</v>
          </cell>
          <cell r="HM484">
            <v>1</v>
          </cell>
          <cell r="HN484">
            <v>0</v>
          </cell>
          <cell r="HO484">
            <v>1</v>
          </cell>
          <cell r="HP484">
            <v>22</v>
          </cell>
          <cell r="HQ484">
            <v>0</v>
          </cell>
          <cell r="HR484">
            <v>0</v>
          </cell>
          <cell r="HS484">
            <v>0</v>
          </cell>
          <cell r="HT484">
            <v>0</v>
          </cell>
          <cell r="HU484">
            <v>0</v>
          </cell>
          <cell r="HV484">
            <v>0</v>
          </cell>
          <cell r="HW484">
            <v>1</v>
          </cell>
          <cell r="HX484">
            <v>0</v>
          </cell>
          <cell r="HY484">
            <v>0</v>
          </cell>
          <cell r="HZ484">
            <v>0</v>
          </cell>
          <cell r="IA484">
            <v>1</v>
          </cell>
          <cell r="IB484">
            <v>0</v>
          </cell>
          <cell r="IC484">
            <v>2</v>
          </cell>
          <cell r="ID484">
            <v>0</v>
          </cell>
          <cell r="IE484">
            <v>0</v>
          </cell>
          <cell r="IF484">
            <v>0</v>
          </cell>
          <cell r="IG484">
            <v>1</v>
          </cell>
          <cell r="IH484">
            <v>0</v>
          </cell>
          <cell r="II484">
            <v>0</v>
          </cell>
          <cell r="IJ484">
            <v>0</v>
          </cell>
          <cell r="IK484">
            <v>0</v>
          </cell>
          <cell r="IL484">
            <v>0</v>
          </cell>
          <cell r="IM484">
            <v>0</v>
          </cell>
          <cell r="IN484">
            <v>0</v>
          </cell>
          <cell r="IO484">
            <v>0</v>
          </cell>
          <cell r="IP484">
            <v>0</v>
          </cell>
          <cell r="IQ484">
            <v>0</v>
          </cell>
          <cell r="IR484">
            <v>0</v>
          </cell>
          <cell r="IS484">
            <v>0</v>
          </cell>
          <cell r="IT484">
            <v>0</v>
          </cell>
          <cell r="IU484">
            <v>0</v>
          </cell>
          <cell r="IV484">
            <v>0</v>
          </cell>
          <cell r="IW484">
            <v>1</v>
          </cell>
          <cell r="IX484">
            <v>1</v>
          </cell>
          <cell r="IY484">
            <v>0</v>
          </cell>
          <cell r="IZ484">
            <v>26</v>
          </cell>
          <cell r="JA484">
            <v>3.5</v>
          </cell>
          <cell r="JB484">
            <v>2.5</v>
          </cell>
          <cell r="JC484">
            <v>0</v>
          </cell>
          <cell r="JD484">
            <v>0</v>
          </cell>
          <cell r="JE484">
            <v>0</v>
          </cell>
          <cell r="JF484">
            <v>0</v>
          </cell>
          <cell r="JG484">
            <v>0</v>
          </cell>
        </row>
        <row r="485">
          <cell r="B485" t="str">
            <v>2303200</v>
          </cell>
          <cell r="C485" t="str">
            <v>Hà Nguyên Bảo Ngọc</v>
          </cell>
          <cell r="D485" t="str">
            <v>Ban Bán hàng trong nước - Industries</v>
          </cell>
          <cell r="E485" t="str">
            <v>Công ty TNHH Tập đoàn Công nghiệp Trường Hải</v>
          </cell>
          <cell r="F485" t="str">
            <v>Lương ngày</v>
          </cell>
          <cell r="V485">
            <v>0</v>
          </cell>
          <cell r="W485">
            <v>0</v>
          </cell>
          <cell r="X485" t="str">
            <v>X</v>
          </cell>
          <cell r="Y485">
            <v>0</v>
          </cell>
          <cell r="Z485">
            <v>0</v>
          </cell>
          <cell r="AA485" t="str">
            <v>X</v>
          </cell>
          <cell r="AB485">
            <v>0</v>
          </cell>
          <cell r="AC485">
            <v>0</v>
          </cell>
          <cell r="AD485" t="str">
            <v>X</v>
          </cell>
          <cell r="AE485">
            <v>0</v>
          </cell>
          <cell r="AF485">
            <v>0</v>
          </cell>
          <cell r="AG485" t="str">
            <v>X</v>
          </cell>
          <cell r="AH485">
            <v>2</v>
          </cell>
          <cell r="AI485">
            <v>0</v>
          </cell>
          <cell r="AJ485" t="str">
            <v>T7</v>
          </cell>
          <cell r="AK485">
            <v>0</v>
          </cell>
          <cell r="AL485">
            <v>0</v>
          </cell>
          <cell r="AM485" t="str">
            <v/>
          </cell>
          <cell r="AN485">
            <v>0</v>
          </cell>
          <cell r="AO485">
            <v>0</v>
          </cell>
          <cell r="AP485" t="str">
            <v>NL</v>
          </cell>
          <cell r="AQ485">
            <v>0</v>
          </cell>
          <cell r="AR485">
            <v>0</v>
          </cell>
          <cell r="AS485" t="str">
            <v>X</v>
          </cell>
          <cell r="AT485">
            <v>0</v>
          </cell>
          <cell r="AU485">
            <v>0</v>
          </cell>
          <cell r="AV485" t="str">
            <v>X</v>
          </cell>
          <cell r="AW485">
            <v>0</v>
          </cell>
          <cell r="AX485">
            <v>0</v>
          </cell>
          <cell r="AY485" t="str">
            <v>X</v>
          </cell>
          <cell r="AZ485">
            <v>0</v>
          </cell>
          <cell r="BA485">
            <v>0</v>
          </cell>
          <cell r="BB485" t="str">
            <v>X</v>
          </cell>
          <cell r="BC485">
            <v>0</v>
          </cell>
          <cell r="BD485">
            <v>0</v>
          </cell>
          <cell r="BE485" t="str">
            <v>X</v>
          </cell>
          <cell r="BF485">
            <v>0</v>
          </cell>
          <cell r="BG485">
            <v>0</v>
          </cell>
          <cell r="BH485" t="str">
            <v/>
          </cell>
          <cell r="BI485">
            <v>0</v>
          </cell>
          <cell r="BJ485">
            <v>0</v>
          </cell>
          <cell r="BK485" t="str">
            <v>X</v>
          </cell>
          <cell r="BL485">
            <v>0</v>
          </cell>
          <cell r="BM485">
            <v>0</v>
          </cell>
          <cell r="BN485" t="str">
            <v>X</v>
          </cell>
          <cell r="BO485">
            <v>0</v>
          </cell>
          <cell r="BP485">
            <v>0</v>
          </cell>
          <cell r="BQ485">
            <v>11</v>
          </cell>
          <cell r="BR485">
            <v>0.28999999999999998</v>
          </cell>
          <cell r="BS485">
            <v>0</v>
          </cell>
          <cell r="BT485">
            <v>0</v>
          </cell>
          <cell r="BU485">
            <v>0</v>
          </cell>
          <cell r="BV485">
            <v>0</v>
          </cell>
          <cell r="CC485">
            <v>11</v>
          </cell>
          <cell r="CD485">
            <v>0.28999999999999998</v>
          </cell>
          <cell r="CE485">
            <v>0</v>
          </cell>
          <cell r="CF485">
            <v>0</v>
          </cell>
          <cell r="CG485">
            <v>0</v>
          </cell>
          <cell r="CH485">
            <v>0</v>
          </cell>
          <cell r="CI485">
            <v>0</v>
          </cell>
          <cell r="CJ485">
            <v>0</v>
          </cell>
          <cell r="CK485">
            <v>0</v>
          </cell>
          <cell r="CL485">
            <v>1</v>
          </cell>
          <cell r="CM485">
            <v>1</v>
          </cell>
          <cell r="CN485">
            <v>0</v>
          </cell>
          <cell r="CO485">
            <v>0</v>
          </cell>
          <cell r="CP485">
            <v>0</v>
          </cell>
          <cell r="CQ485">
            <v>0</v>
          </cell>
          <cell r="CR485">
            <v>0</v>
          </cell>
          <cell r="CS485">
            <v>0</v>
          </cell>
          <cell r="CT485">
            <v>0</v>
          </cell>
          <cell r="CU485">
            <v>0</v>
          </cell>
          <cell r="CV485">
            <v>0</v>
          </cell>
          <cell r="CW485">
            <v>0</v>
          </cell>
          <cell r="CX485">
            <v>0</v>
          </cell>
          <cell r="CY485">
            <v>0</v>
          </cell>
          <cell r="CZ485">
            <v>0</v>
          </cell>
          <cell r="DC485">
            <v>13.29</v>
          </cell>
          <cell r="DM485" t="str">
            <v>X</v>
          </cell>
          <cell r="DN485">
            <v>0</v>
          </cell>
          <cell r="DO485">
            <v>0</v>
          </cell>
          <cell r="DP485" t="str">
            <v>X</v>
          </cell>
          <cell r="DQ485">
            <v>0</v>
          </cell>
          <cell r="DR485">
            <v>0</v>
          </cell>
          <cell r="DS485" t="str">
            <v>X</v>
          </cell>
          <cell r="DT485">
            <v>0</v>
          </cell>
          <cell r="DU485">
            <v>0</v>
          </cell>
          <cell r="DV485" t="str">
            <v>X</v>
          </cell>
          <cell r="DW485">
            <v>0</v>
          </cell>
          <cell r="DX485">
            <v>0</v>
          </cell>
          <cell r="DY485" t="str">
            <v/>
          </cell>
          <cell r="DZ485">
            <v>0</v>
          </cell>
          <cell r="EA485">
            <v>0</v>
          </cell>
          <cell r="EB485" t="str">
            <v>X</v>
          </cell>
          <cell r="EC485">
            <v>0</v>
          </cell>
          <cell r="ED485">
            <v>0</v>
          </cell>
          <cell r="EE485" t="str">
            <v>X</v>
          </cell>
          <cell r="EF485">
            <v>0</v>
          </cell>
          <cell r="EG485">
            <v>0</v>
          </cell>
          <cell r="EH485" t="str">
            <v>X</v>
          </cell>
          <cell r="EI485">
            <v>0</v>
          </cell>
          <cell r="EJ485">
            <v>0</v>
          </cell>
          <cell r="EK485" t="str">
            <v>X</v>
          </cell>
          <cell r="EL485">
            <v>0</v>
          </cell>
          <cell r="EM485">
            <v>0</v>
          </cell>
          <cell r="EN485" t="str">
            <v>X</v>
          </cell>
          <cell r="EO485">
            <v>0</v>
          </cell>
          <cell r="EP485">
            <v>0</v>
          </cell>
          <cell r="EQ485" t="str">
            <v>X</v>
          </cell>
          <cell r="ER485">
            <v>0</v>
          </cell>
          <cell r="ES485">
            <v>0</v>
          </cell>
          <cell r="ET485" t="str">
            <v/>
          </cell>
          <cell r="EU485">
            <v>0</v>
          </cell>
          <cell r="EV485">
            <v>0</v>
          </cell>
          <cell r="EW485" t="str">
            <v>X</v>
          </cell>
          <cell r="EX485">
            <v>0</v>
          </cell>
          <cell r="EY485">
            <v>0</v>
          </cell>
          <cell r="EZ485" t="str">
            <v>X</v>
          </cell>
          <cell r="FA485">
            <v>0</v>
          </cell>
          <cell r="FB485">
            <v>0</v>
          </cell>
          <cell r="FC485" t="str">
            <v>NL</v>
          </cell>
          <cell r="FD485">
            <v>0</v>
          </cell>
          <cell r="FE485">
            <v>0</v>
          </cell>
          <cell r="FI485">
            <v>12</v>
          </cell>
          <cell r="FJ485">
            <v>0</v>
          </cell>
          <cell r="FK485">
            <v>0</v>
          </cell>
          <cell r="FL485">
            <v>0</v>
          </cell>
          <cell r="FM485">
            <v>0</v>
          </cell>
          <cell r="FN485">
            <v>0</v>
          </cell>
          <cell r="FU485">
            <v>12</v>
          </cell>
          <cell r="FV485">
            <v>0</v>
          </cell>
          <cell r="FW485">
            <v>0</v>
          </cell>
          <cell r="FX485">
            <v>0</v>
          </cell>
          <cell r="FY485">
            <v>0</v>
          </cell>
          <cell r="FZ485">
            <v>0</v>
          </cell>
          <cell r="GA485">
            <v>0</v>
          </cell>
          <cell r="GB485">
            <v>0</v>
          </cell>
          <cell r="GC485">
            <v>0</v>
          </cell>
          <cell r="GD485">
            <v>1</v>
          </cell>
          <cell r="GE485">
            <v>0</v>
          </cell>
          <cell r="GF485">
            <v>0</v>
          </cell>
          <cell r="GG485">
            <v>0</v>
          </cell>
          <cell r="GH485">
            <v>0</v>
          </cell>
          <cell r="GI485">
            <v>0</v>
          </cell>
          <cell r="GJ485">
            <v>0</v>
          </cell>
          <cell r="GK485">
            <v>0</v>
          </cell>
          <cell r="GL485">
            <v>0</v>
          </cell>
          <cell r="GM485">
            <v>0</v>
          </cell>
          <cell r="GN485">
            <v>0</v>
          </cell>
          <cell r="GO485">
            <v>0</v>
          </cell>
          <cell r="GP485">
            <v>0</v>
          </cell>
          <cell r="GQ485">
            <v>0</v>
          </cell>
          <cell r="GR485">
            <v>0</v>
          </cell>
          <cell r="GU485">
            <v>13</v>
          </cell>
          <cell r="GV485">
            <v>0</v>
          </cell>
          <cell r="GW485">
            <v>0</v>
          </cell>
          <cell r="GX485">
            <v>0</v>
          </cell>
          <cell r="GY485">
            <v>0</v>
          </cell>
          <cell r="GZ485">
            <v>0</v>
          </cell>
          <cell r="HA485">
            <v>0</v>
          </cell>
          <cell r="HB485">
            <v>0</v>
          </cell>
          <cell r="HC485">
            <v>0</v>
          </cell>
          <cell r="HD485">
            <v>0</v>
          </cell>
          <cell r="HE485">
            <v>0</v>
          </cell>
          <cell r="HF485">
            <v>0</v>
          </cell>
          <cell r="HG485">
            <v>0</v>
          </cell>
          <cell r="HH485">
            <v>0</v>
          </cell>
          <cell r="HI485">
            <v>0</v>
          </cell>
          <cell r="HJ485">
            <v>0</v>
          </cell>
          <cell r="HK485">
            <v>0</v>
          </cell>
          <cell r="HL485">
            <v>0</v>
          </cell>
          <cell r="HM485">
            <v>0</v>
          </cell>
          <cell r="HN485">
            <v>0.28999999999999998</v>
          </cell>
          <cell r="HO485">
            <v>0</v>
          </cell>
          <cell r="HP485">
            <v>23</v>
          </cell>
          <cell r="HQ485">
            <v>0.28999999999999998</v>
          </cell>
          <cell r="HR485">
            <v>0</v>
          </cell>
          <cell r="HS485">
            <v>0</v>
          </cell>
          <cell r="HT485">
            <v>0</v>
          </cell>
          <cell r="HU485">
            <v>0</v>
          </cell>
          <cell r="HV485">
            <v>0</v>
          </cell>
          <cell r="HW485">
            <v>1</v>
          </cell>
          <cell r="HX485">
            <v>0</v>
          </cell>
          <cell r="HY485">
            <v>0</v>
          </cell>
          <cell r="HZ485">
            <v>0</v>
          </cell>
          <cell r="IA485">
            <v>1</v>
          </cell>
          <cell r="IB485">
            <v>0</v>
          </cell>
          <cell r="IC485">
            <v>2</v>
          </cell>
          <cell r="ID485">
            <v>0</v>
          </cell>
          <cell r="IE485">
            <v>0</v>
          </cell>
          <cell r="IF485">
            <v>0</v>
          </cell>
          <cell r="IG485">
            <v>0</v>
          </cell>
          <cell r="IH485">
            <v>0</v>
          </cell>
          <cell r="II485">
            <v>0</v>
          </cell>
          <cell r="IJ485">
            <v>0</v>
          </cell>
          <cell r="IK485">
            <v>0</v>
          </cell>
          <cell r="IL485">
            <v>0</v>
          </cell>
          <cell r="IM485">
            <v>0</v>
          </cell>
          <cell r="IN485">
            <v>0</v>
          </cell>
          <cell r="IO485">
            <v>0</v>
          </cell>
          <cell r="IP485">
            <v>0</v>
          </cell>
          <cell r="IQ485">
            <v>0</v>
          </cell>
          <cell r="IR485">
            <v>0</v>
          </cell>
          <cell r="IS485">
            <v>0</v>
          </cell>
          <cell r="IT485">
            <v>0</v>
          </cell>
          <cell r="IU485">
            <v>0</v>
          </cell>
          <cell r="IV485">
            <v>0</v>
          </cell>
          <cell r="IW485">
            <v>1</v>
          </cell>
          <cell r="IX485">
            <v>1</v>
          </cell>
          <cell r="IY485">
            <v>0</v>
          </cell>
          <cell r="IZ485">
            <v>26.29</v>
          </cell>
          <cell r="JA485">
            <v>4</v>
          </cell>
          <cell r="JB485">
            <v>4</v>
          </cell>
          <cell r="JC485">
            <v>0</v>
          </cell>
          <cell r="JD485">
            <v>0</v>
          </cell>
          <cell r="JE485">
            <v>0</v>
          </cell>
          <cell r="JF485">
            <v>0</v>
          </cell>
          <cell r="JG485">
            <v>0</v>
          </cell>
        </row>
        <row r="486">
          <cell r="B486" t="str">
            <v>24031462</v>
          </cell>
          <cell r="C486" t="str">
            <v>Nguyễn Quang Khải</v>
          </cell>
          <cell r="D486" t="str">
            <v>Ban Bán hàng trong nước - Industries</v>
          </cell>
          <cell r="E486" t="str">
            <v>Công ty TNHH Tập đoàn Công nghiệp Trường Hải</v>
          </cell>
          <cell r="F486" t="str">
            <v>Lương ngày</v>
          </cell>
          <cell r="V486">
            <v>0</v>
          </cell>
          <cell r="W486">
            <v>0</v>
          </cell>
          <cell r="X486" t="str">
            <v>X</v>
          </cell>
          <cell r="Y486">
            <v>0</v>
          </cell>
          <cell r="Z486">
            <v>0</v>
          </cell>
          <cell r="AA486" t="str">
            <v>X</v>
          </cell>
          <cell r="AB486">
            <v>0</v>
          </cell>
          <cell r="AC486">
            <v>0</v>
          </cell>
          <cell r="AD486" t="str">
            <v>X</v>
          </cell>
          <cell r="AE486">
            <v>0</v>
          </cell>
          <cell r="AF486">
            <v>0</v>
          </cell>
          <cell r="AG486" t="str">
            <v>X</v>
          </cell>
          <cell r="AH486">
            <v>0</v>
          </cell>
          <cell r="AI486">
            <v>0</v>
          </cell>
          <cell r="AJ486" t="str">
            <v>T7</v>
          </cell>
          <cell r="AK486">
            <v>0</v>
          </cell>
          <cell r="AL486">
            <v>0</v>
          </cell>
          <cell r="AM486" t="str">
            <v/>
          </cell>
          <cell r="AN486">
            <v>0</v>
          </cell>
          <cell r="AO486">
            <v>0</v>
          </cell>
          <cell r="AP486" t="str">
            <v>NL</v>
          </cell>
          <cell r="AQ486">
            <v>0</v>
          </cell>
          <cell r="AR486">
            <v>0</v>
          </cell>
          <cell r="AS486" t="str">
            <v>X</v>
          </cell>
          <cell r="AT486">
            <v>0</v>
          </cell>
          <cell r="AU486">
            <v>0</v>
          </cell>
          <cell r="AV486" t="str">
            <v>X</v>
          </cell>
          <cell r="AW486">
            <v>0</v>
          </cell>
          <cell r="AX486">
            <v>0</v>
          </cell>
          <cell r="AY486" t="str">
            <v>X</v>
          </cell>
          <cell r="AZ486">
            <v>0</v>
          </cell>
          <cell r="BA486">
            <v>0</v>
          </cell>
          <cell r="BB486" t="str">
            <v>X</v>
          </cell>
          <cell r="BC486">
            <v>0</v>
          </cell>
          <cell r="BD486">
            <v>0</v>
          </cell>
          <cell r="BE486" t="str">
            <v>X</v>
          </cell>
          <cell r="BF486">
            <v>0</v>
          </cell>
          <cell r="BG486">
            <v>0</v>
          </cell>
          <cell r="BH486" t="str">
            <v/>
          </cell>
          <cell r="BI486">
            <v>0</v>
          </cell>
          <cell r="BJ486">
            <v>0</v>
          </cell>
          <cell r="BK486" t="str">
            <v>X</v>
          </cell>
          <cell r="BL486">
            <v>0</v>
          </cell>
          <cell r="BM486">
            <v>0</v>
          </cell>
          <cell r="BN486" t="str">
            <v>X</v>
          </cell>
          <cell r="BO486">
            <v>0</v>
          </cell>
          <cell r="BP486">
            <v>0</v>
          </cell>
          <cell r="BQ486">
            <v>11</v>
          </cell>
          <cell r="BR486">
            <v>0</v>
          </cell>
          <cell r="BS486">
            <v>0</v>
          </cell>
          <cell r="BT486">
            <v>0</v>
          </cell>
          <cell r="BU486">
            <v>0</v>
          </cell>
          <cell r="BV486">
            <v>0</v>
          </cell>
          <cell r="CC486">
            <v>11</v>
          </cell>
          <cell r="CD486">
            <v>0</v>
          </cell>
          <cell r="CE486">
            <v>0</v>
          </cell>
          <cell r="CF486">
            <v>0</v>
          </cell>
          <cell r="CG486">
            <v>0</v>
          </cell>
          <cell r="CH486">
            <v>0</v>
          </cell>
          <cell r="CI486">
            <v>0</v>
          </cell>
          <cell r="CJ486">
            <v>0</v>
          </cell>
          <cell r="CK486">
            <v>0</v>
          </cell>
          <cell r="CL486">
            <v>1</v>
          </cell>
          <cell r="CM486">
            <v>1</v>
          </cell>
          <cell r="CN486">
            <v>0</v>
          </cell>
          <cell r="CO486">
            <v>0</v>
          </cell>
          <cell r="CP486">
            <v>0</v>
          </cell>
          <cell r="CQ486">
            <v>0</v>
          </cell>
          <cell r="CR486">
            <v>0</v>
          </cell>
          <cell r="CS486">
            <v>0</v>
          </cell>
          <cell r="CT486">
            <v>0</v>
          </cell>
          <cell r="CU486">
            <v>0</v>
          </cell>
          <cell r="CV486">
            <v>0</v>
          </cell>
          <cell r="CW486">
            <v>0</v>
          </cell>
          <cell r="CX486">
            <v>0</v>
          </cell>
          <cell r="CY486">
            <v>0</v>
          </cell>
          <cell r="CZ486">
            <v>0</v>
          </cell>
          <cell r="DC486">
            <v>13</v>
          </cell>
          <cell r="DM486" t="str">
            <v>X</v>
          </cell>
          <cell r="DN486">
            <v>0</v>
          </cell>
          <cell r="DO486">
            <v>0</v>
          </cell>
          <cell r="DP486" t="str">
            <v>X</v>
          </cell>
          <cell r="DQ486">
            <v>0</v>
          </cell>
          <cell r="DR486">
            <v>0</v>
          </cell>
          <cell r="DS486" t="str">
            <v>X</v>
          </cell>
          <cell r="DT486">
            <v>0</v>
          </cell>
          <cell r="DU486">
            <v>0</v>
          </cell>
          <cell r="DV486" t="str">
            <v>P</v>
          </cell>
          <cell r="DW486">
            <v>0</v>
          </cell>
          <cell r="DX486">
            <v>0</v>
          </cell>
          <cell r="DY486" t="str">
            <v/>
          </cell>
          <cell r="DZ486">
            <v>0</v>
          </cell>
          <cell r="EA486">
            <v>0</v>
          </cell>
          <cell r="EB486" t="str">
            <v>X</v>
          </cell>
          <cell r="EC486">
            <v>0</v>
          </cell>
          <cell r="ED486">
            <v>0</v>
          </cell>
          <cell r="EE486" t="str">
            <v>X</v>
          </cell>
          <cell r="EF486">
            <v>0</v>
          </cell>
          <cell r="EG486">
            <v>0</v>
          </cell>
          <cell r="EH486" t="str">
            <v>X</v>
          </cell>
          <cell r="EI486">
            <v>0</v>
          </cell>
          <cell r="EJ486">
            <v>0</v>
          </cell>
          <cell r="EK486" t="str">
            <v>X</v>
          </cell>
          <cell r="EL486">
            <v>0</v>
          </cell>
          <cell r="EM486">
            <v>0</v>
          </cell>
          <cell r="EN486" t="str">
            <v>X</v>
          </cell>
          <cell r="EO486">
            <v>0</v>
          </cell>
          <cell r="EP486">
            <v>0</v>
          </cell>
          <cell r="EQ486" t="str">
            <v>X</v>
          </cell>
          <cell r="ER486">
            <v>0</v>
          </cell>
          <cell r="ES486">
            <v>0</v>
          </cell>
          <cell r="ET486" t="str">
            <v/>
          </cell>
          <cell r="EU486">
            <v>0</v>
          </cell>
          <cell r="EV486">
            <v>0</v>
          </cell>
          <cell r="EW486" t="str">
            <v>X</v>
          </cell>
          <cell r="EX486">
            <v>0</v>
          </cell>
          <cell r="EY486">
            <v>0</v>
          </cell>
          <cell r="EZ486" t="str">
            <v>X</v>
          </cell>
          <cell r="FA486">
            <v>0</v>
          </cell>
          <cell r="FB486">
            <v>0</v>
          </cell>
          <cell r="FC486" t="str">
            <v>NL</v>
          </cell>
          <cell r="FD486">
            <v>0</v>
          </cell>
          <cell r="FE486">
            <v>0</v>
          </cell>
          <cell r="FI486">
            <v>11</v>
          </cell>
          <cell r="FJ486">
            <v>0</v>
          </cell>
          <cell r="FK486">
            <v>0</v>
          </cell>
          <cell r="FL486">
            <v>0</v>
          </cell>
          <cell r="FM486">
            <v>0</v>
          </cell>
          <cell r="FN486">
            <v>0</v>
          </cell>
          <cell r="FU486">
            <v>11</v>
          </cell>
          <cell r="FV486">
            <v>0</v>
          </cell>
          <cell r="FW486">
            <v>0</v>
          </cell>
          <cell r="FX486">
            <v>0</v>
          </cell>
          <cell r="FY486">
            <v>0</v>
          </cell>
          <cell r="FZ486">
            <v>0</v>
          </cell>
          <cell r="GA486">
            <v>0</v>
          </cell>
          <cell r="GB486">
            <v>0</v>
          </cell>
          <cell r="GC486">
            <v>0</v>
          </cell>
          <cell r="GD486">
            <v>1</v>
          </cell>
          <cell r="GE486">
            <v>0</v>
          </cell>
          <cell r="GF486">
            <v>0</v>
          </cell>
          <cell r="GG486">
            <v>0</v>
          </cell>
          <cell r="GH486">
            <v>0</v>
          </cell>
          <cell r="GI486">
            <v>0</v>
          </cell>
          <cell r="GJ486">
            <v>0</v>
          </cell>
          <cell r="GK486">
            <v>0</v>
          </cell>
          <cell r="GL486">
            <v>0</v>
          </cell>
          <cell r="GM486">
            <v>0</v>
          </cell>
          <cell r="GN486">
            <v>0</v>
          </cell>
          <cell r="GO486">
            <v>0</v>
          </cell>
          <cell r="GP486">
            <v>0</v>
          </cell>
          <cell r="GQ486">
            <v>0</v>
          </cell>
          <cell r="GR486">
            <v>0</v>
          </cell>
          <cell r="GU486">
            <v>12</v>
          </cell>
          <cell r="GV486">
            <v>0</v>
          </cell>
          <cell r="GW486">
            <v>0</v>
          </cell>
          <cell r="GX486">
            <v>0</v>
          </cell>
          <cell r="GY486">
            <v>0</v>
          </cell>
          <cell r="GZ486">
            <v>0</v>
          </cell>
          <cell r="HA486">
            <v>0</v>
          </cell>
          <cell r="HB486">
            <v>0</v>
          </cell>
          <cell r="HC486">
            <v>0</v>
          </cell>
          <cell r="HD486">
            <v>0</v>
          </cell>
          <cell r="HE486">
            <v>0</v>
          </cell>
          <cell r="HF486">
            <v>0</v>
          </cell>
          <cell r="HG486">
            <v>0</v>
          </cell>
          <cell r="HH486">
            <v>1</v>
          </cell>
          <cell r="HI486">
            <v>0</v>
          </cell>
          <cell r="HJ486">
            <v>0</v>
          </cell>
          <cell r="HK486">
            <v>0</v>
          </cell>
          <cell r="HL486">
            <v>0</v>
          </cell>
          <cell r="HM486">
            <v>1</v>
          </cell>
          <cell r="HN486">
            <v>0</v>
          </cell>
          <cell r="HO486">
            <v>1</v>
          </cell>
          <cell r="HP486">
            <v>22</v>
          </cell>
          <cell r="HQ486">
            <v>0</v>
          </cell>
          <cell r="HR486">
            <v>0</v>
          </cell>
          <cell r="HS486">
            <v>0</v>
          </cell>
          <cell r="HT486">
            <v>0</v>
          </cell>
          <cell r="HU486">
            <v>0</v>
          </cell>
          <cell r="HV486">
            <v>0</v>
          </cell>
          <cell r="HW486">
            <v>1</v>
          </cell>
          <cell r="HX486">
            <v>0</v>
          </cell>
          <cell r="HY486">
            <v>0</v>
          </cell>
          <cell r="HZ486">
            <v>0</v>
          </cell>
          <cell r="IA486">
            <v>1</v>
          </cell>
          <cell r="IB486">
            <v>0</v>
          </cell>
          <cell r="IC486">
            <v>2</v>
          </cell>
          <cell r="ID486">
            <v>0</v>
          </cell>
          <cell r="IE486">
            <v>0</v>
          </cell>
          <cell r="IF486">
            <v>0</v>
          </cell>
          <cell r="IG486">
            <v>1</v>
          </cell>
          <cell r="IH486">
            <v>0</v>
          </cell>
          <cell r="II486">
            <v>0</v>
          </cell>
          <cell r="IJ486">
            <v>0</v>
          </cell>
          <cell r="IK486">
            <v>0</v>
          </cell>
          <cell r="IL486">
            <v>0</v>
          </cell>
          <cell r="IM486">
            <v>0</v>
          </cell>
          <cell r="IN486">
            <v>0</v>
          </cell>
          <cell r="IO486">
            <v>0</v>
          </cell>
          <cell r="IP486">
            <v>0</v>
          </cell>
          <cell r="IQ486">
            <v>0</v>
          </cell>
          <cell r="IR486">
            <v>0</v>
          </cell>
          <cell r="IS486">
            <v>0</v>
          </cell>
          <cell r="IT486">
            <v>0</v>
          </cell>
          <cell r="IU486">
            <v>0</v>
          </cell>
          <cell r="IV486">
            <v>0</v>
          </cell>
          <cell r="IW486">
            <v>1</v>
          </cell>
          <cell r="IX486">
            <v>1</v>
          </cell>
          <cell r="IY486">
            <v>0</v>
          </cell>
          <cell r="IZ486">
            <v>26</v>
          </cell>
          <cell r="JA486">
            <v>3</v>
          </cell>
          <cell r="JB486">
            <v>2</v>
          </cell>
          <cell r="JC486">
            <v>0</v>
          </cell>
          <cell r="JD486">
            <v>0</v>
          </cell>
          <cell r="JE486">
            <v>0</v>
          </cell>
          <cell r="JF486">
            <v>0</v>
          </cell>
          <cell r="JG486">
            <v>0</v>
          </cell>
        </row>
        <row r="487">
          <cell r="B487" t="str">
            <v>2406739</v>
          </cell>
          <cell r="C487" t="str">
            <v>Nguyễn Hoài An</v>
          </cell>
          <cell r="D487" t="str">
            <v>Ban Bán hàng trong nước - Industries</v>
          </cell>
          <cell r="E487" t="str">
            <v>Công ty TNHH Tập đoàn Công nghiệp Trường Hải</v>
          </cell>
          <cell r="F487" t="str">
            <v>Lương ngày</v>
          </cell>
          <cell r="V487">
            <v>0</v>
          </cell>
          <cell r="W487">
            <v>0</v>
          </cell>
          <cell r="X487" t="str">
            <v>X</v>
          </cell>
          <cell r="Y487">
            <v>0</v>
          </cell>
          <cell r="Z487">
            <v>0</v>
          </cell>
          <cell r="AA487" t="str">
            <v>X</v>
          </cell>
          <cell r="AB487">
            <v>0</v>
          </cell>
          <cell r="AC487">
            <v>0</v>
          </cell>
          <cell r="AD487" t="str">
            <v>X</v>
          </cell>
          <cell r="AE487">
            <v>0</v>
          </cell>
          <cell r="AF487">
            <v>0</v>
          </cell>
          <cell r="AG487" t="str">
            <v>X</v>
          </cell>
          <cell r="AH487">
            <v>0</v>
          </cell>
          <cell r="AI487">
            <v>0</v>
          </cell>
          <cell r="AJ487" t="str">
            <v>T7</v>
          </cell>
          <cell r="AK487">
            <v>0</v>
          </cell>
          <cell r="AL487">
            <v>0</v>
          </cell>
          <cell r="AM487" t="str">
            <v/>
          </cell>
          <cell r="AN487">
            <v>0</v>
          </cell>
          <cell r="AO487">
            <v>0</v>
          </cell>
          <cell r="AP487" t="str">
            <v>NL</v>
          </cell>
          <cell r="AQ487">
            <v>0</v>
          </cell>
          <cell r="AR487">
            <v>0</v>
          </cell>
          <cell r="AS487" t="str">
            <v>X</v>
          </cell>
          <cell r="AT487">
            <v>0</v>
          </cell>
          <cell r="AU487">
            <v>0</v>
          </cell>
          <cell r="AV487" t="str">
            <v>X</v>
          </cell>
          <cell r="AW487">
            <v>0</v>
          </cell>
          <cell r="AX487">
            <v>0</v>
          </cell>
          <cell r="AY487" t="str">
            <v>X</v>
          </cell>
          <cell r="AZ487">
            <v>0</v>
          </cell>
          <cell r="BA487">
            <v>0</v>
          </cell>
          <cell r="BB487" t="str">
            <v>X</v>
          </cell>
          <cell r="BC487">
            <v>0</v>
          </cell>
          <cell r="BD487">
            <v>0</v>
          </cell>
          <cell r="BE487" t="str">
            <v>X</v>
          </cell>
          <cell r="BF487">
            <v>0</v>
          </cell>
          <cell r="BG487">
            <v>0</v>
          </cell>
          <cell r="BH487" t="str">
            <v/>
          </cell>
          <cell r="BI487">
            <v>0</v>
          </cell>
          <cell r="BJ487">
            <v>0</v>
          </cell>
          <cell r="BK487" t="str">
            <v>X</v>
          </cell>
          <cell r="BL487">
            <v>0</v>
          </cell>
          <cell r="BM487">
            <v>0</v>
          </cell>
          <cell r="BN487" t="str">
            <v>X</v>
          </cell>
          <cell r="BO487">
            <v>0</v>
          </cell>
          <cell r="BP487">
            <v>0</v>
          </cell>
          <cell r="BQ487">
            <v>11</v>
          </cell>
          <cell r="BR487">
            <v>0</v>
          </cell>
          <cell r="BS487">
            <v>0</v>
          </cell>
          <cell r="BT487">
            <v>0</v>
          </cell>
          <cell r="BU487">
            <v>0</v>
          </cell>
          <cell r="BV487">
            <v>0</v>
          </cell>
          <cell r="CC487">
            <v>11</v>
          </cell>
          <cell r="CD487">
            <v>0</v>
          </cell>
          <cell r="CE487">
            <v>0</v>
          </cell>
          <cell r="CF487">
            <v>0</v>
          </cell>
          <cell r="CG487">
            <v>0</v>
          </cell>
          <cell r="CH487">
            <v>0</v>
          </cell>
          <cell r="CI487">
            <v>0</v>
          </cell>
          <cell r="CJ487">
            <v>0</v>
          </cell>
          <cell r="CK487">
            <v>0</v>
          </cell>
          <cell r="CL487">
            <v>1</v>
          </cell>
          <cell r="CM487">
            <v>1</v>
          </cell>
          <cell r="CN487">
            <v>0</v>
          </cell>
          <cell r="CO487">
            <v>0</v>
          </cell>
          <cell r="CP487">
            <v>0</v>
          </cell>
          <cell r="CQ487">
            <v>0</v>
          </cell>
          <cell r="CR487">
            <v>0</v>
          </cell>
          <cell r="CS487">
            <v>0</v>
          </cell>
          <cell r="CT487">
            <v>0</v>
          </cell>
          <cell r="CU487">
            <v>0</v>
          </cell>
          <cell r="CV487">
            <v>0</v>
          </cell>
          <cell r="CW487">
            <v>0</v>
          </cell>
          <cell r="CX487">
            <v>0</v>
          </cell>
          <cell r="CY487">
            <v>0</v>
          </cell>
          <cell r="CZ487">
            <v>0</v>
          </cell>
          <cell r="DC487">
            <v>13</v>
          </cell>
          <cell r="DM487" t="str">
            <v>VR\</v>
          </cell>
          <cell r="DN487">
            <v>0</v>
          </cell>
          <cell r="DO487">
            <v>0</v>
          </cell>
          <cell r="DP487" t="str">
            <v>X</v>
          </cell>
          <cell r="DQ487">
            <v>0</v>
          </cell>
          <cell r="DR487">
            <v>0</v>
          </cell>
          <cell r="DS487" t="str">
            <v>X</v>
          </cell>
          <cell r="DT487">
            <v>0</v>
          </cell>
          <cell r="DU487">
            <v>0</v>
          </cell>
          <cell r="DV487" t="str">
            <v>P</v>
          </cell>
          <cell r="DW487">
            <v>0</v>
          </cell>
          <cell r="DX487">
            <v>0</v>
          </cell>
          <cell r="DY487" t="str">
            <v/>
          </cell>
          <cell r="DZ487">
            <v>0</v>
          </cell>
          <cell r="EA487">
            <v>0</v>
          </cell>
          <cell r="EB487" t="str">
            <v>X</v>
          </cell>
          <cell r="EC487">
            <v>0</v>
          </cell>
          <cell r="ED487">
            <v>0</v>
          </cell>
          <cell r="EE487" t="str">
            <v>X</v>
          </cell>
          <cell r="EF487">
            <v>0</v>
          </cell>
          <cell r="EG487">
            <v>0</v>
          </cell>
          <cell r="EH487" t="str">
            <v>X</v>
          </cell>
          <cell r="EI487">
            <v>0</v>
          </cell>
          <cell r="EJ487">
            <v>0</v>
          </cell>
          <cell r="EK487" t="str">
            <v>X</v>
          </cell>
          <cell r="EL487">
            <v>0</v>
          </cell>
          <cell r="EM487">
            <v>0</v>
          </cell>
          <cell r="EN487" t="str">
            <v>VR</v>
          </cell>
          <cell r="EO487">
            <v>0</v>
          </cell>
          <cell r="EP487">
            <v>0</v>
          </cell>
          <cell r="EQ487" t="str">
            <v>KLV</v>
          </cell>
          <cell r="ER487">
            <v>0</v>
          </cell>
          <cell r="ES487">
            <v>0</v>
          </cell>
          <cell r="ET487" t="str">
            <v/>
          </cell>
          <cell r="EU487">
            <v>0</v>
          </cell>
          <cell r="EV487">
            <v>0</v>
          </cell>
          <cell r="EW487" t="str">
            <v>KLV</v>
          </cell>
          <cell r="EX487">
            <v>0</v>
          </cell>
          <cell r="EY487">
            <v>0</v>
          </cell>
          <cell r="EZ487" t="str">
            <v>KLV</v>
          </cell>
          <cell r="FA487">
            <v>0</v>
          </cell>
          <cell r="FB487">
            <v>0</v>
          </cell>
          <cell r="FC487" t="str">
            <v>KLV</v>
          </cell>
          <cell r="FD487">
            <v>0</v>
          </cell>
          <cell r="FE487">
            <v>0</v>
          </cell>
          <cell r="FI487">
            <v>6.5</v>
          </cell>
          <cell r="FJ487">
            <v>0</v>
          </cell>
          <cell r="FK487">
            <v>0</v>
          </cell>
          <cell r="FL487">
            <v>0</v>
          </cell>
          <cell r="FM487">
            <v>0</v>
          </cell>
          <cell r="FN487">
            <v>0</v>
          </cell>
          <cell r="FU487">
            <v>6.5</v>
          </cell>
          <cell r="FV487">
            <v>0</v>
          </cell>
          <cell r="FW487">
            <v>0</v>
          </cell>
          <cell r="FX487">
            <v>0</v>
          </cell>
          <cell r="FY487">
            <v>0</v>
          </cell>
          <cell r="FZ487">
            <v>0</v>
          </cell>
          <cell r="GA487">
            <v>0</v>
          </cell>
          <cell r="GB487">
            <v>0</v>
          </cell>
          <cell r="GC487">
            <v>0</v>
          </cell>
          <cell r="GD487">
            <v>0</v>
          </cell>
          <cell r="GE487">
            <v>0</v>
          </cell>
          <cell r="GF487">
            <v>0</v>
          </cell>
          <cell r="GG487">
            <v>0</v>
          </cell>
          <cell r="GH487">
            <v>0</v>
          </cell>
          <cell r="GI487">
            <v>0</v>
          </cell>
          <cell r="GJ487">
            <v>0</v>
          </cell>
          <cell r="GK487">
            <v>0</v>
          </cell>
          <cell r="GL487">
            <v>0</v>
          </cell>
          <cell r="GM487">
            <v>0</v>
          </cell>
          <cell r="GN487">
            <v>0</v>
          </cell>
          <cell r="GO487">
            <v>0</v>
          </cell>
          <cell r="GP487">
            <v>4</v>
          </cell>
          <cell r="GQ487">
            <v>4</v>
          </cell>
          <cell r="GR487">
            <v>0</v>
          </cell>
          <cell r="GU487">
            <v>6.5</v>
          </cell>
          <cell r="GV487">
            <v>1.5</v>
          </cell>
          <cell r="GW487">
            <v>0</v>
          </cell>
          <cell r="GX487">
            <v>0</v>
          </cell>
          <cell r="GY487">
            <v>0</v>
          </cell>
          <cell r="GZ487">
            <v>0</v>
          </cell>
          <cell r="HA487">
            <v>0</v>
          </cell>
          <cell r="HB487">
            <v>4</v>
          </cell>
          <cell r="HC487">
            <v>0</v>
          </cell>
          <cell r="HD487">
            <v>0</v>
          </cell>
          <cell r="HE487">
            <v>0</v>
          </cell>
          <cell r="HF487">
            <v>0</v>
          </cell>
          <cell r="HG487">
            <v>0</v>
          </cell>
          <cell r="HH487">
            <v>1</v>
          </cell>
          <cell r="HI487">
            <v>0</v>
          </cell>
          <cell r="HJ487">
            <v>0</v>
          </cell>
          <cell r="HK487">
            <v>0</v>
          </cell>
          <cell r="HL487">
            <v>0</v>
          </cell>
          <cell r="HM487">
            <v>6.5</v>
          </cell>
          <cell r="HN487">
            <v>0</v>
          </cell>
          <cell r="HO487">
            <v>2.5</v>
          </cell>
          <cell r="HP487">
            <v>17.5</v>
          </cell>
          <cell r="HQ487">
            <v>0</v>
          </cell>
          <cell r="HR487">
            <v>0</v>
          </cell>
          <cell r="HS487">
            <v>0</v>
          </cell>
          <cell r="HT487">
            <v>0</v>
          </cell>
          <cell r="HU487">
            <v>0</v>
          </cell>
          <cell r="HV487">
            <v>0</v>
          </cell>
          <cell r="HW487">
            <v>1</v>
          </cell>
          <cell r="HX487">
            <v>0</v>
          </cell>
          <cell r="HY487">
            <v>0</v>
          </cell>
          <cell r="HZ487">
            <v>0</v>
          </cell>
          <cell r="IA487">
            <v>1</v>
          </cell>
          <cell r="IB487">
            <v>0</v>
          </cell>
          <cell r="IC487">
            <v>1</v>
          </cell>
          <cell r="ID487">
            <v>0</v>
          </cell>
          <cell r="IE487">
            <v>0</v>
          </cell>
          <cell r="IF487">
            <v>0</v>
          </cell>
          <cell r="IG487">
            <v>2.5</v>
          </cell>
          <cell r="IH487">
            <v>0</v>
          </cell>
          <cell r="II487">
            <v>0</v>
          </cell>
          <cell r="IJ487">
            <v>0</v>
          </cell>
          <cell r="IK487">
            <v>0</v>
          </cell>
          <cell r="IL487">
            <v>0</v>
          </cell>
          <cell r="IM487">
            <v>0</v>
          </cell>
          <cell r="IN487">
            <v>0</v>
          </cell>
          <cell r="IO487">
            <v>0</v>
          </cell>
          <cell r="IP487">
            <v>0</v>
          </cell>
          <cell r="IQ487">
            <v>4</v>
          </cell>
          <cell r="IR487">
            <v>4</v>
          </cell>
          <cell r="IS487">
            <v>0</v>
          </cell>
          <cell r="IT487">
            <v>0</v>
          </cell>
          <cell r="IU487">
            <v>0</v>
          </cell>
          <cell r="IV487">
            <v>0</v>
          </cell>
          <cell r="IW487">
            <v>1</v>
          </cell>
          <cell r="IX487">
            <v>1</v>
          </cell>
          <cell r="IY487">
            <v>0</v>
          </cell>
          <cell r="IZ487">
            <v>22</v>
          </cell>
          <cell r="JA487">
            <v>1</v>
          </cell>
          <cell r="JB487">
            <v>0</v>
          </cell>
          <cell r="JC487">
            <v>0</v>
          </cell>
          <cell r="JD487">
            <v>0</v>
          </cell>
          <cell r="JE487">
            <v>0</v>
          </cell>
          <cell r="JF487">
            <v>0</v>
          </cell>
          <cell r="JG487">
            <v>0</v>
          </cell>
        </row>
        <row r="488">
          <cell r="B488" t="str">
            <v>2406746</v>
          </cell>
          <cell r="C488" t="str">
            <v>Trương Thị Kim Vân</v>
          </cell>
          <cell r="D488" t="str">
            <v>Ban Bán hàng trong nước - Industries</v>
          </cell>
          <cell r="E488" t="str">
            <v>Công ty TNHH Tập đoàn Công nghiệp Trường Hải</v>
          </cell>
          <cell r="F488" t="str">
            <v>Lương ngày</v>
          </cell>
          <cell r="V488">
            <v>0</v>
          </cell>
          <cell r="W488">
            <v>0</v>
          </cell>
          <cell r="X488" t="str">
            <v>X</v>
          </cell>
          <cell r="Y488">
            <v>0</v>
          </cell>
          <cell r="Z488">
            <v>0</v>
          </cell>
          <cell r="AA488" t="str">
            <v>X</v>
          </cell>
          <cell r="AB488">
            <v>0</v>
          </cell>
          <cell r="AC488">
            <v>0</v>
          </cell>
          <cell r="AD488" t="str">
            <v>X</v>
          </cell>
          <cell r="AE488">
            <v>0</v>
          </cell>
          <cell r="AF488">
            <v>0</v>
          </cell>
          <cell r="AG488" t="str">
            <v>X</v>
          </cell>
          <cell r="AH488">
            <v>0</v>
          </cell>
          <cell r="AI488">
            <v>0</v>
          </cell>
          <cell r="AJ488" t="str">
            <v>T7</v>
          </cell>
          <cell r="AK488">
            <v>0</v>
          </cell>
          <cell r="AL488">
            <v>0</v>
          </cell>
          <cell r="AM488" t="str">
            <v/>
          </cell>
          <cell r="AN488">
            <v>0</v>
          </cell>
          <cell r="AO488">
            <v>0</v>
          </cell>
          <cell r="AP488" t="str">
            <v>NL</v>
          </cell>
          <cell r="AQ488">
            <v>0</v>
          </cell>
          <cell r="AR488">
            <v>0</v>
          </cell>
          <cell r="AS488" t="str">
            <v>X</v>
          </cell>
          <cell r="AT488">
            <v>0</v>
          </cell>
          <cell r="AU488">
            <v>0</v>
          </cell>
          <cell r="AV488" t="str">
            <v>X</v>
          </cell>
          <cell r="AW488">
            <v>0</v>
          </cell>
          <cell r="AX488">
            <v>0</v>
          </cell>
          <cell r="AY488" t="str">
            <v>X</v>
          </cell>
          <cell r="AZ488">
            <v>0</v>
          </cell>
          <cell r="BA488">
            <v>0</v>
          </cell>
          <cell r="BB488" t="str">
            <v>X</v>
          </cell>
          <cell r="BC488">
            <v>0</v>
          </cell>
          <cell r="BD488">
            <v>0</v>
          </cell>
          <cell r="BE488" t="str">
            <v>X</v>
          </cell>
          <cell r="BF488">
            <v>0</v>
          </cell>
          <cell r="BG488">
            <v>0</v>
          </cell>
          <cell r="BH488" t="str">
            <v/>
          </cell>
          <cell r="BI488">
            <v>0</v>
          </cell>
          <cell r="BJ488">
            <v>0</v>
          </cell>
          <cell r="BK488" t="str">
            <v>P</v>
          </cell>
          <cell r="BL488">
            <v>0</v>
          </cell>
          <cell r="BM488">
            <v>0</v>
          </cell>
          <cell r="BN488" t="str">
            <v>X</v>
          </cell>
          <cell r="BO488">
            <v>0</v>
          </cell>
          <cell r="BP488">
            <v>0</v>
          </cell>
          <cell r="BQ488">
            <v>10</v>
          </cell>
          <cell r="BR488">
            <v>0</v>
          </cell>
          <cell r="BS488">
            <v>0</v>
          </cell>
          <cell r="BT488">
            <v>0</v>
          </cell>
          <cell r="BU488">
            <v>0</v>
          </cell>
          <cell r="BV488">
            <v>0</v>
          </cell>
          <cell r="CC488">
            <v>10</v>
          </cell>
          <cell r="CD488">
            <v>0</v>
          </cell>
          <cell r="CE488">
            <v>0</v>
          </cell>
          <cell r="CF488">
            <v>0</v>
          </cell>
          <cell r="CG488">
            <v>0</v>
          </cell>
          <cell r="CH488">
            <v>0</v>
          </cell>
          <cell r="CI488">
            <v>0</v>
          </cell>
          <cell r="CJ488">
            <v>0</v>
          </cell>
          <cell r="CK488">
            <v>0</v>
          </cell>
          <cell r="CL488">
            <v>1</v>
          </cell>
          <cell r="CM488">
            <v>1</v>
          </cell>
          <cell r="CN488">
            <v>0</v>
          </cell>
          <cell r="CO488">
            <v>0</v>
          </cell>
          <cell r="CP488">
            <v>0</v>
          </cell>
          <cell r="CQ488">
            <v>0</v>
          </cell>
          <cell r="CR488">
            <v>0</v>
          </cell>
          <cell r="CS488">
            <v>0</v>
          </cell>
          <cell r="CT488">
            <v>0</v>
          </cell>
          <cell r="CU488">
            <v>0</v>
          </cell>
          <cell r="CV488">
            <v>0</v>
          </cell>
          <cell r="CW488">
            <v>0</v>
          </cell>
          <cell r="CX488">
            <v>0</v>
          </cell>
          <cell r="CY488">
            <v>0</v>
          </cell>
          <cell r="CZ488">
            <v>0</v>
          </cell>
          <cell r="DC488">
            <v>12</v>
          </cell>
          <cell r="DM488" t="str">
            <v>X</v>
          </cell>
          <cell r="DN488">
            <v>0</v>
          </cell>
          <cell r="DO488">
            <v>0</v>
          </cell>
          <cell r="DP488" t="str">
            <v>X</v>
          </cell>
          <cell r="DQ488">
            <v>0</v>
          </cell>
          <cell r="DR488">
            <v>0</v>
          </cell>
          <cell r="DS488" t="str">
            <v>P</v>
          </cell>
          <cell r="DT488">
            <v>0</v>
          </cell>
          <cell r="DU488">
            <v>0</v>
          </cell>
          <cell r="DV488" t="str">
            <v>X</v>
          </cell>
          <cell r="DW488">
            <v>0</v>
          </cell>
          <cell r="DX488">
            <v>0</v>
          </cell>
          <cell r="DY488" t="str">
            <v/>
          </cell>
          <cell r="DZ488">
            <v>0</v>
          </cell>
          <cell r="EA488">
            <v>0</v>
          </cell>
          <cell r="EB488" t="str">
            <v>X</v>
          </cell>
          <cell r="EC488">
            <v>0</v>
          </cell>
          <cell r="ED488">
            <v>0</v>
          </cell>
          <cell r="EE488" t="str">
            <v>X</v>
          </cell>
          <cell r="EF488">
            <v>0</v>
          </cell>
          <cell r="EG488">
            <v>0</v>
          </cell>
          <cell r="EH488" t="str">
            <v>X</v>
          </cell>
          <cell r="EI488">
            <v>0</v>
          </cell>
          <cell r="EJ488">
            <v>0</v>
          </cell>
          <cell r="EK488" t="str">
            <v>X</v>
          </cell>
          <cell r="EL488">
            <v>0</v>
          </cell>
          <cell r="EM488">
            <v>0</v>
          </cell>
          <cell r="EN488" t="str">
            <v>X</v>
          </cell>
          <cell r="EO488">
            <v>0</v>
          </cell>
          <cell r="EP488">
            <v>0</v>
          </cell>
          <cell r="EQ488" t="str">
            <v>X</v>
          </cell>
          <cell r="ER488">
            <v>0</v>
          </cell>
          <cell r="ES488">
            <v>0</v>
          </cell>
          <cell r="ET488" t="str">
            <v/>
          </cell>
          <cell r="EU488">
            <v>0</v>
          </cell>
          <cell r="EV488">
            <v>0</v>
          </cell>
          <cell r="EW488" t="str">
            <v>X</v>
          </cell>
          <cell r="EX488">
            <v>0</v>
          </cell>
          <cell r="EY488">
            <v>0</v>
          </cell>
          <cell r="EZ488" t="str">
            <v>X</v>
          </cell>
          <cell r="FA488">
            <v>0</v>
          </cell>
          <cell r="FB488">
            <v>0</v>
          </cell>
          <cell r="FC488" t="str">
            <v>NL</v>
          </cell>
          <cell r="FD488">
            <v>0</v>
          </cell>
          <cell r="FE488">
            <v>0</v>
          </cell>
          <cell r="FI488">
            <v>11</v>
          </cell>
          <cell r="FJ488">
            <v>0</v>
          </cell>
          <cell r="FK488">
            <v>0</v>
          </cell>
          <cell r="FL488">
            <v>0</v>
          </cell>
          <cell r="FM488">
            <v>0</v>
          </cell>
          <cell r="FN488">
            <v>0</v>
          </cell>
          <cell r="FU488">
            <v>11</v>
          </cell>
          <cell r="FV488">
            <v>0</v>
          </cell>
          <cell r="FW488">
            <v>0</v>
          </cell>
          <cell r="FX488">
            <v>0</v>
          </cell>
          <cell r="FY488">
            <v>0</v>
          </cell>
          <cell r="FZ488">
            <v>0</v>
          </cell>
          <cell r="GA488">
            <v>0</v>
          </cell>
          <cell r="GB488">
            <v>0</v>
          </cell>
          <cell r="GC488">
            <v>0</v>
          </cell>
          <cell r="GD488">
            <v>1</v>
          </cell>
          <cell r="GE488">
            <v>0</v>
          </cell>
          <cell r="GF488">
            <v>0</v>
          </cell>
          <cell r="GG488">
            <v>0</v>
          </cell>
          <cell r="GH488">
            <v>0</v>
          </cell>
          <cell r="GI488">
            <v>0</v>
          </cell>
          <cell r="GJ488">
            <v>0</v>
          </cell>
          <cell r="GK488">
            <v>0</v>
          </cell>
          <cell r="GL488">
            <v>0</v>
          </cell>
          <cell r="GM488">
            <v>0</v>
          </cell>
          <cell r="GN488">
            <v>0</v>
          </cell>
          <cell r="GO488">
            <v>0</v>
          </cell>
          <cell r="GP488">
            <v>0</v>
          </cell>
          <cell r="GQ488">
            <v>0</v>
          </cell>
          <cell r="GR488">
            <v>0</v>
          </cell>
          <cell r="GU488">
            <v>12</v>
          </cell>
          <cell r="GV488">
            <v>0</v>
          </cell>
          <cell r="GW488">
            <v>0</v>
          </cell>
          <cell r="GX488">
            <v>0</v>
          </cell>
          <cell r="GY488">
            <v>0</v>
          </cell>
          <cell r="GZ488">
            <v>0</v>
          </cell>
          <cell r="HA488">
            <v>0</v>
          </cell>
          <cell r="HB488">
            <v>0</v>
          </cell>
          <cell r="HC488">
            <v>0</v>
          </cell>
          <cell r="HD488">
            <v>0</v>
          </cell>
          <cell r="HE488">
            <v>0</v>
          </cell>
          <cell r="HF488">
            <v>0</v>
          </cell>
          <cell r="HG488">
            <v>0</v>
          </cell>
          <cell r="HH488">
            <v>2</v>
          </cell>
          <cell r="HI488">
            <v>0</v>
          </cell>
          <cell r="HJ488">
            <v>0</v>
          </cell>
          <cell r="HK488">
            <v>0</v>
          </cell>
          <cell r="HL488">
            <v>0</v>
          </cell>
          <cell r="HM488">
            <v>2</v>
          </cell>
          <cell r="HN488">
            <v>0</v>
          </cell>
          <cell r="HO488">
            <v>2</v>
          </cell>
          <cell r="HP488">
            <v>21</v>
          </cell>
          <cell r="HQ488">
            <v>0</v>
          </cell>
          <cell r="HR488">
            <v>0</v>
          </cell>
          <cell r="HS488">
            <v>0</v>
          </cell>
          <cell r="HT488">
            <v>0</v>
          </cell>
          <cell r="HU488">
            <v>0</v>
          </cell>
          <cell r="HV488">
            <v>0</v>
          </cell>
          <cell r="HW488">
            <v>1</v>
          </cell>
          <cell r="HX488">
            <v>0</v>
          </cell>
          <cell r="HY488">
            <v>0</v>
          </cell>
          <cell r="HZ488">
            <v>0</v>
          </cell>
          <cell r="IA488">
            <v>1</v>
          </cell>
          <cell r="IB488">
            <v>0</v>
          </cell>
          <cell r="IC488">
            <v>2</v>
          </cell>
          <cell r="ID488">
            <v>0</v>
          </cell>
          <cell r="IE488">
            <v>0</v>
          </cell>
          <cell r="IF488">
            <v>0</v>
          </cell>
          <cell r="IG488">
            <v>2</v>
          </cell>
          <cell r="IH488">
            <v>0</v>
          </cell>
          <cell r="II488">
            <v>0</v>
          </cell>
          <cell r="IJ488">
            <v>0</v>
          </cell>
          <cell r="IK488">
            <v>0</v>
          </cell>
          <cell r="IL488">
            <v>0</v>
          </cell>
          <cell r="IM488">
            <v>0</v>
          </cell>
          <cell r="IN488">
            <v>0</v>
          </cell>
          <cell r="IO488">
            <v>0</v>
          </cell>
          <cell r="IP488">
            <v>0</v>
          </cell>
          <cell r="IQ488">
            <v>0</v>
          </cell>
          <cell r="IR488">
            <v>0</v>
          </cell>
          <cell r="IS488">
            <v>0</v>
          </cell>
          <cell r="IT488">
            <v>0</v>
          </cell>
          <cell r="IU488">
            <v>0</v>
          </cell>
          <cell r="IV488">
            <v>0</v>
          </cell>
          <cell r="IW488">
            <v>1</v>
          </cell>
          <cell r="IX488">
            <v>1</v>
          </cell>
          <cell r="IY488">
            <v>0</v>
          </cell>
          <cell r="IZ488">
            <v>26</v>
          </cell>
          <cell r="JA488">
            <v>3</v>
          </cell>
          <cell r="JB488">
            <v>1</v>
          </cell>
          <cell r="JC488">
            <v>0</v>
          </cell>
          <cell r="JD488">
            <v>0</v>
          </cell>
          <cell r="JE488">
            <v>0</v>
          </cell>
          <cell r="JF488">
            <v>0</v>
          </cell>
          <cell r="JG488">
            <v>0</v>
          </cell>
        </row>
        <row r="489">
          <cell r="B489" t="str">
            <v>24101140</v>
          </cell>
          <cell r="C489" t="str">
            <v>Doãn Nữ Bảo Châu</v>
          </cell>
          <cell r="D489" t="str">
            <v>Ban Bán hàng trong nước - Industries</v>
          </cell>
          <cell r="E489" t="str">
            <v>Công ty TNHH Tập đoàn Công nghiệp Trường Hải</v>
          </cell>
          <cell r="F489" t="str">
            <v>Lương ngày</v>
          </cell>
          <cell r="V489">
            <v>0</v>
          </cell>
          <cell r="W489">
            <v>0</v>
          </cell>
          <cell r="X489" t="str">
            <v>X</v>
          </cell>
          <cell r="Y489">
            <v>0</v>
          </cell>
          <cell r="Z489">
            <v>0</v>
          </cell>
          <cell r="AA489" t="str">
            <v>X</v>
          </cell>
          <cell r="AB489">
            <v>0</v>
          </cell>
          <cell r="AC489">
            <v>0</v>
          </cell>
          <cell r="AD489" t="str">
            <v>X</v>
          </cell>
          <cell r="AE489">
            <v>0</v>
          </cell>
          <cell r="AF489">
            <v>0</v>
          </cell>
          <cell r="AG489" t="str">
            <v>X</v>
          </cell>
          <cell r="AH489">
            <v>0</v>
          </cell>
          <cell r="AI489">
            <v>0</v>
          </cell>
          <cell r="AJ489" t="str">
            <v>T7</v>
          </cell>
          <cell r="AK489">
            <v>0</v>
          </cell>
          <cell r="AL489">
            <v>0</v>
          </cell>
          <cell r="AM489" t="str">
            <v/>
          </cell>
          <cell r="AN489">
            <v>0</v>
          </cell>
          <cell r="AO489">
            <v>0</v>
          </cell>
          <cell r="AP489" t="str">
            <v>NL</v>
          </cell>
          <cell r="AQ489">
            <v>0</v>
          </cell>
          <cell r="AR489">
            <v>0</v>
          </cell>
          <cell r="AS489" t="str">
            <v>X</v>
          </cell>
          <cell r="AT489">
            <v>0</v>
          </cell>
          <cell r="AU489">
            <v>0</v>
          </cell>
          <cell r="AV489" t="str">
            <v>X</v>
          </cell>
          <cell r="AW489">
            <v>0</v>
          </cell>
          <cell r="AX489">
            <v>0</v>
          </cell>
          <cell r="AY489" t="str">
            <v>X</v>
          </cell>
          <cell r="AZ489">
            <v>0</v>
          </cell>
          <cell r="BA489">
            <v>0</v>
          </cell>
          <cell r="BB489" t="str">
            <v>X</v>
          </cell>
          <cell r="BC489">
            <v>0</v>
          </cell>
          <cell r="BD489">
            <v>0</v>
          </cell>
          <cell r="BE489" t="str">
            <v>X</v>
          </cell>
          <cell r="BF489">
            <v>0</v>
          </cell>
          <cell r="BG489">
            <v>0</v>
          </cell>
          <cell r="BH489" t="str">
            <v/>
          </cell>
          <cell r="BI489">
            <v>0</v>
          </cell>
          <cell r="BJ489">
            <v>0</v>
          </cell>
          <cell r="BK489" t="str">
            <v>X</v>
          </cell>
          <cell r="BL489">
            <v>0</v>
          </cell>
          <cell r="BM489">
            <v>0</v>
          </cell>
          <cell r="BN489" t="str">
            <v>X</v>
          </cell>
          <cell r="BO489">
            <v>0</v>
          </cell>
          <cell r="BP489">
            <v>0</v>
          </cell>
          <cell r="BQ489">
            <v>11</v>
          </cell>
          <cell r="BR489">
            <v>0</v>
          </cell>
          <cell r="BS489">
            <v>0</v>
          </cell>
          <cell r="BT489">
            <v>0</v>
          </cell>
          <cell r="BU489">
            <v>0</v>
          </cell>
          <cell r="BV489">
            <v>0</v>
          </cell>
          <cell r="CC489">
            <v>11</v>
          </cell>
          <cell r="CD489">
            <v>0</v>
          </cell>
          <cell r="CE489">
            <v>0</v>
          </cell>
          <cell r="CF489">
            <v>0</v>
          </cell>
          <cell r="CG489">
            <v>0</v>
          </cell>
          <cell r="CH489">
            <v>0</v>
          </cell>
          <cell r="CI489">
            <v>0</v>
          </cell>
          <cell r="CJ489">
            <v>0</v>
          </cell>
          <cell r="CK489">
            <v>0</v>
          </cell>
          <cell r="CL489">
            <v>1</v>
          </cell>
          <cell r="CM489">
            <v>1</v>
          </cell>
          <cell r="CN489">
            <v>0</v>
          </cell>
          <cell r="CO489">
            <v>0</v>
          </cell>
          <cell r="CP489">
            <v>0</v>
          </cell>
          <cell r="CQ489">
            <v>0</v>
          </cell>
          <cell r="CR489">
            <v>0</v>
          </cell>
          <cell r="CS489">
            <v>0</v>
          </cell>
          <cell r="CT489">
            <v>0</v>
          </cell>
          <cell r="CU489">
            <v>0</v>
          </cell>
          <cell r="CV489">
            <v>0</v>
          </cell>
          <cell r="CW489">
            <v>0</v>
          </cell>
          <cell r="CX489">
            <v>0</v>
          </cell>
          <cell r="CY489">
            <v>0</v>
          </cell>
          <cell r="CZ489">
            <v>0</v>
          </cell>
          <cell r="DC489">
            <v>13</v>
          </cell>
          <cell r="DM489" t="str">
            <v>X</v>
          </cell>
          <cell r="DN489">
            <v>0</v>
          </cell>
          <cell r="DO489">
            <v>0</v>
          </cell>
          <cell r="DP489" t="str">
            <v>X</v>
          </cell>
          <cell r="DQ489">
            <v>0</v>
          </cell>
          <cell r="DR489">
            <v>0</v>
          </cell>
          <cell r="DS489" t="str">
            <v>X</v>
          </cell>
          <cell r="DT489">
            <v>0</v>
          </cell>
          <cell r="DU489">
            <v>0</v>
          </cell>
          <cell r="DV489" t="str">
            <v>X</v>
          </cell>
          <cell r="DW489">
            <v>0</v>
          </cell>
          <cell r="DX489">
            <v>0</v>
          </cell>
          <cell r="DY489" t="str">
            <v/>
          </cell>
          <cell r="DZ489">
            <v>0</v>
          </cell>
          <cell r="EA489">
            <v>0</v>
          </cell>
          <cell r="EB489" t="str">
            <v>X</v>
          </cell>
          <cell r="EC489">
            <v>0</v>
          </cell>
          <cell r="ED489">
            <v>0</v>
          </cell>
          <cell r="EE489" t="str">
            <v>X</v>
          </cell>
          <cell r="EF489">
            <v>0</v>
          </cell>
          <cell r="EG489">
            <v>0</v>
          </cell>
          <cell r="EH489" t="str">
            <v>X</v>
          </cell>
          <cell r="EI489">
            <v>0</v>
          </cell>
          <cell r="EJ489">
            <v>0</v>
          </cell>
          <cell r="EK489" t="str">
            <v>X</v>
          </cell>
          <cell r="EL489">
            <v>3.5</v>
          </cell>
          <cell r="EM489">
            <v>0</v>
          </cell>
          <cell r="EN489" t="str">
            <v>X</v>
          </cell>
          <cell r="EO489">
            <v>3.5</v>
          </cell>
          <cell r="EP489">
            <v>0</v>
          </cell>
          <cell r="EQ489" t="str">
            <v>X</v>
          </cell>
          <cell r="ER489">
            <v>0</v>
          </cell>
          <cell r="ES489">
            <v>0</v>
          </cell>
          <cell r="ET489" t="str">
            <v/>
          </cell>
          <cell r="EU489">
            <v>0</v>
          </cell>
          <cell r="EV489">
            <v>0</v>
          </cell>
          <cell r="EW489" t="str">
            <v>X</v>
          </cell>
          <cell r="EX489">
            <v>0</v>
          </cell>
          <cell r="EY489">
            <v>0</v>
          </cell>
          <cell r="EZ489" t="str">
            <v>X</v>
          </cell>
          <cell r="FA489">
            <v>0</v>
          </cell>
          <cell r="FB489">
            <v>0</v>
          </cell>
          <cell r="FC489" t="str">
            <v>NL</v>
          </cell>
          <cell r="FD489">
            <v>0</v>
          </cell>
          <cell r="FE489">
            <v>0</v>
          </cell>
          <cell r="FI489">
            <v>12</v>
          </cell>
          <cell r="FJ489">
            <v>1</v>
          </cell>
          <cell r="FK489">
            <v>0</v>
          </cell>
          <cell r="FL489">
            <v>0</v>
          </cell>
          <cell r="FM489">
            <v>0</v>
          </cell>
          <cell r="FN489">
            <v>0</v>
          </cell>
          <cell r="FU489">
            <v>12</v>
          </cell>
          <cell r="FV489">
            <v>1</v>
          </cell>
          <cell r="FW489">
            <v>0</v>
          </cell>
          <cell r="FX489">
            <v>0</v>
          </cell>
          <cell r="FY489">
            <v>0</v>
          </cell>
          <cell r="FZ489">
            <v>0</v>
          </cell>
          <cell r="GA489">
            <v>0</v>
          </cell>
          <cell r="GB489">
            <v>0</v>
          </cell>
          <cell r="GC489">
            <v>0</v>
          </cell>
          <cell r="GD489">
            <v>1</v>
          </cell>
          <cell r="GE489">
            <v>0</v>
          </cell>
          <cell r="GF489">
            <v>0</v>
          </cell>
          <cell r="GG489">
            <v>0</v>
          </cell>
          <cell r="GH489">
            <v>0</v>
          </cell>
          <cell r="GI489">
            <v>0</v>
          </cell>
          <cell r="GJ489">
            <v>0</v>
          </cell>
          <cell r="GK489">
            <v>0</v>
          </cell>
          <cell r="GL489">
            <v>0</v>
          </cell>
          <cell r="GM489">
            <v>0</v>
          </cell>
          <cell r="GN489">
            <v>0</v>
          </cell>
          <cell r="GO489">
            <v>0</v>
          </cell>
          <cell r="GP489">
            <v>0</v>
          </cell>
          <cell r="GQ489">
            <v>0</v>
          </cell>
          <cell r="GR489">
            <v>0</v>
          </cell>
          <cell r="GU489">
            <v>14</v>
          </cell>
          <cell r="GV489">
            <v>0</v>
          </cell>
          <cell r="GW489">
            <v>0</v>
          </cell>
          <cell r="GX489">
            <v>0</v>
          </cell>
          <cell r="GY489">
            <v>0</v>
          </cell>
          <cell r="GZ489">
            <v>0</v>
          </cell>
          <cell r="HA489">
            <v>0</v>
          </cell>
          <cell r="HB489">
            <v>0</v>
          </cell>
          <cell r="HC489">
            <v>0</v>
          </cell>
          <cell r="HD489">
            <v>0</v>
          </cell>
          <cell r="HE489">
            <v>0</v>
          </cell>
          <cell r="HF489">
            <v>0</v>
          </cell>
          <cell r="HG489">
            <v>0</v>
          </cell>
          <cell r="HH489">
            <v>0</v>
          </cell>
          <cell r="HI489">
            <v>0</v>
          </cell>
          <cell r="HJ489">
            <v>0</v>
          </cell>
          <cell r="HK489">
            <v>0</v>
          </cell>
          <cell r="HL489">
            <v>0</v>
          </cell>
          <cell r="HM489">
            <v>0</v>
          </cell>
          <cell r="HN489">
            <v>1</v>
          </cell>
          <cell r="HO489">
            <v>0</v>
          </cell>
          <cell r="HP489">
            <v>23</v>
          </cell>
          <cell r="HQ489">
            <v>1</v>
          </cell>
          <cell r="HR489">
            <v>0</v>
          </cell>
          <cell r="HS489">
            <v>0</v>
          </cell>
          <cell r="HT489">
            <v>0</v>
          </cell>
          <cell r="HU489">
            <v>0</v>
          </cell>
          <cell r="HV489">
            <v>0</v>
          </cell>
          <cell r="HW489">
            <v>1</v>
          </cell>
          <cell r="HX489">
            <v>0</v>
          </cell>
          <cell r="HY489">
            <v>0</v>
          </cell>
          <cell r="HZ489">
            <v>0</v>
          </cell>
          <cell r="IA489">
            <v>1</v>
          </cell>
          <cell r="IB489">
            <v>0</v>
          </cell>
          <cell r="IC489">
            <v>2</v>
          </cell>
          <cell r="ID489">
            <v>0</v>
          </cell>
          <cell r="IE489">
            <v>0</v>
          </cell>
          <cell r="IF489">
            <v>0</v>
          </cell>
          <cell r="IG489">
            <v>0</v>
          </cell>
          <cell r="IH489">
            <v>0</v>
          </cell>
          <cell r="II489">
            <v>0</v>
          </cell>
          <cell r="IJ489">
            <v>0</v>
          </cell>
          <cell r="IK489">
            <v>0</v>
          </cell>
          <cell r="IL489">
            <v>0</v>
          </cell>
          <cell r="IM489">
            <v>0</v>
          </cell>
          <cell r="IN489">
            <v>0</v>
          </cell>
          <cell r="IO489">
            <v>0</v>
          </cell>
          <cell r="IP489">
            <v>0</v>
          </cell>
          <cell r="IQ489">
            <v>0</v>
          </cell>
          <cell r="IR489">
            <v>0</v>
          </cell>
          <cell r="IS489">
            <v>0</v>
          </cell>
          <cell r="IT489">
            <v>0</v>
          </cell>
          <cell r="IU489">
            <v>0</v>
          </cell>
          <cell r="IV489">
            <v>0</v>
          </cell>
          <cell r="IW489">
            <v>1</v>
          </cell>
          <cell r="IX489">
            <v>1</v>
          </cell>
          <cell r="IY489">
            <v>0</v>
          </cell>
          <cell r="IZ489">
            <v>27</v>
          </cell>
          <cell r="JA489">
            <v>6</v>
          </cell>
          <cell r="JB489">
            <v>6</v>
          </cell>
          <cell r="JC489">
            <v>0</v>
          </cell>
          <cell r="JD489">
            <v>0</v>
          </cell>
          <cell r="JE489">
            <v>0</v>
          </cell>
          <cell r="JF489">
            <v>0</v>
          </cell>
          <cell r="JG489">
            <v>0</v>
          </cell>
        </row>
        <row r="490">
          <cell r="B490" t="str">
            <v>2212384</v>
          </cell>
          <cell r="C490" t="str">
            <v>Trần Đình Chiến</v>
          </cell>
          <cell r="D490" t="str">
            <v>Ban Bán hàng trong nước - Industries</v>
          </cell>
          <cell r="E490" t="str">
            <v>Công ty TNHH Tập đoàn Công nghiệp Trường Hải</v>
          </cell>
          <cell r="F490" t="str">
            <v>Lương ngày</v>
          </cell>
          <cell r="V490">
            <v>0</v>
          </cell>
          <cell r="W490">
            <v>0</v>
          </cell>
          <cell r="X490" t="str">
            <v>X</v>
          </cell>
          <cell r="Y490">
            <v>0</v>
          </cell>
          <cell r="Z490">
            <v>0</v>
          </cell>
          <cell r="AA490" t="str">
            <v>X</v>
          </cell>
          <cell r="AB490">
            <v>0</v>
          </cell>
          <cell r="AC490">
            <v>0</v>
          </cell>
          <cell r="AD490" t="str">
            <v>X</v>
          </cell>
          <cell r="AE490">
            <v>0</v>
          </cell>
          <cell r="AF490">
            <v>0</v>
          </cell>
          <cell r="AG490" t="str">
            <v>X</v>
          </cell>
          <cell r="AH490">
            <v>0</v>
          </cell>
          <cell r="AI490">
            <v>0</v>
          </cell>
          <cell r="AJ490" t="str">
            <v>T7</v>
          </cell>
          <cell r="AK490">
            <v>0</v>
          </cell>
          <cell r="AL490">
            <v>0</v>
          </cell>
          <cell r="AM490" t="str">
            <v/>
          </cell>
          <cell r="AN490">
            <v>0</v>
          </cell>
          <cell r="AO490">
            <v>0</v>
          </cell>
          <cell r="AP490" t="str">
            <v>NL</v>
          </cell>
          <cell r="AQ490">
            <v>0</v>
          </cell>
          <cell r="AR490">
            <v>0</v>
          </cell>
          <cell r="AS490" t="str">
            <v>X</v>
          </cell>
          <cell r="AT490">
            <v>0</v>
          </cell>
          <cell r="AU490">
            <v>0</v>
          </cell>
          <cell r="AV490" t="str">
            <v>X</v>
          </cell>
          <cell r="AW490">
            <v>0</v>
          </cell>
          <cell r="AX490">
            <v>0</v>
          </cell>
          <cell r="AY490" t="str">
            <v>X</v>
          </cell>
          <cell r="AZ490">
            <v>0</v>
          </cell>
          <cell r="BA490">
            <v>0</v>
          </cell>
          <cell r="BB490" t="str">
            <v>X</v>
          </cell>
          <cell r="BC490">
            <v>0</v>
          </cell>
          <cell r="BD490">
            <v>0</v>
          </cell>
          <cell r="BE490" t="str">
            <v>X</v>
          </cell>
          <cell r="BF490">
            <v>0</v>
          </cell>
          <cell r="BG490">
            <v>0</v>
          </cell>
          <cell r="BH490" t="str">
            <v/>
          </cell>
          <cell r="BI490">
            <v>0</v>
          </cell>
          <cell r="BJ490">
            <v>0</v>
          </cell>
          <cell r="BK490" t="str">
            <v>X</v>
          </cell>
          <cell r="BL490">
            <v>0</v>
          </cell>
          <cell r="BM490">
            <v>0</v>
          </cell>
          <cell r="BN490" t="str">
            <v>X</v>
          </cell>
          <cell r="BO490">
            <v>0</v>
          </cell>
          <cell r="BP490">
            <v>0</v>
          </cell>
          <cell r="BQ490">
            <v>11</v>
          </cell>
          <cell r="BR490">
            <v>0</v>
          </cell>
          <cell r="BS490">
            <v>0</v>
          </cell>
          <cell r="BT490">
            <v>0</v>
          </cell>
          <cell r="BU490">
            <v>0</v>
          </cell>
          <cell r="BV490">
            <v>0</v>
          </cell>
          <cell r="CC490">
            <v>11</v>
          </cell>
          <cell r="CD490">
            <v>0</v>
          </cell>
          <cell r="CE490">
            <v>0</v>
          </cell>
          <cell r="CF490">
            <v>0</v>
          </cell>
          <cell r="CG490">
            <v>0</v>
          </cell>
          <cell r="CH490">
            <v>0</v>
          </cell>
          <cell r="CI490">
            <v>0</v>
          </cell>
          <cell r="CJ490">
            <v>0</v>
          </cell>
          <cell r="CK490">
            <v>0</v>
          </cell>
          <cell r="CL490">
            <v>1</v>
          </cell>
          <cell r="CM490">
            <v>1</v>
          </cell>
          <cell r="CN490">
            <v>0</v>
          </cell>
          <cell r="CO490">
            <v>0</v>
          </cell>
          <cell r="CP490">
            <v>0</v>
          </cell>
          <cell r="CQ490">
            <v>0</v>
          </cell>
          <cell r="CR490">
            <v>0</v>
          </cell>
          <cell r="CS490">
            <v>0</v>
          </cell>
          <cell r="CT490">
            <v>0</v>
          </cell>
          <cell r="CU490">
            <v>0</v>
          </cell>
          <cell r="CV490">
            <v>0</v>
          </cell>
          <cell r="CW490">
            <v>0</v>
          </cell>
          <cell r="CX490">
            <v>0</v>
          </cell>
          <cell r="CY490">
            <v>0</v>
          </cell>
          <cell r="CZ490">
            <v>0</v>
          </cell>
          <cell r="DC490">
            <v>13</v>
          </cell>
          <cell r="DM490" t="str">
            <v>X</v>
          </cell>
          <cell r="DN490">
            <v>0</v>
          </cell>
          <cell r="DO490">
            <v>0</v>
          </cell>
          <cell r="DP490" t="str">
            <v>X</v>
          </cell>
          <cell r="DQ490">
            <v>0</v>
          </cell>
          <cell r="DR490">
            <v>0</v>
          </cell>
          <cell r="DS490" t="str">
            <v>X</v>
          </cell>
          <cell r="DT490">
            <v>0</v>
          </cell>
          <cell r="DU490">
            <v>0</v>
          </cell>
          <cell r="DV490" t="str">
            <v>X</v>
          </cell>
          <cell r="DW490">
            <v>0</v>
          </cell>
          <cell r="DX490">
            <v>0</v>
          </cell>
          <cell r="DY490" t="str">
            <v/>
          </cell>
          <cell r="DZ490">
            <v>0</v>
          </cell>
          <cell r="EA490">
            <v>0</v>
          </cell>
          <cell r="EB490" t="str">
            <v>X</v>
          </cell>
          <cell r="EC490">
            <v>0</v>
          </cell>
          <cell r="ED490">
            <v>0</v>
          </cell>
          <cell r="EE490" t="str">
            <v>X</v>
          </cell>
          <cell r="EF490">
            <v>0</v>
          </cell>
          <cell r="EG490">
            <v>0</v>
          </cell>
          <cell r="EH490" t="str">
            <v>X</v>
          </cell>
          <cell r="EI490">
            <v>0</v>
          </cell>
          <cell r="EJ490">
            <v>0</v>
          </cell>
          <cell r="EK490" t="str">
            <v>P</v>
          </cell>
          <cell r="EL490">
            <v>0</v>
          </cell>
          <cell r="EM490">
            <v>0</v>
          </cell>
          <cell r="EN490" t="str">
            <v>X</v>
          </cell>
          <cell r="EO490">
            <v>0</v>
          </cell>
          <cell r="EP490">
            <v>0</v>
          </cell>
          <cell r="EQ490" t="str">
            <v>X</v>
          </cell>
          <cell r="ER490">
            <v>0</v>
          </cell>
          <cell r="ES490">
            <v>0</v>
          </cell>
          <cell r="ET490" t="str">
            <v/>
          </cell>
          <cell r="EU490">
            <v>0</v>
          </cell>
          <cell r="EV490">
            <v>0</v>
          </cell>
          <cell r="EW490" t="str">
            <v>X</v>
          </cell>
          <cell r="EX490">
            <v>0</v>
          </cell>
          <cell r="EY490">
            <v>0</v>
          </cell>
          <cell r="EZ490" t="str">
            <v>X</v>
          </cell>
          <cell r="FA490">
            <v>0</v>
          </cell>
          <cell r="FB490">
            <v>0</v>
          </cell>
          <cell r="FC490" t="str">
            <v>NL</v>
          </cell>
          <cell r="FD490">
            <v>0</v>
          </cell>
          <cell r="FE490">
            <v>0</v>
          </cell>
          <cell r="FI490">
            <v>11</v>
          </cell>
          <cell r="FJ490">
            <v>0</v>
          </cell>
          <cell r="FK490">
            <v>0</v>
          </cell>
          <cell r="FL490">
            <v>0</v>
          </cell>
          <cell r="FM490">
            <v>0</v>
          </cell>
          <cell r="FN490">
            <v>0</v>
          </cell>
          <cell r="FU490">
            <v>11</v>
          </cell>
          <cell r="FV490">
            <v>0</v>
          </cell>
          <cell r="FW490">
            <v>0</v>
          </cell>
          <cell r="FX490">
            <v>0</v>
          </cell>
          <cell r="FY490">
            <v>0</v>
          </cell>
          <cell r="FZ490">
            <v>0</v>
          </cell>
          <cell r="GA490">
            <v>0</v>
          </cell>
          <cell r="GB490">
            <v>0</v>
          </cell>
          <cell r="GC490">
            <v>0</v>
          </cell>
          <cell r="GD490">
            <v>1</v>
          </cell>
          <cell r="GE490">
            <v>0</v>
          </cell>
          <cell r="GF490">
            <v>0</v>
          </cell>
          <cell r="GG490">
            <v>0</v>
          </cell>
          <cell r="GH490">
            <v>0</v>
          </cell>
          <cell r="GI490">
            <v>0</v>
          </cell>
          <cell r="GJ490">
            <v>0</v>
          </cell>
          <cell r="GK490">
            <v>0</v>
          </cell>
          <cell r="GL490">
            <v>0</v>
          </cell>
          <cell r="GM490">
            <v>0</v>
          </cell>
          <cell r="GN490">
            <v>0</v>
          </cell>
          <cell r="GO490">
            <v>0</v>
          </cell>
          <cell r="GP490">
            <v>0</v>
          </cell>
          <cell r="GQ490">
            <v>0</v>
          </cell>
          <cell r="GR490">
            <v>0</v>
          </cell>
          <cell r="GU490">
            <v>12</v>
          </cell>
          <cell r="GV490">
            <v>0</v>
          </cell>
          <cell r="GW490">
            <v>0</v>
          </cell>
          <cell r="GX490">
            <v>0</v>
          </cell>
          <cell r="GY490">
            <v>0</v>
          </cell>
          <cell r="GZ490">
            <v>0</v>
          </cell>
          <cell r="HA490">
            <v>0</v>
          </cell>
          <cell r="HB490">
            <v>0</v>
          </cell>
          <cell r="HC490">
            <v>0</v>
          </cell>
          <cell r="HD490">
            <v>0</v>
          </cell>
          <cell r="HE490">
            <v>0</v>
          </cell>
          <cell r="HF490">
            <v>0</v>
          </cell>
          <cell r="HG490">
            <v>0</v>
          </cell>
          <cell r="HH490">
            <v>1</v>
          </cell>
          <cell r="HI490">
            <v>0</v>
          </cell>
          <cell r="HJ490">
            <v>0</v>
          </cell>
          <cell r="HK490">
            <v>0</v>
          </cell>
          <cell r="HL490">
            <v>0</v>
          </cell>
          <cell r="HM490">
            <v>1</v>
          </cell>
          <cell r="HN490">
            <v>0</v>
          </cell>
          <cell r="HO490">
            <v>1</v>
          </cell>
          <cell r="HP490">
            <v>22</v>
          </cell>
          <cell r="HQ490">
            <v>0</v>
          </cell>
          <cell r="HR490">
            <v>0</v>
          </cell>
          <cell r="HS490">
            <v>0</v>
          </cell>
          <cell r="HT490">
            <v>0</v>
          </cell>
          <cell r="HU490">
            <v>0</v>
          </cell>
          <cell r="HV490">
            <v>0</v>
          </cell>
          <cell r="HW490">
            <v>1</v>
          </cell>
          <cell r="HX490">
            <v>0</v>
          </cell>
          <cell r="HY490">
            <v>0</v>
          </cell>
          <cell r="HZ490">
            <v>0</v>
          </cell>
          <cell r="IA490">
            <v>1</v>
          </cell>
          <cell r="IB490">
            <v>0</v>
          </cell>
          <cell r="IC490">
            <v>2</v>
          </cell>
          <cell r="ID490">
            <v>0</v>
          </cell>
          <cell r="IE490">
            <v>0</v>
          </cell>
          <cell r="IF490">
            <v>0</v>
          </cell>
          <cell r="IG490">
            <v>1</v>
          </cell>
          <cell r="IH490">
            <v>0</v>
          </cell>
          <cell r="II490">
            <v>0</v>
          </cell>
          <cell r="IJ490">
            <v>0</v>
          </cell>
          <cell r="IK490">
            <v>0</v>
          </cell>
          <cell r="IL490">
            <v>0</v>
          </cell>
          <cell r="IM490">
            <v>0</v>
          </cell>
          <cell r="IN490">
            <v>0</v>
          </cell>
          <cell r="IO490">
            <v>0</v>
          </cell>
          <cell r="IP490">
            <v>0</v>
          </cell>
          <cell r="IQ490">
            <v>0</v>
          </cell>
          <cell r="IR490">
            <v>0</v>
          </cell>
          <cell r="IS490">
            <v>0</v>
          </cell>
          <cell r="IT490">
            <v>0</v>
          </cell>
          <cell r="IU490">
            <v>0</v>
          </cell>
          <cell r="IV490">
            <v>0</v>
          </cell>
          <cell r="IW490">
            <v>1</v>
          </cell>
          <cell r="IX490">
            <v>1</v>
          </cell>
          <cell r="IY490">
            <v>0</v>
          </cell>
          <cell r="IZ490">
            <v>26</v>
          </cell>
          <cell r="JA490">
            <v>2</v>
          </cell>
          <cell r="JB490">
            <v>1</v>
          </cell>
          <cell r="JC490">
            <v>0</v>
          </cell>
          <cell r="JD490">
            <v>0</v>
          </cell>
          <cell r="JE490">
            <v>0</v>
          </cell>
          <cell r="JF490">
            <v>0</v>
          </cell>
          <cell r="JG490">
            <v>0</v>
          </cell>
        </row>
        <row r="491">
          <cell r="B491" t="str">
            <v>25030506</v>
          </cell>
          <cell r="C491" t="str">
            <v>Nguyễn Tấn Chương</v>
          </cell>
          <cell r="D491" t="str">
            <v>Ban Bán hàng trong nước - Industries</v>
          </cell>
          <cell r="E491" t="str">
            <v>Công ty TNHH Tập đoàn Công nghiệp Trường Hải</v>
          </cell>
          <cell r="F491" t="str">
            <v>Lương ngày</v>
          </cell>
          <cell r="V491">
            <v>0</v>
          </cell>
          <cell r="W491">
            <v>0</v>
          </cell>
          <cell r="X491" t="str">
            <v>KLV</v>
          </cell>
          <cell r="Y491">
            <v>0</v>
          </cell>
          <cell r="Z491">
            <v>0</v>
          </cell>
          <cell r="AA491" t="str">
            <v>KLV</v>
          </cell>
          <cell r="AB491">
            <v>0</v>
          </cell>
          <cell r="AC491">
            <v>0</v>
          </cell>
          <cell r="AD491" t="str">
            <v>KLV</v>
          </cell>
          <cell r="AE491">
            <v>0</v>
          </cell>
          <cell r="AF491">
            <v>0</v>
          </cell>
          <cell r="AG491" t="str">
            <v>KLV</v>
          </cell>
          <cell r="AH491">
            <v>0</v>
          </cell>
          <cell r="AI491">
            <v>0</v>
          </cell>
          <cell r="AJ491" t="str">
            <v>KLV</v>
          </cell>
          <cell r="AK491">
            <v>0</v>
          </cell>
          <cell r="AL491">
            <v>0</v>
          </cell>
          <cell r="AM491" t="str">
            <v/>
          </cell>
          <cell r="AN491">
            <v>0</v>
          </cell>
          <cell r="AO491">
            <v>0</v>
          </cell>
          <cell r="AP491" t="str">
            <v>KLV</v>
          </cell>
          <cell r="AQ491">
            <v>0</v>
          </cell>
          <cell r="AR491">
            <v>0</v>
          </cell>
          <cell r="AS491" t="str">
            <v>KLV</v>
          </cell>
          <cell r="AT491">
            <v>0</v>
          </cell>
          <cell r="AU491">
            <v>0</v>
          </cell>
          <cell r="AV491" t="str">
            <v>KLV</v>
          </cell>
          <cell r="AW491">
            <v>0</v>
          </cell>
          <cell r="AX491">
            <v>0</v>
          </cell>
          <cell r="AY491" t="str">
            <v>KLV</v>
          </cell>
          <cell r="AZ491">
            <v>0</v>
          </cell>
          <cell r="BA491">
            <v>0</v>
          </cell>
          <cell r="BB491" t="str">
            <v>KLV</v>
          </cell>
          <cell r="BC491">
            <v>0</v>
          </cell>
          <cell r="BD491">
            <v>0</v>
          </cell>
          <cell r="BE491" t="str">
            <v>KLV</v>
          </cell>
          <cell r="BF491">
            <v>0</v>
          </cell>
          <cell r="BG491">
            <v>0</v>
          </cell>
          <cell r="BH491" t="str">
            <v/>
          </cell>
          <cell r="BI491">
            <v>0</v>
          </cell>
          <cell r="BJ491">
            <v>0</v>
          </cell>
          <cell r="BK491" t="str">
            <v>KLV</v>
          </cell>
          <cell r="BL491">
            <v>0</v>
          </cell>
          <cell r="BM491">
            <v>0</v>
          </cell>
          <cell r="BN491" t="str">
            <v>KLV</v>
          </cell>
          <cell r="BO491">
            <v>0</v>
          </cell>
          <cell r="BP491">
            <v>0</v>
          </cell>
          <cell r="BQ491">
            <v>0</v>
          </cell>
          <cell r="BR491">
            <v>0</v>
          </cell>
          <cell r="BS491">
            <v>0</v>
          </cell>
          <cell r="BT491">
            <v>0</v>
          </cell>
          <cell r="BU491">
            <v>0</v>
          </cell>
          <cell r="BV491">
            <v>0</v>
          </cell>
          <cell r="CC491">
            <v>0</v>
          </cell>
          <cell r="CD491">
            <v>0</v>
          </cell>
          <cell r="CE491">
            <v>0</v>
          </cell>
          <cell r="CF491">
            <v>0</v>
          </cell>
          <cell r="CG491">
            <v>0</v>
          </cell>
          <cell r="CH491">
            <v>0</v>
          </cell>
          <cell r="CI491">
            <v>0</v>
          </cell>
          <cell r="CJ491">
            <v>0</v>
          </cell>
          <cell r="CK491">
            <v>0</v>
          </cell>
          <cell r="CL491">
            <v>0</v>
          </cell>
          <cell r="CM491">
            <v>0</v>
          </cell>
          <cell r="CN491">
            <v>0</v>
          </cell>
          <cell r="CO491">
            <v>0</v>
          </cell>
          <cell r="CP491">
            <v>0</v>
          </cell>
          <cell r="CQ491">
            <v>0</v>
          </cell>
          <cell r="CR491">
            <v>0</v>
          </cell>
          <cell r="CS491">
            <v>0</v>
          </cell>
          <cell r="CT491">
            <v>0</v>
          </cell>
          <cell r="CU491">
            <v>0</v>
          </cell>
          <cell r="CV491">
            <v>0</v>
          </cell>
          <cell r="CW491">
            <v>0</v>
          </cell>
          <cell r="CX491">
            <v>13</v>
          </cell>
          <cell r="CY491">
            <v>13</v>
          </cell>
          <cell r="CZ491">
            <v>0</v>
          </cell>
          <cell r="DC491">
            <v>0</v>
          </cell>
          <cell r="DM491" t="str">
            <v>KLV</v>
          </cell>
          <cell r="DN491">
            <v>0</v>
          </cell>
          <cell r="DO491">
            <v>0</v>
          </cell>
          <cell r="DP491" t="str">
            <v>KLV</v>
          </cell>
          <cell r="DQ491">
            <v>0</v>
          </cell>
          <cell r="DR491">
            <v>0</v>
          </cell>
          <cell r="DS491" t="str">
            <v>KLV</v>
          </cell>
          <cell r="DT491">
            <v>0</v>
          </cell>
          <cell r="DU491">
            <v>0</v>
          </cell>
          <cell r="DV491" t="str">
            <v>KLV</v>
          </cell>
          <cell r="DW491">
            <v>0</v>
          </cell>
          <cell r="DX491">
            <v>0</v>
          </cell>
          <cell r="DY491" t="str">
            <v/>
          </cell>
          <cell r="DZ491">
            <v>0</v>
          </cell>
          <cell r="EA491">
            <v>0</v>
          </cell>
          <cell r="EB491" t="str">
            <v>KLV</v>
          </cell>
          <cell r="EC491">
            <v>0</v>
          </cell>
          <cell r="ED491">
            <v>0</v>
          </cell>
          <cell r="EE491" t="str">
            <v>KLV</v>
          </cell>
          <cell r="EF491">
            <v>0</v>
          </cell>
          <cell r="EG491">
            <v>0</v>
          </cell>
          <cell r="EH491" t="str">
            <v>KLV</v>
          </cell>
          <cell r="EI491">
            <v>0</v>
          </cell>
          <cell r="EJ491">
            <v>0</v>
          </cell>
          <cell r="EK491" t="str">
            <v>KLV</v>
          </cell>
          <cell r="EL491">
            <v>0</v>
          </cell>
          <cell r="EM491">
            <v>0</v>
          </cell>
          <cell r="EN491" t="str">
            <v>KLV</v>
          </cell>
          <cell r="EO491">
            <v>0</v>
          </cell>
          <cell r="EP491">
            <v>0</v>
          </cell>
          <cell r="EQ491" t="str">
            <v>KLV</v>
          </cell>
          <cell r="ER491">
            <v>0</v>
          </cell>
          <cell r="ES491">
            <v>0</v>
          </cell>
          <cell r="ET491" t="str">
            <v/>
          </cell>
          <cell r="EU491">
            <v>0</v>
          </cell>
          <cell r="EV491">
            <v>0</v>
          </cell>
          <cell r="EW491" t="str">
            <v>KLV</v>
          </cell>
          <cell r="EX491">
            <v>0</v>
          </cell>
          <cell r="EY491">
            <v>0</v>
          </cell>
          <cell r="EZ491" t="str">
            <v>KLV</v>
          </cell>
          <cell r="FA491">
            <v>0</v>
          </cell>
          <cell r="FB491">
            <v>0</v>
          </cell>
          <cell r="FC491" t="str">
            <v>KLV</v>
          </cell>
          <cell r="FD491">
            <v>0</v>
          </cell>
          <cell r="FE491">
            <v>0</v>
          </cell>
          <cell r="FI491">
            <v>0</v>
          </cell>
          <cell r="FJ491">
            <v>0</v>
          </cell>
          <cell r="FK491">
            <v>0</v>
          </cell>
          <cell r="FL491">
            <v>0</v>
          </cell>
          <cell r="FM491">
            <v>0</v>
          </cell>
          <cell r="FN491">
            <v>0</v>
          </cell>
          <cell r="FU491">
            <v>0</v>
          </cell>
          <cell r="FV491">
            <v>0</v>
          </cell>
          <cell r="FW491">
            <v>0</v>
          </cell>
          <cell r="FX491">
            <v>0</v>
          </cell>
          <cell r="FY491">
            <v>0</v>
          </cell>
          <cell r="FZ491">
            <v>0</v>
          </cell>
          <cell r="GA491">
            <v>0</v>
          </cell>
          <cell r="GB491">
            <v>0</v>
          </cell>
          <cell r="GC491">
            <v>0</v>
          </cell>
          <cell r="GD491">
            <v>0</v>
          </cell>
          <cell r="GE491">
            <v>0</v>
          </cell>
          <cell r="GF491">
            <v>0</v>
          </cell>
          <cell r="GG491">
            <v>0</v>
          </cell>
          <cell r="GH491">
            <v>0</v>
          </cell>
          <cell r="GI491">
            <v>0</v>
          </cell>
          <cell r="GJ491">
            <v>0</v>
          </cell>
          <cell r="GK491">
            <v>0</v>
          </cell>
          <cell r="GL491">
            <v>0</v>
          </cell>
          <cell r="GM491">
            <v>0</v>
          </cell>
          <cell r="GN491">
            <v>0</v>
          </cell>
          <cell r="GO491">
            <v>0</v>
          </cell>
          <cell r="GP491">
            <v>13</v>
          </cell>
          <cell r="GQ491">
            <v>13</v>
          </cell>
          <cell r="GR491">
            <v>0</v>
          </cell>
          <cell r="GU491">
            <v>0</v>
          </cell>
          <cell r="GV491">
            <v>0</v>
          </cell>
          <cell r="GW491">
            <v>0</v>
          </cell>
          <cell r="GX491">
            <v>0</v>
          </cell>
          <cell r="GY491">
            <v>0</v>
          </cell>
          <cell r="GZ491">
            <v>0</v>
          </cell>
          <cell r="HA491">
            <v>0</v>
          </cell>
          <cell r="HB491">
            <v>26</v>
          </cell>
          <cell r="HC491">
            <v>0</v>
          </cell>
          <cell r="HD491">
            <v>0</v>
          </cell>
          <cell r="HE491">
            <v>0</v>
          </cell>
          <cell r="HF491">
            <v>0</v>
          </cell>
          <cell r="HG491">
            <v>0</v>
          </cell>
          <cell r="HH491">
            <v>0</v>
          </cell>
          <cell r="HI491">
            <v>0</v>
          </cell>
          <cell r="HJ491">
            <v>0</v>
          </cell>
          <cell r="HK491">
            <v>0</v>
          </cell>
          <cell r="HL491">
            <v>0</v>
          </cell>
          <cell r="HM491">
            <v>26</v>
          </cell>
          <cell r="HN491">
            <v>0</v>
          </cell>
          <cell r="HO491">
            <v>0</v>
          </cell>
          <cell r="HP491">
            <v>0</v>
          </cell>
          <cell r="HQ491">
            <v>0</v>
          </cell>
          <cell r="HR491">
            <v>0</v>
          </cell>
          <cell r="HS491">
            <v>0</v>
          </cell>
          <cell r="HT491">
            <v>0</v>
          </cell>
          <cell r="HU491">
            <v>0</v>
          </cell>
          <cell r="HV491">
            <v>0</v>
          </cell>
          <cell r="HW491">
            <v>0</v>
          </cell>
          <cell r="HX491">
            <v>0</v>
          </cell>
          <cell r="HY491">
            <v>0</v>
          </cell>
          <cell r="HZ491">
            <v>0</v>
          </cell>
          <cell r="IA491">
            <v>0</v>
          </cell>
          <cell r="IB491">
            <v>0</v>
          </cell>
          <cell r="IC491">
            <v>0</v>
          </cell>
          <cell r="ID491">
            <v>0</v>
          </cell>
          <cell r="IE491">
            <v>0</v>
          </cell>
          <cell r="IF491">
            <v>0</v>
          </cell>
          <cell r="IG491">
            <v>0</v>
          </cell>
          <cell r="IH491">
            <v>0</v>
          </cell>
          <cell r="II491">
            <v>0</v>
          </cell>
          <cell r="IJ491">
            <v>0</v>
          </cell>
          <cell r="IK491">
            <v>0</v>
          </cell>
          <cell r="IL491">
            <v>0</v>
          </cell>
          <cell r="IM491">
            <v>0</v>
          </cell>
          <cell r="IN491">
            <v>0</v>
          </cell>
          <cell r="IO491">
            <v>0</v>
          </cell>
          <cell r="IP491">
            <v>0</v>
          </cell>
          <cell r="IQ491">
            <v>26</v>
          </cell>
          <cell r="IR491">
            <v>26</v>
          </cell>
          <cell r="IS491">
            <v>0</v>
          </cell>
          <cell r="IT491">
            <v>0</v>
          </cell>
          <cell r="IU491">
            <v>0</v>
          </cell>
          <cell r="IV491">
            <v>0</v>
          </cell>
          <cell r="IW491">
            <v>0</v>
          </cell>
          <cell r="IX491">
            <v>0</v>
          </cell>
          <cell r="IY491">
            <v>0</v>
          </cell>
          <cell r="IZ491">
            <v>0</v>
          </cell>
          <cell r="JA491">
            <v>1</v>
          </cell>
          <cell r="JB491">
            <v>1</v>
          </cell>
          <cell r="JC491">
            <v>0</v>
          </cell>
          <cell r="JD491">
            <v>0</v>
          </cell>
          <cell r="JE491">
            <v>0</v>
          </cell>
          <cell r="JF491">
            <v>0</v>
          </cell>
          <cell r="JG491">
            <v>0</v>
          </cell>
        </row>
        <row r="492">
          <cell r="B492" t="str">
            <v>25033385</v>
          </cell>
          <cell r="C492" t="str">
            <v>Đặng Minh Duy</v>
          </cell>
          <cell r="D492" t="str">
            <v>Ban Bán hàng trong nước - Industries</v>
          </cell>
          <cell r="E492" t="str">
            <v>Công ty TNHH Tập đoàn Công nghiệp Trường Hải</v>
          </cell>
          <cell r="F492" t="str">
            <v>Lương ngày</v>
          </cell>
          <cell r="V492">
            <v>0</v>
          </cell>
          <cell r="W492">
            <v>0</v>
          </cell>
          <cell r="X492" t="str">
            <v>X</v>
          </cell>
          <cell r="Y492">
            <v>0</v>
          </cell>
          <cell r="Z492">
            <v>0</v>
          </cell>
          <cell r="AA492" t="str">
            <v>X</v>
          </cell>
          <cell r="AB492">
            <v>0</v>
          </cell>
          <cell r="AC492">
            <v>0</v>
          </cell>
          <cell r="AD492" t="str">
            <v>X</v>
          </cell>
          <cell r="AE492">
            <v>0</v>
          </cell>
          <cell r="AF492">
            <v>0</v>
          </cell>
          <cell r="AG492" t="str">
            <v>X</v>
          </cell>
          <cell r="AH492">
            <v>0</v>
          </cell>
          <cell r="AI492">
            <v>0</v>
          </cell>
          <cell r="AJ492" t="str">
            <v>T7</v>
          </cell>
          <cell r="AK492">
            <v>0</v>
          </cell>
          <cell r="AL492">
            <v>0</v>
          </cell>
          <cell r="AM492" t="str">
            <v/>
          </cell>
          <cell r="AN492">
            <v>0</v>
          </cell>
          <cell r="AO492">
            <v>0</v>
          </cell>
          <cell r="AP492" t="str">
            <v>NL</v>
          </cell>
          <cell r="AQ492">
            <v>0</v>
          </cell>
          <cell r="AR492">
            <v>0</v>
          </cell>
          <cell r="AS492" t="str">
            <v>X</v>
          </cell>
          <cell r="AT492">
            <v>0</v>
          </cell>
          <cell r="AU492">
            <v>0</v>
          </cell>
          <cell r="AV492" t="str">
            <v>X</v>
          </cell>
          <cell r="AW492">
            <v>0</v>
          </cell>
          <cell r="AX492">
            <v>0</v>
          </cell>
          <cell r="AY492" t="str">
            <v>X</v>
          </cell>
          <cell r="AZ492">
            <v>0</v>
          </cell>
          <cell r="BA492">
            <v>0</v>
          </cell>
          <cell r="BB492" t="str">
            <v>X</v>
          </cell>
          <cell r="BC492">
            <v>0</v>
          </cell>
          <cell r="BD492">
            <v>0</v>
          </cell>
          <cell r="BE492" t="str">
            <v>X</v>
          </cell>
          <cell r="BF492">
            <v>0</v>
          </cell>
          <cell r="BG492">
            <v>0</v>
          </cell>
          <cell r="BH492" t="str">
            <v/>
          </cell>
          <cell r="BI492">
            <v>0</v>
          </cell>
          <cell r="BJ492">
            <v>0</v>
          </cell>
          <cell r="BK492" t="str">
            <v>X</v>
          </cell>
          <cell r="BL492">
            <v>0</v>
          </cell>
          <cell r="BM492">
            <v>0</v>
          </cell>
          <cell r="BN492" t="str">
            <v>X</v>
          </cell>
          <cell r="BO492">
            <v>0</v>
          </cell>
          <cell r="BP492">
            <v>0</v>
          </cell>
          <cell r="BQ492">
            <v>11</v>
          </cell>
          <cell r="BR492">
            <v>0</v>
          </cell>
          <cell r="BS492">
            <v>0</v>
          </cell>
          <cell r="BT492">
            <v>0</v>
          </cell>
          <cell r="BU492">
            <v>0</v>
          </cell>
          <cell r="BV492">
            <v>0</v>
          </cell>
          <cell r="CC492">
            <v>11</v>
          </cell>
          <cell r="CD492">
            <v>0</v>
          </cell>
          <cell r="CE492">
            <v>0</v>
          </cell>
          <cell r="CF492">
            <v>0</v>
          </cell>
          <cell r="CG492">
            <v>0</v>
          </cell>
          <cell r="CH492">
            <v>0</v>
          </cell>
          <cell r="CI492">
            <v>0</v>
          </cell>
          <cell r="CJ492">
            <v>0</v>
          </cell>
          <cell r="CK492">
            <v>0</v>
          </cell>
          <cell r="CL492">
            <v>1</v>
          </cell>
          <cell r="CM492">
            <v>1</v>
          </cell>
          <cell r="CN492">
            <v>0</v>
          </cell>
          <cell r="CO492">
            <v>0</v>
          </cell>
          <cell r="CP492">
            <v>0</v>
          </cell>
          <cell r="CQ492">
            <v>0</v>
          </cell>
          <cell r="CR492">
            <v>0</v>
          </cell>
          <cell r="CS492">
            <v>0</v>
          </cell>
          <cell r="CT492">
            <v>0</v>
          </cell>
          <cell r="CU492">
            <v>0</v>
          </cell>
          <cell r="CV492">
            <v>0</v>
          </cell>
          <cell r="CW492">
            <v>0</v>
          </cell>
          <cell r="CX492">
            <v>0</v>
          </cell>
          <cell r="CY492">
            <v>0</v>
          </cell>
          <cell r="CZ492">
            <v>0</v>
          </cell>
          <cell r="DC492">
            <v>13</v>
          </cell>
          <cell r="DM492" t="str">
            <v>X</v>
          </cell>
          <cell r="DN492">
            <v>0</v>
          </cell>
          <cell r="DO492">
            <v>0</v>
          </cell>
          <cell r="DP492" t="str">
            <v>X</v>
          </cell>
          <cell r="DQ492">
            <v>0</v>
          </cell>
          <cell r="DR492">
            <v>0</v>
          </cell>
          <cell r="DS492" t="str">
            <v>X</v>
          </cell>
          <cell r="DT492">
            <v>0</v>
          </cell>
          <cell r="DU492">
            <v>0</v>
          </cell>
          <cell r="DV492" t="str">
            <v>X</v>
          </cell>
          <cell r="DW492">
            <v>0</v>
          </cell>
          <cell r="DX492">
            <v>0</v>
          </cell>
          <cell r="DY492" t="str">
            <v/>
          </cell>
          <cell r="DZ492">
            <v>0</v>
          </cell>
          <cell r="EA492">
            <v>0</v>
          </cell>
          <cell r="EB492" t="str">
            <v>X</v>
          </cell>
          <cell r="EC492">
            <v>0</v>
          </cell>
          <cell r="ED492">
            <v>0</v>
          </cell>
          <cell r="EE492" t="str">
            <v>X</v>
          </cell>
          <cell r="EF492">
            <v>0</v>
          </cell>
          <cell r="EG492">
            <v>0</v>
          </cell>
          <cell r="EH492" t="str">
            <v>X</v>
          </cell>
          <cell r="EI492">
            <v>0</v>
          </cell>
          <cell r="EJ492">
            <v>0</v>
          </cell>
          <cell r="EK492" t="str">
            <v>X</v>
          </cell>
          <cell r="EL492">
            <v>0</v>
          </cell>
          <cell r="EM492">
            <v>0</v>
          </cell>
          <cell r="EN492" t="str">
            <v>X</v>
          </cell>
          <cell r="EO492">
            <v>0</v>
          </cell>
          <cell r="EP492">
            <v>0</v>
          </cell>
          <cell r="EQ492" t="str">
            <v>X</v>
          </cell>
          <cell r="ER492">
            <v>0</v>
          </cell>
          <cell r="ES492">
            <v>0</v>
          </cell>
          <cell r="ET492" t="str">
            <v/>
          </cell>
          <cell r="EU492">
            <v>0</v>
          </cell>
          <cell r="EV492">
            <v>0</v>
          </cell>
          <cell r="EW492" t="str">
            <v>X</v>
          </cell>
          <cell r="EX492">
            <v>0</v>
          </cell>
          <cell r="EY492">
            <v>0</v>
          </cell>
          <cell r="EZ492" t="str">
            <v>X</v>
          </cell>
          <cell r="FA492">
            <v>0</v>
          </cell>
          <cell r="FB492">
            <v>0</v>
          </cell>
          <cell r="FC492" t="str">
            <v>NL</v>
          </cell>
          <cell r="FD492">
            <v>0</v>
          </cell>
          <cell r="FE492">
            <v>0</v>
          </cell>
          <cell r="FI492">
            <v>12</v>
          </cell>
          <cell r="FJ492">
            <v>0</v>
          </cell>
          <cell r="FK492">
            <v>0</v>
          </cell>
          <cell r="FL492">
            <v>0</v>
          </cell>
          <cell r="FM492">
            <v>0</v>
          </cell>
          <cell r="FN492">
            <v>0</v>
          </cell>
          <cell r="FU492">
            <v>12</v>
          </cell>
          <cell r="FV492">
            <v>0</v>
          </cell>
          <cell r="FW492">
            <v>0</v>
          </cell>
          <cell r="FX492">
            <v>0</v>
          </cell>
          <cell r="FY492">
            <v>0</v>
          </cell>
          <cell r="FZ492">
            <v>0</v>
          </cell>
          <cell r="GA492">
            <v>0</v>
          </cell>
          <cell r="GB492">
            <v>0</v>
          </cell>
          <cell r="GC492">
            <v>0</v>
          </cell>
          <cell r="GD492">
            <v>1</v>
          </cell>
          <cell r="GE492">
            <v>0</v>
          </cell>
          <cell r="GF492">
            <v>0</v>
          </cell>
          <cell r="GG492">
            <v>0</v>
          </cell>
          <cell r="GH492">
            <v>0</v>
          </cell>
          <cell r="GI492">
            <v>0</v>
          </cell>
          <cell r="GJ492">
            <v>0</v>
          </cell>
          <cell r="GK492">
            <v>0</v>
          </cell>
          <cell r="GL492">
            <v>0</v>
          </cell>
          <cell r="GM492">
            <v>0</v>
          </cell>
          <cell r="GN492">
            <v>0</v>
          </cell>
          <cell r="GO492">
            <v>0</v>
          </cell>
          <cell r="GP492">
            <v>0</v>
          </cell>
          <cell r="GQ492">
            <v>0</v>
          </cell>
          <cell r="GR492">
            <v>0</v>
          </cell>
          <cell r="GU492">
            <v>13</v>
          </cell>
          <cell r="GV492">
            <v>0</v>
          </cell>
          <cell r="GW492">
            <v>0</v>
          </cell>
          <cell r="GX492">
            <v>0</v>
          </cell>
          <cell r="GY492">
            <v>0</v>
          </cell>
          <cell r="GZ492">
            <v>0</v>
          </cell>
          <cell r="HA492">
            <v>0</v>
          </cell>
          <cell r="HB492">
            <v>0</v>
          </cell>
          <cell r="HC492">
            <v>0</v>
          </cell>
          <cell r="HD492">
            <v>0</v>
          </cell>
          <cell r="HE492">
            <v>0</v>
          </cell>
          <cell r="HF492">
            <v>0</v>
          </cell>
          <cell r="HG492">
            <v>0</v>
          </cell>
          <cell r="HH492">
            <v>0</v>
          </cell>
          <cell r="HI492">
            <v>0</v>
          </cell>
          <cell r="HJ492">
            <v>0</v>
          </cell>
          <cell r="HK492">
            <v>0</v>
          </cell>
          <cell r="HL492">
            <v>0</v>
          </cell>
          <cell r="HM492">
            <v>0</v>
          </cell>
          <cell r="HN492">
            <v>0</v>
          </cell>
          <cell r="HO492">
            <v>0</v>
          </cell>
          <cell r="HP492">
            <v>23</v>
          </cell>
          <cell r="HQ492">
            <v>0</v>
          </cell>
          <cell r="HR492">
            <v>0</v>
          </cell>
          <cell r="HS492">
            <v>0</v>
          </cell>
          <cell r="HT492">
            <v>0</v>
          </cell>
          <cell r="HU492">
            <v>0</v>
          </cell>
          <cell r="HV492">
            <v>0</v>
          </cell>
          <cell r="HW492">
            <v>1</v>
          </cell>
          <cell r="HX492">
            <v>0</v>
          </cell>
          <cell r="HY492">
            <v>0</v>
          </cell>
          <cell r="HZ492">
            <v>0</v>
          </cell>
          <cell r="IA492">
            <v>1</v>
          </cell>
          <cell r="IB492">
            <v>0</v>
          </cell>
          <cell r="IC492">
            <v>2</v>
          </cell>
          <cell r="ID492">
            <v>0</v>
          </cell>
          <cell r="IE492">
            <v>0</v>
          </cell>
          <cell r="IF492">
            <v>0</v>
          </cell>
          <cell r="IG492">
            <v>0</v>
          </cell>
          <cell r="IH492">
            <v>0</v>
          </cell>
          <cell r="II492">
            <v>0</v>
          </cell>
          <cell r="IJ492">
            <v>0</v>
          </cell>
          <cell r="IK492">
            <v>0</v>
          </cell>
          <cell r="IL492">
            <v>0</v>
          </cell>
          <cell r="IM492">
            <v>0</v>
          </cell>
          <cell r="IN492">
            <v>0</v>
          </cell>
          <cell r="IO492">
            <v>0</v>
          </cell>
          <cell r="IP492">
            <v>0</v>
          </cell>
          <cell r="IQ492">
            <v>0</v>
          </cell>
          <cell r="IR492">
            <v>0</v>
          </cell>
          <cell r="IS492">
            <v>0</v>
          </cell>
          <cell r="IT492">
            <v>0</v>
          </cell>
          <cell r="IU492">
            <v>0</v>
          </cell>
          <cell r="IV492">
            <v>0</v>
          </cell>
          <cell r="IW492">
            <v>1</v>
          </cell>
          <cell r="IX492">
            <v>1</v>
          </cell>
          <cell r="IY492">
            <v>0</v>
          </cell>
          <cell r="IZ492">
            <v>26</v>
          </cell>
          <cell r="JA492">
            <v>1</v>
          </cell>
          <cell r="JB492">
            <v>1</v>
          </cell>
          <cell r="JC492">
            <v>0</v>
          </cell>
          <cell r="JD492">
            <v>0</v>
          </cell>
          <cell r="JE492">
            <v>0</v>
          </cell>
          <cell r="JF492">
            <v>0</v>
          </cell>
          <cell r="JG492">
            <v>0</v>
          </cell>
        </row>
        <row r="493">
          <cell r="B493" t="str">
            <v>0609011</v>
          </cell>
          <cell r="C493" t="str">
            <v>Võ Kim Cương</v>
          </cell>
          <cell r="D493" t="str">
            <v>Ban Bán hàng trong nước - Industries</v>
          </cell>
          <cell r="E493" t="str">
            <v>Công ty TNHH Tập đoàn Công nghiệp Trường Hải</v>
          </cell>
          <cell r="F493" t="str">
            <v>Lương tháng</v>
          </cell>
          <cell r="V493">
            <v>0</v>
          </cell>
          <cell r="W493">
            <v>0</v>
          </cell>
          <cell r="X493" t="str">
            <v>X</v>
          </cell>
          <cell r="Y493">
            <v>0</v>
          </cell>
          <cell r="Z493">
            <v>0</v>
          </cell>
          <cell r="AA493" t="str">
            <v>X</v>
          </cell>
          <cell r="AB493">
            <v>0</v>
          </cell>
          <cell r="AC493">
            <v>0</v>
          </cell>
          <cell r="AD493" t="str">
            <v>X</v>
          </cell>
          <cell r="AE493">
            <v>0</v>
          </cell>
          <cell r="AF493">
            <v>0</v>
          </cell>
          <cell r="AG493" t="str">
            <v>X</v>
          </cell>
          <cell r="AH493">
            <v>0</v>
          </cell>
          <cell r="AI493">
            <v>0</v>
          </cell>
          <cell r="AJ493" t="str">
            <v>T7\</v>
          </cell>
          <cell r="AK493">
            <v>0</v>
          </cell>
          <cell r="AL493">
            <v>0</v>
          </cell>
          <cell r="AM493" t="str">
            <v/>
          </cell>
          <cell r="AN493">
            <v>0</v>
          </cell>
          <cell r="AO493">
            <v>0</v>
          </cell>
          <cell r="AP493" t="str">
            <v>NL</v>
          </cell>
          <cell r="AQ493">
            <v>0</v>
          </cell>
          <cell r="AR493">
            <v>0</v>
          </cell>
          <cell r="AS493" t="str">
            <v>X</v>
          </cell>
          <cell r="AT493">
            <v>0</v>
          </cell>
          <cell r="AU493">
            <v>0</v>
          </cell>
          <cell r="AV493" t="str">
            <v>X</v>
          </cell>
          <cell r="AW493">
            <v>0</v>
          </cell>
          <cell r="AX493">
            <v>0</v>
          </cell>
          <cell r="AY493" t="str">
            <v>X</v>
          </cell>
          <cell r="AZ493">
            <v>0</v>
          </cell>
          <cell r="BA493">
            <v>0</v>
          </cell>
          <cell r="BB493" t="str">
            <v>X</v>
          </cell>
          <cell r="BC493">
            <v>0</v>
          </cell>
          <cell r="BD493">
            <v>0</v>
          </cell>
          <cell r="BE493" t="str">
            <v>X</v>
          </cell>
          <cell r="BF493">
            <v>0</v>
          </cell>
          <cell r="BG493">
            <v>0</v>
          </cell>
          <cell r="BH493" t="str">
            <v/>
          </cell>
          <cell r="BI493">
            <v>0</v>
          </cell>
          <cell r="BJ493">
            <v>0</v>
          </cell>
          <cell r="BK493" t="str">
            <v>X</v>
          </cell>
          <cell r="BL493">
            <v>0</v>
          </cell>
          <cell r="BM493">
            <v>0</v>
          </cell>
          <cell r="BN493" t="str">
            <v>X</v>
          </cell>
          <cell r="BO493">
            <v>0</v>
          </cell>
          <cell r="BP493">
            <v>0</v>
          </cell>
          <cell r="BQ493">
            <v>11.5</v>
          </cell>
          <cell r="BR493">
            <v>0</v>
          </cell>
          <cell r="BS493">
            <v>0</v>
          </cell>
          <cell r="BT493">
            <v>0</v>
          </cell>
          <cell r="BU493">
            <v>0</v>
          </cell>
          <cell r="BV493">
            <v>0</v>
          </cell>
          <cell r="CC493">
            <v>11.5</v>
          </cell>
          <cell r="CD493">
            <v>0</v>
          </cell>
          <cell r="CE493">
            <v>0</v>
          </cell>
          <cell r="CF493">
            <v>0</v>
          </cell>
          <cell r="CG493">
            <v>0</v>
          </cell>
          <cell r="CH493">
            <v>0</v>
          </cell>
          <cell r="CI493">
            <v>0</v>
          </cell>
          <cell r="CJ493">
            <v>0</v>
          </cell>
          <cell r="CK493">
            <v>0</v>
          </cell>
          <cell r="CL493">
            <v>1</v>
          </cell>
          <cell r="CM493">
            <v>0.5</v>
          </cell>
          <cell r="CN493">
            <v>0</v>
          </cell>
          <cell r="CO493">
            <v>0</v>
          </cell>
          <cell r="CP493">
            <v>0</v>
          </cell>
          <cell r="CQ493">
            <v>0</v>
          </cell>
          <cell r="CR493">
            <v>0</v>
          </cell>
          <cell r="CS493">
            <v>0</v>
          </cell>
          <cell r="CT493">
            <v>0</v>
          </cell>
          <cell r="CU493">
            <v>0</v>
          </cell>
          <cell r="CV493">
            <v>0</v>
          </cell>
          <cell r="CW493">
            <v>0</v>
          </cell>
          <cell r="CX493">
            <v>0</v>
          </cell>
          <cell r="CY493">
            <v>0</v>
          </cell>
          <cell r="CZ493">
            <v>0</v>
          </cell>
          <cell r="DC493">
            <v>13</v>
          </cell>
          <cell r="DM493" t="str">
            <v>X</v>
          </cell>
          <cell r="DN493">
            <v>0</v>
          </cell>
          <cell r="DO493">
            <v>0</v>
          </cell>
          <cell r="DP493" t="str">
            <v>X</v>
          </cell>
          <cell r="DQ493">
            <v>0</v>
          </cell>
          <cell r="DR493">
            <v>0</v>
          </cell>
          <cell r="DS493" t="str">
            <v>X</v>
          </cell>
          <cell r="DT493">
            <v>0</v>
          </cell>
          <cell r="DU493">
            <v>0</v>
          </cell>
          <cell r="DV493" t="str">
            <v>X</v>
          </cell>
          <cell r="DW493">
            <v>0</v>
          </cell>
          <cell r="DX493">
            <v>0</v>
          </cell>
          <cell r="DY493" t="str">
            <v/>
          </cell>
          <cell r="DZ493">
            <v>0</v>
          </cell>
          <cell r="EA493">
            <v>0</v>
          </cell>
          <cell r="EB493" t="str">
            <v>X</v>
          </cell>
          <cell r="EC493">
            <v>0</v>
          </cell>
          <cell r="ED493">
            <v>0</v>
          </cell>
          <cell r="EE493" t="str">
            <v>X</v>
          </cell>
          <cell r="EF493">
            <v>0</v>
          </cell>
          <cell r="EG493">
            <v>0</v>
          </cell>
          <cell r="EH493" t="str">
            <v>X</v>
          </cell>
          <cell r="EI493">
            <v>0</v>
          </cell>
          <cell r="EJ493">
            <v>0</v>
          </cell>
          <cell r="EK493" t="str">
            <v>X</v>
          </cell>
          <cell r="EL493">
            <v>0</v>
          </cell>
          <cell r="EM493">
            <v>0</v>
          </cell>
          <cell r="EN493" t="str">
            <v>T7\</v>
          </cell>
          <cell r="EO493">
            <v>2.0299999713897705</v>
          </cell>
          <cell r="EP493">
            <v>0</v>
          </cell>
          <cell r="EQ493" t="str">
            <v>X</v>
          </cell>
          <cell r="ER493">
            <v>0</v>
          </cell>
          <cell r="ES493">
            <v>0</v>
          </cell>
          <cell r="ET493" t="str">
            <v/>
          </cell>
          <cell r="EU493">
            <v>0</v>
          </cell>
          <cell r="EV493">
            <v>0</v>
          </cell>
          <cell r="EW493" t="str">
            <v>X</v>
          </cell>
          <cell r="EX493">
            <v>0</v>
          </cell>
          <cell r="EY493">
            <v>0</v>
          </cell>
          <cell r="EZ493" t="str">
            <v>X</v>
          </cell>
          <cell r="FA493">
            <v>0</v>
          </cell>
          <cell r="FB493">
            <v>0</v>
          </cell>
          <cell r="FC493" t="str">
            <v>NL</v>
          </cell>
          <cell r="FD493">
            <v>0</v>
          </cell>
          <cell r="FE493">
            <v>0</v>
          </cell>
          <cell r="FI493">
            <v>11.5</v>
          </cell>
          <cell r="FJ493">
            <v>0.28999999999999998</v>
          </cell>
          <cell r="FK493">
            <v>0</v>
          </cell>
          <cell r="FL493">
            <v>0</v>
          </cell>
          <cell r="FM493">
            <v>0</v>
          </cell>
          <cell r="FN493">
            <v>0</v>
          </cell>
          <cell r="FU493">
            <v>11.5</v>
          </cell>
          <cell r="FV493">
            <v>0.28999999999999998</v>
          </cell>
          <cell r="FW493">
            <v>0</v>
          </cell>
          <cell r="FX493">
            <v>0</v>
          </cell>
          <cell r="FY493">
            <v>0</v>
          </cell>
          <cell r="FZ493">
            <v>0</v>
          </cell>
          <cell r="GA493">
            <v>0</v>
          </cell>
          <cell r="GB493">
            <v>0</v>
          </cell>
          <cell r="GC493">
            <v>0</v>
          </cell>
          <cell r="GD493">
            <v>1</v>
          </cell>
          <cell r="GE493">
            <v>0.5</v>
          </cell>
          <cell r="GF493">
            <v>0</v>
          </cell>
          <cell r="GG493">
            <v>0</v>
          </cell>
          <cell r="GH493">
            <v>0</v>
          </cell>
          <cell r="GI493">
            <v>0</v>
          </cell>
          <cell r="GJ493">
            <v>0</v>
          </cell>
          <cell r="GK493">
            <v>0</v>
          </cell>
          <cell r="GL493">
            <v>0</v>
          </cell>
          <cell r="GM493">
            <v>0</v>
          </cell>
          <cell r="GN493">
            <v>0</v>
          </cell>
          <cell r="GO493">
            <v>0</v>
          </cell>
          <cell r="GP493">
            <v>0</v>
          </cell>
          <cell r="GQ493">
            <v>0</v>
          </cell>
          <cell r="GR493">
            <v>0</v>
          </cell>
          <cell r="GU493">
            <v>13.29</v>
          </cell>
          <cell r="GV493">
            <v>0</v>
          </cell>
          <cell r="GW493">
            <v>0</v>
          </cell>
          <cell r="GX493">
            <v>0</v>
          </cell>
          <cell r="GY493">
            <v>0</v>
          </cell>
          <cell r="GZ493">
            <v>0</v>
          </cell>
          <cell r="HA493">
            <v>0</v>
          </cell>
          <cell r="HB493">
            <v>0</v>
          </cell>
          <cell r="HC493">
            <v>0</v>
          </cell>
          <cell r="HD493">
            <v>0</v>
          </cell>
          <cell r="HE493">
            <v>0</v>
          </cell>
          <cell r="HF493">
            <v>0</v>
          </cell>
          <cell r="HG493">
            <v>0</v>
          </cell>
          <cell r="HH493">
            <v>0</v>
          </cell>
          <cell r="HI493">
            <v>0</v>
          </cell>
          <cell r="HJ493">
            <v>0</v>
          </cell>
          <cell r="HK493">
            <v>0</v>
          </cell>
          <cell r="HL493">
            <v>0</v>
          </cell>
          <cell r="HM493">
            <v>0</v>
          </cell>
          <cell r="HN493">
            <v>0.28999999999999998</v>
          </cell>
          <cell r="HO493">
            <v>0</v>
          </cell>
          <cell r="HP493">
            <v>23</v>
          </cell>
          <cell r="HQ493">
            <v>0.28999999999999998</v>
          </cell>
          <cell r="HR493">
            <v>0</v>
          </cell>
          <cell r="HS493">
            <v>0</v>
          </cell>
          <cell r="HT493">
            <v>0</v>
          </cell>
          <cell r="HU493">
            <v>0</v>
          </cell>
          <cell r="HV493">
            <v>0.5</v>
          </cell>
          <cell r="HW493">
            <v>0.5</v>
          </cell>
          <cell r="HX493">
            <v>0.5</v>
          </cell>
          <cell r="HY493">
            <v>0</v>
          </cell>
          <cell r="HZ493">
            <v>0</v>
          </cell>
          <cell r="IA493">
            <v>1</v>
          </cell>
          <cell r="IB493">
            <v>0</v>
          </cell>
          <cell r="IC493">
            <v>2</v>
          </cell>
          <cell r="ID493">
            <v>0</v>
          </cell>
          <cell r="IE493">
            <v>0</v>
          </cell>
          <cell r="IF493">
            <v>0</v>
          </cell>
          <cell r="IG493">
            <v>0</v>
          </cell>
          <cell r="IH493">
            <v>0</v>
          </cell>
          <cell r="II493">
            <v>0</v>
          </cell>
          <cell r="IJ493">
            <v>0</v>
          </cell>
          <cell r="IK493">
            <v>0</v>
          </cell>
          <cell r="IL493">
            <v>0</v>
          </cell>
          <cell r="IM493">
            <v>0</v>
          </cell>
          <cell r="IN493">
            <v>0</v>
          </cell>
          <cell r="IO493">
            <v>0</v>
          </cell>
          <cell r="IP493">
            <v>0</v>
          </cell>
          <cell r="IQ493">
            <v>0</v>
          </cell>
          <cell r="IR493">
            <v>0</v>
          </cell>
          <cell r="IS493">
            <v>0</v>
          </cell>
          <cell r="IT493">
            <v>0</v>
          </cell>
          <cell r="IU493">
            <v>0</v>
          </cell>
          <cell r="IV493">
            <v>0.5</v>
          </cell>
          <cell r="IW493">
            <v>1.5</v>
          </cell>
          <cell r="IX493">
            <v>1</v>
          </cell>
          <cell r="IY493">
            <v>0.5</v>
          </cell>
          <cell r="IZ493">
            <v>26.29</v>
          </cell>
          <cell r="JA493">
            <v>5</v>
          </cell>
          <cell r="JB493">
            <v>5</v>
          </cell>
          <cell r="JC493">
            <v>0</v>
          </cell>
          <cell r="JD493">
            <v>0.28999999999999998</v>
          </cell>
          <cell r="JE493">
            <v>0</v>
          </cell>
          <cell r="JF493">
            <v>0.28999999999999998</v>
          </cell>
          <cell r="JG493" t="str">
            <v>Võ Kim Cương</v>
          </cell>
        </row>
        <row r="494">
          <cell r="B494" t="str">
            <v>0802027</v>
          </cell>
          <cell r="C494" t="str">
            <v>Phạm Ngọc Xuyên</v>
          </cell>
          <cell r="D494" t="str">
            <v>Ban Bán hàng trong nước - Industries</v>
          </cell>
          <cell r="E494" t="str">
            <v>Công ty TNHH sản xuất Thiết bị Chuyên dụng Thaco</v>
          </cell>
          <cell r="F494" t="str">
            <v>Lương tháng</v>
          </cell>
          <cell r="V494">
            <v>0</v>
          </cell>
          <cell r="W494">
            <v>0</v>
          </cell>
          <cell r="X494" t="str">
            <v>X</v>
          </cell>
          <cell r="Y494">
            <v>0</v>
          </cell>
          <cell r="Z494">
            <v>0</v>
          </cell>
          <cell r="AA494" t="str">
            <v>X</v>
          </cell>
          <cell r="AB494">
            <v>0</v>
          </cell>
          <cell r="AC494">
            <v>0</v>
          </cell>
          <cell r="AD494" t="str">
            <v>X</v>
          </cell>
          <cell r="AE494">
            <v>0</v>
          </cell>
          <cell r="AF494">
            <v>0</v>
          </cell>
          <cell r="AG494" t="str">
            <v>X</v>
          </cell>
          <cell r="AH494">
            <v>0</v>
          </cell>
          <cell r="AI494">
            <v>0</v>
          </cell>
          <cell r="AJ494" t="str">
            <v>T7</v>
          </cell>
          <cell r="AK494">
            <v>0</v>
          </cell>
          <cell r="AL494">
            <v>0</v>
          </cell>
          <cell r="AM494" t="str">
            <v/>
          </cell>
          <cell r="AN494">
            <v>0</v>
          </cell>
          <cell r="AO494">
            <v>0</v>
          </cell>
          <cell r="AP494" t="str">
            <v>NL</v>
          </cell>
          <cell r="AQ494">
            <v>0</v>
          </cell>
          <cell r="AR494">
            <v>0</v>
          </cell>
          <cell r="AS494" t="str">
            <v>X</v>
          </cell>
          <cell r="AT494">
            <v>0</v>
          </cell>
          <cell r="AU494">
            <v>0</v>
          </cell>
          <cell r="AV494" t="str">
            <v>X</v>
          </cell>
          <cell r="AW494">
            <v>0</v>
          </cell>
          <cell r="AX494">
            <v>0</v>
          </cell>
          <cell r="AY494" t="str">
            <v>X</v>
          </cell>
          <cell r="AZ494">
            <v>0</v>
          </cell>
          <cell r="BA494">
            <v>0</v>
          </cell>
          <cell r="BB494" t="str">
            <v>X</v>
          </cell>
          <cell r="BC494">
            <v>0</v>
          </cell>
          <cell r="BD494">
            <v>0</v>
          </cell>
          <cell r="BE494" t="str">
            <v>X</v>
          </cell>
          <cell r="BF494">
            <v>0</v>
          </cell>
          <cell r="BG494">
            <v>0</v>
          </cell>
          <cell r="BH494" t="str">
            <v/>
          </cell>
          <cell r="BI494">
            <v>0</v>
          </cell>
          <cell r="BJ494">
            <v>0</v>
          </cell>
          <cell r="BK494" t="str">
            <v>X</v>
          </cell>
          <cell r="BL494">
            <v>0</v>
          </cell>
          <cell r="BM494">
            <v>0</v>
          </cell>
          <cell r="BN494" t="str">
            <v>X</v>
          </cell>
          <cell r="BO494">
            <v>0</v>
          </cell>
          <cell r="BP494">
            <v>0</v>
          </cell>
          <cell r="BQ494">
            <v>11</v>
          </cell>
          <cell r="BR494">
            <v>0</v>
          </cell>
          <cell r="BS494">
            <v>0</v>
          </cell>
          <cell r="BT494">
            <v>0</v>
          </cell>
          <cell r="BU494">
            <v>0</v>
          </cell>
          <cell r="BV494">
            <v>0</v>
          </cell>
          <cell r="CC494">
            <v>11</v>
          </cell>
          <cell r="CD494">
            <v>0</v>
          </cell>
          <cell r="CE494">
            <v>0</v>
          </cell>
          <cell r="CF494">
            <v>0</v>
          </cell>
          <cell r="CG494">
            <v>0</v>
          </cell>
          <cell r="CH494">
            <v>0</v>
          </cell>
          <cell r="CI494">
            <v>0</v>
          </cell>
          <cell r="CJ494">
            <v>0</v>
          </cell>
          <cell r="CK494">
            <v>0</v>
          </cell>
          <cell r="CL494">
            <v>1</v>
          </cell>
          <cell r="CM494">
            <v>1</v>
          </cell>
          <cell r="CN494">
            <v>0</v>
          </cell>
          <cell r="CO494">
            <v>0</v>
          </cell>
          <cell r="CP494">
            <v>0</v>
          </cell>
          <cell r="CQ494">
            <v>0</v>
          </cell>
          <cell r="CR494">
            <v>0</v>
          </cell>
          <cell r="CS494">
            <v>0</v>
          </cell>
          <cell r="CT494">
            <v>0</v>
          </cell>
          <cell r="CU494">
            <v>0</v>
          </cell>
          <cell r="CV494">
            <v>0</v>
          </cell>
          <cell r="CW494">
            <v>0</v>
          </cell>
          <cell r="CX494">
            <v>0</v>
          </cell>
          <cell r="CY494">
            <v>0</v>
          </cell>
          <cell r="CZ494">
            <v>0</v>
          </cell>
          <cell r="DC494">
            <v>13</v>
          </cell>
          <cell r="DM494" t="str">
            <v>X</v>
          </cell>
          <cell r="DN494">
            <v>0</v>
          </cell>
          <cell r="DO494">
            <v>0</v>
          </cell>
          <cell r="DP494" t="str">
            <v>X</v>
          </cell>
          <cell r="DQ494">
            <v>0</v>
          </cell>
          <cell r="DR494">
            <v>0</v>
          </cell>
          <cell r="DS494" t="str">
            <v>X</v>
          </cell>
          <cell r="DT494">
            <v>3.5</v>
          </cell>
          <cell r="DU494">
            <v>0</v>
          </cell>
          <cell r="DV494" t="str">
            <v>X</v>
          </cell>
          <cell r="DW494">
            <v>0</v>
          </cell>
          <cell r="DX494">
            <v>0</v>
          </cell>
          <cell r="DY494" t="str">
            <v/>
          </cell>
          <cell r="DZ494">
            <v>0</v>
          </cell>
          <cell r="EA494">
            <v>0</v>
          </cell>
          <cell r="EB494" t="str">
            <v>X</v>
          </cell>
          <cell r="EC494">
            <v>0</v>
          </cell>
          <cell r="ED494">
            <v>0</v>
          </cell>
          <cell r="EE494" t="str">
            <v>X</v>
          </cell>
          <cell r="EF494">
            <v>0</v>
          </cell>
          <cell r="EG494">
            <v>0</v>
          </cell>
          <cell r="EH494" t="str">
            <v>X</v>
          </cell>
          <cell r="EI494">
            <v>0</v>
          </cell>
          <cell r="EJ494">
            <v>0</v>
          </cell>
          <cell r="EK494" t="str">
            <v>X</v>
          </cell>
          <cell r="EL494">
            <v>0</v>
          </cell>
          <cell r="EM494">
            <v>0</v>
          </cell>
          <cell r="EN494" t="str">
            <v>X</v>
          </cell>
          <cell r="EO494">
            <v>0</v>
          </cell>
          <cell r="EP494">
            <v>0</v>
          </cell>
          <cell r="EQ494" t="str">
            <v>X</v>
          </cell>
          <cell r="ER494">
            <v>0</v>
          </cell>
          <cell r="ES494">
            <v>0</v>
          </cell>
          <cell r="ET494" t="str">
            <v/>
          </cell>
          <cell r="EU494">
            <v>0</v>
          </cell>
          <cell r="EV494">
            <v>0</v>
          </cell>
          <cell r="EW494" t="str">
            <v>X</v>
          </cell>
          <cell r="EX494">
            <v>0</v>
          </cell>
          <cell r="EY494">
            <v>0</v>
          </cell>
          <cell r="EZ494" t="str">
            <v>X</v>
          </cell>
          <cell r="FA494">
            <v>0</v>
          </cell>
          <cell r="FB494">
            <v>0</v>
          </cell>
          <cell r="FC494" t="str">
            <v>NL</v>
          </cell>
          <cell r="FD494">
            <v>0</v>
          </cell>
          <cell r="FE494">
            <v>0</v>
          </cell>
          <cell r="FI494">
            <v>12</v>
          </cell>
          <cell r="FJ494">
            <v>0.5</v>
          </cell>
          <cell r="FK494">
            <v>0</v>
          </cell>
          <cell r="FL494">
            <v>0</v>
          </cell>
          <cell r="FM494">
            <v>0</v>
          </cell>
          <cell r="FN494">
            <v>0</v>
          </cell>
          <cell r="FU494">
            <v>12</v>
          </cell>
          <cell r="FV494">
            <v>0.5</v>
          </cell>
          <cell r="FW494">
            <v>0</v>
          </cell>
          <cell r="FX494">
            <v>0</v>
          </cell>
          <cell r="FY494">
            <v>0</v>
          </cell>
          <cell r="FZ494">
            <v>0</v>
          </cell>
          <cell r="GA494">
            <v>0</v>
          </cell>
          <cell r="GB494">
            <v>0</v>
          </cell>
          <cell r="GC494">
            <v>0</v>
          </cell>
          <cell r="GD494">
            <v>1</v>
          </cell>
          <cell r="GE494">
            <v>0</v>
          </cell>
          <cell r="GF494">
            <v>0</v>
          </cell>
          <cell r="GG494">
            <v>0</v>
          </cell>
          <cell r="GH494">
            <v>0</v>
          </cell>
          <cell r="GI494">
            <v>0</v>
          </cell>
          <cell r="GJ494">
            <v>0</v>
          </cell>
          <cell r="GK494">
            <v>0</v>
          </cell>
          <cell r="GL494">
            <v>0</v>
          </cell>
          <cell r="GM494">
            <v>0</v>
          </cell>
          <cell r="GN494">
            <v>0</v>
          </cell>
          <cell r="GO494">
            <v>0</v>
          </cell>
          <cell r="GP494">
            <v>0</v>
          </cell>
          <cell r="GQ494">
            <v>0</v>
          </cell>
          <cell r="GR494">
            <v>0</v>
          </cell>
          <cell r="GU494">
            <v>13.5</v>
          </cell>
          <cell r="GV494">
            <v>0</v>
          </cell>
          <cell r="GW494">
            <v>0</v>
          </cell>
          <cell r="GX494">
            <v>0</v>
          </cell>
          <cell r="GY494">
            <v>0</v>
          </cell>
          <cell r="GZ494">
            <v>0</v>
          </cell>
          <cell r="HA494">
            <v>0</v>
          </cell>
          <cell r="HB494">
            <v>0</v>
          </cell>
          <cell r="HC494">
            <v>0</v>
          </cell>
          <cell r="HD494">
            <v>0</v>
          </cell>
          <cell r="HE494">
            <v>0</v>
          </cell>
          <cell r="HF494">
            <v>0</v>
          </cell>
          <cell r="HG494">
            <v>0</v>
          </cell>
          <cell r="HH494">
            <v>0</v>
          </cell>
          <cell r="HI494">
            <v>0</v>
          </cell>
          <cell r="HJ494">
            <v>0</v>
          </cell>
          <cell r="HK494">
            <v>0</v>
          </cell>
          <cell r="HL494">
            <v>0</v>
          </cell>
          <cell r="HM494">
            <v>0</v>
          </cell>
          <cell r="HN494">
            <v>0.5</v>
          </cell>
          <cell r="HO494">
            <v>0</v>
          </cell>
          <cell r="HP494">
            <v>23</v>
          </cell>
          <cell r="HQ494">
            <v>0.5</v>
          </cell>
          <cell r="HR494">
            <v>0</v>
          </cell>
          <cell r="HS494">
            <v>0</v>
          </cell>
          <cell r="HT494">
            <v>0</v>
          </cell>
          <cell r="HU494">
            <v>0</v>
          </cell>
          <cell r="HV494">
            <v>0</v>
          </cell>
          <cell r="HW494">
            <v>1</v>
          </cell>
          <cell r="HX494">
            <v>0</v>
          </cell>
          <cell r="HY494">
            <v>0</v>
          </cell>
          <cell r="HZ494">
            <v>0</v>
          </cell>
          <cell r="IA494">
            <v>1</v>
          </cell>
          <cell r="IB494">
            <v>0</v>
          </cell>
          <cell r="IC494">
            <v>2</v>
          </cell>
          <cell r="ID494">
            <v>0</v>
          </cell>
          <cell r="IE494">
            <v>0</v>
          </cell>
          <cell r="IF494">
            <v>0</v>
          </cell>
          <cell r="IG494">
            <v>0</v>
          </cell>
          <cell r="IH494">
            <v>0</v>
          </cell>
          <cell r="II494">
            <v>0</v>
          </cell>
          <cell r="IJ494">
            <v>0</v>
          </cell>
          <cell r="IK494">
            <v>0</v>
          </cell>
          <cell r="IL494">
            <v>0</v>
          </cell>
          <cell r="IM494">
            <v>0</v>
          </cell>
          <cell r="IN494">
            <v>0</v>
          </cell>
          <cell r="IO494">
            <v>0</v>
          </cell>
          <cell r="IP494">
            <v>0</v>
          </cell>
          <cell r="IQ494">
            <v>0</v>
          </cell>
          <cell r="IR494">
            <v>0</v>
          </cell>
          <cell r="IS494">
            <v>0</v>
          </cell>
          <cell r="IT494">
            <v>0</v>
          </cell>
          <cell r="IU494">
            <v>0</v>
          </cell>
          <cell r="IV494">
            <v>4.5</v>
          </cell>
          <cell r="IW494">
            <v>5.5</v>
          </cell>
          <cell r="IX494">
            <v>1</v>
          </cell>
          <cell r="IY494">
            <v>4.5</v>
          </cell>
          <cell r="IZ494">
            <v>26.5</v>
          </cell>
          <cell r="JA494">
            <v>5</v>
          </cell>
          <cell r="JB494">
            <v>5</v>
          </cell>
          <cell r="JC494">
            <v>0</v>
          </cell>
          <cell r="JD494">
            <v>0.5</v>
          </cell>
          <cell r="JE494">
            <v>0</v>
          </cell>
          <cell r="JF494">
            <v>0.5</v>
          </cell>
          <cell r="JG494">
            <v>0</v>
          </cell>
        </row>
        <row r="495">
          <cell r="B495" t="str">
            <v>1108064</v>
          </cell>
          <cell r="C495" t="str">
            <v>Võ Đức Anh</v>
          </cell>
          <cell r="D495" t="str">
            <v>Ban Bán hàng trong nước - Industries</v>
          </cell>
          <cell r="E495" t="str">
            <v>Công ty TNHH Tập đoàn Công nghiệp Trường Hải</v>
          </cell>
          <cell r="F495" t="str">
            <v>Lương tháng</v>
          </cell>
          <cell r="V495">
            <v>0</v>
          </cell>
          <cell r="W495">
            <v>0</v>
          </cell>
          <cell r="X495" t="str">
            <v>X</v>
          </cell>
          <cell r="Y495">
            <v>0</v>
          </cell>
          <cell r="Z495">
            <v>0</v>
          </cell>
          <cell r="AA495" t="str">
            <v>X</v>
          </cell>
          <cell r="AB495">
            <v>0</v>
          </cell>
          <cell r="AC495">
            <v>0</v>
          </cell>
          <cell r="AD495" t="str">
            <v>X</v>
          </cell>
          <cell r="AE495">
            <v>0</v>
          </cell>
          <cell r="AF495">
            <v>0</v>
          </cell>
          <cell r="AG495" t="str">
            <v>X</v>
          </cell>
          <cell r="AH495">
            <v>0</v>
          </cell>
          <cell r="AI495">
            <v>0</v>
          </cell>
          <cell r="AJ495" t="str">
            <v>T7</v>
          </cell>
          <cell r="AK495">
            <v>0</v>
          </cell>
          <cell r="AL495">
            <v>0</v>
          </cell>
          <cell r="AM495" t="str">
            <v/>
          </cell>
          <cell r="AN495">
            <v>0</v>
          </cell>
          <cell r="AO495">
            <v>0</v>
          </cell>
          <cell r="AP495" t="str">
            <v>NL</v>
          </cell>
          <cell r="AQ495">
            <v>0</v>
          </cell>
          <cell r="AR495">
            <v>0</v>
          </cell>
          <cell r="AS495" t="str">
            <v>X</v>
          </cell>
          <cell r="AT495">
            <v>0</v>
          </cell>
          <cell r="AU495">
            <v>0</v>
          </cell>
          <cell r="AV495" t="str">
            <v>X</v>
          </cell>
          <cell r="AW495">
            <v>0</v>
          </cell>
          <cell r="AX495">
            <v>0</v>
          </cell>
          <cell r="AY495" t="str">
            <v>X</v>
          </cell>
          <cell r="AZ495">
            <v>0</v>
          </cell>
          <cell r="BA495">
            <v>0</v>
          </cell>
          <cell r="BB495" t="str">
            <v>X</v>
          </cell>
          <cell r="BC495">
            <v>0</v>
          </cell>
          <cell r="BD495">
            <v>0</v>
          </cell>
          <cell r="BE495" t="str">
            <v>X</v>
          </cell>
          <cell r="BF495">
            <v>0</v>
          </cell>
          <cell r="BG495">
            <v>0</v>
          </cell>
          <cell r="BH495" t="str">
            <v/>
          </cell>
          <cell r="BI495">
            <v>0</v>
          </cell>
          <cell r="BJ495">
            <v>0</v>
          </cell>
          <cell r="BK495" t="str">
            <v>X</v>
          </cell>
          <cell r="BL495">
            <v>0</v>
          </cell>
          <cell r="BM495">
            <v>0</v>
          </cell>
          <cell r="BN495" t="str">
            <v>X</v>
          </cell>
          <cell r="BO495">
            <v>0</v>
          </cell>
          <cell r="BP495">
            <v>0</v>
          </cell>
          <cell r="BQ495">
            <v>11</v>
          </cell>
          <cell r="BR495">
            <v>0</v>
          </cell>
          <cell r="BS495">
            <v>0</v>
          </cell>
          <cell r="BT495">
            <v>0</v>
          </cell>
          <cell r="BU495">
            <v>0</v>
          </cell>
          <cell r="BV495">
            <v>0</v>
          </cell>
          <cell r="CC495">
            <v>11</v>
          </cell>
          <cell r="CD495">
            <v>0</v>
          </cell>
          <cell r="CE495">
            <v>0</v>
          </cell>
          <cell r="CF495">
            <v>0</v>
          </cell>
          <cell r="CG495">
            <v>0</v>
          </cell>
          <cell r="CH495">
            <v>0</v>
          </cell>
          <cell r="CI495">
            <v>0</v>
          </cell>
          <cell r="CJ495">
            <v>0</v>
          </cell>
          <cell r="CK495">
            <v>0</v>
          </cell>
          <cell r="CL495">
            <v>1</v>
          </cell>
          <cell r="CM495">
            <v>1</v>
          </cell>
          <cell r="CN495">
            <v>0</v>
          </cell>
          <cell r="CO495">
            <v>0</v>
          </cell>
          <cell r="CP495">
            <v>0</v>
          </cell>
          <cell r="CQ495">
            <v>0</v>
          </cell>
          <cell r="CR495">
            <v>0</v>
          </cell>
          <cell r="CS495">
            <v>0</v>
          </cell>
          <cell r="CT495">
            <v>0</v>
          </cell>
          <cell r="CU495">
            <v>0</v>
          </cell>
          <cell r="CV495">
            <v>0</v>
          </cell>
          <cell r="CW495">
            <v>0</v>
          </cell>
          <cell r="CX495">
            <v>0</v>
          </cell>
          <cell r="CY495">
            <v>0</v>
          </cell>
          <cell r="CZ495">
            <v>0</v>
          </cell>
          <cell r="DC495">
            <v>13</v>
          </cell>
          <cell r="DM495" t="str">
            <v>X</v>
          </cell>
          <cell r="DN495">
            <v>0</v>
          </cell>
          <cell r="DO495">
            <v>0</v>
          </cell>
          <cell r="DP495" t="str">
            <v>X</v>
          </cell>
          <cell r="DQ495">
            <v>0</v>
          </cell>
          <cell r="DR495">
            <v>0</v>
          </cell>
          <cell r="DS495" t="str">
            <v>X</v>
          </cell>
          <cell r="DT495">
            <v>0</v>
          </cell>
          <cell r="DU495">
            <v>0</v>
          </cell>
          <cell r="DV495" t="str">
            <v>X</v>
          </cell>
          <cell r="DW495">
            <v>0</v>
          </cell>
          <cell r="DX495">
            <v>0</v>
          </cell>
          <cell r="DY495" t="str">
            <v/>
          </cell>
          <cell r="DZ495">
            <v>0</v>
          </cell>
          <cell r="EA495">
            <v>0</v>
          </cell>
          <cell r="EB495" t="str">
            <v>X</v>
          </cell>
          <cell r="EC495">
            <v>0</v>
          </cell>
          <cell r="ED495">
            <v>0</v>
          </cell>
          <cell r="EE495" t="str">
            <v>X</v>
          </cell>
          <cell r="EF495">
            <v>0</v>
          </cell>
          <cell r="EG495">
            <v>0</v>
          </cell>
          <cell r="EH495" t="str">
            <v>X</v>
          </cell>
          <cell r="EI495">
            <v>0</v>
          </cell>
          <cell r="EJ495">
            <v>0</v>
          </cell>
          <cell r="EK495" t="str">
            <v>X</v>
          </cell>
          <cell r="EL495">
            <v>0</v>
          </cell>
          <cell r="EM495">
            <v>0</v>
          </cell>
          <cell r="EN495" t="str">
            <v>B7\</v>
          </cell>
          <cell r="EO495">
            <v>0</v>
          </cell>
          <cell r="EP495">
            <v>0</v>
          </cell>
          <cell r="EQ495" t="str">
            <v>X</v>
          </cell>
          <cell r="ER495">
            <v>0</v>
          </cell>
          <cell r="ES495">
            <v>0</v>
          </cell>
          <cell r="ET495" t="str">
            <v/>
          </cell>
          <cell r="EU495">
            <v>0</v>
          </cell>
          <cell r="EV495">
            <v>0</v>
          </cell>
          <cell r="EW495" t="str">
            <v>X</v>
          </cell>
          <cell r="EX495">
            <v>0</v>
          </cell>
          <cell r="EY495">
            <v>0</v>
          </cell>
          <cell r="EZ495" t="str">
            <v>X</v>
          </cell>
          <cell r="FA495">
            <v>0</v>
          </cell>
          <cell r="FB495">
            <v>0</v>
          </cell>
          <cell r="FC495" t="str">
            <v>NL</v>
          </cell>
          <cell r="FD495">
            <v>0</v>
          </cell>
          <cell r="FE495">
            <v>0</v>
          </cell>
          <cell r="FI495">
            <v>12</v>
          </cell>
          <cell r="FJ495">
            <v>0</v>
          </cell>
          <cell r="FK495">
            <v>0</v>
          </cell>
          <cell r="FL495">
            <v>0</v>
          </cell>
          <cell r="FM495">
            <v>0</v>
          </cell>
          <cell r="FN495">
            <v>0</v>
          </cell>
          <cell r="FU495">
            <v>12</v>
          </cell>
          <cell r="FV495">
            <v>0</v>
          </cell>
          <cell r="FW495">
            <v>0</v>
          </cell>
          <cell r="FX495">
            <v>0</v>
          </cell>
          <cell r="FY495">
            <v>0</v>
          </cell>
          <cell r="FZ495">
            <v>0</v>
          </cell>
          <cell r="GA495">
            <v>0</v>
          </cell>
          <cell r="GB495">
            <v>0</v>
          </cell>
          <cell r="GC495">
            <v>0</v>
          </cell>
          <cell r="GD495">
            <v>1</v>
          </cell>
          <cell r="GE495">
            <v>0</v>
          </cell>
          <cell r="GF495">
            <v>0.5</v>
          </cell>
          <cell r="GG495">
            <v>0</v>
          </cell>
          <cell r="GH495">
            <v>0</v>
          </cell>
          <cell r="GI495">
            <v>0</v>
          </cell>
          <cell r="GJ495">
            <v>0</v>
          </cell>
          <cell r="GK495">
            <v>0</v>
          </cell>
          <cell r="GL495">
            <v>0</v>
          </cell>
          <cell r="GM495">
            <v>0</v>
          </cell>
          <cell r="GN495">
            <v>0</v>
          </cell>
          <cell r="GO495">
            <v>0</v>
          </cell>
          <cell r="GP495">
            <v>0</v>
          </cell>
          <cell r="GQ495">
            <v>0</v>
          </cell>
          <cell r="GR495">
            <v>0</v>
          </cell>
          <cell r="GU495">
            <v>13</v>
          </cell>
          <cell r="GV495">
            <v>0</v>
          </cell>
          <cell r="GW495">
            <v>0</v>
          </cell>
          <cell r="GX495">
            <v>0</v>
          </cell>
          <cell r="GY495">
            <v>0</v>
          </cell>
          <cell r="GZ495">
            <v>0</v>
          </cell>
          <cell r="HA495">
            <v>0</v>
          </cell>
          <cell r="HB495">
            <v>0</v>
          </cell>
          <cell r="HC495">
            <v>0</v>
          </cell>
          <cell r="HD495">
            <v>0</v>
          </cell>
          <cell r="HE495">
            <v>0</v>
          </cell>
          <cell r="HF495">
            <v>0</v>
          </cell>
          <cell r="HG495">
            <v>0</v>
          </cell>
          <cell r="HH495">
            <v>0</v>
          </cell>
          <cell r="HI495">
            <v>0</v>
          </cell>
          <cell r="HJ495">
            <v>0</v>
          </cell>
          <cell r="HK495">
            <v>0</v>
          </cell>
          <cell r="HL495">
            <v>0</v>
          </cell>
          <cell r="HM495">
            <v>0</v>
          </cell>
          <cell r="HN495">
            <v>0</v>
          </cell>
          <cell r="HO495">
            <v>0</v>
          </cell>
          <cell r="HP495">
            <v>23</v>
          </cell>
          <cell r="HQ495">
            <v>0</v>
          </cell>
          <cell r="HR495">
            <v>0</v>
          </cell>
          <cell r="HS495">
            <v>0</v>
          </cell>
          <cell r="HT495">
            <v>0</v>
          </cell>
          <cell r="HU495">
            <v>0</v>
          </cell>
          <cell r="HV495">
            <v>0</v>
          </cell>
          <cell r="HW495">
            <v>1</v>
          </cell>
          <cell r="HX495">
            <v>0</v>
          </cell>
          <cell r="HY495">
            <v>0.5</v>
          </cell>
          <cell r="HZ495">
            <v>0</v>
          </cell>
          <cell r="IA495">
            <v>1</v>
          </cell>
          <cell r="IB495">
            <v>0</v>
          </cell>
          <cell r="IC495">
            <v>2</v>
          </cell>
          <cell r="ID495">
            <v>0</v>
          </cell>
          <cell r="IE495">
            <v>0</v>
          </cell>
          <cell r="IF495">
            <v>0</v>
          </cell>
          <cell r="IG495">
            <v>0</v>
          </cell>
          <cell r="IH495">
            <v>0</v>
          </cell>
          <cell r="II495">
            <v>0</v>
          </cell>
          <cell r="IJ495">
            <v>0</v>
          </cell>
          <cell r="IK495">
            <v>0</v>
          </cell>
          <cell r="IL495">
            <v>0</v>
          </cell>
          <cell r="IM495">
            <v>0</v>
          </cell>
          <cell r="IN495">
            <v>0</v>
          </cell>
          <cell r="IO495">
            <v>0</v>
          </cell>
          <cell r="IP495">
            <v>0</v>
          </cell>
          <cell r="IQ495">
            <v>0</v>
          </cell>
          <cell r="IR495">
            <v>0</v>
          </cell>
          <cell r="IS495">
            <v>0</v>
          </cell>
          <cell r="IT495">
            <v>0</v>
          </cell>
          <cell r="IU495">
            <v>0</v>
          </cell>
          <cell r="IV495">
            <v>2</v>
          </cell>
          <cell r="IW495">
            <v>3</v>
          </cell>
          <cell r="IX495">
            <v>1.5</v>
          </cell>
          <cell r="IY495">
            <v>1.5</v>
          </cell>
          <cell r="IZ495">
            <v>26</v>
          </cell>
          <cell r="JA495">
            <v>4.6666666666666661</v>
          </cell>
          <cell r="JB495">
            <v>4.6666666666666661</v>
          </cell>
          <cell r="JC495">
            <v>0</v>
          </cell>
          <cell r="JD495">
            <v>0</v>
          </cell>
          <cell r="JE495">
            <v>0</v>
          </cell>
          <cell r="JF495">
            <v>0</v>
          </cell>
          <cell r="JG495">
            <v>0</v>
          </cell>
        </row>
        <row r="496">
          <cell r="B496" t="str">
            <v>1209023</v>
          </cell>
          <cell r="C496" t="str">
            <v>Lê Đình Thuận</v>
          </cell>
          <cell r="D496" t="str">
            <v>Ban Bán hàng trong nước - Industries</v>
          </cell>
          <cell r="E496" t="str">
            <v>Công ty TNHH Tập đoàn Công nghiệp Trường Hải</v>
          </cell>
          <cell r="F496" t="str">
            <v>Lương tháng</v>
          </cell>
          <cell r="V496">
            <v>0</v>
          </cell>
          <cell r="W496">
            <v>0</v>
          </cell>
          <cell r="X496" t="str">
            <v>X</v>
          </cell>
          <cell r="Y496">
            <v>0</v>
          </cell>
          <cell r="Z496">
            <v>0</v>
          </cell>
          <cell r="AA496" t="str">
            <v>X</v>
          </cell>
          <cell r="AB496">
            <v>0</v>
          </cell>
          <cell r="AC496">
            <v>0</v>
          </cell>
          <cell r="AD496" t="str">
            <v>X</v>
          </cell>
          <cell r="AE496">
            <v>0</v>
          </cell>
          <cell r="AF496">
            <v>0</v>
          </cell>
          <cell r="AG496" t="str">
            <v>X</v>
          </cell>
          <cell r="AH496">
            <v>0</v>
          </cell>
          <cell r="AI496">
            <v>0</v>
          </cell>
          <cell r="AJ496" t="str">
            <v>T7</v>
          </cell>
          <cell r="AK496">
            <v>0</v>
          </cell>
          <cell r="AL496">
            <v>0</v>
          </cell>
          <cell r="AM496" t="str">
            <v/>
          </cell>
          <cell r="AN496">
            <v>0</v>
          </cell>
          <cell r="AO496">
            <v>0</v>
          </cell>
          <cell r="AP496" t="str">
            <v>NL</v>
          </cell>
          <cell r="AQ496">
            <v>0</v>
          </cell>
          <cell r="AR496">
            <v>0</v>
          </cell>
          <cell r="AS496" t="str">
            <v>X</v>
          </cell>
          <cell r="AT496">
            <v>0</v>
          </cell>
          <cell r="AU496">
            <v>0</v>
          </cell>
          <cell r="AV496" t="str">
            <v>X</v>
          </cell>
          <cell r="AW496">
            <v>0</v>
          </cell>
          <cell r="AX496">
            <v>0</v>
          </cell>
          <cell r="AY496" t="str">
            <v>X</v>
          </cell>
          <cell r="AZ496">
            <v>0</v>
          </cell>
          <cell r="BA496">
            <v>0</v>
          </cell>
          <cell r="BB496" t="str">
            <v>X</v>
          </cell>
          <cell r="BC496">
            <v>0</v>
          </cell>
          <cell r="BD496">
            <v>0</v>
          </cell>
          <cell r="BE496" t="str">
            <v>X</v>
          </cell>
          <cell r="BF496">
            <v>0</v>
          </cell>
          <cell r="BG496">
            <v>0</v>
          </cell>
          <cell r="BH496" t="str">
            <v/>
          </cell>
          <cell r="BI496">
            <v>0</v>
          </cell>
          <cell r="BJ496">
            <v>0</v>
          </cell>
          <cell r="BK496" t="str">
            <v>X</v>
          </cell>
          <cell r="BL496">
            <v>0</v>
          </cell>
          <cell r="BM496">
            <v>0</v>
          </cell>
          <cell r="BN496" t="str">
            <v>X</v>
          </cell>
          <cell r="BO496">
            <v>0</v>
          </cell>
          <cell r="BP496">
            <v>0</v>
          </cell>
          <cell r="BQ496">
            <v>11</v>
          </cell>
          <cell r="BR496">
            <v>0</v>
          </cell>
          <cell r="BS496">
            <v>0</v>
          </cell>
          <cell r="BT496">
            <v>0</v>
          </cell>
          <cell r="BU496">
            <v>0</v>
          </cell>
          <cell r="BV496">
            <v>0</v>
          </cell>
          <cell r="CC496">
            <v>11</v>
          </cell>
          <cell r="CD496">
            <v>0</v>
          </cell>
          <cell r="CE496">
            <v>0</v>
          </cell>
          <cell r="CF496">
            <v>0</v>
          </cell>
          <cell r="CG496">
            <v>0</v>
          </cell>
          <cell r="CH496">
            <v>0</v>
          </cell>
          <cell r="CI496">
            <v>0</v>
          </cell>
          <cell r="CJ496">
            <v>0</v>
          </cell>
          <cell r="CK496">
            <v>0</v>
          </cell>
          <cell r="CL496">
            <v>1</v>
          </cell>
          <cell r="CM496">
            <v>1</v>
          </cell>
          <cell r="CN496">
            <v>0</v>
          </cell>
          <cell r="CO496">
            <v>0</v>
          </cell>
          <cell r="CP496">
            <v>0</v>
          </cell>
          <cell r="CQ496">
            <v>0</v>
          </cell>
          <cell r="CR496">
            <v>0</v>
          </cell>
          <cell r="CS496">
            <v>0</v>
          </cell>
          <cell r="CT496">
            <v>0</v>
          </cell>
          <cell r="CU496">
            <v>0</v>
          </cell>
          <cell r="CV496">
            <v>0</v>
          </cell>
          <cell r="CW496">
            <v>0</v>
          </cell>
          <cell r="CX496">
            <v>0</v>
          </cell>
          <cell r="CY496">
            <v>0</v>
          </cell>
          <cell r="CZ496">
            <v>0</v>
          </cell>
          <cell r="DC496">
            <v>13</v>
          </cell>
          <cell r="DM496" t="str">
            <v>X</v>
          </cell>
          <cell r="DN496">
            <v>0</v>
          </cell>
          <cell r="DO496">
            <v>0</v>
          </cell>
          <cell r="DP496" t="str">
            <v>X</v>
          </cell>
          <cell r="DQ496">
            <v>0</v>
          </cell>
          <cell r="DR496">
            <v>0</v>
          </cell>
          <cell r="DS496" t="str">
            <v>X</v>
          </cell>
          <cell r="DT496">
            <v>0</v>
          </cell>
          <cell r="DU496">
            <v>0</v>
          </cell>
          <cell r="DV496" t="str">
            <v>X</v>
          </cell>
          <cell r="DW496">
            <v>0</v>
          </cell>
          <cell r="DX496">
            <v>0</v>
          </cell>
          <cell r="DY496" t="str">
            <v/>
          </cell>
          <cell r="DZ496">
            <v>0</v>
          </cell>
          <cell r="EA496">
            <v>0</v>
          </cell>
          <cell r="EB496" t="str">
            <v>X</v>
          </cell>
          <cell r="EC496">
            <v>0</v>
          </cell>
          <cell r="ED496">
            <v>0</v>
          </cell>
          <cell r="EE496" t="str">
            <v>X</v>
          </cell>
          <cell r="EF496">
            <v>0</v>
          </cell>
          <cell r="EG496">
            <v>0</v>
          </cell>
          <cell r="EH496" t="str">
            <v>X</v>
          </cell>
          <cell r="EI496">
            <v>0</v>
          </cell>
          <cell r="EJ496">
            <v>0</v>
          </cell>
          <cell r="EK496" t="str">
            <v>X</v>
          </cell>
          <cell r="EL496">
            <v>0</v>
          </cell>
          <cell r="EM496">
            <v>0</v>
          </cell>
          <cell r="EN496" t="str">
            <v>X</v>
          </cell>
          <cell r="EO496">
            <v>0</v>
          </cell>
          <cell r="EP496">
            <v>0</v>
          </cell>
          <cell r="EQ496" t="str">
            <v>X</v>
          </cell>
          <cell r="ER496">
            <v>0</v>
          </cell>
          <cell r="ES496">
            <v>0</v>
          </cell>
          <cell r="ET496" t="str">
            <v/>
          </cell>
          <cell r="EU496">
            <v>0</v>
          </cell>
          <cell r="EV496">
            <v>0</v>
          </cell>
          <cell r="EW496" t="str">
            <v>X</v>
          </cell>
          <cell r="EX496">
            <v>0</v>
          </cell>
          <cell r="EY496">
            <v>0</v>
          </cell>
          <cell r="EZ496" t="str">
            <v>X</v>
          </cell>
          <cell r="FA496">
            <v>0</v>
          </cell>
          <cell r="FB496">
            <v>0</v>
          </cell>
          <cell r="FC496" t="str">
            <v>NL</v>
          </cell>
          <cell r="FD496">
            <v>0</v>
          </cell>
          <cell r="FE496">
            <v>0</v>
          </cell>
          <cell r="FI496">
            <v>12</v>
          </cell>
          <cell r="FJ496">
            <v>0</v>
          </cell>
          <cell r="FK496">
            <v>0</v>
          </cell>
          <cell r="FL496">
            <v>0</v>
          </cell>
          <cell r="FM496">
            <v>0</v>
          </cell>
          <cell r="FN496">
            <v>0</v>
          </cell>
          <cell r="FU496">
            <v>12</v>
          </cell>
          <cell r="FV496">
            <v>0</v>
          </cell>
          <cell r="FW496">
            <v>0</v>
          </cell>
          <cell r="FX496">
            <v>0</v>
          </cell>
          <cell r="FY496">
            <v>0</v>
          </cell>
          <cell r="FZ496">
            <v>0</v>
          </cell>
          <cell r="GA496">
            <v>0</v>
          </cell>
          <cell r="GB496">
            <v>0</v>
          </cell>
          <cell r="GC496">
            <v>0</v>
          </cell>
          <cell r="GD496">
            <v>1</v>
          </cell>
          <cell r="GE496">
            <v>0</v>
          </cell>
          <cell r="GF496">
            <v>0</v>
          </cell>
          <cell r="GG496">
            <v>0</v>
          </cell>
          <cell r="GH496">
            <v>0</v>
          </cell>
          <cell r="GI496">
            <v>0</v>
          </cell>
          <cell r="GJ496">
            <v>0</v>
          </cell>
          <cell r="GK496">
            <v>0</v>
          </cell>
          <cell r="GL496">
            <v>0</v>
          </cell>
          <cell r="GM496">
            <v>0</v>
          </cell>
          <cell r="GN496">
            <v>0</v>
          </cell>
          <cell r="GO496">
            <v>0</v>
          </cell>
          <cell r="GP496">
            <v>0</v>
          </cell>
          <cell r="GQ496">
            <v>0</v>
          </cell>
          <cell r="GR496">
            <v>0</v>
          </cell>
          <cell r="GU496">
            <v>13</v>
          </cell>
          <cell r="GV496">
            <v>0</v>
          </cell>
          <cell r="GW496">
            <v>0</v>
          </cell>
          <cell r="GX496">
            <v>0</v>
          </cell>
          <cell r="GY496">
            <v>0</v>
          </cell>
          <cell r="GZ496">
            <v>0</v>
          </cell>
          <cell r="HA496">
            <v>0</v>
          </cell>
          <cell r="HB496">
            <v>0</v>
          </cell>
          <cell r="HC496">
            <v>0</v>
          </cell>
          <cell r="HD496">
            <v>0</v>
          </cell>
          <cell r="HE496">
            <v>0</v>
          </cell>
          <cell r="HF496">
            <v>0</v>
          </cell>
          <cell r="HG496">
            <v>0</v>
          </cell>
          <cell r="HH496">
            <v>0</v>
          </cell>
          <cell r="HI496">
            <v>0</v>
          </cell>
          <cell r="HJ496">
            <v>0</v>
          </cell>
          <cell r="HK496">
            <v>0</v>
          </cell>
          <cell r="HL496">
            <v>0</v>
          </cell>
          <cell r="HM496">
            <v>0</v>
          </cell>
          <cell r="HN496">
            <v>0</v>
          </cell>
          <cell r="HO496">
            <v>0</v>
          </cell>
          <cell r="HP496">
            <v>23</v>
          </cell>
          <cell r="HQ496">
            <v>0</v>
          </cell>
          <cell r="HR496">
            <v>0</v>
          </cell>
          <cell r="HS496">
            <v>0</v>
          </cell>
          <cell r="HT496">
            <v>0</v>
          </cell>
          <cell r="HU496">
            <v>0</v>
          </cell>
          <cell r="HV496">
            <v>0</v>
          </cell>
          <cell r="HW496">
            <v>1</v>
          </cell>
          <cell r="HX496">
            <v>0</v>
          </cell>
          <cell r="HY496">
            <v>0</v>
          </cell>
          <cell r="HZ496">
            <v>0</v>
          </cell>
          <cell r="IA496">
            <v>1</v>
          </cell>
          <cell r="IB496">
            <v>0</v>
          </cell>
          <cell r="IC496">
            <v>2</v>
          </cell>
          <cell r="ID496">
            <v>0</v>
          </cell>
          <cell r="IE496">
            <v>0</v>
          </cell>
          <cell r="IF496">
            <v>0</v>
          </cell>
          <cell r="IG496">
            <v>0</v>
          </cell>
          <cell r="IH496">
            <v>0</v>
          </cell>
          <cell r="II496">
            <v>0</v>
          </cell>
          <cell r="IJ496">
            <v>0</v>
          </cell>
          <cell r="IK496">
            <v>0</v>
          </cell>
          <cell r="IL496">
            <v>0</v>
          </cell>
          <cell r="IM496">
            <v>0</v>
          </cell>
          <cell r="IN496">
            <v>0</v>
          </cell>
          <cell r="IO496">
            <v>0</v>
          </cell>
          <cell r="IP496">
            <v>0</v>
          </cell>
          <cell r="IQ496">
            <v>0</v>
          </cell>
          <cell r="IR496">
            <v>0</v>
          </cell>
          <cell r="IS496">
            <v>0</v>
          </cell>
          <cell r="IT496">
            <v>0</v>
          </cell>
          <cell r="IU496">
            <v>0</v>
          </cell>
          <cell r="IV496">
            <v>0.5</v>
          </cell>
          <cell r="IW496">
            <v>1.5</v>
          </cell>
          <cell r="IX496">
            <v>1</v>
          </cell>
          <cell r="IY496">
            <v>0.5</v>
          </cell>
          <cell r="IZ496">
            <v>26</v>
          </cell>
          <cell r="JA496">
            <v>4.6666666666666661</v>
          </cell>
          <cell r="JB496">
            <v>4.6666666666666661</v>
          </cell>
          <cell r="JC496">
            <v>0.25</v>
          </cell>
          <cell r="JD496">
            <v>0.25</v>
          </cell>
          <cell r="JE496">
            <v>0</v>
          </cell>
          <cell r="JF496">
            <v>0.25</v>
          </cell>
          <cell r="JG496">
            <v>0</v>
          </cell>
        </row>
        <row r="497">
          <cell r="B497" t="str">
            <v>1405090</v>
          </cell>
          <cell r="C497" t="str">
            <v>Lê Xuân Trưởng</v>
          </cell>
          <cell r="D497" t="str">
            <v>Ban Bán hàng trong nước - Industries</v>
          </cell>
          <cell r="E497" t="str">
            <v>Công ty TNHH Tổ hợp cơ khí THACO</v>
          </cell>
          <cell r="F497" t="str">
            <v>Lương ngày</v>
          </cell>
          <cell r="V497">
            <v>0</v>
          </cell>
          <cell r="W497">
            <v>0</v>
          </cell>
          <cell r="X497" t="str">
            <v>X</v>
          </cell>
          <cell r="Y497">
            <v>0</v>
          </cell>
          <cell r="Z497">
            <v>0</v>
          </cell>
          <cell r="AA497" t="str">
            <v>X</v>
          </cell>
          <cell r="AB497">
            <v>0</v>
          </cell>
          <cell r="AC497">
            <v>0</v>
          </cell>
          <cell r="AD497" t="str">
            <v>X</v>
          </cell>
          <cell r="AE497">
            <v>0</v>
          </cell>
          <cell r="AF497">
            <v>0</v>
          </cell>
          <cell r="AG497" t="str">
            <v>X</v>
          </cell>
          <cell r="AH497">
            <v>0</v>
          </cell>
          <cell r="AI497">
            <v>0</v>
          </cell>
          <cell r="AJ497" t="str">
            <v>T7</v>
          </cell>
          <cell r="AK497">
            <v>0</v>
          </cell>
          <cell r="AL497">
            <v>0</v>
          </cell>
          <cell r="AM497" t="str">
            <v/>
          </cell>
          <cell r="AN497">
            <v>0</v>
          </cell>
          <cell r="AO497">
            <v>0</v>
          </cell>
          <cell r="AP497" t="str">
            <v>NL</v>
          </cell>
          <cell r="AQ497">
            <v>0</v>
          </cell>
          <cell r="AR497">
            <v>0</v>
          </cell>
          <cell r="AS497" t="str">
            <v>X</v>
          </cell>
          <cell r="AT497">
            <v>0</v>
          </cell>
          <cell r="AU497">
            <v>0</v>
          </cell>
          <cell r="AV497" t="str">
            <v>X</v>
          </cell>
          <cell r="AW497">
            <v>0</v>
          </cell>
          <cell r="AX497">
            <v>0</v>
          </cell>
          <cell r="AY497" t="str">
            <v>X</v>
          </cell>
          <cell r="AZ497">
            <v>0</v>
          </cell>
          <cell r="BA497">
            <v>0</v>
          </cell>
          <cell r="BB497" t="str">
            <v>X</v>
          </cell>
          <cell r="BC497">
            <v>0</v>
          </cell>
          <cell r="BD497">
            <v>0</v>
          </cell>
          <cell r="BE497" t="str">
            <v>X</v>
          </cell>
          <cell r="BF497">
            <v>0</v>
          </cell>
          <cell r="BG497">
            <v>0</v>
          </cell>
          <cell r="BH497" t="str">
            <v/>
          </cell>
          <cell r="BI497">
            <v>0</v>
          </cell>
          <cell r="BJ497">
            <v>0</v>
          </cell>
          <cell r="BK497" t="str">
            <v>X</v>
          </cell>
          <cell r="BL497">
            <v>0</v>
          </cell>
          <cell r="BM497">
            <v>0</v>
          </cell>
          <cell r="BN497" t="str">
            <v>X</v>
          </cell>
          <cell r="BO497">
            <v>0</v>
          </cell>
          <cell r="BP497">
            <v>0</v>
          </cell>
          <cell r="BQ497">
            <v>11</v>
          </cell>
          <cell r="BR497">
            <v>0</v>
          </cell>
          <cell r="BS497">
            <v>0</v>
          </cell>
          <cell r="BT497">
            <v>0</v>
          </cell>
          <cell r="BU497">
            <v>0</v>
          </cell>
          <cell r="BV497">
            <v>0</v>
          </cell>
          <cell r="CC497">
            <v>11</v>
          </cell>
          <cell r="CD497">
            <v>0</v>
          </cell>
          <cell r="CE497">
            <v>0</v>
          </cell>
          <cell r="CF497">
            <v>0</v>
          </cell>
          <cell r="CG497">
            <v>0</v>
          </cell>
          <cell r="CH497">
            <v>0</v>
          </cell>
          <cell r="CI497">
            <v>0</v>
          </cell>
          <cell r="CJ497">
            <v>0</v>
          </cell>
          <cell r="CK497">
            <v>0</v>
          </cell>
          <cell r="CL497">
            <v>1</v>
          </cell>
          <cell r="CM497">
            <v>1</v>
          </cell>
          <cell r="CN497">
            <v>0</v>
          </cell>
          <cell r="CO497">
            <v>0</v>
          </cell>
          <cell r="CP497">
            <v>0</v>
          </cell>
          <cell r="CQ497">
            <v>0</v>
          </cell>
          <cell r="CR497">
            <v>0</v>
          </cell>
          <cell r="CS497">
            <v>0</v>
          </cell>
          <cell r="CT497">
            <v>0</v>
          </cell>
          <cell r="CU497">
            <v>0</v>
          </cell>
          <cell r="CV497">
            <v>0</v>
          </cell>
          <cell r="CW497">
            <v>0</v>
          </cell>
          <cell r="CX497">
            <v>0</v>
          </cell>
          <cell r="CY497">
            <v>0</v>
          </cell>
          <cell r="CZ497">
            <v>0</v>
          </cell>
          <cell r="DC497">
            <v>13</v>
          </cell>
          <cell r="DM497" t="str">
            <v>X</v>
          </cell>
          <cell r="DN497">
            <v>0</v>
          </cell>
          <cell r="DO497">
            <v>0</v>
          </cell>
          <cell r="DP497" t="str">
            <v>X</v>
          </cell>
          <cell r="DQ497">
            <v>0</v>
          </cell>
          <cell r="DR497">
            <v>0</v>
          </cell>
          <cell r="DS497" t="str">
            <v>X</v>
          </cell>
          <cell r="DT497">
            <v>0</v>
          </cell>
          <cell r="DU497">
            <v>0</v>
          </cell>
          <cell r="DV497" t="str">
            <v>X</v>
          </cell>
          <cell r="DW497">
            <v>0</v>
          </cell>
          <cell r="DX497">
            <v>0</v>
          </cell>
          <cell r="DY497" t="str">
            <v/>
          </cell>
          <cell r="DZ497">
            <v>0</v>
          </cell>
          <cell r="EA497">
            <v>0</v>
          </cell>
          <cell r="EB497" t="str">
            <v>X</v>
          </cell>
          <cell r="EC497">
            <v>0</v>
          </cell>
          <cell r="ED497">
            <v>0</v>
          </cell>
          <cell r="EE497" t="str">
            <v>X</v>
          </cell>
          <cell r="EF497">
            <v>0</v>
          </cell>
          <cell r="EG497">
            <v>0</v>
          </cell>
          <cell r="EH497" t="str">
            <v>X</v>
          </cell>
          <cell r="EI497">
            <v>3.5</v>
          </cell>
          <cell r="EJ497">
            <v>0</v>
          </cell>
          <cell r="EK497" t="str">
            <v>X</v>
          </cell>
          <cell r="EL497">
            <v>0</v>
          </cell>
          <cell r="EM497">
            <v>0</v>
          </cell>
          <cell r="EN497" t="str">
            <v>X</v>
          </cell>
          <cell r="EO497">
            <v>0</v>
          </cell>
          <cell r="EP497">
            <v>0</v>
          </cell>
          <cell r="EQ497" t="str">
            <v>X</v>
          </cell>
          <cell r="ER497">
            <v>0</v>
          </cell>
          <cell r="ES497">
            <v>0</v>
          </cell>
          <cell r="ET497" t="str">
            <v/>
          </cell>
          <cell r="EU497">
            <v>0</v>
          </cell>
          <cell r="EV497">
            <v>0</v>
          </cell>
          <cell r="EW497" t="str">
            <v>X</v>
          </cell>
          <cell r="EX497">
            <v>0</v>
          </cell>
          <cell r="EY497">
            <v>0</v>
          </cell>
          <cell r="EZ497" t="str">
            <v>X</v>
          </cell>
          <cell r="FA497">
            <v>0</v>
          </cell>
          <cell r="FB497">
            <v>0</v>
          </cell>
          <cell r="FC497" t="str">
            <v>NL</v>
          </cell>
          <cell r="FD497">
            <v>0</v>
          </cell>
          <cell r="FE497">
            <v>0</v>
          </cell>
          <cell r="FI497">
            <v>12</v>
          </cell>
          <cell r="FJ497">
            <v>0.5</v>
          </cell>
          <cell r="FK497">
            <v>0</v>
          </cell>
          <cell r="FL497">
            <v>0</v>
          </cell>
          <cell r="FM497">
            <v>0</v>
          </cell>
          <cell r="FN497">
            <v>0</v>
          </cell>
          <cell r="FU497">
            <v>12</v>
          </cell>
          <cell r="FV497">
            <v>0.5</v>
          </cell>
          <cell r="FW497">
            <v>0</v>
          </cell>
          <cell r="FX497">
            <v>0</v>
          </cell>
          <cell r="FY497">
            <v>0</v>
          </cell>
          <cell r="FZ497">
            <v>0</v>
          </cell>
          <cell r="GA497">
            <v>0</v>
          </cell>
          <cell r="GB497">
            <v>0</v>
          </cell>
          <cell r="GC497">
            <v>0</v>
          </cell>
          <cell r="GD497">
            <v>1</v>
          </cell>
          <cell r="GE497">
            <v>0</v>
          </cell>
          <cell r="GF497">
            <v>0</v>
          </cell>
          <cell r="GG497">
            <v>0</v>
          </cell>
          <cell r="GH497">
            <v>0</v>
          </cell>
          <cell r="GI497">
            <v>0</v>
          </cell>
          <cell r="GJ497">
            <v>0</v>
          </cell>
          <cell r="GK497">
            <v>0</v>
          </cell>
          <cell r="GL497">
            <v>0</v>
          </cell>
          <cell r="GM497">
            <v>0</v>
          </cell>
          <cell r="GN497">
            <v>0</v>
          </cell>
          <cell r="GO497">
            <v>0</v>
          </cell>
          <cell r="GP497">
            <v>0</v>
          </cell>
          <cell r="GQ497">
            <v>0</v>
          </cell>
          <cell r="GR497">
            <v>0</v>
          </cell>
          <cell r="GU497">
            <v>13.5</v>
          </cell>
          <cell r="GV497">
            <v>0</v>
          </cell>
          <cell r="GW497">
            <v>0</v>
          </cell>
          <cell r="GX497">
            <v>0</v>
          </cell>
          <cell r="GY497">
            <v>0</v>
          </cell>
          <cell r="GZ497">
            <v>0</v>
          </cell>
          <cell r="HA497">
            <v>0</v>
          </cell>
          <cell r="HB497">
            <v>0</v>
          </cell>
          <cell r="HC497">
            <v>0</v>
          </cell>
          <cell r="HD497">
            <v>0</v>
          </cell>
          <cell r="HE497">
            <v>0</v>
          </cell>
          <cell r="HF497">
            <v>0</v>
          </cell>
          <cell r="HG497">
            <v>0</v>
          </cell>
          <cell r="HH497">
            <v>0</v>
          </cell>
          <cell r="HI497">
            <v>0</v>
          </cell>
          <cell r="HJ497">
            <v>0</v>
          </cell>
          <cell r="HK497">
            <v>0</v>
          </cell>
          <cell r="HL497">
            <v>0</v>
          </cell>
          <cell r="HM497">
            <v>0</v>
          </cell>
          <cell r="HN497">
            <v>0.5</v>
          </cell>
          <cell r="HO497">
            <v>0</v>
          </cell>
          <cell r="HP497">
            <v>23</v>
          </cell>
          <cell r="HQ497">
            <v>0.5</v>
          </cell>
          <cell r="HR497">
            <v>0</v>
          </cell>
          <cell r="HS497">
            <v>0</v>
          </cell>
          <cell r="HT497">
            <v>0</v>
          </cell>
          <cell r="HU497">
            <v>0</v>
          </cell>
          <cell r="HV497">
            <v>0</v>
          </cell>
          <cell r="HW497">
            <v>1</v>
          </cell>
          <cell r="HX497">
            <v>0</v>
          </cell>
          <cell r="HY497">
            <v>0</v>
          </cell>
          <cell r="HZ497">
            <v>0</v>
          </cell>
          <cell r="IA497">
            <v>1</v>
          </cell>
          <cell r="IB497">
            <v>0</v>
          </cell>
          <cell r="IC497">
            <v>2</v>
          </cell>
          <cell r="ID497">
            <v>0</v>
          </cell>
          <cell r="IE497">
            <v>0</v>
          </cell>
          <cell r="IF497">
            <v>0</v>
          </cell>
          <cell r="IG497">
            <v>0</v>
          </cell>
          <cell r="IH497">
            <v>0</v>
          </cell>
          <cell r="II497">
            <v>0</v>
          </cell>
          <cell r="IJ497">
            <v>0</v>
          </cell>
          <cell r="IK497">
            <v>0</v>
          </cell>
          <cell r="IL497">
            <v>0</v>
          </cell>
          <cell r="IM497">
            <v>0</v>
          </cell>
          <cell r="IN497">
            <v>0</v>
          </cell>
          <cell r="IO497">
            <v>0</v>
          </cell>
          <cell r="IP497">
            <v>0</v>
          </cell>
          <cell r="IQ497">
            <v>0</v>
          </cell>
          <cell r="IR497">
            <v>0</v>
          </cell>
          <cell r="IS497">
            <v>0</v>
          </cell>
          <cell r="IT497">
            <v>0</v>
          </cell>
          <cell r="IU497">
            <v>0</v>
          </cell>
          <cell r="IV497">
            <v>0</v>
          </cell>
          <cell r="IW497">
            <v>1</v>
          </cell>
          <cell r="IX497">
            <v>1</v>
          </cell>
          <cell r="IY497">
            <v>0</v>
          </cell>
          <cell r="IZ497">
            <v>26.5</v>
          </cell>
          <cell r="JA497">
            <v>3.6666666666666661</v>
          </cell>
          <cell r="JB497">
            <v>3.6666666666666661</v>
          </cell>
          <cell r="JC497">
            <v>0</v>
          </cell>
          <cell r="JD497">
            <v>0</v>
          </cell>
          <cell r="JE497">
            <v>0</v>
          </cell>
          <cell r="JF497">
            <v>0</v>
          </cell>
          <cell r="JG497">
            <v>0</v>
          </cell>
        </row>
        <row r="498">
          <cell r="B498" t="str">
            <v>1608171</v>
          </cell>
          <cell r="C498" t="str">
            <v>Trần Văn Nguyên</v>
          </cell>
          <cell r="D498" t="str">
            <v>Ban Bán hàng trong nước - Industries</v>
          </cell>
          <cell r="E498" t="str">
            <v>Công ty TNHH Tập đoàn Công nghiệp Trường Hải</v>
          </cell>
          <cell r="F498" t="str">
            <v>Lương tháng</v>
          </cell>
          <cell r="V498">
            <v>0</v>
          </cell>
          <cell r="W498">
            <v>0</v>
          </cell>
          <cell r="X498" t="str">
            <v>X</v>
          </cell>
          <cell r="Y498">
            <v>0</v>
          </cell>
          <cell r="Z498">
            <v>0</v>
          </cell>
          <cell r="AA498" t="str">
            <v>X</v>
          </cell>
          <cell r="AB498">
            <v>0</v>
          </cell>
          <cell r="AC498">
            <v>0</v>
          </cell>
          <cell r="AD498" t="str">
            <v>X</v>
          </cell>
          <cell r="AE498">
            <v>0</v>
          </cell>
          <cell r="AF498">
            <v>0</v>
          </cell>
          <cell r="AG498" t="str">
            <v>X</v>
          </cell>
          <cell r="AH498">
            <v>0</v>
          </cell>
          <cell r="AI498">
            <v>0</v>
          </cell>
          <cell r="AJ498" t="str">
            <v>T7</v>
          </cell>
          <cell r="AK498">
            <v>0</v>
          </cell>
          <cell r="AL498">
            <v>0</v>
          </cell>
          <cell r="AM498" t="str">
            <v/>
          </cell>
          <cell r="AN498">
            <v>0</v>
          </cell>
          <cell r="AO498">
            <v>0</v>
          </cell>
          <cell r="AP498" t="str">
            <v>NL</v>
          </cell>
          <cell r="AQ498">
            <v>0</v>
          </cell>
          <cell r="AR498">
            <v>0</v>
          </cell>
          <cell r="AS498" t="str">
            <v>X</v>
          </cell>
          <cell r="AT498">
            <v>0</v>
          </cell>
          <cell r="AU498">
            <v>0</v>
          </cell>
          <cell r="AV498" t="str">
            <v>X</v>
          </cell>
          <cell r="AW498">
            <v>0</v>
          </cell>
          <cell r="AX498">
            <v>0</v>
          </cell>
          <cell r="AY498" t="str">
            <v>X</v>
          </cell>
          <cell r="AZ498">
            <v>0</v>
          </cell>
          <cell r="BA498">
            <v>0</v>
          </cell>
          <cell r="BB498" t="str">
            <v>X</v>
          </cell>
          <cell r="BC498">
            <v>0</v>
          </cell>
          <cell r="BD498">
            <v>0</v>
          </cell>
          <cell r="BE498" t="str">
            <v>X</v>
          </cell>
          <cell r="BF498">
            <v>0</v>
          </cell>
          <cell r="BG498">
            <v>0</v>
          </cell>
          <cell r="BH498" t="str">
            <v/>
          </cell>
          <cell r="BI498">
            <v>0</v>
          </cell>
          <cell r="BJ498">
            <v>0</v>
          </cell>
          <cell r="BK498" t="str">
            <v>X</v>
          </cell>
          <cell r="BL498">
            <v>0</v>
          </cell>
          <cell r="BM498">
            <v>0</v>
          </cell>
          <cell r="BN498" t="str">
            <v>X</v>
          </cell>
          <cell r="BO498">
            <v>0</v>
          </cell>
          <cell r="BP498">
            <v>0</v>
          </cell>
          <cell r="BQ498">
            <v>11</v>
          </cell>
          <cell r="BR498">
            <v>0</v>
          </cell>
          <cell r="BS498">
            <v>0</v>
          </cell>
          <cell r="BT498">
            <v>0</v>
          </cell>
          <cell r="BU498">
            <v>0</v>
          </cell>
          <cell r="BV498">
            <v>0</v>
          </cell>
          <cell r="CC498">
            <v>11</v>
          </cell>
          <cell r="CD498">
            <v>0</v>
          </cell>
          <cell r="CE498">
            <v>0</v>
          </cell>
          <cell r="CF498">
            <v>0</v>
          </cell>
          <cell r="CG498">
            <v>0</v>
          </cell>
          <cell r="CH498">
            <v>0</v>
          </cell>
          <cell r="CI498">
            <v>0</v>
          </cell>
          <cell r="CJ498">
            <v>0</v>
          </cell>
          <cell r="CK498">
            <v>0</v>
          </cell>
          <cell r="CL498">
            <v>1</v>
          </cell>
          <cell r="CM498">
            <v>1</v>
          </cell>
          <cell r="CN498">
            <v>0</v>
          </cell>
          <cell r="CO498">
            <v>0</v>
          </cell>
          <cell r="CP498">
            <v>0</v>
          </cell>
          <cell r="CQ498">
            <v>0</v>
          </cell>
          <cell r="CR498">
            <v>0</v>
          </cell>
          <cell r="CS498">
            <v>0</v>
          </cell>
          <cell r="CT498">
            <v>0</v>
          </cell>
          <cell r="CU498">
            <v>0</v>
          </cell>
          <cell r="CV498">
            <v>0</v>
          </cell>
          <cell r="CW498">
            <v>0</v>
          </cell>
          <cell r="CX498">
            <v>0</v>
          </cell>
          <cell r="CY498">
            <v>0</v>
          </cell>
          <cell r="CZ498">
            <v>0</v>
          </cell>
          <cell r="DC498">
            <v>13</v>
          </cell>
          <cell r="DM498" t="str">
            <v>X</v>
          </cell>
          <cell r="DN498">
            <v>0</v>
          </cell>
          <cell r="DO498">
            <v>0</v>
          </cell>
          <cell r="DP498" t="str">
            <v>X</v>
          </cell>
          <cell r="DQ498">
            <v>0</v>
          </cell>
          <cell r="DR498">
            <v>0</v>
          </cell>
          <cell r="DS498" t="str">
            <v>X</v>
          </cell>
          <cell r="DT498">
            <v>0</v>
          </cell>
          <cell r="DU498">
            <v>0</v>
          </cell>
          <cell r="DV498" t="str">
            <v>X</v>
          </cell>
          <cell r="DW498">
            <v>0</v>
          </cell>
          <cell r="DX498">
            <v>0</v>
          </cell>
          <cell r="DY498" t="str">
            <v/>
          </cell>
          <cell r="DZ498">
            <v>0</v>
          </cell>
          <cell r="EA498">
            <v>0</v>
          </cell>
          <cell r="EB498" t="str">
            <v>X</v>
          </cell>
          <cell r="EC498">
            <v>0</v>
          </cell>
          <cell r="ED498">
            <v>0</v>
          </cell>
          <cell r="EE498" t="str">
            <v>X</v>
          </cell>
          <cell r="EF498">
            <v>0</v>
          </cell>
          <cell r="EG498">
            <v>0</v>
          </cell>
          <cell r="EH498" t="str">
            <v>X</v>
          </cell>
          <cell r="EI498">
            <v>0</v>
          </cell>
          <cell r="EJ498">
            <v>0</v>
          </cell>
          <cell r="EK498" t="str">
            <v>X</v>
          </cell>
          <cell r="EL498">
            <v>0</v>
          </cell>
          <cell r="EM498">
            <v>0</v>
          </cell>
          <cell r="EN498" t="str">
            <v>X</v>
          </cell>
          <cell r="EO498">
            <v>0</v>
          </cell>
          <cell r="EP498">
            <v>0</v>
          </cell>
          <cell r="EQ498" t="str">
            <v>X</v>
          </cell>
          <cell r="ER498">
            <v>0</v>
          </cell>
          <cell r="ES498">
            <v>0</v>
          </cell>
          <cell r="ET498" t="str">
            <v/>
          </cell>
          <cell r="EU498">
            <v>0</v>
          </cell>
          <cell r="EV498">
            <v>0</v>
          </cell>
          <cell r="EW498" t="str">
            <v>X</v>
          </cell>
          <cell r="EX498">
            <v>0</v>
          </cell>
          <cell r="EY498">
            <v>0</v>
          </cell>
          <cell r="EZ498" t="str">
            <v>X</v>
          </cell>
          <cell r="FA498">
            <v>0</v>
          </cell>
          <cell r="FB498">
            <v>0</v>
          </cell>
          <cell r="FC498" t="str">
            <v>NL</v>
          </cell>
          <cell r="FD498">
            <v>0</v>
          </cell>
          <cell r="FE498">
            <v>0</v>
          </cell>
          <cell r="FI498">
            <v>12</v>
          </cell>
          <cell r="FJ498">
            <v>0</v>
          </cell>
          <cell r="FK498">
            <v>0</v>
          </cell>
          <cell r="FL498">
            <v>0</v>
          </cell>
          <cell r="FM498">
            <v>0</v>
          </cell>
          <cell r="FN498">
            <v>0</v>
          </cell>
          <cell r="FU498">
            <v>12</v>
          </cell>
          <cell r="FV498">
            <v>0</v>
          </cell>
          <cell r="FW498">
            <v>0</v>
          </cell>
          <cell r="FX498">
            <v>0</v>
          </cell>
          <cell r="FY498">
            <v>0</v>
          </cell>
          <cell r="FZ498">
            <v>0</v>
          </cell>
          <cell r="GA498">
            <v>0</v>
          </cell>
          <cell r="GB498">
            <v>0</v>
          </cell>
          <cell r="GC498">
            <v>0</v>
          </cell>
          <cell r="GD498">
            <v>1</v>
          </cell>
          <cell r="GE498">
            <v>0</v>
          </cell>
          <cell r="GF498">
            <v>0</v>
          </cell>
          <cell r="GG498">
            <v>0</v>
          </cell>
          <cell r="GH498">
            <v>0</v>
          </cell>
          <cell r="GI498">
            <v>0</v>
          </cell>
          <cell r="GJ498">
            <v>0</v>
          </cell>
          <cell r="GK498">
            <v>0</v>
          </cell>
          <cell r="GL498">
            <v>0</v>
          </cell>
          <cell r="GM498">
            <v>0</v>
          </cell>
          <cell r="GN498">
            <v>0</v>
          </cell>
          <cell r="GO498">
            <v>0</v>
          </cell>
          <cell r="GP498">
            <v>0</v>
          </cell>
          <cell r="GQ498">
            <v>0</v>
          </cell>
          <cell r="GR498">
            <v>0</v>
          </cell>
          <cell r="GU498">
            <v>13</v>
          </cell>
          <cell r="GV498">
            <v>0</v>
          </cell>
          <cell r="GW498">
            <v>0</v>
          </cell>
          <cell r="GX498">
            <v>0</v>
          </cell>
          <cell r="GY498">
            <v>0</v>
          </cell>
          <cell r="GZ498">
            <v>0</v>
          </cell>
          <cell r="HA498">
            <v>0</v>
          </cell>
          <cell r="HB498">
            <v>0</v>
          </cell>
          <cell r="HC498">
            <v>0</v>
          </cell>
          <cell r="HD498">
            <v>0</v>
          </cell>
          <cell r="HE498">
            <v>0</v>
          </cell>
          <cell r="HF498">
            <v>0</v>
          </cell>
          <cell r="HG498">
            <v>0</v>
          </cell>
          <cell r="HH498">
            <v>0</v>
          </cell>
          <cell r="HI498">
            <v>0</v>
          </cell>
          <cell r="HJ498">
            <v>0</v>
          </cell>
          <cell r="HK498">
            <v>0</v>
          </cell>
          <cell r="HL498">
            <v>0</v>
          </cell>
          <cell r="HM498">
            <v>0</v>
          </cell>
          <cell r="HN498">
            <v>0</v>
          </cell>
          <cell r="HO498">
            <v>0</v>
          </cell>
          <cell r="HP498">
            <v>23</v>
          </cell>
          <cell r="HQ498">
            <v>0</v>
          </cell>
          <cell r="HR498">
            <v>0</v>
          </cell>
          <cell r="HS498">
            <v>0</v>
          </cell>
          <cell r="HT498">
            <v>0</v>
          </cell>
          <cell r="HU498">
            <v>0</v>
          </cell>
          <cell r="HV498">
            <v>0</v>
          </cell>
          <cell r="HW498">
            <v>1</v>
          </cell>
          <cell r="HX498">
            <v>0</v>
          </cell>
          <cell r="HY498">
            <v>0</v>
          </cell>
          <cell r="HZ498">
            <v>0</v>
          </cell>
          <cell r="IA498">
            <v>1</v>
          </cell>
          <cell r="IB498">
            <v>0</v>
          </cell>
          <cell r="IC498">
            <v>2</v>
          </cell>
          <cell r="ID498">
            <v>0</v>
          </cell>
          <cell r="IE498">
            <v>0</v>
          </cell>
          <cell r="IF498">
            <v>0</v>
          </cell>
          <cell r="IG498">
            <v>0</v>
          </cell>
          <cell r="IH498">
            <v>0</v>
          </cell>
          <cell r="II498">
            <v>0</v>
          </cell>
          <cell r="IJ498">
            <v>0</v>
          </cell>
          <cell r="IK498">
            <v>0</v>
          </cell>
          <cell r="IL498">
            <v>0</v>
          </cell>
          <cell r="IM498">
            <v>0</v>
          </cell>
          <cell r="IN498">
            <v>0</v>
          </cell>
          <cell r="IO498">
            <v>0</v>
          </cell>
          <cell r="IP498">
            <v>0</v>
          </cell>
          <cell r="IQ498">
            <v>0</v>
          </cell>
          <cell r="IR498">
            <v>0</v>
          </cell>
          <cell r="IS498">
            <v>0</v>
          </cell>
          <cell r="IT498">
            <v>0</v>
          </cell>
          <cell r="IU498">
            <v>0</v>
          </cell>
          <cell r="IV498">
            <v>2.5</v>
          </cell>
          <cell r="IW498">
            <v>3.5</v>
          </cell>
          <cell r="IX498">
            <v>1</v>
          </cell>
          <cell r="IY498">
            <v>2.5</v>
          </cell>
          <cell r="IZ498">
            <v>26</v>
          </cell>
          <cell r="JA498">
            <v>4.333333333333333</v>
          </cell>
          <cell r="JB498">
            <v>4.333333333333333</v>
          </cell>
          <cell r="JC498">
            <v>0</v>
          </cell>
          <cell r="JD498">
            <v>0</v>
          </cell>
          <cell r="JE498">
            <v>0</v>
          </cell>
          <cell r="JF498">
            <v>0</v>
          </cell>
          <cell r="JG498">
            <v>0</v>
          </cell>
        </row>
        <row r="499">
          <cell r="B499" t="str">
            <v>1805151</v>
          </cell>
          <cell r="C499" t="str">
            <v>Nguyễn Thị Minh Trâm</v>
          </cell>
          <cell r="D499" t="str">
            <v>Ban Bán hàng trong nước - Industries</v>
          </cell>
          <cell r="E499" t="str">
            <v>Công ty TNHH Tổ hợp cơ khí THACO</v>
          </cell>
          <cell r="F499" t="str">
            <v>Lương ngày</v>
          </cell>
          <cell r="V499">
            <v>0</v>
          </cell>
          <cell r="W499">
            <v>0</v>
          </cell>
          <cell r="X499" t="str">
            <v>X</v>
          </cell>
          <cell r="Y499">
            <v>0</v>
          </cell>
          <cell r="Z499">
            <v>0</v>
          </cell>
          <cell r="AA499" t="str">
            <v>X</v>
          </cell>
          <cell r="AB499">
            <v>0</v>
          </cell>
          <cell r="AC499">
            <v>0</v>
          </cell>
          <cell r="AD499" t="str">
            <v>X</v>
          </cell>
          <cell r="AE499">
            <v>0</v>
          </cell>
          <cell r="AF499">
            <v>0</v>
          </cell>
          <cell r="AG499" t="str">
            <v>X</v>
          </cell>
          <cell r="AH499">
            <v>0</v>
          </cell>
          <cell r="AI499">
            <v>0</v>
          </cell>
          <cell r="AJ499" t="str">
            <v>T7</v>
          </cell>
          <cell r="AK499">
            <v>0</v>
          </cell>
          <cell r="AL499">
            <v>0</v>
          </cell>
          <cell r="AM499" t="str">
            <v/>
          </cell>
          <cell r="AN499">
            <v>0</v>
          </cell>
          <cell r="AO499">
            <v>0</v>
          </cell>
          <cell r="AP499" t="str">
            <v>NL</v>
          </cell>
          <cell r="AQ499">
            <v>0</v>
          </cell>
          <cell r="AR499">
            <v>0</v>
          </cell>
          <cell r="AS499" t="str">
            <v>X</v>
          </cell>
          <cell r="AT499">
            <v>0</v>
          </cell>
          <cell r="AU499">
            <v>0</v>
          </cell>
          <cell r="AV499" t="str">
            <v>X</v>
          </cell>
          <cell r="AW499">
            <v>0</v>
          </cell>
          <cell r="AX499">
            <v>0</v>
          </cell>
          <cell r="AY499" t="str">
            <v>X</v>
          </cell>
          <cell r="AZ499">
            <v>0</v>
          </cell>
          <cell r="BA499">
            <v>0</v>
          </cell>
          <cell r="BB499" t="str">
            <v>X</v>
          </cell>
          <cell r="BC499">
            <v>0</v>
          </cell>
          <cell r="BD499">
            <v>0</v>
          </cell>
          <cell r="BE499" t="str">
            <v>X</v>
          </cell>
          <cell r="BF499">
            <v>0</v>
          </cell>
          <cell r="BG499">
            <v>0</v>
          </cell>
          <cell r="BH499" t="str">
            <v/>
          </cell>
          <cell r="BI499">
            <v>0</v>
          </cell>
          <cell r="BJ499">
            <v>0</v>
          </cell>
          <cell r="BK499" t="str">
            <v>X</v>
          </cell>
          <cell r="BL499">
            <v>0</v>
          </cell>
          <cell r="BM499">
            <v>0</v>
          </cell>
          <cell r="BN499" t="str">
            <v>X</v>
          </cell>
          <cell r="BO499">
            <v>0</v>
          </cell>
          <cell r="BP499">
            <v>0</v>
          </cell>
          <cell r="BQ499">
            <v>11</v>
          </cell>
          <cell r="BR499">
            <v>0</v>
          </cell>
          <cell r="BS499">
            <v>0</v>
          </cell>
          <cell r="BT499">
            <v>0</v>
          </cell>
          <cell r="BU499">
            <v>0</v>
          </cell>
          <cell r="BV499">
            <v>0</v>
          </cell>
          <cell r="CC499">
            <v>11</v>
          </cell>
          <cell r="CD499">
            <v>0</v>
          </cell>
          <cell r="CE499">
            <v>0</v>
          </cell>
          <cell r="CF499">
            <v>0</v>
          </cell>
          <cell r="CG499">
            <v>0</v>
          </cell>
          <cell r="CH499">
            <v>0</v>
          </cell>
          <cell r="CI499">
            <v>0</v>
          </cell>
          <cell r="CJ499">
            <v>0</v>
          </cell>
          <cell r="CK499">
            <v>0</v>
          </cell>
          <cell r="CL499">
            <v>1</v>
          </cell>
          <cell r="CM499">
            <v>1</v>
          </cell>
          <cell r="CN499">
            <v>0</v>
          </cell>
          <cell r="CO499">
            <v>0</v>
          </cell>
          <cell r="CP499">
            <v>0</v>
          </cell>
          <cell r="CQ499">
            <v>0</v>
          </cell>
          <cell r="CR499">
            <v>0</v>
          </cell>
          <cell r="CS499">
            <v>0</v>
          </cell>
          <cell r="CT499">
            <v>0</v>
          </cell>
          <cell r="CU499">
            <v>0</v>
          </cell>
          <cell r="CV499">
            <v>0</v>
          </cell>
          <cell r="CW499">
            <v>0</v>
          </cell>
          <cell r="CX499">
            <v>0</v>
          </cell>
          <cell r="CY499">
            <v>0</v>
          </cell>
          <cell r="CZ499">
            <v>0</v>
          </cell>
          <cell r="DC499">
            <v>13</v>
          </cell>
          <cell r="DM499" t="str">
            <v>X</v>
          </cell>
          <cell r="DN499">
            <v>0</v>
          </cell>
          <cell r="DO499">
            <v>0</v>
          </cell>
          <cell r="DP499" t="str">
            <v>X</v>
          </cell>
          <cell r="DQ499">
            <v>0</v>
          </cell>
          <cell r="DR499">
            <v>0</v>
          </cell>
          <cell r="DS499" t="str">
            <v>X</v>
          </cell>
          <cell r="DT499">
            <v>0</v>
          </cell>
          <cell r="DU499">
            <v>0</v>
          </cell>
          <cell r="DV499" t="str">
            <v>X</v>
          </cell>
          <cell r="DW499">
            <v>0</v>
          </cell>
          <cell r="DX499">
            <v>0</v>
          </cell>
          <cell r="DY499" t="str">
            <v/>
          </cell>
          <cell r="DZ499">
            <v>0</v>
          </cell>
          <cell r="EA499">
            <v>0</v>
          </cell>
          <cell r="EB499" t="str">
            <v>X</v>
          </cell>
          <cell r="EC499">
            <v>0</v>
          </cell>
          <cell r="ED499">
            <v>0</v>
          </cell>
          <cell r="EE499" t="str">
            <v>X</v>
          </cell>
          <cell r="EF499">
            <v>0</v>
          </cell>
          <cell r="EG499">
            <v>0</v>
          </cell>
          <cell r="EH499" t="str">
            <v>X</v>
          </cell>
          <cell r="EI499">
            <v>0</v>
          </cell>
          <cell r="EJ499">
            <v>0</v>
          </cell>
          <cell r="EK499" t="str">
            <v>X</v>
          </cell>
          <cell r="EL499">
            <v>0</v>
          </cell>
          <cell r="EM499">
            <v>0</v>
          </cell>
          <cell r="EN499" t="str">
            <v>X</v>
          </cell>
          <cell r="EO499">
            <v>0</v>
          </cell>
          <cell r="EP499">
            <v>0</v>
          </cell>
          <cell r="EQ499" t="str">
            <v>X</v>
          </cell>
          <cell r="ER499">
            <v>0</v>
          </cell>
          <cell r="ES499">
            <v>0</v>
          </cell>
          <cell r="ET499" t="str">
            <v/>
          </cell>
          <cell r="EU499">
            <v>0</v>
          </cell>
          <cell r="EV499">
            <v>0</v>
          </cell>
          <cell r="EW499" t="str">
            <v>X</v>
          </cell>
          <cell r="EX499">
            <v>0</v>
          </cell>
          <cell r="EY499">
            <v>0</v>
          </cell>
          <cell r="EZ499" t="str">
            <v>X</v>
          </cell>
          <cell r="FA499">
            <v>0</v>
          </cell>
          <cell r="FB499">
            <v>0</v>
          </cell>
          <cell r="FC499" t="str">
            <v>NL</v>
          </cell>
          <cell r="FD499">
            <v>0</v>
          </cell>
          <cell r="FE499">
            <v>0</v>
          </cell>
          <cell r="FI499">
            <v>12</v>
          </cell>
          <cell r="FJ499">
            <v>0</v>
          </cell>
          <cell r="FK499">
            <v>0</v>
          </cell>
          <cell r="FL499">
            <v>0</v>
          </cell>
          <cell r="FM499">
            <v>0</v>
          </cell>
          <cell r="FN499">
            <v>0</v>
          </cell>
          <cell r="FU499">
            <v>12</v>
          </cell>
          <cell r="FV499">
            <v>0</v>
          </cell>
          <cell r="FW499">
            <v>0</v>
          </cell>
          <cell r="FX499">
            <v>0</v>
          </cell>
          <cell r="FY499">
            <v>0</v>
          </cell>
          <cell r="FZ499">
            <v>0</v>
          </cell>
          <cell r="GA499">
            <v>0</v>
          </cell>
          <cell r="GB499">
            <v>0</v>
          </cell>
          <cell r="GC499">
            <v>0</v>
          </cell>
          <cell r="GD499">
            <v>1</v>
          </cell>
          <cell r="GE499">
            <v>0</v>
          </cell>
          <cell r="GF499">
            <v>0</v>
          </cell>
          <cell r="GG499">
            <v>0</v>
          </cell>
          <cell r="GH499">
            <v>0</v>
          </cell>
          <cell r="GI499">
            <v>0</v>
          </cell>
          <cell r="GJ499">
            <v>0</v>
          </cell>
          <cell r="GK499">
            <v>0</v>
          </cell>
          <cell r="GL499">
            <v>0</v>
          </cell>
          <cell r="GM499">
            <v>0</v>
          </cell>
          <cell r="GN499">
            <v>0</v>
          </cell>
          <cell r="GO499">
            <v>0</v>
          </cell>
          <cell r="GP499">
            <v>0</v>
          </cell>
          <cell r="GQ499">
            <v>0</v>
          </cell>
          <cell r="GR499">
            <v>0</v>
          </cell>
          <cell r="GU499">
            <v>13</v>
          </cell>
          <cell r="GV499">
            <v>0</v>
          </cell>
          <cell r="GW499">
            <v>0</v>
          </cell>
          <cell r="GX499">
            <v>0</v>
          </cell>
          <cell r="GY499">
            <v>0</v>
          </cell>
          <cell r="GZ499">
            <v>0</v>
          </cell>
          <cell r="HA499">
            <v>0</v>
          </cell>
          <cell r="HB499">
            <v>0</v>
          </cell>
          <cell r="HC499">
            <v>0</v>
          </cell>
          <cell r="HD499">
            <v>0</v>
          </cell>
          <cell r="HE499">
            <v>0</v>
          </cell>
          <cell r="HF499">
            <v>0</v>
          </cell>
          <cell r="HG499">
            <v>0</v>
          </cell>
          <cell r="HH499">
            <v>0</v>
          </cell>
          <cell r="HI499">
            <v>0</v>
          </cell>
          <cell r="HJ499">
            <v>0</v>
          </cell>
          <cell r="HK499">
            <v>0</v>
          </cell>
          <cell r="HL499">
            <v>0</v>
          </cell>
          <cell r="HM499">
            <v>0</v>
          </cell>
          <cell r="HN499">
            <v>0</v>
          </cell>
          <cell r="HO499">
            <v>0</v>
          </cell>
          <cell r="HP499">
            <v>23</v>
          </cell>
          <cell r="HQ499">
            <v>0</v>
          </cell>
          <cell r="HR499">
            <v>0</v>
          </cell>
          <cell r="HS499">
            <v>0</v>
          </cell>
          <cell r="HT499">
            <v>0</v>
          </cell>
          <cell r="HU499">
            <v>0</v>
          </cell>
          <cell r="HV499">
            <v>0</v>
          </cell>
          <cell r="HW499">
            <v>1</v>
          </cell>
          <cell r="HX499">
            <v>0</v>
          </cell>
          <cell r="HY499">
            <v>0</v>
          </cell>
          <cell r="HZ499">
            <v>0</v>
          </cell>
          <cell r="IA499">
            <v>1</v>
          </cell>
          <cell r="IB499">
            <v>0</v>
          </cell>
          <cell r="IC499">
            <v>2</v>
          </cell>
          <cell r="ID499">
            <v>0</v>
          </cell>
          <cell r="IE499">
            <v>0</v>
          </cell>
          <cell r="IF499">
            <v>0</v>
          </cell>
          <cell r="IG499">
            <v>0</v>
          </cell>
          <cell r="IH499">
            <v>0</v>
          </cell>
          <cell r="II499">
            <v>0</v>
          </cell>
          <cell r="IJ499">
            <v>0</v>
          </cell>
          <cell r="IK499">
            <v>0</v>
          </cell>
          <cell r="IL499">
            <v>0</v>
          </cell>
          <cell r="IM499">
            <v>0</v>
          </cell>
          <cell r="IN499">
            <v>0</v>
          </cell>
          <cell r="IO499">
            <v>0</v>
          </cell>
          <cell r="IP499">
            <v>0</v>
          </cell>
          <cell r="IQ499">
            <v>0</v>
          </cell>
          <cell r="IR499">
            <v>0</v>
          </cell>
          <cell r="IS499">
            <v>0</v>
          </cell>
          <cell r="IT499">
            <v>0</v>
          </cell>
          <cell r="IU499">
            <v>0</v>
          </cell>
          <cell r="IV499">
            <v>0</v>
          </cell>
          <cell r="IW499">
            <v>1</v>
          </cell>
          <cell r="IX499">
            <v>1</v>
          </cell>
          <cell r="IY499">
            <v>0</v>
          </cell>
          <cell r="IZ499">
            <v>26</v>
          </cell>
          <cell r="JA499">
            <v>4.333333333333333</v>
          </cell>
          <cell r="JB499">
            <v>4.333333333333333</v>
          </cell>
          <cell r="JC499">
            <v>0</v>
          </cell>
          <cell r="JD499">
            <v>0</v>
          </cell>
          <cell r="JE499">
            <v>0</v>
          </cell>
          <cell r="JF499">
            <v>0</v>
          </cell>
          <cell r="JG499">
            <v>0</v>
          </cell>
        </row>
        <row r="500">
          <cell r="B500" t="str">
            <v>1806172</v>
          </cell>
          <cell r="C500" t="str">
            <v>Đỗ Thị Tứ</v>
          </cell>
          <cell r="D500" t="str">
            <v>Ban Bán hàng trong nước - Industries</v>
          </cell>
          <cell r="E500" t="str">
            <v>Công ty TNHH sản xuất Thiết bị Chuyên dụng Thaco</v>
          </cell>
          <cell r="F500" t="str">
            <v>Lương ngày</v>
          </cell>
          <cell r="V500">
            <v>0</v>
          </cell>
          <cell r="W500">
            <v>0</v>
          </cell>
          <cell r="X500" t="str">
            <v>P</v>
          </cell>
          <cell r="Y500">
            <v>0</v>
          </cell>
          <cell r="Z500">
            <v>0</v>
          </cell>
          <cell r="AA500" t="str">
            <v>X</v>
          </cell>
          <cell r="AB500">
            <v>0</v>
          </cell>
          <cell r="AC500">
            <v>0</v>
          </cell>
          <cell r="AD500" t="str">
            <v>X</v>
          </cell>
          <cell r="AE500">
            <v>0</v>
          </cell>
          <cell r="AF500">
            <v>0</v>
          </cell>
          <cell r="AG500" t="str">
            <v>X</v>
          </cell>
          <cell r="AH500">
            <v>0</v>
          </cell>
          <cell r="AI500">
            <v>0</v>
          </cell>
          <cell r="AJ500" t="str">
            <v>T7</v>
          </cell>
          <cell r="AK500">
            <v>0</v>
          </cell>
          <cell r="AL500">
            <v>0</v>
          </cell>
          <cell r="AM500" t="str">
            <v/>
          </cell>
          <cell r="AN500">
            <v>0</v>
          </cell>
          <cell r="AO500">
            <v>0</v>
          </cell>
          <cell r="AP500" t="str">
            <v>NL</v>
          </cell>
          <cell r="AQ500">
            <v>0</v>
          </cell>
          <cell r="AR500">
            <v>0</v>
          </cell>
          <cell r="AS500" t="str">
            <v>X</v>
          </cell>
          <cell r="AT500">
            <v>0</v>
          </cell>
          <cell r="AU500">
            <v>0</v>
          </cell>
          <cell r="AV500" t="str">
            <v>X</v>
          </cell>
          <cell r="AW500">
            <v>0</v>
          </cell>
          <cell r="AX500">
            <v>0</v>
          </cell>
          <cell r="AY500" t="str">
            <v>X</v>
          </cell>
          <cell r="AZ500">
            <v>0</v>
          </cell>
          <cell r="BA500">
            <v>0</v>
          </cell>
          <cell r="BB500" t="str">
            <v>X</v>
          </cell>
          <cell r="BC500">
            <v>0</v>
          </cell>
          <cell r="BD500">
            <v>0</v>
          </cell>
          <cell r="BE500" t="str">
            <v>X</v>
          </cell>
          <cell r="BF500">
            <v>0</v>
          </cell>
          <cell r="BG500">
            <v>0</v>
          </cell>
          <cell r="BH500" t="str">
            <v/>
          </cell>
          <cell r="BI500">
            <v>0</v>
          </cell>
          <cell r="BJ500">
            <v>0</v>
          </cell>
          <cell r="BK500" t="str">
            <v>X</v>
          </cell>
          <cell r="BL500">
            <v>0</v>
          </cell>
          <cell r="BM500">
            <v>0</v>
          </cell>
          <cell r="BN500" t="str">
            <v>X</v>
          </cell>
          <cell r="BO500">
            <v>0</v>
          </cell>
          <cell r="BP500">
            <v>0</v>
          </cell>
          <cell r="BQ500">
            <v>10</v>
          </cell>
          <cell r="BR500">
            <v>0</v>
          </cell>
          <cell r="BS500">
            <v>0</v>
          </cell>
          <cell r="BT500">
            <v>0</v>
          </cell>
          <cell r="BU500">
            <v>0</v>
          </cell>
          <cell r="BV500">
            <v>0</v>
          </cell>
          <cell r="CC500">
            <v>10</v>
          </cell>
          <cell r="CD500">
            <v>0</v>
          </cell>
          <cell r="CE500">
            <v>0</v>
          </cell>
          <cell r="CF500">
            <v>0</v>
          </cell>
          <cell r="CG500">
            <v>0</v>
          </cell>
          <cell r="CH500">
            <v>0</v>
          </cell>
          <cell r="CI500">
            <v>0</v>
          </cell>
          <cell r="CJ500">
            <v>0</v>
          </cell>
          <cell r="CK500">
            <v>0</v>
          </cell>
          <cell r="CL500">
            <v>1</v>
          </cell>
          <cell r="CM500">
            <v>1</v>
          </cell>
          <cell r="CN500">
            <v>0</v>
          </cell>
          <cell r="CO500">
            <v>0</v>
          </cell>
          <cell r="CP500">
            <v>0</v>
          </cell>
          <cell r="CQ500">
            <v>0</v>
          </cell>
          <cell r="CR500">
            <v>0</v>
          </cell>
          <cell r="CS500">
            <v>0</v>
          </cell>
          <cell r="CT500">
            <v>0</v>
          </cell>
          <cell r="CU500">
            <v>0</v>
          </cell>
          <cell r="CV500">
            <v>0</v>
          </cell>
          <cell r="CW500">
            <v>0</v>
          </cell>
          <cell r="CX500">
            <v>0</v>
          </cell>
          <cell r="CY500">
            <v>0</v>
          </cell>
          <cell r="CZ500">
            <v>0</v>
          </cell>
          <cell r="DC500">
            <v>12</v>
          </cell>
          <cell r="DM500" t="str">
            <v>X</v>
          </cell>
          <cell r="DN500">
            <v>0</v>
          </cell>
          <cell r="DO500">
            <v>0</v>
          </cell>
          <cell r="DP500" t="str">
            <v>X</v>
          </cell>
          <cell r="DQ500">
            <v>0</v>
          </cell>
          <cell r="DR500">
            <v>0</v>
          </cell>
          <cell r="DS500" t="str">
            <v>X</v>
          </cell>
          <cell r="DT500">
            <v>3.5</v>
          </cell>
          <cell r="DU500">
            <v>0</v>
          </cell>
          <cell r="DV500" t="str">
            <v>X</v>
          </cell>
          <cell r="DW500">
            <v>0</v>
          </cell>
          <cell r="DX500">
            <v>0</v>
          </cell>
          <cell r="DY500" t="str">
            <v/>
          </cell>
          <cell r="DZ500">
            <v>0</v>
          </cell>
          <cell r="EA500">
            <v>0</v>
          </cell>
          <cell r="EB500" t="str">
            <v>X</v>
          </cell>
          <cell r="EC500">
            <v>0</v>
          </cell>
          <cell r="ED500">
            <v>0</v>
          </cell>
          <cell r="EE500" t="str">
            <v>X</v>
          </cell>
          <cell r="EF500">
            <v>0</v>
          </cell>
          <cell r="EG500">
            <v>0</v>
          </cell>
          <cell r="EH500" t="str">
            <v>X</v>
          </cell>
          <cell r="EI500">
            <v>0</v>
          </cell>
          <cell r="EJ500">
            <v>0</v>
          </cell>
          <cell r="EK500" t="str">
            <v>X</v>
          </cell>
          <cell r="EL500">
            <v>0</v>
          </cell>
          <cell r="EM500">
            <v>0</v>
          </cell>
          <cell r="EN500" t="str">
            <v>X</v>
          </cell>
          <cell r="EO500">
            <v>0</v>
          </cell>
          <cell r="EP500">
            <v>0</v>
          </cell>
          <cell r="EQ500" t="str">
            <v>X</v>
          </cell>
          <cell r="ER500">
            <v>0</v>
          </cell>
          <cell r="ES500">
            <v>0</v>
          </cell>
          <cell r="ET500" t="str">
            <v/>
          </cell>
          <cell r="EU500">
            <v>0</v>
          </cell>
          <cell r="EV500">
            <v>0</v>
          </cell>
          <cell r="EW500" t="str">
            <v>X</v>
          </cell>
          <cell r="EX500">
            <v>0</v>
          </cell>
          <cell r="EY500">
            <v>0</v>
          </cell>
          <cell r="EZ500" t="str">
            <v>X</v>
          </cell>
          <cell r="FA500">
            <v>0</v>
          </cell>
          <cell r="FB500">
            <v>0</v>
          </cell>
          <cell r="FC500" t="str">
            <v>NL</v>
          </cell>
          <cell r="FD500">
            <v>0</v>
          </cell>
          <cell r="FE500">
            <v>0</v>
          </cell>
          <cell r="FI500">
            <v>12</v>
          </cell>
          <cell r="FJ500">
            <v>0.5</v>
          </cell>
          <cell r="FK500">
            <v>0</v>
          </cell>
          <cell r="FL500">
            <v>0</v>
          </cell>
          <cell r="FM500">
            <v>0</v>
          </cell>
          <cell r="FN500">
            <v>0</v>
          </cell>
          <cell r="FU500">
            <v>12</v>
          </cell>
          <cell r="FV500">
            <v>0.5</v>
          </cell>
          <cell r="FW500">
            <v>0</v>
          </cell>
          <cell r="FX500">
            <v>0</v>
          </cell>
          <cell r="FY500">
            <v>0</v>
          </cell>
          <cell r="FZ500">
            <v>0</v>
          </cell>
          <cell r="GA500">
            <v>0</v>
          </cell>
          <cell r="GB500">
            <v>0</v>
          </cell>
          <cell r="GC500">
            <v>0</v>
          </cell>
          <cell r="GD500">
            <v>1</v>
          </cell>
          <cell r="GE500">
            <v>0</v>
          </cell>
          <cell r="GF500">
            <v>0</v>
          </cell>
          <cell r="GG500">
            <v>0</v>
          </cell>
          <cell r="GH500">
            <v>0</v>
          </cell>
          <cell r="GI500">
            <v>0</v>
          </cell>
          <cell r="GJ500">
            <v>0</v>
          </cell>
          <cell r="GK500">
            <v>0</v>
          </cell>
          <cell r="GL500">
            <v>0</v>
          </cell>
          <cell r="GM500">
            <v>0</v>
          </cell>
          <cell r="GN500">
            <v>0</v>
          </cell>
          <cell r="GO500">
            <v>0</v>
          </cell>
          <cell r="GP500">
            <v>0</v>
          </cell>
          <cell r="GQ500">
            <v>0</v>
          </cell>
          <cell r="GR500">
            <v>0</v>
          </cell>
          <cell r="GU500">
            <v>13.5</v>
          </cell>
          <cell r="GV500">
            <v>0</v>
          </cell>
          <cell r="GW500">
            <v>0</v>
          </cell>
          <cell r="GX500">
            <v>0</v>
          </cell>
          <cell r="GY500">
            <v>0</v>
          </cell>
          <cell r="GZ500">
            <v>0</v>
          </cell>
          <cell r="HA500">
            <v>0</v>
          </cell>
          <cell r="HB500">
            <v>0</v>
          </cell>
          <cell r="HC500">
            <v>0</v>
          </cell>
          <cell r="HD500">
            <v>0</v>
          </cell>
          <cell r="HE500">
            <v>0</v>
          </cell>
          <cell r="HF500">
            <v>0</v>
          </cell>
          <cell r="HG500">
            <v>0</v>
          </cell>
          <cell r="HH500">
            <v>1</v>
          </cell>
          <cell r="HI500">
            <v>0</v>
          </cell>
          <cell r="HJ500">
            <v>0</v>
          </cell>
          <cell r="HK500">
            <v>0</v>
          </cell>
          <cell r="HL500">
            <v>0</v>
          </cell>
          <cell r="HM500">
            <v>1</v>
          </cell>
          <cell r="HN500">
            <v>0.5</v>
          </cell>
          <cell r="HO500">
            <v>1</v>
          </cell>
          <cell r="HP500">
            <v>22</v>
          </cell>
          <cell r="HQ500">
            <v>0.5</v>
          </cell>
          <cell r="HR500">
            <v>0</v>
          </cell>
          <cell r="HS500">
            <v>0</v>
          </cell>
          <cell r="HT500">
            <v>0</v>
          </cell>
          <cell r="HU500">
            <v>0</v>
          </cell>
          <cell r="HV500">
            <v>0</v>
          </cell>
          <cell r="HW500">
            <v>1</v>
          </cell>
          <cell r="HX500">
            <v>0</v>
          </cell>
          <cell r="HY500">
            <v>0</v>
          </cell>
          <cell r="HZ500">
            <v>0</v>
          </cell>
          <cell r="IA500">
            <v>1</v>
          </cell>
          <cell r="IB500">
            <v>0</v>
          </cell>
          <cell r="IC500">
            <v>2</v>
          </cell>
          <cell r="ID500">
            <v>0</v>
          </cell>
          <cell r="IE500">
            <v>0</v>
          </cell>
          <cell r="IF500">
            <v>0</v>
          </cell>
          <cell r="IG500">
            <v>1</v>
          </cell>
          <cell r="IH500">
            <v>0</v>
          </cell>
          <cell r="II500">
            <v>0</v>
          </cell>
          <cell r="IJ500">
            <v>0</v>
          </cell>
          <cell r="IK500">
            <v>0</v>
          </cell>
          <cell r="IL500">
            <v>0</v>
          </cell>
          <cell r="IM500">
            <v>0</v>
          </cell>
          <cell r="IN500">
            <v>0</v>
          </cell>
          <cell r="IO500">
            <v>0</v>
          </cell>
          <cell r="IP500">
            <v>0</v>
          </cell>
          <cell r="IQ500">
            <v>0</v>
          </cell>
          <cell r="IR500">
            <v>0</v>
          </cell>
          <cell r="IS500">
            <v>0</v>
          </cell>
          <cell r="IT500">
            <v>0</v>
          </cell>
          <cell r="IU500">
            <v>0</v>
          </cell>
          <cell r="IV500">
            <v>0</v>
          </cell>
          <cell r="IW500">
            <v>1</v>
          </cell>
          <cell r="IX500">
            <v>1</v>
          </cell>
          <cell r="IY500">
            <v>0</v>
          </cell>
          <cell r="IZ500">
            <v>26.5</v>
          </cell>
          <cell r="JA500">
            <v>4.333333333333333</v>
          </cell>
          <cell r="JB500">
            <v>3.333333333333333</v>
          </cell>
          <cell r="JC500">
            <v>0</v>
          </cell>
          <cell r="JD500">
            <v>0</v>
          </cell>
          <cell r="JE500">
            <v>0</v>
          </cell>
          <cell r="JF500">
            <v>0</v>
          </cell>
          <cell r="JG500">
            <v>0</v>
          </cell>
        </row>
        <row r="501">
          <cell r="B501" t="str">
            <v>1810373</v>
          </cell>
          <cell r="C501" t="str">
            <v>Ngô Thị Mai Thảo</v>
          </cell>
          <cell r="D501" t="str">
            <v>Ban Bán hàng trong nước - Industries</v>
          </cell>
          <cell r="E501" t="str">
            <v>Công ty TNHH Tập đoàn Công nghiệp Trường Hải</v>
          </cell>
          <cell r="F501" t="str">
            <v>Lương ngày</v>
          </cell>
          <cell r="V501">
            <v>0</v>
          </cell>
          <cell r="W501">
            <v>0</v>
          </cell>
          <cell r="X501" t="str">
            <v>X</v>
          </cell>
          <cell r="Y501">
            <v>0</v>
          </cell>
          <cell r="Z501">
            <v>0</v>
          </cell>
          <cell r="AA501" t="str">
            <v>X</v>
          </cell>
          <cell r="AB501">
            <v>0</v>
          </cell>
          <cell r="AC501">
            <v>0</v>
          </cell>
          <cell r="AD501" t="str">
            <v>X</v>
          </cell>
          <cell r="AE501">
            <v>0</v>
          </cell>
          <cell r="AF501">
            <v>0</v>
          </cell>
          <cell r="AG501" t="str">
            <v>X</v>
          </cell>
          <cell r="AH501">
            <v>0</v>
          </cell>
          <cell r="AI501">
            <v>0</v>
          </cell>
          <cell r="AJ501" t="str">
            <v>T7</v>
          </cell>
          <cell r="AK501">
            <v>0</v>
          </cell>
          <cell r="AL501">
            <v>0</v>
          </cell>
          <cell r="AM501" t="str">
            <v/>
          </cell>
          <cell r="AN501">
            <v>0</v>
          </cell>
          <cell r="AO501">
            <v>0</v>
          </cell>
          <cell r="AP501" t="str">
            <v>NL</v>
          </cell>
          <cell r="AQ501">
            <v>0</v>
          </cell>
          <cell r="AR501">
            <v>0</v>
          </cell>
          <cell r="AS501" t="str">
            <v>X</v>
          </cell>
          <cell r="AT501">
            <v>0</v>
          </cell>
          <cell r="AU501">
            <v>0</v>
          </cell>
          <cell r="AV501" t="str">
            <v>X</v>
          </cell>
          <cell r="AW501">
            <v>0</v>
          </cell>
          <cell r="AX501">
            <v>0</v>
          </cell>
          <cell r="AY501" t="str">
            <v>X</v>
          </cell>
          <cell r="AZ501">
            <v>0</v>
          </cell>
          <cell r="BA501">
            <v>0</v>
          </cell>
          <cell r="BB501" t="str">
            <v>X</v>
          </cell>
          <cell r="BC501">
            <v>0</v>
          </cell>
          <cell r="BD501">
            <v>0</v>
          </cell>
          <cell r="BE501" t="str">
            <v>X</v>
          </cell>
          <cell r="BF501">
            <v>0</v>
          </cell>
          <cell r="BG501">
            <v>0</v>
          </cell>
          <cell r="BH501" t="str">
            <v/>
          </cell>
          <cell r="BI501">
            <v>0</v>
          </cell>
          <cell r="BJ501">
            <v>0</v>
          </cell>
          <cell r="BK501" t="str">
            <v>X</v>
          </cell>
          <cell r="BL501">
            <v>0</v>
          </cell>
          <cell r="BM501">
            <v>0</v>
          </cell>
          <cell r="BN501" t="str">
            <v>X</v>
          </cell>
          <cell r="BO501">
            <v>0</v>
          </cell>
          <cell r="BP501">
            <v>0</v>
          </cell>
          <cell r="BQ501">
            <v>11</v>
          </cell>
          <cell r="BR501">
            <v>0</v>
          </cell>
          <cell r="BS501">
            <v>0</v>
          </cell>
          <cell r="BT501">
            <v>0</v>
          </cell>
          <cell r="BU501">
            <v>0</v>
          </cell>
          <cell r="BV501">
            <v>0</v>
          </cell>
          <cell r="CC501">
            <v>11</v>
          </cell>
          <cell r="CD501">
            <v>0</v>
          </cell>
          <cell r="CE501">
            <v>0</v>
          </cell>
          <cell r="CF501">
            <v>0</v>
          </cell>
          <cell r="CG501">
            <v>0</v>
          </cell>
          <cell r="CH501">
            <v>0</v>
          </cell>
          <cell r="CI501">
            <v>0</v>
          </cell>
          <cell r="CJ501">
            <v>0</v>
          </cell>
          <cell r="CK501">
            <v>0</v>
          </cell>
          <cell r="CL501">
            <v>1</v>
          </cell>
          <cell r="CM501">
            <v>1</v>
          </cell>
          <cell r="CN501">
            <v>0</v>
          </cell>
          <cell r="CO501">
            <v>0</v>
          </cell>
          <cell r="CP501">
            <v>0</v>
          </cell>
          <cell r="CQ501">
            <v>0</v>
          </cell>
          <cell r="CR501">
            <v>0</v>
          </cell>
          <cell r="CS501">
            <v>0</v>
          </cell>
          <cell r="CT501">
            <v>0</v>
          </cell>
          <cell r="CU501">
            <v>0</v>
          </cell>
          <cell r="CV501">
            <v>0</v>
          </cell>
          <cell r="CW501">
            <v>0</v>
          </cell>
          <cell r="CX501">
            <v>0</v>
          </cell>
          <cell r="CY501">
            <v>0</v>
          </cell>
          <cell r="CZ501">
            <v>0</v>
          </cell>
          <cell r="DC501">
            <v>13</v>
          </cell>
          <cell r="DM501" t="str">
            <v>X</v>
          </cell>
          <cell r="DN501">
            <v>0</v>
          </cell>
          <cell r="DO501">
            <v>0</v>
          </cell>
          <cell r="DP501" t="str">
            <v>X</v>
          </cell>
          <cell r="DQ501">
            <v>0</v>
          </cell>
          <cell r="DR501">
            <v>0</v>
          </cell>
          <cell r="DS501" t="str">
            <v>X</v>
          </cell>
          <cell r="DT501">
            <v>0</v>
          </cell>
          <cell r="DU501">
            <v>0</v>
          </cell>
          <cell r="DV501" t="str">
            <v>X</v>
          </cell>
          <cell r="DW501">
            <v>0</v>
          </cell>
          <cell r="DX501">
            <v>0</v>
          </cell>
          <cell r="DY501" t="str">
            <v/>
          </cell>
          <cell r="DZ501">
            <v>0</v>
          </cell>
          <cell r="EA501">
            <v>0</v>
          </cell>
          <cell r="EB501" t="str">
            <v>X</v>
          </cell>
          <cell r="EC501">
            <v>0</v>
          </cell>
          <cell r="ED501">
            <v>0</v>
          </cell>
          <cell r="EE501" t="str">
            <v>X</v>
          </cell>
          <cell r="EF501">
            <v>0</v>
          </cell>
          <cell r="EG501">
            <v>0</v>
          </cell>
          <cell r="EH501" t="str">
            <v>X</v>
          </cell>
          <cell r="EI501">
            <v>0</v>
          </cell>
          <cell r="EJ501">
            <v>0</v>
          </cell>
          <cell r="EK501" t="str">
            <v>X</v>
          </cell>
          <cell r="EL501">
            <v>0</v>
          </cell>
          <cell r="EM501">
            <v>0</v>
          </cell>
          <cell r="EN501" t="str">
            <v>X</v>
          </cell>
          <cell r="EO501">
            <v>0</v>
          </cell>
          <cell r="EP501">
            <v>0</v>
          </cell>
          <cell r="EQ501" t="str">
            <v>X</v>
          </cell>
          <cell r="ER501">
            <v>0</v>
          </cell>
          <cell r="ES501">
            <v>0</v>
          </cell>
          <cell r="ET501" t="str">
            <v/>
          </cell>
          <cell r="EU501">
            <v>0</v>
          </cell>
          <cell r="EV501">
            <v>0</v>
          </cell>
          <cell r="EW501" t="str">
            <v>X</v>
          </cell>
          <cell r="EX501">
            <v>0</v>
          </cell>
          <cell r="EY501">
            <v>0</v>
          </cell>
          <cell r="EZ501" t="str">
            <v>X</v>
          </cell>
          <cell r="FA501">
            <v>0</v>
          </cell>
          <cell r="FB501">
            <v>0</v>
          </cell>
          <cell r="FC501" t="str">
            <v>NL</v>
          </cell>
          <cell r="FD501">
            <v>0</v>
          </cell>
          <cell r="FE501">
            <v>0</v>
          </cell>
          <cell r="FI501">
            <v>12</v>
          </cell>
          <cell r="FJ501">
            <v>0</v>
          </cell>
          <cell r="FK501">
            <v>0</v>
          </cell>
          <cell r="FL501">
            <v>0</v>
          </cell>
          <cell r="FM501">
            <v>0</v>
          </cell>
          <cell r="FN501">
            <v>0</v>
          </cell>
          <cell r="FU501">
            <v>12</v>
          </cell>
          <cell r="FV501">
            <v>0</v>
          </cell>
          <cell r="FW501">
            <v>0</v>
          </cell>
          <cell r="FX501">
            <v>0</v>
          </cell>
          <cell r="FY501">
            <v>0</v>
          </cell>
          <cell r="FZ501">
            <v>0</v>
          </cell>
          <cell r="GA501">
            <v>0</v>
          </cell>
          <cell r="GB501">
            <v>0</v>
          </cell>
          <cell r="GC501">
            <v>0</v>
          </cell>
          <cell r="GD501">
            <v>1</v>
          </cell>
          <cell r="GE501">
            <v>0</v>
          </cell>
          <cell r="GF501">
            <v>0</v>
          </cell>
          <cell r="GG501">
            <v>0</v>
          </cell>
          <cell r="GH501">
            <v>0</v>
          </cell>
          <cell r="GI501">
            <v>0</v>
          </cell>
          <cell r="GJ501">
            <v>0</v>
          </cell>
          <cell r="GK501">
            <v>0</v>
          </cell>
          <cell r="GL501">
            <v>0</v>
          </cell>
          <cell r="GM501">
            <v>0</v>
          </cell>
          <cell r="GN501">
            <v>0</v>
          </cell>
          <cell r="GO501">
            <v>0</v>
          </cell>
          <cell r="GP501">
            <v>0</v>
          </cell>
          <cell r="GQ501">
            <v>0</v>
          </cell>
          <cell r="GR501">
            <v>0</v>
          </cell>
          <cell r="GU501">
            <v>13</v>
          </cell>
          <cell r="GV501">
            <v>0</v>
          </cell>
          <cell r="GW501">
            <v>0</v>
          </cell>
          <cell r="GX501">
            <v>0</v>
          </cell>
          <cell r="GY501">
            <v>0</v>
          </cell>
          <cell r="GZ501">
            <v>0</v>
          </cell>
          <cell r="HA501">
            <v>0</v>
          </cell>
          <cell r="HB501">
            <v>0</v>
          </cell>
          <cell r="HC501">
            <v>0</v>
          </cell>
          <cell r="HD501">
            <v>0</v>
          </cell>
          <cell r="HE501">
            <v>0</v>
          </cell>
          <cell r="HF501">
            <v>0</v>
          </cell>
          <cell r="HG501">
            <v>0</v>
          </cell>
          <cell r="HH501">
            <v>0</v>
          </cell>
          <cell r="HI501">
            <v>0</v>
          </cell>
          <cell r="HJ501">
            <v>0</v>
          </cell>
          <cell r="HK501">
            <v>0</v>
          </cell>
          <cell r="HL501">
            <v>0</v>
          </cell>
          <cell r="HM501">
            <v>0</v>
          </cell>
          <cell r="HN501">
            <v>0</v>
          </cell>
          <cell r="HO501">
            <v>0</v>
          </cell>
          <cell r="HP501">
            <v>23</v>
          </cell>
          <cell r="HQ501">
            <v>0</v>
          </cell>
          <cell r="HR501">
            <v>0</v>
          </cell>
          <cell r="HS501">
            <v>0</v>
          </cell>
          <cell r="HT501">
            <v>0</v>
          </cell>
          <cell r="HU501">
            <v>0</v>
          </cell>
          <cell r="HV501">
            <v>0</v>
          </cell>
          <cell r="HW501">
            <v>1</v>
          </cell>
          <cell r="HX501">
            <v>0</v>
          </cell>
          <cell r="HY501">
            <v>0</v>
          </cell>
          <cell r="HZ501">
            <v>0</v>
          </cell>
          <cell r="IA501">
            <v>1</v>
          </cell>
          <cell r="IB501">
            <v>0</v>
          </cell>
          <cell r="IC501">
            <v>2</v>
          </cell>
          <cell r="ID501">
            <v>0</v>
          </cell>
          <cell r="IE501">
            <v>0</v>
          </cell>
          <cell r="IF501">
            <v>0</v>
          </cell>
          <cell r="IG501">
            <v>0</v>
          </cell>
          <cell r="IH501">
            <v>0</v>
          </cell>
          <cell r="II501">
            <v>0</v>
          </cell>
          <cell r="IJ501">
            <v>0</v>
          </cell>
          <cell r="IK501">
            <v>0</v>
          </cell>
          <cell r="IL501">
            <v>0</v>
          </cell>
          <cell r="IM501">
            <v>0</v>
          </cell>
          <cell r="IN501">
            <v>0</v>
          </cell>
          <cell r="IO501">
            <v>0</v>
          </cell>
          <cell r="IP501">
            <v>0</v>
          </cell>
          <cell r="IQ501">
            <v>0</v>
          </cell>
          <cell r="IR501">
            <v>0</v>
          </cell>
          <cell r="IS501">
            <v>0</v>
          </cell>
          <cell r="IT501">
            <v>0</v>
          </cell>
          <cell r="IU501">
            <v>0</v>
          </cell>
          <cell r="IV501">
            <v>0</v>
          </cell>
          <cell r="IW501">
            <v>1</v>
          </cell>
          <cell r="IX501">
            <v>1</v>
          </cell>
          <cell r="IY501">
            <v>0</v>
          </cell>
          <cell r="IZ501">
            <v>26</v>
          </cell>
          <cell r="JA501">
            <v>4.333333333333333</v>
          </cell>
          <cell r="JB501">
            <v>4.333333333333333</v>
          </cell>
          <cell r="JC501">
            <v>0</v>
          </cell>
          <cell r="JD501">
            <v>0</v>
          </cell>
          <cell r="JE501">
            <v>0</v>
          </cell>
          <cell r="JF501">
            <v>0</v>
          </cell>
          <cell r="JG501">
            <v>0</v>
          </cell>
        </row>
        <row r="502">
          <cell r="B502" t="str">
            <v>1906030</v>
          </cell>
          <cell r="C502" t="str">
            <v>Lê Duy Hùng</v>
          </cell>
          <cell r="D502" t="str">
            <v>Ban Bán hàng trong nước - Industries</v>
          </cell>
          <cell r="E502" t="str">
            <v>Công ty TNHH Tập đoàn Công nghiệp Trường Hải</v>
          </cell>
          <cell r="F502" t="str">
            <v>Lương tháng</v>
          </cell>
          <cell r="V502">
            <v>0</v>
          </cell>
          <cell r="W502">
            <v>0</v>
          </cell>
          <cell r="X502" t="str">
            <v>X</v>
          </cell>
          <cell r="Y502">
            <v>0</v>
          </cell>
          <cell r="Z502">
            <v>0</v>
          </cell>
          <cell r="AA502" t="str">
            <v>X</v>
          </cell>
          <cell r="AB502">
            <v>0</v>
          </cell>
          <cell r="AC502">
            <v>0</v>
          </cell>
          <cell r="AD502" t="str">
            <v>X</v>
          </cell>
          <cell r="AE502">
            <v>0</v>
          </cell>
          <cell r="AF502">
            <v>0</v>
          </cell>
          <cell r="AG502" t="str">
            <v>X</v>
          </cell>
          <cell r="AH502">
            <v>0</v>
          </cell>
          <cell r="AI502">
            <v>0</v>
          </cell>
          <cell r="AJ502" t="str">
            <v>T7</v>
          </cell>
          <cell r="AK502">
            <v>0</v>
          </cell>
          <cell r="AL502">
            <v>0</v>
          </cell>
          <cell r="AM502" t="str">
            <v/>
          </cell>
          <cell r="AN502">
            <v>0</v>
          </cell>
          <cell r="AO502">
            <v>0</v>
          </cell>
          <cell r="AP502" t="str">
            <v>NL</v>
          </cell>
          <cell r="AQ502">
            <v>0</v>
          </cell>
          <cell r="AR502">
            <v>0</v>
          </cell>
          <cell r="AS502" t="str">
            <v>X</v>
          </cell>
          <cell r="AT502">
            <v>0</v>
          </cell>
          <cell r="AU502">
            <v>0</v>
          </cell>
          <cell r="AV502" t="str">
            <v>X</v>
          </cell>
          <cell r="AW502">
            <v>0</v>
          </cell>
          <cell r="AX502">
            <v>0</v>
          </cell>
          <cell r="AY502" t="str">
            <v>X</v>
          </cell>
          <cell r="AZ502">
            <v>0</v>
          </cell>
          <cell r="BA502">
            <v>0</v>
          </cell>
          <cell r="BB502" t="str">
            <v>X</v>
          </cell>
          <cell r="BC502">
            <v>0</v>
          </cell>
          <cell r="BD502">
            <v>0</v>
          </cell>
          <cell r="BE502" t="str">
            <v>X</v>
          </cell>
          <cell r="BF502">
            <v>0</v>
          </cell>
          <cell r="BG502">
            <v>0</v>
          </cell>
          <cell r="BH502" t="str">
            <v/>
          </cell>
          <cell r="BI502">
            <v>0</v>
          </cell>
          <cell r="BJ502">
            <v>0</v>
          </cell>
          <cell r="BK502" t="str">
            <v>X</v>
          </cell>
          <cell r="BL502">
            <v>0</v>
          </cell>
          <cell r="BM502">
            <v>0</v>
          </cell>
          <cell r="BN502" t="str">
            <v>X</v>
          </cell>
          <cell r="BO502">
            <v>0</v>
          </cell>
          <cell r="BP502">
            <v>0</v>
          </cell>
          <cell r="BQ502">
            <v>11</v>
          </cell>
          <cell r="BR502">
            <v>0</v>
          </cell>
          <cell r="BS502">
            <v>0</v>
          </cell>
          <cell r="BT502">
            <v>0</v>
          </cell>
          <cell r="BU502">
            <v>0</v>
          </cell>
          <cell r="BV502">
            <v>0</v>
          </cell>
          <cell r="CC502">
            <v>11</v>
          </cell>
          <cell r="CD502">
            <v>0</v>
          </cell>
          <cell r="CE502">
            <v>0</v>
          </cell>
          <cell r="CF502">
            <v>0</v>
          </cell>
          <cell r="CG502">
            <v>0</v>
          </cell>
          <cell r="CH502">
            <v>0</v>
          </cell>
          <cell r="CI502">
            <v>0</v>
          </cell>
          <cell r="CJ502">
            <v>0</v>
          </cell>
          <cell r="CK502">
            <v>0</v>
          </cell>
          <cell r="CL502">
            <v>1</v>
          </cell>
          <cell r="CM502">
            <v>1</v>
          </cell>
          <cell r="CN502">
            <v>0</v>
          </cell>
          <cell r="CO502">
            <v>0</v>
          </cell>
          <cell r="CP502">
            <v>0</v>
          </cell>
          <cell r="CQ502">
            <v>0</v>
          </cell>
          <cell r="CR502">
            <v>0</v>
          </cell>
          <cell r="CS502">
            <v>0</v>
          </cell>
          <cell r="CT502">
            <v>0</v>
          </cell>
          <cell r="CU502">
            <v>0</v>
          </cell>
          <cell r="CV502">
            <v>0</v>
          </cell>
          <cell r="CW502">
            <v>0</v>
          </cell>
          <cell r="CX502">
            <v>0</v>
          </cell>
          <cell r="CY502">
            <v>0</v>
          </cell>
          <cell r="CZ502">
            <v>0</v>
          </cell>
          <cell r="DC502">
            <v>13</v>
          </cell>
          <cell r="DM502" t="str">
            <v>X</v>
          </cell>
          <cell r="DN502">
            <v>0</v>
          </cell>
          <cell r="DO502">
            <v>0</v>
          </cell>
          <cell r="DP502" t="str">
            <v>X</v>
          </cell>
          <cell r="DQ502">
            <v>0</v>
          </cell>
          <cell r="DR502">
            <v>0</v>
          </cell>
          <cell r="DS502" t="str">
            <v>X</v>
          </cell>
          <cell r="DT502">
            <v>0</v>
          </cell>
          <cell r="DU502">
            <v>0</v>
          </cell>
          <cell r="DV502" t="str">
            <v>X</v>
          </cell>
          <cell r="DW502">
            <v>0</v>
          </cell>
          <cell r="DX502">
            <v>0</v>
          </cell>
          <cell r="DY502" t="str">
            <v/>
          </cell>
          <cell r="DZ502">
            <v>0</v>
          </cell>
          <cell r="EA502">
            <v>0</v>
          </cell>
          <cell r="EB502" t="str">
            <v>X</v>
          </cell>
          <cell r="EC502">
            <v>0</v>
          </cell>
          <cell r="ED502">
            <v>0</v>
          </cell>
          <cell r="EE502" t="str">
            <v>X</v>
          </cell>
          <cell r="EF502">
            <v>0</v>
          </cell>
          <cell r="EG502">
            <v>0</v>
          </cell>
          <cell r="EH502" t="str">
            <v>X</v>
          </cell>
          <cell r="EI502">
            <v>0</v>
          </cell>
          <cell r="EJ502">
            <v>0</v>
          </cell>
          <cell r="EK502" t="str">
            <v>X</v>
          </cell>
          <cell r="EL502">
            <v>0</v>
          </cell>
          <cell r="EM502">
            <v>0</v>
          </cell>
          <cell r="EN502" t="str">
            <v>X</v>
          </cell>
          <cell r="EO502">
            <v>0</v>
          </cell>
          <cell r="EP502">
            <v>0</v>
          </cell>
          <cell r="EQ502" t="str">
            <v>X</v>
          </cell>
          <cell r="ER502">
            <v>0</v>
          </cell>
          <cell r="ES502">
            <v>0</v>
          </cell>
          <cell r="ET502" t="str">
            <v/>
          </cell>
          <cell r="EU502">
            <v>0</v>
          </cell>
          <cell r="EV502">
            <v>0</v>
          </cell>
          <cell r="EW502" t="str">
            <v>X</v>
          </cell>
          <cell r="EX502">
            <v>0</v>
          </cell>
          <cell r="EY502">
            <v>0</v>
          </cell>
          <cell r="EZ502" t="str">
            <v>X</v>
          </cell>
          <cell r="FA502">
            <v>0</v>
          </cell>
          <cell r="FB502">
            <v>0</v>
          </cell>
          <cell r="FC502" t="str">
            <v>NL</v>
          </cell>
          <cell r="FD502">
            <v>0</v>
          </cell>
          <cell r="FE502">
            <v>0</v>
          </cell>
          <cell r="FI502">
            <v>12</v>
          </cell>
          <cell r="FJ502">
            <v>0</v>
          </cell>
          <cell r="FK502">
            <v>0</v>
          </cell>
          <cell r="FL502">
            <v>0</v>
          </cell>
          <cell r="FM502">
            <v>0</v>
          </cell>
          <cell r="FN502">
            <v>0</v>
          </cell>
          <cell r="FU502">
            <v>12</v>
          </cell>
          <cell r="FV502">
            <v>0</v>
          </cell>
          <cell r="FW502">
            <v>0</v>
          </cell>
          <cell r="FX502">
            <v>0</v>
          </cell>
          <cell r="FY502">
            <v>0</v>
          </cell>
          <cell r="FZ502">
            <v>0</v>
          </cell>
          <cell r="GA502">
            <v>0</v>
          </cell>
          <cell r="GB502">
            <v>0</v>
          </cell>
          <cell r="GC502">
            <v>0</v>
          </cell>
          <cell r="GD502">
            <v>1</v>
          </cell>
          <cell r="GE502">
            <v>0</v>
          </cell>
          <cell r="GF502">
            <v>0</v>
          </cell>
          <cell r="GG502">
            <v>0</v>
          </cell>
          <cell r="GH502">
            <v>0</v>
          </cell>
          <cell r="GI502">
            <v>0</v>
          </cell>
          <cell r="GJ502">
            <v>0</v>
          </cell>
          <cell r="GK502">
            <v>0</v>
          </cell>
          <cell r="GL502">
            <v>0</v>
          </cell>
          <cell r="GM502">
            <v>0</v>
          </cell>
          <cell r="GN502">
            <v>0</v>
          </cell>
          <cell r="GO502">
            <v>0</v>
          </cell>
          <cell r="GP502">
            <v>0</v>
          </cell>
          <cell r="GQ502">
            <v>0</v>
          </cell>
          <cell r="GR502">
            <v>0</v>
          </cell>
          <cell r="GU502">
            <v>13</v>
          </cell>
          <cell r="GV502">
            <v>0</v>
          </cell>
          <cell r="GW502">
            <v>0</v>
          </cell>
          <cell r="GX502">
            <v>0</v>
          </cell>
          <cell r="GY502">
            <v>0</v>
          </cell>
          <cell r="GZ502">
            <v>0</v>
          </cell>
          <cell r="HA502">
            <v>0</v>
          </cell>
          <cell r="HB502">
            <v>0</v>
          </cell>
          <cell r="HC502">
            <v>0</v>
          </cell>
          <cell r="HD502">
            <v>0</v>
          </cell>
          <cell r="HE502">
            <v>0</v>
          </cell>
          <cell r="HF502">
            <v>0</v>
          </cell>
          <cell r="HG502">
            <v>0</v>
          </cell>
          <cell r="HH502">
            <v>0</v>
          </cell>
          <cell r="HI502">
            <v>0</v>
          </cell>
          <cell r="HJ502">
            <v>0</v>
          </cell>
          <cell r="HK502">
            <v>0</v>
          </cell>
          <cell r="HL502">
            <v>0</v>
          </cell>
          <cell r="HM502">
            <v>0</v>
          </cell>
          <cell r="HN502">
            <v>0</v>
          </cell>
          <cell r="HO502">
            <v>0</v>
          </cell>
          <cell r="HP502">
            <v>23</v>
          </cell>
          <cell r="HQ502">
            <v>0</v>
          </cell>
          <cell r="HR502">
            <v>0</v>
          </cell>
          <cell r="HS502">
            <v>0</v>
          </cell>
          <cell r="HT502">
            <v>0</v>
          </cell>
          <cell r="HU502">
            <v>0</v>
          </cell>
          <cell r="HV502">
            <v>0</v>
          </cell>
          <cell r="HW502">
            <v>1</v>
          </cell>
          <cell r="HX502">
            <v>0</v>
          </cell>
          <cell r="HY502">
            <v>0</v>
          </cell>
          <cell r="HZ502">
            <v>0</v>
          </cell>
          <cell r="IA502">
            <v>1</v>
          </cell>
          <cell r="IB502">
            <v>0</v>
          </cell>
          <cell r="IC502">
            <v>2</v>
          </cell>
          <cell r="ID502">
            <v>0</v>
          </cell>
          <cell r="IE502">
            <v>0</v>
          </cell>
          <cell r="IF502">
            <v>0</v>
          </cell>
          <cell r="IG502">
            <v>0</v>
          </cell>
          <cell r="IH502">
            <v>0</v>
          </cell>
          <cell r="II502">
            <v>0</v>
          </cell>
          <cell r="IJ502">
            <v>0</v>
          </cell>
          <cell r="IK502">
            <v>0</v>
          </cell>
          <cell r="IL502">
            <v>0</v>
          </cell>
          <cell r="IM502">
            <v>0</v>
          </cell>
          <cell r="IN502">
            <v>0</v>
          </cell>
          <cell r="IO502">
            <v>0</v>
          </cell>
          <cell r="IP502">
            <v>0</v>
          </cell>
          <cell r="IQ502">
            <v>0</v>
          </cell>
          <cell r="IR502">
            <v>0</v>
          </cell>
          <cell r="IS502">
            <v>0</v>
          </cell>
          <cell r="IT502">
            <v>0</v>
          </cell>
          <cell r="IU502">
            <v>0</v>
          </cell>
          <cell r="IV502">
            <v>2.5</v>
          </cell>
          <cell r="IW502">
            <v>3.5</v>
          </cell>
          <cell r="IX502">
            <v>1</v>
          </cell>
          <cell r="IY502">
            <v>2.5</v>
          </cell>
          <cell r="IZ502">
            <v>26</v>
          </cell>
          <cell r="JA502">
            <v>4.333333333333333</v>
          </cell>
          <cell r="JB502">
            <v>4.333333333333333</v>
          </cell>
          <cell r="JC502">
            <v>0</v>
          </cell>
          <cell r="JD502">
            <v>0</v>
          </cell>
          <cell r="JE502">
            <v>0</v>
          </cell>
          <cell r="JF502">
            <v>0</v>
          </cell>
          <cell r="JG502">
            <v>0</v>
          </cell>
        </row>
        <row r="503">
          <cell r="B503" t="str">
            <v>1911104</v>
          </cell>
          <cell r="C503" t="str">
            <v>Phạm Thị Thu</v>
          </cell>
          <cell r="D503" t="str">
            <v>Ban Bán hàng trong nước - Industries</v>
          </cell>
          <cell r="E503" t="str">
            <v>Công ty TNHH Tổ hợp cơ khí THACO</v>
          </cell>
          <cell r="F503" t="str">
            <v>Lương ngày</v>
          </cell>
          <cell r="V503">
            <v>0</v>
          </cell>
          <cell r="W503">
            <v>0</v>
          </cell>
          <cell r="X503" t="str">
            <v>X</v>
          </cell>
          <cell r="Y503">
            <v>0</v>
          </cell>
          <cell r="Z503">
            <v>0</v>
          </cell>
          <cell r="AA503" t="str">
            <v>X</v>
          </cell>
          <cell r="AB503">
            <v>0</v>
          </cell>
          <cell r="AC503">
            <v>0</v>
          </cell>
          <cell r="AD503" t="str">
            <v>X</v>
          </cell>
          <cell r="AE503">
            <v>0</v>
          </cell>
          <cell r="AF503">
            <v>0</v>
          </cell>
          <cell r="AG503" t="str">
            <v>X</v>
          </cell>
          <cell r="AH503">
            <v>0</v>
          </cell>
          <cell r="AI503">
            <v>0</v>
          </cell>
          <cell r="AJ503" t="str">
            <v>X</v>
          </cell>
          <cell r="AK503">
            <v>0</v>
          </cell>
          <cell r="AL503">
            <v>0</v>
          </cell>
          <cell r="AM503" t="str">
            <v/>
          </cell>
          <cell r="AN503">
            <v>0</v>
          </cell>
          <cell r="AO503">
            <v>0</v>
          </cell>
          <cell r="AP503" t="str">
            <v>NL</v>
          </cell>
          <cell r="AQ503">
            <v>0</v>
          </cell>
          <cell r="AR503">
            <v>0</v>
          </cell>
          <cell r="AS503" t="str">
            <v>X</v>
          </cell>
          <cell r="AT503">
            <v>0</v>
          </cell>
          <cell r="AU503">
            <v>0</v>
          </cell>
          <cell r="AV503" t="str">
            <v>X</v>
          </cell>
          <cell r="AW503">
            <v>0</v>
          </cell>
          <cell r="AX503">
            <v>0</v>
          </cell>
          <cell r="AY503" t="str">
            <v>X</v>
          </cell>
          <cell r="AZ503">
            <v>0</v>
          </cell>
          <cell r="BA503">
            <v>0</v>
          </cell>
          <cell r="BB503" t="str">
            <v>X</v>
          </cell>
          <cell r="BC503">
            <v>0</v>
          </cell>
          <cell r="BD503">
            <v>0</v>
          </cell>
          <cell r="BE503" t="str">
            <v>X</v>
          </cell>
          <cell r="BF503">
            <v>0</v>
          </cell>
          <cell r="BG503">
            <v>0</v>
          </cell>
          <cell r="BH503" t="str">
            <v/>
          </cell>
          <cell r="BI503">
            <v>0</v>
          </cell>
          <cell r="BJ503">
            <v>0</v>
          </cell>
          <cell r="BK503" t="str">
            <v>X</v>
          </cell>
          <cell r="BL503">
            <v>0</v>
          </cell>
          <cell r="BM503">
            <v>0</v>
          </cell>
          <cell r="BN503" t="str">
            <v>X</v>
          </cell>
          <cell r="BO503">
            <v>0</v>
          </cell>
          <cell r="BP503">
            <v>0</v>
          </cell>
          <cell r="BQ503">
            <v>12</v>
          </cell>
          <cell r="BR503">
            <v>0</v>
          </cell>
          <cell r="BS503">
            <v>0</v>
          </cell>
          <cell r="BT503">
            <v>0</v>
          </cell>
          <cell r="BU503">
            <v>0</v>
          </cell>
          <cell r="BV503">
            <v>0</v>
          </cell>
          <cell r="CC503">
            <v>12</v>
          </cell>
          <cell r="CD503">
            <v>0</v>
          </cell>
          <cell r="CE503">
            <v>0</v>
          </cell>
          <cell r="CF503">
            <v>0</v>
          </cell>
          <cell r="CG503">
            <v>0</v>
          </cell>
          <cell r="CH503">
            <v>0</v>
          </cell>
          <cell r="CI503">
            <v>0</v>
          </cell>
          <cell r="CJ503">
            <v>0</v>
          </cell>
          <cell r="CK503">
            <v>0</v>
          </cell>
          <cell r="CL503">
            <v>1</v>
          </cell>
          <cell r="CM503">
            <v>0</v>
          </cell>
          <cell r="CN503">
            <v>0</v>
          </cell>
          <cell r="CO503">
            <v>0</v>
          </cell>
          <cell r="CP503">
            <v>0</v>
          </cell>
          <cell r="CQ503">
            <v>0</v>
          </cell>
          <cell r="CR503">
            <v>0</v>
          </cell>
          <cell r="CS503">
            <v>0</v>
          </cell>
          <cell r="CT503">
            <v>0</v>
          </cell>
          <cell r="CU503">
            <v>0</v>
          </cell>
          <cell r="CV503">
            <v>0</v>
          </cell>
          <cell r="CW503">
            <v>0</v>
          </cell>
          <cell r="CX503">
            <v>0</v>
          </cell>
          <cell r="CY503">
            <v>0</v>
          </cell>
          <cell r="CZ503">
            <v>0</v>
          </cell>
          <cell r="DC503">
            <v>13</v>
          </cell>
          <cell r="DM503" t="str">
            <v>X</v>
          </cell>
          <cell r="DN503">
            <v>0</v>
          </cell>
          <cell r="DO503">
            <v>0</v>
          </cell>
          <cell r="DP503" t="str">
            <v>X</v>
          </cell>
          <cell r="DQ503">
            <v>0</v>
          </cell>
          <cell r="DR503">
            <v>0</v>
          </cell>
          <cell r="DS503" t="str">
            <v>X</v>
          </cell>
          <cell r="DT503">
            <v>0</v>
          </cell>
          <cell r="DU503">
            <v>0</v>
          </cell>
          <cell r="DV503" t="str">
            <v>X</v>
          </cell>
          <cell r="DW503">
            <v>0</v>
          </cell>
          <cell r="DX503">
            <v>0</v>
          </cell>
          <cell r="DY503" t="str">
            <v/>
          </cell>
          <cell r="DZ503">
            <v>0</v>
          </cell>
          <cell r="EA503">
            <v>0</v>
          </cell>
          <cell r="EB503" t="str">
            <v>X</v>
          </cell>
          <cell r="EC503">
            <v>0</v>
          </cell>
          <cell r="ED503">
            <v>0</v>
          </cell>
          <cell r="EE503" t="str">
            <v>X</v>
          </cell>
          <cell r="EF503">
            <v>0</v>
          </cell>
          <cell r="EG503">
            <v>0</v>
          </cell>
          <cell r="EH503" t="str">
            <v>X</v>
          </cell>
          <cell r="EI503">
            <v>0</v>
          </cell>
          <cell r="EJ503">
            <v>0</v>
          </cell>
          <cell r="EK503" t="str">
            <v>X</v>
          </cell>
          <cell r="EL503">
            <v>0</v>
          </cell>
          <cell r="EM503">
            <v>0</v>
          </cell>
          <cell r="EN503" t="str">
            <v>X</v>
          </cell>
          <cell r="EO503">
            <v>0</v>
          </cell>
          <cell r="EP503">
            <v>0</v>
          </cell>
          <cell r="EQ503" t="str">
            <v>X</v>
          </cell>
          <cell r="ER503">
            <v>0</v>
          </cell>
          <cell r="ES503">
            <v>0</v>
          </cell>
          <cell r="ET503" t="str">
            <v/>
          </cell>
          <cell r="EU503">
            <v>0</v>
          </cell>
          <cell r="EV503">
            <v>0</v>
          </cell>
          <cell r="EW503" t="str">
            <v>X</v>
          </cell>
          <cell r="EX503">
            <v>0</v>
          </cell>
          <cell r="EY503">
            <v>0</v>
          </cell>
          <cell r="EZ503" t="str">
            <v>X</v>
          </cell>
          <cell r="FA503">
            <v>0</v>
          </cell>
          <cell r="FB503">
            <v>0</v>
          </cell>
          <cell r="FC503" t="str">
            <v>NL</v>
          </cell>
          <cell r="FD503">
            <v>0</v>
          </cell>
          <cell r="FE503">
            <v>0</v>
          </cell>
          <cell r="FI503">
            <v>12</v>
          </cell>
          <cell r="FJ503">
            <v>0</v>
          </cell>
          <cell r="FK503">
            <v>0</v>
          </cell>
          <cell r="FL503">
            <v>0</v>
          </cell>
          <cell r="FM503">
            <v>0</v>
          </cell>
          <cell r="FN503">
            <v>0</v>
          </cell>
          <cell r="FU503">
            <v>12</v>
          </cell>
          <cell r="FV503">
            <v>0</v>
          </cell>
          <cell r="FW503">
            <v>0</v>
          </cell>
          <cell r="FX503">
            <v>0</v>
          </cell>
          <cell r="FY503">
            <v>0</v>
          </cell>
          <cell r="FZ503">
            <v>0</v>
          </cell>
          <cell r="GA503">
            <v>0</v>
          </cell>
          <cell r="GB503">
            <v>0</v>
          </cell>
          <cell r="GC503">
            <v>0</v>
          </cell>
          <cell r="GD503">
            <v>1</v>
          </cell>
          <cell r="GE503">
            <v>0</v>
          </cell>
          <cell r="GF503">
            <v>0</v>
          </cell>
          <cell r="GG503">
            <v>0</v>
          </cell>
          <cell r="GH503">
            <v>0</v>
          </cell>
          <cell r="GI503">
            <v>0</v>
          </cell>
          <cell r="GJ503">
            <v>0</v>
          </cell>
          <cell r="GK503">
            <v>0</v>
          </cell>
          <cell r="GL503">
            <v>0</v>
          </cell>
          <cell r="GM503">
            <v>0</v>
          </cell>
          <cell r="GN503">
            <v>0</v>
          </cell>
          <cell r="GO503">
            <v>0</v>
          </cell>
          <cell r="GP503">
            <v>0</v>
          </cell>
          <cell r="GQ503">
            <v>0</v>
          </cell>
          <cell r="GR503">
            <v>0</v>
          </cell>
          <cell r="GU503">
            <v>13</v>
          </cell>
          <cell r="GV503">
            <v>0</v>
          </cell>
          <cell r="GW503">
            <v>0</v>
          </cell>
          <cell r="GX503">
            <v>0</v>
          </cell>
          <cell r="GY503">
            <v>0</v>
          </cell>
          <cell r="GZ503">
            <v>0</v>
          </cell>
          <cell r="HA503">
            <v>0</v>
          </cell>
          <cell r="HB503">
            <v>0</v>
          </cell>
          <cell r="HC503">
            <v>0</v>
          </cell>
          <cell r="HD503">
            <v>0</v>
          </cell>
          <cell r="HE503">
            <v>0</v>
          </cell>
          <cell r="HF503">
            <v>0</v>
          </cell>
          <cell r="HG503">
            <v>0</v>
          </cell>
          <cell r="HH503">
            <v>0</v>
          </cell>
          <cell r="HI503">
            <v>0</v>
          </cell>
          <cell r="HJ503">
            <v>0</v>
          </cell>
          <cell r="HK503">
            <v>0</v>
          </cell>
          <cell r="HL503">
            <v>0</v>
          </cell>
          <cell r="HM503">
            <v>0</v>
          </cell>
          <cell r="HN503">
            <v>0</v>
          </cell>
          <cell r="HO503">
            <v>0</v>
          </cell>
          <cell r="HP503">
            <v>24</v>
          </cell>
          <cell r="HQ503">
            <v>0</v>
          </cell>
          <cell r="HR503">
            <v>0</v>
          </cell>
          <cell r="HS503">
            <v>0</v>
          </cell>
          <cell r="HT503">
            <v>0</v>
          </cell>
          <cell r="HU503">
            <v>0</v>
          </cell>
          <cell r="HV503">
            <v>1</v>
          </cell>
          <cell r="HW503">
            <v>0</v>
          </cell>
          <cell r="HX503">
            <v>0</v>
          </cell>
          <cell r="HY503">
            <v>0</v>
          </cell>
          <cell r="HZ503">
            <v>1</v>
          </cell>
          <cell r="IA503">
            <v>0</v>
          </cell>
          <cell r="IB503">
            <v>0</v>
          </cell>
          <cell r="IC503">
            <v>2</v>
          </cell>
          <cell r="ID503">
            <v>0</v>
          </cell>
          <cell r="IE503">
            <v>0</v>
          </cell>
          <cell r="IF503">
            <v>0</v>
          </cell>
          <cell r="IG503">
            <v>0</v>
          </cell>
          <cell r="IH503">
            <v>0</v>
          </cell>
          <cell r="II503">
            <v>0</v>
          </cell>
          <cell r="IJ503">
            <v>0</v>
          </cell>
          <cell r="IK503">
            <v>0</v>
          </cell>
          <cell r="IL503">
            <v>0</v>
          </cell>
          <cell r="IM503">
            <v>0</v>
          </cell>
          <cell r="IN503">
            <v>0</v>
          </cell>
          <cell r="IO503">
            <v>0</v>
          </cell>
          <cell r="IP503">
            <v>0</v>
          </cell>
          <cell r="IQ503">
            <v>0</v>
          </cell>
          <cell r="IR503">
            <v>0</v>
          </cell>
          <cell r="IS503">
            <v>0</v>
          </cell>
          <cell r="IT503">
            <v>0</v>
          </cell>
          <cell r="IU503">
            <v>0</v>
          </cell>
          <cell r="IV503">
            <v>0</v>
          </cell>
          <cell r="IW503">
            <v>1</v>
          </cell>
          <cell r="IX503">
            <v>0</v>
          </cell>
          <cell r="IY503">
            <v>0</v>
          </cell>
          <cell r="IZ503">
            <v>27</v>
          </cell>
          <cell r="JA503">
            <v>4.333333333333333</v>
          </cell>
          <cell r="JB503">
            <v>4.333333333333333</v>
          </cell>
          <cell r="JC503">
            <v>0</v>
          </cell>
          <cell r="JD503">
            <v>0</v>
          </cell>
          <cell r="JE503">
            <v>0</v>
          </cell>
          <cell r="JF503">
            <v>0</v>
          </cell>
          <cell r="JG503">
            <v>0</v>
          </cell>
        </row>
        <row r="504">
          <cell r="B504" t="str">
            <v>1912325</v>
          </cell>
          <cell r="C504" t="str">
            <v>Đường Minh Tuấn</v>
          </cell>
          <cell r="D504" t="str">
            <v>Ban Bán hàng trong nước - Industries</v>
          </cell>
          <cell r="E504" t="str">
            <v>Công ty TNHH Tổ hợp cơ khí THACO</v>
          </cell>
          <cell r="F504" t="str">
            <v>Lương tháng</v>
          </cell>
          <cell r="V504">
            <v>0</v>
          </cell>
          <cell r="W504">
            <v>0</v>
          </cell>
          <cell r="X504" t="str">
            <v>X</v>
          </cell>
          <cell r="Y504">
            <v>0</v>
          </cell>
          <cell r="Z504">
            <v>0</v>
          </cell>
          <cell r="AA504" t="str">
            <v>X</v>
          </cell>
          <cell r="AB504">
            <v>0</v>
          </cell>
          <cell r="AC504">
            <v>0</v>
          </cell>
          <cell r="AD504" t="str">
            <v>X</v>
          </cell>
          <cell r="AE504">
            <v>0</v>
          </cell>
          <cell r="AF504">
            <v>0</v>
          </cell>
          <cell r="AG504" t="str">
            <v>X</v>
          </cell>
          <cell r="AH504">
            <v>0</v>
          </cell>
          <cell r="AI504">
            <v>0</v>
          </cell>
          <cell r="AJ504" t="str">
            <v>T7</v>
          </cell>
          <cell r="AK504">
            <v>0</v>
          </cell>
          <cell r="AL504">
            <v>0</v>
          </cell>
          <cell r="AM504" t="str">
            <v/>
          </cell>
          <cell r="AN504">
            <v>0</v>
          </cell>
          <cell r="AO504">
            <v>0</v>
          </cell>
          <cell r="AP504" t="str">
            <v>NL</v>
          </cell>
          <cell r="AQ504">
            <v>0</v>
          </cell>
          <cell r="AR504">
            <v>0</v>
          </cell>
          <cell r="AS504" t="str">
            <v>X</v>
          </cell>
          <cell r="AT504">
            <v>0</v>
          </cell>
          <cell r="AU504">
            <v>0</v>
          </cell>
          <cell r="AV504" t="str">
            <v>X</v>
          </cell>
          <cell r="AW504">
            <v>0</v>
          </cell>
          <cell r="AX504">
            <v>0</v>
          </cell>
          <cell r="AY504" t="str">
            <v>X</v>
          </cell>
          <cell r="AZ504">
            <v>0</v>
          </cell>
          <cell r="BA504">
            <v>0</v>
          </cell>
          <cell r="BB504" t="str">
            <v>X</v>
          </cell>
          <cell r="BC504">
            <v>0</v>
          </cell>
          <cell r="BD504">
            <v>0</v>
          </cell>
          <cell r="BE504" t="str">
            <v>X</v>
          </cell>
          <cell r="BF504">
            <v>0</v>
          </cell>
          <cell r="BG504">
            <v>0</v>
          </cell>
          <cell r="BH504" t="str">
            <v/>
          </cell>
          <cell r="BI504">
            <v>0</v>
          </cell>
          <cell r="BJ504">
            <v>0</v>
          </cell>
          <cell r="BK504" t="str">
            <v>X</v>
          </cell>
          <cell r="BL504">
            <v>0</v>
          </cell>
          <cell r="BM504">
            <v>0</v>
          </cell>
          <cell r="BN504" t="str">
            <v>X</v>
          </cell>
          <cell r="BO504">
            <v>0</v>
          </cell>
          <cell r="BP504">
            <v>0</v>
          </cell>
          <cell r="BQ504">
            <v>11</v>
          </cell>
          <cell r="BR504">
            <v>0</v>
          </cell>
          <cell r="BS504">
            <v>0</v>
          </cell>
          <cell r="BT504">
            <v>0</v>
          </cell>
          <cell r="BU504">
            <v>0</v>
          </cell>
          <cell r="BV504">
            <v>0</v>
          </cell>
          <cell r="CC504">
            <v>11</v>
          </cell>
          <cell r="CD504">
            <v>0</v>
          </cell>
          <cell r="CE504">
            <v>0</v>
          </cell>
          <cell r="CF504">
            <v>0</v>
          </cell>
          <cell r="CG504">
            <v>0</v>
          </cell>
          <cell r="CH504">
            <v>0</v>
          </cell>
          <cell r="CI504">
            <v>0</v>
          </cell>
          <cell r="CJ504">
            <v>0</v>
          </cell>
          <cell r="CK504">
            <v>0</v>
          </cell>
          <cell r="CL504">
            <v>1</v>
          </cell>
          <cell r="CM504">
            <v>1</v>
          </cell>
          <cell r="CN504">
            <v>0</v>
          </cell>
          <cell r="CO504">
            <v>0</v>
          </cell>
          <cell r="CP504">
            <v>0</v>
          </cell>
          <cell r="CQ504">
            <v>0</v>
          </cell>
          <cell r="CR504">
            <v>0</v>
          </cell>
          <cell r="CS504">
            <v>0</v>
          </cell>
          <cell r="CT504">
            <v>0</v>
          </cell>
          <cell r="CU504">
            <v>0</v>
          </cell>
          <cell r="CV504">
            <v>0</v>
          </cell>
          <cell r="CW504">
            <v>0</v>
          </cell>
          <cell r="CX504">
            <v>0</v>
          </cell>
          <cell r="CY504">
            <v>0</v>
          </cell>
          <cell r="CZ504">
            <v>0</v>
          </cell>
          <cell r="DC504">
            <v>13</v>
          </cell>
          <cell r="DM504" t="str">
            <v>X</v>
          </cell>
          <cell r="DN504">
            <v>0</v>
          </cell>
          <cell r="DO504">
            <v>0</v>
          </cell>
          <cell r="DP504" t="str">
            <v>X</v>
          </cell>
          <cell r="DQ504">
            <v>0</v>
          </cell>
          <cell r="DR504">
            <v>0</v>
          </cell>
          <cell r="DS504" t="str">
            <v>X</v>
          </cell>
          <cell r="DT504">
            <v>0</v>
          </cell>
          <cell r="DU504">
            <v>0</v>
          </cell>
          <cell r="DV504" t="str">
            <v>X</v>
          </cell>
          <cell r="DW504">
            <v>0</v>
          </cell>
          <cell r="DX504">
            <v>0</v>
          </cell>
          <cell r="DY504" t="str">
            <v/>
          </cell>
          <cell r="DZ504">
            <v>0</v>
          </cell>
          <cell r="EA504">
            <v>0</v>
          </cell>
          <cell r="EB504" t="str">
            <v>X</v>
          </cell>
          <cell r="EC504">
            <v>0</v>
          </cell>
          <cell r="ED504">
            <v>0</v>
          </cell>
          <cell r="EE504" t="str">
            <v>X</v>
          </cell>
          <cell r="EF504">
            <v>0</v>
          </cell>
          <cell r="EG504">
            <v>0</v>
          </cell>
          <cell r="EH504" t="str">
            <v>X</v>
          </cell>
          <cell r="EI504">
            <v>0</v>
          </cell>
          <cell r="EJ504">
            <v>0</v>
          </cell>
          <cell r="EK504" t="str">
            <v>X</v>
          </cell>
          <cell r="EL504">
            <v>0</v>
          </cell>
          <cell r="EM504">
            <v>0</v>
          </cell>
          <cell r="EN504" t="str">
            <v>X</v>
          </cell>
          <cell r="EO504">
            <v>0</v>
          </cell>
          <cell r="EP504">
            <v>0</v>
          </cell>
          <cell r="EQ504" t="str">
            <v>X</v>
          </cell>
          <cell r="ER504">
            <v>0</v>
          </cell>
          <cell r="ES504">
            <v>0</v>
          </cell>
          <cell r="ET504" t="str">
            <v/>
          </cell>
          <cell r="EU504">
            <v>0</v>
          </cell>
          <cell r="EV504">
            <v>0</v>
          </cell>
          <cell r="EW504" t="str">
            <v>X</v>
          </cell>
          <cell r="EX504">
            <v>0</v>
          </cell>
          <cell r="EY504">
            <v>0</v>
          </cell>
          <cell r="EZ504" t="str">
            <v>X</v>
          </cell>
          <cell r="FA504">
            <v>0</v>
          </cell>
          <cell r="FB504">
            <v>0</v>
          </cell>
          <cell r="FC504" t="str">
            <v>NL</v>
          </cell>
          <cell r="FD504">
            <v>0</v>
          </cell>
          <cell r="FE504">
            <v>0</v>
          </cell>
          <cell r="FI504">
            <v>12</v>
          </cell>
          <cell r="FJ504">
            <v>0</v>
          </cell>
          <cell r="FK504">
            <v>0</v>
          </cell>
          <cell r="FL504">
            <v>0</v>
          </cell>
          <cell r="FM504">
            <v>0</v>
          </cell>
          <cell r="FN504">
            <v>0</v>
          </cell>
          <cell r="FU504">
            <v>12</v>
          </cell>
          <cell r="FV504">
            <v>0</v>
          </cell>
          <cell r="FW504">
            <v>0</v>
          </cell>
          <cell r="FX504">
            <v>0</v>
          </cell>
          <cell r="FY504">
            <v>0</v>
          </cell>
          <cell r="FZ504">
            <v>0</v>
          </cell>
          <cell r="GA504">
            <v>0</v>
          </cell>
          <cell r="GB504">
            <v>0</v>
          </cell>
          <cell r="GC504">
            <v>0</v>
          </cell>
          <cell r="GD504">
            <v>1</v>
          </cell>
          <cell r="GE504">
            <v>0</v>
          </cell>
          <cell r="GF504">
            <v>0</v>
          </cell>
          <cell r="GG504">
            <v>0</v>
          </cell>
          <cell r="GH504">
            <v>0</v>
          </cell>
          <cell r="GI504">
            <v>0</v>
          </cell>
          <cell r="GJ504">
            <v>0</v>
          </cell>
          <cell r="GK504">
            <v>0</v>
          </cell>
          <cell r="GL504">
            <v>0</v>
          </cell>
          <cell r="GM504">
            <v>0</v>
          </cell>
          <cell r="GN504">
            <v>0</v>
          </cell>
          <cell r="GO504">
            <v>0</v>
          </cell>
          <cell r="GP504">
            <v>0</v>
          </cell>
          <cell r="GQ504">
            <v>0</v>
          </cell>
          <cell r="GR504">
            <v>0</v>
          </cell>
          <cell r="GU504">
            <v>13</v>
          </cell>
          <cell r="GV504">
            <v>0</v>
          </cell>
          <cell r="GW504">
            <v>0</v>
          </cell>
          <cell r="GX504">
            <v>0</v>
          </cell>
          <cell r="GY504">
            <v>0</v>
          </cell>
          <cell r="GZ504">
            <v>0</v>
          </cell>
          <cell r="HA504">
            <v>0</v>
          </cell>
          <cell r="HB504">
            <v>0</v>
          </cell>
          <cell r="HC504">
            <v>0</v>
          </cell>
          <cell r="HD504">
            <v>0</v>
          </cell>
          <cell r="HE504">
            <v>0</v>
          </cell>
          <cell r="HF504">
            <v>0</v>
          </cell>
          <cell r="HG504">
            <v>0</v>
          </cell>
          <cell r="HH504">
            <v>0</v>
          </cell>
          <cell r="HI504">
            <v>0</v>
          </cell>
          <cell r="HJ504">
            <v>0</v>
          </cell>
          <cell r="HK504">
            <v>0</v>
          </cell>
          <cell r="HL504">
            <v>0</v>
          </cell>
          <cell r="HM504">
            <v>0</v>
          </cell>
          <cell r="HN504">
            <v>0</v>
          </cell>
          <cell r="HO504">
            <v>0</v>
          </cell>
          <cell r="HP504">
            <v>23</v>
          </cell>
          <cell r="HQ504">
            <v>0</v>
          </cell>
          <cell r="HR504">
            <v>0</v>
          </cell>
          <cell r="HS504">
            <v>0</v>
          </cell>
          <cell r="HT504">
            <v>0</v>
          </cell>
          <cell r="HU504">
            <v>0</v>
          </cell>
          <cell r="HV504">
            <v>0</v>
          </cell>
          <cell r="HW504">
            <v>1</v>
          </cell>
          <cell r="HX504">
            <v>0</v>
          </cell>
          <cell r="HY504">
            <v>0</v>
          </cell>
          <cell r="HZ504">
            <v>0</v>
          </cell>
          <cell r="IA504">
            <v>1</v>
          </cell>
          <cell r="IB504">
            <v>0</v>
          </cell>
          <cell r="IC504">
            <v>2</v>
          </cell>
          <cell r="ID504">
            <v>0</v>
          </cell>
          <cell r="IE504">
            <v>0</v>
          </cell>
          <cell r="IF504">
            <v>0</v>
          </cell>
          <cell r="IG504">
            <v>0</v>
          </cell>
          <cell r="IH504">
            <v>0</v>
          </cell>
          <cell r="II504">
            <v>0</v>
          </cell>
          <cell r="IJ504">
            <v>0</v>
          </cell>
          <cell r="IK504">
            <v>0</v>
          </cell>
          <cell r="IL504">
            <v>0</v>
          </cell>
          <cell r="IM504">
            <v>0</v>
          </cell>
          <cell r="IN504">
            <v>0</v>
          </cell>
          <cell r="IO504">
            <v>0</v>
          </cell>
          <cell r="IP504">
            <v>0</v>
          </cell>
          <cell r="IQ504">
            <v>0</v>
          </cell>
          <cell r="IR504">
            <v>0</v>
          </cell>
          <cell r="IS504">
            <v>0</v>
          </cell>
          <cell r="IT504">
            <v>0</v>
          </cell>
          <cell r="IU504">
            <v>0</v>
          </cell>
          <cell r="IV504">
            <v>0</v>
          </cell>
          <cell r="IW504">
            <v>1</v>
          </cell>
          <cell r="IX504">
            <v>1</v>
          </cell>
          <cell r="IY504">
            <v>0</v>
          </cell>
          <cell r="IZ504">
            <v>26</v>
          </cell>
          <cell r="JA504">
            <v>3.833333333333333</v>
          </cell>
          <cell r="JB504">
            <v>3.833333333333333</v>
          </cell>
          <cell r="JC504">
            <v>0</v>
          </cell>
          <cell r="JD504">
            <v>0</v>
          </cell>
          <cell r="JE504">
            <v>0</v>
          </cell>
          <cell r="JF504">
            <v>0</v>
          </cell>
          <cell r="JG504">
            <v>0</v>
          </cell>
        </row>
        <row r="505">
          <cell r="B505" t="str">
            <v>2002046</v>
          </cell>
          <cell r="C505" t="str">
            <v>Lê Minh Tuấn</v>
          </cell>
          <cell r="D505" t="str">
            <v>Ban Bán hàng trong nước - Industries</v>
          </cell>
          <cell r="E505" t="str">
            <v>Công ty TNHH Tập đoàn Công nghiệp Trường Hải</v>
          </cell>
          <cell r="F505" t="str">
            <v>Lương tháng</v>
          </cell>
          <cell r="V505">
            <v>0</v>
          </cell>
          <cell r="W505">
            <v>0</v>
          </cell>
          <cell r="X505" t="str">
            <v>X</v>
          </cell>
          <cell r="Y505">
            <v>0</v>
          </cell>
          <cell r="Z505">
            <v>0</v>
          </cell>
          <cell r="AA505" t="str">
            <v>X</v>
          </cell>
          <cell r="AB505">
            <v>0</v>
          </cell>
          <cell r="AC505">
            <v>0</v>
          </cell>
          <cell r="AD505" t="str">
            <v>X</v>
          </cell>
          <cell r="AE505">
            <v>0</v>
          </cell>
          <cell r="AF505">
            <v>0</v>
          </cell>
          <cell r="AG505" t="str">
            <v>X</v>
          </cell>
          <cell r="AH505">
            <v>0</v>
          </cell>
          <cell r="AI505">
            <v>0</v>
          </cell>
          <cell r="AJ505" t="str">
            <v>T7</v>
          </cell>
          <cell r="AK505">
            <v>0</v>
          </cell>
          <cell r="AL505">
            <v>0</v>
          </cell>
          <cell r="AM505" t="str">
            <v/>
          </cell>
          <cell r="AN505">
            <v>0</v>
          </cell>
          <cell r="AO505">
            <v>0</v>
          </cell>
          <cell r="AP505" t="str">
            <v>NL</v>
          </cell>
          <cell r="AQ505">
            <v>0</v>
          </cell>
          <cell r="AR505">
            <v>0</v>
          </cell>
          <cell r="AS505" t="str">
            <v>X</v>
          </cell>
          <cell r="AT505">
            <v>0</v>
          </cell>
          <cell r="AU505">
            <v>0</v>
          </cell>
          <cell r="AV505" t="str">
            <v>X</v>
          </cell>
          <cell r="AW505">
            <v>0</v>
          </cell>
          <cell r="AX505">
            <v>0</v>
          </cell>
          <cell r="AY505" t="str">
            <v>X</v>
          </cell>
          <cell r="AZ505">
            <v>0</v>
          </cell>
          <cell r="BA505">
            <v>0</v>
          </cell>
          <cell r="BB505" t="str">
            <v>X</v>
          </cell>
          <cell r="BC505">
            <v>0</v>
          </cell>
          <cell r="BD505">
            <v>0</v>
          </cell>
          <cell r="BE505" t="str">
            <v>X</v>
          </cell>
          <cell r="BF505">
            <v>0</v>
          </cell>
          <cell r="BG505">
            <v>0</v>
          </cell>
          <cell r="BH505" t="str">
            <v/>
          </cell>
          <cell r="BI505">
            <v>0</v>
          </cell>
          <cell r="BJ505">
            <v>0</v>
          </cell>
          <cell r="BK505" t="str">
            <v>X</v>
          </cell>
          <cell r="BL505">
            <v>0</v>
          </cell>
          <cell r="BM505">
            <v>0</v>
          </cell>
          <cell r="BN505" t="str">
            <v>X</v>
          </cell>
          <cell r="BO505">
            <v>0</v>
          </cell>
          <cell r="BP505">
            <v>0</v>
          </cell>
          <cell r="BQ505">
            <v>11</v>
          </cell>
          <cell r="BR505">
            <v>0</v>
          </cell>
          <cell r="BS505">
            <v>0</v>
          </cell>
          <cell r="BT505">
            <v>0</v>
          </cell>
          <cell r="BU505">
            <v>0</v>
          </cell>
          <cell r="BV505">
            <v>0</v>
          </cell>
          <cell r="CC505">
            <v>11</v>
          </cell>
          <cell r="CD505">
            <v>0</v>
          </cell>
          <cell r="CE505">
            <v>0</v>
          </cell>
          <cell r="CF505">
            <v>0</v>
          </cell>
          <cell r="CG505">
            <v>0</v>
          </cell>
          <cell r="CH505">
            <v>0</v>
          </cell>
          <cell r="CI505">
            <v>0</v>
          </cell>
          <cell r="CJ505">
            <v>0</v>
          </cell>
          <cell r="CK505">
            <v>0</v>
          </cell>
          <cell r="CL505">
            <v>1</v>
          </cell>
          <cell r="CM505">
            <v>1</v>
          </cell>
          <cell r="CN505">
            <v>0</v>
          </cell>
          <cell r="CO505">
            <v>0</v>
          </cell>
          <cell r="CP505">
            <v>0</v>
          </cell>
          <cell r="CQ505">
            <v>0</v>
          </cell>
          <cell r="CR505">
            <v>0</v>
          </cell>
          <cell r="CS505">
            <v>0</v>
          </cell>
          <cell r="CT505">
            <v>0</v>
          </cell>
          <cell r="CU505">
            <v>0</v>
          </cell>
          <cell r="CV505">
            <v>0</v>
          </cell>
          <cell r="CW505">
            <v>0</v>
          </cell>
          <cell r="CX505">
            <v>0</v>
          </cell>
          <cell r="CY505">
            <v>0</v>
          </cell>
          <cell r="CZ505">
            <v>0</v>
          </cell>
          <cell r="DC505">
            <v>13</v>
          </cell>
          <cell r="DM505" t="str">
            <v>X</v>
          </cell>
          <cell r="DN505">
            <v>0</v>
          </cell>
          <cell r="DO505">
            <v>0</v>
          </cell>
          <cell r="DP505" t="str">
            <v>X</v>
          </cell>
          <cell r="DQ505">
            <v>0</v>
          </cell>
          <cell r="DR505">
            <v>0</v>
          </cell>
          <cell r="DS505" t="str">
            <v>X</v>
          </cell>
          <cell r="DT505">
            <v>0</v>
          </cell>
          <cell r="DU505">
            <v>0</v>
          </cell>
          <cell r="DV505" t="str">
            <v>X</v>
          </cell>
          <cell r="DW505">
            <v>0</v>
          </cell>
          <cell r="DX505">
            <v>0</v>
          </cell>
          <cell r="DY505" t="str">
            <v/>
          </cell>
          <cell r="DZ505">
            <v>0</v>
          </cell>
          <cell r="EA505">
            <v>0</v>
          </cell>
          <cell r="EB505" t="str">
            <v>X</v>
          </cell>
          <cell r="EC505">
            <v>0</v>
          </cell>
          <cell r="ED505">
            <v>0</v>
          </cell>
          <cell r="EE505" t="str">
            <v>X</v>
          </cell>
          <cell r="EF505">
            <v>0</v>
          </cell>
          <cell r="EG505">
            <v>0</v>
          </cell>
          <cell r="EH505" t="str">
            <v>X</v>
          </cell>
          <cell r="EI505">
            <v>0</v>
          </cell>
          <cell r="EJ505">
            <v>0</v>
          </cell>
          <cell r="EK505" t="str">
            <v>X</v>
          </cell>
          <cell r="EL505">
            <v>0</v>
          </cell>
          <cell r="EM505">
            <v>0</v>
          </cell>
          <cell r="EN505" t="str">
            <v>X</v>
          </cell>
          <cell r="EO505">
            <v>0</v>
          </cell>
          <cell r="EP505">
            <v>0</v>
          </cell>
          <cell r="EQ505" t="str">
            <v>X</v>
          </cell>
          <cell r="ER505">
            <v>0</v>
          </cell>
          <cell r="ES505">
            <v>0</v>
          </cell>
          <cell r="ET505" t="str">
            <v/>
          </cell>
          <cell r="EU505">
            <v>0</v>
          </cell>
          <cell r="EV505">
            <v>0</v>
          </cell>
          <cell r="EW505" t="str">
            <v>X</v>
          </cell>
          <cell r="EX505">
            <v>0</v>
          </cell>
          <cell r="EY505">
            <v>0</v>
          </cell>
          <cell r="EZ505" t="str">
            <v>X</v>
          </cell>
          <cell r="FA505">
            <v>0</v>
          </cell>
          <cell r="FB505">
            <v>0</v>
          </cell>
          <cell r="FC505" t="str">
            <v>NL</v>
          </cell>
          <cell r="FD505">
            <v>0</v>
          </cell>
          <cell r="FE505">
            <v>0</v>
          </cell>
          <cell r="FI505">
            <v>12</v>
          </cell>
          <cell r="FJ505">
            <v>0</v>
          </cell>
          <cell r="FK505">
            <v>0</v>
          </cell>
          <cell r="FL505">
            <v>0</v>
          </cell>
          <cell r="FM505">
            <v>0</v>
          </cell>
          <cell r="FN505">
            <v>0</v>
          </cell>
          <cell r="FU505">
            <v>12</v>
          </cell>
          <cell r="FV505">
            <v>0</v>
          </cell>
          <cell r="FW505">
            <v>0</v>
          </cell>
          <cell r="FX505">
            <v>0</v>
          </cell>
          <cell r="FY505">
            <v>0</v>
          </cell>
          <cell r="FZ505">
            <v>0</v>
          </cell>
          <cell r="GA505">
            <v>0</v>
          </cell>
          <cell r="GB505">
            <v>0</v>
          </cell>
          <cell r="GC505">
            <v>0</v>
          </cell>
          <cell r="GD505">
            <v>1</v>
          </cell>
          <cell r="GE505">
            <v>0</v>
          </cell>
          <cell r="GF505">
            <v>0</v>
          </cell>
          <cell r="GG505">
            <v>0</v>
          </cell>
          <cell r="GH505">
            <v>0</v>
          </cell>
          <cell r="GI505">
            <v>0</v>
          </cell>
          <cell r="GJ505">
            <v>0</v>
          </cell>
          <cell r="GK505">
            <v>0</v>
          </cell>
          <cell r="GL505">
            <v>0</v>
          </cell>
          <cell r="GM505">
            <v>0</v>
          </cell>
          <cell r="GN505">
            <v>0</v>
          </cell>
          <cell r="GO505">
            <v>0</v>
          </cell>
          <cell r="GP505">
            <v>0</v>
          </cell>
          <cell r="GQ505">
            <v>0</v>
          </cell>
          <cell r="GR505">
            <v>0</v>
          </cell>
          <cell r="GU505">
            <v>13</v>
          </cell>
          <cell r="GV505">
            <v>0</v>
          </cell>
          <cell r="GW505">
            <v>0</v>
          </cell>
          <cell r="GX505">
            <v>0</v>
          </cell>
          <cell r="GY505">
            <v>0</v>
          </cell>
          <cell r="GZ505">
            <v>0</v>
          </cell>
          <cell r="HA505">
            <v>0</v>
          </cell>
          <cell r="HB505">
            <v>0</v>
          </cell>
          <cell r="HC505">
            <v>0</v>
          </cell>
          <cell r="HD505">
            <v>0</v>
          </cell>
          <cell r="HE505">
            <v>0</v>
          </cell>
          <cell r="HF505">
            <v>0</v>
          </cell>
          <cell r="HG505">
            <v>0</v>
          </cell>
          <cell r="HH505">
            <v>0</v>
          </cell>
          <cell r="HI505">
            <v>0</v>
          </cell>
          <cell r="HJ505">
            <v>0</v>
          </cell>
          <cell r="HK505">
            <v>0</v>
          </cell>
          <cell r="HL505">
            <v>0</v>
          </cell>
          <cell r="HM505">
            <v>0</v>
          </cell>
          <cell r="HN505">
            <v>0</v>
          </cell>
          <cell r="HO505">
            <v>0</v>
          </cell>
          <cell r="HP505">
            <v>23</v>
          </cell>
          <cell r="HQ505">
            <v>0</v>
          </cell>
          <cell r="HR505">
            <v>0</v>
          </cell>
          <cell r="HS505">
            <v>0</v>
          </cell>
          <cell r="HT505">
            <v>0</v>
          </cell>
          <cell r="HU505">
            <v>0</v>
          </cell>
          <cell r="HV505">
            <v>0</v>
          </cell>
          <cell r="HW505">
            <v>1</v>
          </cell>
          <cell r="HX505">
            <v>0</v>
          </cell>
          <cell r="HY505">
            <v>0</v>
          </cell>
          <cell r="HZ505">
            <v>0</v>
          </cell>
          <cell r="IA505">
            <v>1</v>
          </cell>
          <cell r="IB505">
            <v>0</v>
          </cell>
          <cell r="IC505">
            <v>2</v>
          </cell>
          <cell r="ID505">
            <v>0</v>
          </cell>
          <cell r="IE505">
            <v>0</v>
          </cell>
          <cell r="IF505">
            <v>0</v>
          </cell>
          <cell r="IG505">
            <v>0</v>
          </cell>
          <cell r="IH505">
            <v>0</v>
          </cell>
          <cell r="II505">
            <v>0</v>
          </cell>
          <cell r="IJ505">
            <v>0</v>
          </cell>
          <cell r="IK505">
            <v>0</v>
          </cell>
          <cell r="IL505">
            <v>0</v>
          </cell>
          <cell r="IM505">
            <v>0</v>
          </cell>
          <cell r="IN505">
            <v>0</v>
          </cell>
          <cell r="IO505">
            <v>0</v>
          </cell>
          <cell r="IP505">
            <v>0</v>
          </cell>
          <cell r="IQ505">
            <v>0</v>
          </cell>
          <cell r="IR505">
            <v>0</v>
          </cell>
          <cell r="IS505">
            <v>0</v>
          </cell>
          <cell r="IT505">
            <v>0</v>
          </cell>
          <cell r="IU505">
            <v>0</v>
          </cell>
          <cell r="IV505">
            <v>0.5</v>
          </cell>
          <cell r="IW505">
            <v>1.5</v>
          </cell>
          <cell r="IX505">
            <v>1</v>
          </cell>
          <cell r="IY505">
            <v>0.5</v>
          </cell>
          <cell r="IZ505">
            <v>26</v>
          </cell>
          <cell r="JA505">
            <v>4.333333333333333</v>
          </cell>
          <cell r="JB505">
            <v>4.333333333333333</v>
          </cell>
          <cell r="JC505">
            <v>0</v>
          </cell>
          <cell r="JD505">
            <v>0</v>
          </cell>
          <cell r="JE505">
            <v>0</v>
          </cell>
          <cell r="JF505">
            <v>0</v>
          </cell>
          <cell r="JG505">
            <v>0</v>
          </cell>
        </row>
        <row r="506">
          <cell r="B506" t="str">
            <v>2003249</v>
          </cell>
          <cell r="C506" t="str">
            <v>Nguyễn Quốc Chí</v>
          </cell>
          <cell r="D506" t="str">
            <v>Ban Bán hàng trong nước - Industries</v>
          </cell>
          <cell r="E506" t="str">
            <v>Công ty TNHH Tập đoàn Công nghiệp Trường Hải</v>
          </cell>
          <cell r="F506" t="str">
            <v>Lương ngày</v>
          </cell>
          <cell r="V506">
            <v>0</v>
          </cell>
          <cell r="W506">
            <v>0</v>
          </cell>
          <cell r="X506" t="str">
            <v>X</v>
          </cell>
          <cell r="Y506">
            <v>0</v>
          </cell>
          <cell r="Z506">
            <v>0</v>
          </cell>
          <cell r="AA506" t="str">
            <v>X</v>
          </cell>
          <cell r="AB506">
            <v>0</v>
          </cell>
          <cell r="AC506">
            <v>0</v>
          </cell>
          <cell r="AD506" t="str">
            <v>X</v>
          </cell>
          <cell r="AE506">
            <v>0</v>
          </cell>
          <cell r="AF506">
            <v>0</v>
          </cell>
          <cell r="AG506" t="str">
            <v>X</v>
          </cell>
          <cell r="AH506">
            <v>0</v>
          </cell>
          <cell r="AI506">
            <v>0</v>
          </cell>
          <cell r="AJ506" t="str">
            <v>T7</v>
          </cell>
          <cell r="AK506">
            <v>0</v>
          </cell>
          <cell r="AL506">
            <v>0</v>
          </cell>
          <cell r="AM506" t="str">
            <v/>
          </cell>
          <cell r="AN506">
            <v>0</v>
          </cell>
          <cell r="AO506">
            <v>0</v>
          </cell>
          <cell r="AP506" t="str">
            <v>NL</v>
          </cell>
          <cell r="AQ506">
            <v>0</v>
          </cell>
          <cell r="AR506">
            <v>0</v>
          </cell>
          <cell r="AS506" t="str">
            <v>X</v>
          </cell>
          <cell r="AT506">
            <v>0</v>
          </cell>
          <cell r="AU506">
            <v>0</v>
          </cell>
          <cell r="AV506" t="str">
            <v>X</v>
          </cell>
          <cell r="AW506">
            <v>0</v>
          </cell>
          <cell r="AX506">
            <v>0</v>
          </cell>
          <cell r="AY506" t="str">
            <v>X</v>
          </cell>
          <cell r="AZ506">
            <v>0</v>
          </cell>
          <cell r="BA506">
            <v>0</v>
          </cell>
          <cell r="BB506" t="str">
            <v>X</v>
          </cell>
          <cell r="BC506">
            <v>0</v>
          </cell>
          <cell r="BD506">
            <v>0</v>
          </cell>
          <cell r="BE506" t="str">
            <v>X</v>
          </cell>
          <cell r="BF506">
            <v>0</v>
          </cell>
          <cell r="BG506">
            <v>0</v>
          </cell>
          <cell r="BH506" t="str">
            <v/>
          </cell>
          <cell r="BI506">
            <v>0</v>
          </cell>
          <cell r="BJ506">
            <v>0</v>
          </cell>
          <cell r="BK506" t="str">
            <v>X</v>
          </cell>
          <cell r="BL506">
            <v>0</v>
          </cell>
          <cell r="BM506">
            <v>0</v>
          </cell>
          <cell r="BN506" t="str">
            <v>X</v>
          </cell>
          <cell r="BO506">
            <v>0</v>
          </cell>
          <cell r="BP506">
            <v>0</v>
          </cell>
          <cell r="BQ506">
            <v>11</v>
          </cell>
          <cell r="BR506">
            <v>0</v>
          </cell>
          <cell r="BS506">
            <v>0</v>
          </cell>
          <cell r="BT506">
            <v>0</v>
          </cell>
          <cell r="BU506">
            <v>0</v>
          </cell>
          <cell r="BV506">
            <v>0</v>
          </cell>
          <cell r="CC506">
            <v>11</v>
          </cell>
          <cell r="CD506">
            <v>0</v>
          </cell>
          <cell r="CE506">
            <v>0</v>
          </cell>
          <cell r="CF506">
            <v>0</v>
          </cell>
          <cell r="CG506">
            <v>0</v>
          </cell>
          <cell r="CH506">
            <v>0</v>
          </cell>
          <cell r="CI506">
            <v>0</v>
          </cell>
          <cell r="CJ506">
            <v>0</v>
          </cell>
          <cell r="CK506">
            <v>0</v>
          </cell>
          <cell r="CL506">
            <v>1</v>
          </cell>
          <cell r="CM506">
            <v>1</v>
          </cell>
          <cell r="CN506">
            <v>0</v>
          </cell>
          <cell r="CO506">
            <v>0</v>
          </cell>
          <cell r="CP506">
            <v>0</v>
          </cell>
          <cell r="CQ506">
            <v>0</v>
          </cell>
          <cell r="CR506">
            <v>0</v>
          </cell>
          <cell r="CS506">
            <v>0</v>
          </cell>
          <cell r="CT506">
            <v>0</v>
          </cell>
          <cell r="CU506">
            <v>0</v>
          </cell>
          <cell r="CV506">
            <v>0</v>
          </cell>
          <cell r="CW506">
            <v>0</v>
          </cell>
          <cell r="CX506">
            <v>0</v>
          </cell>
          <cell r="CY506">
            <v>0</v>
          </cell>
          <cell r="CZ506">
            <v>0</v>
          </cell>
          <cell r="DC506">
            <v>13</v>
          </cell>
          <cell r="DM506" t="str">
            <v>X</v>
          </cell>
          <cell r="DN506">
            <v>0</v>
          </cell>
          <cell r="DO506">
            <v>0</v>
          </cell>
          <cell r="DP506" t="str">
            <v>X</v>
          </cell>
          <cell r="DQ506">
            <v>0</v>
          </cell>
          <cell r="DR506">
            <v>0</v>
          </cell>
          <cell r="DS506" t="str">
            <v>X</v>
          </cell>
          <cell r="DT506">
            <v>0</v>
          </cell>
          <cell r="DU506">
            <v>0</v>
          </cell>
          <cell r="DV506" t="str">
            <v>X</v>
          </cell>
          <cell r="DW506">
            <v>0</v>
          </cell>
          <cell r="DX506">
            <v>0</v>
          </cell>
          <cell r="DY506" t="str">
            <v/>
          </cell>
          <cell r="DZ506">
            <v>0</v>
          </cell>
          <cell r="EA506">
            <v>0</v>
          </cell>
          <cell r="EB506" t="str">
            <v>X</v>
          </cell>
          <cell r="EC506">
            <v>0</v>
          </cell>
          <cell r="ED506">
            <v>0</v>
          </cell>
          <cell r="EE506" t="str">
            <v>X</v>
          </cell>
          <cell r="EF506">
            <v>0</v>
          </cell>
          <cell r="EG506">
            <v>0</v>
          </cell>
          <cell r="EH506" t="str">
            <v>X</v>
          </cell>
          <cell r="EI506">
            <v>0</v>
          </cell>
          <cell r="EJ506">
            <v>0</v>
          </cell>
          <cell r="EK506" t="str">
            <v>X</v>
          </cell>
          <cell r="EL506">
            <v>0</v>
          </cell>
          <cell r="EM506">
            <v>0</v>
          </cell>
          <cell r="EN506" t="str">
            <v>X</v>
          </cell>
          <cell r="EO506">
            <v>0</v>
          </cell>
          <cell r="EP506">
            <v>0</v>
          </cell>
          <cell r="EQ506" t="str">
            <v>X</v>
          </cell>
          <cell r="ER506">
            <v>0</v>
          </cell>
          <cell r="ES506">
            <v>0</v>
          </cell>
          <cell r="ET506" t="str">
            <v/>
          </cell>
          <cell r="EU506">
            <v>0</v>
          </cell>
          <cell r="EV506">
            <v>0</v>
          </cell>
          <cell r="EW506" t="str">
            <v>X</v>
          </cell>
          <cell r="EX506">
            <v>0</v>
          </cell>
          <cell r="EY506">
            <v>0</v>
          </cell>
          <cell r="EZ506" t="str">
            <v>X</v>
          </cell>
          <cell r="FA506">
            <v>0</v>
          </cell>
          <cell r="FB506">
            <v>0</v>
          </cell>
          <cell r="FC506" t="str">
            <v>NL</v>
          </cell>
          <cell r="FD506">
            <v>0</v>
          </cell>
          <cell r="FE506">
            <v>0</v>
          </cell>
          <cell r="FI506">
            <v>12</v>
          </cell>
          <cell r="FJ506">
            <v>0</v>
          </cell>
          <cell r="FK506">
            <v>0</v>
          </cell>
          <cell r="FL506">
            <v>0</v>
          </cell>
          <cell r="FM506">
            <v>0</v>
          </cell>
          <cell r="FN506">
            <v>0</v>
          </cell>
          <cell r="FU506">
            <v>12</v>
          </cell>
          <cell r="FV506">
            <v>0</v>
          </cell>
          <cell r="FW506">
            <v>0</v>
          </cell>
          <cell r="FX506">
            <v>0</v>
          </cell>
          <cell r="FY506">
            <v>0</v>
          </cell>
          <cell r="FZ506">
            <v>0</v>
          </cell>
          <cell r="GA506">
            <v>0</v>
          </cell>
          <cell r="GB506">
            <v>0</v>
          </cell>
          <cell r="GC506">
            <v>0</v>
          </cell>
          <cell r="GD506">
            <v>1</v>
          </cell>
          <cell r="GE506">
            <v>0</v>
          </cell>
          <cell r="GF506">
            <v>0</v>
          </cell>
          <cell r="GG506">
            <v>0</v>
          </cell>
          <cell r="GH506">
            <v>0</v>
          </cell>
          <cell r="GI506">
            <v>0</v>
          </cell>
          <cell r="GJ506">
            <v>0</v>
          </cell>
          <cell r="GK506">
            <v>0</v>
          </cell>
          <cell r="GL506">
            <v>0</v>
          </cell>
          <cell r="GM506">
            <v>0</v>
          </cell>
          <cell r="GN506">
            <v>0</v>
          </cell>
          <cell r="GO506">
            <v>0</v>
          </cell>
          <cell r="GP506">
            <v>0</v>
          </cell>
          <cell r="GQ506">
            <v>0</v>
          </cell>
          <cell r="GR506">
            <v>0</v>
          </cell>
          <cell r="GU506">
            <v>13</v>
          </cell>
          <cell r="GV506">
            <v>0</v>
          </cell>
          <cell r="GW506">
            <v>0</v>
          </cell>
          <cell r="GX506">
            <v>0</v>
          </cell>
          <cell r="GY506">
            <v>0</v>
          </cell>
          <cell r="GZ506">
            <v>0</v>
          </cell>
          <cell r="HA506">
            <v>0</v>
          </cell>
          <cell r="HB506">
            <v>0</v>
          </cell>
          <cell r="HC506">
            <v>0</v>
          </cell>
          <cell r="HD506">
            <v>0</v>
          </cell>
          <cell r="HE506">
            <v>0</v>
          </cell>
          <cell r="HF506">
            <v>0</v>
          </cell>
          <cell r="HG506">
            <v>0</v>
          </cell>
          <cell r="HH506">
            <v>0</v>
          </cell>
          <cell r="HI506">
            <v>0</v>
          </cell>
          <cell r="HJ506">
            <v>0</v>
          </cell>
          <cell r="HK506">
            <v>0</v>
          </cell>
          <cell r="HL506">
            <v>0</v>
          </cell>
          <cell r="HM506">
            <v>0</v>
          </cell>
          <cell r="HN506">
            <v>0</v>
          </cell>
          <cell r="HO506">
            <v>0</v>
          </cell>
          <cell r="HP506">
            <v>23</v>
          </cell>
          <cell r="HQ506">
            <v>0</v>
          </cell>
          <cell r="HR506">
            <v>0</v>
          </cell>
          <cell r="HS506">
            <v>0</v>
          </cell>
          <cell r="HT506">
            <v>0</v>
          </cell>
          <cell r="HU506">
            <v>0</v>
          </cell>
          <cell r="HV506">
            <v>0</v>
          </cell>
          <cell r="HW506">
            <v>1</v>
          </cell>
          <cell r="HX506">
            <v>0</v>
          </cell>
          <cell r="HY506">
            <v>0</v>
          </cell>
          <cell r="HZ506">
            <v>0</v>
          </cell>
          <cell r="IA506">
            <v>1</v>
          </cell>
          <cell r="IB506">
            <v>0</v>
          </cell>
          <cell r="IC506">
            <v>2</v>
          </cell>
          <cell r="ID506">
            <v>0</v>
          </cell>
          <cell r="IE506">
            <v>0</v>
          </cell>
          <cell r="IF506">
            <v>0</v>
          </cell>
          <cell r="IG506">
            <v>0</v>
          </cell>
          <cell r="IH506">
            <v>0</v>
          </cell>
          <cell r="II506">
            <v>0</v>
          </cell>
          <cell r="IJ506">
            <v>0</v>
          </cell>
          <cell r="IK506">
            <v>0</v>
          </cell>
          <cell r="IL506">
            <v>0</v>
          </cell>
          <cell r="IM506">
            <v>0</v>
          </cell>
          <cell r="IN506">
            <v>0</v>
          </cell>
          <cell r="IO506">
            <v>0</v>
          </cell>
          <cell r="IP506">
            <v>0</v>
          </cell>
          <cell r="IQ506">
            <v>0</v>
          </cell>
          <cell r="IR506">
            <v>0</v>
          </cell>
          <cell r="IS506">
            <v>0</v>
          </cell>
          <cell r="IT506">
            <v>0</v>
          </cell>
          <cell r="IU506">
            <v>0</v>
          </cell>
          <cell r="IV506">
            <v>0</v>
          </cell>
          <cell r="IW506">
            <v>1</v>
          </cell>
          <cell r="IX506">
            <v>1</v>
          </cell>
          <cell r="IY506">
            <v>0</v>
          </cell>
          <cell r="IZ506">
            <v>26</v>
          </cell>
          <cell r="JA506">
            <v>2.3333333333333339</v>
          </cell>
          <cell r="JB506">
            <v>2.3333333333333339</v>
          </cell>
          <cell r="JC506">
            <v>0</v>
          </cell>
          <cell r="JD506">
            <v>0</v>
          </cell>
          <cell r="JE506">
            <v>0</v>
          </cell>
          <cell r="JF506">
            <v>0</v>
          </cell>
          <cell r="JG506">
            <v>0</v>
          </cell>
        </row>
        <row r="507">
          <cell r="B507" t="str">
            <v>2010049</v>
          </cell>
          <cell r="C507" t="str">
            <v>Nguyễn Thị Thúy An</v>
          </cell>
          <cell r="D507" t="str">
            <v>Ban Bán hàng trong nước - Industries</v>
          </cell>
          <cell r="E507" t="str">
            <v>Công ty TNHH Tập đoàn Công nghiệp Trường Hải</v>
          </cell>
          <cell r="F507" t="str">
            <v>Lương ngày</v>
          </cell>
          <cell r="V507">
            <v>0</v>
          </cell>
          <cell r="W507">
            <v>0</v>
          </cell>
          <cell r="X507" t="str">
            <v>X</v>
          </cell>
          <cell r="Y507">
            <v>0</v>
          </cell>
          <cell r="Z507">
            <v>0</v>
          </cell>
          <cell r="AA507" t="str">
            <v>X</v>
          </cell>
          <cell r="AB507">
            <v>0</v>
          </cell>
          <cell r="AC507">
            <v>0</v>
          </cell>
          <cell r="AD507" t="str">
            <v>X</v>
          </cell>
          <cell r="AE507">
            <v>0</v>
          </cell>
          <cell r="AF507">
            <v>0</v>
          </cell>
          <cell r="AG507" t="str">
            <v>X</v>
          </cell>
          <cell r="AH507">
            <v>0</v>
          </cell>
          <cell r="AI507">
            <v>0</v>
          </cell>
          <cell r="AJ507" t="str">
            <v>T7</v>
          </cell>
          <cell r="AK507">
            <v>0</v>
          </cell>
          <cell r="AL507">
            <v>0</v>
          </cell>
          <cell r="AM507" t="str">
            <v/>
          </cell>
          <cell r="AN507">
            <v>0</v>
          </cell>
          <cell r="AO507">
            <v>0</v>
          </cell>
          <cell r="AP507" t="str">
            <v>NL</v>
          </cell>
          <cell r="AQ507">
            <v>0</v>
          </cell>
          <cell r="AR507">
            <v>0</v>
          </cell>
          <cell r="AS507" t="str">
            <v>X</v>
          </cell>
          <cell r="AT507">
            <v>0</v>
          </cell>
          <cell r="AU507">
            <v>0</v>
          </cell>
          <cell r="AV507" t="str">
            <v>X</v>
          </cell>
          <cell r="AW507">
            <v>0</v>
          </cell>
          <cell r="AX507">
            <v>0</v>
          </cell>
          <cell r="AY507" t="str">
            <v>X</v>
          </cell>
          <cell r="AZ507">
            <v>0</v>
          </cell>
          <cell r="BA507">
            <v>0</v>
          </cell>
          <cell r="BB507" t="str">
            <v>X</v>
          </cell>
          <cell r="BC507">
            <v>0</v>
          </cell>
          <cell r="BD507">
            <v>0</v>
          </cell>
          <cell r="BE507" t="str">
            <v>X</v>
          </cell>
          <cell r="BF507">
            <v>0</v>
          </cell>
          <cell r="BG507">
            <v>0</v>
          </cell>
          <cell r="BH507" t="str">
            <v/>
          </cell>
          <cell r="BI507">
            <v>0</v>
          </cell>
          <cell r="BJ507">
            <v>0</v>
          </cell>
          <cell r="BK507" t="str">
            <v>X</v>
          </cell>
          <cell r="BL507">
            <v>0</v>
          </cell>
          <cell r="BM507">
            <v>0</v>
          </cell>
          <cell r="BN507" t="str">
            <v>X</v>
          </cell>
          <cell r="BO507">
            <v>0</v>
          </cell>
          <cell r="BP507">
            <v>0</v>
          </cell>
          <cell r="BQ507">
            <v>11</v>
          </cell>
          <cell r="BR507">
            <v>0</v>
          </cell>
          <cell r="BS507">
            <v>0</v>
          </cell>
          <cell r="BT507">
            <v>0</v>
          </cell>
          <cell r="BU507">
            <v>0</v>
          </cell>
          <cell r="BV507">
            <v>0</v>
          </cell>
          <cell r="CC507">
            <v>11</v>
          </cell>
          <cell r="CD507">
            <v>0</v>
          </cell>
          <cell r="CE507">
            <v>0</v>
          </cell>
          <cell r="CF507">
            <v>0</v>
          </cell>
          <cell r="CG507">
            <v>0</v>
          </cell>
          <cell r="CH507">
            <v>0</v>
          </cell>
          <cell r="CI507">
            <v>0</v>
          </cell>
          <cell r="CJ507">
            <v>0</v>
          </cell>
          <cell r="CK507">
            <v>0</v>
          </cell>
          <cell r="CL507">
            <v>1</v>
          </cell>
          <cell r="CM507">
            <v>1</v>
          </cell>
          <cell r="CN507">
            <v>0</v>
          </cell>
          <cell r="CO507">
            <v>0</v>
          </cell>
          <cell r="CP507">
            <v>0</v>
          </cell>
          <cell r="CQ507">
            <v>0</v>
          </cell>
          <cell r="CR507">
            <v>0</v>
          </cell>
          <cell r="CS507">
            <v>0</v>
          </cell>
          <cell r="CT507">
            <v>0</v>
          </cell>
          <cell r="CU507">
            <v>0</v>
          </cell>
          <cell r="CV507">
            <v>0</v>
          </cell>
          <cell r="CW507">
            <v>0</v>
          </cell>
          <cell r="CX507">
            <v>0</v>
          </cell>
          <cell r="CY507">
            <v>0</v>
          </cell>
          <cell r="CZ507">
            <v>0</v>
          </cell>
          <cell r="DC507">
            <v>13</v>
          </cell>
          <cell r="DM507" t="str">
            <v>X</v>
          </cell>
          <cell r="DN507">
            <v>0</v>
          </cell>
          <cell r="DO507">
            <v>0</v>
          </cell>
          <cell r="DP507" t="str">
            <v>X</v>
          </cell>
          <cell r="DQ507">
            <v>0</v>
          </cell>
          <cell r="DR507">
            <v>0</v>
          </cell>
          <cell r="DS507" t="str">
            <v>X</v>
          </cell>
          <cell r="DT507">
            <v>0</v>
          </cell>
          <cell r="DU507">
            <v>0</v>
          </cell>
          <cell r="DV507" t="str">
            <v>X</v>
          </cell>
          <cell r="DW507">
            <v>0</v>
          </cell>
          <cell r="DX507">
            <v>0</v>
          </cell>
          <cell r="DY507" t="str">
            <v/>
          </cell>
          <cell r="DZ507">
            <v>0</v>
          </cell>
          <cell r="EA507">
            <v>0</v>
          </cell>
          <cell r="EB507" t="str">
            <v>X</v>
          </cell>
          <cell r="EC507">
            <v>0</v>
          </cell>
          <cell r="ED507">
            <v>0</v>
          </cell>
          <cell r="EE507" t="str">
            <v>X</v>
          </cell>
          <cell r="EF507">
            <v>0</v>
          </cell>
          <cell r="EG507">
            <v>0</v>
          </cell>
          <cell r="EH507" t="str">
            <v>X</v>
          </cell>
          <cell r="EI507">
            <v>0</v>
          </cell>
          <cell r="EJ507">
            <v>0</v>
          </cell>
          <cell r="EK507" t="str">
            <v>X</v>
          </cell>
          <cell r="EL507">
            <v>2</v>
          </cell>
          <cell r="EM507">
            <v>0</v>
          </cell>
          <cell r="EN507" t="str">
            <v>X</v>
          </cell>
          <cell r="EO507">
            <v>0</v>
          </cell>
          <cell r="EP507">
            <v>0</v>
          </cell>
          <cell r="EQ507" t="str">
            <v>X</v>
          </cell>
          <cell r="ER507">
            <v>0</v>
          </cell>
          <cell r="ES507">
            <v>0</v>
          </cell>
          <cell r="ET507" t="str">
            <v/>
          </cell>
          <cell r="EU507">
            <v>0</v>
          </cell>
          <cell r="EV507">
            <v>0</v>
          </cell>
          <cell r="EW507" t="str">
            <v>X</v>
          </cell>
          <cell r="EX507">
            <v>0</v>
          </cell>
          <cell r="EY507">
            <v>0</v>
          </cell>
          <cell r="EZ507" t="str">
            <v>X</v>
          </cell>
          <cell r="FA507">
            <v>0</v>
          </cell>
          <cell r="FB507">
            <v>0</v>
          </cell>
          <cell r="FC507" t="str">
            <v>NL</v>
          </cell>
          <cell r="FD507">
            <v>0</v>
          </cell>
          <cell r="FE507">
            <v>0</v>
          </cell>
          <cell r="FI507">
            <v>12</v>
          </cell>
          <cell r="FJ507">
            <v>0.28999999999999998</v>
          </cell>
          <cell r="FK507">
            <v>0</v>
          </cell>
          <cell r="FL507">
            <v>0</v>
          </cell>
          <cell r="FM507">
            <v>0</v>
          </cell>
          <cell r="FN507">
            <v>0</v>
          </cell>
          <cell r="FU507">
            <v>12</v>
          </cell>
          <cell r="FV507">
            <v>0.28999999999999998</v>
          </cell>
          <cell r="FW507">
            <v>0</v>
          </cell>
          <cell r="FX507">
            <v>0</v>
          </cell>
          <cell r="FY507">
            <v>0</v>
          </cell>
          <cell r="FZ507">
            <v>0</v>
          </cell>
          <cell r="GA507">
            <v>0</v>
          </cell>
          <cell r="GB507">
            <v>0</v>
          </cell>
          <cell r="GC507">
            <v>0</v>
          </cell>
          <cell r="GD507">
            <v>1</v>
          </cell>
          <cell r="GE507">
            <v>0</v>
          </cell>
          <cell r="GF507">
            <v>0</v>
          </cell>
          <cell r="GG507">
            <v>0</v>
          </cell>
          <cell r="GH507">
            <v>0</v>
          </cell>
          <cell r="GI507">
            <v>0</v>
          </cell>
          <cell r="GJ507">
            <v>0</v>
          </cell>
          <cell r="GK507">
            <v>0</v>
          </cell>
          <cell r="GL507">
            <v>0</v>
          </cell>
          <cell r="GM507">
            <v>0</v>
          </cell>
          <cell r="GN507">
            <v>0</v>
          </cell>
          <cell r="GO507">
            <v>0</v>
          </cell>
          <cell r="GP507">
            <v>0</v>
          </cell>
          <cell r="GQ507">
            <v>0</v>
          </cell>
          <cell r="GR507">
            <v>0</v>
          </cell>
          <cell r="GU507">
            <v>13.29</v>
          </cell>
          <cell r="GV507">
            <v>0</v>
          </cell>
          <cell r="GW507">
            <v>0</v>
          </cell>
          <cell r="GX507">
            <v>0</v>
          </cell>
          <cell r="GY507">
            <v>0</v>
          </cell>
          <cell r="GZ507">
            <v>0</v>
          </cell>
          <cell r="HA507">
            <v>0</v>
          </cell>
          <cell r="HB507">
            <v>0</v>
          </cell>
          <cell r="HC507">
            <v>0</v>
          </cell>
          <cell r="HD507">
            <v>0</v>
          </cell>
          <cell r="HE507">
            <v>0</v>
          </cell>
          <cell r="HF507">
            <v>0</v>
          </cell>
          <cell r="HG507">
            <v>0</v>
          </cell>
          <cell r="HH507">
            <v>0</v>
          </cell>
          <cell r="HI507">
            <v>0</v>
          </cell>
          <cell r="HJ507">
            <v>0</v>
          </cell>
          <cell r="HK507">
            <v>0</v>
          </cell>
          <cell r="HL507">
            <v>0</v>
          </cell>
          <cell r="HM507">
            <v>0</v>
          </cell>
          <cell r="HN507">
            <v>0.28999999999999998</v>
          </cell>
          <cell r="HO507">
            <v>0</v>
          </cell>
          <cell r="HP507">
            <v>23</v>
          </cell>
          <cell r="HQ507">
            <v>0.28999999999999998</v>
          </cell>
          <cell r="HR507">
            <v>0</v>
          </cell>
          <cell r="HS507">
            <v>0</v>
          </cell>
          <cell r="HT507">
            <v>0</v>
          </cell>
          <cell r="HU507">
            <v>0</v>
          </cell>
          <cell r="HV507">
            <v>0</v>
          </cell>
          <cell r="HW507">
            <v>1</v>
          </cell>
          <cell r="HX507">
            <v>0</v>
          </cell>
          <cell r="HY507">
            <v>0</v>
          </cell>
          <cell r="HZ507">
            <v>0</v>
          </cell>
          <cell r="IA507">
            <v>1</v>
          </cell>
          <cell r="IB507">
            <v>0</v>
          </cell>
          <cell r="IC507">
            <v>2</v>
          </cell>
          <cell r="ID507">
            <v>0</v>
          </cell>
          <cell r="IE507">
            <v>0</v>
          </cell>
          <cell r="IF507">
            <v>0</v>
          </cell>
          <cell r="IG507">
            <v>0</v>
          </cell>
          <cell r="IH507">
            <v>0</v>
          </cell>
          <cell r="II507">
            <v>0</v>
          </cell>
          <cell r="IJ507">
            <v>0</v>
          </cell>
          <cell r="IK507">
            <v>0</v>
          </cell>
          <cell r="IL507">
            <v>0</v>
          </cell>
          <cell r="IM507">
            <v>0</v>
          </cell>
          <cell r="IN507">
            <v>0</v>
          </cell>
          <cell r="IO507">
            <v>0</v>
          </cell>
          <cell r="IP507">
            <v>0</v>
          </cell>
          <cell r="IQ507">
            <v>0</v>
          </cell>
          <cell r="IR507">
            <v>0</v>
          </cell>
          <cell r="IS507">
            <v>0</v>
          </cell>
          <cell r="IT507">
            <v>0</v>
          </cell>
          <cell r="IU507">
            <v>0</v>
          </cell>
          <cell r="IV507">
            <v>0</v>
          </cell>
          <cell r="IW507">
            <v>1</v>
          </cell>
          <cell r="IX507">
            <v>1</v>
          </cell>
          <cell r="IY507">
            <v>0</v>
          </cell>
          <cell r="IZ507">
            <v>26.29</v>
          </cell>
          <cell r="JA507">
            <v>4</v>
          </cell>
          <cell r="JB507">
            <v>4</v>
          </cell>
          <cell r="JC507">
            <v>0</v>
          </cell>
          <cell r="JD507">
            <v>0</v>
          </cell>
          <cell r="JE507">
            <v>0</v>
          </cell>
          <cell r="JF507">
            <v>0</v>
          </cell>
          <cell r="JG507">
            <v>0</v>
          </cell>
        </row>
        <row r="508">
          <cell r="B508" t="str">
            <v>2203043</v>
          </cell>
          <cell r="C508" t="str">
            <v>Trần Ngọc Vương</v>
          </cell>
          <cell r="D508" t="str">
            <v>Ban Bán hàng trong nước - Industries</v>
          </cell>
          <cell r="E508" t="str">
            <v>Công ty TNHH Tổ hợp cơ khí THACO</v>
          </cell>
          <cell r="F508" t="str">
            <v>Lương ngày</v>
          </cell>
          <cell r="V508">
            <v>0</v>
          </cell>
          <cell r="W508">
            <v>0</v>
          </cell>
          <cell r="X508" t="str">
            <v>X</v>
          </cell>
          <cell r="Y508">
            <v>0</v>
          </cell>
          <cell r="Z508">
            <v>0</v>
          </cell>
          <cell r="AA508" t="str">
            <v>X</v>
          </cell>
          <cell r="AB508">
            <v>0</v>
          </cell>
          <cell r="AC508">
            <v>0</v>
          </cell>
          <cell r="AD508" t="str">
            <v>X</v>
          </cell>
          <cell r="AE508">
            <v>0</v>
          </cell>
          <cell r="AF508">
            <v>0</v>
          </cell>
          <cell r="AG508" t="str">
            <v>X</v>
          </cell>
          <cell r="AH508">
            <v>0</v>
          </cell>
          <cell r="AI508">
            <v>0</v>
          </cell>
          <cell r="AJ508" t="str">
            <v>T7</v>
          </cell>
          <cell r="AK508">
            <v>0</v>
          </cell>
          <cell r="AL508">
            <v>0</v>
          </cell>
          <cell r="AM508" t="str">
            <v/>
          </cell>
          <cell r="AN508">
            <v>0</v>
          </cell>
          <cell r="AO508">
            <v>0</v>
          </cell>
          <cell r="AP508" t="str">
            <v>NL</v>
          </cell>
          <cell r="AQ508">
            <v>0</v>
          </cell>
          <cell r="AR508">
            <v>0</v>
          </cell>
          <cell r="AS508" t="str">
            <v>X</v>
          </cell>
          <cell r="AT508">
            <v>0</v>
          </cell>
          <cell r="AU508">
            <v>0</v>
          </cell>
          <cell r="AV508" t="str">
            <v>X</v>
          </cell>
          <cell r="AW508">
            <v>0</v>
          </cell>
          <cell r="AX508">
            <v>0</v>
          </cell>
          <cell r="AY508" t="str">
            <v>X</v>
          </cell>
          <cell r="AZ508">
            <v>0</v>
          </cell>
          <cell r="BA508">
            <v>0</v>
          </cell>
          <cell r="BB508" t="str">
            <v>X</v>
          </cell>
          <cell r="BC508">
            <v>0</v>
          </cell>
          <cell r="BD508">
            <v>0</v>
          </cell>
          <cell r="BE508" t="str">
            <v>X</v>
          </cell>
          <cell r="BF508">
            <v>0</v>
          </cell>
          <cell r="BG508">
            <v>0</v>
          </cell>
          <cell r="BH508" t="str">
            <v/>
          </cell>
          <cell r="BI508">
            <v>0</v>
          </cell>
          <cell r="BJ508">
            <v>0</v>
          </cell>
          <cell r="BK508" t="str">
            <v>X</v>
          </cell>
          <cell r="BL508">
            <v>0</v>
          </cell>
          <cell r="BM508">
            <v>0</v>
          </cell>
          <cell r="BN508" t="str">
            <v>X</v>
          </cell>
          <cell r="BO508">
            <v>0</v>
          </cell>
          <cell r="BP508">
            <v>0</v>
          </cell>
          <cell r="BQ508">
            <v>11</v>
          </cell>
          <cell r="BR508">
            <v>0</v>
          </cell>
          <cell r="BS508">
            <v>0</v>
          </cell>
          <cell r="BT508">
            <v>0</v>
          </cell>
          <cell r="BU508">
            <v>0</v>
          </cell>
          <cell r="BV508">
            <v>0</v>
          </cell>
          <cell r="CC508">
            <v>11</v>
          </cell>
          <cell r="CD508">
            <v>0</v>
          </cell>
          <cell r="CE508">
            <v>0</v>
          </cell>
          <cell r="CF508">
            <v>0</v>
          </cell>
          <cell r="CG508">
            <v>0</v>
          </cell>
          <cell r="CH508">
            <v>0</v>
          </cell>
          <cell r="CI508">
            <v>0</v>
          </cell>
          <cell r="CJ508">
            <v>0</v>
          </cell>
          <cell r="CK508">
            <v>0</v>
          </cell>
          <cell r="CL508">
            <v>1</v>
          </cell>
          <cell r="CM508">
            <v>1</v>
          </cell>
          <cell r="CN508">
            <v>0</v>
          </cell>
          <cell r="CO508">
            <v>0</v>
          </cell>
          <cell r="CP508">
            <v>0</v>
          </cell>
          <cell r="CQ508">
            <v>0</v>
          </cell>
          <cell r="CR508">
            <v>0</v>
          </cell>
          <cell r="CS508">
            <v>0</v>
          </cell>
          <cell r="CT508">
            <v>0</v>
          </cell>
          <cell r="CU508">
            <v>0</v>
          </cell>
          <cell r="CV508">
            <v>0</v>
          </cell>
          <cell r="CW508">
            <v>0</v>
          </cell>
          <cell r="CX508">
            <v>0</v>
          </cell>
          <cell r="CY508">
            <v>0</v>
          </cell>
          <cell r="CZ508">
            <v>0</v>
          </cell>
          <cell r="DC508">
            <v>13</v>
          </cell>
          <cell r="DM508" t="str">
            <v>X</v>
          </cell>
          <cell r="DN508">
            <v>0</v>
          </cell>
          <cell r="DO508">
            <v>0</v>
          </cell>
          <cell r="DP508" t="str">
            <v>X</v>
          </cell>
          <cell r="DQ508">
            <v>0</v>
          </cell>
          <cell r="DR508">
            <v>0</v>
          </cell>
          <cell r="DS508" t="str">
            <v>X</v>
          </cell>
          <cell r="DT508">
            <v>0</v>
          </cell>
          <cell r="DU508">
            <v>0</v>
          </cell>
          <cell r="DV508" t="str">
            <v>X</v>
          </cell>
          <cell r="DW508">
            <v>0</v>
          </cell>
          <cell r="DX508">
            <v>0</v>
          </cell>
          <cell r="DY508" t="str">
            <v/>
          </cell>
          <cell r="DZ508">
            <v>0</v>
          </cell>
          <cell r="EA508">
            <v>0</v>
          </cell>
          <cell r="EB508" t="str">
            <v>X</v>
          </cell>
          <cell r="EC508">
            <v>0</v>
          </cell>
          <cell r="ED508">
            <v>0</v>
          </cell>
          <cell r="EE508" t="str">
            <v>X</v>
          </cell>
          <cell r="EF508">
            <v>0</v>
          </cell>
          <cell r="EG508">
            <v>0</v>
          </cell>
          <cell r="EH508" t="str">
            <v>X</v>
          </cell>
          <cell r="EI508">
            <v>0</v>
          </cell>
          <cell r="EJ508">
            <v>0</v>
          </cell>
          <cell r="EK508" t="str">
            <v>X</v>
          </cell>
          <cell r="EL508">
            <v>0</v>
          </cell>
          <cell r="EM508">
            <v>0</v>
          </cell>
          <cell r="EN508" t="str">
            <v>X</v>
          </cell>
          <cell r="EO508">
            <v>0</v>
          </cell>
          <cell r="EP508">
            <v>0</v>
          </cell>
          <cell r="EQ508" t="str">
            <v>X</v>
          </cell>
          <cell r="ER508">
            <v>0</v>
          </cell>
          <cell r="ES508">
            <v>0</v>
          </cell>
          <cell r="ET508" t="str">
            <v/>
          </cell>
          <cell r="EU508">
            <v>0</v>
          </cell>
          <cell r="EV508">
            <v>0</v>
          </cell>
          <cell r="EW508" t="str">
            <v>X</v>
          </cell>
          <cell r="EX508">
            <v>0</v>
          </cell>
          <cell r="EY508">
            <v>0</v>
          </cell>
          <cell r="EZ508" t="str">
            <v>X</v>
          </cell>
          <cell r="FA508">
            <v>0</v>
          </cell>
          <cell r="FB508">
            <v>0</v>
          </cell>
          <cell r="FC508" t="str">
            <v>NL</v>
          </cell>
          <cell r="FD508">
            <v>0</v>
          </cell>
          <cell r="FE508">
            <v>0</v>
          </cell>
          <cell r="FI508">
            <v>12</v>
          </cell>
          <cell r="FJ508">
            <v>0</v>
          </cell>
          <cell r="FK508">
            <v>0</v>
          </cell>
          <cell r="FL508">
            <v>0</v>
          </cell>
          <cell r="FM508">
            <v>0</v>
          </cell>
          <cell r="FN508">
            <v>0</v>
          </cell>
          <cell r="FU508">
            <v>12</v>
          </cell>
          <cell r="FV508">
            <v>0</v>
          </cell>
          <cell r="FW508">
            <v>0</v>
          </cell>
          <cell r="FX508">
            <v>0</v>
          </cell>
          <cell r="FY508">
            <v>0</v>
          </cell>
          <cell r="FZ508">
            <v>0</v>
          </cell>
          <cell r="GA508">
            <v>0</v>
          </cell>
          <cell r="GB508">
            <v>0</v>
          </cell>
          <cell r="GC508">
            <v>0</v>
          </cell>
          <cell r="GD508">
            <v>1</v>
          </cell>
          <cell r="GE508">
            <v>0</v>
          </cell>
          <cell r="GF508">
            <v>0</v>
          </cell>
          <cell r="GG508">
            <v>0</v>
          </cell>
          <cell r="GH508">
            <v>0</v>
          </cell>
          <cell r="GI508">
            <v>0</v>
          </cell>
          <cell r="GJ508">
            <v>0</v>
          </cell>
          <cell r="GK508">
            <v>0</v>
          </cell>
          <cell r="GL508">
            <v>0</v>
          </cell>
          <cell r="GM508">
            <v>0</v>
          </cell>
          <cell r="GN508">
            <v>0</v>
          </cell>
          <cell r="GO508">
            <v>0</v>
          </cell>
          <cell r="GP508">
            <v>0</v>
          </cell>
          <cell r="GQ508">
            <v>0</v>
          </cell>
          <cell r="GR508">
            <v>0</v>
          </cell>
          <cell r="GU508">
            <v>13</v>
          </cell>
          <cell r="GV508">
            <v>0</v>
          </cell>
          <cell r="GW508">
            <v>0</v>
          </cell>
          <cell r="GX508">
            <v>0</v>
          </cell>
          <cell r="GY508">
            <v>0</v>
          </cell>
          <cell r="GZ508">
            <v>0</v>
          </cell>
          <cell r="HA508">
            <v>0</v>
          </cell>
          <cell r="HB508">
            <v>0</v>
          </cell>
          <cell r="HC508">
            <v>0</v>
          </cell>
          <cell r="HD508">
            <v>0</v>
          </cell>
          <cell r="HE508">
            <v>0</v>
          </cell>
          <cell r="HF508">
            <v>0</v>
          </cell>
          <cell r="HG508">
            <v>0</v>
          </cell>
          <cell r="HH508">
            <v>0</v>
          </cell>
          <cell r="HI508">
            <v>0</v>
          </cell>
          <cell r="HJ508">
            <v>0</v>
          </cell>
          <cell r="HK508">
            <v>0</v>
          </cell>
          <cell r="HL508">
            <v>0</v>
          </cell>
          <cell r="HM508">
            <v>0</v>
          </cell>
          <cell r="HN508">
            <v>0</v>
          </cell>
          <cell r="HO508">
            <v>0</v>
          </cell>
          <cell r="HP508">
            <v>23</v>
          </cell>
          <cell r="HQ508">
            <v>0</v>
          </cell>
          <cell r="HR508">
            <v>0</v>
          </cell>
          <cell r="HS508">
            <v>0</v>
          </cell>
          <cell r="HT508">
            <v>0</v>
          </cell>
          <cell r="HU508">
            <v>0</v>
          </cell>
          <cell r="HV508">
            <v>0</v>
          </cell>
          <cell r="HW508">
            <v>1</v>
          </cell>
          <cell r="HX508">
            <v>0</v>
          </cell>
          <cell r="HY508">
            <v>0</v>
          </cell>
          <cell r="HZ508">
            <v>0</v>
          </cell>
          <cell r="IA508">
            <v>1</v>
          </cell>
          <cell r="IB508">
            <v>0</v>
          </cell>
          <cell r="IC508">
            <v>2</v>
          </cell>
          <cell r="ID508">
            <v>0</v>
          </cell>
          <cell r="IE508">
            <v>0</v>
          </cell>
          <cell r="IF508">
            <v>0</v>
          </cell>
          <cell r="IG508">
            <v>0</v>
          </cell>
          <cell r="IH508">
            <v>0</v>
          </cell>
          <cell r="II508">
            <v>0</v>
          </cell>
          <cell r="IJ508">
            <v>0</v>
          </cell>
          <cell r="IK508">
            <v>0</v>
          </cell>
          <cell r="IL508">
            <v>0</v>
          </cell>
          <cell r="IM508">
            <v>0</v>
          </cell>
          <cell r="IN508">
            <v>0</v>
          </cell>
          <cell r="IO508">
            <v>0</v>
          </cell>
          <cell r="IP508">
            <v>0</v>
          </cell>
          <cell r="IQ508">
            <v>0</v>
          </cell>
          <cell r="IR508">
            <v>0</v>
          </cell>
          <cell r="IS508">
            <v>0</v>
          </cell>
          <cell r="IT508">
            <v>0</v>
          </cell>
          <cell r="IU508">
            <v>0</v>
          </cell>
          <cell r="IV508">
            <v>0</v>
          </cell>
          <cell r="IW508">
            <v>1</v>
          </cell>
          <cell r="IX508">
            <v>1</v>
          </cell>
          <cell r="IY508">
            <v>0</v>
          </cell>
          <cell r="IZ508">
            <v>26</v>
          </cell>
          <cell r="JA508">
            <v>3</v>
          </cell>
          <cell r="JB508">
            <v>3</v>
          </cell>
          <cell r="JC508">
            <v>0</v>
          </cell>
          <cell r="JD508">
            <v>0</v>
          </cell>
          <cell r="JE508">
            <v>0</v>
          </cell>
          <cell r="JF508">
            <v>0</v>
          </cell>
          <cell r="JG508">
            <v>0</v>
          </cell>
        </row>
        <row r="509">
          <cell r="B509" t="str">
            <v>2203045</v>
          </cell>
          <cell r="C509" t="str">
            <v>Phạm Minh Đức</v>
          </cell>
          <cell r="D509" t="str">
            <v>Ban Bán hàng trong nước - Industries</v>
          </cell>
          <cell r="E509" t="str">
            <v>Công ty TNHH Tổ hợp cơ khí THACO</v>
          </cell>
          <cell r="F509" t="str">
            <v>Lương ngày</v>
          </cell>
          <cell r="V509">
            <v>0</v>
          </cell>
          <cell r="W509">
            <v>0</v>
          </cell>
          <cell r="X509" t="str">
            <v>X</v>
          </cell>
          <cell r="Y509">
            <v>0</v>
          </cell>
          <cell r="Z509">
            <v>0</v>
          </cell>
          <cell r="AA509" t="str">
            <v>X</v>
          </cell>
          <cell r="AB509">
            <v>0</v>
          </cell>
          <cell r="AC509">
            <v>0</v>
          </cell>
          <cell r="AD509" t="str">
            <v>X</v>
          </cell>
          <cell r="AE509">
            <v>0</v>
          </cell>
          <cell r="AF509">
            <v>0</v>
          </cell>
          <cell r="AG509" t="str">
            <v>X</v>
          </cell>
          <cell r="AH509">
            <v>0</v>
          </cell>
          <cell r="AI509">
            <v>0</v>
          </cell>
          <cell r="AJ509" t="str">
            <v>T7</v>
          </cell>
          <cell r="AK509">
            <v>0</v>
          </cell>
          <cell r="AL509">
            <v>0</v>
          </cell>
          <cell r="AM509" t="str">
            <v/>
          </cell>
          <cell r="AN509">
            <v>0</v>
          </cell>
          <cell r="AO509">
            <v>0</v>
          </cell>
          <cell r="AP509" t="str">
            <v>NL</v>
          </cell>
          <cell r="AQ509">
            <v>0</v>
          </cell>
          <cell r="AR509">
            <v>0</v>
          </cell>
          <cell r="AS509" t="str">
            <v>X</v>
          </cell>
          <cell r="AT509">
            <v>0</v>
          </cell>
          <cell r="AU509">
            <v>0</v>
          </cell>
          <cell r="AV509" t="str">
            <v>X</v>
          </cell>
          <cell r="AW509">
            <v>0</v>
          </cell>
          <cell r="AX509">
            <v>0</v>
          </cell>
          <cell r="AY509" t="str">
            <v>X</v>
          </cell>
          <cell r="AZ509">
            <v>0</v>
          </cell>
          <cell r="BA509">
            <v>0</v>
          </cell>
          <cell r="BB509" t="str">
            <v>X</v>
          </cell>
          <cell r="BC509">
            <v>0</v>
          </cell>
          <cell r="BD509">
            <v>0</v>
          </cell>
          <cell r="BE509" t="str">
            <v>X</v>
          </cell>
          <cell r="BF509">
            <v>0</v>
          </cell>
          <cell r="BG509">
            <v>0</v>
          </cell>
          <cell r="BH509" t="str">
            <v/>
          </cell>
          <cell r="BI509">
            <v>0</v>
          </cell>
          <cell r="BJ509">
            <v>0</v>
          </cell>
          <cell r="BK509" t="str">
            <v>X</v>
          </cell>
          <cell r="BL509">
            <v>0</v>
          </cell>
          <cell r="BM509">
            <v>0</v>
          </cell>
          <cell r="BN509" t="str">
            <v>X</v>
          </cell>
          <cell r="BO509">
            <v>0</v>
          </cell>
          <cell r="BP509">
            <v>0</v>
          </cell>
          <cell r="BQ509">
            <v>11</v>
          </cell>
          <cell r="BR509">
            <v>0</v>
          </cell>
          <cell r="BS509">
            <v>0</v>
          </cell>
          <cell r="BT509">
            <v>0</v>
          </cell>
          <cell r="BU509">
            <v>0</v>
          </cell>
          <cell r="BV509">
            <v>0</v>
          </cell>
          <cell r="CC509">
            <v>11</v>
          </cell>
          <cell r="CD509">
            <v>0</v>
          </cell>
          <cell r="CE509">
            <v>0</v>
          </cell>
          <cell r="CF509">
            <v>0</v>
          </cell>
          <cell r="CG509">
            <v>0</v>
          </cell>
          <cell r="CH509">
            <v>0</v>
          </cell>
          <cell r="CI509">
            <v>0</v>
          </cell>
          <cell r="CJ509">
            <v>0</v>
          </cell>
          <cell r="CK509">
            <v>0</v>
          </cell>
          <cell r="CL509">
            <v>1</v>
          </cell>
          <cell r="CM509">
            <v>1</v>
          </cell>
          <cell r="CN509">
            <v>0</v>
          </cell>
          <cell r="CO509">
            <v>0</v>
          </cell>
          <cell r="CP509">
            <v>0</v>
          </cell>
          <cell r="CQ509">
            <v>0</v>
          </cell>
          <cell r="CR509">
            <v>0</v>
          </cell>
          <cell r="CS509">
            <v>0</v>
          </cell>
          <cell r="CT509">
            <v>0</v>
          </cell>
          <cell r="CU509">
            <v>0</v>
          </cell>
          <cell r="CV509">
            <v>0</v>
          </cell>
          <cell r="CW509">
            <v>0</v>
          </cell>
          <cell r="CX509">
            <v>0</v>
          </cell>
          <cell r="CY509">
            <v>0</v>
          </cell>
          <cell r="CZ509">
            <v>0</v>
          </cell>
          <cell r="DC509">
            <v>13</v>
          </cell>
          <cell r="DM509" t="str">
            <v>P</v>
          </cell>
          <cell r="DN509">
            <v>0</v>
          </cell>
          <cell r="DO509">
            <v>0</v>
          </cell>
          <cell r="DP509" t="str">
            <v>X</v>
          </cell>
          <cell r="DQ509">
            <v>0</v>
          </cell>
          <cell r="DR509">
            <v>0</v>
          </cell>
          <cell r="DS509" t="str">
            <v>X</v>
          </cell>
          <cell r="DT509">
            <v>0</v>
          </cell>
          <cell r="DU509">
            <v>0</v>
          </cell>
          <cell r="DV509" t="str">
            <v>X</v>
          </cell>
          <cell r="DW509">
            <v>0</v>
          </cell>
          <cell r="DX509">
            <v>0</v>
          </cell>
          <cell r="DY509" t="str">
            <v/>
          </cell>
          <cell r="DZ509">
            <v>0</v>
          </cell>
          <cell r="EA509">
            <v>0</v>
          </cell>
          <cell r="EB509" t="str">
            <v>X</v>
          </cell>
          <cell r="EC509">
            <v>0</v>
          </cell>
          <cell r="ED509">
            <v>0</v>
          </cell>
          <cell r="EE509" t="str">
            <v>X</v>
          </cell>
          <cell r="EF509">
            <v>0</v>
          </cell>
          <cell r="EG509">
            <v>0</v>
          </cell>
          <cell r="EH509" t="str">
            <v>X</v>
          </cell>
          <cell r="EI509">
            <v>0</v>
          </cell>
          <cell r="EJ509">
            <v>0</v>
          </cell>
          <cell r="EK509" t="str">
            <v>X</v>
          </cell>
          <cell r="EL509">
            <v>0</v>
          </cell>
          <cell r="EM509">
            <v>0</v>
          </cell>
          <cell r="EN509" t="str">
            <v>X</v>
          </cell>
          <cell r="EO509">
            <v>0</v>
          </cell>
          <cell r="EP509">
            <v>0</v>
          </cell>
          <cell r="EQ509" t="str">
            <v>X</v>
          </cell>
          <cell r="ER509">
            <v>0</v>
          </cell>
          <cell r="ES509">
            <v>0</v>
          </cell>
          <cell r="ET509" t="str">
            <v/>
          </cell>
          <cell r="EU509">
            <v>0</v>
          </cell>
          <cell r="EV509">
            <v>0</v>
          </cell>
          <cell r="EW509" t="str">
            <v>X</v>
          </cell>
          <cell r="EX509">
            <v>0</v>
          </cell>
          <cell r="EY509">
            <v>0</v>
          </cell>
          <cell r="EZ509" t="str">
            <v>X</v>
          </cell>
          <cell r="FA509">
            <v>0</v>
          </cell>
          <cell r="FB509">
            <v>0</v>
          </cell>
          <cell r="FC509" t="str">
            <v>NL</v>
          </cell>
          <cell r="FD509">
            <v>0</v>
          </cell>
          <cell r="FE509">
            <v>0</v>
          </cell>
          <cell r="FI509">
            <v>11</v>
          </cell>
          <cell r="FJ509">
            <v>0</v>
          </cell>
          <cell r="FK509">
            <v>0</v>
          </cell>
          <cell r="FL509">
            <v>0</v>
          </cell>
          <cell r="FM509">
            <v>0</v>
          </cell>
          <cell r="FN509">
            <v>0</v>
          </cell>
          <cell r="FU509">
            <v>11</v>
          </cell>
          <cell r="FV509">
            <v>0</v>
          </cell>
          <cell r="FW509">
            <v>0</v>
          </cell>
          <cell r="FX509">
            <v>0</v>
          </cell>
          <cell r="FY509">
            <v>0</v>
          </cell>
          <cell r="FZ509">
            <v>0</v>
          </cell>
          <cell r="GA509">
            <v>0</v>
          </cell>
          <cell r="GB509">
            <v>0</v>
          </cell>
          <cell r="GC509">
            <v>0</v>
          </cell>
          <cell r="GD509">
            <v>1</v>
          </cell>
          <cell r="GE509">
            <v>0</v>
          </cell>
          <cell r="GF509">
            <v>0</v>
          </cell>
          <cell r="GG509">
            <v>0</v>
          </cell>
          <cell r="GH509">
            <v>0</v>
          </cell>
          <cell r="GI509">
            <v>0</v>
          </cell>
          <cell r="GJ509">
            <v>0</v>
          </cell>
          <cell r="GK509">
            <v>0</v>
          </cell>
          <cell r="GL509">
            <v>0</v>
          </cell>
          <cell r="GM509">
            <v>0</v>
          </cell>
          <cell r="GN509">
            <v>0</v>
          </cell>
          <cell r="GO509">
            <v>0</v>
          </cell>
          <cell r="GP509">
            <v>0</v>
          </cell>
          <cell r="GQ509">
            <v>0</v>
          </cell>
          <cell r="GR509">
            <v>0</v>
          </cell>
          <cell r="GU509">
            <v>12</v>
          </cell>
          <cell r="GV509">
            <v>0</v>
          </cell>
          <cell r="GW509">
            <v>0</v>
          </cell>
          <cell r="GX509">
            <v>0</v>
          </cell>
          <cell r="GY509">
            <v>0</v>
          </cell>
          <cell r="GZ509">
            <v>0</v>
          </cell>
          <cell r="HA509">
            <v>0</v>
          </cell>
          <cell r="HB509">
            <v>0</v>
          </cell>
          <cell r="HC509">
            <v>0</v>
          </cell>
          <cell r="HD509">
            <v>0</v>
          </cell>
          <cell r="HE509">
            <v>0</v>
          </cell>
          <cell r="HF509">
            <v>0</v>
          </cell>
          <cell r="HG509">
            <v>0</v>
          </cell>
          <cell r="HH509">
            <v>1</v>
          </cell>
          <cell r="HI509">
            <v>0</v>
          </cell>
          <cell r="HJ509">
            <v>0</v>
          </cell>
          <cell r="HK509">
            <v>0</v>
          </cell>
          <cell r="HL509">
            <v>0</v>
          </cell>
          <cell r="HM509">
            <v>1</v>
          </cell>
          <cell r="HN509">
            <v>0</v>
          </cell>
          <cell r="HO509">
            <v>1</v>
          </cell>
          <cell r="HP509">
            <v>22</v>
          </cell>
          <cell r="HQ509">
            <v>0</v>
          </cell>
          <cell r="HR509">
            <v>0</v>
          </cell>
          <cell r="HS509">
            <v>0</v>
          </cell>
          <cell r="HT509">
            <v>0</v>
          </cell>
          <cell r="HU509">
            <v>0</v>
          </cell>
          <cell r="HV509">
            <v>0</v>
          </cell>
          <cell r="HW509">
            <v>1</v>
          </cell>
          <cell r="HX509">
            <v>0</v>
          </cell>
          <cell r="HY509">
            <v>0</v>
          </cell>
          <cell r="HZ509">
            <v>0</v>
          </cell>
          <cell r="IA509">
            <v>1</v>
          </cell>
          <cell r="IB509">
            <v>0</v>
          </cell>
          <cell r="IC509">
            <v>2</v>
          </cell>
          <cell r="ID509">
            <v>0</v>
          </cell>
          <cell r="IE509">
            <v>0</v>
          </cell>
          <cell r="IF509">
            <v>0</v>
          </cell>
          <cell r="IG509">
            <v>1</v>
          </cell>
          <cell r="IH509">
            <v>0</v>
          </cell>
          <cell r="II509">
            <v>0</v>
          </cell>
          <cell r="IJ509">
            <v>0</v>
          </cell>
          <cell r="IK509">
            <v>0</v>
          </cell>
          <cell r="IL509">
            <v>0</v>
          </cell>
          <cell r="IM509">
            <v>0</v>
          </cell>
          <cell r="IN509">
            <v>0</v>
          </cell>
          <cell r="IO509">
            <v>0</v>
          </cell>
          <cell r="IP509">
            <v>0</v>
          </cell>
          <cell r="IQ509">
            <v>0</v>
          </cell>
          <cell r="IR509">
            <v>0</v>
          </cell>
          <cell r="IS509">
            <v>0</v>
          </cell>
          <cell r="IT509">
            <v>0</v>
          </cell>
          <cell r="IU509">
            <v>0</v>
          </cell>
          <cell r="IV509">
            <v>0</v>
          </cell>
          <cell r="IW509">
            <v>1</v>
          </cell>
          <cell r="IX509">
            <v>1</v>
          </cell>
          <cell r="IY509">
            <v>0</v>
          </cell>
          <cell r="IZ509">
            <v>26</v>
          </cell>
          <cell r="JA509">
            <v>3</v>
          </cell>
          <cell r="JB509">
            <v>2</v>
          </cell>
          <cell r="JC509">
            <v>0</v>
          </cell>
          <cell r="JD509">
            <v>0</v>
          </cell>
          <cell r="JE509">
            <v>0</v>
          </cell>
          <cell r="JF509">
            <v>0</v>
          </cell>
          <cell r="JG509">
            <v>0</v>
          </cell>
        </row>
        <row r="510">
          <cell r="B510" t="str">
            <v>2203047</v>
          </cell>
          <cell r="C510" t="str">
            <v>Huỳnh Văn Đa</v>
          </cell>
          <cell r="D510" t="str">
            <v>Ban Bán hàng trong nước - Industries</v>
          </cell>
          <cell r="E510" t="str">
            <v>Công ty TNHH Tổ hợp cơ khí THACO</v>
          </cell>
          <cell r="F510" t="str">
            <v>Lương ngày</v>
          </cell>
          <cell r="V510">
            <v>0</v>
          </cell>
          <cell r="W510">
            <v>0</v>
          </cell>
          <cell r="X510" t="str">
            <v>X</v>
          </cell>
          <cell r="Y510">
            <v>0</v>
          </cell>
          <cell r="Z510">
            <v>0</v>
          </cell>
          <cell r="AA510" t="str">
            <v>X</v>
          </cell>
          <cell r="AB510">
            <v>0</v>
          </cell>
          <cell r="AC510">
            <v>0</v>
          </cell>
          <cell r="AD510" t="str">
            <v>X</v>
          </cell>
          <cell r="AE510">
            <v>0</v>
          </cell>
          <cell r="AF510">
            <v>0</v>
          </cell>
          <cell r="AG510" t="str">
            <v>X</v>
          </cell>
          <cell r="AH510">
            <v>0</v>
          </cell>
          <cell r="AI510">
            <v>0</v>
          </cell>
          <cell r="AJ510" t="str">
            <v>T7</v>
          </cell>
          <cell r="AK510">
            <v>0</v>
          </cell>
          <cell r="AL510">
            <v>0</v>
          </cell>
          <cell r="AM510" t="str">
            <v/>
          </cell>
          <cell r="AN510">
            <v>0</v>
          </cell>
          <cell r="AO510">
            <v>0</v>
          </cell>
          <cell r="AP510" t="str">
            <v>NL</v>
          </cell>
          <cell r="AQ510">
            <v>0</v>
          </cell>
          <cell r="AR510">
            <v>0</v>
          </cell>
          <cell r="AS510" t="str">
            <v>X</v>
          </cell>
          <cell r="AT510">
            <v>0</v>
          </cell>
          <cell r="AU510">
            <v>0</v>
          </cell>
          <cell r="AV510" t="str">
            <v>X</v>
          </cell>
          <cell r="AW510">
            <v>0</v>
          </cell>
          <cell r="AX510">
            <v>0</v>
          </cell>
          <cell r="AY510" t="str">
            <v>X</v>
          </cell>
          <cell r="AZ510">
            <v>0</v>
          </cell>
          <cell r="BA510">
            <v>0</v>
          </cell>
          <cell r="BB510" t="str">
            <v>X</v>
          </cell>
          <cell r="BC510">
            <v>0</v>
          </cell>
          <cell r="BD510">
            <v>0</v>
          </cell>
          <cell r="BE510" t="str">
            <v>X</v>
          </cell>
          <cell r="BF510">
            <v>0</v>
          </cell>
          <cell r="BG510">
            <v>0</v>
          </cell>
          <cell r="BH510" t="str">
            <v/>
          </cell>
          <cell r="BI510">
            <v>0</v>
          </cell>
          <cell r="BJ510">
            <v>0</v>
          </cell>
          <cell r="BK510" t="str">
            <v>X</v>
          </cell>
          <cell r="BL510">
            <v>0</v>
          </cell>
          <cell r="BM510">
            <v>0</v>
          </cell>
          <cell r="BN510" t="str">
            <v>X</v>
          </cell>
          <cell r="BO510">
            <v>0</v>
          </cell>
          <cell r="BP510">
            <v>0</v>
          </cell>
          <cell r="BQ510">
            <v>11</v>
          </cell>
          <cell r="BR510">
            <v>0</v>
          </cell>
          <cell r="BS510">
            <v>0</v>
          </cell>
          <cell r="BT510">
            <v>0</v>
          </cell>
          <cell r="BU510">
            <v>0</v>
          </cell>
          <cell r="BV510">
            <v>0</v>
          </cell>
          <cell r="CC510">
            <v>11</v>
          </cell>
          <cell r="CD510">
            <v>0</v>
          </cell>
          <cell r="CE510">
            <v>0</v>
          </cell>
          <cell r="CF510">
            <v>0</v>
          </cell>
          <cell r="CG510">
            <v>0</v>
          </cell>
          <cell r="CH510">
            <v>0</v>
          </cell>
          <cell r="CI510">
            <v>0</v>
          </cell>
          <cell r="CJ510">
            <v>0</v>
          </cell>
          <cell r="CK510">
            <v>0</v>
          </cell>
          <cell r="CL510">
            <v>1</v>
          </cell>
          <cell r="CM510">
            <v>1</v>
          </cell>
          <cell r="CN510">
            <v>0</v>
          </cell>
          <cell r="CO510">
            <v>0</v>
          </cell>
          <cell r="CP510">
            <v>0</v>
          </cell>
          <cell r="CQ510">
            <v>0</v>
          </cell>
          <cell r="CR510">
            <v>0</v>
          </cell>
          <cell r="CS510">
            <v>0</v>
          </cell>
          <cell r="CT510">
            <v>0</v>
          </cell>
          <cell r="CU510">
            <v>0</v>
          </cell>
          <cell r="CV510">
            <v>0</v>
          </cell>
          <cell r="CW510">
            <v>0</v>
          </cell>
          <cell r="CX510">
            <v>0</v>
          </cell>
          <cell r="CY510">
            <v>0</v>
          </cell>
          <cell r="CZ510">
            <v>0</v>
          </cell>
          <cell r="DC510">
            <v>13</v>
          </cell>
          <cell r="DM510" t="str">
            <v>X</v>
          </cell>
          <cell r="DN510">
            <v>0</v>
          </cell>
          <cell r="DO510">
            <v>0</v>
          </cell>
          <cell r="DP510" t="str">
            <v>X</v>
          </cell>
          <cell r="DQ510">
            <v>0</v>
          </cell>
          <cell r="DR510">
            <v>0</v>
          </cell>
          <cell r="DS510" t="str">
            <v>X</v>
          </cell>
          <cell r="DT510">
            <v>0</v>
          </cell>
          <cell r="DU510">
            <v>0</v>
          </cell>
          <cell r="DV510" t="str">
            <v>X</v>
          </cell>
          <cell r="DW510">
            <v>0</v>
          </cell>
          <cell r="DX510">
            <v>0</v>
          </cell>
          <cell r="DY510" t="str">
            <v/>
          </cell>
          <cell r="DZ510">
            <v>0</v>
          </cell>
          <cell r="EA510">
            <v>0</v>
          </cell>
          <cell r="EB510" t="str">
            <v>X</v>
          </cell>
          <cell r="EC510">
            <v>0</v>
          </cell>
          <cell r="ED510">
            <v>0</v>
          </cell>
          <cell r="EE510" t="str">
            <v>X</v>
          </cell>
          <cell r="EF510">
            <v>0</v>
          </cell>
          <cell r="EG510">
            <v>0</v>
          </cell>
          <cell r="EH510" t="str">
            <v>X</v>
          </cell>
          <cell r="EI510">
            <v>0</v>
          </cell>
          <cell r="EJ510">
            <v>0</v>
          </cell>
          <cell r="EK510" t="str">
            <v>X</v>
          </cell>
          <cell r="EL510">
            <v>0</v>
          </cell>
          <cell r="EM510">
            <v>0</v>
          </cell>
          <cell r="EN510" t="str">
            <v>X</v>
          </cell>
          <cell r="EO510">
            <v>0</v>
          </cell>
          <cell r="EP510">
            <v>0</v>
          </cell>
          <cell r="EQ510" t="str">
            <v>X</v>
          </cell>
          <cell r="ER510">
            <v>0</v>
          </cell>
          <cell r="ES510">
            <v>0</v>
          </cell>
          <cell r="ET510" t="str">
            <v/>
          </cell>
          <cell r="EU510">
            <v>0</v>
          </cell>
          <cell r="EV510">
            <v>0</v>
          </cell>
          <cell r="EW510" t="str">
            <v>X</v>
          </cell>
          <cell r="EX510">
            <v>0</v>
          </cell>
          <cell r="EY510">
            <v>0</v>
          </cell>
          <cell r="EZ510" t="str">
            <v>X</v>
          </cell>
          <cell r="FA510">
            <v>0</v>
          </cell>
          <cell r="FB510">
            <v>0</v>
          </cell>
          <cell r="FC510" t="str">
            <v>NL</v>
          </cell>
          <cell r="FD510">
            <v>0</v>
          </cell>
          <cell r="FE510">
            <v>0</v>
          </cell>
          <cell r="FI510">
            <v>12</v>
          </cell>
          <cell r="FJ510">
            <v>0</v>
          </cell>
          <cell r="FK510">
            <v>0</v>
          </cell>
          <cell r="FL510">
            <v>0</v>
          </cell>
          <cell r="FM510">
            <v>0</v>
          </cell>
          <cell r="FN510">
            <v>0</v>
          </cell>
          <cell r="FU510">
            <v>12</v>
          </cell>
          <cell r="FV510">
            <v>0</v>
          </cell>
          <cell r="FW510">
            <v>0</v>
          </cell>
          <cell r="FX510">
            <v>0</v>
          </cell>
          <cell r="FY510">
            <v>0</v>
          </cell>
          <cell r="FZ510">
            <v>0</v>
          </cell>
          <cell r="GA510">
            <v>0</v>
          </cell>
          <cell r="GB510">
            <v>0</v>
          </cell>
          <cell r="GC510">
            <v>0</v>
          </cell>
          <cell r="GD510">
            <v>1</v>
          </cell>
          <cell r="GE510">
            <v>0</v>
          </cell>
          <cell r="GF510">
            <v>0</v>
          </cell>
          <cell r="GG510">
            <v>0</v>
          </cell>
          <cell r="GH510">
            <v>0</v>
          </cell>
          <cell r="GI510">
            <v>0</v>
          </cell>
          <cell r="GJ510">
            <v>0</v>
          </cell>
          <cell r="GK510">
            <v>0</v>
          </cell>
          <cell r="GL510">
            <v>0</v>
          </cell>
          <cell r="GM510">
            <v>0</v>
          </cell>
          <cell r="GN510">
            <v>0</v>
          </cell>
          <cell r="GO510">
            <v>0</v>
          </cell>
          <cell r="GP510">
            <v>0</v>
          </cell>
          <cell r="GQ510">
            <v>0</v>
          </cell>
          <cell r="GR510">
            <v>0</v>
          </cell>
          <cell r="GU510">
            <v>13</v>
          </cell>
          <cell r="GV510">
            <v>0</v>
          </cell>
          <cell r="GW510">
            <v>0</v>
          </cell>
          <cell r="GX510">
            <v>0</v>
          </cell>
          <cell r="GY510">
            <v>0</v>
          </cell>
          <cell r="GZ510">
            <v>0</v>
          </cell>
          <cell r="HA510">
            <v>0</v>
          </cell>
          <cell r="HB510">
            <v>0</v>
          </cell>
          <cell r="HC510">
            <v>0</v>
          </cell>
          <cell r="HD510">
            <v>0</v>
          </cell>
          <cell r="HE510">
            <v>0</v>
          </cell>
          <cell r="HF510">
            <v>0</v>
          </cell>
          <cell r="HG510">
            <v>0</v>
          </cell>
          <cell r="HH510">
            <v>0</v>
          </cell>
          <cell r="HI510">
            <v>0</v>
          </cell>
          <cell r="HJ510">
            <v>0</v>
          </cell>
          <cell r="HK510">
            <v>0</v>
          </cell>
          <cell r="HL510">
            <v>0</v>
          </cell>
          <cell r="HM510">
            <v>0</v>
          </cell>
          <cell r="HN510">
            <v>0</v>
          </cell>
          <cell r="HO510">
            <v>0</v>
          </cell>
          <cell r="HP510">
            <v>23</v>
          </cell>
          <cell r="HQ510">
            <v>0</v>
          </cell>
          <cell r="HR510">
            <v>0</v>
          </cell>
          <cell r="HS510">
            <v>0</v>
          </cell>
          <cell r="HT510">
            <v>0</v>
          </cell>
          <cell r="HU510">
            <v>0</v>
          </cell>
          <cell r="HV510">
            <v>0</v>
          </cell>
          <cell r="HW510">
            <v>1</v>
          </cell>
          <cell r="HX510">
            <v>0</v>
          </cell>
          <cell r="HY510">
            <v>0</v>
          </cell>
          <cell r="HZ510">
            <v>0</v>
          </cell>
          <cell r="IA510">
            <v>1</v>
          </cell>
          <cell r="IB510">
            <v>0</v>
          </cell>
          <cell r="IC510">
            <v>2</v>
          </cell>
          <cell r="ID510">
            <v>0</v>
          </cell>
          <cell r="IE510">
            <v>0</v>
          </cell>
          <cell r="IF510">
            <v>0</v>
          </cell>
          <cell r="IG510">
            <v>0</v>
          </cell>
          <cell r="IH510">
            <v>0</v>
          </cell>
          <cell r="II510">
            <v>0</v>
          </cell>
          <cell r="IJ510">
            <v>0</v>
          </cell>
          <cell r="IK510">
            <v>0</v>
          </cell>
          <cell r="IL510">
            <v>0</v>
          </cell>
          <cell r="IM510">
            <v>0</v>
          </cell>
          <cell r="IN510">
            <v>0</v>
          </cell>
          <cell r="IO510">
            <v>0</v>
          </cell>
          <cell r="IP510">
            <v>0</v>
          </cell>
          <cell r="IQ510">
            <v>0</v>
          </cell>
          <cell r="IR510">
            <v>0</v>
          </cell>
          <cell r="IS510">
            <v>0</v>
          </cell>
          <cell r="IT510">
            <v>0</v>
          </cell>
          <cell r="IU510">
            <v>0</v>
          </cell>
          <cell r="IV510">
            <v>0</v>
          </cell>
          <cell r="IW510">
            <v>1</v>
          </cell>
          <cell r="IX510">
            <v>1</v>
          </cell>
          <cell r="IY510">
            <v>0</v>
          </cell>
          <cell r="IZ510">
            <v>26</v>
          </cell>
          <cell r="JA510">
            <v>4</v>
          </cell>
          <cell r="JB510">
            <v>4</v>
          </cell>
          <cell r="JC510">
            <v>0</v>
          </cell>
          <cell r="JD510">
            <v>0</v>
          </cell>
          <cell r="JE510">
            <v>0</v>
          </cell>
          <cell r="JF510">
            <v>0</v>
          </cell>
          <cell r="JG510">
            <v>0</v>
          </cell>
        </row>
        <row r="511">
          <cell r="B511" t="str">
            <v>2206800</v>
          </cell>
          <cell r="C511" t="str">
            <v>Huỳnh Ngọc Y Sin</v>
          </cell>
          <cell r="D511" t="str">
            <v>Ban Bán hàng trong nước - Industries</v>
          </cell>
          <cell r="E511" t="str">
            <v>Công ty TNHH Tổ hợp cơ khí THACO</v>
          </cell>
          <cell r="F511" t="str">
            <v>Lương tháng</v>
          </cell>
          <cell r="V511">
            <v>0</v>
          </cell>
          <cell r="W511">
            <v>0</v>
          </cell>
          <cell r="X511" t="str">
            <v>X</v>
          </cell>
          <cell r="Y511">
            <v>0</v>
          </cell>
          <cell r="Z511">
            <v>0</v>
          </cell>
          <cell r="AA511" t="str">
            <v>X</v>
          </cell>
          <cell r="AB511">
            <v>0</v>
          </cell>
          <cell r="AC511">
            <v>0</v>
          </cell>
          <cell r="AD511" t="str">
            <v>X</v>
          </cell>
          <cell r="AE511">
            <v>0</v>
          </cell>
          <cell r="AF511">
            <v>0</v>
          </cell>
          <cell r="AG511" t="str">
            <v>X</v>
          </cell>
          <cell r="AH511">
            <v>0</v>
          </cell>
          <cell r="AI511">
            <v>0</v>
          </cell>
          <cell r="AJ511" t="str">
            <v>T7</v>
          </cell>
          <cell r="AK511">
            <v>0</v>
          </cell>
          <cell r="AL511">
            <v>0</v>
          </cell>
          <cell r="AM511" t="str">
            <v/>
          </cell>
          <cell r="AN511">
            <v>0</v>
          </cell>
          <cell r="AO511">
            <v>0</v>
          </cell>
          <cell r="AP511" t="str">
            <v>NL</v>
          </cell>
          <cell r="AQ511">
            <v>0</v>
          </cell>
          <cell r="AR511">
            <v>0</v>
          </cell>
          <cell r="AS511" t="str">
            <v>X</v>
          </cell>
          <cell r="AT511">
            <v>0</v>
          </cell>
          <cell r="AU511">
            <v>0</v>
          </cell>
          <cell r="AV511" t="str">
            <v>X</v>
          </cell>
          <cell r="AW511">
            <v>0</v>
          </cell>
          <cell r="AX511">
            <v>0</v>
          </cell>
          <cell r="AY511" t="str">
            <v>X</v>
          </cell>
          <cell r="AZ511">
            <v>0</v>
          </cell>
          <cell r="BA511">
            <v>0</v>
          </cell>
          <cell r="BB511" t="str">
            <v>X</v>
          </cell>
          <cell r="BC511">
            <v>0</v>
          </cell>
          <cell r="BD511">
            <v>0</v>
          </cell>
          <cell r="BE511" t="str">
            <v>X</v>
          </cell>
          <cell r="BF511">
            <v>0</v>
          </cell>
          <cell r="BG511">
            <v>0</v>
          </cell>
          <cell r="BH511" t="str">
            <v/>
          </cell>
          <cell r="BI511">
            <v>0</v>
          </cell>
          <cell r="BJ511">
            <v>0</v>
          </cell>
          <cell r="BK511" t="str">
            <v>X</v>
          </cell>
          <cell r="BL511">
            <v>0</v>
          </cell>
          <cell r="BM511">
            <v>0</v>
          </cell>
          <cell r="BN511" t="str">
            <v>X</v>
          </cell>
          <cell r="BO511">
            <v>0</v>
          </cell>
          <cell r="BP511">
            <v>0</v>
          </cell>
          <cell r="BQ511">
            <v>11</v>
          </cell>
          <cell r="BR511">
            <v>0</v>
          </cell>
          <cell r="BS511">
            <v>0</v>
          </cell>
          <cell r="BT511">
            <v>0</v>
          </cell>
          <cell r="BU511">
            <v>0</v>
          </cell>
          <cell r="BV511">
            <v>0</v>
          </cell>
          <cell r="CC511">
            <v>11</v>
          </cell>
          <cell r="CD511">
            <v>0</v>
          </cell>
          <cell r="CE511">
            <v>0</v>
          </cell>
          <cell r="CF511">
            <v>0</v>
          </cell>
          <cell r="CG511">
            <v>0</v>
          </cell>
          <cell r="CH511">
            <v>0</v>
          </cell>
          <cell r="CI511">
            <v>0</v>
          </cell>
          <cell r="CJ511">
            <v>0</v>
          </cell>
          <cell r="CK511">
            <v>0</v>
          </cell>
          <cell r="CL511">
            <v>1</v>
          </cell>
          <cell r="CM511">
            <v>1</v>
          </cell>
          <cell r="CN511">
            <v>0</v>
          </cell>
          <cell r="CO511">
            <v>0</v>
          </cell>
          <cell r="CP511">
            <v>0</v>
          </cell>
          <cell r="CQ511">
            <v>0</v>
          </cell>
          <cell r="CR511">
            <v>0</v>
          </cell>
          <cell r="CS511">
            <v>0</v>
          </cell>
          <cell r="CT511">
            <v>0</v>
          </cell>
          <cell r="CU511">
            <v>0</v>
          </cell>
          <cell r="CV511">
            <v>0</v>
          </cell>
          <cell r="CW511">
            <v>0</v>
          </cell>
          <cell r="CX511">
            <v>0</v>
          </cell>
          <cell r="CY511">
            <v>0</v>
          </cell>
          <cell r="CZ511">
            <v>0</v>
          </cell>
          <cell r="DC511">
            <v>13</v>
          </cell>
          <cell r="DM511" t="str">
            <v>X</v>
          </cell>
          <cell r="DN511">
            <v>0</v>
          </cell>
          <cell r="DO511">
            <v>0</v>
          </cell>
          <cell r="DP511" t="str">
            <v>X</v>
          </cell>
          <cell r="DQ511">
            <v>0</v>
          </cell>
          <cell r="DR511">
            <v>0</v>
          </cell>
          <cell r="DS511" t="str">
            <v>X</v>
          </cell>
          <cell r="DT511">
            <v>0</v>
          </cell>
          <cell r="DU511">
            <v>0</v>
          </cell>
          <cell r="DV511" t="str">
            <v>X</v>
          </cell>
          <cell r="DW511">
            <v>0</v>
          </cell>
          <cell r="DX511">
            <v>0</v>
          </cell>
          <cell r="DY511" t="str">
            <v/>
          </cell>
          <cell r="DZ511">
            <v>0</v>
          </cell>
          <cell r="EA511">
            <v>0</v>
          </cell>
          <cell r="EB511" t="str">
            <v>X</v>
          </cell>
          <cell r="EC511">
            <v>0</v>
          </cell>
          <cell r="ED511">
            <v>0</v>
          </cell>
          <cell r="EE511" t="str">
            <v>X</v>
          </cell>
          <cell r="EF511">
            <v>0</v>
          </cell>
          <cell r="EG511">
            <v>0</v>
          </cell>
          <cell r="EH511" t="str">
            <v>X</v>
          </cell>
          <cell r="EI511">
            <v>0</v>
          </cell>
          <cell r="EJ511">
            <v>0</v>
          </cell>
          <cell r="EK511" t="str">
            <v>X</v>
          </cell>
          <cell r="EL511">
            <v>0</v>
          </cell>
          <cell r="EM511">
            <v>0</v>
          </cell>
          <cell r="EN511" t="str">
            <v>X</v>
          </cell>
          <cell r="EO511">
            <v>0</v>
          </cell>
          <cell r="EP511">
            <v>0</v>
          </cell>
          <cell r="EQ511" t="str">
            <v>X</v>
          </cell>
          <cell r="ER511">
            <v>0</v>
          </cell>
          <cell r="ES511">
            <v>0</v>
          </cell>
          <cell r="ET511" t="str">
            <v/>
          </cell>
          <cell r="EU511">
            <v>0</v>
          </cell>
          <cell r="EV511">
            <v>0</v>
          </cell>
          <cell r="EW511" t="str">
            <v>X</v>
          </cell>
          <cell r="EX511">
            <v>0</v>
          </cell>
          <cell r="EY511">
            <v>0</v>
          </cell>
          <cell r="EZ511" t="str">
            <v>X</v>
          </cell>
          <cell r="FA511">
            <v>0</v>
          </cell>
          <cell r="FB511">
            <v>0</v>
          </cell>
          <cell r="FC511" t="str">
            <v>NL</v>
          </cell>
          <cell r="FD511">
            <v>0</v>
          </cell>
          <cell r="FE511">
            <v>0</v>
          </cell>
          <cell r="FI511">
            <v>12</v>
          </cell>
          <cell r="FJ511">
            <v>0</v>
          </cell>
          <cell r="FK511">
            <v>0</v>
          </cell>
          <cell r="FL511">
            <v>0</v>
          </cell>
          <cell r="FM511">
            <v>0</v>
          </cell>
          <cell r="FN511">
            <v>0</v>
          </cell>
          <cell r="FU511">
            <v>12</v>
          </cell>
          <cell r="FV511">
            <v>0</v>
          </cell>
          <cell r="FW511">
            <v>0</v>
          </cell>
          <cell r="FX511">
            <v>0</v>
          </cell>
          <cell r="FY511">
            <v>0</v>
          </cell>
          <cell r="FZ511">
            <v>0</v>
          </cell>
          <cell r="GA511">
            <v>0</v>
          </cell>
          <cell r="GB511">
            <v>0</v>
          </cell>
          <cell r="GC511">
            <v>0</v>
          </cell>
          <cell r="GD511">
            <v>1</v>
          </cell>
          <cell r="GE511">
            <v>0</v>
          </cell>
          <cell r="GF511">
            <v>0</v>
          </cell>
          <cell r="GG511">
            <v>0</v>
          </cell>
          <cell r="GH511">
            <v>0</v>
          </cell>
          <cell r="GI511">
            <v>0</v>
          </cell>
          <cell r="GJ511">
            <v>0</v>
          </cell>
          <cell r="GK511">
            <v>0</v>
          </cell>
          <cell r="GL511">
            <v>0</v>
          </cell>
          <cell r="GM511">
            <v>0</v>
          </cell>
          <cell r="GN511">
            <v>0</v>
          </cell>
          <cell r="GO511">
            <v>0</v>
          </cell>
          <cell r="GP511">
            <v>0</v>
          </cell>
          <cell r="GQ511">
            <v>0</v>
          </cell>
          <cell r="GR511">
            <v>0</v>
          </cell>
          <cell r="GU511">
            <v>13</v>
          </cell>
          <cell r="GV511">
            <v>0</v>
          </cell>
          <cell r="GW511">
            <v>0</v>
          </cell>
          <cell r="GX511">
            <v>0</v>
          </cell>
          <cell r="GY511">
            <v>0</v>
          </cell>
          <cell r="GZ511">
            <v>0</v>
          </cell>
          <cell r="HA511">
            <v>0</v>
          </cell>
          <cell r="HB511">
            <v>0</v>
          </cell>
          <cell r="HC511">
            <v>0</v>
          </cell>
          <cell r="HD511">
            <v>0</v>
          </cell>
          <cell r="HE511">
            <v>0</v>
          </cell>
          <cell r="HF511">
            <v>0</v>
          </cell>
          <cell r="HG511">
            <v>0</v>
          </cell>
          <cell r="HH511">
            <v>0</v>
          </cell>
          <cell r="HI511">
            <v>0</v>
          </cell>
          <cell r="HJ511">
            <v>0</v>
          </cell>
          <cell r="HK511">
            <v>0</v>
          </cell>
          <cell r="HL511">
            <v>0</v>
          </cell>
          <cell r="HM511">
            <v>0</v>
          </cell>
          <cell r="HN511">
            <v>0</v>
          </cell>
          <cell r="HO511">
            <v>0</v>
          </cell>
          <cell r="HP511">
            <v>23</v>
          </cell>
          <cell r="HQ511">
            <v>0</v>
          </cell>
          <cell r="HR511">
            <v>0</v>
          </cell>
          <cell r="HS511">
            <v>0</v>
          </cell>
          <cell r="HT511">
            <v>0</v>
          </cell>
          <cell r="HU511">
            <v>0</v>
          </cell>
          <cell r="HV511">
            <v>0</v>
          </cell>
          <cell r="HW511">
            <v>1</v>
          </cell>
          <cell r="HX511">
            <v>0</v>
          </cell>
          <cell r="HY511">
            <v>0</v>
          </cell>
          <cell r="HZ511">
            <v>0</v>
          </cell>
          <cell r="IA511">
            <v>1</v>
          </cell>
          <cell r="IB511">
            <v>0</v>
          </cell>
          <cell r="IC511">
            <v>2</v>
          </cell>
          <cell r="ID511">
            <v>0</v>
          </cell>
          <cell r="IE511">
            <v>0</v>
          </cell>
          <cell r="IF511">
            <v>0</v>
          </cell>
          <cell r="IG511">
            <v>0</v>
          </cell>
          <cell r="IH511">
            <v>0</v>
          </cell>
          <cell r="II511">
            <v>0</v>
          </cell>
          <cell r="IJ511">
            <v>0</v>
          </cell>
          <cell r="IK511">
            <v>0</v>
          </cell>
          <cell r="IL511">
            <v>0</v>
          </cell>
          <cell r="IM511">
            <v>0</v>
          </cell>
          <cell r="IN511">
            <v>0</v>
          </cell>
          <cell r="IO511">
            <v>0</v>
          </cell>
          <cell r="IP511">
            <v>0</v>
          </cell>
          <cell r="IQ511">
            <v>0</v>
          </cell>
          <cell r="IR511">
            <v>0</v>
          </cell>
          <cell r="IS511">
            <v>0</v>
          </cell>
          <cell r="IT511">
            <v>0</v>
          </cell>
          <cell r="IU511">
            <v>0</v>
          </cell>
          <cell r="IV511">
            <v>4</v>
          </cell>
          <cell r="IW511">
            <v>5</v>
          </cell>
          <cell r="IX511">
            <v>1</v>
          </cell>
          <cell r="IY511">
            <v>4</v>
          </cell>
          <cell r="IZ511">
            <v>26</v>
          </cell>
          <cell r="JA511">
            <v>4</v>
          </cell>
          <cell r="JB511">
            <v>4</v>
          </cell>
          <cell r="JC511">
            <v>0</v>
          </cell>
          <cell r="JD511">
            <v>0</v>
          </cell>
          <cell r="JE511">
            <v>0</v>
          </cell>
          <cell r="JF511">
            <v>0</v>
          </cell>
          <cell r="JG511">
            <v>0</v>
          </cell>
        </row>
        <row r="512">
          <cell r="B512" t="str">
            <v>22091558</v>
          </cell>
          <cell r="C512" t="str">
            <v>Lê Minh Huy</v>
          </cell>
          <cell r="D512" t="str">
            <v>Ban Bán hàng trong nước - Industries</v>
          </cell>
          <cell r="E512" t="str">
            <v>Công ty TNHH Sản xuất Phụ tùng Ô tô</v>
          </cell>
          <cell r="F512" t="str">
            <v>Lương ngày</v>
          </cell>
          <cell r="V512">
            <v>0</v>
          </cell>
          <cell r="W512">
            <v>0</v>
          </cell>
          <cell r="X512" t="str">
            <v>X</v>
          </cell>
          <cell r="Y512">
            <v>0</v>
          </cell>
          <cell r="Z512">
            <v>0</v>
          </cell>
          <cell r="AA512" t="str">
            <v>X</v>
          </cell>
          <cell r="AB512">
            <v>0</v>
          </cell>
          <cell r="AC512">
            <v>0</v>
          </cell>
          <cell r="AD512" t="str">
            <v>X</v>
          </cell>
          <cell r="AE512">
            <v>0</v>
          </cell>
          <cell r="AF512">
            <v>0</v>
          </cell>
          <cell r="AG512" t="str">
            <v>X</v>
          </cell>
          <cell r="AH512">
            <v>0</v>
          </cell>
          <cell r="AI512">
            <v>0</v>
          </cell>
          <cell r="AJ512" t="str">
            <v>T7</v>
          </cell>
          <cell r="AK512">
            <v>0</v>
          </cell>
          <cell r="AL512">
            <v>0</v>
          </cell>
          <cell r="AM512" t="str">
            <v/>
          </cell>
          <cell r="AN512">
            <v>0</v>
          </cell>
          <cell r="AO512">
            <v>0</v>
          </cell>
          <cell r="AP512" t="str">
            <v>NL</v>
          </cell>
          <cell r="AQ512">
            <v>0</v>
          </cell>
          <cell r="AR512">
            <v>0</v>
          </cell>
          <cell r="AS512" t="str">
            <v>X</v>
          </cell>
          <cell r="AT512">
            <v>0</v>
          </cell>
          <cell r="AU512">
            <v>0</v>
          </cell>
          <cell r="AV512" t="str">
            <v>X</v>
          </cell>
          <cell r="AW512">
            <v>0</v>
          </cell>
          <cell r="AX512">
            <v>0</v>
          </cell>
          <cell r="AY512" t="str">
            <v>X</v>
          </cell>
          <cell r="AZ512">
            <v>0</v>
          </cell>
          <cell r="BA512">
            <v>0</v>
          </cell>
          <cell r="BB512" t="str">
            <v>X</v>
          </cell>
          <cell r="BC512">
            <v>0</v>
          </cell>
          <cell r="BD512">
            <v>0</v>
          </cell>
          <cell r="BE512" t="str">
            <v>P</v>
          </cell>
          <cell r="BF512">
            <v>0</v>
          </cell>
          <cell r="BG512">
            <v>0</v>
          </cell>
          <cell r="BH512" t="str">
            <v/>
          </cell>
          <cell r="BI512">
            <v>0</v>
          </cell>
          <cell r="BJ512">
            <v>0</v>
          </cell>
          <cell r="BK512" t="str">
            <v>X</v>
          </cell>
          <cell r="BL512">
            <v>0</v>
          </cell>
          <cell r="BM512">
            <v>0</v>
          </cell>
          <cell r="BN512" t="str">
            <v>X</v>
          </cell>
          <cell r="BO512">
            <v>0</v>
          </cell>
          <cell r="BP512">
            <v>0</v>
          </cell>
          <cell r="BQ512">
            <v>10</v>
          </cell>
          <cell r="BR512">
            <v>0</v>
          </cell>
          <cell r="BS512">
            <v>0</v>
          </cell>
          <cell r="BT512">
            <v>0</v>
          </cell>
          <cell r="BU512">
            <v>0</v>
          </cell>
          <cell r="BV512">
            <v>0</v>
          </cell>
          <cell r="CC512">
            <v>10</v>
          </cell>
          <cell r="CD512">
            <v>0</v>
          </cell>
          <cell r="CE512">
            <v>0</v>
          </cell>
          <cell r="CF512">
            <v>0</v>
          </cell>
          <cell r="CG512">
            <v>0</v>
          </cell>
          <cell r="CH512">
            <v>0</v>
          </cell>
          <cell r="CI512">
            <v>0</v>
          </cell>
          <cell r="CJ512">
            <v>0</v>
          </cell>
          <cell r="CK512">
            <v>0</v>
          </cell>
          <cell r="CL512">
            <v>1</v>
          </cell>
          <cell r="CM512">
            <v>1</v>
          </cell>
          <cell r="CN512">
            <v>0</v>
          </cell>
          <cell r="CO512">
            <v>0</v>
          </cell>
          <cell r="CP512">
            <v>0</v>
          </cell>
          <cell r="CQ512">
            <v>0</v>
          </cell>
          <cell r="CR512">
            <v>0</v>
          </cell>
          <cell r="CS512">
            <v>0</v>
          </cell>
          <cell r="CT512">
            <v>0</v>
          </cell>
          <cell r="CU512">
            <v>0</v>
          </cell>
          <cell r="CV512">
            <v>0</v>
          </cell>
          <cell r="CW512">
            <v>0</v>
          </cell>
          <cell r="CX512">
            <v>0</v>
          </cell>
          <cell r="CY512">
            <v>0</v>
          </cell>
          <cell r="CZ512">
            <v>0</v>
          </cell>
          <cell r="DC512">
            <v>12</v>
          </cell>
          <cell r="DM512" t="str">
            <v>X</v>
          </cell>
          <cell r="DN512">
            <v>0</v>
          </cell>
          <cell r="DO512">
            <v>0</v>
          </cell>
          <cell r="DP512" t="str">
            <v>X</v>
          </cell>
          <cell r="DQ512">
            <v>0</v>
          </cell>
          <cell r="DR512">
            <v>0</v>
          </cell>
          <cell r="DS512" t="str">
            <v>X</v>
          </cell>
          <cell r="DT512">
            <v>0</v>
          </cell>
          <cell r="DU512">
            <v>0</v>
          </cell>
          <cell r="DV512" t="str">
            <v>X</v>
          </cell>
          <cell r="DW512">
            <v>0</v>
          </cell>
          <cell r="DX512">
            <v>0</v>
          </cell>
          <cell r="DY512" t="str">
            <v/>
          </cell>
          <cell r="DZ512">
            <v>0</v>
          </cell>
          <cell r="EA512">
            <v>0</v>
          </cell>
          <cell r="EB512" t="str">
            <v>X</v>
          </cell>
          <cell r="EC512">
            <v>0</v>
          </cell>
          <cell r="ED512">
            <v>0</v>
          </cell>
          <cell r="EE512" t="str">
            <v>X</v>
          </cell>
          <cell r="EF512">
            <v>0</v>
          </cell>
          <cell r="EG512">
            <v>0</v>
          </cell>
          <cell r="EH512" t="str">
            <v>X</v>
          </cell>
          <cell r="EI512">
            <v>0</v>
          </cell>
          <cell r="EJ512">
            <v>0</v>
          </cell>
          <cell r="EK512" t="str">
            <v>X</v>
          </cell>
          <cell r="EL512">
            <v>0</v>
          </cell>
          <cell r="EM512">
            <v>0</v>
          </cell>
          <cell r="EN512" t="str">
            <v>X</v>
          </cell>
          <cell r="EO512">
            <v>0</v>
          </cell>
          <cell r="EP512">
            <v>0</v>
          </cell>
          <cell r="EQ512" t="str">
            <v>X</v>
          </cell>
          <cell r="ER512">
            <v>0</v>
          </cell>
          <cell r="ES512">
            <v>0</v>
          </cell>
          <cell r="ET512" t="str">
            <v/>
          </cell>
          <cell r="EU512">
            <v>0</v>
          </cell>
          <cell r="EV512">
            <v>0</v>
          </cell>
          <cell r="EW512" t="str">
            <v>X</v>
          </cell>
          <cell r="EX512">
            <v>0</v>
          </cell>
          <cell r="EY512">
            <v>0</v>
          </cell>
          <cell r="EZ512" t="str">
            <v>X</v>
          </cell>
          <cell r="FA512">
            <v>0</v>
          </cell>
          <cell r="FB512">
            <v>0</v>
          </cell>
          <cell r="FC512" t="str">
            <v>NL</v>
          </cell>
          <cell r="FD512">
            <v>0</v>
          </cell>
          <cell r="FE512">
            <v>0</v>
          </cell>
          <cell r="FI512">
            <v>12</v>
          </cell>
          <cell r="FJ512">
            <v>0</v>
          </cell>
          <cell r="FK512">
            <v>0</v>
          </cell>
          <cell r="FL512">
            <v>0</v>
          </cell>
          <cell r="FM512">
            <v>0</v>
          </cell>
          <cell r="FN512">
            <v>0</v>
          </cell>
          <cell r="FU512">
            <v>12</v>
          </cell>
          <cell r="FV512">
            <v>0</v>
          </cell>
          <cell r="FW512">
            <v>0</v>
          </cell>
          <cell r="FX512">
            <v>0</v>
          </cell>
          <cell r="FY512">
            <v>0</v>
          </cell>
          <cell r="FZ512">
            <v>0</v>
          </cell>
          <cell r="GA512">
            <v>0</v>
          </cell>
          <cell r="GB512">
            <v>0</v>
          </cell>
          <cell r="GC512">
            <v>0</v>
          </cell>
          <cell r="GD512">
            <v>1</v>
          </cell>
          <cell r="GE512">
            <v>0</v>
          </cell>
          <cell r="GF512">
            <v>0</v>
          </cell>
          <cell r="GG512">
            <v>0</v>
          </cell>
          <cell r="GH512">
            <v>0</v>
          </cell>
          <cell r="GI512">
            <v>0</v>
          </cell>
          <cell r="GJ512">
            <v>0</v>
          </cell>
          <cell r="GK512">
            <v>0</v>
          </cell>
          <cell r="GL512">
            <v>0</v>
          </cell>
          <cell r="GM512">
            <v>0</v>
          </cell>
          <cell r="GN512">
            <v>0</v>
          </cell>
          <cell r="GO512">
            <v>0</v>
          </cell>
          <cell r="GP512">
            <v>0</v>
          </cell>
          <cell r="GQ512">
            <v>0</v>
          </cell>
          <cell r="GR512">
            <v>0</v>
          </cell>
          <cell r="GU512">
            <v>13</v>
          </cell>
          <cell r="GV512">
            <v>0</v>
          </cell>
          <cell r="GW512">
            <v>0</v>
          </cell>
          <cell r="GX512">
            <v>0</v>
          </cell>
          <cell r="GY512">
            <v>0</v>
          </cell>
          <cell r="GZ512">
            <v>0</v>
          </cell>
          <cell r="HA512">
            <v>0</v>
          </cell>
          <cell r="HB512">
            <v>0</v>
          </cell>
          <cell r="HC512">
            <v>0</v>
          </cell>
          <cell r="HD512">
            <v>0</v>
          </cell>
          <cell r="HE512">
            <v>0</v>
          </cell>
          <cell r="HF512">
            <v>0</v>
          </cell>
          <cell r="HG512">
            <v>0</v>
          </cell>
          <cell r="HH512">
            <v>1</v>
          </cell>
          <cell r="HI512">
            <v>0</v>
          </cell>
          <cell r="HJ512">
            <v>0</v>
          </cell>
          <cell r="HK512">
            <v>0</v>
          </cell>
          <cell r="HL512">
            <v>0</v>
          </cell>
          <cell r="HM512">
            <v>1</v>
          </cell>
          <cell r="HN512">
            <v>0</v>
          </cell>
          <cell r="HO512">
            <v>1</v>
          </cell>
          <cell r="HP512">
            <v>22</v>
          </cell>
          <cell r="HQ512">
            <v>0</v>
          </cell>
          <cell r="HR512">
            <v>0</v>
          </cell>
          <cell r="HS512">
            <v>0</v>
          </cell>
          <cell r="HT512">
            <v>0</v>
          </cell>
          <cell r="HU512">
            <v>0</v>
          </cell>
          <cell r="HV512">
            <v>0</v>
          </cell>
          <cell r="HW512">
            <v>1</v>
          </cell>
          <cell r="HX512">
            <v>0</v>
          </cell>
          <cell r="HY512">
            <v>0</v>
          </cell>
          <cell r="HZ512">
            <v>0</v>
          </cell>
          <cell r="IA512">
            <v>1</v>
          </cell>
          <cell r="IB512">
            <v>0</v>
          </cell>
          <cell r="IC512">
            <v>2</v>
          </cell>
          <cell r="ID512">
            <v>0</v>
          </cell>
          <cell r="IE512">
            <v>0</v>
          </cell>
          <cell r="IF512">
            <v>0</v>
          </cell>
          <cell r="IG512">
            <v>1</v>
          </cell>
          <cell r="IH512">
            <v>0</v>
          </cell>
          <cell r="II512">
            <v>0</v>
          </cell>
          <cell r="IJ512">
            <v>0</v>
          </cell>
          <cell r="IK512">
            <v>0</v>
          </cell>
          <cell r="IL512">
            <v>0</v>
          </cell>
          <cell r="IM512">
            <v>0</v>
          </cell>
          <cell r="IN512">
            <v>0</v>
          </cell>
          <cell r="IO512">
            <v>0</v>
          </cell>
          <cell r="IP512">
            <v>0</v>
          </cell>
          <cell r="IQ512">
            <v>0</v>
          </cell>
          <cell r="IR512">
            <v>0</v>
          </cell>
          <cell r="IS512">
            <v>0</v>
          </cell>
          <cell r="IT512">
            <v>0</v>
          </cell>
          <cell r="IU512">
            <v>0</v>
          </cell>
          <cell r="IV512">
            <v>0</v>
          </cell>
          <cell r="IW512">
            <v>1</v>
          </cell>
          <cell r="IX512">
            <v>1</v>
          </cell>
          <cell r="IY512">
            <v>0</v>
          </cell>
          <cell r="IZ512">
            <v>26</v>
          </cell>
          <cell r="JA512">
            <v>3</v>
          </cell>
          <cell r="JB512">
            <v>2</v>
          </cell>
          <cell r="JC512">
            <v>0</v>
          </cell>
          <cell r="JD512">
            <v>0</v>
          </cell>
          <cell r="JE512">
            <v>0</v>
          </cell>
          <cell r="JF512">
            <v>0</v>
          </cell>
          <cell r="JG512">
            <v>0</v>
          </cell>
        </row>
        <row r="513">
          <cell r="B513" t="str">
            <v>2209504</v>
          </cell>
          <cell r="C513" t="str">
            <v>Võ Khoa</v>
          </cell>
          <cell r="D513" t="str">
            <v>Ban Bán hàng trong nước - Industries</v>
          </cell>
          <cell r="E513" t="str">
            <v>Công ty TNHH sản xuất Thiết bị Chuyên dụng Thaco</v>
          </cell>
          <cell r="F513" t="str">
            <v>Lương ngày</v>
          </cell>
          <cell r="V513">
            <v>0</v>
          </cell>
          <cell r="W513">
            <v>0</v>
          </cell>
          <cell r="X513" t="str">
            <v>X</v>
          </cell>
          <cell r="Y513">
            <v>0</v>
          </cell>
          <cell r="Z513">
            <v>0</v>
          </cell>
          <cell r="AA513" t="str">
            <v>X</v>
          </cell>
          <cell r="AB513">
            <v>0</v>
          </cell>
          <cell r="AC513">
            <v>0</v>
          </cell>
          <cell r="AD513" t="str">
            <v>X</v>
          </cell>
          <cell r="AE513">
            <v>0</v>
          </cell>
          <cell r="AF513">
            <v>0</v>
          </cell>
          <cell r="AG513" t="str">
            <v>X</v>
          </cell>
          <cell r="AH513">
            <v>0</v>
          </cell>
          <cell r="AI513">
            <v>0</v>
          </cell>
          <cell r="AJ513" t="str">
            <v>T7</v>
          </cell>
          <cell r="AK513">
            <v>0</v>
          </cell>
          <cell r="AL513">
            <v>0</v>
          </cell>
          <cell r="AM513" t="str">
            <v/>
          </cell>
          <cell r="AN513">
            <v>0</v>
          </cell>
          <cell r="AO513">
            <v>0</v>
          </cell>
          <cell r="AP513" t="str">
            <v>NL</v>
          </cell>
          <cell r="AQ513">
            <v>0</v>
          </cell>
          <cell r="AR513">
            <v>0</v>
          </cell>
          <cell r="AS513" t="str">
            <v>X</v>
          </cell>
          <cell r="AT513">
            <v>0</v>
          </cell>
          <cell r="AU513">
            <v>0</v>
          </cell>
          <cell r="AV513" t="str">
            <v>X</v>
          </cell>
          <cell r="AW513">
            <v>0</v>
          </cell>
          <cell r="AX513">
            <v>0</v>
          </cell>
          <cell r="AY513" t="str">
            <v>X</v>
          </cell>
          <cell r="AZ513">
            <v>0</v>
          </cell>
          <cell r="BA513">
            <v>0</v>
          </cell>
          <cell r="BB513" t="str">
            <v>X</v>
          </cell>
          <cell r="BC513">
            <v>0</v>
          </cell>
          <cell r="BD513">
            <v>0</v>
          </cell>
          <cell r="BE513" t="str">
            <v>X</v>
          </cell>
          <cell r="BF513">
            <v>0</v>
          </cell>
          <cell r="BG513">
            <v>0</v>
          </cell>
          <cell r="BH513" t="str">
            <v/>
          </cell>
          <cell r="BI513">
            <v>0</v>
          </cell>
          <cell r="BJ513">
            <v>0</v>
          </cell>
          <cell r="BK513" t="str">
            <v>X</v>
          </cell>
          <cell r="BL513">
            <v>0</v>
          </cell>
          <cell r="BM513">
            <v>0</v>
          </cell>
          <cell r="BN513" t="str">
            <v>X</v>
          </cell>
          <cell r="BO513">
            <v>0</v>
          </cell>
          <cell r="BP513">
            <v>0</v>
          </cell>
          <cell r="BQ513">
            <v>11</v>
          </cell>
          <cell r="BR513">
            <v>0</v>
          </cell>
          <cell r="BS513">
            <v>0</v>
          </cell>
          <cell r="BT513">
            <v>0</v>
          </cell>
          <cell r="BU513">
            <v>0</v>
          </cell>
          <cell r="BV513">
            <v>0</v>
          </cell>
          <cell r="CC513">
            <v>11</v>
          </cell>
          <cell r="CD513">
            <v>0</v>
          </cell>
          <cell r="CE513">
            <v>0</v>
          </cell>
          <cell r="CF513">
            <v>0</v>
          </cell>
          <cell r="CG513">
            <v>0</v>
          </cell>
          <cell r="CH513">
            <v>0</v>
          </cell>
          <cell r="CI513">
            <v>0</v>
          </cell>
          <cell r="CJ513">
            <v>0</v>
          </cell>
          <cell r="CK513">
            <v>0</v>
          </cell>
          <cell r="CL513">
            <v>1</v>
          </cell>
          <cell r="CM513">
            <v>1</v>
          </cell>
          <cell r="CN513">
            <v>0</v>
          </cell>
          <cell r="CO513">
            <v>0</v>
          </cell>
          <cell r="CP513">
            <v>0</v>
          </cell>
          <cell r="CQ513">
            <v>0</v>
          </cell>
          <cell r="CR513">
            <v>0</v>
          </cell>
          <cell r="CS513">
            <v>0</v>
          </cell>
          <cell r="CT513">
            <v>0</v>
          </cell>
          <cell r="CU513">
            <v>0</v>
          </cell>
          <cell r="CV513">
            <v>0</v>
          </cell>
          <cell r="CW513">
            <v>0</v>
          </cell>
          <cell r="CX513">
            <v>0</v>
          </cell>
          <cell r="CY513">
            <v>0</v>
          </cell>
          <cell r="CZ513">
            <v>0</v>
          </cell>
          <cell r="DC513">
            <v>13</v>
          </cell>
          <cell r="DM513" t="str">
            <v>X</v>
          </cell>
          <cell r="DN513">
            <v>0</v>
          </cell>
          <cell r="DO513">
            <v>0</v>
          </cell>
          <cell r="DP513" t="str">
            <v>X</v>
          </cell>
          <cell r="DQ513">
            <v>0</v>
          </cell>
          <cell r="DR513">
            <v>0</v>
          </cell>
          <cell r="DS513" t="str">
            <v>X</v>
          </cell>
          <cell r="DT513">
            <v>3.5</v>
          </cell>
          <cell r="DU513">
            <v>0</v>
          </cell>
          <cell r="DV513" t="str">
            <v>X</v>
          </cell>
          <cell r="DW513">
            <v>0</v>
          </cell>
          <cell r="DX513">
            <v>0</v>
          </cell>
          <cell r="DY513" t="str">
            <v/>
          </cell>
          <cell r="DZ513">
            <v>0</v>
          </cell>
          <cell r="EA513">
            <v>0</v>
          </cell>
          <cell r="EB513" t="str">
            <v>X</v>
          </cell>
          <cell r="EC513">
            <v>0</v>
          </cell>
          <cell r="ED513">
            <v>0</v>
          </cell>
          <cell r="EE513" t="str">
            <v>X</v>
          </cell>
          <cell r="EF513">
            <v>3.5</v>
          </cell>
          <cell r="EG513">
            <v>0</v>
          </cell>
          <cell r="EH513" t="str">
            <v>X</v>
          </cell>
          <cell r="EI513">
            <v>0</v>
          </cell>
          <cell r="EJ513">
            <v>0</v>
          </cell>
          <cell r="EK513" t="str">
            <v>X</v>
          </cell>
          <cell r="EL513">
            <v>0</v>
          </cell>
          <cell r="EM513">
            <v>0</v>
          </cell>
          <cell r="EN513" t="str">
            <v>X</v>
          </cell>
          <cell r="EO513">
            <v>0</v>
          </cell>
          <cell r="EP513">
            <v>0</v>
          </cell>
          <cell r="EQ513" t="str">
            <v>X</v>
          </cell>
          <cell r="ER513">
            <v>0</v>
          </cell>
          <cell r="ES513">
            <v>0</v>
          </cell>
          <cell r="ET513" t="str">
            <v/>
          </cell>
          <cell r="EU513">
            <v>0</v>
          </cell>
          <cell r="EV513">
            <v>0</v>
          </cell>
          <cell r="EW513" t="str">
            <v>X</v>
          </cell>
          <cell r="EX513">
            <v>0</v>
          </cell>
          <cell r="EY513">
            <v>0</v>
          </cell>
          <cell r="EZ513" t="str">
            <v>X</v>
          </cell>
          <cell r="FA513">
            <v>0</v>
          </cell>
          <cell r="FB513">
            <v>0</v>
          </cell>
          <cell r="FC513" t="str">
            <v>NL</v>
          </cell>
          <cell r="FD513">
            <v>0</v>
          </cell>
          <cell r="FE513">
            <v>0</v>
          </cell>
          <cell r="FI513">
            <v>12</v>
          </cell>
          <cell r="FJ513">
            <v>1</v>
          </cell>
          <cell r="FK513">
            <v>0</v>
          </cell>
          <cell r="FL513">
            <v>0</v>
          </cell>
          <cell r="FM513">
            <v>0</v>
          </cell>
          <cell r="FN513">
            <v>0</v>
          </cell>
          <cell r="FU513">
            <v>12</v>
          </cell>
          <cell r="FV513">
            <v>1</v>
          </cell>
          <cell r="FW513">
            <v>0</v>
          </cell>
          <cell r="FX513">
            <v>0</v>
          </cell>
          <cell r="FY513">
            <v>0</v>
          </cell>
          <cell r="FZ513">
            <v>0</v>
          </cell>
          <cell r="GA513">
            <v>0</v>
          </cell>
          <cell r="GB513">
            <v>0</v>
          </cell>
          <cell r="GC513">
            <v>0</v>
          </cell>
          <cell r="GD513">
            <v>1</v>
          </cell>
          <cell r="GE513">
            <v>0</v>
          </cell>
          <cell r="GF513">
            <v>0</v>
          </cell>
          <cell r="GG513">
            <v>0</v>
          </cell>
          <cell r="GH513">
            <v>0</v>
          </cell>
          <cell r="GI513">
            <v>0</v>
          </cell>
          <cell r="GJ513">
            <v>0</v>
          </cell>
          <cell r="GK513">
            <v>0</v>
          </cell>
          <cell r="GL513">
            <v>0</v>
          </cell>
          <cell r="GM513">
            <v>0</v>
          </cell>
          <cell r="GN513">
            <v>0</v>
          </cell>
          <cell r="GO513">
            <v>0</v>
          </cell>
          <cell r="GP513">
            <v>0</v>
          </cell>
          <cell r="GQ513">
            <v>0</v>
          </cell>
          <cell r="GR513">
            <v>0</v>
          </cell>
          <cell r="GU513">
            <v>14</v>
          </cell>
          <cell r="GV513">
            <v>0</v>
          </cell>
          <cell r="GW513">
            <v>0</v>
          </cell>
          <cell r="GX513">
            <v>0</v>
          </cell>
          <cell r="GY513">
            <v>0</v>
          </cell>
          <cell r="GZ513">
            <v>0</v>
          </cell>
          <cell r="HA513">
            <v>0</v>
          </cell>
          <cell r="HB513">
            <v>0</v>
          </cell>
          <cell r="HC513">
            <v>0</v>
          </cell>
          <cell r="HD513">
            <v>0</v>
          </cell>
          <cell r="HE513">
            <v>0</v>
          </cell>
          <cell r="HF513">
            <v>0</v>
          </cell>
          <cell r="HG513">
            <v>0</v>
          </cell>
          <cell r="HH513">
            <v>0</v>
          </cell>
          <cell r="HI513">
            <v>0</v>
          </cell>
          <cell r="HJ513">
            <v>0</v>
          </cell>
          <cell r="HK513">
            <v>0</v>
          </cell>
          <cell r="HL513">
            <v>0</v>
          </cell>
          <cell r="HM513">
            <v>0</v>
          </cell>
          <cell r="HN513">
            <v>1</v>
          </cell>
          <cell r="HO513">
            <v>0</v>
          </cell>
          <cell r="HP513">
            <v>23</v>
          </cell>
          <cell r="HQ513">
            <v>1</v>
          </cell>
          <cell r="HR513">
            <v>0</v>
          </cell>
          <cell r="HS513">
            <v>0</v>
          </cell>
          <cell r="HT513">
            <v>0</v>
          </cell>
          <cell r="HU513">
            <v>0</v>
          </cell>
          <cell r="HV513">
            <v>0</v>
          </cell>
          <cell r="HW513">
            <v>1</v>
          </cell>
          <cell r="HX513">
            <v>0</v>
          </cell>
          <cell r="HY513">
            <v>0</v>
          </cell>
          <cell r="HZ513">
            <v>0</v>
          </cell>
          <cell r="IA513">
            <v>1</v>
          </cell>
          <cell r="IB513">
            <v>0</v>
          </cell>
          <cell r="IC513">
            <v>2</v>
          </cell>
          <cell r="ID513">
            <v>0</v>
          </cell>
          <cell r="IE513">
            <v>0</v>
          </cell>
          <cell r="IF513">
            <v>0</v>
          </cell>
          <cell r="IG513">
            <v>0</v>
          </cell>
          <cell r="IH513">
            <v>0</v>
          </cell>
          <cell r="II513">
            <v>0</v>
          </cell>
          <cell r="IJ513">
            <v>0</v>
          </cell>
          <cell r="IK513">
            <v>0</v>
          </cell>
          <cell r="IL513">
            <v>0</v>
          </cell>
          <cell r="IM513">
            <v>0</v>
          </cell>
          <cell r="IN513">
            <v>0</v>
          </cell>
          <cell r="IO513">
            <v>0</v>
          </cell>
          <cell r="IP513">
            <v>0</v>
          </cell>
          <cell r="IQ513">
            <v>0</v>
          </cell>
          <cell r="IR513">
            <v>0</v>
          </cell>
          <cell r="IS513">
            <v>0</v>
          </cell>
          <cell r="IT513">
            <v>0</v>
          </cell>
          <cell r="IU513">
            <v>0</v>
          </cell>
          <cell r="IV513">
            <v>0</v>
          </cell>
          <cell r="IW513">
            <v>1</v>
          </cell>
          <cell r="IX513">
            <v>1</v>
          </cell>
          <cell r="IY513">
            <v>0</v>
          </cell>
          <cell r="IZ513">
            <v>27</v>
          </cell>
          <cell r="JA513">
            <v>3</v>
          </cell>
          <cell r="JB513">
            <v>3</v>
          </cell>
          <cell r="JC513">
            <v>0</v>
          </cell>
          <cell r="JD513">
            <v>0</v>
          </cell>
          <cell r="JE513">
            <v>0</v>
          </cell>
          <cell r="JF513">
            <v>0</v>
          </cell>
          <cell r="JG513">
            <v>0</v>
          </cell>
        </row>
        <row r="514">
          <cell r="B514" t="str">
            <v>2210932</v>
          </cell>
          <cell r="C514" t="str">
            <v>Nguyễn Thị Ngọc Huyền</v>
          </cell>
          <cell r="D514" t="str">
            <v>Ban Bán hàng trong nước - Industries</v>
          </cell>
          <cell r="E514" t="str">
            <v>Công ty TNHH Sản xuất Linh kiện nhựa THACO</v>
          </cell>
          <cell r="F514" t="str">
            <v>Lương ngày</v>
          </cell>
          <cell r="V514">
            <v>0</v>
          </cell>
          <cell r="W514">
            <v>0</v>
          </cell>
          <cell r="X514" t="str">
            <v>X</v>
          </cell>
          <cell r="Y514">
            <v>0</v>
          </cell>
          <cell r="Z514">
            <v>0</v>
          </cell>
          <cell r="AA514" t="str">
            <v>X</v>
          </cell>
          <cell r="AB514">
            <v>0</v>
          </cell>
          <cell r="AC514">
            <v>0</v>
          </cell>
          <cell r="AD514" t="str">
            <v>X</v>
          </cell>
          <cell r="AE514">
            <v>0</v>
          </cell>
          <cell r="AF514">
            <v>0</v>
          </cell>
          <cell r="AG514" t="str">
            <v>X</v>
          </cell>
          <cell r="AH514">
            <v>0</v>
          </cell>
          <cell r="AI514">
            <v>0</v>
          </cell>
          <cell r="AJ514" t="str">
            <v>T7</v>
          </cell>
          <cell r="AK514">
            <v>0</v>
          </cell>
          <cell r="AL514">
            <v>0</v>
          </cell>
          <cell r="AM514" t="str">
            <v/>
          </cell>
          <cell r="AN514">
            <v>0</v>
          </cell>
          <cell r="AO514">
            <v>0</v>
          </cell>
          <cell r="AP514" t="str">
            <v>NL</v>
          </cell>
          <cell r="AQ514">
            <v>0</v>
          </cell>
          <cell r="AR514">
            <v>0</v>
          </cell>
          <cell r="AS514" t="str">
            <v>X</v>
          </cell>
          <cell r="AT514">
            <v>0</v>
          </cell>
          <cell r="AU514">
            <v>0</v>
          </cell>
          <cell r="AV514" t="str">
            <v>X</v>
          </cell>
          <cell r="AW514">
            <v>0</v>
          </cell>
          <cell r="AX514">
            <v>0</v>
          </cell>
          <cell r="AY514" t="str">
            <v>X</v>
          </cell>
          <cell r="AZ514">
            <v>0</v>
          </cell>
          <cell r="BA514">
            <v>0</v>
          </cell>
          <cell r="BB514" t="str">
            <v>X</v>
          </cell>
          <cell r="BC514">
            <v>0</v>
          </cell>
          <cell r="BD514">
            <v>0</v>
          </cell>
          <cell r="BE514" t="str">
            <v>X</v>
          </cell>
          <cell r="BF514">
            <v>0</v>
          </cell>
          <cell r="BG514">
            <v>0</v>
          </cell>
          <cell r="BH514" t="str">
            <v/>
          </cell>
          <cell r="BI514">
            <v>0</v>
          </cell>
          <cell r="BJ514">
            <v>0</v>
          </cell>
          <cell r="BK514" t="str">
            <v>X</v>
          </cell>
          <cell r="BL514">
            <v>0</v>
          </cell>
          <cell r="BM514">
            <v>0</v>
          </cell>
          <cell r="BN514" t="str">
            <v>X</v>
          </cell>
          <cell r="BO514">
            <v>0</v>
          </cell>
          <cell r="BP514">
            <v>0</v>
          </cell>
          <cell r="BQ514">
            <v>11</v>
          </cell>
          <cell r="BR514">
            <v>0</v>
          </cell>
          <cell r="BS514">
            <v>0</v>
          </cell>
          <cell r="BT514">
            <v>0</v>
          </cell>
          <cell r="BU514">
            <v>0</v>
          </cell>
          <cell r="BV514">
            <v>0</v>
          </cell>
          <cell r="CC514">
            <v>11</v>
          </cell>
          <cell r="CD514">
            <v>0</v>
          </cell>
          <cell r="CE514">
            <v>0</v>
          </cell>
          <cell r="CF514">
            <v>0</v>
          </cell>
          <cell r="CG514">
            <v>0</v>
          </cell>
          <cell r="CH514">
            <v>0</v>
          </cell>
          <cell r="CI514">
            <v>0</v>
          </cell>
          <cell r="CJ514">
            <v>0</v>
          </cell>
          <cell r="CK514">
            <v>0</v>
          </cell>
          <cell r="CL514">
            <v>1</v>
          </cell>
          <cell r="CM514">
            <v>1</v>
          </cell>
          <cell r="CN514">
            <v>0</v>
          </cell>
          <cell r="CO514">
            <v>0</v>
          </cell>
          <cell r="CP514">
            <v>0</v>
          </cell>
          <cell r="CQ514">
            <v>0</v>
          </cell>
          <cell r="CR514">
            <v>0</v>
          </cell>
          <cell r="CS514">
            <v>0</v>
          </cell>
          <cell r="CT514">
            <v>0</v>
          </cell>
          <cell r="CU514">
            <v>0</v>
          </cell>
          <cell r="CV514">
            <v>0</v>
          </cell>
          <cell r="CW514">
            <v>0</v>
          </cell>
          <cell r="CX514">
            <v>0</v>
          </cell>
          <cell r="CY514">
            <v>0</v>
          </cell>
          <cell r="CZ514">
            <v>0</v>
          </cell>
          <cell r="DC514">
            <v>13</v>
          </cell>
          <cell r="DM514" t="str">
            <v>X</v>
          </cell>
          <cell r="DN514">
            <v>0</v>
          </cell>
          <cell r="DO514">
            <v>0</v>
          </cell>
          <cell r="DP514" t="str">
            <v>X</v>
          </cell>
          <cell r="DQ514">
            <v>0</v>
          </cell>
          <cell r="DR514">
            <v>0</v>
          </cell>
          <cell r="DS514" t="str">
            <v>X</v>
          </cell>
          <cell r="DT514">
            <v>0</v>
          </cell>
          <cell r="DU514">
            <v>0</v>
          </cell>
          <cell r="DV514" t="str">
            <v>X</v>
          </cell>
          <cell r="DW514">
            <v>0</v>
          </cell>
          <cell r="DX514">
            <v>0</v>
          </cell>
          <cell r="DY514" t="str">
            <v/>
          </cell>
          <cell r="DZ514">
            <v>0</v>
          </cell>
          <cell r="EA514">
            <v>0</v>
          </cell>
          <cell r="EB514" t="str">
            <v>X</v>
          </cell>
          <cell r="EC514">
            <v>0</v>
          </cell>
          <cell r="ED514">
            <v>0</v>
          </cell>
          <cell r="EE514" t="str">
            <v>X</v>
          </cell>
          <cell r="EF514">
            <v>0</v>
          </cell>
          <cell r="EG514">
            <v>0</v>
          </cell>
          <cell r="EH514" t="str">
            <v>OB</v>
          </cell>
          <cell r="EI514">
            <v>0</v>
          </cell>
          <cell r="EJ514">
            <v>0</v>
          </cell>
          <cell r="EK514" t="str">
            <v>OB</v>
          </cell>
          <cell r="EL514">
            <v>0</v>
          </cell>
          <cell r="EM514">
            <v>0</v>
          </cell>
          <cell r="EN514" t="str">
            <v>OB</v>
          </cell>
          <cell r="EO514">
            <v>0</v>
          </cell>
          <cell r="EP514">
            <v>0</v>
          </cell>
          <cell r="EQ514" t="str">
            <v>OB</v>
          </cell>
          <cell r="ER514">
            <v>0</v>
          </cell>
          <cell r="ES514">
            <v>0</v>
          </cell>
          <cell r="ET514" t="str">
            <v/>
          </cell>
          <cell r="EU514">
            <v>0</v>
          </cell>
          <cell r="EV514">
            <v>0</v>
          </cell>
          <cell r="EW514" t="str">
            <v>X</v>
          </cell>
          <cell r="EX514">
            <v>0</v>
          </cell>
          <cell r="EY514">
            <v>0</v>
          </cell>
          <cell r="EZ514" t="str">
            <v>X</v>
          </cell>
          <cell r="FA514">
            <v>0</v>
          </cell>
          <cell r="FB514">
            <v>0</v>
          </cell>
          <cell r="FC514" t="str">
            <v>NL</v>
          </cell>
          <cell r="FD514">
            <v>0</v>
          </cell>
          <cell r="FE514">
            <v>0</v>
          </cell>
          <cell r="FI514">
            <v>8</v>
          </cell>
          <cell r="FJ514">
            <v>0</v>
          </cell>
          <cell r="FK514">
            <v>0</v>
          </cell>
          <cell r="FL514">
            <v>0</v>
          </cell>
          <cell r="FM514">
            <v>0</v>
          </cell>
          <cell r="FN514">
            <v>0</v>
          </cell>
          <cell r="FU514">
            <v>8</v>
          </cell>
          <cell r="FV514">
            <v>0</v>
          </cell>
          <cell r="FW514">
            <v>0</v>
          </cell>
          <cell r="FX514">
            <v>0</v>
          </cell>
          <cell r="FY514">
            <v>0</v>
          </cell>
          <cell r="FZ514">
            <v>0</v>
          </cell>
          <cell r="GA514">
            <v>0</v>
          </cell>
          <cell r="GB514">
            <v>0</v>
          </cell>
          <cell r="GC514">
            <v>0</v>
          </cell>
          <cell r="GD514">
            <v>1</v>
          </cell>
          <cell r="GE514">
            <v>0</v>
          </cell>
          <cell r="GF514">
            <v>0</v>
          </cell>
          <cell r="GG514">
            <v>0</v>
          </cell>
          <cell r="GH514">
            <v>0</v>
          </cell>
          <cell r="GI514">
            <v>0</v>
          </cell>
          <cell r="GJ514">
            <v>0</v>
          </cell>
          <cell r="GK514">
            <v>0</v>
          </cell>
          <cell r="GL514">
            <v>0</v>
          </cell>
          <cell r="GM514">
            <v>0</v>
          </cell>
          <cell r="GN514">
            <v>0</v>
          </cell>
          <cell r="GO514">
            <v>0</v>
          </cell>
          <cell r="GP514">
            <v>0</v>
          </cell>
          <cell r="GQ514">
            <v>0</v>
          </cell>
          <cell r="GR514">
            <v>0</v>
          </cell>
          <cell r="GU514">
            <v>9</v>
          </cell>
          <cell r="GV514">
            <v>0</v>
          </cell>
          <cell r="GW514">
            <v>0</v>
          </cell>
          <cell r="GX514">
            <v>4</v>
          </cell>
          <cell r="GY514">
            <v>0</v>
          </cell>
          <cell r="GZ514">
            <v>0</v>
          </cell>
          <cell r="HA514">
            <v>0</v>
          </cell>
          <cell r="HB514">
            <v>0</v>
          </cell>
          <cell r="HC514">
            <v>0</v>
          </cell>
          <cell r="HD514">
            <v>0</v>
          </cell>
          <cell r="HE514">
            <v>0</v>
          </cell>
          <cell r="HF514">
            <v>0</v>
          </cell>
          <cell r="HG514">
            <v>0</v>
          </cell>
          <cell r="HH514">
            <v>0</v>
          </cell>
          <cell r="HI514">
            <v>0</v>
          </cell>
          <cell r="HJ514">
            <v>0</v>
          </cell>
          <cell r="HK514">
            <v>0</v>
          </cell>
          <cell r="HL514">
            <v>0</v>
          </cell>
          <cell r="HM514">
            <v>4</v>
          </cell>
          <cell r="HN514">
            <v>0</v>
          </cell>
          <cell r="HO514">
            <v>0</v>
          </cell>
          <cell r="HP514">
            <v>19</v>
          </cell>
          <cell r="HQ514">
            <v>0</v>
          </cell>
          <cell r="HR514">
            <v>0</v>
          </cell>
          <cell r="HS514">
            <v>0</v>
          </cell>
          <cell r="HT514">
            <v>0</v>
          </cell>
          <cell r="HU514">
            <v>0</v>
          </cell>
          <cell r="HV514">
            <v>0</v>
          </cell>
          <cell r="HW514">
            <v>1</v>
          </cell>
          <cell r="HX514">
            <v>0</v>
          </cell>
          <cell r="HY514">
            <v>0</v>
          </cell>
          <cell r="HZ514">
            <v>0</v>
          </cell>
          <cell r="IA514">
            <v>1</v>
          </cell>
          <cell r="IB514">
            <v>0</v>
          </cell>
          <cell r="IC514">
            <v>2</v>
          </cell>
          <cell r="ID514">
            <v>0</v>
          </cell>
          <cell r="IE514">
            <v>0</v>
          </cell>
          <cell r="IF514">
            <v>0</v>
          </cell>
          <cell r="IG514">
            <v>0</v>
          </cell>
          <cell r="IH514">
            <v>0</v>
          </cell>
          <cell r="II514">
            <v>0</v>
          </cell>
          <cell r="IJ514">
            <v>0</v>
          </cell>
          <cell r="IK514">
            <v>0</v>
          </cell>
          <cell r="IL514">
            <v>0</v>
          </cell>
          <cell r="IM514">
            <v>0</v>
          </cell>
          <cell r="IN514">
            <v>0</v>
          </cell>
          <cell r="IO514">
            <v>0</v>
          </cell>
          <cell r="IP514">
            <v>0</v>
          </cell>
          <cell r="IQ514">
            <v>0</v>
          </cell>
          <cell r="IR514">
            <v>0</v>
          </cell>
          <cell r="IS514">
            <v>0</v>
          </cell>
          <cell r="IT514">
            <v>0</v>
          </cell>
          <cell r="IU514">
            <v>0</v>
          </cell>
          <cell r="IV514">
            <v>0</v>
          </cell>
          <cell r="IW514">
            <v>1</v>
          </cell>
          <cell r="IX514">
            <v>1</v>
          </cell>
          <cell r="IY514">
            <v>0</v>
          </cell>
          <cell r="IZ514">
            <v>22</v>
          </cell>
          <cell r="JA514">
            <v>4</v>
          </cell>
          <cell r="JB514">
            <v>4</v>
          </cell>
          <cell r="JC514">
            <v>0</v>
          </cell>
          <cell r="JD514">
            <v>0</v>
          </cell>
          <cell r="JE514">
            <v>0</v>
          </cell>
          <cell r="JF514">
            <v>0</v>
          </cell>
          <cell r="JG514">
            <v>0</v>
          </cell>
        </row>
        <row r="515">
          <cell r="B515" t="str">
            <v>2211527</v>
          </cell>
          <cell r="C515" t="str">
            <v>Trần Quốc Hùng</v>
          </cell>
          <cell r="D515" t="str">
            <v>Ban Bán hàng trong nước - Industries</v>
          </cell>
          <cell r="E515" t="str">
            <v>Công ty TNHH sản xuất Thiết bị Chuyên dụng Thaco</v>
          </cell>
          <cell r="F515" t="str">
            <v>Lương ngày</v>
          </cell>
          <cell r="V515">
            <v>0</v>
          </cell>
          <cell r="W515">
            <v>0</v>
          </cell>
          <cell r="X515" t="str">
            <v>X</v>
          </cell>
          <cell r="Y515">
            <v>0</v>
          </cell>
          <cell r="Z515">
            <v>0</v>
          </cell>
          <cell r="AA515" t="str">
            <v>X</v>
          </cell>
          <cell r="AB515">
            <v>0</v>
          </cell>
          <cell r="AC515">
            <v>0</v>
          </cell>
          <cell r="AD515" t="str">
            <v>X</v>
          </cell>
          <cell r="AE515">
            <v>0</v>
          </cell>
          <cell r="AF515">
            <v>0</v>
          </cell>
          <cell r="AG515" t="str">
            <v>X</v>
          </cell>
          <cell r="AH515">
            <v>0</v>
          </cell>
          <cell r="AI515">
            <v>0</v>
          </cell>
          <cell r="AJ515" t="str">
            <v>T7</v>
          </cell>
          <cell r="AK515">
            <v>0</v>
          </cell>
          <cell r="AL515">
            <v>0</v>
          </cell>
          <cell r="AM515" t="str">
            <v/>
          </cell>
          <cell r="AN515">
            <v>0</v>
          </cell>
          <cell r="AO515">
            <v>0</v>
          </cell>
          <cell r="AP515" t="str">
            <v>NL</v>
          </cell>
          <cell r="AQ515">
            <v>0</v>
          </cell>
          <cell r="AR515">
            <v>0</v>
          </cell>
          <cell r="AS515" t="str">
            <v>X</v>
          </cell>
          <cell r="AT515">
            <v>0</v>
          </cell>
          <cell r="AU515">
            <v>0</v>
          </cell>
          <cell r="AV515" t="str">
            <v>X</v>
          </cell>
          <cell r="AW515">
            <v>0</v>
          </cell>
          <cell r="AX515">
            <v>0</v>
          </cell>
          <cell r="AY515" t="str">
            <v>X</v>
          </cell>
          <cell r="AZ515">
            <v>0</v>
          </cell>
          <cell r="BA515">
            <v>0</v>
          </cell>
          <cell r="BB515" t="str">
            <v>X</v>
          </cell>
          <cell r="BC515">
            <v>0</v>
          </cell>
          <cell r="BD515">
            <v>0</v>
          </cell>
          <cell r="BE515" t="str">
            <v>X</v>
          </cell>
          <cell r="BF515">
            <v>0</v>
          </cell>
          <cell r="BG515">
            <v>0</v>
          </cell>
          <cell r="BH515" t="str">
            <v/>
          </cell>
          <cell r="BI515">
            <v>0</v>
          </cell>
          <cell r="BJ515">
            <v>0</v>
          </cell>
          <cell r="BK515" t="str">
            <v>X</v>
          </cell>
          <cell r="BL515">
            <v>0</v>
          </cell>
          <cell r="BM515">
            <v>0</v>
          </cell>
          <cell r="BN515" t="str">
            <v>X</v>
          </cell>
          <cell r="BO515">
            <v>0</v>
          </cell>
          <cell r="BP515">
            <v>0</v>
          </cell>
          <cell r="BQ515">
            <v>11</v>
          </cell>
          <cell r="BR515">
            <v>0</v>
          </cell>
          <cell r="BS515">
            <v>0</v>
          </cell>
          <cell r="BT515">
            <v>0</v>
          </cell>
          <cell r="BU515">
            <v>0</v>
          </cell>
          <cell r="BV515">
            <v>0</v>
          </cell>
          <cell r="CC515">
            <v>11</v>
          </cell>
          <cell r="CD515">
            <v>0</v>
          </cell>
          <cell r="CE515">
            <v>0</v>
          </cell>
          <cell r="CF515">
            <v>0</v>
          </cell>
          <cell r="CG515">
            <v>0</v>
          </cell>
          <cell r="CH515">
            <v>0</v>
          </cell>
          <cell r="CI515">
            <v>0</v>
          </cell>
          <cell r="CJ515">
            <v>0</v>
          </cell>
          <cell r="CK515">
            <v>0</v>
          </cell>
          <cell r="CL515">
            <v>1</v>
          </cell>
          <cell r="CM515">
            <v>1</v>
          </cell>
          <cell r="CN515">
            <v>0</v>
          </cell>
          <cell r="CO515">
            <v>0</v>
          </cell>
          <cell r="CP515">
            <v>0</v>
          </cell>
          <cell r="CQ515">
            <v>0</v>
          </cell>
          <cell r="CR515">
            <v>0</v>
          </cell>
          <cell r="CS515">
            <v>0</v>
          </cell>
          <cell r="CT515">
            <v>0</v>
          </cell>
          <cell r="CU515">
            <v>0</v>
          </cell>
          <cell r="CV515">
            <v>0</v>
          </cell>
          <cell r="CW515">
            <v>0</v>
          </cell>
          <cell r="CX515">
            <v>0</v>
          </cell>
          <cell r="CY515">
            <v>0</v>
          </cell>
          <cell r="CZ515">
            <v>0</v>
          </cell>
          <cell r="DC515">
            <v>13</v>
          </cell>
          <cell r="DM515" t="str">
            <v>X</v>
          </cell>
          <cell r="DN515">
            <v>0</v>
          </cell>
          <cell r="DO515">
            <v>0</v>
          </cell>
          <cell r="DP515" t="str">
            <v>X</v>
          </cell>
          <cell r="DQ515">
            <v>0</v>
          </cell>
          <cell r="DR515">
            <v>0</v>
          </cell>
          <cell r="DS515" t="str">
            <v>X</v>
          </cell>
          <cell r="DT515">
            <v>3.5</v>
          </cell>
          <cell r="DU515">
            <v>0</v>
          </cell>
          <cell r="DV515" t="str">
            <v>X</v>
          </cell>
          <cell r="DW515">
            <v>0</v>
          </cell>
          <cell r="DX515">
            <v>0</v>
          </cell>
          <cell r="DY515" t="str">
            <v/>
          </cell>
          <cell r="DZ515">
            <v>0</v>
          </cell>
          <cell r="EA515">
            <v>0</v>
          </cell>
          <cell r="EB515" t="str">
            <v>X</v>
          </cell>
          <cell r="EC515">
            <v>0</v>
          </cell>
          <cell r="ED515">
            <v>0</v>
          </cell>
          <cell r="EE515" t="str">
            <v>X</v>
          </cell>
          <cell r="EF515">
            <v>3.5</v>
          </cell>
          <cell r="EG515">
            <v>0</v>
          </cell>
          <cell r="EH515" t="str">
            <v>X</v>
          </cell>
          <cell r="EI515">
            <v>0</v>
          </cell>
          <cell r="EJ515">
            <v>0</v>
          </cell>
          <cell r="EK515" t="str">
            <v>X</v>
          </cell>
          <cell r="EL515">
            <v>0</v>
          </cell>
          <cell r="EM515">
            <v>0</v>
          </cell>
          <cell r="EN515" t="str">
            <v>X</v>
          </cell>
          <cell r="EO515">
            <v>0</v>
          </cell>
          <cell r="EP515">
            <v>0</v>
          </cell>
          <cell r="EQ515" t="str">
            <v>X</v>
          </cell>
          <cell r="ER515">
            <v>0</v>
          </cell>
          <cell r="ES515">
            <v>0</v>
          </cell>
          <cell r="ET515" t="str">
            <v/>
          </cell>
          <cell r="EU515">
            <v>0</v>
          </cell>
          <cell r="EV515">
            <v>0</v>
          </cell>
          <cell r="EW515" t="str">
            <v>X</v>
          </cell>
          <cell r="EX515">
            <v>0</v>
          </cell>
          <cell r="EY515">
            <v>0</v>
          </cell>
          <cell r="EZ515" t="str">
            <v>X</v>
          </cell>
          <cell r="FA515">
            <v>0</v>
          </cell>
          <cell r="FB515">
            <v>0</v>
          </cell>
          <cell r="FC515" t="str">
            <v>NL</v>
          </cell>
          <cell r="FD515">
            <v>0</v>
          </cell>
          <cell r="FE515">
            <v>0</v>
          </cell>
          <cell r="FI515">
            <v>12</v>
          </cell>
          <cell r="FJ515">
            <v>1</v>
          </cell>
          <cell r="FK515">
            <v>0</v>
          </cell>
          <cell r="FL515">
            <v>0</v>
          </cell>
          <cell r="FM515">
            <v>0</v>
          </cell>
          <cell r="FN515">
            <v>0</v>
          </cell>
          <cell r="FU515">
            <v>12</v>
          </cell>
          <cell r="FV515">
            <v>1</v>
          </cell>
          <cell r="FW515">
            <v>0</v>
          </cell>
          <cell r="FX515">
            <v>0</v>
          </cell>
          <cell r="FY515">
            <v>0</v>
          </cell>
          <cell r="FZ515">
            <v>0</v>
          </cell>
          <cell r="GA515">
            <v>0</v>
          </cell>
          <cell r="GB515">
            <v>0</v>
          </cell>
          <cell r="GC515">
            <v>0</v>
          </cell>
          <cell r="GD515">
            <v>1</v>
          </cell>
          <cell r="GE515">
            <v>0</v>
          </cell>
          <cell r="GF515">
            <v>0</v>
          </cell>
          <cell r="GG515">
            <v>0</v>
          </cell>
          <cell r="GH515">
            <v>0</v>
          </cell>
          <cell r="GI515">
            <v>0</v>
          </cell>
          <cell r="GJ515">
            <v>0</v>
          </cell>
          <cell r="GK515">
            <v>0</v>
          </cell>
          <cell r="GL515">
            <v>0</v>
          </cell>
          <cell r="GM515">
            <v>0</v>
          </cell>
          <cell r="GN515">
            <v>0</v>
          </cell>
          <cell r="GO515">
            <v>0</v>
          </cell>
          <cell r="GP515">
            <v>0</v>
          </cell>
          <cell r="GQ515">
            <v>0</v>
          </cell>
          <cell r="GR515">
            <v>0</v>
          </cell>
          <cell r="GU515">
            <v>14</v>
          </cell>
          <cell r="GV515">
            <v>0</v>
          </cell>
          <cell r="GW515">
            <v>0</v>
          </cell>
          <cell r="GX515">
            <v>0</v>
          </cell>
          <cell r="GY515">
            <v>0</v>
          </cell>
          <cell r="GZ515">
            <v>0</v>
          </cell>
          <cell r="HA515">
            <v>0</v>
          </cell>
          <cell r="HB515">
            <v>0</v>
          </cell>
          <cell r="HC515">
            <v>0</v>
          </cell>
          <cell r="HD515">
            <v>0</v>
          </cell>
          <cell r="HE515">
            <v>0</v>
          </cell>
          <cell r="HF515">
            <v>0</v>
          </cell>
          <cell r="HG515">
            <v>0</v>
          </cell>
          <cell r="HH515">
            <v>0</v>
          </cell>
          <cell r="HI515">
            <v>0</v>
          </cell>
          <cell r="HJ515">
            <v>0</v>
          </cell>
          <cell r="HK515">
            <v>0</v>
          </cell>
          <cell r="HL515">
            <v>0</v>
          </cell>
          <cell r="HM515">
            <v>0</v>
          </cell>
          <cell r="HN515">
            <v>1</v>
          </cell>
          <cell r="HO515">
            <v>0</v>
          </cell>
          <cell r="HP515">
            <v>23</v>
          </cell>
          <cell r="HQ515">
            <v>1</v>
          </cell>
          <cell r="HR515">
            <v>0</v>
          </cell>
          <cell r="HS515">
            <v>0</v>
          </cell>
          <cell r="HT515">
            <v>0</v>
          </cell>
          <cell r="HU515">
            <v>0</v>
          </cell>
          <cell r="HV515">
            <v>0</v>
          </cell>
          <cell r="HW515">
            <v>1</v>
          </cell>
          <cell r="HX515">
            <v>0</v>
          </cell>
          <cell r="HY515">
            <v>0</v>
          </cell>
          <cell r="HZ515">
            <v>0</v>
          </cell>
          <cell r="IA515">
            <v>1</v>
          </cell>
          <cell r="IB515">
            <v>0</v>
          </cell>
          <cell r="IC515">
            <v>2</v>
          </cell>
          <cell r="ID515">
            <v>0</v>
          </cell>
          <cell r="IE515">
            <v>0</v>
          </cell>
          <cell r="IF515">
            <v>0</v>
          </cell>
          <cell r="IG515">
            <v>0</v>
          </cell>
          <cell r="IH515">
            <v>0</v>
          </cell>
          <cell r="II515">
            <v>0</v>
          </cell>
          <cell r="IJ515">
            <v>0</v>
          </cell>
          <cell r="IK515">
            <v>0</v>
          </cell>
          <cell r="IL515">
            <v>0</v>
          </cell>
          <cell r="IM515">
            <v>0</v>
          </cell>
          <cell r="IN515">
            <v>0</v>
          </cell>
          <cell r="IO515">
            <v>0</v>
          </cell>
          <cell r="IP515">
            <v>0</v>
          </cell>
          <cell r="IQ515">
            <v>0</v>
          </cell>
          <cell r="IR515">
            <v>0</v>
          </cell>
          <cell r="IS515">
            <v>0</v>
          </cell>
          <cell r="IT515">
            <v>0</v>
          </cell>
          <cell r="IU515">
            <v>0</v>
          </cell>
          <cell r="IV515">
            <v>0</v>
          </cell>
          <cell r="IW515">
            <v>1</v>
          </cell>
          <cell r="IX515">
            <v>1</v>
          </cell>
          <cell r="IY515">
            <v>0</v>
          </cell>
          <cell r="IZ515">
            <v>27</v>
          </cell>
          <cell r="JA515">
            <v>4</v>
          </cell>
          <cell r="JB515">
            <v>4</v>
          </cell>
          <cell r="JC515">
            <v>0</v>
          </cell>
          <cell r="JD515">
            <v>0</v>
          </cell>
          <cell r="JE515">
            <v>0</v>
          </cell>
          <cell r="JF515">
            <v>0</v>
          </cell>
          <cell r="JG515">
            <v>0</v>
          </cell>
        </row>
        <row r="516">
          <cell r="B516" t="str">
            <v>2212212</v>
          </cell>
          <cell r="C516" t="str">
            <v>Trần Duy Linh</v>
          </cell>
          <cell r="D516" t="str">
            <v>Ban Bán hàng trong nước - Industries</v>
          </cell>
          <cell r="E516" t="str">
            <v>Công ty TNHH Tổ hợp cơ khí THACO</v>
          </cell>
          <cell r="F516" t="str">
            <v>Lương ngày</v>
          </cell>
          <cell r="V516">
            <v>0</v>
          </cell>
          <cell r="W516">
            <v>0</v>
          </cell>
          <cell r="X516" t="str">
            <v>X</v>
          </cell>
          <cell r="Y516">
            <v>0</v>
          </cell>
          <cell r="Z516">
            <v>0</v>
          </cell>
          <cell r="AA516" t="str">
            <v>X</v>
          </cell>
          <cell r="AB516">
            <v>0</v>
          </cell>
          <cell r="AC516">
            <v>0</v>
          </cell>
          <cell r="AD516" t="str">
            <v>P\</v>
          </cell>
          <cell r="AE516">
            <v>0</v>
          </cell>
          <cell r="AF516">
            <v>0</v>
          </cell>
          <cell r="AG516" t="str">
            <v>X</v>
          </cell>
          <cell r="AH516">
            <v>0</v>
          </cell>
          <cell r="AI516">
            <v>0</v>
          </cell>
          <cell r="AJ516" t="str">
            <v>T7</v>
          </cell>
          <cell r="AK516">
            <v>0</v>
          </cell>
          <cell r="AL516">
            <v>0</v>
          </cell>
          <cell r="AM516" t="str">
            <v/>
          </cell>
          <cell r="AN516">
            <v>0</v>
          </cell>
          <cell r="AO516">
            <v>0</v>
          </cell>
          <cell r="AP516" t="str">
            <v>NL</v>
          </cell>
          <cell r="AQ516">
            <v>0</v>
          </cell>
          <cell r="AR516">
            <v>0</v>
          </cell>
          <cell r="AS516" t="str">
            <v>X</v>
          </cell>
          <cell r="AT516">
            <v>0</v>
          </cell>
          <cell r="AU516">
            <v>0</v>
          </cell>
          <cell r="AV516" t="str">
            <v>X</v>
          </cell>
          <cell r="AW516">
            <v>0</v>
          </cell>
          <cell r="AX516">
            <v>0</v>
          </cell>
          <cell r="AY516" t="str">
            <v>X</v>
          </cell>
          <cell r="AZ516">
            <v>0</v>
          </cell>
          <cell r="BA516">
            <v>0</v>
          </cell>
          <cell r="BB516" t="str">
            <v>X</v>
          </cell>
          <cell r="BC516">
            <v>0</v>
          </cell>
          <cell r="BD516">
            <v>0</v>
          </cell>
          <cell r="BE516" t="str">
            <v>X</v>
          </cell>
          <cell r="BF516">
            <v>0</v>
          </cell>
          <cell r="BG516">
            <v>0</v>
          </cell>
          <cell r="BH516" t="str">
            <v/>
          </cell>
          <cell r="BI516">
            <v>0</v>
          </cell>
          <cell r="BJ516">
            <v>0</v>
          </cell>
          <cell r="BK516" t="str">
            <v>X</v>
          </cell>
          <cell r="BL516">
            <v>0</v>
          </cell>
          <cell r="BM516">
            <v>0</v>
          </cell>
          <cell r="BN516" t="str">
            <v>X</v>
          </cell>
          <cell r="BO516">
            <v>0</v>
          </cell>
          <cell r="BP516">
            <v>0</v>
          </cell>
          <cell r="BQ516">
            <v>10.5</v>
          </cell>
          <cell r="BR516">
            <v>0</v>
          </cell>
          <cell r="BS516">
            <v>0</v>
          </cell>
          <cell r="BT516">
            <v>0</v>
          </cell>
          <cell r="BU516">
            <v>0</v>
          </cell>
          <cell r="BV516">
            <v>0</v>
          </cell>
          <cell r="CC516">
            <v>10.5</v>
          </cell>
          <cell r="CD516">
            <v>0</v>
          </cell>
          <cell r="CE516">
            <v>0</v>
          </cell>
          <cell r="CF516">
            <v>0</v>
          </cell>
          <cell r="CG516">
            <v>0</v>
          </cell>
          <cell r="CH516">
            <v>0</v>
          </cell>
          <cell r="CI516">
            <v>0</v>
          </cell>
          <cell r="CJ516">
            <v>0</v>
          </cell>
          <cell r="CK516">
            <v>0</v>
          </cell>
          <cell r="CL516">
            <v>1</v>
          </cell>
          <cell r="CM516">
            <v>1</v>
          </cell>
          <cell r="CN516">
            <v>0</v>
          </cell>
          <cell r="CO516">
            <v>0</v>
          </cell>
          <cell r="CP516">
            <v>0</v>
          </cell>
          <cell r="CQ516">
            <v>0</v>
          </cell>
          <cell r="CR516">
            <v>0</v>
          </cell>
          <cell r="CS516">
            <v>0</v>
          </cell>
          <cell r="CT516">
            <v>0</v>
          </cell>
          <cell r="CU516">
            <v>0</v>
          </cell>
          <cell r="CV516">
            <v>0</v>
          </cell>
          <cell r="CW516">
            <v>0</v>
          </cell>
          <cell r="CX516">
            <v>0</v>
          </cell>
          <cell r="CY516">
            <v>0</v>
          </cell>
          <cell r="CZ516">
            <v>0</v>
          </cell>
          <cell r="DC516">
            <v>12.5</v>
          </cell>
          <cell r="DM516" t="str">
            <v>X</v>
          </cell>
          <cell r="DN516">
            <v>0</v>
          </cell>
          <cell r="DO516">
            <v>0</v>
          </cell>
          <cell r="DP516" t="str">
            <v>X</v>
          </cell>
          <cell r="DQ516">
            <v>0</v>
          </cell>
          <cell r="DR516">
            <v>0</v>
          </cell>
          <cell r="DS516" t="str">
            <v>X</v>
          </cell>
          <cell r="DT516">
            <v>0</v>
          </cell>
          <cell r="DU516">
            <v>0</v>
          </cell>
          <cell r="DV516" t="str">
            <v>X</v>
          </cell>
          <cell r="DW516">
            <v>0</v>
          </cell>
          <cell r="DX516">
            <v>0</v>
          </cell>
          <cell r="DY516" t="str">
            <v/>
          </cell>
          <cell r="DZ516">
            <v>0</v>
          </cell>
          <cell r="EA516">
            <v>0</v>
          </cell>
          <cell r="EB516" t="str">
            <v>X</v>
          </cell>
          <cell r="EC516">
            <v>0</v>
          </cell>
          <cell r="ED516">
            <v>0</v>
          </cell>
          <cell r="EE516" t="str">
            <v>X</v>
          </cell>
          <cell r="EF516">
            <v>0</v>
          </cell>
          <cell r="EG516">
            <v>0</v>
          </cell>
          <cell r="EH516" t="str">
            <v>X</v>
          </cell>
          <cell r="EI516">
            <v>0</v>
          </cell>
          <cell r="EJ516">
            <v>0</v>
          </cell>
          <cell r="EK516" t="str">
            <v>X</v>
          </cell>
          <cell r="EL516">
            <v>0</v>
          </cell>
          <cell r="EM516">
            <v>0</v>
          </cell>
          <cell r="EN516" t="str">
            <v>X</v>
          </cell>
          <cell r="EO516">
            <v>0</v>
          </cell>
          <cell r="EP516">
            <v>0</v>
          </cell>
          <cell r="EQ516" t="str">
            <v>X</v>
          </cell>
          <cell r="ER516">
            <v>0</v>
          </cell>
          <cell r="ES516">
            <v>0</v>
          </cell>
          <cell r="ET516" t="str">
            <v/>
          </cell>
          <cell r="EU516">
            <v>0</v>
          </cell>
          <cell r="EV516">
            <v>0</v>
          </cell>
          <cell r="EW516" t="str">
            <v>X</v>
          </cell>
          <cell r="EX516">
            <v>0</v>
          </cell>
          <cell r="EY516">
            <v>0</v>
          </cell>
          <cell r="EZ516" t="str">
            <v>X</v>
          </cell>
          <cell r="FA516">
            <v>0</v>
          </cell>
          <cell r="FB516">
            <v>0</v>
          </cell>
          <cell r="FC516" t="str">
            <v>NL</v>
          </cell>
          <cell r="FD516">
            <v>0</v>
          </cell>
          <cell r="FE516">
            <v>0</v>
          </cell>
          <cell r="FI516">
            <v>12</v>
          </cell>
          <cell r="FJ516">
            <v>0</v>
          </cell>
          <cell r="FK516">
            <v>0</v>
          </cell>
          <cell r="FL516">
            <v>0</v>
          </cell>
          <cell r="FM516">
            <v>0</v>
          </cell>
          <cell r="FN516">
            <v>0</v>
          </cell>
          <cell r="FU516">
            <v>12</v>
          </cell>
          <cell r="FV516">
            <v>0</v>
          </cell>
          <cell r="FW516">
            <v>0</v>
          </cell>
          <cell r="FX516">
            <v>0</v>
          </cell>
          <cell r="FY516">
            <v>0</v>
          </cell>
          <cell r="FZ516">
            <v>0</v>
          </cell>
          <cell r="GA516">
            <v>0</v>
          </cell>
          <cell r="GB516">
            <v>0</v>
          </cell>
          <cell r="GC516">
            <v>0</v>
          </cell>
          <cell r="GD516">
            <v>1</v>
          </cell>
          <cell r="GE516">
            <v>0</v>
          </cell>
          <cell r="GF516">
            <v>0</v>
          </cell>
          <cell r="GG516">
            <v>0</v>
          </cell>
          <cell r="GH516">
            <v>0</v>
          </cell>
          <cell r="GI516">
            <v>0</v>
          </cell>
          <cell r="GJ516">
            <v>0</v>
          </cell>
          <cell r="GK516">
            <v>0</v>
          </cell>
          <cell r="GL516">
            <v>0</v>
          </cell>
          <cell r="GM516">
            <v>0</v>
          </cell>
          <cell r="GN516">
            <v>0</v>
          </cell>
          <cell r="GO516">
            <v>0</v>
          </cell>
          <cell r="GP516">
            <v>0</v>
          </cell>
          <cell r="GQ516">
            <v>0</v>
          </cell>
          <cell r="GR516">
            <v>0</v>
          </cell>
          <cell r="GU516">
            <v>13</v>
          </cell>
          <cell r="GV516">
            <v>0</v>
          </cell>
          <cell r="GW516">
            <v>0</v>
          </cell>
          <cell r="GX516">
            <v>0</v>
          </cell>
          <cell r="GY516">
            <v>0</v>
          </cell>
          <cell r="GZ516">
            <v>0</v>
          </cell>
          <cell r="HA516">
            <v>0</v>
          </cell>
          <cell r="HB516">
            <v>0</v>
          </cell>
          <cell r="HC516">
            <v>0</v>
          </cell>
          <cell r="HD516">
            <v>0</v>
          </cell>
          <cell r="HE516">
            <v>0</v>
          </cell>
          <cell r="HF516">
            <v>0</v>
          </cell>
          <cell r="HG516">
            <v>0</v>
          </cell>
          <cell r="HH516">
            <v>0.5</v>
          </cell>
          <cell r="HI516">
            <v>0</v>
          </cell>
          <cell r="HJ516">
            <v>0</v>
          </cell>
          <cell r="HK516">
            <v>0</v>
          </cell>
          <cell r="HL516">
            <v>0</v>
          </cell>
          <cell r="HM516">
            <v>0.5</v>
          </cell>
          <cell r="HN516">
            <v>0</v>
          </cell>
          <cell r="HO516">
            <v>0.5</v>
          </cell>
          <cell r="HP516">
            <v>22.5</v>
          </cell>
          <cell r="HQ516">
            <v>0</v>
          </cell>
          <cell r="HR516">
            <v>0</v>
          </cell>
          <cell r="HS516">
            <v>0</v>
          </cell>
          <cell r="HT516">
            <v>0</v>
          </cell>
          <cell r="HU516">
            <v>0</v>
          </cell>
          <cell r="HV516">
            <v>0</v>
          </cell>
          <cell r="HW516">
            <v>1</v>
          </cell>
          <cell r="HX516">
            <v>0</v>
          </cell>
          <cell r="HY516">
            <v>0</v>
          </cell>
          <cell r="HZ516">
            <v>0</v>
          </cell>
          <cell r="IA516">
            <v>1</v>
          </cell>
          <cell r="IB516">
            <v>0</v>
          </cell>
          <cell r="IC516">
            <v>2</v>
          </cell>
          <cell r="ID516">
            <v>0</v>
          </cell>
          <cell r="IE516">
            <v>0</v>
          </cell>
          <cell r="IF516">
            <v>0</v>
          </cell>
          <cell r="IG516">
            <v>0.5</v>
          </cell>
          <cell r="IH516">
            <v>0</v>
          </cell>
          <cell r="II516">
            <v>0</v>
          </cell>
          <cell r="IJ516">
            <v>0</v>
          </cell>
          <cell r="IK516">
            <v>0</v>
          </cell>
          <cell r="IL516">
            <v>0</v>
          </cell>
          <cell r="IM516">
            <v>0</v>
          </cell>
          <cell r="IN516">
            <v>0</v>
          </cell>
          <cell r="IO516">
            <v>0</v>
          </cell>
          <cell r="IP516">
            <v>0</v>
          </cell>
          <cell r="IQ516">
            <v>0</v>
          </cell>
          <cell r="IR516">
            <v>0</v>
          </cell>
          <cell r="IS516">
            <v>0</v>
          </cell>
          <cell r="IT516">
            <v>0</v>
          </cell>
          <cell r="IU516">
            <v>0</v>
          </cell>
          <cell r="IV516">
            <v>0</v>
          </cell>
          <cell r="IW516">
            <v>1</v>
          </cell>
          <cell r="IX516">
            <v>1</v>
          </cell>
          <cell r="IY516">
            <v>0</v>
          </cell>
          <cell r="IZ516">
            <v>26</v>
          </cell>
          <cell r="JA516">
            <v>2</v>
          </cell>
          <cell r="JB516">
            <v>1.5</v>
          </cell>
          <cell r="JC516">
            <v>0</v>
          </cell>
          <cell r="JD516">
            <v>0</v>
          </cell>
          <cell r="JE516">
            <v>0</v>
          </cell>
          <cell r="JF516">
            <v>0</v>
          </cell>
          <cell r="JG516">
            <v>0</v>
          </cell>
        </row>
        <row r="517">
          <cell r="B517" t="str">
            <v>2303187</v>
          </cell>
          <cell r="C517" t="str">
            <v>Trần Anh Thư</v>
          </cell>
          <cell r="D517" t="str">
            <v>Ban Bán hàng trong nước - Industries</v>
          </cell>
          <cell r="E517" t="str">
            <v>Công ty TNHH Tổ hợp cơ khí THACO</v>
          </cell>
          <cell r="F517" t="str">
            <v>Lương ngày</v>
          </cell>
          <cell r="V517">
            <v>0</v>
          </cell>
          <cell r="W517">
            <v>0</v>
          </cell>
          <cell r="X517" t="str">
            <v>X</v>
          </cell>
          <cell r="Y517">
            <v>0</v>
          </cell>
          <cell r="Z517">
            <v>0</v>
          </cell>
          <cell r="AA517" t="str">
            <v>X</v>
          </cell>
          <cell r="AB517">
            <v>0</v>
          </cell>
          <cell r="AC517">
            <v>0</v>
          </cell>
          <cell r="AD517" t="str">
            <v>X</v>
          </cell>
          <cell r="AE517">
            <v>0</v>
          </cell>
          <cell r="AF517">
            <v>0</v>
          </cell>
          <cell r="AG517" t="str">
            <v>X</v>
          </cell>
          <cell r="AH517">
            <v>0</v>
          </cell>
          <cell r="AI517">
            <v>0</v>
          </cell>
          <cell r="AJ517" t="str">
            <v>T7</v>
          </cell>
          <cell r="AK517">
            <v>0</v>
          </cell>
          <cell r="AL517">
            <v>0</v>
          </cell>
          <cell r="AM517" t="str">
            <v/>
          </cell>
          <cell r="AN517">
            <v>0</v>
          </cell>
          <cell r="AO517">
            <v>0</v>
          </cell>
          <cell r="AP517" t="str">
            <v>NL</v>
          </cell>
          <cell r="AQ517">
            <v>0</v>
          </cell>
          <cell r="AR517">
            <v>0</v>
          </cell>
          <cell r="AS517" t="str">
            <v>X</v>
          </cell>
          <cell r="AT517">
            <v>0</v>
          </cell>
          <cell r="AU517">
            <v>0</v>
          </cell>
          <cell r="AV517" t="str">
            <v>X</v>
          </cell>
          <cell r="AW517">
            <v>0</v>
          </cell>
          <cell r="AX517">
            <v>0</v>
          </cell>
          <cell r="AY517" t="str">
            <v>X</v>
          </cell>
          <cell r="AZ517">
            <v>0</v>
          </cell>
          <cell r="BA517">
            <v>0</v>
          </cell>
          <cell r="BB517" t="str">
            <v>X</v>
          </cell>
          <cell r="BC517">
            <v>0</v>
          </cell>
          <cell r="BD517">
            <v>0</v>
          </cell>
          <cell r="BE517" t="str">
            <v>X</v>
          </cell>
          <cell r="BF517">
            <v>0</v>
          </cell>
          <cell r="BG517">
            <v>0</v>
          </cell>
          <cell r="BH517" t="str">
            <v/>
          </cell>
          <cell r="BI517">
            <v>0</v>
          </cell>
          <cell r="BJ517">
            <v>0</v>
          </cell>
          <cell r="BK517" t="str">
            <v>X</v>
          </cell>
          <cell r="BL517">
            <v>0</v>
          </cell>
          <cell r="BM517">
            <v>0</v>
          </cell>
          <cell r="BN517" t="str">
            <v>X</v>
          </cell>
          <cell r="BO517">
            <v>0</v>
          </cell>
          <cell r="BP517">
            <v>0</v>
          </cell>
          <cell r="BQ517">
            <v>11</v>
          </cell>
          <cell r="BR517">
            <v>0</v>
          </cell>
          <cell r="BS517">
            <v>0</v>
          </cell>
          <cell r="BT517">
            <v>0</v>
          </cell>
          <cell r="BU517">
            <v>0</v>
          </cell>
          <cell r="BV517">
            <v>0</v>
          </cell>
          <cell r="CC517">
            <v>11</v>
          </cell>
          <cell r="CD517">
            <v>0</v>
          </cell>
          <cell r="CE517">
            <v>0</v>
          </cell>
          <cell r="CF517">
            <v>0</v>
          </cell>
          <cell r="CG517">
            <v>0</v>
          </cell>
          <cell r="CH517">
            <v>0</v>
          </cell>
          <cell r="CI517">
            <v>0</v>
          </cell>
          <cell r="CJ517">
            <v>0</v>
          </cell>
          <cell r="CK517">
            <v>0</v>
          </cell>
          <cell r="CL517">
            <v>1</v>
          </cell>
          <cell r="CM517">
            <v>1</v>
          </cell>
          <cell r="CN517">
            <v>0</v>
          </cell>
          <cell r="CO517">
            <v>0</v>
          </cell>
          <cell r="CP517">
            <v>0</v>
          </cell>
          <cell r="CQ517">
            <v>0</v>
          </cell>
          <cell r="CR517">
            <v>0</v>
          </cell>
          <cell r="CS517">
            <v>0</v>
          </cell>
          <cell r="CT517">
            <v>0</v>
          </cell>
          <cell r="CU517">
            <v>0</v>
          </cell>
          <cell r="CV517">
            <v>0</v>
          </cell>
          <cell r="CW517">
            <v>0</v>
          </cell>
          <cell r="CX517">
            <v>0</v>
          </cell>
          <cell r="CY517">
            <v>0</v>
          </cell>
          <cell r="CZ517">
            <v>0</v>
          </cell>
          <cell r="DC517">
            <v>13</v>
          </cell>
          <cell r="DM517" t="str">
            <v>X</v>
          </cell>
          <cell r="DN517">
            <v>0</v>
          </cell>
          <cell r="DO517">
            <v>0</v>
          </cell>
          <cell r="DP517" t="str">
            <v>X</v>
          </cell>
          <cell r="DQ517">
            <v>0</v>
          </cell>
          <cell r="DR517">
            <v>0</v>
          </cell>
          <cell r="DS517" t="str">
            <v>X</v>
          </cell>
          <cell r="DT517">
            <v>0</v>
          </cell>
          <cell r="DU517">
            <v>0</v>
          </cell>
          <cell r="DV517" t="str">
            <v>X</v>
          </cell>
          <cell r="DW517">
            <v>0</v>
          </cell>
          <cell r="DX517">
            <v>0</v>
          </cell>
          <cell r="DY517" t="str">
            <v/>
          </cell>
          <cell r="DZ517">
            <v>0</v>
          </cell>
          <cell r="EA517">
            <v>0</v>
          </cell>
          <cell r="EB517" t="str">
            <v>X</v>
          </cell>
          <cell r="EC517">
            <v>0</v>
          </cell>
          <cell r="ED517">
            <v>0</v>
          </cell>
          <cell r="EE517" t="str">
            <v>X</v>
          </cell>
          <cell r="EF517">
            <v>0</v>
          </cell>
          <cell r="EG517">
            <v>0</v>
          </cell>
          <cell r="EH517" t="str">
            <v>X</v>
          </cell>
          <cell r="EI517">
            <v>0</v>
          </cell>
          <cell r="EJ517">
            <v>0</v>
          </cell>
          <cell r="EK517" t="str">
            <v>X</v>
          </cell>
          <cell r="EL517">
            <v>0</v>
          </cell>
          <cell r="EM517">
            <v>0</v>
          </cell>
          <cell r="EN517" t="str">
            <v>X</v>
          </cell>
          <cell r="EO517">
            <v>0</v>
          </cell>
          <cell r="EP517">
            <v>0</v>
          </cell>
          <cell r="EQ517" t="str">
            <v>X</v>
          </cell>
          <cell r="ER517">
            <v>0</v>
          </cell>
          <cell r="ES517">
            <v>0</v>
          </cell>
          <cell r="ET517" t="str">
            <v/>
          </cell>
          <cell r="EU517">
            <v>0</v>
          </cell>
          <cell r="EV517">
            <v>0</v>
          </cell>
          <cell r="EW517" t="str">
            <v>X</v>
          </cell>
          <cell r="EX517">
            <v>0</v>
          </cell>
          <cell r="EY517">
            <v>0</v>
          </cell>
          <cell r="EZ517" t="str">
            <v>X</v>
          </cell>
          <cell r="FA517">
            <v>0</v>
          </cell>
          <cell r="FB517">
            <v>0</v>
          </cell>
          <cell r="FC517" t="str">
            <v>NL</v>
          </cell>
          <cell r="FD517">
            <v>0</v>
          </cell>
          <cell r="FE517">
            <v>0</v>
          </cell>
          <cell r="FI517">
            <v>12</v>
          </cell>
          <cell r="FJ517">
            <v>0</v>
          </cell>
          <cell r="FK517">
            <v>0</v>
          </cell>
          <cell r="FL517">
            <v>0</v>
          </cell>
          <cell r="FM517">
            <v>0</v>
          </cell>
          <cell r="FN517">
            <v>0</v>
          </cell>
          <cell r="FU517">
            <v>12</v>
          </cell>
          <cell r="FV517">
            <v>0</v>
          </cell>
          <cell r="FW517">
            <v>0</v>
          </cell>
          <cell r="FX517">
            <v>0</v>
          </cell>
          <cell r="FY517">
            <v>0</v>
          </cell>
          <cell r="FZ517">
            <v>0</v>
          </cell>
          <cell r="GA517">
            <v>0</v>
          </cell>
          <cell r="GB517">
            <v>0</v>
          </cell>
          <cell r="GC517">
            <v>0</v>
          </cell>
          <cell r="GD517">
            <v>1</v>
          </cell>
          <cell r="GE517">
            <v>0</v>
          </cell>
          <cell r="GF517">
            <v>0</v>
          </cell>
          <cell r="GG517">
            <v>0</v>
          </cell>
          <cell r="GH517">
            <v>0</v>
          </cell>
          <cell r="GI517">
            <v>0</v>
          </cell>
          <cell r="GJ517">
            <v>0</v>
          </cell>
          <cell r="GK517">
            <v>0</v>
          </cell>
          <cell r="GL517">
            <v>0</v>
          </cell>
          <cell r="GM517">
            <v>0</v>
          </cell>
          <cell r="GN517">
            <v>0</v>
          </cell>
          <cell r="GO517">
            <v>0</v>
          </cell>
          <cell r="GP517">
            <v>0</v>
          </cell>
          <cell r="GQ517">
            <v>0</v>
          </cell>
          <cell r="GR517">
            <v>0</v>
          </cell>
          <cell r="GU517">
            <v>13</v>
          </cell>
          <cell r="GV517">
            <v>0</v>
          </cell>
          <cell r="GW517">
            <v>0</v>
          </cell>
          <cell r="GX517">
            <v>0</v>
          </cell>
          <cell r="GY517">
            <v>0</v>
          </cell>
          <cell r="GZ517">
            <v>0</v>
          </cell>
          <cell r="HA517">
            <v>0</v>
          </cell>
          <cell r="HB517">
            <v>0</v>
          </cell>
          <cell r="HC517">
            <v>0</v>
          </cell>
          <cell r="HD517">
            <v>0</v>
          </cell>
          <cell r="HE517">
            <v>0</v>
          </cell>
          <cell r="HF517">
            <v>0</v>
          </cell>
          <cell r="HG517">
            <v>0</v>
          </cell>
          <cell r="HH517">
            <v>0</v>
          </cell>
          <cell r="HI517">
            <v>0</v>
          </cell>
          <cell r="HJ517">
            <v>0</v>
          </cell>
          <cell r="HK517">
            <v>0</v>
          </cell>
          <cell r="HL517">
            <v>0</v>
          </cell>
          <cell r="HM517">
            <v>0</v>
          </cell>
          <cell r="HN517">
            <v>0</v>
          </cell>
          <cell r="HO517">
            <v>0</v>
          </cell>
          <cell r="HP517">
            <v>23</v>
          </cell>
          <cell r="HQ517">
            <v>0</v>
          </cell>
          <cell r="HR517">
            <v>0</v>
          </cell>
          <cell r="HS517">
            <v>0</v>
          </cell>
          <cell r="HT517">
            <v>0</v>
          </cell>
          <cell r="HU517">
            <v>0</v>
          </cell>
          <cell r="HV517">
            <v>0</v>
          </cell>
          <cell r="HW517">
            <v>1</v>
          </cell>
          <cell r="HX517">
            <v>0</v>
          </cell>
          <cell r="HY517">
            <v>0</v>
          </cell>
          <cell r="HZ517">
            <v>0</v>
          </cell>
          <cell r="IA517">
            <v>1</v>
          </cell>
          <cell r="IB517">
            <v>0</v>
          </cell>
          <cell r="IC517">
            <v>2</v>
          </cell>
          <cell r="ID517">
            <v>0</v>
          </cell>
          <cell r="IE517">
            <v>0</v>
          </cell>
          <cell r="IF517">
            <v>0</v>
          </cell>
          <cell r="IG517">
            <v>0</v>
          </cell>
          <cell r="IH517">
            <v>0</v>
          </cell>
          <cell r="II517">
            <v>0</v>
          </cell>
          <cell r="IJ517">
            <v>0</v>
          </cell>
          <cell r="IK517">
            <v>0</v>
          </cell>
          <cell r="IL517">
            <v>0</v>
          </cell>
          <cell r="IM517">
            <v>0</v>
          </cell>
          <cell r="IN517">
            <v>0</v>
          </cell>
          <cell r="IO517">
            <v>0</v>
          </cell>
          <cell r="IP517">
            <v>0</v>
          </cell>
          <cell r="IQ517">
            <v>0</v>
          </cell>
          <cell r="IR517">
            <v>0</v>
          </cell>
          <cell r="IS517">
            <v>0</v>
          </cell>
          <cell r="IT517">
            <v>0</v>
          </cell>
          <cell r="IU517">
            <v>0</v>
          </cell>
          <cell r="IV517">
            <v>0</v>
          </cell>
          <cell r="IW517">
            <v>1</v>
          </cell>
          <cell r="IX517">
            <v>1</v>
          </cell>
          <cell r="IY517">
            <v>0</v>
          </cell>
          <cell r="IZ517">
            <v>26</v>
          </cell>
          <cell r="JA517">
            <v>4</v>
          </cell>
          <cell r="JB517">
            <v>4</v>
          </cell>
          <cell r="JC517">
            <v>0</v>
          </cell>
          <cell r="JD517">
            <v>0</v>
          </cell>
          <cell r="JE517">
            <v>0</v>
          </cell>
          <cell r="JF517">
            <v>0</v>
          </cell>
          <cell r="JG517">
            <v>0</v>
          </cell>
        </row>
        <row r="518">
          <cell r="B518" t="str">
            <v>2305419</v>
          </cell>
          <cell r="C518" t="str">
            <v>Trần Thị Thu Hằng</v>
          </cell>
          <cell r="D518" t="str">
            <v>Ban Bán hàng trong nước - Industries</v>
          </cell>
          <cell r="E518" t="str">
            <v>Công ty TNHH Tổ hợp cơ khí THACO</v>
          </cell>
          <cell r="F518" t="str">
            <v>Lương ngày</v>
          </cell>
          <cell r="V518">
            <v>0</v>
          </cell>
          <cell r="W518">
            <v>0</v>
          </cell>
          <cell r="X518" t="str">
            <v>X</v>
          </cell>
          <cell r="Y518">
            <v>0</v>
          </cell>
          <cell r="Z518">
            <v>0</v>
          </cell>
          <cell r="AA518" t="str">
            <v>X</v>
          </cell>
          <cell r="AB518">
            <v>0</v>
          </cell>
          <cell r="AC518">
            <v>0</v>
          </cell>
          <cell r="AD518" t="str">
            <v>X</v>
          </cell>
          <cell r="AE518">
            <v>0</v>
          </cell>
          <cell r="AF518">
            <v>0</v>
          </cell>
          <cell r="AG518" t="str">
            <v>X</v>
          </cell>
          <cell r="AH518">
            <v>0</v>
          </cell>
          <cell r="AI518">
            <v>0</v>
          </cell>
          <cell r="AJ518" t="str">
            <v>T7</v>
          </cell>
          <cell r="AK518">
            <v>0</v>
          </cell>
          <cell r="AL518">
            <v>0</v>
          </cell>
          <cell r="AM518" t="str">
            <v/>
          </cell>
          <cell r="AN518">
            <v>0</v>
          </cell>
          <cell r="AO518">
            <v>0</v>
          </cell>
          <cell r="AP518" t="str">
            <v>NL</v>
          </cell>
          <cell r="AQ518">
            <v>0</v>
          </cell>
          <cell r="AR518">
            <v>0</v>
          </cell>
          <cell r="AS518" t="str">
            <v>X</v>
          </cell>
          <cell r="AT518">
            <v>0</v>
          </cell>
          <cell r="AU518">
            <v>0</v>
          </cell>
          <cell r="AV518" t="str">
            <v>X</v>
          </cell>
          <cell r="AW518">
            <v>0</v>
          </cell>
          <cell r="AX518">
            <v>0</v>
          </cell>
          <cell r="AY518" t="str">
            <v>X</v>
          </cell>
          <cell r="AZ518">
            <v>0</v>
          </cell>
          <cell r="BA518">
            <v>0</v>
          </cell>
          <cell r="BB518" t="str">
            <v>X</v>
          </cell>
          <cell r="BC518">
            <v>0</v>
          </cell>
          <cell r="BD518">
            <v>0</v>
          </cell>
          <cell r="BE518" t="str">
            <v>P\</v>
          </cell>
          <cell r="BF518">
            <v>0</v>
          </cell>
          <cell r="BG518">
            <v>0</v>
          </cell>
          <cell r="BH518" t="str">
            <v/>
          </cell>
          <cell r="BI518">
            <v>0</v>
          </cell>
          <cell r="BJ518">
            <v>0</v>
          </cell>
          <cell r="BK518" t="str">
            <v>X</v>
          </cell>
          <cell r="BL518">
            <v>0</v>
          </cell>
          <cell r="BM518">
            <v>0</v>
          </cell>
          <cell r="BN518" t="str">
            <v>X</v>
          </cell>
          <cell r="BO518">
            <v>0</v>
          </cell>
          <cell r="BP518">
            <v>0</v>
          </cell>
          <cell r="BQ518">
            <v>10.5</v>
          </cell>
          <cell r="BR518">
            <v>0</v>
          </cell>
          <cell r="BS518">
            <v>0</v>
          </cell>
          <cell r="BT518">
            <v>0</v>
          </cell>
          <cell r="BU518">
            <v>0</v>
          </cell>
          <cell r="BV518">
            <v>0</v>
          </cell>
          <cell r="CC518">
            <v>10.5</v>
          </cell>
          <cell r="CD518">
            <v>0</v>
          </cell>
          <cell r="CE518">
            <v>0</v>
          </cell>
          <cell r="CF518">
            <v>0</v>
          </cell>
          <cell r="CG518">
            <v>0</v>
          </cell>
          <cell r="CH518">
            <v>0</v>
          </cell>
          <cell r="CI518">
            <v>0</v>
          </cell>
          <cell r="CJ518">
            <v>0</v>
          </cell>
          <cell r="CK518">
            <v>0</v>
          </cell>
          <cell r="CL518">
            <v>1</v>
          </cell>
          <cell r="CM518">
            <v>1</v>
          </cell>
          <cell r="CN518">
            <v>0</v>
          </cell>
          <cell r="CO518">
            <v>0</v>
          </cell>
          <cell r="CP518">
            <v>0</v>
          </cell>
          <cell r="CQ518">
            <v>0</v>
          </cell>
          <cell r="CR518">
            <v>0</v>
          </cell>
          <cell r="CS518">
            <v>0</v>
          </cell>
          <cell r="CT518">
            <v>0</v>
          </cell>
          <cell r="CU518">
            <v>0</v>
          </cell>
          <cell r="CV518">
            <v>0</v>
          </cell>
          <cell r="CW518">
            <v>0</v>
          </cell>
          <cell r="CX518">
            <v>0</v>
          </cell>
          <cell r="CY518">
            <v>0</v>
          </cell>
          <cell r="CZ518">
            <v>0</v>
          </cell>
          <cell r="DC518">
            <v>12.5</v>
          </cell>
          <cell r="DM518" t="str">
            <v>X</v>
          </cell>
          <cell r="DN518">
            <v>0</v>
          </cell>
          <cell r="DO518">
            <v>0</v>
          </cell>
          <cell r="DP518" t="str">
            <v>X</v>
          </cell>
          <cell r="DQ518">
            <v>0</v>
          </cell>
          <cell r="DR518">
            <v>0</v>
          </cell>
          <cell r="DS518" t="str">
            <v>X</v>
          </cell>
          <cell r="DT518">
            <v>0</v>
          </cell>
          <cell r="DU518">
            <v>0</v>
          </cell>
          <cell r="DV518" t="str">
            <v>X</v>
          </cell>
          <cell r="DW518">
            <v>0</v>
          </cell>
          <cell r="DX518">
            <v>0</v>
          </cell>
          <cell r="DY518" t="str">
            <v/>
          </cell>
          <cell r="DZ518">
            <v>0</v>
          </cell>
          <cell r="EA518">
            <v>0</v>
          </cell>
          <cell r="EB518" t="str">
            <v>X</v>
          </cell>
          <cell r="EC518">
            <v>0</v>
          </cell>
          <cell r="ED518">
            <v>0</v>
          </cell>
          <cell r="EE518" t="str">
            <v>X</v>
          </cell>
          <cell r="EF518">
            <v>0</v>
          </cell>
          <cell r="EG518">
            <v>0</v>
          </cell>
          <cell r="EH518" t="str">
            <v>X</v>
          </cell>
          <cell r="EI518">
            <v>0</v>
          </cell>
          <cell r="EJ518">
            <v>0</v>
          </cell>
          <cell r="EK518" t="str">
            <v>X</v>
          </cell>
          <cell r="EL518">
            <v>0</v>
          </cell>
          <cell r="EM518">
            <v>0</v>
          </cell>
          <cell r="EN518" t="str">
            <v>X</v>
          </cell>
          <cell r="EO518">
            <v>0</v>
          </cell>
          <cell r="EP518">
            <v>0</v>
          </cell>
          <cell r="EQ518" t="str">
            <v>X</v>
          </cell>
          <cell r="ER518">
            <v>0</v>
          </cell>
          <cell r="ES518">
            <v>0</v>
          </cell>
          <cell r="ET518" t="str">
            <v/>
          </cell>
          <cell r="EU518">
            <v>0</v>
          </cell>
          <cell r="EV518">
            <v>0</v>
          </cell>
          <cell r="EW518" t="str">
            <v>X</v>
          </cell>
          <cell r="EX518">
            <v>0</v>
          </cell>
          <cell r="EY518">
            <v>0</v>
          </cell>
          <cell r="EZ518" t="str">
            <v>X</v>
          </cell>
          <cell r="FA518">
            <v>0</v>
          </cell>
          <cell r="FB518">
            <v>0</v>
          </cell>
          <cell r="FC518" t="str">
            <v>NL</v>
          </cell>
          <cell r="FD518">
            <v>0</v>
          </cell>
          <cell r="FE518">
            <v>0</v>
          </cell>
          <cell r="FI518">
            <v>12</v>
          </cell>
          <cell r="FJ518">
            <v>0</v>
          </cell>
          <cell r="FK518">
            <v>0</v>
          </cell>
          <cell r="FL518">
            <v>0</v>
          </cell>
          <cell r="FM518">
            <v>0</v>
          </cell>
          <cell r="FN518">
            <v>0</v>
          </cell>
          <cell r="FU518">
            <v>12</v>
          </cell>
          <cell r="FV518">
            <v>0</v>
          </cell>
          <cell r="FW518">
            <v>0</v>
          </cell>
          <cell r="FX518">
            <v>0</v>
          </cell>
          <cell r="FY518">
            <v>0</v>
          </cell>
          <cell r="FZ518">
            <v>0</v>
          </cell>
          <cell r="GA518">
            <v>0</v>
          </cell>
          <cell r="GB518">
            <v>0</v>
          </cell>
          <cell r="GC518">
            <v>0</v>
          </cell>
          <cell r="GD518">
            <v>1</v>
          </cell>
          <cell r="GE518">
            <v>0</v>
          </cell>
          <cell r="GF518">
            <v>0</v>
          </cell>
          <cell r="GG518">
            <v>0</v>
          </cell>
          <cell r="GH518">
            <v>0</v>
          </cell>
          <cell r="GI518">
            <v>0</v>
          </cell>
          <cell r="GJ518">
            <v>0</v>
          </cell>
          <cell r="GK518">
            <v>0</v>
          </cell>
          <cell r="GL518">
            <v>0</v>
          </cell>
          <cell r="GM518">
            <v>0</v>
          </cell>
          <cell r="GN518">
            <v>0</v>
          </cell>
          <cell r="GO518">
            <v>0</v>
          </cell>
          <cell r="GP518">
            <v>0</v>
          </cell>
          <cell r="GQ518">
            <v>0</v>
          </cell>
          <cell r="GR518">
            <v>0</v>
          </cell>
          <cell r="GU518">
            <v>13</v>
          </cell>
          <cell r="GV518">
            <v>0</v>
          </cell>
          <cell r="GW518">
            <v>0</v>
          </cell>
          <cell r="GX518">
            <v>0</v>
          </cell>
          <cell r="GY518">
            <v>0</v>
          </cell>
          <cell r="GZ518">
            <v>0</v>
          </cell>
          <cell r="HA518">
            <v>0</v>
          </cell>
          <cell r="HB518">
            <v>0</v>
          </cell>
          <cell r="HC518">
            <v>0</v>
          </cell>
          <cell r="HD518">
            <v>0</v>
          </cell>
          <cell r="HE518">
            <v>0</v>
          </cell>
          <cell r="HF518">
            <v>0</v>
          </cell>
          <cell r="HG518">
            <v>0</v>
          </cell>
          <cell r="HH518">
            <v>0.5</v>
          </cell>
          <cell r="HI518">
            <v>0</v>
          </cell>
          <cell r="HJ518">
            <v>0</v>
          </cell>
          <cell r="HK518">
            <v>0</v>
          </cell>
          <cell r="HL518">
            <v>0</v>
          </cell>
          <cell r="HM518">
            <v>0.5</v>
          </cell>
          <cell r="HN518">
            <v>0</v>
          </cell>
          <cell r="HO518">
            <v>0.5</v>
          </cell>
          <cell r="HP518">
            <v>22.5</v>
          </cell>
          <cell r="HQ518">
            <v>0</v>
          </cell>
          <cell r="HR518">
            <v>0</v>
          </cell>
          <cell r="HS518">
            <v>0</v>
          </cell>
          <cell r="HT518">
            <v>0</v>
          </cell>
          <cell r="HU518">
            <v>0</v>
          </cell>
          <cell r="HV518">
            <v>0</v>
          </cell>
          <cell r="HW518">
            <v>1</v>
          </cell>
          <cell r="HX518">
            <v>0</v>
          </cell>
          <cell r="HY518">
            <v>0</v>
          </cell>
          <cell r="HZ518">
            <v>0</v>
          </cell>
          <cell r="IA518">
            <v>1</v>
          </cell>
          <cell r="IB518">
            <v>0</v>
          </cell>
          <cell r="IC518">
            <v>2</v>
          </cell>
          <cell r="ID518">
            <v>0</v>
          </cell>
          <cell r="IE518">
            <v>0</v>
          </cell>
          <cell r="IF518">
            <v>0</v>
          </cell>
          <cell r="IG518">
            <v>0.5</v>
          </cell>
          <cell r="IH518">
            <v>0</v>
          </cell>
          <cell r="II518">
            <v>0</v>
          </cell>
          <cell r="IJ518">
            <v>0</v>
          </cell>
          <cell r="IK518">
            <v>0</v>
          </cell>
          <cell r="IL518">
            <v>0</v>
          </cell>
          <cell r="IM518">
            <v>0</v>
          </cell>
          <cell r="IN518">
            <v>0</v>
          </cell>
          <cell r="IO518">
            <v>0</v>
          </cell>
          <cell r="IP518">
            <v>0</v>
          </cell>
          <cell r="IQ518">
            <v>0</v>
          </cell>
          <cell r="IR518">
            <v>0</v>
          </cell>
          <cell r="IS518">
            <v>0</v>
          </cell>
          <cell r="IT518">
            <v>0</v>
          </cell>
          <cell r="IU518">
            <v>0</v>
          </cell>
          <cell r="IV518">
            <v>0</v>
          </cell>
          <cell r="IW518">
            <v>1</v>
          </cell>
          <cell r="IX518">
            <v>1</v>
          </cell>
          <cell r="IY518">
            <v>0</v>
          </cell>
          <cell r="IZ518">
            <v>26</v>
          </cell>
          <cell r="JA518">
            <v>4</v>
          </cell>
          <cell r="JB518">
            <v>3.5</v>
          </cell>
          <cell r="JC518">
            <v>0</v>
          </cell>
          <cell r="JD518">
            <v>0</v>
          </cell>
          <cell r="JE518">
            <v>0</v>
          </cell>
          <cell r="JF518">
            <v>0</v>
          </cell>
          <cell r="JG518">
            <v>0</v>
          </cell>
        </row>
        <row r="519">
          <cell r="B519" t="str">
            <v>2305422</v>
          </cell>
          <cell r="C519" t="str">
            <v>Lương Quang Huy</v>
          </cell>
          <cell r="D519" t="str">
            <v>Ban Bán hàng trong nước - Industries</v>
          </cell>
          <cell r="E519" t="str">
            <v>Công ty TNHH Tổ hợp cơ khí THACO</v>
          </cell>
          <cell r="F519" t="str">
            <v>Lương ngày</v>
          </cell>
          <cell r="V519">
            <v>0</v>
          </cell>
          <cell r="W519">
            <v>0</v>
          </cell>
          <cell r="X519" t="str">
            <v>X</v>
          </cell>
          <cell r="Y519">
            <v>0</v>
          </cell>
          <cell r="Z519">
            <v>0</v>
          </cell>
          <cell r="AA519" t="str">
            <v>X</v>
          </cell>
          <cell r="AB519">
            <v>0</v>
          </cell>
          <cell r="AC519">
            <v>0</v>
          </cell>
          <cell r="AD519" t="str">
            <v>X</v>
          </cell>
          <cell r="AE519">
            <v>0</v>
          </cell>
          <cell r="AF519">
            <v>0</v>
          </cell>
          <cell r="AG519" t="str">
            <v>X</v>
          </cell>
          <cell r="AH519">
            <v>0</v>
          </cell>
          <cell r="AI519">
            <v>0</v>
          </cell>
          <cell r="AJ519" t="str">
            <v>T7</v>
          </cell>
          <cell r="AK519">
            <v>0</v>
          </cell>
          <cell r="AL519">
            <v>0</v>
          </cell>
          <cell r="AM519" t="str">
            <v/>
          </cell>
          <cell r="AN519">
            <v>0</v>
          </cell>
          <cell r="AO519">
            <v>0</v>
          </cell>
          <cell r="AP519" t="str">
            <v>NL</v>
          </cell>
          <cell r="AQ519">
            <v>0</v>
          </cell>
          <cell r="AR519">
            <v>0</v>
          </cell>
          <cell r="AS519" t="str">
            <v>X</v>
          </cell>
          <cell r="AT519">
            <v>0</v>
          </cell>
          <cell r="AU519">
            <v>0</v>
          </cell>
          <cell r="AV519" t="str">
            <v>X</v>
          </cell>
          <cell r="AW519">
            <v>0</v>
          </cell>
          <cell r="AX519">
            <v>0</v>
          </cell>
          <cell r="AY519" t="str">
            <v>X</v>
          </cell>
          <cell r="AZ519">
            <v>0</v>
          </cell>
          <cell r="BA519">
            <v>0</v>
          </cell>
          <cell r="BB519" t="str">
            <v>X</v>
          </cell>
          <cell r="BC519">
            <v>0</v>
          </cell>
          <cell r="BD519">
            <v>0</v>
          </cell>
          <cell r="BE519" t="str">
            <v>X</v>
          </cell>
          <cell r="BF519">
            <v>0</v>
          </cell>
          <cell r="BG519">
            <v>0</v>
          </cell>
          <cell r="BH519" t="str">
            <v/>
          </cell>
          <cell r="BI519">
            <v>0</v>
          </cell>
          <cell r="BJ519">
            <v>0</v>
          </cell>
          <cell r="BK519" t="str">
            <v>X</v>
          </cell>
          <cell r="BL519">
            <v>0</v>
          </cell>
          <cell r="BM519">
            <v>0</v>
          </cell>
          <cell r="BN519" t="str">
            <v>X</v>
          </cell>
          <cell r="BO519">
            <v>0</v>
          </cell>
          <cell r="BP519">
            <v>0</v>
          </cell>
          <cell r="BQ519">
            <v>11</v>
          </cell>
          <cell r="BR519">
            <v>0</v>
          </cell>
          <cell r="BS519">
            <v>0</v>
          </cell>
          <cell r="BT519">
            <v>0</v>
          </cell>
          <cell r="BU519">
            <v>0</v>
          </cell>
          <cell r="BV519">
            <v>0</v>
          </cell>
          <cell r="CC519">
            <v>11</v>
          </cell>
          <cell r="CD519">
            <v>0</v>
          </cell>
          <cell r="CE519">
            <v>0</v>
          </cell>
          <cell r="CF519">
            <v>0</v>
          </cell>
          <cell r="CG519">
            <v>0</v>
          </cell>
          <cell r="CH519">
            <v>0</v>
          </cell>
          <cell r="CI519">
            <v>0</v>
          </cell>
          <cell r="CJ519">
            <v>0</v>
          </cell>
          <cell r="CK519">
            <v>0</v>
          </cell>
          <cell r="CL519">
            <v>1</v>
          </cell>
          <cell r="CM519">
            <v>1</v>
          </cell>
          <cell r="CN519">
            <v>0</v>
          </cell>
          <cell r="CO519">
            <v>0</v>
          </cell>
          <cell r="CP519">
            <v>0</v>
          </cell>
          <cell r="CQ519">
            <v>0</v>
          </cell>
          <cell r="CR519">
            <v>0</v>
          </cell>
          <cell r="CS519">
            <v>0</v>
          </cell>
          <cell r="CT519">
            <v>0</v>
          </cell>
          <cell r="CU519">
            <v>0</v>
          </cell>
          <cell r="CV519">
            <v>0</v>
          </cell>
          <cell r="CW519">
            <v>0</v>
          </cell>
          <cell r="CX519">
            <v>0</v>
          </cell>
          <cell r="CY519">
            <v>0</v>
          </cell>
          <cell r="CZ519">
            <v>0</v>
          </cell>
          <cell r="DC519">
            <v>13</v>
          </cell>
          <cell r="DM519" t="str">
            <v>X</v>
          </cell>
          <cell r="DN519">
            <v>0</v>
          </cell>
          <cell r="DO519">
            <v>0</v>
          </cell>
          <cell r="DP519" t="str">
            <v>X</v>
          </cell>
          <cell r="DQ519">
            <v>0</v>
          </cell>
          <cell r="DR519">
            <v>0</v>
          </cell>
          <cell r="DS519" t="str">
            <v>X</v>
          </cell>
          <cell r="DT519">
            <v>0</v>
          </cell>
          <cell r="DU519">
            <v>0</v>
          </cell>
          <cell r="DV519" t="str">
            <v>X</v>
          </cell>
          <cell r="DW519">
            <v>0</v>
          </cell>
          <cell r="DX519">
            <v>0</v>
          </cell>
          <cell r="DY519" t="str">
            <v/>
          </cell>
          <cell r="DZ519">
            <v>0</v>
          </cell>
          <cell r="EA519">
            <v>0</v>
          </cell>
          <cell r="EB519" t="str">
            <v>X</v>
          </cell>
          <cell r="EC519">
            <v>0</v>
          </cell>
          <cell r="ED519">
            <v>0</v>
          </cell>
          <cell r="EE519" t="str">
            <v>X</v>
          </cell>
          <cell r="EF519">
            <v>0</v>
          </cell>
          <cell r="EG519">
            <v>0</v>
          </cell>
          <cell r="EH519" t="str">
            <v>X</v>
          </cell>
          <cell r="EI519">
            <v>0</v>
          </cell>
          <cell r="EJ519">
            <v>0</v>
          </cell>
          <cell r="EK519" t="str">
            <v>X</v>
          </cell>
          <cell r="EL519">
            <v>0</v>
          </cell>
          <cell r="EM519">
            <v>0</v>
          </cell>
          <cell r="EN519" t="str">
            <v>X</v>
          </cell>
          <cell r="EO519">
            <v>0</v>
          </cell>
          <cell r="EP519">
            <v>0</v>
          </cell>
          <cell r="EQ519" t="str">
            <v>X</v>
          </cell>
          <cell r="ER519">
            <v>0</v>
          </cell>
          <cell r="ES519">
            <v>0</v>
          </cell>
          <cell r="ET519" t="str">
            <v/>
          </cell>
          <cell r="EU519">
            <v>0</v>
          </cell>
          <cell r="EV519">
            <v>0</v>
          </cell>
          <cell r="EW519" t="str">
            <v>X</v>
          </cell>
          <cell r="EX519">
            <v>0</v>
          </cell>
          <cell r="EY519">
            <v>0</v>
          </cell>
          <cell r="EZ519" t="str">
            <v>X</v>
          </cell>
          <cell r="FA519">
            <v>0</v>
          </cell>
          <cell r="FB519">
            <v>0</v>
          </cell>
          <cell r="FC519" t="str">
            <v>NL</v>
          </cell>
          <cell r="FD519">
            <v>0</v>
          </cell>
          <cell r="FE519">
            <v>0</v>
          </cell>
          <cell r="FI519">
            <v>12</v>
          </cell>
          <cell r="FJ519">
            <v>0</v>
          </cell>
          <cell r="FK519">
            <v>0</v>
          </cell>
          <cell r="FL519">
            <v>0</v>
          </cell>
          <cell r="FM519">
            <v>0</v>
          </cell>
          <cell r="FN519">
            <v>0</v>
          </cell>
          <cell r="FU519">
            <v>12</v>
          </cell>
          <cell r="FV519">
            <v>0</v>
          </cell>
          <cell r="FW519">
            <v>0</v>
          </cell>
          <cell r="FX519">
            <v>0</v>
          </cell>
          <cell r="FY519">
            <v>0</v>
          </cell>
          <cell r="FZ519">
            <v>0</v>
          </cell>
          <cell r="GA519">
            <v>0</v>
          </cell>
          <cell r="GB519">
            <v>0</v>
          </cell>
          <cell r="GC519">
            <v>0</v>
          </cell>
          <cell r="GD519">
            <v>1</v>
          </cell>
          <cell r="GE519">
            <v>0</v>
          </cell>
          <cell r="GF519">
            <v>0</v>
          </cell>
          <cell r="GG519">
            <v>0</v>
          </cell>
          <cell r="GH519">
            <v>0</v>
          </cell>
          <cell r="GI519">
            <v>0</v>
          </cell>
          <cell r="GJ519">
            <v>0</v>
          </cell>
          <cell r="GK519">
            <v>0</v>
          </cell>
          <cell r="GL519">
            <v>0</v>
          </cell>
          <cell r="GM519">
            <v>0</v>
          </cell>
          <cell r="GN519">
            <v>0</v>
          </cell>
          <cell r="GO519">
            <v>0</v>
          </cell>
          <cell r="GP519">
            <v>0</v>
          </cell>
          <cell r="GQ519">
            <v>0</v>
          </cell>
          <cell r="GR519">
            <v>0</v>
          </cell>
          <cell r="GU519">
            <v>13</v>
          </cell>
          <cell r="GV519">
            <v>0</v>
          </cell>
          <cell r="GW519">
            <v>0</v>
          </cell>
          <cell r="GX519">
            <v>0</v>
          </cell>
          <cell r="GY519">
            <v>0</v>
          </cell>
          <cell r="GZ519">
            <v>0</v>
          </cell>
          <cell r="HA519">
            <v>0</v>
          </cell>
          <cell r="HB519">
            <v>0</v>
          </cell>
          <cell r="HC519">
            <v>0</v>
          </cell>
          <cell r="HD519">
            <v>0</v>
          </cell>
          <cell r="HE519">
            <v>0</v>
          </cell>
          <cell r="HF519">
            <v>0</v>
          </cell>
          <cell r="HG519">
            <v>0</v>
          </cell>
          <cell r="HH519">
            <v>0</v>
          </cell>
          <cell r="HI519">
            <v>0</v>
          </cell>
          <cell r="HJ519">
            <v>0</v>
          </cell>
          <cell r="HK519">
            <v>0</v>
          </cell>
          <cell r="HL519">
            <v>0</v>
          </cell>
          <cell r="HM519">
            <v>0</v>
          </cell>
          <cell r="HN519">
            <v>0</v>
          </cell>
          <cell r="HO519">
            <v>0</v>
          </cell>
          <cell r="HP519">
            <v>23</v>
          </cell>
          <cell r="HQ519">
            <v>0</v>
          </cell>
          <cell r="HR519">
            <v>0</v>
          </cell>
          <cell r="HS519">
            <v>0</v>
          </cell>
          <cell r="HT519">
            <v>0</v>
          </cell>
          <cell r="HU519">
            <v>0</v>
          </cell>
          <cell r="HV519">
            <v>0</v>
          </cell>
          <cell r="HW519">
            <v>1</v>
          </cell>
          <cell r="HX519">
            <v>0</v>
          </cell>
          <cell r="HY519">
            <v>0</v>
          </cell>
          <cell r="HZ519">
            <v>0</v>
          </cell>
          <cell r="IA519">
            <v>1</v>
          </cell>
          <cell r="IB519">
            <v>0</v>
          </cell>
          <cell r="IC519">
            <v>2</v>
          </cell>
          <cell r="ID519">
            <v>0</v>
          </cell>
          <cell r="IE519">
            <v>0</v>
          </cell>
          <cell r="IF519">
            <v>0</v>
          </cell>
          <cell r="IG519">
            <v>0</v>
          </cell>
          <cell r="IH519">
            <v>0</v>
          </cell>
          <cell r="II519">
            <v>0</v>
          </cell>
          <cell r="IJ519">
            <v>0</v>
          </cell>
          <cell r="IK519">
            <v>0</v>
          </cell>
          <cell r="IL519">
            <v>0</v>
          </cell>
          <cell r="IM519">
            <v>0</v>
          </cell>
          <cell r="IN519">
            <v>0</v>
          </cell>
          <cell r="IO519">
            <v>0</v>
          </cell>
          <cell r="IP519">
            <v>0</v>
          </cell>
          <cell r="IQ519">
            <v>0</v>
          </cell>
          <cell r="IR519">
            <v>0</v>
          </cell>
          <cell r="IS519">
            <v>0</v>
          </cell>
          <cell r="IT519">
            <v>0</v>
          </cell>
          <cell r="IU519">
            <v>0</v>
          </cell>
          <cell r="IV519">
            <v>0</v>
          </cell>
          <cell r="IW519">
            <v>1</v>
          </cell>
          <cell r="IX519">
            <v>1</v>
          </cell>
          <cell r="IY519">
            <v>0</v>
          </cell>
          <cell r="IZ519">
            <v>26</v>
          </cell>
          <cell r="JA519">
            <v>4</v>
          </cell>
          <cell r="JB519">
            <v>4</v>
          </cell>
          <cell r="JC519">
            <v>0</v>
          </cell>
          <cell r="JD519">
            <v>0</v>
          </cell>
          <cell r="JE519">
            <v>0</v>
          </cell>
          <cell r="JF519">
            <v>0</v>
          </cell>
          <cell r="JG519">
            <v>0</v>
          </cell>
        </row>
        <row r="520">
          <cell r="B520" t="str">
            <v>23073107</v>
          </cell>
          <cell r="C520" t="str">
            <v>Huỳnh Ngọc Rin</v>
          </cell>
          <cell r="D520" t="str">
            <v>Ban Bán hàng trong nước - Industries</v>
          </cell>
          <cell r="E520" t="str">
            <v>Công ty TNHH Tổ hợp cơ khí THACO</v>
          </cell>
          <cell r="F520" t="str">
            <v>Lương ngày</v>
          </cell>
          <cell r="V520">
            <v>0</v>
          </cell>
          <cell r="W520">
            <v>0</v>
          </cell>
          <cell r="X520" t="str">
            <v>X</v>
          </cell>
          <cell r="Y520">
            <v>0</v>
          </cell>
          <cell r="Z520">
            <v>0</v>
          </cell>
          <cell r="AA520" t="str">
            <v>X</v>
          </cell>
          <cell r="AB520">
            <v>0</v>
          </cell>
          <cell r="AC520">
            <v>0</v>
          </cell>
          <cell r="AD520" t="str">
            <v>X</v>
          </cell>
          <cell r="AE520">
            <v>0</v>
          </cell>
          <cell r="AF520">
            <v>0</v>
          </cell>
          <cell r="AG520" t="str">
            <v>X</v>
          </cell>
          <cell r="AH520">
            <v>0</v>
          </cell>
          <cell r="AI520">
            <v>0</v>
          </cell>
          <cell r="AJ520" t="str">
            <v>T7</v>
          </cell>
          <cell r="AK520">
            <v>0</v>
          </cell>
          <cell r="AL520">
            <v>0</v>
          </cell>
          <cell r="AM520" t="str">
            <v/>
          </cell>
          <cell r="AN520">
            <v>0</v>
          </cell>
          <cell r="AO520">
            <v>0</v>
          </cell>
          <cell r="AP520" t="str">
            <v>NL</v>
          </cell>
          <cell r="AQ520">
            <v>0</v>
          </cell>
          <cell r="AR520">
            <v>0</v>
          </cell>
          <cell r="AS520" t="str">
            <v>X</v>
          </cell>
          <cell r="AT520">
            <v>0</v>
          </cell>
          <cell r="AU520">
            <v>0</v>
          </cell>
          <cell r="AV520" t="str">
            <v>X</v>
          </cell>
          <cell r="AW520">
            <v>0</v>
          </cell>
          <cell r="AX520">
            <v>0</v>
          </cell>
          <cell r="AY520" t="str">
            <v>X</v>
          </cell>
          <cell r="AZ520">
            <v>0</v>
          </cell>
          <cell r="BA520">
            <v>0</v>
          </cell>
          <cell r="BB520" t="str">
            <v>X</v>
          </cell>
          <cell r="BC520">
            <v>0</v>
          </cell>
          <cell r="BD520">
            <v>0</v>
          </cell>
          <cell r="BE520" t="str">
            <v>X</v>
          </cell>
          <cell r="BF520">
            <v>0</v>
          </cell>
          <cell r="BG520">
            <v>0</v>
          </cell>
          <cell r="BH520" t="str">
            <v/>
          </cell>
          <cell r="BI520">
            <v>0</v>
          </cell>
          <cell r="BJ520">
            <v>0</v>
          </cell>
          <cell r="BK520" t="str">
            <v>X</v>
          </cell>
          <cell r="BL520">
            <v>0</v>
          </cell>
          <cell r="BM520">
            <v>0</v>
          </cell>
          <cell r="BN520" t="str">
            <v>X</v>
          </cell>
          <cell r="BO520">
            <v>0</v>
          </cell>
          <cell r="BP520">
            <v>0</v>
          </cell>
          <cell r="BQ520">
            <v>11</v>
          </cell>
          <cell r="BR520">
            <v>0</v>
          </cell>
          <cell r="BS520">
            <v>0</v>
          </cell>
          <cell r="BT520">
            <v>0</v>
          </cell>
          <cell r="BU520">
            <v>0</v>
          </cell>
          <cell r="BV520">
            <v>0</v>
          </cell>
          <cell r="CC520">
            <v>11</v>
          </cell>
          <cell r="CD520">
            <v>0</v>
          </cell>
          <cell r="CE520">
            <v>0</v>
          </cell>
          <cell r="CF520">
            <v>0</v>
          </cell>
          <cell r="CG520">
            <v>0</v>
          </cell>
          <cell r="CH520">
            <v>0</v>
          </cell>
          <cell r="CI520">
            <v>0</v>
          </cell>
          <cell r="CJ520">
            <v>0</v>
          </cell>
          <cell r="CK520">
            <v>0</v>
          </cell>
          <cell r="CL520">
            <v>1</v>
          </cell>
          <cell r="CM520">
            <v>1</v>
          </cell>
          <cell r="CN520">
            <v>0</v>
          </cell>
          <cell r="CO520">
            <v>0</v>
          </cell>
          <cell r="CP520">
            <v>0</v>
          </cell>
          <cell r="CQ520">
            <v>0</v>
          </cell>
          <cell r="CR520">
            <v>0</v>
          </cell>
          <cell r="CS520">
            <v>0</v>
          </cell>
          <cell r="CT520">
            <v>0</v>
          </cell>
          <cell r="CU520">
            <v>0</v>
          </cell>
          <cell r="CV520">
            <v>0</v>
          </cell>
          <cell r="CW520">
            <v>0</v>
          </cell>
          <cell r="CX520">
            <v>0</v>
          </cell>
          <cell r="CY520">
            <v>0</v>
          </cell>
          <cell r="CZ520">
            <v>0</v>
          </cell>
          <cell r="DC520">
            <v>13</v>
          </cell>
          <cell r="DM520" t="str">
            <v>X</v>
          </cell>
          <cell r="DN520">
            <v>0</v>
          </cell>
          <cell r="DO520">
            <v>0</v>
          </cell>
          <cell r="DP520" t="str">
            <v>X</v>
          </cell>
          <cell r="DQ520">
            <v>0</v>
          </cell>
          <cell r="DR520">
            <v>0</v>
          </cell>
          <cell r="DS520" t="str">
            <v>X</v>
          </cell>
          <cell r="DT520">
            <v>0</v>
          </cell>
          <cell r="DU520">
            <v>0</v>
          </cell>
          <cell r="DV520" t="str">
            <v>X</v>
          </cell>
          <cell r="DW520">
            <v>0</v>
          </cell>
          <cell r="DX520">
            <v>0</v>
          </cell>
          <cell r="DY520" t="str">
            <v/>
          </cell>
          <cell r="DZ520">
            <v>0</v>
          </cell>
          <cell r="EA520">
            <v>0</v>
          </cell>
          <cell r="EB520" t="str">
            <v>X</v>
          </cell>
          <cell r="EC520">
            <v>0</v>
          </cell>
          <cell r="ED520">
            <v>0</v>
          </cell>
          <cell r="EE520" t="str">
            <v>X</v>
          </cell>
          <cell r="EF520">
            <v>0</v>
          </cell>
          <cell r="EG520">
            <v>0</v>
          </cell>
          <cell r="EH520" t="str">
            <v>X</v>
          </cell>
          <cell r="EI520">
            <v>0</v>
          </cell>
          <cell r="EJ520">
            <v>0</v>
          </cell>
          <cell r="EK520" t="str">
            <v>X</v>
          </cell>
          <cell r="EL520">
            <v>0</v>
          </cell>
          <cell r="EM520">
            <v>0</v>
          </cell>
          <cell r="EN520" t="str">
            <v>X</v>
          </cell>
          <cell r="EO520">
            <v>0</v>
          </cell>
          <cell r="EP520">
            <v>0</v>
          </cell>
          <cell r="EQ520" t="str">
            <v>X</v>
          </cell>
          <cell r="ER520">
            <v>0</v>
          </cell>
          <cell r="ES520">
            <v>0</v>
          </cell>
          <cell r="ET520" t="str">
            <v/>
          </cell>
          <cell r="EU520">
            <v>0</v>
          </cell>
          <cell r="EV520">
            <v>0</v>
          </cell>
          <cell r="EW520" t="str">
            <v>X</v>
          </cell>
          <cell r="EX520">
            <v>0</v>
          </cell>
          <cell r="EY520">
            <v>0</v>
          </cell>
          <cell r="EZ520" t="str">
            <v>P\</v>
          </cell>
          <cell r="FA520">
            <v>0</v>
          </cell>
          <cell r="FB520">
            <v>0</v>
          </cell>
          <cell r="FC520" t="str">
            <v>NL</v>
          </cell>
          <cell r="FD520">
            <v>0</v>
          </cell>
          <cell r="FE520">
            <v>0</v>
          </cell>
          <cell r="FI520">
            <v>11.5</v>
          </cell>
          <cell r="FJ520">
            <v>0</v>
          </cell>
          <cell r="FK520">
            <v>0</v>
          </cell>
          <cell r="FL520">
            <v>0</v>
          </cell>
          <cell r="FM520">
            <v>0</v>
          </cell>
          <cell r="FN520">
            <v>0</v>
          </cell>
          <cell r="FU520">
            <v>11.5</v>
          </cell>
          <cell r="FV520">
            <v>0</v>
          </cell>
          <cell r="FW520">
            <v>0</v>
          </cell>
          <cell r="FX520">
            <v>0</v>
          </cell>
          <cell r="FY520">
            <v>0</v>
          </cell>
          <cell r="FZ520">
            <v>0</v>
          </cell>
          <cell r="GA520">
            <v>0</v>
          </cell>
          <cell r="GB520">
            <v>0</v>
          </cell>
          <cell r="GC520">
            <v>0</v>
          </cell>
          <cell r="GD520">
            <v>1</v>
          </cell>
          <cell r="GE520">
            <v>0</v>
          </cell>
          <cell r="GF520">
            <v>0</v>
          </cell>
          <cell r="GG520">
            <v>0</v>
          </cell>
          <cell r="GH520">
            <v>0</v>
          </cell>
          <cell r="GI520">
            <v>0</v>
          </cell>
          <cell r="GJ520">
            <v>0</v>
          </cell>
          <cell r="GK520">
            <v>0</v>
          </cell>
          <cell r="GL520">
            <v>0</v>
          </cell>
          <cell r="GM520">
            <v>0</v>
          </cell>
          <cell r="GN520">
            <v>0</v>
          </cell>
          <cell r="GO520">
            <v>0</v>
          </cell>
          <cell r="GP520">
            <v>0</v>
          </cell>
          <cell r="GQ520">
            <v>0</v>
          </cell>
          <cell r="GR520">
            <v>0</v>
          </cell>
          <cell r="GU520">
            <v>12.5</v>
          </cell>
          <cell r="GV520">
            <v>0</v>
          </cell>
          <cell r="GW520">
            <v>0</v>
          </cell>
          <cell r="GX520">
            <v>0</v>
          </cell>
          <cell r="GY520">
            <v>0</v>
          </cell>
          <cell r="GZ520">
            <v>0</v>
          </cell>
          <cell r="HA520">
            <v>0</v>
          </cell>
          <cell r="HB520">
            <v>0</v>
          </cell>
          <cell r="HC520">
            <v>0</v>
          </cell>
          <cell r="HD520">
            <v>0</v>
          </cell>
          <cell r="HE520">
            <v>0</v>
          </cell>
          <cell r="HF520">
            <v>0</v>
          </cell>
          <cell r="HG520">
            <v>0</v>
          </cell>
          <cell r="HH520">
            <v>0.5</v>
          </cell>
          <cell r="HI520">
            <v>0</v>
          </cell>
          <cell r="HJ520">
            <v>0</v>
          </cell>
          <cell r="HK520">
            <v>0</v>
          </cell>
          <cell r="HL520">
            <v>0</v>
          </cell>
          <cell r="HM520">
            <v>0.5</v>
          </cell>
          <cell r="HN520">
            <v>0</v>
          </cell>
          <cell r="HO520">
            <v>0.5</v>
          </cell>
          <cell r="HP520">
            <v>22.5</v>
          </cell>
          <cell r="HQ520">
            <v>0</v>
          </cell>
          <cell r="HR520">
            <v>0</v>
          </cell>
          <cell r="HS520">
            <v>0</v>
          </cell>
          <cell r="HT520">
            <v>0</v>
          </cell>
          <cell r="HU520">
            <v>0</v>
          </cell>
          <cell r="HV520">
            <v>0</v>
          </cell>
          <cell r="HW520">
            <v>1</v>
          </cell>
          <cell r="HX520">
            <v>0</v>
          </cell>
          <cell r="HY520">
            <v>0</v>
          </cell>
          <cell r="HZ520">
            <v>0</v>
          </cell>
          <cell r="IA520">
            <v>1</v>
          </cell>
          <cell r="IB520">
            <v>0</v>
          </cell>
          <cell r="IC520">
            <v>2</v>
          </cell>
          <cell r="ID520">
            <v>0</v>
          </cell>
          <cell r="IE520">
            <v>0</v>
          </cell>
          <cell r="IF520">
            <v>0</v>
          </cell>
          <cell r="IG520">
            <v>0.5</v>
          </cell>
          <cell r="IH520">
            <v>0</v>
          </cell>
          <cell r="II520">
            <v>0</v>
          </cell>
          <cell r="IJ520">
            <v>0</v>
          </cell>
          <cell r="IK520">
            <v>0</v>
          </cell>
          <cell r="IL520">
            <v>0</v>
          </cell>
          <cell r="IM520">
            <v>0</v>
          </cell>
          <cell r="IN520">
            <v>0</v>
          </cell>
          <cell r="IO520">
            <v>0</v>
          </cell>
          <cell r="IP520">
            <v>0</v>
          </cell>
          <cell r="IQ520">
            <v>0</v>
          </cell>
          <cell r="IR520">
            <v>0</v>
          </cell>
          <cell r="IS520">
            <v>0</v>
          </cell>
          <cell r="IT520">
            <v>0</v>
          </cell>
          <cell r="IU520">
            <v>0</v>
          </cell>
          <cell r="IV520">
            <v>0</v>
          </cell>
          <cell r="IW520">
            <v>1</v>
          </cell>
          <cell r="IX520">
            <v>1</v>
          </cell>
          <cell r="IY520">
            <v>0</v>
          </cell>
          <cell r="IZ520">
            <v>26</v>
          </cell>
          <cell r="JA520">
            <v>3.5</v>
          </cell>
          <cell r="JB520">
            <v>3</v>
          </cell>
          <cell r="JC520">
            <v>0</v>
          </cell>
          <cell r="JD520">
            <v>0</v>
          </cell>
          <cell r="JE520">
            <v>0</v>
          </cell>
          <cell r="JF520">
            <v>0</v>
          </cell>
          <cell r="JG520">
            <v>0</v>
          </cell>
        </row>
        <row r="521">
          <cell r="B521" t="str">
            <v>23103151</v>
          </cell>
          <cell r="C521" t="str">
            <v>Ung Nho Tuấn</v>
          </cell>
          <cell r="D521" t="str">
            <v>Ban Bán hàng trong nước - Industries</v>
          </cell>
          <cell r="E521" t="str">
            <v>Công ty TNHH Tổ hợp cơ khí THACO</v>
          </cell>
          <cell r="F521" t="str">
            <v>Lương ngày</v>
          </cell>
          <cell r="V521">
            <v>0</v>
          </cell>
          <cell r="W521">
            <v>0</v>
          </cell>
          <cell r="X521" t="str">
            <v>X</v>
          </cell>
          <cell r="Y521">
            <v>0</v>
          </cell>
          <cell r="Z521">
            <v>0</v>
          </cell>
          <cell r="AA521" t="str">
            <v>X</v>
          </cell>
          <cell r="AB521">
            <v>0</v>
          </cell>
          <cell r="AC521">
            <v>0</v>
          </cell>
          <cell r="AD521" t="str">
            <v>X</v>
          </cell>
          <cell r="AE521">
            <v>0</v>
          </cell>
          <cell r="AF521">
            <v>0</v>
          </cell>
          <cell r="AG521" t="str">
            <v>X</v>
          </cell>
          <cell r="AH521">
            <v>0</v>
          </cell>
          <cell r="AI521">
            <v>0</v>
          </cell>
          <cell r="AJ521" t="str">
            <v>T7</v>
          </cell>
          <cell r="AK521">
            <v>0</v>
          </cell>
          <cell r="AL521">
            <v>0</v>
          </cell>
          <cell r="AM521" t="str">
            <v/>
          </cell>
          <cell r="AN521">
            <v>0</v>
          </cell>
          <cell r="AO521">
            <v>0</v>
          </cell>
          <cell r="AP521" t="str">
            <v>NL</v>
          </cell>
          <cell r="AQ521">
            <v>0</v>
          </cell>
          <cell r="AR521">
            <v>0</v>
          </cell>
          <cell r="AS521" t="str">
            <v>X</v>
          </cell>
          <cell r="AT521">
            <v>0</v>
          </cell>
          <cell r="AU521">
            <v>0</v>
          </cell>
          <cell r="AV521" t="str">
            <v>X</v>
          </cell>
          <cell r="AW521">
            <v>0</v>
          </cell>
          <cell r="AX521">
            <v>0</v>
          </cell>
          <cell r="AY521" t="str">
            <v>X</v>
          </cell>
          <cell r="AZ521">
            <v>0</v>
          </cell>
          <cell r="BA521">
            <v>0</v>
          </cell>
          <cell r="BB521" t="str">
            <v>X</v>
          </cell>
          <cell r="BC521">
            <v>0</v>
          </cell>
          <cell r="BD521">
            <v>0</v>
          </cell>
          <cell r="BE521" t="str">
            <v>X</v>
          </cell>
          <cell r="BF521">
            <v>0</v>
          </cell>
          <cell r="BG521">
            <v>0</v>
          </cell>
          <cell r="BH521" t="str">
            <v/>
          </cell>
          <cell r="BI521">
            <v>0</v>
          </cell>
          <cell r="BJ521">
            <v>0</v>
          </cell>
          <cell r="BK521" t="str">
            <v>X</v>
          </cell>
          <cell r="BL521">
            <v>0</v>
          </cell>
          <cell r="BM521">
            <v>0</v>
          </cell>
          <cell r="BN521" t="str">
            <v>X</v>
          </cell>
          <cell r="BO521">
            <v>0</v>
          </cell>
          <cell r="BP521">
            <v>0</v>
          </cell>
          <cell r="BQ521">
            <v>11</v>
          </cell>
          <cell r="BR521">
            <v>0</v>
          </cell>
          <cell r="BS521">
            <v>0</v>
          </cell>
          <cell r="BT521">
            <v>0</v>
          </cell>
          <cell r="BU521">
            <v>0</v>
          </cell>
          <cell r="BV521">
            <v>0</v>
          </cell>
          <cell r="CC521">
            <v>11</v>
          </cell>
          <cell r="CD521">
            <v>0</v>
          </cell>
          <cell r="CE521">
            <v>0</v>
          </cell>
          <cell r="CF521">
            <v>0</v>
          </cell>
          <cell r="CG521">
            <v>0</v>
          </cell>
          <cell r="CH521">
            <v>0</v>
          </cell>
          <cell r="CI521">
            <v>0</v>
          </cell>
          <cell r="CJ521">
            <v>0</v>
          </cell>
          <cell r="CK521">
            <v>0</v>
          </cell>
          <cell r="CL521">
            <v>1</v>
          </cell>
          <cell r="CM521">
            <v>1</v>
          </cell>
          <cell r="CN521">
            <v>0</v>
          </cell>
          <cell r="CO521">
            <v>0</v>
          </cell>
          <cell r="CP521">
            <v>0</v>
          </cell>
          <cell r="CQ521">
            <v>0</v>
          </cell>
          <cell r="CR521">
            <v>0</v>
          </cell>
          <cell r="CS521">
            <v>0</v>
          </cell>
          <cell r="CT521">
            <v>0</v>
          </cell>
          <cell r="CU521">
            <v>0</v>
          </cell>
          <cell r="CV521">
            <v>0</v>
          </cell>
          <cell r="CW521">
            <v>0</v>
          </cell>
          <cell r="CX521">
            <v>0</v>
          </cell>
          <cell r="CY521">
            <v>0</v>
          </cell>
          <cell r="CZ521">
            <v>0</v>
          </cell>
          <cell r="DC521">
            <v>13</v>
          </cell>
          <cell r="DM521" t="str">
            <v>X</v>
          </cell>
          <cell r="DN521">
            <v>0</v>
          </cell>
          <cell r="DO521">
            <v>0</v>
          </cell>
          <cell r="DP521" t="str">
            <v>X</v>
          </cell>
          <cell r="DQ521">
            <v>0</v>
          </cell>
          <cell r="DR521">
            <v>0</v>
          </cell>
          <cell r="DS521" t="str">
            <v>X</v>
          </cell>
          <cell r="DT521">
            <v>0</v>
          </cell>
          <cell r="DU521">
            <v>0</v>
          </cell>
          <cell r="DV521" t="str">
            <v>X</v>
          </cell>
          <cell r="DW521">
            <v>0</v>
          </cell>
          <cell r="DX521">
            <v>0</v>
          </cell>
          <cell r="DY521" t="str">
            <v/>
          </cell>
          <cell r="DZ521">
            <v>0</v>
          </cell>
          <cell r="EA521">
            <v>0</v>
          </cell>
          <cell r="EB521" t="str">
            <v>X</v>
          </cell>
          <cell r="EC521">
            <v>0</v>
          </cell>
          <cell r="ED521">
            <v>0</v>
          </cell>
          <cell r="EE521" t="str">
            <v>X</v>
          </cell>
          <cell r="EF521">
            <v>0</v>
          </cell>
          <cell r="EG521">
            <v>0</v>
          </cell>
          <cell r="EH521" t="str">
            <v>X</v>
          </cell>
          <cell r="EI521">
            <v>0</v>
          </cell>
          <cell r="EJ521">
            <v>0</v>
          </cell>
          <cell r="EK521" t="str">
            <v>X</v>
          </cell>
          <cell r="EL521">
            <v>0</v>
          </cell>
          <cell r="EM521">
            <v>0</v>
          </cell>
          <cell r="EN521" t="str">
            <v>X</v>
          </cell>
          <cell r="EO521">
            <v>0</v>
          </cell>
          <cell r="EP521">
            <v>0</v>
          </cell>
          <cell r="EQ521" t="str">
            <v>X</v>
          </cell>
          <cell r="ER521">
            <v>0</v>
          </cell>
          <cell r="ES521">
            <v>0</v>
          </cell>
          <cell r="ET521" t="str">
            <v/>
          </cell>
          <cell r="EU521">
            <v>0</v>
          </cell>
          <cell r="EV521">
            <v>0</v>
          </cell>
          <cell r="EW521" t="str">
            <v>X</v>
          </cell>
          <cell r="EX521">
            <v>0</v>
          </cell>
          <cell r="EY521">
            <v>0</v>
          </cell>
          <cell r="EZ521" t="str">
            <v>X</v>
          </cell>
          <cell r="FA521">
            <v>0</v>
          </cell>
          <cell r="FB521">
            <v>0</v>
          </cell>
          <cell r="FC521" t="str">
            <v>NL</v>
          </cell>
          <cell r="FD521">
            <v>0</v>
          </cell>
          <cell r="FE521">
            <v>0</v>
          </cell>
          <cell r="FI521">
            <v>12</v>
          </cell>
          <cell r="FJ521">
            <v>0</v>
          </cell>
          <cell r="FK521">
            <v>0</v>
          </cell>
          <cell r="FL521">
            <v>0</v>
          </cell>
          <cell r="FM521">
            <v>0</v>
          </cell>
          <cell r="FN521">
            <v>0</v>
          </cell>
          <cell r="FU521">
            <v>12</v>
          </cell>
          <cell r="FV521">
            <v>0</v>
          </cell>
          <cell r="FW521">
            <v>0</v>
          </cell>
          <cell r="FX521">
            <v>0</v>
          </cell>
          <cell r="FY521">
            <v>0</v>
          </cell>
          <cell r="FZ521">
            <v>0</v>
          </cell>
          <cell r="GA521">
            <v>0</v>
          </cell>
          <cell r="GB521">
            <v>0</v>
          </cell>
          <cell r="GC521">
            <v>0</v>
          </cell>
          <cell r="GD521">
            <v>1</v>
          </cell>
          <cell r="GE521">
            <v>0</v>
          </cell>
          <cell r="GF521">
            <v>0</v>
          </cell>
          <cell r="GG521">
            <v>0</v>
          </cell>
          <cell r="GH521">
            <v>0</v>
          </cell>
          <cell r="GI521">
            <v>0</v>
          </cell>
          <cell r="GJ521">
            <v>0</v>
          </cell>
          <cell r="GK521">
            <v>0</v>
          </cell>
          <cell r="GL521">
            <v>0</v>
          </cell>
          <cell r="GM521">
            <v>0</v>
          </cell>
          <cell r="GN521">
            <v>0</v>
          </cell>
          <cell r="GO521">
            <v>0</v>
          </cell>
          <cell r="GP521">
            <v>0</v>
          </cell>
          <cell r="GQ521">
            <v>0</v>
          </cell>
          <cell r="GR521">
            <v>0</v>
          </cell>
          <cell r="GU521">
            <v>13</v>
          </cell>
          <cell r="GV521">
            <v>0</v>
          </cell>
          <cell r="GW521">
            <v>0</v>
          </cell>
          <cell r="GX521">
            <v>0</v>
          </cell>
          <cell r="GY521">
            <v>0</v>
          </cell>
          <cell r="GZ521">
            <v>0</v>
          </cell>
          <cell r="HA521">
            <v>0</v>
          </cell>
          <cell r="HB521">
            <v>0</v>
          </cell>
          <cell r="HC521">
            <v>0</v>
          </cell>
          <cell r="HD521">
            <v>0</v>
          </cell>
          <cell r="HE521">
            <v>0</v>
          </cell>
          <cell r="HF521">
            <v>0</v>
          </cell>
          <cell r="HG521">
            <v>0</v>
          </cell>
          <cell r="HH521">
            <v>0</v>
          </cell>
          <cell r="HI521">
            <v>0</v>
          </cell>
          <cell r="HJ521">
            <v>0</v>
          </cell>
          <cell r="HK521">
            <v>0</v>
          </cell>
          <cell r="HL521">
            <v>0</v>
          </cell>
          <cell r="HM521">
            <v>0</v>
          </cell>
          <cell r="HN521">
            <v>0</v>
          </cell>
          <cell r="HO521">
            <v>0</v>
          </cell>
          <cell r="HP521">
            <v>23</v>
          </cell>
          <cell r="HQ521">
            <v>0</v>
          </cell>
          <cell r="HR521">
            <v>0</v>
          </cell>
          <cell r="HS521">
            <v>0</v>
          </cell>
          <cell r="HT521">
            <v>0</v>
          </cell>
          <cell r="HU521">
            <v>0</v>
          </cell>
          <cell r="HV521">
            <v>0</v>
          </cell>
          <cell r="HW521">
            <v>1</v>
          </cell>
          <cell r="HX521">
            <v>0</v>
          </cell>
          <cell r="HY521">
            <v>0</v>
          </cell>
          <cell r="HZ521">
            <v>0</v>
          </cell>
          <cell r="IA521">
            <v>1</v>
          </cell>
          <cell r="IB521">
            <v>0</v>
          </cell>
          <cell r="IC521">
            <v>2</v>
          </cell>
          <cell r="ID521">
            <v>0</v>
          </cell>
          <cell r="IE521">
            <v>0</v>
          </cell>
          <cell r="IF521">
            <v>0</v>
          </cell>
          <cell r="IG521">
            <v>0</v>
          </cell>
          <cell r="IH521">
            <v>0</v>
          </cell>
          <cell r="II521">
            <v>0</v>
          </cell>
          <cell r="IJ521">
            <v>0</v>
          </cell>
          <cell r="IK521">
            <v>0</v>
          </cell>
          <cell r="IL521">
            <v>0</v>
          </cell>
          <cell r="IM521">
            <v>0</v>
          </cell>
          <cell r="IN521">
            <v>0</v>
          </cell>
          <cell r="IO521">
            <v>0</v>
          </cell>
          <cell r="IP521">
            <v>0</v>
          </cell>
          <cell r="IQ521">
            <v>0</v>
          </cell>
          <cell r="IR521">
            <v>0</v>
          </cell>
          <cell r="IS521">
            <v>0</v>
          </cell>
          <cell r="IT521">
            <v>0</v>
          </cell>
          <cell r="IU521">
            <v>0</v>
          </cell>
          <cell r="IV521">
            <v>0</v>
          </cell>
          <cell r="IW521">
            <v>1</v>
          </cell>
          <cell r="IX521">
            <v>1</v>
          </cell>
          <cell r="IY521">
            <v>0</v>
          </cell>
          <cell r="IZ521">
            <v>26</v>
          </cell>
          <cell r="JA521">
            <v>4</v>
          </cell>
          <cell r="JB521">
            <v>4</v>
          </cell>
          <cell r="JC521">
            <v>0</v>
          </cell>
          <cell r="JD521">
            <v>0</v>
          </cell>
          <cell r="JE521">
            <v>0</v>
          </cell>
          <cell r="JF521">
            <v>0</v>
          </cell>
          <cell r="JG521">
            <v>0</v>
          </cell>
        </row>
        <row r="522">
          <cell r="B522" t="str">
            <v>2311841</v>
          </cell>
          <cell r="C522" t="str">
            <v>Trương Thị Vũ Nhi</v>
          </cell>
          <cell r="D522" t="str">
            <v>Ban Bán hàng trong nước - Industries</v>
          </cell>
          <cell r="E522" t="str">
            <v>Công ty TNHH Tập đoàn Công nghiệp Trường Hải</v>
          </cell>
          <cell r="F522" t="str">
            <v>Lương ngày</v>
          </cell>
          <cell r="V522">
            <v>0</v>
          </cell>
          <cell r="W522">
            <v>0</v>
          </cell>
          <cell r="X522" t="str">
            <v>X</v>
          </cell>
          <cell r="Y522">
            <v>0</v>
          </cell>
          <cell r="Z522">
            <v>0</v>
          </cell>
          <cell r="AA522" t="str">
            <v>X</v>
          </cell>
          <cell r="AB522">
            <v>0</v>
          </cell>
          <cell r="AC522">
            <v>0</v>
          </cell>
          <cell r="AD522" t="str">
            <v>X</v>
          </cell>
          <cell r="AE522">
            <v>0</v>
          </cell>
          <cell r="AF522">
            <v>0</v>
          </cell>
          <cell r="AG522" t="str">
            <v>X</v>
          </cell>
          <cell r="AH522">
            <v>0</v>
          </cell>
          <cell r="AI522">
            <v>0</v>
          </cell>
          <cell r="AJ522" t="str">
            <v>T7</v>
          </cell>
          <cell r="AK522">
            <v>0</v>
          </cell>
          <cell r="AL522">
            <v>0</v>
          </cell>
          <cell r="AM522" t="str">
            <v/>
          </cell>
          <cell r="AN522">
            <v>0</v>
          </cell>
          <cell r="AO522">
            <v>0</v>
          </cell>
          <cell r="AP522" t="str">
            <v>NL</v>
          </cell>
          <cell r="AQ522">
            <v>0</v>
          </cell>
          <cell r="AR522">
            <v>0</v>
          </cell>
          <cell r="AS522" t="str">
            <v>X</v>
          </cell>
          <cell r="AT522">
            <v>0</v>
          </cell>
          <cell r="AU522">
            <v>0</v>
          </cell>
          <cell r="AV522" t="str">
            <v>X</v>
          </cell>
          <cell r="AW522">
            <v>0</v>
          </cell>
          <cell r="AX522">
            <v>0</v>
          </cell>
          <cell r="AY522" t="str">
            <v>X</v>
          </cell>
          <cell r="AZ522">
            <v>0</v>
          </cell>
          <cell r="BA522">
            <v>0</v>
          </cell>
          <cell r="BB522" t="str">
            <v>X</v>
          </cell>
          <cell r="BC522">
            <v>0</v>
          </cell>
          <cell r="BD522">
            <v>0</v>
          </cell>
          <cell r="BE522" t="str">
            <v>X</v>
          </cell>
          <cell r="BF522">
            <v>0</v>
          </cell>
          <cell r="BG522">
            <v>0</v>
          </cell>
          <cell r="BH522" t="str">
            <v/>
          </cell>
          <cell r="BI522">
            <v>0</v>
          </cell>
          <cell r="BJ522">
            <v>0</v>
          </cell>
          <cell r="BK522" t="str">
            <v>X</v>
          </cell>
          <cell r="BL522">
            <v>0</v>
          </cell>
          <cell r="BM522">
            <v>0</v>
          </cell>
          <cell r="BN522" t="str">
            <v>X</v>
          </cell>
          <cell r="BO522">
            <v>0</v>
          </cell>
          <cell r="BP522">
            <v>0</v>
          </cell>
          <cell r="BQ522">
            <v>11</v>
          </cell>
          <cell r="BR522">
            <v>0</v>
          </cell>
          <cell r="BS522">
            <v>0</v>
          </cell>
          <cell r="BT522">
            <v>0</v>
          </cell>
          <cell r="BU522">
            <v>0</v>
          </cell>
          <cell r="BV522">
            <v>0</v>
          </cell>
          <cell r="CC522">
            <v>11</v>
          </cell>
          <cell r="CD522">
            <v>0</v>
          </cell>
          <cell r="CE522">
            <v>0</v>
          </cell>
          <cell r="CF522">
            <v>0</v>
          </cell>
          <cell r="CG522">
            <v>0</v>
          </cell>
          <cell r="CH522">
            <v>0</v>
          </cell>
          <cell r="CI522">
            <v>0</v>
          </cell>
          <cell r="CJ522">
            <v>0</v>
          </cell>
          <cell r="CK522">
            <v>0</v>
          </cell>
          <cell r="CL522">
            <v>1</v>
          </cell>
          <cell r="CM522">
            <v>1</v>
          </cell>
          <cell r="CN522">
            <v>0</v>
          </cell>
          <cell r="CO522">
            <v>0</v>
          </cell>
          <cell r="CP522">
            <v>0</v>
          </cell>
          <cell r="CQ522">
            <v>0</v>
          </cell>
          <cell r="CR522">
            <v>0</v>
          </cell>
          <cell r="CS522">
            <v>0</v>
          </cell>
          <cell r="CT522">
            <v>0</v>
          </cell>
          <cell r="CU522">
            <v>0</v>
          </cell>
          <cell r="CV522">
            <v>0</v>
          </cell>
          <cell r="CW522">
            <v>0</v>
          </cell>
          <cell r="CX522">
            <v>0</v>
          </cell>
          <cell r="CY522">
            <v>0</v>
          </cell>
          <cell r="CZ522">
            <v>0</v>
          </cell>
          <cell r="DC522">
            <v>13</v>
          </cell>
          <cell r="DM522" t="str">
            <v>X</v>
          </cell>
          <cell r="DN522">
            <v>0</v>
          </cell>
          <cell r="DO522">
            <v>0</v>
          </cell>
          <cell r="DP522" t="str">
            <v>X</v>
          </cell>
          <cell r="DQ522">
            <v>0</v>
          </cell>
          <cell r="DR522">
            <v>0</v>
          </cell>
          <cell r="DS522" t="str">
            <v>X</v>
          </cell>
          <cell r="DT522">
            <v>0</v>
          </cell>
          <cell r="DU522">
            <v>0</v>
          </cell>
          <cell r="DV522" t="str">
            <v>X</v>
          </cell>
          <cell r="DW522">
            <v>0</v>
          </cell>
          <cell r="DX522">
            <v>0</v>
          </cell>
          <cell r="DY522" t="str">
            <v/>
          </cell>
          <cell r="DZ522">
            <v>0</v>
          </cell>
          <cell r="EA522">
            <v>0</v>
          </cell>
          <cell r="EB522" t="str">
            <v>X</v>
          </cell>
          <cell r="EC522">
            <v>0</v>
          </cell>
          <cell r="ED522">
            <v>0</v>
          </cell>
          <cell r="EE522" t="str">
            <v>X</v>
          </cell>
          <cell r="EF522">
            <v>0</v>
          </cell>
          <cell r="EG522">
            <v>0</v>
          </cell>
          <cell r="EH522" t="str">
            <v>X</v>
          </cell>
          <cell r="EI522">
            <v>0</v>
          </cell>
          <cell r="EJ522">
            <v>0</v>
          </cell>
          <cell r="EK522" t="str">
            <v>X</v>
          </cell>
          <cell r="EL522">
            <v>0</v>
          </cell>
          <cell r="EM522">
            <v>0</v>
          </cell>
          <cell r="EN522" t="str">
            <v>X</v>
          </cell>
          <cell r="EO522">
            <v>0</v>
          </cell>
          <cell r="EP522">
            <v>0</v>
          </cell>
          <cell r="EQ522" t="str">
            <v>X</v>
          </cell>
          <cell r="ER522">
            <v>0</v>
          </cell>
          <cell r="ES522">
            <v>0</v>
          </cell>
          <cell r="ET522" t="str">
            <v/>
          </cell>
          <cell r="EU522">
            <v>0</v>
          </cell>
          <cell r="EV522">
            <v>0</v>
          </cell>
          <cell r="EW522" t="str">
            <v>X</v>
          </cell>
          <cell r="EX522">
            <v>0</v>
          </cell>
          <cell r="EY522">
            <v>0</v>
          </cell>
          <cell r="EZ522" t="str">
            <v>X</v>
          </cell>
          <cell r="FA522">
            <v>0</v>
          </cell>
          <cell r="FB522">
            <v>0</v>
          </cell>
          <cell r="FC522" t="str">
            <v>NL</v>
          </cell>
          <cell r="FD522">
            <v>0</v>
          </cell>
          <cell r="FE522">
            <v>0</v>
          </cell>
          <cell r="FI522">
            <v>12</v>
          </cell>
          <cell r="FJ522">
            <v>0</v>
          </cell>
          <cell r="FK522">
            <v>0</v>
          </cell>
          <cell r="FL522">
            <v>0</v>
          </cell>
          <cell r="FM522">
            <v>0</v>
          </cell>
          <cell r="FN522">
            <v>0</v>
          </cell>
          <cell r="FU522">
            <v>12</v>
          </cell>
          <cell r="FV522">
            <v>0</v>
          </cell>
          <cell r="FW522">
            <v>0</v>
          </cell>
          <cell r="FX522">
            <v>0</v>
          </cell>
          <cell r="FY522">
            <v>0</v>
          </cell>
          <cell r="FZ522">
            <v>0</v>
          </cell>
          <cell r="GA522">
            <v>0</v>
          </cell>
          <cell r="GB522">
            <v>0</v>
          </cell>
          <cell r="GC522">
            <v>0</v>
          </cell>
          <cell r="GD522">
            <v>1</v>
          </cell>
          <cell r="GE522">
            <v>0</v>
          </cell>
          <cell r="GF522">
            <v>0</v>
          </cell>
          <cell r="GG522">
            <v>0</v>
          </cell>
          <cell r="GH522">
            <v>0</v>
          </cell>
          <cell r="GI522">
            <v>0</v>
          </cell>
          <cell r="GJ522">
            <v>0</v>
          </cell>
          <cell r="GK522">
            <v>0</v>
          </cell>
          <cell r="GL522">
            <v>0</v>
          </cell>
          <cell r="GM522">
            <v>0</v>
          </cell>
          <cell r="GN522">
            <v>0</v>
          </cell>
          <cell r="GO522">
            <v>0</v>
          </cell>
          <cell r="GP522">
            <v>0</v>
          </cell>
          <cell r="GQ522">
            <v>0</v>
          </cell>
          <cell r="GR522">
            <v>0</v>
          </cell>
          <cell r="GU522">
            <v>13</v>
          </cell>
          <cell r="GV522">
            <v>0</v>
          </cell>
          <cell r="GW522">
            <v>0</v>
          </cell>
          <cell r="GX522">
            <v>0</v>
          </cell>
          <cell r="GY522">
            <v>0</v>
          </cell>
          <cell r="GZ522">
            <v>0</v>
          </cell>
          <cell r="HA522">
            <v>0</v>
          </cell>
          <cell r="HB522">
            <v>0</v>
          </cell>
          <cell r="HC522">
            <v>0</v>
          </cell>
          <cell r="HD522">
            <v>0</v>
          </cell>
          <cell r="HE522">
            <v>0</v>
          </cell>
          <cell r="HF522">
            <v>0</v>
          </cell>
          <cell r="HG522">
            <v>0</v>
          </cell>
          <cell r="HH522">
            <v>0</v>
          </cell>
          <cell r="HI522">
            <v>0</v>
          </cell>
          <cell r="HJ522">
            <v>0</v>
          </cell>
          <cell r="HK522">
            <v>0</v>
          </cell>
          <cell r="HL522">
            <v>0</v>
          </cell>
          <cell r="HM522">
            <v>0</v>
          </cell>
          <cell r="HN522">
            <v>0</v>
          </cell>
          <cell r="HO522">
            <v>0</v>
          </cell>
          <cell r="HP522">
            <v>23</v>
          </cell>
          <cell r="HQ522">
            <v>0</v>
          </cell>
          <cell r="HR522">
            <v>0</v>
          </cell>
          <cell r="HS522">
            <v>0</v>
          </cell>
          <cell r="HT522">
            <v>0</v>
          </cell>
          <cell r="HU522">
            <v>0</v>
          </cell>
          <cell r="HV522">
            <v>0</v>
          </cell>
          <cell r="HW522">
            <v>1</v>
          </cell>
          <cell r="HX522">
            <v>0</v>
          </cell>
          <cell r="HY522">
            <v>0</v>
          </cell>
          <cell r="HZ522">
            <v>0</v>
          </cell>
          <cell r="IA522">
            <v>1</v>
          </cell>
          <cell r="IB522">
            <v>0</v>
          </cell>
          <cell r="IC522">
            <v>2</v>
          </cell>
          <cell r="ID522">
            <v>0</v>
          </cell>
          <cell r="IE522">
            <v>0</v>
          </cell>
          <cell r="IF522">
            <v>0</v>
          </cell>
          <cell r="IG522">
            <v>0</v>
          </cell>
          <cell r="IH522">
            <v>0</v>
          </cell>
          <cell r="II522">
            <v>0</v>
          </cell>
          <cell r="IJ522">
            <v>0</v>
          </cell>
          <cell r="IK522">
            <v>0</v>
          </cell>
          <cell r="IL522">
            <v>0</v>
          </cell>
          <cell r="IM522">
            <v>0</v>
          </cell>
          <cell r="IN522">
            <v>0</v>
          </cell>
          <cell r="IO522">
            <v>0</v>
          </cell>
          <cell r="IP522">
            <v>0</v>
          </cell>
          <cell r="IQ522">
            <v>0</v>
          </cell>
          <cell r="IR522">
            <v>0</v>
          </cell>
          <cell r="IS522">
            <v>0</v>
          </cell>
          <cell r="IT522">
            <v>0</v>
          </cell>
          <cell r="IU522">
            <v>0</v>
          </cell>
          <cell r="IV522">
            <v>0</v>
          </cell>
          <cell r="IW522">
            <v>1</v>
          </cell>
          <cell r="IX522">
            <v>1</v>
          </cell>
          <cell r="IY522">
            <v>0</v>
          </cell>
          <cell r="IZ522">
            <v>26</v>
          </cell>
          <cell r="JA522">
            <v>3</v>
          </cell>
          <cell r="JB522">
            <v>3</v>
          </cell>
          <cell r="JC522">
            <v>0</v>
          </cell>
          <cell r="JD522">
            <v>0</v>
          </cell>
          <cell r="JE522">
            <v>0</v>
          </cell>
          <cell r="JF522">
            <v>0</v>
          </cell>
          <cell r="JG522">
            <v>0</v>
          </cell>
        </row>
        <row r="523">
          <cell r="B523" t="str">
            <v>23122393</v>
          </cell>
          <cell r="C523" t="str">
            <v>Kiều Gia Huy</v>
          </cell>
          <cell r="D523" t="str">
            <v>Ban Bán hàng trong nước - Industries</v>
          </cell>
          <cell r="E523" t="str">
            <v>Công ty TNHH Tập đoàn Công nghiệp Trường Hải</v>
          </cell>
          <cell r="F523" t="str">
            <v>Lương ngày</v>
          </cell>
          <cell r="V523">
            <v>0</v>
          </cell>
          <cell r="W523">
            <v>0</v>
          </cell>
          <cell r="X523" t="str">
            <v>KLV</v>
          </cell>
          <cell r="Y523">
            <v>0</v>
          </cell>
          <cell r="Z523">
            <v>0</v>
          </cell>
          <cell r="AA523" t="str">
            <v>KLV</v>
          </cell>
          <cell r="AB523">
            <v>0</v>
          </cell>
          <cell r="AC523">
            <v>0</v>
          </cell>
          <cell r="AD523" t="str">
            <v>KLV</v>
          </cell>
          <cell r="AE523">
            <v>0</v>
          </cell>
          <cell r="AF523">
            <v>0</v>
          </cell>
          <cell r="AG523" t="str">
            <v>KLV</v>
          </cell>
          <cell r="AH523">
            <v>0</v>
          </cell>
          <cell r="AI523">
            <v>0</v>
          </cell>
          <cell r="AJ523" t="str">
            <v>KLV</v>
          </cell>
          <cell r="AK523">
            <v>0</v>
          </cell>
          <cell r="AL523">
            <v>0</v>
          </cell>
          <cell r="AM523" t="str">
            <v/>
          </cell>
          <cell r="AN523">
            <v>0</v>
          </cell>
          <cell r="AO523">
            <v>0</v>
          </cell>
          <cell r="AP523" t="str">
            <v>KLV</v>
          </cell>
          <cell r="AQ523">
            <v>0</v>
          </cell>
          <cell r="AR523">
            <v>0</v>
          </cell>
          <cell r="AS523" t="str">
            <v>KLV</v>
          </cell>
          <cell r="AT523">
            <v>0</v>
          </cell>
          <cell r="AU523">
            <v>0</v>
          </cell>
          <cell r="AV523" t="str">
            <v>KLV</v>
          </cell>
          <cell r="AW523">
            <v>0</v>
          </cell>
          <cell r="AX523">
            <v>0</v>
          </cell>
          <cell r="AY523" t="str">
            <v>KLV</v>
          </cell>
          <cell r="AZ523">
            <v>0</v>
          </cell>
          <cell r="BA523">
            <v>0</v>
          </cell>
          <cell r="BB523" t="str">
            <v>KLV</v>
          </cell>
          <cell r="BC523">
            <v>0</v>
          </cell>
          <cell r="BD523">
            <v>0</v>
          </cell>
          <cell r="BE523" t="str">
            <v>KLV</v>
          </cell>
          <cell r="BF523">
            <v>0</v>
          </cell>
          <cell r="BG523">
            <v>0</v>
          </cell>
          <cell r="BH523" t="str">
            <v/>
          </cell>
          <cell r="BI523">
            <v>0</v>
          </cell>
          <cell r="BJ523">
            <v>0</v>
          </cell>
          <cell r="BK523" t="str">
            <v>KLV</v>
          </cell>
          <cell r="BL523">
            <v>0</v>
          </cell>
          <cell r="BM523">
            <v>0</v>
          </cell>
          <cell r="BN523" t="str">
            <v>KLV</v>
          </cell>
          <cell r="BO523">
            <v>0</v>
          </cell>
          <cell r="BP523">
            <v>0</v>
          </cell>
          <cell r="BQ523">
            <v>0</v>
          </cell>
          <cell r="BR523">
            <v>0</v>
          </cell>
          <cell r="BS523">
            <v>0</v>
          </cell>
          <cell r="BT523">
            <v>0</v>
          </cell>
          <cell r="BU523">
            <v>0</v>
          </cell>
          <cell r="BV523">
            <v>0</v>
          </cell>
          <cell r="CC523">
            <v>0</v>
          </cell>
          <cell r="CD523">
            <v>0</v>
          </cell>
          <cell r="CE523">
            <v>0</v>
          </cell>
          <cell r="CF523">
            <v>0</v>
          </cell>
          <cell r="CG523">
            <v>0</v>
          </cell>
          <cell r="CH523">
            <v>0</v>
          </cell>
          <cell r="CI523">
            <v>0</v>
          </cell>
          <cell r="CJ523">
            <v>0</v>
          </cell>
          <cell r="CK523">
            <v>0</v>
          </cell>
          <cell r="CL523">
            <v>0</v>
          </cell>
          <cell r="CM523">
            <v>0</v>
          </cell>
          <cell r="CN523">
            <v>0</v>
          </cell>
          <cell r="CO523">
            <v>0</v>
          </cell>
          <cell r="CP523">
            <v>0</v>
          </cell>
          <cell r="CQ523">
            <v>0</v>
          </cell>
          <cell r="CR523">
            <v>0</v>
          </cell>
          <cell r="CS523">
            <v>0</v>
          </cell>
          <cell r="CT523">
            <v>0</v>
          </cell>
          <cell r="CU523">
            <v>0</v>
          </cell>
          <cell r="CV523">
            <v>0</v>
          </cell>
          <cell r="CW523">
            <v>0</v>
          </cell>
          <cell r="CX523">
            <v>13</v>
          </cell>
          <cell r="CY523">
            <v>13</v>
          </cell>
          <cell r="CZ523">
            <v>0</v>
          </cell>
          <cell r="DC523">
            <v>0</v>
          </cell>
          <cell r="DM523" t="str">
            <v>KLV</v>
          </cell>
          <cell r="DN523">
            <v>0</v>
          </cell>
          <cell r="DO523">
            <v>0</v>
          </cell>
          <cell r="DP523" t="str">
            <v>KLV</v>
          </cell>
          <cell r="DQ523">
            <v>0</v>
          </cell>
          <cell r="DR523">
            <v>0</v>
          </cell>
          <cell r="DS523" t="str">
            <v>KLV</v>
          </cell>
          <cell r="DT523">
            <v>0</v>
          </cell>
          <cell r="DU523">
            <v>0</v>
          </cell>
          <cell r="DV523" t="str">
            <v>KLV</v>
          </cell>
          <cell r="DW523">
            <v>0</v>
          </cell>
          <cell r="DX523">
            <v>0</v>
          </cell>
          <cell r="DY523" t="str">
            <v/>
          </cell>
          <cell r="DZ523">
            <v>0</v>
          </cell>
          <cell r="EA523">
            <v>0</v>
          </cell>
          <cell r="EB523" t="str">
            <v>KLV</v>
          </cell>
          <cell r="EC523">
            <v>0</v>
          </cell>
          <cell r="ED523">
            <v>0</v>
          </cell>
          <cell r="EE523" t="str">
            <v>KLV</v>
          </cell>
          <cell r="EF523">
            <v>0</v>
          </cell>
          <cell r="EG523">
            <v>0</v>
          </cell>
          <cell r="EH523" t="str">
            <v>KLV</v>
          </cell>
          <cell r="EI523">
            <v>0</v>
          </cell>
          <cell r="EJ523">
            <v>0</v>
          </cell>
          <cell r="EK523" t="str">
            <v>KLV</v>
          </cell>
          <cell r="EL523">
            <v>0</v>
          </cell>
          <cell r="EM523">
            <v>0</v>
          </cell>
          <cell r="EN523" t="str">
            <v>KLV</v>
          </cell>
          <cell r="EO523">
            <v>0</v>
          </cell>
          <cell r="EP523">
            <v>0</v>
          </cell>
          <cell r="EQ523" t="str">
            <v>KLV</v>
          </cell>
          <cell r="ER523">
            <v>0</v>
          </cell>
          <cell r="ES523">
            <v>0</v>
          </cell>
          <cell r="ET523" t="str">
            <v/>
          </cell>
          <cell r="EU523">
            <v>0</v>
          </cell>
          <cell r="EV523">
            <v>0</v>
          </cell>
          <cell r="EW523" t="str">
            <v>KLV</v>
          </cell>
          <cell r="EX523">
            <v>0</v>
          </cell>
          <cell r="EY523">
            <v>0</v>
          </cell>
          <cell r="EZ523" t="str">
            <v>KLV</v>
          </cell>
          <cell r="FA523">
            <v>0</v>
          </cell>
          <cell r="FB523">
            <v>0</v>
          </cell>
          <cell r="FC523" t="str">
            <v>KLV</v>
          </cell>
          <cell r="FD523">
            <v>0</v>
          </cell>
          <cell r="FE523">
            <v>0</v>
          </cell>
          <cell r="FI523">
            <v>0</v>
          </cell>
          <cell r="FJ523">
            <v>0</v>
          </cell>
          <cell r="FK523">
            <v>0</v>
          </cell>
          <cell r="FL523">
            <v>0</v>
          </cell>
          <cell r="FM523">
            <v>0</v>
          </cell>
          <cell r="FN523">
            <v>0</v>
          </cell>
          <cell r="FU523">
            <v>0</v>
          </cell>
          <cell r="FV523">
            <v>0</v>
          </cell>
          <cell r="FW523">
            <v>0</v>
          </cell>
          <cell r="FX523">
            <v>0</v>
          </cell>
          <cell r="FY523">
            <v>0</v>
          </cell>
          <cell r="FZ523">
            <v>0</v>
          </cell>
          <cell r="GA523">
            <v>0</v>
          </cell>
          <cell r="GB523">
            <v>0</v>
          </cell>
          <cell r="GC523">
            <v>0</v>
          </cell>
          <cell r="GD523">
            <v>0</v>
          </cell>
          <cell r="GE523">
            <v>0</v>
          </cell>
          <cell r="GF523">
            <v>0</v>
          </cell>
          <cell r="GG523">
            <v>0</v>
          </cell>
          <cell r="GH523">
            <v>0</v>
          </cell>
          <cell r="GI523">
            <v>0</v>
          </cell>
          <cell r="GJ523">
            <v>0</v>
          </cell>
          <cell r="GK523">
            <v>0</v>
          </cell>
          <cell r="GL523">
            <v>0</v>
          </cell>
          <cell r="GM523">
            <v>0</v>
          </cell>
          <cell r="GN523">
            <v>0</v>
          </cell>
          <cell r="GO523">
            <v>0</v>
          </cell>
          <cell r="GP523">
            <v>13</v>
          </cell>
          <cell r="GQ523">
            <v>13</v>
          </cell>
          <cell r="GR523">
            <v>0</v>
          </cell>
          <cell r="GU523">
            <v>0</v>
          </cell>
          <cell r="GV523">
            <v>0</v>
          </cell>
          <cell r="GW523">
            <v>0</v>
          </cell>
          <cell r="GX523">
            <v>0</v>
          </cell>
          <cell r="GY523">
            <v>0</v>
          </cell>
          <cell r="GZ523">
            <v>0</v>
          </cell>
          <cell r="HA523">
            <v>0</v>
          </cell>
          <cell r="HB523">
            <v>26</v>
          </cell>
          <cell r="HC523">
            <v>0</v>
          </cell>
          <cell r="HD523">
            <v>0</v>
          </cell>
          <cell r="HE523">
            <v>0</v>
          </cell>
          <cell r="HF523">
            <v>0</v>
          </cell>
          <cell r="HG523">
            <v>0</v>
          </cell>
          <cell r="HH523">
            <v>0</v>
          </cell>
          <cell r="HI523">
            <v>0</v>
          </cell>
          <cell r="HJ523">
            <v>0</v>
          </cell>
          <cell r="HK523">
            <v>0</v>
          </cell>
          <cell r="HL523">
            <v>0</v>
          </cell>
          <cell r="HM523">
            <v>26</v>
          </cell>
          <cell r="HN523">
            <v>0</v>
          </cell>
          <cell r="HO523">
            <v>0</v>
          </cell>
          <cell r="HP523">
            <v>0</v>
          </cell>
          <cell r="HQ523">
            <v>0</v>
          </cell>
          <cell r="HR523">
            <v>0</v>
          </cell>
          <cell r="HS523">
            <v>0</v>
          </cell>
          <cell r="HT523">
            <v>0</v>
          </cell>
          <cell r="HU523">
            <v>0</v>
          </cell>
          <cell r="HV523">
            <v>0</v>
          </cell>
          <cell r="HW523">
            <v>0</v>
          </cell>
          <cell r="HX523">
            <v>0</v>
          </cell>
          <cell r="HY523">
            <v>0</v>
          </cell>
          <cell r="HZ523">
            <v>0</v>
          </cell>
          <cell r="IA523">
            <v>0</v>
          </cell>
          <cell r="IB523">
            <v>0</v>
          </cell>
          <cell r="IC523">
            <v>0</v>
          </cell>
          <cell r="ID523">
            <v>0</v>
          </cell>
          <cell r="IE523">
            <v>0</v>
          </cell>
          <cell r="IF523">
            <v>0</v>
          </cell>
          <cell r="IG523">
            <v>0</v>
          </cell>
          <cell r="IH523">
            <v>0</v>
          </cell>
          <cell r="II523">
            <v>0</v>
          </cell>
          <cell r="IJ523">
            <v>0</v>
          </cell>
          <cell r="IK523">
            <v>0</v>
          </cell>
          <cell r="IL523">
            <v>0</v>
          </cell>
          <cell r="IM523">
            <v>0</v>
          </cell>
          <cell r="IN523">
            <v>0</v>
          </cell>
          <cell r="IO523">
            <v>0</v>
          </cell>
          <cell r="IP523">
            <v>0</v>
          </cell>
          <cell r="IQ523">
            <v>26</v>
          </cell>
          <cell r="IR523">
            <v>26</v>
          </cell>
          <cell r="IS523">
            <v>0</v>
          </cell>
          <cell r="IT523">
            <v>0</v>
          </cell>
          <cell r="IU523">
            <v>0</v>
          </cell>
          <cell r="IV523">
            <v>0</v>
          </cell>
          <cell r="IW523">
            <v>0</v>
          </cell>
          <cell r="IX523">
            <v>0</v>
          </cell>
          <cell r="IY523">
            <v>0</v>
          </cell>
          <cell r="IZ523">
            <v>0</v>
          </cell>
          <cell r="JA523">
            <v>1</v>
          </cell>
          <cell r="JB523">
            <v>1</v>
          </cell>
          <cell r="JC523">
            <v>0</v>
          </cell>
          <cell r="JD523">
            <v>0</v>
          </cell>
          <cell r="JE523">
            <v>0</v>
          </cell>
          <cell r="JF523">
            <v>0</v>
          </cell>
          <cell r="JG523">
            <v>0</v>
          </cell>
        </row>
        <row r="524">
          <cell r="B524" t="str">
            <v>24031454</v>
          </cell>
          <cell r="C524" t="str">
            <v>Nguyễn Hoàng Anh</v>
          </cell>
          <cell r="D524" t="str">
            <v>Ban Bán hàng trong nước - Industries</v>
          </cell>
          <cell r="E524" t="str">
            <v>Công ty TNHH Tập đoàn Công nghiệp Trường Hải</v>
          </cell>
          <cell r="F524" t="str">
            <v>Lương ngày</v>
          </cell>
          <cell r="V524">
            <v>0</v>
          </cell>
          <cell r="W524">
            <v>0</v>
          </cell>
          <cell r="X524" t="str">
            <v>X</v>
          </cell>
          <cell r="Y524">
            <v>0</v>
          </cell>
          <cell r="Z524">
            <v>0</v>
          </cell>
          <cell r="AA524" t="str">
            <v>X</v>
          </cell>
          <cell r="AB524">
            <v>0</v>
          </cell>
          <cell r="AC524">
            <v>0</v>
          </cell>
          <cell r="AD524" t="str">
            <v>P\</v>
          </cell>
          <cell r="AE524">
            <v>0</v>
          </cell>
          <cell r="AF524">
            <v>0</v>
          </cell>
          <cell r="AG524" t="str">
            <v>X</v>
          </cell>
          <cell r="AH524">
            <v>0</v>
          </cell>
          <cell r="AI524">
            <v>0</v>
          </cell>
          <cell r="AJ524" t="str">
            <v>T7</v>
          </cell>
          <cell r="AK524">
            <v>0</v>
          </cell>
          <cell r="AL524">
            <v>0</v>
          </cell>
          <cell r="AM524" t="str">
            <v/>
          </cell>
          <cell r="AN524">
            <v>0</v>
          </cell>
          <cell r="AO524">
            <v>0</v>
          </cell>
          <cell r="AP524" t="str">
            <v>NL</v>
          </cell>
          <cell r="AQ524">
            <v>0</v>
          </cell>
          <cell r="AR524">
            <v>0</v>
          </cell>
          <cell r="AS524" t="str">
            <v>X</v>
          </cell>
          <cell r="AT524">
            <v>0</v>
          </cell>
          <cell r="AU524">
            <v>0</v>
          </cell>
          <cell r="AV524" t="str">
            <v>X</v>
          </cell>
          <cell r="AW524">
            <v>0</v>
          </cell>
          <cell r="AX524">
            <v>0</v>
          </cell>
          <cell r="AY524" t="str">
            <v>X</v>
          </cell>
          <cell r="AZ524">
            <v>0</v>
          </cell>
          <cell r="BA524">
            <v>0</v>
          </cell>
          <cell r="BB524" t="str">
            <v>X</v>
          </cell>
          <cell r="BC524">
            <v>0</v>
          </cell>
          <cell r="BD524">
            <v>0</v>
          </cell>
          <cell r="BE524" t="str">
            <v>X</v>
          </cell>
          <cell r="BF524">
            <v>0</v>
          </cell>
          <cell r="BG524">
            <v>0</v>
          </cell>
          <cell r="BH524" t="str">
            <v/>
          </cell>
          <cell r="BI524">
            <v>0</v>
          </cell>
          <cell r="BJ524">
            <v>0</v>
          </cell>
          <cell r="BK524" t="str">
            <v>X</v>
          </cell>
          <cell r="BL524">
            <v>0</v>
          </cell>
          <cell r="BM524">
            <v>0</v>
          </cell>
          <cell r="BN524" t="str">
            <v>X</v>
          </cell>
          <cell r="BO524">
            <v>0</v>
          </cell>
          <cell r="BP524">
            <v>0</v>
          </cell>
          <cell r="BQ524">
            <v>10.5</v>
          </cell>
          <cell r="BR524">
            <v>0</v>
          </cell>
          <cell r="BS524">
            <v>0</v>
          </cell>
          <cell r="BT524">
            <v>0</v>
          </cell>
          <cell r="BU524">
            <v>0</v>
          </cell>
          <cell r="BV524">
            <v>0</v>
          </cell>
          <cell r="CC524">
            <v>10.5</v>
          </cell>
          <cell r="CD524">
            <v>0</v>
          </cell>
          <cell r="CE524">
            <v>0</v>
          </cell>
          <cell r="CF524">
            <v>0</v>
          </cell>
          <cell r="CG524">
            <v>0</v>
          </cell>
          <cell r="CH524">
            <v>0</v>
          </cell>
          <cell r="CI524">
            <v>0</v>
          </cell>
          <cell r="CJ524">
            <v>0</v>
          </cell>
          <cell r="CK524">
            <v>0</v>
          </cell>
          <cell r="CL524">
            <v>1</v>
          </cell>
          <cell r="CM524">
            <v>1</v>
          </cell>
          <cell r="CN524">
            <v>0</v>
          </cell>
          <cell r="CO524">
            <v>0</v>
          </cell>
          <cell r="CP524">
            <v>0</v>
          </cell>
          <cell r="CQ524">
            <v>0</v>
          </cell>
          <cell r="CR524">
            <v>0</v>
          </cell>
          <cell r="CS524">
            <v>0</v>
          </cell>
          <cell r="CT524">
            <v>0</v>
          </cell>
          <cell r="CU524">
            <v>0</v>
          </cell>
          <cell r="CV524">
            <v>0</v>
          </cell>
          <cell r="CW524">
            <v>0</v>
          </cell>
          <cell r="CX524">
            <v>0</v>
          </cell>
          <cell r="CY524">
            <v>0</v>
          </cell>
          <cell r="CZ524">
            <v>0</v>
          </cell>
          <cell r="DC524">
            <v>12.5</v>
          </cell>
          <cell r="DM524" t="str">
            <v>X</v>
          </cell>
          <cell r="DN524">
            <v>0</v>
          </cell>
          <cell r="DO524">
            <v>0</v>
          </cell>
          <cell r="DP524" t="str">
            <v>X</v>
          </cell>
          <cell r="DQ524">
            <v>0</v>
          </cell>
          <cell r="DR524">
            <v>0</v>
          </cell>
          <cell r="DS524" t="str">
            <v>X</v>
          </cell>
          <cell r="DT524">
            <v>0</v>
          </cell>
          <cell r="DU524">
            <v>0</v>
          </cell>
          <cell r="DV524" t="str">
            <v>X</v>
          </cell>
          <cell r="DW524">
            <v>0</v>
          </cell>
          <cell r="DX524">
            <v>0</v>
          </cell>
          <cell r="DY524" t="str">
            <v/>
          </cell>
          <cell r="DZ524">
            <v>0</v>
          </cell>
          <cell r="EA524">
            <v>0</v>
          </cell>
          <cell r="EB524" t="str">
            <v>X</v>
          </cell>
          <cell r="EC524">
            <v>0</v>
          </cell>
          <cell r="ED524">
            <v>0</v>
          </cell>
          <cell r="EE524" t="str">
            <v>X</v>
          </cell>
          <cell r="EF524">
            <v>0</v>
          </cell>
          <cell r="EG524">
            <v>0</v>
          </cell>
          <cell r="EH524" t="str">
            <v>X</v>
          </cell>
          <cell r="EI524">
            <v>0</v>
          </cell>
          <cell r="EJ524">
            <v>0</v>
          </cell>
          <cell r="EK524" t="str">
            <v>X</v>
          </cell>
          <cell r="EL524">
            <v>0</v>
          </cell>
          <cell r="EM524">
            <v>0</v>
          </cell>
          <cell r="EN524" t="str">
            <v>X</v>
          </cell>
          <cell r="EO524">
            <v>0</v>
          </cell>
          <cell r="EP524">
            <v>0</v>
          </cell>
          <cell r="EQ524" t="str">
            <v>X</v>
          </cell>
          <cell r="ER524">
            <v>0</v>
          </cell>
          <cell r="ES524">
            <v>0</v>
          </cell>
          <cell r="ET524" t="str">
            <v/>
          </cell>
          <cell r="EU524">
            <v>0</v>
          </cell>
          <cell r="EV524">
            <v>0</v>
          </cell>
          <cell r="EW524" t="str">
            <v>X</v>
          </cell>
          <cell r="EX524">
            <v>0</v>
          </cell>
          <cell r="EY524">
            <v>0</v>
          </cell>
          <cell r="EZ524" t="str">
            <v>X</v>
          </cell>
          <cell r="FA524">
            <v>0</v>
          </cell>
          <cell r="FB524">
            <v>0</v>
          </cell>
          <cell r="FC524" t="str">
            <v>NL</v>
          </cell>
          <cell r="FD524">
            <v>0</v>
          </cell>
          <cell r="FE524">
            <v>0</v>
          </cell>
          <cell r="FI524">
            <v>12</v>
          </cell>
          <cell r="FJ524">
            <v>0</v>
          </cell>
          <cell r="FK524">
            <v>0</v>
          </cell>
          <cell r="FL524">
            <v>0</v>
          </cell>
          <cell r="FM524">
            <v>0</v>
          </cell>
          <cell r="FN524">
            <v>0</v>
          </cell>
          <cell r="FU524">
            <v>12</v>
          </cell>
          <cell r="FV524">
            <v>0</v>
          </cell>
          <cell r="FW524">
            <v>0</v>
          </cell>
          <cell r="FX524">
            <v>0</v>
          </cell>
          <cell r="FY524">
            <v>0</v>
          </cell>
          <cell r="FZ524">
            <v>0</v>
          </cell>
          <cell r="GA524">
            <v>0</v>
          </cell>
          <cell r="GB524">
            <v>0</v>
          </cell>
          <cell r="GC524">
            <v>0</v>
          </cell>
          <cell r="GD524">
            <v>1</v>
          </cell>
          <cell r="GE524">
            <v>0</v>
          </cell>
          <cell r="GF524">
            <v>0</v>
          </cell>
          <cell r="GG524">
            <v>0</v>
          </cell>
          <cell r="GH524">
            <v>0</v>
          </cell>
          <cell r="GI524">
            <v>0</v>
          </cell>
          <cell r="GJ524">
            <v>0</v>
          </cell>
          <cell r="GK524">
            <v>0</v>
          </cell>
          <cell r="GL524">
            <v>0</v>
          </cell>
          <cell r="GM524">
            <v>0</v>
          </cell>
          <cell r="GN524">
            <v>0</v>
          </cell>
          <cell r="GO524">
            <v>0</v>
          </cell>
          <cell r="GP524">
            <v>0</v>
          </cell>
          <cell r="GQ524">
            <v>0</v>
          </cell>
          <cell r="GR524">
            <v>0</v>
          </cell>
          <cell r="GU524">
            <v>13</v>
          </cell>
          <cell r="GV524">
            <v>0</v>
          </cell>
          <cell r="GW524">
            <v>0</v>
          </cell>
          <cell r="GX524">
            <v>0</v>
          </cell>
          <cell r="GY524">
            <v>0</v>
          </cell>
          <cell r="GZ524">
            <v>0</v>
          </cell>
          <cell r="HA524">
            <v>0</v>
          </cell>
          <cell r="HB524">
            <v>0</v>
          </cell>
          <cell r="HC524">
            <v>0</v>
          </cell>
          <cell r="HD524">
            <v>0</v>
          </cell>
          <cell r="HE524">
            <v>0</v>
          </cell>
          <cell r="HF524">
            <v>0</v>
          </cell>
          <cell r="HG524">
            <v>0</v>
          </cell>
          <cell r="HH524">
            <v>0.5</v>
          </cell>
          <cell r="HI524">
            <v>0</v>
          </cell>
          <cell r="HJ524">
            <v>0</v>
          </cell>
          <cell r="HK524">
            <v>0</v>
          </cell>
          <cell r="HL524">
            <v>0</v>
          </cell>
          <cell r="HM524">
            <v>0.5</v>
          </cell>
          <cell r="HN524">
            <v>0</v>
          </cell>
          <cell r="HO524">
            <v>0.5</v>
          </cell>
          <cell r="HP524">
            <v>22.5</v>
          </cell>
          <cell r="HQ524">
            <v>0</v>
          </cell>
          <cell r="HR524">
            <v>0</v>
          </cell>
          <cell r="HS524">
            <v>0</v>
          </cell>
          <cell r="HT524">
            <v>0</v>
          </cell>
          <cell r="HU524">
            <v>0</v>
          </cell>
          <cell r="HV524">
            <v>0</v>
          </cell>
          <cell r="HW524">
            <v>1</v>
          </cell>
          <cell r="HX524">
            <v>0</v>
          </cell>
          <cell r="HY524">
            <v>0</v>
          </cell>
          <cell r="HZ524">
            <v>0</v>
          </cell>
          <cell r="IA524">
            <v>1</v>
          </cell>
          <cell r="IB524">
            <v>0</v>
          </cell>
          <cell r="IC524">
            <v>2</v>
          </cell>
          <cell r="ID524">
            <v>0</v>
          </cell>
          <cell r="IE524">
            <v>0</v>
          </cell>
          <cell r="IF524">
            <v>0</v>
          </cell>
          <cell r="IG524">
            <v>0.5</v>
          </cell>
          <cell r="IH524">
            <v>0</v>
          </cell>
          <cell r="II524">
            <v>0</v>
          </cell>
          <cell r="IJ524">
            <v>0</v>
          </cell>
          <cell r="IK524">
            <v>0</v>
          </cell>
          <cell r="IL524">
            <v>0</v>
          </cell>
          <cell r="IM524">
            <v>0</v>
          </cell>
          <cell r="IN524">
            <v>0</v>
          </cell>
          <cell r="IO524">
            <v>0</v>
          </cell>
          <cell r="IP524">
            <v>0</v>
          </cell>
          <cell r="IQ524">
            <v>0</v>
          </cell>
          <cell r="IR524">
            <v>0</v>
          </cell>
          <cell r="IS524">
            <v>0</v>
          </cell>
          <cell r="IT524">
            <v>0</v>
          </cell>
          <cell r="IU524">
            <v>0</v>
          </cell>
          <cell r="IV524">
            <v>0</v>
          </cell>
          <cell r="IW524">
            <v>1</v>
          </cell>
          <cell r="IX524">
            <v>1</v>
          </cell>
          <cell r="IY524">
            <v>0</v>
          </cell>
          <cell r="IZ524">
            <v>26</v>
          </cell>
          <cell r="JA524">
            <v>4</v>
          </cell>
          <cell r="JB524">
            <v>3.5</v>
          </cell>
          <cell r="JC524">
            <v>0</v>
          </cell>
          <cell r="JD524">
            <v>0</v>
          </cell>
          <cell r="JE524">
            <v>0</v>
          </cell>
          <cell r="JF524">
            <v>0</v>
          </cell>
          <cell r="JG524">
            <v>0</v>
          </cell>
        </row>
        <row r="525">
          <cell r="B525" t="str">
            <v>24031458</v>
          </cell>
          <cell r="C525" t="str">
            <v>Nguyễn Anh Trọng</v>
          </cell>
          <cell r="D525" t="str">
            <v>Ban Bán hàng trong nước - Industries</v>
          </cell>
          <cell r="E525" t="str">
            <v>Công ty TNHH Tập đoàn Công nghiệp Trường Hải</v>
          </cell>
          <cell r="F525" t="str">
            <v>Lương ngày</v>
          </cell>
          <cell r="V525">
            <v>0</v>
          </cell>
          <cell r="W525">
            <v>0</v>
          </cell>
          <cell r="X525" t="str">
            <v>VR\</v>
          </cell>
          <cell r="Y525">
            <v>2.4300000667572021</v>
          </cell>
          <cell r="Z525">
            <v>0</v>
          </cell>
          <cell r="AA525" t="str">
            <v>X</v>
          </cell>
          <cell r="AB525">
            <v>0</v>
          </cell>
          <cell r="AC525">
            <v>0</v>
          </cell>
          <cell r="AD525" t="str">
            <v>X</v>
          </cell>
          <cell r="AE525">
            <v>0</v>
          </cell>
          <cell r="AF525">
            <v>0</v>
          </cell>
          <cell r="AG525" t="str">
            <v>X</v>
          </cell>
          <cell r="AH525">
            <v>0</v>
          </cell>
          <cell r="AI525">
            <v>0</v>
          </cell>
          <cell r="AJ525" t="str">
            <v>T7</v>
          </cell>
          <cell r="AK525">
            <v>0</v>
          </cell>
          <cell r="AL525">
            <v>0</v>
          </cell>
          <cell r="AM525" t="str">
            <v/>
          </cell>
          <cell r="AN525">
            <v>0</v>
          </cell>
          <cell r="AO525">
            <v>0</v>
          </cell>
          <cell r="AP525" t="str">
            <v>NL</v>
          </cell>
          <cell r="AQ525">
            <v>0</v>
          </cell>
          <cell r="AR525">
            <v>0</v>
          </cell>
          <cell r="AS525" t="str">
            <v>X</v>
          </cell>
          <cell r="AT525">
            <v>0</v>
          </cell>
          <cell r="AU525">
            <v>0</v>
          </cell>
          <cell r="AV525" t="str">
            <v>P</v>
          </cell>
          <cell r="AW525">
            <v>0</v>
          </cell>
          <cell r="AX525">
            <v>0</v>
          </cell>
          <cell r="AY525" t="str">
            <v>X</v>
          </cell>
          <cell r="AZ525">
            <v>0</v>
          </cell>
          <cell r="BA525">
            <v>0</v>
          </cell>
          <cell r="BB525" t="str">
            <v>X</v>
          </cell>
          <cell r="BC525">
            <v>0</v>
          </cell>
          <cell r="BD525">
            <v>0</v>
          </cell>
          <cell r="BE525" t="str">
            <v>X</v>
          </cell>
          <cell r="BF525">
            <v>0</v>
          </cell>
          <cell r="BG525">
            <v>0</v>
          </cell>
          <cell r="BH525" t="str">
            <v/>
          </cell>
          <cell r="BI525">
            <v>0</v>
          </cell>
          <cell r="BJ525">
            <v>0</v>
          </cell>
          <cell r="BK525" t="str">
            <v>X</v>
          </cell>
          <cell r="BL525">
            <v>0</v>
          </cell>
          <cell r="BM525">
            <v>0</v>
          </cell>
          <cell r="BN525" t="str">
            <v>X</v>
          </cell>
          <cell r="BO525">
            <v>0</v>
          </cell>
          <cell r="BP525">
            <v>0</v>
          </cell>
          <cell r="BQ525">
            <v>9.5</v>
          </cell>
          <cell r="BR525">
            <v>0.35</v>
          </cell>
          <cell r="BS525">
            <v>0</v>
          </cell>
          <cell r="BT525">
            <v>0</v>
          </cell>
          <cell r="BU525">
            <v>0</v>
          </cell>
          <cell r="BV525">
            <v>0</v>
          </cell>
          <cell r="CC525">
            <v>9.5</v>
          </cell>
          <cell r="CD525">
            <v>0.35</v>
          </cell>
          <cell r="CE525">
            <v>0</v>
          </cell>
          <cell r="CF525">
            <v>0</v>
          </cell>
          <cell r="CG525">
            <v>0</v>
          </cell>
          <cell r="CH525">
            <v>0</v>
          </cell>
          <cell r="CI525">
            <v>0</v>
          </cell>
          <cell r="CJ525">
            <v>0</v>
          </cell>
          <cell r="CK525">
            <v>0</v>
          </cell>
          <cell r="CL525">
            <v>1</v>
          </cell>
          <cell r="CM525">
            <v>1</v>
          </cell>
          <cell r="CN525">
            <v>0</v>
          </cell>
          <cell r="CO525">
            <v>0</v>
          </cell>
          <cell r="CP525">
            <v>0</v>
          </cell>
          <cell r="CQ525">
            <v>0</v>
          </cell>
          <cell r="CR525">
            <v>0</v>
          </cell>
          <cell r="CS525">
            <v>0</v>
          </cell>
          <cell r="CT525">
            <v>0</v>
          </cell>
          <cell r="CU525">
            <v>0</v>
          </cell>
          <cell r="CV525">
            <v>0</v>
          </cell>
          <cell r="CW525">
            <v>0</v>
          </cell>
          <cell r="CX525">
            <v>0</v>
          </cell>
          <cell r="CY525">
            <v>0</v>
          </cell>
          <cell r="CZ525">
            <v>0</v>
          </cell>
          <cell r="DC525">
            <v>11.85</v>
          </cell>
          <cell r="DM525" t="str">
            <v>X</v>
          </cell>
          <cell r="DN525">
            <v>0</v>
          </cell>
          <cell r="DO525">
            <v>0</v>
          </cell>
          <cell r="DP525" t="str">
            <v>X</v>
          </cell>
          <cell r="DQ525">
            <v>0</v>
          </cell>
          <cell r="DR525">
            <v>0</v>
          </cell>
          <cell r="DS525" t="str">
            <v>X</v>
          </cell>
          <cell r="DT525">
            <v>0</v>
          </cell>
          <cell r="DU525">
            <v>0</v>
          </cell>
          <cell r="DV525" t="str">
            <v>X</v>
          </cell>
          <cell r="DW525">
            <v>0</v>
          </cell>
          <cell r="DX525">
            <v>0</v>
          </cell>
          <cell r="DY525" t="str">
            <v/>
          </cell>
          <cell r="DZ525">
            <v>0</v>
          </cell>
          <cell r="EA525">
            <v>0</v>
          </cell>
          <cell r="EB525" t="str">
            <v>X</v>
          </cell>
          <cell r="EC525">
            <v>0</v>
          </cell>
          <cell r="ED525">
            <v>0</v>
          </cell>
          <cell r="EE525" t="str">
            <v>P</v>
          </cell>
          <cell r="EF525">
            <v>0</v>
          </cell>
          <cell r="EG525">
            <v>0</v>
          </cell>
          <cell r="EH525" t="str">
            <v>X</v>
          </cell>
          <cell r="EI525">
            <v>0</v>
          </cell>
          <cell r="EJ525">
            <v>0</v>
          </cell>
          <cell r="EK525" t="str">
            <v>X</v>
          </cell>
          <cell r="EL525">
            <v>0</v>
          </cell>
          <cell r="EM525">
            <v>0</v>
          </cell>
          <cell r="EN525" t="str">
            <v>X</v>
          </cell>
          <cell r="EO525">
            <v>0</v>
          </cell>
          <cell r="EP525">
            <v>0</v>
          </cell>
          <cell r="EQ525" t="str">
            <v>X</v>
          </cell>
          <cell r="ER525">
            <v>0</v>
          </cell>
          <cell r="ES525">
            <v>0</v>
          </cell>
          <cell r="ET525" t="str">
            <v/>
          </cell>
          <cell r="EU525">
            <v>0</v>
          </cell>
          <cell r="EV525">
            <v>0</v>
          </cell>
          <cell r="EW525" t="str">
            <v>X</v>
          </cell>
          <cell r="EX525">
            <v>0</v>
          </cell>
          <cell r="EY525">
            <v>0</v>
          </cell>
          <cell r="EZ525" t="str">
            <v>X</v>
          </cell>
          <cell r="FA525">
            <v>0</v>
          </cell>
          <cell r="FB525">
            <v>0</v>
          </cell>
          <cell r="FC525" t="str">
            <v>NL</v>
          </cell>
          <cell r="FD525">
            <v>0</v>
          </cell>
          <cell r="FE525">
            <v>0</v>
          </cell>
          <cell r="FI525">
            <v>11</v>
          </cell>
          <cell r="FJ525">
            <v>0</v>
          </cell>
          <cell r="FK525">
            <v>0</v>
          </cell>
          <cell r="FL525">
            <v>0</v>
          </cell>
          <cell r="FM525">
            <v>0</v>
          </cell>
          <cell r="FN525">
            <v>0</v>
          </cell>
          <cell r="FU525">
            <v>11</v>
          </cell>
          <cell r="FV525">
            <v>0</v>
          </cell>
          <cell r="FW525">
            <v>0</v>
          </cell>
          <cell r="FX525">
            <v>0</v>
          </cell>
          <cell r="FY525">
            <v>0</v>
          </cell>
          <cell r="FZ525">
            <v>0</v>
          </cell>
          <cell r="GA525">
            <v>0</v>
          </cell>
          <cell r="GB525">
            <v>0</v>
          </cell>
          <cell r="GC525">
            <v>0</v>
          </cell>
          <cell r="GD525">
            <v>1</v>
          </cell>
          <cell r="GE525">
            <v>0</v>
          </cell>
          <cell r="GF525">
            <v>0</v>
          </cell>
          <cell r="GG525">
            <v>0</v>
          </cell>
          <cell r="GH525">
            <v>0</v>
          </cell>
          <cell r="GI525">
            <v>0</v>
          </cell>
          <cell r="GJ525">
            <v>0</v>
          </cell>
          <cell r="GK525">
            <v>0</v>
          </cell>
          <cell r="GL525">
            <v>0</v>
          </cell>
          <cell r="GM525">
            <v>0</v>
          </cell>
          <cell r="GN525">
            <v>0</v>
          </cell>
          <cell r="GO525">
            <v>0</v>
          </cell>
          <cell r="GP525">
            <v>0</v>
          </cell>
          <cell r="GQ525">
            <v>0</v>
          </cell>
          <cell r="GR525">
            <v>0</v>
          </cell>
          <cell r="GU525">
            <v>12</v>
          </cell>
          <cell r="GV525">
            <v>0.5</v>
          </cell>
          <cell r="GW525">
            <v>0</v>
          </cell>
          <cell r="GX525">
            <v>0</v>
          </cell>
          <cell r="GY525">
            <v>0</v>
          </cell>
          <cell r="GZ525">
            <v>0</v>
          </cell>
          <cell r="HA525">
            <v>0</v>
          </cell>
          <cell r="HB525">
            <v>0</v>
          </cell>
          <cell r="HC525">
            <v>0</v>
          </cell>
          <cell r="HD525">
            <v>0</v>
          </cell>
          <cell r="HE525">
            <v>0</v>
          </cell>
          <cell r="HF525">
            <v>0</v>
          </cell>
          <cell r="HG525">
            <v>0</v>
          </cell>
          <cell r="HH525">
            <v>2</v>
          </cell>
          <cell r="HI525">
            <v>0</v>
          </cell>
          <cell r="HJ525">
            <v>0</v>
          </cell>
          <cell r="HK525">
            <v>0</v>
          </cell>
          <cell r="HL525">
            <v>0</v>
          </cell>
          <cell r="HM525">
            <v>2.5</v>
          </cell>
          <cell r="HN525">
            <v>0.35</v>
          </cell>
          <cell r="HO525">
            <v>2.5</v>
          </cell>
          <cell r="HP525">
            <v>20.5</v>
          </cell>
          <cell r="HQ525">
            <v>0.35</v>
          </cell>
          <cell r="HR525">
            <v>0</v>
          </cell>
          <cell r="HS525">
            <v>0</v>
          </cell>
          <cell r="HT525">
            <v>0</v>
          </cell>
          <cell r="HU525">
            <v>0</v>
          </cell>
          <cell r="HV525">
            <v>0</v>
          </cell>
          <cell r="HW525">
            <v>1</v>
          </cell>
          <cell r="HX525">
            <v>0</v>
          </cell>
          <cell r="HY525">
            <v>0</v>
          </cell>
          <cell r="HZ525">
            <v>0</v>
          </cell>
          <cell r="IA525">
            <v>1</v>
          </cell>
          <cell r="IB525">
            <v>0</v>
          </cell>
          <cell r="IC525">
            <v>2</v>
          </cell>
          <cell r="ID525">
            <v>0</v>
          </cell>
          <cell r="IE525">
            <v>0</v>
          </cell>
          <cell r="IF525">
            <v>0</v>
          </cell>
          <cell r="IG525">
            <v>2.5</v>
          </cell>
          <cell r="IH525">
            <v>0</v>
          </cell>
          <cell r="II525">
            <v>0</v>
          </cell>
          <cell r="IJ525">
            <v>0</v>
          </cell>
          <cell r="IK525">
            <v>0</v>
          </cell>
          <cell r="IL525">
            <v>0</v>
          </cell>
          <cell r="IM525">
            <v>0</v>
          </cell>
          <cell r="IN525">
            <v>0</v>
          </cell>
          <cell r="IO525">
            <v>0</v>
          </cell>
          <cell r="IP525">
            <v>0</v>
          </cell>
          <cell r="IQ525">
            <v>0</v>
          </cell>
          <cell r="IR525">
            <v>0</v>
          </cell>
          <cell r="IS525">
            <v>0</v>
          </cell>
          <cell r="IT525">
            <v>0</v>
          </cell>
          <cell r="IU525">
            <v>0</v>
          </cell>
          <cell r="IV525">
            <v>0</v>
          </cell>
          <cell r="IW525">
            <v>1</v>
          </cell>
          <cell r="IX525">
            <v>1</v>
          </cell>
          <cell r="IY525">
            <v>0</v>
          </cell>
          <cell r="IZ525">
            <v>26.35</v>
          </cell>
          <cell r="JA525">
            <v>2</v>
          </cell>
          <cell r="JB525">
            <v>0</v>
          </cell>
          <cell r="JC525">
            <v>0</v>
          </cell>
          <cell r="JD525">
            <v>0</v>
          </cell>
          <cell r="JE525">
            <v>0</v>
          </cell>
          <cell r="JF525">
            <v>0</v>
          </cell>
          <cell r="JG525">
            <v>0</v>
          </cell>
        </row>
        <row r="526">
          <cell r="B526" t="str">
            <v>24031459</v>
          </cell>
          <cell r="C526" t="str">
            <v>Nguyễn Hoàng Vũ</v>
          </cell>
          <cell r="D526" t="str">
            <v>Ban Bán hàng trong nước - Industries</v>
          </cell>
          <cell r="E526" t="str">
            <v>Công ty TNHH Tập đoàn Công nghiệp Trường Hải</v>
          </cell>
          <cell r="F526" t="str">
            <v>Lương ngày</v>
          </cell>
          <cell r="V526">
            <v>0</v>
          </cell>
          <cell r="W526">
            <v>0</v>
          </cell>
          <cell r="X526" t="str">
            <v>X</v>
          </cell>
          <cell r="Y526">
            <v>0</v>
          </cell>
          <cell r="Z526">
            <v>0</v>
          </cell>
          <cell r="AA526" t="str">
            <v>X</v>
          </cell>
          <cell r="AB526">
            <v>0</v>
          </cell>
          <cell r="AC526">
            <v>0</v>
          </cell>
          <cell r="AD526" t="str">
            <v>X</v>
          </cell>
          <cell r="AE526">
            <v>0</v>
          </cell>
          <cell r="AF526">
            <v>0</v>
          </cell>
          <cell r="AG526" t="str">
            <v>X</v>
          </cell>
          <cell r="AH526">
            <v>0</v>
          </cell>
          <cell r="AI526">
            <v>0</v>
          </cell>
          <cell r="AJ526" t="str">
            <v>T7</v>
          </cell>
          <cell r="AK526">
            <v>0</v>
          </cell>
          <cell r="AL526">
            <v>0</v>
          </cell>
          <cell r="AM526" t="str">
            <v/>
          </cell>
          <cell r="AN526">
            <v>0</v>
          </cell>
          <cell r="AO526">
            <v>0</v>
          </cell>
          <cell r="AP526" t="str">
            <v>NL</v>
          </cell>
          <cell r="AQ526">
            <v>0</v>
          </cell>
          <cell r="AR526">
            <v>0</v>
          </cell>
          <cell r="AS526" t="str">
            <v>X</v>
          </cell>
          <cell r="AT526">
            <v>0</v>
          </cell>
          <cell r="AU526">
            <v>0</v>
          </cell>
          <cell r="AV526" t="str">
            <v>X</v>
          </cell>
          <cell r="AW526">
            <v>0</v>
          </cell>
          <cell r="AX526">
            <v>0</v>
          </cell>
          <cell r="AY526" t="str">
            <v>X</v>
          </cell>
          <cell r="AZ526">
            <v>0</v>
          </cell>
          <cell r="BA526">
            <v>0</v>
          </cell>
          <cell r="BB526" t="str">
            <v>X</v>
          </cell>
          <cell r="BC526">
            <v>0</v>
          </cell>
          <cell r="BD526">
            <v>0</v>
          </cell>
          <cell r="BE526" t="str">
            <v>X</v>
          </cell>
          <cell r="BF526">
            <v>0</v>
          </cell>
          <cell r="BG526">
            <v>0</v>
          </cell>
          <cell r="BH526" t="str">
            <v/>
          </cell>
          <cell r="BI526">
            <v>0</v>
          </cell>
          <cell r="BJ526">
            <v>0</v>
          </cell>
          <cell r="BK526" t="str">
            <v>X</v>
          </cell>
          <cell r="BL526">
            <v>0</v>
          </cell>
          <cell r="BM526">
            <v>0</v>
          </cell>
          <cell r="BN526" t="str">
            <v>X</v>
          </cell>
          <cell r="BO526">
            <v>0</v>
          </cell>
          <cell r="BP526">
            <v>0</v>
          </cell>
          <cell r="BQ526">
            <v>11</v>
          </cell>
          <cell r="BR526">
            <v>0</v>
          </cell>
          <cell r="BS526">
            <v>0</v>
          </cell>
          <cell r="BT526">
            <v>0</v>
          </cell>
          <cell r="BU526">
            <v>0</v>
          </cell>
          <cell r="BV526">
            <v>0</v>
          </cell>
          <cell r="CC526">
            <v>11</v>
          </cell>
          <cell r="CD526">
            <v>0</v>
          </cell>
          <cell r="CE526">
            <v>0</v>
          </cell>
          <cell r="CF526">
            <v>0</v>
          </cell>
          <cell r="CG526">
            <v>0</v>
          </cell>
          <cell r="CH526">
            <v>0</v>
          </cell>
          <cell r="CI526">
            <v>0</v>
          </cell>
          <cell r="CJ526">
            <v>0</v>
          </cell>
          <cell r="CK526">
            <v>0</v>
          </cell>
          <cell r="CL526">
            <v>1</v>
          </cell>
          <cell r="CM526">
            <v>1</v>
          </cell>
          <cell r="CN526">
            <v>0</v>
          </cell>
          <cell r="CO526">
            <v>0</v>
          </cell>
          <cell r="CP526">
            <v>0</v>
          </cell>
          <cell r="CQ526">
            <v>0</v>
          </cell>
          <cell r="CR526">
            <v>0</v>
          </cell>
          <cell r="CS526">
            <v>0</v>
          </cell>
          <cell r="CT526">
            <v>0</v>
          </cell>
          <cell r="CU526">
            <v>0</v>
          </cell>
          <cell r="CV526">
            <v>0</v>
          </cell>
          <cell r="CW526">
            <v>0</v>
          </cell>
          <cell r="CX526">
            <v>0</v>
          </cell>
          <cell r="CY526">
            <v>0</v>
          </cell>
          <cell r="CZ526">
            <v>0</v>
          </cell>
          <cell r="DC526">
            <v>13</v>
          </cell>
          <cell r="DM526" t="str">
            <v>X</v>
          </cell>
          <cell r="DN526">
            <v>0</v>
          </cell>
          <cell r="DO526">
            <v>0</v>
          </cell>
          <cell r="DP526" t="str">
            <v>X</v>
          </cell>
          <cell r="DQ526">
            <v>0</v>
          </cell>
          <cell r="DR526">
            <v>0</v>
          </cell>
          <cell r="DS526" t="str">
            <v>X</v>
          </cell>
          <cell r="DT526">
            <v>0</v>
          </cell>
          <cell r="DU526">
            <v>0</v>
          </cell>
          <cell r="DV526" t="str">
            <v>X</v>
          </cell>
          <cell r="DW526">
            <v>0</v>
          </cell>
          <cell r="DX526">
            <v>0</v>
          </cell>
          <cell r="DY526" t="str">
            <v/>
          </cell>
          <cell r="DZ526">
            <v>0</v>
          </cell>
          <cell r="EA526">
            <v>0</v>
          </cell>
          <cell r="EB526" t="str">
            <v>X</v>
          </cell>
          <cell r="EC526">
            <v>0</v>
          </cell>
          <cell r="ED526">
            <v>0</v>
          </cell>
          <cell r="EE526" t="str">
            <v>X</v>
          </cell>
          <cell r="EF526">
            <v>0</v>
          </cell>
          <cell r="EG526">
            <v>0</v>
          </cell>
          <cell r="EH526" t="str">
            <v>X</v>
          </cell>
          <cell r="EI526">
            <v>0</v>
          </cell>
          <cell r="EJ526">
            <v>0</v>
          </cell>
          <cell r="EK526" t="str">
            <v>X</v>
          </cell>
          <cell r="EL526">
            <v>0</v>
          </cell>
          <cell r="EM526">
            <v>0</v>
          </cell>
          <cell r="EN526" t="str">
            <v>X</v>
          </cell>
          <cell r="EO526">
            <v>0</v>
          </cell>
          <cell r="EP526">
            <v>0</v>
          </cell>
          <cell r="EQ526" t="str">
            <v>X</v>
          </cell>
          <cell r="ER526">
            <v>0</v>
          </cell>
          <cell r="ES526">
            <v>0</v>
          </cell>
          <cell r="ET526" t="str">
            <v/>
          </cell>
          <cell r="EU526">
            <v>0</v>
          </cell>
          <cell r="EV526">
            <v>0</v>
          </cell>
          <cell r="EW526" t="str">
            <v>X</v>
          </cell>
          <cell r="EX526">
            <v>0</v>
          </cell>
          <cell r="EY526">
            <v>0</v>
          </cell>
          <cell r="EZ526" t="str">
            <v>X</v>
          </cell>
          <cell r="FA526">
            <v>0</v>
          </cell>
          <cell r="FB526">
            <v>0</v>
          </cell>
          <cell r="FC526" t="str">
            <v>NL</v>
          </cell>
          <cell r="FD526">
            <v>0</v>
          </cell>
          <cell r="FE526">
            <v>0</v>
          </cell>
          <cell r="FI526">
            <v>12</v>
          </cell>
          <cell r="FJ526">
            <v>0</v>
          </cell>
          <cell r="FK526">
            <v>0</v>
          </cell>
          <cell r="FL526">
            <v>0</v>
          </cell>
          <cell r="FM526">
            <v>0</v>
          </cell>
          <cell r="FN526">
            <v>0</v>
          </cell>
          <cell r="FU526">
            <v>12</v>
          </cell>
          <cell r="FV526">
            <v>0</v>
          </cell>
          <cell r="FW526">
            <v>0</v>
          </cell>
          <cell r="FX526">
            <v>0</v>
          </cell>
          <cell r="FY526">
            <v>0</v>
          </cell>
          <cell r="FZ526">
            <v>0</v>
          </cell>
          <cell r="GA526">
            <v>0</v>
          </cell>
          <cell r="GB526">
            <v>0</v>
          </cell>
          <cell r="GC526">
            <v>0</v>
          </cell>
          <cell r="GD526">
            <v>1</v>
          </cell>
          <cell r="GE526">
            <v>0</v>
          </cell>
          <cell r="GF526">
            <v>0</v>
          </cell>
          <cell r="GG526">
            <v>0</v>
          </cell>
          <cell r="GH526">
            <v>0</v>
          </cell>
          <cell r="GI526">
            <v>0</v>
          </cell>
          <cell r="GJ526">
            <v>0</v>
          </cell>
          <cell r="GK526">
            <v>0</v>
          </cell>
          <cell r="GL526">
            <v>0</v>
          </cell>
          <cell r="GM526">
            <v>0</v>
          </cell>
          <cell r="GN526">
            <v>0</v>
          </cell>
          <cell r="GO526">
            <v>0</v>
          </cell>
          <cell r="GP526">
            <v>0</v>
          </cell>
          <cell r="GQ526">
            <v>0</v>
          </cell>
          <cell r="GR526">
            <v>0</v>
          </cell>
          <cell r="GU526">
            <v>13</v>
          </cell>
          <cell r="GV526">
            <v>0</v>
          </cell>
          <cell r="GW526">
            <v>0</v>
          </cell>
          <cell r="GX526">
            <v>0</v>
          </cell>
          <cell r="GY526">
            <v>0</v>
          </cell>
          <cell r="GZ526">
            <v>0</v>
          </cell>
          <cell r="HA526">
            <v>0</v>
          </cell>
          <cell r="HB526">
            <v>0</v>
          </cell>
          <cell r="HC526">
            <v>0</v>
          </cell>
          <cell r="HD526">
            <v>0</v>
          </cell>
          <cell r="HE526">
            <v>0</v>
          </cell>
          <cell r="HF526">
            <v>0</v>
          </cell>
          <cell r="HG526">
            <v>0</v>
          </cell>
          <cell r="HH526">
            <v>0</v>
          </cell>
          <cell r="HI526">
            <v>0</v>
          </cell>
          <cell r="HJ526">
            <v>0</v>
          </cell>
          <cell r="HK526">
            <v>0</v>
          </cell>
          <cell r="HL526">
            <v>0</v>
          </cell>
          <cell r="HM526">
            <v>0</v>
          </cell>
          <cell r="HN526">
            <v>0</v>
          </cell>
          <cell r="HO526">
            <v>0</v>
          </cell>
          <cell r="HP526">
            <v>23</v>
          </cell>
          <cell r="HQ526">
            <v>0</v>
          </cell>
          <cell r="HR526">
            <v>0</v>
          </cell>
          <cell r="HS526">
            <v>0</v>
          </cell>
          <cell r="HT526">
            <v>0</v>
          </cell>
          <cell r="HU526">
            <v>0</v>
          </cell>
          <cell r="HV526">
            <v>0</v>
          </cell>
          <cell r="HW526">
            <v>1</v>
          </cell>
          <cell r="HX526">
            <v>0</v>
          </cell>
          <cell r="HY526">
            <v>0</v>
          </cell>
          <cell r="HZ526">
            <v>0</v>
          </cell>
          <cell r="IA526">
            <v>1</v>
          </cell>
          <cell r="IB526">
            <v>0</v>
          </cell>
          <cell r="IC526">
            <v>2</v>
          </cell>
          <cell r="ID526">
            <v>0</v>
          </cell>
          <cell r="IE526">
            <v>0</v>
          </cell>
          <cell r="IF526">
            <v>0</v>
          </cell>
          <cell r="IG526">
            <v>0</v>
          </cell>
          <cell r="IH526">
            <v>0</v>
          </cell>
          <cell r="II526">
            <v>0</v>
          </cell>
          <cell r="IJ526">
            <v>0</v>
          </cell>
          <cell r="IK526">
            <v>0</v>
          </cell>
          <cell r="IL526">
            <v>0</v>
          </cell>
          <cell r="IM526">
            <v>0</v>
          </cell>
          <cell r="IN526">
            <v>0</v>
          </cell>
          <cell r="IO526">
            <v>0</v>
          </cell>
          <cell r="IP526">
            <v>0</v>
          </cell>
          <cell r="IQ526">
            <v>0</v>
          </cell>
          <cell r="IR526">
            <v>0</v>
          </cell>
          <cell r="IS526">
            <v>0</v>
          </cell>
          <cell r="IT526">
            <v>0</v>
          </cell>
          <cell r="IU526">
            <v>0</v>
          </cell>
          <cell r="IV526">
            <v>0</v>
          </cell>
          <cell r="IW526">
            <v>1</v>
          </cell>
          <cell r="IX526">
            <v>1</v>
          </cell>
          <cell r="IY526">
            <v>0</v>
          </cell>
          <cell r="IZ526">
            <v>26</v>
          </cell>
          <cell r="JA526">
            <v>2.5</v>
          </cell>
          <cell r="JB526">
            <v>2.5</v>
          </cell>
          <cell r="JC526">
            <v>0</v>
          </cell>
          <cell r="JD526">
            <v>0</v>
          </cell>
          <cell r="JE526">
            <v>0</v>
          </cell>
          <cell r="JF526">
            <v>0</v>
          </cell>
          <cell r="JG526">
            <v>0</v>
          </cell>
        </row>
        <row r="527">
          <cell r="B527" t="str">
            <v>24031466</v>
          </cell>
          <cell r="C527" t="str">
            <v>Nguyễn Văn Hiệu</v>
          </cell>
          <cell r="D527" t="str">
            <v>Ban Bán hàng trong nước - Industries</v>
          </cell>
          <cell r="E527" t="str">
            <v>Công ty TNHH Tập đoàn Công nghiệp Trường Hải</v>
          </cell>
          <cell r="F527" t="str">
            <v>Lương ngày</v>
          </cell>
          <cell r="V527">
            <v>0</v>
          </cell>
          <cell r="W527">
            <v>0</v>
          </cell>
          <cell r="X527" t="str">
            <v>X</v>
          </cell>
          <cell r="Y527">
            <v>0</v>
          </cell>
          <cell r="Z527">
            <v>0</v>
          </cell>
          <cell r="AA527" t="str">
            <v>X</v>
          </cell>
          <cell r="AB527">
            <v>0</v>
          </cell>
          <cell r="AC527">
            <v>0</v>
          </cell>
          <cell r="AD527" t="str">
            <v>X</v>
          </cell>
          <cell r="AE527">
            <v>0</v>
          </cell>
          <cell r="AF527">
            <v>0</v>
          </cell>
          <cell r="AG527" t="str">
            <v>X</v>
          </cell>
          <cell r="AH527">
            <v>0</v>
          </cell>
          <cell r="AI527">
            <v>0</v>
          </cell>
          <cell r="AJ527" t="str">
            <v>T7</v>
          </cell>
          <cell r="AK527">
            <v>0</v>
          </cell>
          <cell r="AL527">
            <v>0</v>
          </cell>
          <cell r="AM527" t="str">
            <v/>
          </cell>
          <cell r="AN527">
            <v>0</v>
          </cell>
          <cell r="AO527">
            <v>0</v>
          </cell>
          <cell r="AP527" t="str">
            <v>NL</v>
          </cell>
          <cell r="AQ527">
            <v>0</v>
          </cell>
          <cell r="AR527">
            <v>0</v>
          </cell>
          <cell r="AS527" t="str">
            <v>OB</v>
          </cell>
          <cell r="AT527">
            <v>0</v>
          </cell>
          <cell r="AU527">
            <v>0</v>
          </cell>
          <cell r="AV527" t="str">
            <v>OB</v>
          </cell>
          <cell r="AW527">
            <v>0</v>
          </cell>
          <cell r="AX527">
            <v>0</v>
          </cell>
          <cell r="AY527" t="str">
            <v>OB</v>
          </cell>
          <cell r="AZ527">
            <v>0</v>
          </cell>
          <cell r="BA527">
            <v>0</v>
          </cell>
          <cell r="BB527" t="str">
            <v>OB</v>
          </cell>
          <cell r="BC527">
            <v>0</v>
          </cell>
          <cell r="BD527">
            <v>0</v>
          </cell>
          <cell r="BE527" t="str">
            <v>OB</v>
          </cell>
          <cell r="BF527">
            <v>0</v>
          </cell>
          <cell r="BG527">
            <v>0</v>
          </cell>
          <cell r="BH527" t="str">
            <v/>
          </cell>
          <cell r="BI527">
            <v>0</v>
          </cell>
          <cell r="BJ527">
            <v>0</v>
          </cell>
          <cell r="BK527" t="str">
            <v>OB</v>
          </cell>
          <cell r="BL527">
            <v>0</v>
          </cell>
          <cell r="BM527">
            <v>0</v>
          </cell>
          <cell r="BN527" t="str">
            <v>OB</v>
          </cell>
          <cell r="BO527">
            <v>0</v>
          </cell>
          <cell r="BP527">
            <v>0</v>
          </cell>
          <cell r="BQ527">
            <v>4</v>
          </cell>
          <cell r="BR527">
            <v>0</v>
          </cell>
          <cell r="BS527">
            <v>0</v>
          </cell>
          <cell r="BT527">
            <v>0</v>
          </cell>
          <cell r="BU527">
            <v>0</v>
          </cell>
          <cell r="BV527">
            <v>0</v>
          </cell>
          <cell r="CC527">
            <v>4</v>
          </cell>
          <cell r="CD527">
            <v>0</v>
          </cell>
          <cell r="CE527">
            <v>0</v>
          </cell>
          <cell r="CF527">
            <v>0</v>
          </cell>
          <cell r="CG527">
            <v>0</v>
          </cell>
          <cell r="CH527">
            <v>0</v>
          </cell>
          <cell r="CI527">
            <v>0</v>
          </cell>
          <cell r="CJ527">
            <v>0</v>
          </cell>
          <cell r="CK527">
            <v>0</v>
          </cell>
          <cell r="CL527">
            <v>1</v>
          </cell>
          <cell r="CM527">
            <v>1</v>
          </cell>
          <cell r="CN527">
            <v>0</v>
          </cell>
          <cell r="CO527">
            <v>0</v>
          </cell>
          <cell r="CP527">
            <v>0</v>
          </cell>
          <cell r="CQ527">
            <v>0</v>
          </cell>
          <cell r="CR527">
            <v>0</v>
          </cell>
          <cell r="CS527">
            <v>0</v>
          </cell>
          <cell r="CT527">
            <v>0</v>
          </cell>
          <cell r="CU527">
            <v>0</v>
          </cell>
          <cell r="CV527">
            <v>0</v>
          </cell>
          <cell r="CW527">
            <v>0</v>
          </cell>
          <cell r="CX527">
            <v>0</v>
          </cell>
          <cell r="CY527">
            <v>0</v>
          </cell>
          <cell r="CZ527">
            <v>0</v>
          </cell>
          <cell r="DC527">
            <v>6</v>
          </cell>
          <cell r="DM527" t="str">
            <v>X</v>
          </cell>
          <cell r="DN527">
            <v>0</v>
          </cell>
          <cell r="DO527">
            <v>0</v>
          </cell>
          <cell r="DP527" t="str">
            <v>X</v>
          </cell>
          <cell r="DQ527">
            <v>0</v>
          </cell>
          <cell r="DR527">
            <v>0</v>
          </cell>
          <cell r="DS527" t="str">
            <v>X</v>
          </cell>
          <cell r="DT527">
            <v>0</v>
          </cell>
          <cell r="DU527">
            <v>0</v>
          </cell>
          <cell r="DV527" t="str">
            <v>X</v>
          </cell>
          <cell r="DW527">
            <v>0</v>
          </cell>
          <cell r="DX527">
            <v>0</v>
          </cell>
          <cell r="DY527" t="str">
            <v/>
          </cell>
          <cell r="DZ527">
            <v>0</v>
          </cell>
          <cell r="EA527">
            <v>0</v>
          </cell>
          <cell r="EB527" t="str">
            <v>X</v>
          </cell>
          <cell r="EC527">
            <v>0</v>
          </cell>
          <cell r="ED527">
            <v>0</v>
          </cell>
          <cell r="EE527" t="str">
            <v>X</v>
          </cell>
          <cell r="EF527">
            <v>0</v>
          </cell>
          <cell r="EG527">
            <v>0</v>
          </cell>
          <cell r="EH527" t="str">
            <v>X</v>
          </cell>
          <cell r="EI527">
            <v>0</v>
          </cell>
          <cell r="EJ527">
            <v>0</v>
          </cell>
          <cell r="EK527" t="str">
            <v>X</v>
          </cell>
          <cell r="EL527">
            <v>0</v>
          </cell>
          <cell r="EM527">
            <v>0</v>
          </cell>
          <cell r="EN527" t="str">
            <v>X</v>
          </cell>
          <cell r="EO527">
            <v>0</v>
          </cell>
          <cell r="EP527">
            <v>0</v>
          </cell>
          <cell r="EQ527" t="str">
            <v>X</v>
          </cell>
          <cell r="ER527">
            <v>0</v>
          </cell>
          <cell r="ES527">
            <v>0</v>
          </cell>
          <cell r="ET527" t="str">
            <v/>
          </cell>
          <cell r="EU527">
            <v>0</v>
          </cell>
          <cell r="EV527">
            <v>0</v>
          </cell>
          <cell r="EW527" t="str">
            <v>X</v>
          </cell>
          <cell r="EX527">
            <v>0</v>
          </cell>
          <cell r="EY527">
            <v>0</v>
          </cell>
          <cell r="EZ527" t="str">
            <v>X</v>
          </cell>
          <cell r="FA527">
            <v>0</v>
          </cell>
          <cell r="FB527">
            <v>0</v>
          </cell>
          <cell r="FC527" t="str">
            <v>NL</v>
          </cell>
          <cell r="FD527">
            <v>0</v>
          </cell>
          <cell r="FE527">
            <v>0</v>
          </cell>
          <cell r="FI527">
            <v>12</v>
          </cell>
          <cell r="FJ527">
            <v>0</v>
          </cell>
          <cell r="FK527">
            <v>0</v>
          </cell>
          <cell r="FL527">
            <v>0</v>
          </cell>
          <cell r="FM527">
            <v>0</v>
          </cell>
          <cell r="FN527">
            <v>0</v>
          </cell>
          <cell r="FU527">
            <v>12</v>
          </cell>
          <cell r="FV527">
            <v>0</v>
          </cell>
          <cell r="FW527">
            <v>0</v>
          </cell>
          <cell r="FX527">
            <v>0</v>
          </cell>
          <cell r="FY527">
            <v>0</v>
          </cell>
          <cell r="FZ527">
            <v>0</v>
          </cell>
          <cell r="GA527">
            <v>0</v>
          </cell>
          <cell r="GB527">
            <v>0</v>
          </cell>
          <cell r="GC527">
            <v>0</v>
          </cell>
          <cell r="GD527">
            <v>1</v>
          </cell>
          <cell r="GE527">
            <v>0</v>
          </cell>
          <cell r="GF527">
            <v>0</v>
          </cell>
          <cell r="GG527">
            <v>0</v>
          </cell>
          <cell r="GH527">
            <v>0</v>
          </cell>
          <cell r="GI527">
            <v>0</v>
          </cell>
          <cell r="GJ527">
            <v>0</v>
          </cell>
          <cell r="GK527">
            <v>0</v>
          </cell>
          <cell r="GL527">
            <v>0</v>
          </cell>
          <cell r="GM527">
            <v>0</v>
          </cell>
          <cell r="GN527">
            <v>0</v>
          </cell>
          <cell r="GO527">
            <v>0</v>
          </cell>
          <cell r="GP527">
            <v>0</v>
          </cell>
          <cell r="GQ527">
            <v>0</v>
          </cell>
          <cell r="GR527">
            <v>0</v>
          </cell>
          <cell r="GU527">
            <v>13</v>
          </cell>
          <cell r="GV527">
            <v>0</v>
          </cell>
          <cell r="GW527">
            <v>0</v>
          </cell>
          <cell r="GX527">
            <v>7</v>
          </cell>
          <cell r="GY527">
            <v>0</v>
          </cell>
          <cell r="GZ527">
            <v>0</v>
          </cell>
          <cell r="HA527">
            <v>0</v>
          </cell>
          <cell r="HB527">
            <v>0</v>
          </cell>
          <cell r="HC527">
            <v>0</v>
          </cell>
          <cell r="HD527">
            <v>0</v>
          </cell>
          <cell r="HE527">
            <v>0</v>
          </cell>
          <cell r="HF527">
            <v>0</v>
          </cell>
          <cell r="HG527">
            <v>0</v>
          </cell>
          <cell r="HH527">
            <v>0</v>
          </cell>
          <cell r="HI527">
            <v>0</v>
          </cell>
          <cell r="HJ527">
            <v>0</v>
          </cell>
          <cell r="HK527">
            <v>0</v>
          </cell>
          <cell r="HL527">
            <v>0</v>
          </cell>
          <cell r="HM527">
            <v>7</v>
          </cell>
          <cell r="HN527">
            <v>0</v>
          </cell>
          <cell r="HO527">
            <v>0</v>
          </cell>
          <cell r="HP527">
            <v>16</v>
          </cell>
          <cell r="HQ527">
            <v>0</v>
          </cell>
          <cell r="HR527">
            <v>0</v>
          </cell>
          <cell r="HS527">
            <v>0</v>
          </cell>
          <cell r="HT527">
            <v>0</v>
          </cell>
          <cell r="HU527">
            <v>0</v>
          </cell>
          <cell r="HV527">
            <v>0</v>
          </cell>
          <cell r="HW527">
            <v>1</v>
          </cell>
          <cell r="HX527">
            <v>0</v>
          </cell>
          <cell r="HY527">
            <v>0</v>
          </cell>
          <cell r="HZ527">
            <v>0</v>
          </cell>
          <cell r="IA527">
            <v>1</v>
          </cell>
          <cell r="IB527">
            <v>0</v>
          </cell>
          <cell r="IC527">
            <v>2</v>
          </cell>
          <cell r="ID527">
            <v>0</v>
          </cell>
          <cell r="IE527">
            <v>0</v>
          </cell>
          <cell r="IF527">
            <v>0</v>
          </cell>
          <cell r="IG527">
            <v>0</v>
          </cell>
          <cell r="IH527">
            <v>0</v>
          </cell>
          <cell r="II527">
            <v>0</v>
          </cell>
          <cell r="IJ527">
            <v>0</v>
          </cell>
          <cell r="IK527">
            <v>0</v>
          </cell>
          <cell r="IL527">
            <v>0</v>
          </cell>
          <cell r="IM527">
            <v>0</v>
          </cell>
          <cell r="IN527">
            <v>0</v>
          </cell>
          <cell r="IO527">
            <v>0</v>
          </cell>
          <cell r="IP527">
            <v>0</v>
          </cell>
          <cell r="IQ527">
            <v>0</v>
          </cell>
          <cell r="IR527">
            <v>0</v>
          </cell>
          <cell r="IS527">
            <v>0</v>
          </cell>
          <cell r="IT527">
            <v>0</v>
          </cell>
          <cell r="IU527">
            <v>0</v>
          </cell>
          <cell r="IV527">
            <v>0</v>
          </cell>
          <cell r="IW527">
            <v>1</v>
          </cell>
          <cell r="IX527">
            <v>1</v>
          </cell>
          <cell r="IY527">
            <v>0</v>
          </cell>
          <cell r="IZ527">
            <v>19</v>
          </cell>
          <cell r="JA527">
            <v>3.5</v>
          </cell>
          <cell r="JB527">
            <v>3.5</v>
          </cell>
          <cell r="JC527">
            <v>0</v>
          </cell>
          <cell r="JD527">
            <v>0</v>
          </cell>
          <cell r="JE527">
            <v>0</v>
          </cell>
          <cell r="JF527">
            <v>0</v>
          </cell>
          <cell r="JG527">
            <v>0</v>
          </cell>
        </row>
        <row r="528">
          <cell r="B528" t="str">
            <v>24103312</v>
          </cell>
          <cell r="C528" t="str">
            <v>Phan Anh Kiệt</v>
          </cell>
          <cell r="D528" t="str">
            <v>Ban Bán hàng trong nước - Industries</v>
          </cell>
          <cell r="E528" t="str">
            <v>Công ty TNHH Tập đoàn Công nghiệp Trường Hải</v>
          </cell>
          <cell r="F528" t="str">
            <v>Lương ngày</v>
          </cell>
          <cell r="V528">
            <v>0</v>
          </cell>
          <cell r="W528">
            <v>0</v>
          </cell>
          <cell r="X528" t="str">
            <v>X</v>
          </cell>
          <cell r="Y528">
            <v>0</v>
          </cell>
          <cell r="Z528">
            <v>0</v>
          </cell>
          <cell r="AA528" t="str">
            <v>X</v>
          </cell>
          <cell r="AB528">
            <v>0</v>
          </cell>
          <cell r="AC528">
            <v>0</v>
          </cell>
          <cell r="AD528" t="str">
            <v>X</v>
          </cell>
          <cell r="AE528">
            <v>0</v>
          </cell>
          <cell r="AF528">
            <v>0</v>
          </cell>
          <cell r="AG528" t="str">
            <v>X</v>
          </cell>
          <cell r="AH528">
            <v>0</v>
          </cell>
          <cell r="AI528">
            <v>0</v>
          </cell>
          <cell r="AJ528" t="str">
            <v>T7</v>
          </cell>
          <cell r="AK528">
            <v>0</v>
          </cell>
          <cell r="AL528">
            <v>0</v>
          </cell>
          <cell r="AM528" t="str">
            <v/>
          </cell>
          <cell r="AN528">
            <v>0</v>
          </cell>
          <cell r="AO528">
            <v>0</v>
          </cell>
          <cell r="AP528" t="str">
            <v>NL</v>
          </cell>
          <cell r="AQ528">
            <v>0</v>
          </cell>
          <cell r="AR528">
            <v>0</v>
          </cell>
          <cell r="AS528" t="str">
            <v>X</v>
          </cell>
          <cell r="AT528">
            <v>0</v>
          </cell>
          <cell r="AU528">
            <v>0</v>
          </cell>
          <cell r="AV528" t="str">
            <v>X</v>
          </cell>
          <cell r="AW528">
            <v>0</v>
          </cell>
          <cell r="AX528">
            <v>0</v>
          </cell>
          <cell r="AY528" t="str">
            <v>X</v>
          </cell>
          <cell r="AZ528">
            <v>0</v>
          </cell>
          <cell r="BA528">
            <v>0</v>
          </cell>
          <cell r="BB528" t="str">
            <v>X</v>
          </cell>
          <cell r="BC528">
            <v>0</v>
          </cell>
          <cell r="BD528">
            <v>0</v>
          </cell>
          <cell r="BE528" t="str">
            <v>X</v>
          </cell>
          <cell r="BF528">
            <v>0</v>
          </cell>
          <cell r="BG528">
            <v>0</v>
          </cell>
          <cell r="BH528" t="str">
            <v/>
          </cell>
          <cell r="BI528">
            <v>0</v>
          </cell>
          <cell r="BJ528">
            <v>0</v>
          </cell>
          <cell r="BK528" t="str">
            <v>X</v>
          </cell>
          <cell r="BL528">
            <v>0</v>
          </cell>
          <cell r="BM528">
            <v>0</v>
          </cell>
          <cell r="BN528" t="str">
            <v>X</v>
          </cell>
          <cell r="BO528">
            <v>0</v>
          </cell>
          <cell r="BP528">
            <v>0</v>
          </cell>
          <cell r="BQ528">
            <v>11</v>
          </cell>
          <cell r="BR528">
            <v>0</v>
          </cell>
          <cell r="BS528">
            <v>0</v>
          </cell>
          <cell r="BT528">
            <v>0</v>
          </cell>
          <cell r="BU528">
            <v>0</v>
          </cell>
          <cell r="BV528">
            <v>0</v>
          </cell>
          <cell r="CC528">
            <v>11</v>
          </cell>
          <cell r="CD528">
            <v>0</v>
          </cell>
          <cell r="CE528">
            <v>0</v>
          </cell>
          <cell r="CF528">
            <v>0</v>
          </cell>
          <cell r="CG528">
            <v>0</v>
          </cell>
          <cell r="CH528">
            <v>0</v>
          </cell>
          <cell r="CI528">
            <v>0</v>
          </cell>
          <cell r="CJ528">
            <v>0</v>
          </cell>
          <cell r="CK528">
            <v>0</v>
          </cell>
          <cell r="CL528">
            <v>1</v>
          </cell>
          <cell r="CM528">
            <v>1</v>
          </cell>
          <cell r="CN528">
            <v>0</v>
          </cell>
          <cell r="CO528">
            <v>0</v>
          </cell>
          <cell r="CP528">
            <v>0</v>
          </cell>
          <cell r="CQ528">
            <v>0</v>
          </cell>
          <cell r="CR528">
            <v>0</v>
          </cell>
          <cell r="CS528">
            <v>0</v>
          </cell>
          <cell r="CT528">
            <v>0</v>
          </cell>
          <cell r="CU528">
            <v>0</v>
          </cell>
          <cell r="CV528">
            <v>0</v>
          </cell>
          <cell r="CW528">
            <v>0</v>
          </cell>
          <cell r="CX528">
            <v>0</v>
          </cell>
          <cell r="CY528">
            <v>0</v>
          </cell>
          <cell r="CZ528">
            <v>0</v>
          </cell>
          <cell r="DC528">
            <v>13</v>
          </cell>
          <cell r="DM528" t="str">
            <v>X</v>
          </cell>
          <cell r="DN528">
            <v>0</v>
          </cell>
          <cell r="DO528">
            <v>0</v>
          </cell>
          <cell r="DP528" t="str">
            <v>X</v>
          </cell>
          <cell r="DQ528">
            <v>0</v>
          </cell>
          <cell r="DR528">
            <v>0</v>
          </cell>
          <cell r="DS528" t="str">
            <v>X</v>
          </cell>
          <cell r="DT528">
            <v>0</v>
          </cell>
          <cell r="DU528">
            <v>0</v>
          </cell>
          <cell r="DV528" t="str">
            <v>X</v>
          </cell>
          <cell r="DW528">
            <v>0</v>
          </cell>
          <cell r="DX528">
            <v>0</v>
          </cell>
          <cell r="DY528" t="str">
            <v/>
          </cell>
          <cell r="DZ528">
            <v>0</v>
          </cell>
          <cell r="EA528">
            <v>0</v>
          </cell>
          <cell r="EB528" t="str">
            <v>X</v>
          </cell>
          <cell r="EC528">
            <v>0</v>
          </cell>
          <cell r="ED528">
            <v>0</v>
          </cell>
          <cell r="EE528" t="str">
            <v>X</v>
          </cell>
          <cell r="EF528">
            <v>0</v>
          </cell>
          <cell r="EG528">
            <v>0</v>
          </cell>
          <cell r="EH528" t="str">
            <v>P\</v>
          </cell>
          <cell r="EI528">
            <v>2.4000000953674316</v>
          </cell>
          <cell r="EJ528">
            <v>0</v>
          </cell>
          <cell r="EK528" t="str">
            <v>X</v>
          </cell>
          <cell r="EL528">
            <v>0</v>
          </cell>
          <cell r="EM528">
            <v>0</v>
          </cell>
          <cell r="EN528" t="str">
            <v>X</v>
          </cell>
          <cell r="EO528">
            <v>0</v>
          </cell>
          <cell r="EP528">
            <v>0</v>
          </cell>
          <cell r="EQ528" t="str">
            <v>X</v>
          </cell>
          <cell r="ER528">
            <v>0</v>
          </cell>
          <cell r="ES528">
            <v>0</v>
          </cell>
          <cell r="ET528" t="str">
            <v/>
          </cell>
          <cell r="EU528">
            <v>0</v>
          </cell>
          <cell r="EV528">
            <v>0</v>
          </cell>
          <cell r="EW528" t="str">
            <v>X</v>
          </cell>
          <cell r="EX528">
            <v>0</v>
          </cell>
          <cell r="EY528">
            <v>0</v>
          </cell>
          <cell r="EZ528" t="str">
            <v>X</v>
          </cell>
          <cell r="FA528">
            <v>0</v>
          </cell>
          <cell r="FB528">
            <v>0</v>
          </cell>
          <cell r="FC528" t="str">
            <v>NL</v>
          </cell>
          <cell r="FD528">
            <v>0</v>
          </cell>
          <cell r="FE528">
            <v>0</v>
          </cell>
          <cell r="FI528">
            <v>11.5</v>
          </cell>
          <cell r="FJ528">
            <v>0.34</v>
          </cell>
          <cell r="FK528">
            <v>0</v>
          </cell>
          <cell r="FL528">
            <v>0</v>
          </cell>
          <cell r="FM528">
            <v>0</v>
          </cell>
          <cell r="FN528">
            <v>0</v>
          </cell>
          <cell r="FU528">
            <v>11.5</v>
          </cell>
          <cell r="FV528">
            <v>0.34</v>
          </cell>
          <cell r="FW528">
            <v>0</v>
          </cell>
          <cell r="FX528">
            <v>0</v>
          </cell>
          <cell r="FY528">
            <v>0</v>
          </cell>
          <cell r="FZ528">
            <v>0</v>
          </cell>
          <cell r="GA528">
            <v>0</v>
          </cell>
          <cell r="GB528">
            <v>0</v>
          </cell>
          <cell r="GC528">
            <v>0</v>
          </cell>
          <cell r="GD528">
            <v>1</v>
          </cell>
          <cell r="GE528">
            <v>0</v>
          </cell>
          <cell r="GF528">
            <v>0</v>
          </cell>
          <cell r="GG528">
            <v>0</v>
          </cell>
          <cell r="GH528">
            <v>0</v>
          </cell>
          <cell r="GI528">
            <v>0</v>
          </cell>
          <cell r="GJ528">
            <v>0</v>
          </cell>
          <cell r="GK528">
            <v>0</v>
          </cell>
          <cell r="GL528">
            <v>0</v>
          </cell>
          <cell r="GM528">
            <v>0</v>
          </cell>
          <cell r="GN528">
            <v>0</v>
          </cell>
          <cell r="GO528">
            <v>0</v>
          </cell>
          <cell r="GP528">
            <v>0</v>
          </cell>
          <cell r="GQ528">
            <v>0</v>
          </cell>
          <cell r="GR528">
            <v>0</v>
          </cell>
          <cell r="GU528">
            <v>12.84</v>
          </cell>
          <cell r="GV528">
            <v>0</v>
          </cell>
          <cell r="GW528">
            <v>0</v>
          </cell>
          <cell r="GX528">
            <v>0</v>
          </cell>
          <cell r="GY528">
            <v>0</v>
          </cell>
          <cell r="GZ528">
            <v>0</v>
          </cell>
          <cell r="HA528">
            <v>0</v>
          </cell>
          <cell r="HB528">
            <v>0</v>
          </cell>
          <cell r="HC528">
            <v>0</v>
          </cell>
          <cell r="HD528">
            <v>0</v>
          </cell>
          <cell r="HE528">
            <v>0</v>
          </cell>
          <cell r="HF528">
            <v>0</v>
          </cell>
          <cell r="HG528">
            <v>0</v>
          </cell>
          <cell r="HH528">
            <v>0.5</v>
          </cell>
          <cell r="HI528">
            <v>0</v>
          </cell>
          <cell r="HJ528">
            <v>0</v>
          </cell>
          <cell r="HK528">
            <v>0</v>
          </cell>
          <cell r="HL528">
            <v>0</v>
          </cell>
          <cell r="HM528">
            <v>0.5</v>
          </cell>
          <cell r="HN528">
            <v>0.34</v>
          </cell>
          <cell r="HO528">
            <v>0.5</v>
          </cell>
          <cell r="HP528">
            <v>22.5</v>
          </cell>
          <cell r="HQ528">
            <v>0.34</v>
          </cell>
          <cell r="HR528">
            <v>0</v>
          </cell>
          <cell r="HS528">
            <v>0</v>
          </cell>
          <cell r="HT528">
            <v>0</v>
          </cell>
          <cell r="HU528">
            <v>0</v>
          </cell>
          <cell r="HV528">
            <v>0</v>
          </cell>
          <cell r="HW528">
            <v>1</v>
          </cell>
          <cell r="HX528">
            <v>0</v>
          </cell>
          <cell r="HY528">
            <v>0</v>
          </cell>
          <cell r="HZ528">
            <v>0</v>
          </cell>
          <cell r="IA528">
            <v>1</v>
          </cell>
          <cell r="IB528">
            <v>0</v>
          </cell>
          <cell r="IC528">
            <v>2</v>
          </cell>
          <cell r="ID528">
            <v>0</v>
          </cell>
          <cell r="IE528">
            <v>0</v>
          </cell>
          <cell r="IF528">
            <v>0</v>
          </cell>
          <cell r="IG528">
            <v>0.5</v>
          </cell>
          <cell r="IH528">
            <v>0</v>
          </cell>
          <cell r="II528">
            <v>0</v>
          </cell>
          <cell r="IJ528">
            <v>0</v>
          </cell>
          <cell r="IK528">
            <v>0</v>
          </cell>
          <cell r="IL528">
            <v>0</v>
          </cell>
          <cell r="IM528">
            <v>0</v>
          </cell>
          <cell r="IN528">
            <v>0</v>
          </cell>
          <cell r="IO528">
            <v>0</v>
          </cell>
          <cell r="IP528">
            <v>0</v>
          </cell>
          <cell r="IQ528">
            <v>0</v>
          </cell>
          <cell r="IR528">
            <v>0</v>
          </cell>
          <cell r="IS528">
            <v>0</v>
          </cell>
          <cell r="IT528">
            <v>0</v>
          </cell>
          <cell r="IU528">
            <v>0</v>
          </cell>
          <cell r="IV528">
            <v>0</v>
          </cell>
          <cell r="IW528">
            <v>1</v>
          </cell>
          <cell r="IX528">
            <v>1</v>
          </cell>
          <cell r="IY528">
            <v>0</v>
          </cell>
          <cell r="IZ528">
            <v>26.34</v>
          </cell>
          <cell r="JA528">
            <v>6</v>
          </cell>
          <cell r="JB528">
            <v>5.5</v>
          </cell>
          <cell r="JC528">
            <v>0</v>
          </cell>
          <cell r="JD528">
            <v>0</v>
          </cell>
          <cell r="JE528">
            <v>0</v>
          </cell>
          <cell r="JF528">
            <v>0</v>
          </cell>
          <cell r="JG528">
            <v>0</v>
          </cell>
        </row>
        <row r="529">
          <cell r="B529" t="str">
            <v>1804624</v>
          </cell>
          <cell r="C529" t="str">
            <v>Hồ Quốc Lĩnh</v>
          </cell>
          <cell r="D529" t="str">
            <v>Ban Bán hàng trong nước - Industries</v>
          </cell>
          <cell r="E529" t="str">
            <v>Công ty TNHH Tập đoàn Công nghiệp Trường Hải</v>
          </cell>
          <cell r="F529" t="str">
            <v>Lương ngày</v>
          </cell>
          <cell r="V529">
            <v>0</v>
          </cell>
          <cell r="W529">
            <v>0</v>
          </cell>
          <cell r="X529" t="str">
            <v>X</v>
          </cell>
          <cell r="Y529">
            <v>0</v>
          </cell>
          <cell r="Z529">
            <v>0</v>
          </cell>
          <cell r="AA529" t="str">
            <v>X</v>
          </cell>
          <cell r="AB529">
            <v>0</v>
          </cell>
          <cell r="AC529">
            <v>0</v>
          </cell>
          <cell r="AD529" t="str">
            <v>T7</v>
          </cell>
          <cell r="AE529">
            <v>0</v>
          </cell>
          <cell r="AF529">
            <v>0</v>
          </cell>
          <cell r="AG529" t="str">
            <v>X</v>
          </cell>
          <cell r="AH529">
            <v>0</v>
          </cell>
          <cell r="AI529">
            <v>0</v>
          </cell>
          <cell r="AJ529" t="str">
            <v>X</v>
          </cell>
          <cell r="AK529">
            <v>0</v>
          </cell>
          <cell r="AL529">
            <v>0</v>
          </cell>
          <cell r="AM529" t="str">
            <v/>
          </cell>
          <cell r="AN529">
            <v>0</v>
          </cell>
          <cell r="AO529">
            <v>0</v>
          </cell>
          <cell r="AP529" t="str">
            <v>NL</v>
          </cell>
          <cell r="AQ529">
            <v>0</v>
          </cell>
          <cell r="AR529">
            <v>0</v>
          </cell>
          <cell r="AS529" t="str">
            <v>X</v>
          </cell>
          <cell r="AT529">
            <v>0</v>
          </cell>
          <cell r="AU529">
            <v>0</v>
          </cell>
          <cell r="AV529" t="str">
            <v>X</v>
          </cell>
          <cell r="AW529">
            <v>0</v>
          </cell>
          <cell r="AX529">
            <v>0</v>
          </cell>
          <cell r="AY529" t="str">
            <v>X</v>
          </cell>
          <cell r="AZ529">
            <v>0</v>
          </cell>
          <cell r="BA529">
            <v>0</v>
          </cell>
          <cell r="BB529" t="str">
            <v>X</v>
          </cell>
          <cell r="BC529">
            <v>0</v>
          </cell>
          <cell r="BD529">
            <v>0</v>
          </cell>
          <cell r="BE529" t="str">
            <v>X</v>
          </cell>
          <cell r="BF529">
            <v>0</v>
          </cell>
          <cell r="BG529">
            <v>0</v>
          </cell>
          <cell r="BH529" t="str">
            <v/>
          </cell>
          <cell r="BI529">
            <v>0</v>
          </cell>
          <cell r="BJ529">
            <v>0</v>
          </cell>
          <cell r="BK529" t="str">
            <v>X</v>
          </cell>
          <cell r="BL529">
            <v>0</v>
          </cell>
          <cell r="BM529">
            <v>0</v>
          </cell>
          <cell r="BN529" t="str">
            <v>X</v>
          </cell>
          <cell r="BO529">
            <v>0</v>
          </cell>
          <cell r="BP529">
            <v>0</v>
          </cell>
          <cell r="BQ529">
            <v>11</v>
          </cell>
          <cell r="BR529">
            <v>0</v>
          </cell>
          <cell r="BS529">
            <v>0</v>
          </cell>
          <cell r="BT529">
            <v>0</v>
          </cell>
          <cell r="BU529">
            <v>0</v>
          </cell>
          <cell r="BV529">
            <v>0</v>
          </cell>
          <cell r="CC529">
            <v>11</v>
          </cell>
          <cell r="CD529">
            <v>0</v>
          </cell>
          <cell r="CE529">
            <v>0</v>
          </cell>
          <cell r="CF529">
            <v>0</v>
          </cell>
          <cell r="CG529">
            <v>0</v>
          </cell>
          <cell r="CH529">
            <v>0</v>
          </cell>
          <cell r="CI529">
            <v>0</v>
          </cell>
          <cell r="CJ529">
            <v>0</v>
          </cell>
          <cell r="CK529">
            <v>0</v>
          </cell>
          <cell r="CL529">
            <v>1</v>
          </cell>
          <cell r="CM529">
            <v>1</v>
          </cell>
          <cell r="CN529">
            <v>0</v>
          </cell>
          <cell r="CO529">
            <v>0</v>
          </cell>
          <cell r="CP529">
            <v>0</v>
          </cell>
          <cell r="CQ529">
            <v>0</v>
          </cell>
          <cell r="CR529">
            <v>0</v>
          </cell>
          <cell r="CS529">
            <v>0</v>
          </cell>
          <cell r="CT529">
            <v>0</v>
          </cell>
          <cell r="CU529">
            <v>0</v>
          </cell>
          <cell r="CV529">
            <v>0</v>
          </cell>
          <cell r="CW529">
            <v>0</v>
          </cell>
          <cell r="CX529">
            <v>0</v>
          </cell>
          <cell r="CY529">
            <v>0</v>
          </cell>
          <cell r="CZ529">
            <v>0</v>
          </cell>
          <cell r="DC529">
            <v>13</v>
          </cell>
          <cell r="DM529" t="str">
            <v>X</v>
          </cell>
          <cell r="DN529">
            <v>0</v>
          </cell>
          <cell r="DO529">
            <v>0</v>
          </cell>
          <cell r="DP529" t="str">
            <v>X</v>
          </cell>
          <cell r="DQ529">
            <v>0</v>
          </cell>
          <cell r="DR529">
            <v>0</v>
          </cell>
          <cell r="DS529" t="str">
            <v>X</v>
          </cell>
          <cell r="DT529">
            <v>0</v>
          </cell>
          <cell r="DU529">
            <v>0</v>
          </cell>
          <cell r="DV529" t="str">
            <v>X</v>
          </cell>
          <cell r="DW529">
            <v>0</v>
          </cell>
          <cell r="DX529">
            <v>0</v>
          </cell>
          <cell r="DY529" t="str">
            <v/>
          </cell>
          <cell r="DZ529">
            <v>0</v>
          </cell>
          <cell r="EA529">
            <v>0</v>
          </cell>
          <cell r="EB529" t="str">
            <v>X</v>
          </cell>
          <cell r="EC529">
            <v>3.5</v>
          </cell>
          <cell r="ED529">
            <v>0</v>
          </cell>
          <cell r="EE529" t="str">
            <v>X</v>
          </cell>
          <cell r="EF529">
            <v>0</v>
          </cell>
          <cell r="EG529">
            <v>0</v>
          </cell>
          <cell r="EH529" t="str">
            <v>X</v>
          </cell>
          <cell r="EI529">
            <v>0</v>
          </cell>
          <cell r="EJ529">
            <v>0</v>
          </cell>
          <cell r="EK529" t="str">
            <v>X</v>
          </cell>
          <cell r="EL529">
            <v>0</v>
          </cell>
          <cell r="EM529">
            <v>0</v>
          </cell>
          <cell r="EN529" t="str">
            <v>X</v>
          </cell>
          <cell r="EO529">
            <v>0</v>
          </cell>
          <cell r="EP529">
            <v>0</v>
          </cell>
          <cell r="EQ529" t="str">
            <v>X</v>
          </cell>
          <cell r="ER529">
            <v>0</v>
          </cell>
          <cell r="ES529">
            <v>0</v>
          </cell>
          <cell r="ET529" t="str">
            <v/>
          </cell>
          <cell r="EU529">
            <v>0</v>
          </cell>
          <cell r="EV529">
            <v>0</v>
          </cell>
          <cell r="EW529" t="str">
            <v>X</v>
          </cell>
          <cell r="EX529">
            <v>0</v>
          </cell>
          <cell r="EY529">
            <v>0</v>
          </cell>
          <cell r="EZ529" t="str">
            <v>X</v>
          </cell>
          <cell r="FA529">
            <v>0</v>
          </cell>
          <cell r="FB529">
            <v>0</v>
          </cell>
          <cell r="FC529" t="str">
            <v>NL</v>
          </cell>
          <cell r="FD529">
            <v>0</v>
          </cell>
          <cell r="FE529">
            <v>0</v>
          </cell>
          <cell r="FI529">
            <v>12</v>
          </cell>
          <cell r="FJ529">
            <v>0.5</v>
          </cell>
          <cell r="FK529">
            <v>0</v>
          </cell>
          <cell r="FL529">
            <v>0</v>
          </cell>
          <cell r="FM529">
            <v>0</v>
          </cell>
          <cell r="FN529">
            <v>0</v>
          </cell>
          <cell r="FU529">
            <v>12</v>
          </cell>
          <cell r="FV529">
            <v>0.5</v>
          </cell>
          <cell r="FW529">
            <v>0</v>
          </cell>
          <cell r="FX529">
            <v>0</v>
          </cell>
          <cell r="FY529">
            <v>0</v>
          </cell>
          <cell r="FZ529">
            <v>0</v>
          </cell>
          <cell r="GA529">
            <v>0</v>
          </cell>
          <cell r="GB529">
            <v>0</v>
          </cell>
          <cell r="GC529">
            <v>0</v>
          </cell>
          <cell r="GD529">
            <v>1</v>
          </cell>
          <cell r="GE529">
            <v>0</v>
          </cell>
          <cell r="GF529">
            <v>0</v>
          </cell>
          <cell r="GG529">
            <v>0</v>
          </cell>
          <cell r="GH529">
            <v>0</v>
          </cell>
          <cell r="GI529">
            <v>0</v>
          </cell>
          <cell r="GJ529">
            <v>0</v>
          </cell>
          <cell r="GK529">
            <v>0</v>
          </cell>
          <cell r="GL529">
            <v>0</v>
          </cell>
          <cell r="GM529">
            <v>0</v>
          </cell>
          <cell r="GN529">
            <v>0</v>
          </cell>
          <cell r="GO529">
            <v>0</v>
          </cell>
          <cell r="GP529">
            <v>0</v>
          </cell>
          <cell r="GQ529">
            <v>0</v>
          </cell>
          <cell r="GR529">
            <v>0</v>
          </cell>
          <cell r="GU529">
            <v>13.5</v>
          </cell>
          <cell r="GV529">
            <v>0</v>
          </cell>
          <cell r="GW529">
            <v>0</v>
          </cell>
          <cell r="GX529">
            <v>0</v>
          </cell>
          <cell r="GY529">
            <v>0</v>
          </cell>
          <cell r="GZ529">
            <v>0</v>
          </cell>
          <cell r="HA529">
            <v>0</v>
          </cell>
          <cell r="HB529">
            <v>0</v>
          </cell>
          <cell r="HC529">
            <v>0</v>
          </cell>
          <cell r="HD529">
            <v>0</v>
          </cell>
          <cell r="HE529">
            <v>0</v>
          </cell>
          <cell r="HF529">
            <v>0</v>
          </cell>
          <cell r="HG529">
            <v>0</v>
          </cell>
          <cell r="HH529">
            <v>0</v>
          </cell>
          <cell r="HI529">
            <v>0</v>
          </cell>
          <cell r="HJ529">
            <v>0</v>
          </cell>
          <cell r="HK529">
            <v>0</v>
          </cell>
          <cell r="HL529">
            <v>0</v>
          </cell>
          <cell r="HM529">
            <v>0</v>
          </cell>
          <cell r="HN529">
            <v>0.5</v>
          </cell>
          <cell r="HO529">
            <v>0</v>
          </cell>
          <cell r="HP529">
            <v>23</v>
          </cell>
          <cell r="HQ529">
            <v>0.5</v>
          </cell>
          <cell r="HR529">
            <v>0</v>
          </cell>
          <cell r="HS529">
            <v>0</v>
          </cell>
          <cell r="HT529">
            <v>0</v>
          </cell>
          <cell r="HU529">
            <v>0</v>
          </cell>
          <cell r="HV529">
            <v>1</v>
          </cell>
          <cell r="HW529">
            <v>0</v>
          </cell>
          <cell r="HX529">
            <v>1</v>
          </cell>
          <cell r="HY529">
            <v>0</v>
          </cell>
          <cell r="HZ529">
            <v>0</v>
          </cell>
          <cell r="IA529">
            <v>1</v>
          </cell>
          <cell r="IB529">
            <v>0</v>
          </cell>
          <cell r="IC529">
            <v>2</v>
          </cell>
          <cell r="ID529">
            <v>0</v>
          </cell>
          <cell r="IE529">
            <v>0</v>
          </cell>
          <cell r="IF529">
            <v>0</v>
          </cell>
          <cell r="IG529">
            <v>0</v>
          </cell>
          <cell r="IH529">
            <v>0</v>
          </cell>
          <cell r="II529">
            <v>0</v>
          </cell>
          <cell r="IJ529">
            <v>0</v>
          </cell>
          <cell r="IK529">
            <v>0</v>
          </cell>
          <cell r="IL529">
            <v>0</v>
          </cell>
          <cell r="IM529">
            <v>0</v>
          </cell>
          <cell r="IN529">
            <v>0</v>
          </cell>
          <cell r="IO529">
            <v>0</v>
          </cell>
          <cell r="IP529">
            <v>0</v>
          </cell>
          <cell r="IQ529">
            <v>0</v>
          </cell>
          <cell r="IR529">
            <v>0</v>
          </cell>
          <cell r="IS529">
            <v>0</v>
          </cell>
          <cell r="IT529">
            <v>0</v>
          </cell>
          <cell r="IU529">
            <v>0</v>
          </cell>
          <cell r="IV529">
            <v>0</v>
          </cell>
          <cell r="IW529">
            <v>1</v>
          </cell>
          <cell r="IX529">
            <v>1</v>
          </cell>
          <cell r="IY529">
            <v>0</v>
          </cell>
          <cell r="IZ529">
            <v>26.5</v>
          </cell>
          <cell r="JA529">
            <v>4</v>
          </cell>
          <cell r="JB529">
            <v>4</v>
          </cell>
          <cell r="JC529">
            <v>0</v>
          </cell>
          <cell r="JD529">
            <v>0</v>
          </cell>
          <cell r="JE529">
            <v>0</v>
          </cell>
          <cell r="JF529">
            <v>0</v>
          </cell>
          <cell r="JG529">
            <v>0</v>
          </cell>
        </row>
        <row r="530">
          <cell r="B530" t="str">
            <v>2202332</v>
          </cell>
          <cell r="C530" t="str">
            <v>Lê Trúc Sinh</v>
          </cell>
          <cell r="D530" t="str">
            <v>Ban Bán hàng trong nước - Industries</v>
          </cell>
          <cell r="E530" t="str">
            <v>Công ty TNHH Tập đoàn Công nghiệp Trường Hải</v>
          </cell>
          <cell r="F530" t="str">
            <v>Lương ngày</v>
          </cell>
          <cell r="V530">
            <v>0</v>
          </cell>
          <cell r="W530">
            <v>0</v>
          </cell>
          <cell r="X530" t="str">
            <v>X</v>
          </cell>
          <cell r="Y530">
            <v>0</v>
          </cell>
          <cell r="Z530">
            <v>0</v>
          </cell>
          <cell r="AA530" t="str">
            <v>X</v>
          </cell>
          <cell r="AB530">
            <v>0</v>
          </cell>
          <cell r="AC530">
            <v>0</v>
          </cell>
          <cell r="AD530" t="str">
            <v>X</v>
          </cell>
          <cell r="AE530">
            <v>0</v>
          </cell>
          <cell r="AF530">
            <v>0</v>
          </cell>
          <cell r="AG530" t="str">
            <v>X</v>
          </cell>
          <cell r="AH530">
            <v>0</v>
          </cell>
          <cell r="AI530">
            <v>0</v>
          </cell>
          <cell r="AJ530" t="str">
            <v>T7</v>
          </cell>
          <cell r="AK530">
            <v>0</v>
          </cell>
          <cell r="AL530">
            <v>0</v>
          </cell>
          <cell r="AM530" t="str">
            <v/>
          </cell>
          <cell r="AN530">
            <v>0</v>
          </cell>
          <cell r="AO530">
            <v>0</v>
          </cell>
          <cell r="AP530" t="str">
            <v>NL</v>
          </cell>
          <cell r="AQ530">
            <v>0</v>
          </cell>
          <cell r="AR530">
            <v>0</v>
          </cell>
          <cell r="AS530" t="str">
            <v>X</v>
          </cell>
          <cell r="AT530">
            <v>0</v>
          </cell>
          <cell r="AU530">
            <v>0</v>
          </cell>
          <cell r="AV530" t="str">
            <v>X</v>
          </cell>
          <cell r="AW530">
            <v>0</v>
          </cell>
          <cell r="AX530">
            <v>0</v>
          </cell>
          <cell r="AY530" t="str">
            <v>X</v>
          </cell>
          <cell r="AZ530">
            <v>0</v>
          </cell>
          <cell r="BA530">
            <v>0</v>
          </cell>
          <cell r="BB530" t="str">
            <v>X</v>
          </cell>
          <cell r="BC530">
            <v>0</v>
          </cell>
          <cell r="BD530">
            <v>0</v>
          </cell>
          <cell r="BE530" t="str">
            <v>X</v>
          </cell>
          <cell r="BF530">
            <v>0</v>
          </cell>
          <cell r="BG530">
            <v>0</v>
          </cell>
          <cell r="BH530" t="str">
            <v/>
          </cell>
          <cell r="BI530">
            <v>0</v>
          </cell>
          <cell r="BJ530">
            <v>0</v>
          </cell>
          <cell r="BK530" t="str">
            <v>X</v>
          </cell>
          <cell r="BL530">
            <v>0</v>
          </cell>
          <cell r="BM530">
            <v>0</v>
          </cell>
          <cell r="BN530" t="str">
            <v>X</v>
          </cell>
          <cell r="BO530">
            <v>0</v>
          </cell>
          <cell r="BP530">
            <v>0</v>
          </cell>
          <cell r="BQ530">
            <v>11</v>
          </cell>
          <cell r="BR530">
            <v>0</v>
          </cell>
          <cell r="BS530">
            <v>0</v>
          </cell>
          <cell r="BT530">
            <v>0</v>
          </cell>
          <cell r="BU530">
            <v>0</v>
          </cell>
          <cell r="BV530">
            <v>0</v>
          </cell>
          <cell r="CC530">
            <v>11</v>
          </cell>
          <cell r="CD530">
            <v>0</v>
          </cell>
          <cell r="CE530">
            <v>0</v>
          </cell>
          <cell r="CF530">
            <v>0</v>
          </cell>
          <cell r="CG530">
            <v>0</v>
          </cell>
          <cell r="CH530">
            <v>0</v>
          </cell>
          <cell r="CI530">
            <v>0</v>
          </cell>
          <cell r="CJ530">
            <v>0</v>
          </cell>
          <cell r="CK530">
            <v>0</v>
          </cell>
          <cell r="CL530">
            <v>1</v>
          </cell>
          <cell r="CM530">
            <v>1</v>
          </cell>
          <cell r="CN530">
            <v>0</v>
          </cell>
          <cell r="CO530">
            <v>0</v>
          </cell>
          <cell r="CP530">
            <v>0</v>
          </cell>
          <cell r="CQ530">
            <v>0</v>
          </cell>
          <cell r="CR530">
            <v>0</v>
          </cell>
          <cell r="CS530">
            <v>0</v>
          </cell>
          <cell r="CT530">
            <v>0</v>
          </cell>
          <cell r="CU530">
            <v>0</v>
          </cell>
          <cell r="CV530">
            <v>0</v>
          </cell>
          <cell r="CW530">
            <v>0</v>
          </cell>
          <cell r="CX530">
            <v>0</v>
          </cell>
          <cell r="CY530">
            <v>0</v>
          </cell>
          <cell r="CZ530">
            <v>0</v>
          </cell>
          <cell r="DC530">
            <v>13</v>
          </cell>
          <cell r="DM530" t="str">
            <v>X</v>
          </cell>
          <cell r="DN530">
            <v>0</v>
          </cell>
          <cell r="DO530">
            <v>0</v>
          </cell>
          <cell r="DP530" t="str">
            <v>X</v>
          </cell>
          <cell r="DQ530">
            <v>0</v>
          </cell>
          <cell r="DR530">
            <v>0</v>
          </cell>
          <cell r="DS530" t="str">
            <v>X</v>
          </cell>
          <cell r="DT530">
            <v>0</v>
          </cell>
          <cell r="DU530">
            <v>0</v>
          </cell>
          <cell r="DV530" t="str">
            <v>X</v>
          </cell>
          <cell r="DW530">
            <v>0</v>
          </cell>
          <cell r="DX530">
            <v>0</v>
          </cell>
          <cell r="DY530" t="str">
            <v/>
          </cell>
          <cell r="DZ530">
            <v>0</v>
          </cell>
          <cell r="EA530">
            <v>0</v>
          </cell>
          <cell r="EB530" t="str">
            <v>X</v>
          </cell>
          <cell r="EC530">
            <v>0</v>
          </cell>
          <cell r="ED530">
            <v>0</v>
          </cell>
          <cell r="EE530" t="str">
            <v>X</v>
          </cell>
          <cell r="EF530">
            <v>0</v>
          </cell>
          <cell r="EG530">
            <v>0</v>
          </cell>
          <cell r="EH530" t="str">
            <v>X</v>
          </cell>
          <cell r="EI530">
            <v>0</v>
          </cell>
          <cell r="EJ530">
            <v>0</v>
          </cell>
          <cell r="EK530" t="str">
            <v>X</v>
          </cell>
          <cell r="EL530">
            <v>0</v>
          </cell>
          <cell r="EM530">
            <v>0</v>
          </cell>
          <cell r="EN530" t="str">
            <v>X</v>
          </cell>
          <cell r="EO530">
            <v>0</v>
          </cell>
          <cell r="EP530">
            <v>0</v>
          </cell>
          <cell r="EQ530" t="str">
            <v>X</v>
          </cell>
          <cell r="ER530">
            <v>0</v>
          </cell>
          <cell r="ES530">
            <v>0</v>
          </cell>
          <cell r="ET530" t="str">
            <v/>
          </cell>
          <cell r="EU530">
            <v>0</v>
          </cell>
          <cell r="EV530">
            <v>0</v>
          </cell>
          <cell r="EW530" t="str">
            <v>X</v>
          </cell>
          <cell r="EX530">
            <v>0</v>
          </cell>
          <cell r="EY530">
            <v>0</v>
          </cell>
          <cell r="EZ530" t="str">
            <v>X</v>
          </cell>
          <cell r="FA530">
            <v>0</v>
          </cell>
          <cell r="FB530">
            <v>0</v>
          </cell>
          <cell r="FC530" t="str">
            <v>NL</v>
          </cell>
          <cell r="FD530">
            <v>0</v>
          </cell>
          <cell r="FE530">
            <v>0</v>
          </cell>
          <cell r="FI530">
            <v>12</v>
          </cell>
          <cell r="FJ530">
            <v>0</v>
          </cell>
          <cell r="FK530">
            <v>0</v>
          </cell>
          <cell r="FL530">
            <v>0</v>
          </cell>
          <cell r="FM530">
            <v>0</v>
          </cell>
          <cell r="FN530">
            <v>0</v>
          </cell>
          <cell r="FU530">
            <v>12</v>
          </cell>
          <cell r="FV530">
            <v>0</v>
          </cell>
          <cell r="FW530">
            <v>0</v>
          </cell>
          <cell r="FX530">
            <v>0</v>
          </cell>
          <cell r="FY530">
            <v>0</v>
          </cell>
          <cell r="FZ530">
            <v>0</v>
          </cell>
          <cell r="GA530">
            <v>0</v>
          </cell>
          <cell r="GB530">
            <v>0</v>
          </cell>
          <cell r="GC530">
            <v>0</v>
          </cell>
          <cell r="GD530">
            <v>1</v>
          </cell>
          <cell r="GE530">
            <v>0</v>
          </cell>
          <cell r="GF530">
            <v>0</v>
          </cell>
          <cell r="GG530">
            <v>0</v>
          </cell>
          <cell r="GH530">
            <v>0</v>
          </cell>
          <cell r="GI530">
            <v>0</v>
          </cell>
          <cell r="GJ530">
            <v>0</v>
          </cell>
          <cell r="GK530">
            <v>0</v>
          </cell>
          <cell r="GL530">
            <v>0</v>
          </cell>
          <cell r="GM530">
            <v>0</v>
          </cell>
          <cell r="GN530">
            <v>0</v>
          </cell>
          <cell r="GO530">
            <v>0</v>
          </cell>
          <cell r="GP530">
            <v>0</v>
          </cell>
          <cell r="GQ530">
            <v>0</v>
          </cell>
          <cell r="GR530">
            <v>0</v>
          </cell>
          <cell r="GU530">
            <v>13</v>
          </cell>
          <cell r="GV530">
            <v>0</v>
          </cell>
          <cell r="GW530">
            <v>0</v>
          </cell>
          <cell r="GX530">
            <v>0</v>
          </cell>
          <cell r="GY530">
            <v>0</v>
          </cell>
          <cell r="GZ530">
            <v>0</v>
          </cell>
          <cell r="HA530">
            <v>0</v>
          </cell>
          <cell r="HB530">
            <v>0</v>
          </cell>
          <cell r="HC530">
            <v>0</v>
          </cell>
          <cell r="HD530">
            <v>0</v>
          </cell>
          <cell r="HE530">
            <v>0</v>
          </cell>
          <cell r="HF530">
            <v>0</v>
          </cell>
          <cell r="HG530">
            <v>0</v>
          </cell>
          <cell r="HH530">
            <v>0</v>
          </cell>
          <cell r="HI530">
            <v>0</v>
          </cell>
          <cell r="HJ530">
            <v>0</v>
          </cell>
          <cell r="HK530">
            <v>0</v>
          </cell>
          <cell r="HL530">
            <v>0</v>
          </cell>
          <cell r="HM530">
            <v>0</v>
          </cell>
          <cell r="HN530">
            <v>0</v>
          </cell>
          <cell r="HO530">
            <v>0</v>
          </cell>
          <cell r="HP530">
            <v>23</v>
          </cell>
          <cell r="HQ530">
            <v>0</v>
          </cell>
          <cell r="HR530">
            <v>0</v>
          </cell>
          <cell r="HS530">
            <v>0</v>
          </cell>
          <cell r="HT530">
            <v>0</v>
          </cell>
          <cell r="HU530">
            <v>0</v>
          </cell>
          <cell r="HV530">
            <v>0</v>
          </cell>
          <cell r="HW530">
            <v>1</v>
          </cell>
          <cell r="HX530">
            <v>0</v>
          </cell>
          <cell r="HY530">
            <v>0</v>
          </cell>
          <cell r="HZ530">
            <v>0</v>
          </cell>
          <cell r="IA530">
            <v>1</v>
          </cell>
          <cell r="IB530">
            <v>0</v>
          </cell>
          <cell r="IC530">
            <v>2</v>
          </cell>
          <cell r="ID530">
            <v>0</v>
          </cell>
          <cell r="IE530">
            <v>0</v>
          </cell>
          <cell r="IF530">
            <v>0</v>
          </cell>
          <cell r="IG530">
            <v>0</v>
          </cell>
          <cell r="IH530">
            <v>0</v>
          </cell>
          <cell r="II530">
            <v>0</v>
          </cell>
          <cell r="IJ530">
            <v>0</v>
          </cell>
          <cell r="IK530">
            <v>0</v>
          </cell>
          <cell r="IL530">
            <v>0</v>
          </cell>
          <cell r="IM530">
            <v>0</v>
          </cell>
          <cell r="IN530">
            <v>0</v>
          </cell>
          <cell r="IO530">
            <v>0</v>
          </cell>
          <cell r="IP530">
            <v>0</v>
          </cell>
          <cell r="IQ530">
            <v>0</v>
          </cell>
          <cell r="IR530">
            <v>0</v>
          </cell>
          <cell r="IS530">
            <v>0</v>
          </cell>
          <cell r="IT530">
            <v>0</v>
          </cell>
          <cell r="IU530">
            <v>0</v>
          </cell>
          <cell r="IV530">
            <v>0</v>
          </cell>
          <cell r="IW530">
            <v>1</v>
          </cell>
          <cell r="IX530">
            <v>1</v>
          </cell>
          <cell r="IY530">
            <v>0</v>
          </cell>
          <cell r="IZ530">
            <v>26</v>
          </cell>
          <cell r="JA530">
            <v>4</v>
          </cell>
          <cell r="JB530">
            <v>4</v>
          </cell>
          <cell r="JC530">
            <v>0</v>
          </cell>
          <cell r="JD530">
            <v>0</v>
          </cell>
          <cell r="JE530">
            <v>0</v>
          </cell>
          <cell r="JF530">
            <v>0</v>
          </cell>
          <cell r="JG530">
            <v>0</v>
          </cell>
        </row>
        <row r="531">
          <cell r="B531" t="str">
            <v>25030474</v>
          </cell>
          <cell r="C531" t="str">
            <v>Lê Đào Văn Trung</v>
          </cell>
          <cell r="D531" t="str">
            <v>Ban Bán hàng trong nước - Industries</v>
          </cell>
          <cell r="E531" t="str">
            <v>Công ty TNHH Tập đoàn Công nghiệp Trường Hải</v>
          </cell>
          <cell r="F531" t="str">
            <v>Lương ngày</v>
          </cell>
          <cell r="V531">
            <v>0</v>
          </cell>
          <cell r="W531">
            <v>0</v>
          </cell>
          <cell r="X531" t="str">
            <v>X</v>
          </cell>
          <cell r="Y531">
            <v>0</v>
          </cell>
          <cell r="Z531">
            <v>0</v>
          </cell>
          <cell r="AA531" t="str">
            <v>X</v>
          </cell>
          <cell r="AB531">
            <v>0</v>
          </cell>
          <cell r="AC531">
            <v>0</v>
          </cell>
          <cell r="AD531" t="str">
            <v>X</v>
          </cell>
          <cell r="AE531">
            <v>0</v>
          </cell>
          <cell r="AF531">
            <v>0</v>
          </cell>
          <cell r="AG531" t="str">
            <v>X</v>
          </cell>
          <cell r="AH531">
            <v>0</v>
          </cell>
          <cell r="AI531">
            <v>0</v>
          </cell>
          <cell r="AJ531" t="str">
            <v>T7</v>
          </cell>
          <cell r="AK531">
            <v>0</v>
          </cell>
          <cell r="AL531">
            <v>0</v>
          </cell>
          <cell r="AM531" t="str">
            <v/>
          </cell>
          <cell r="AN531">
            <v>0</v>
          </cell>
          <cell r="AO531">
            <v>0</v>
          </cell>
          <cell r="AP531" t="str">
            <v>NL</v>
          </cell>
          <cell r="AQ531">
            <v>0</v>
          </cell>
          <cell r="AR531">
            <v>0</v>
          </cell>
          <cell r="AS531" t="str">
            <v>X</v>
          </cell>
          <cell r="AT531">
            <v>0</v>
          </cell>
          <cell r="AU531">
            <v>0</v>
          </cell>
          <cell r="AV531" t="str">
            <v>X</v>
          </cell>
          <cell r="AW531">
            <v>0</v>
          </cell>
          <cell r="AX531">
            <v>0</v>
          </cell>
          <cell r="AY531" t="str">
            <v>X</v>
          </cell>
          <cell r="AZ531">
            <v>0</v>
          </cell>
          <cell r="BA531">
            <v>0</v>
          </cell>
          <cell r="BB531" t="str">
            <v>X</v>
          </cell>
          <cell r="BC531">
            <v>0</v>
          </cell>
          <cell r="BD531">
            <v>0</v>
          </cell>
          <cell r="BE531" t="str">
            <v>P\</v>
          </cell>
          <cell r="BF531">
            <v>1.7000000476837158</v>
          </cell>
          <cell r="BG531">
            <v>0</v>
          </cell>
          <cell r="BH531" t="str">
            <v/>
          </cell>
          <cell r="BI531">
            <v>0</v>
          </cell>
          <cell r="BJ531">
            <v>0</v>
          </cell>
          <cell r="BK531" t="str">
            <v>X</v>
          </cell>
          <cell r="BL531">
            <v>0</v>
          </cell>
          <cell r="BM531">
            <v>0</v>
          </cell>
          <cell r="BN531" t="str">
            <v>X</v>
          </cell>
          <cell r="BO531">
            <v>0</v>
          </cell>
          <cell r="BP531">
            <v>0</v>
          </cell>
          <cell r="BQ531">
            <v>10.5</v>
          </cell>
          <cell r="BR531">
            <v>0.24</v>
          </cell>
          <cell r="BS531">
            <v>0</v>
          </cell>
          <cell r="BT531">
            <v>0</v>
          </cell>
          <cell r="BU531">
            <v>0</v>
          </cell>
          <cell r="BV531">
            <v>0</v>
          </cell>
          <cell r="CC531">
            <v>10.5</v>
          </cell>
          <cell r="CD531">
            <v>0.24</v>
          </cell>
          <cell r="CE531">
            <v>0</v>
          </cell>
          <cell r="CF531">
            <v>0</v>
          </cell>
          <cell r="CG531">
            <v>0</v>
          </cell>
          <cell r="CH531">
            <v>0</v>
          </cell>
          <cell r="CI531">
            <v>0</v>
          </cell>
          <cell r="CJ531">
            <v>0</v>
          </cell>
          <cell r="CK531">
            <v>0</v>
          </cell>
          <cell r="CL531">
            <v>1</v>
          </cell>
          <cell r="CM531">
            <v>1</v>
          </cell>
          <cell r="CN531">
            <v>0</v>
          </cell>
          <cell r="CO531">
            <v>0</v>
          </cell>
          <cell r="CP531">
            <v>0</v>
          </cell>
          <cell r="CQ531">
            <v>0</v>
          </cell>
          <cell r="CR531">
            <v>0</v>
          </cell>
          <cell r="CS531">
            <v>0</v>
          </cell>
          <cell r="CT531">
            <v>0</v>
          </cell>
          <cell r="CU531">
            <v>0</v>
          </cell>
          <cell r="CV531">
            <v>0</v>
          </cell>
          <cell r="CW531">
            <v>0</v>
          </cell>
          <cell r="CX531">
            <v>0</v>
          </cell>
          <cell r="CY531">
            <v>0</v>
          </cell>
          <cell r="CZ531">
            <v>0</v>
          </cell>
          <cell r="DC531">
            <v>12.74</v>
          </cell>
          <cell r="DM531" t="str">
            <v>P</v>
          </cell>
          <cell r="DN531">
            <v>0</v>
          </cell>
          <cell r="DO531">
            <v>0</v>
          </cell>
          <cell r="DP531" t="str">
            <v>X</v>
          </cell>
          <cell r="DQ531">
            <v>0</v>
          </cell>
          <cell r="DR531">
            <v>0</v>
          </cell>
          <cell r="DS531" t="str">
            <v>X</v>
          </cell>
          <cell r="DT531">
            <v>0</v>
          </cell>
          <cell r="DU531">
            <v>0</v>
          </cell>
          <cell r="DV531" t="str">
            <v>X</v>
          </cell>
          <cell r="DW531">
            <v>0</v>
          </cell>
          <cell r="DX531">
            <v>0</v>
          </cell>
          <cell r="DY531" t="str">
            <v/>
          </cell>
          <cell r="DZ531">
            <v>0</v>
          </cell>
          <cell r="EA531">
            <v>0</v>
          </cell>
          <cell r="EB531" t="str">
            <v>X</v>
          </cell>
          <cell r="EC531">
            <v>0</v>
          </cell>
          <cell r="ED531">
            <v>0</v>
          </cell>
          <cell r="EE531" t="str">
            <v>X</v>
          </cell>
          <cell r="EF531">
            <v>0</v>
          </cell>
          <cell r="EG531">
            <v>0</v>
          </cell>
          <cell r="EH531" t="str">
            <v>X</v>
          </cell>
          <cell r="EI531">
            <v>0</v>
          </cell>
          <cell r="EJ531">
            <v>0</v>
          </cell>
          <cell r="EK531" t="str">
            <v>X</v>
          </cell>
          <cell r="EL531">
            <v>0</v>
          </cell>
          <cell r="EM531">
            <v>0</v>
          </cell>
          <cell r="EN531" t="str">
            <v>X</v>
          </cell>
          <cell r="EO531">
            <v>0</v>
          </cell>
          <cell r="EP531">
            <v>0</v>
          </cell>
          <cell r="EQ531" t="str">
            <v>X</v>
          </cell>
          <cell r="ER531">
            <v>0</v>
          </cell>
          <cell r="ES531">
            <v>0</v>
          </cell>
          <cell r="ET531" t="str">
            <v/>
          </cell>
          <cell r="EU531">
            <v>0</v>
          </cell>
          <cell r="EV531">
            <v>0</v>
          </cell>
          <cell r="EW531" t="str">
            <v>X</v>
          </cell>
          <cell r="EX531">
            <v>0</v>
          </cell>
          <cell r="EY531">
            <v>0</v>
          </cell>
          <cell r="EZ531" t="str">
            <v>X</v>
          </cell>
          <cell r="FA531">
            <v>0</v>
          </cell>
          <cell r="FB531">
            <v>0</v>
          </cell>
          <cell r="FC531" t="str">
            <v>NL</v>
          </cell>
          <cell r="FD531">
            <v>0</v>
          </cell>
          <cell r="FE531">
            <v>0</v>
          </cell>
          <cell r="FI531">
            <v>11</v>
          </cell>
          <cell r="FJ531">
            <v>0</v>
          </cell>
          <cell r="FK531">
            <v>0</v>
          </cell>
          <cell r="FL531">
            <v>0</v>
          </cell>
          <cell r="FM531">
            <v>0</v>
          </cell>
          <cell r="FN531">
            <v>0</v>
          </cell>
          <cell r="FU531">
            <v>11</v>
          </cell>
          <cell r="FV531">
            <v>0</v>
          </cell>
          <cell r="FW531">
            <v>0</v>
          </cell>
          <cell r="FX531">
            <v>0</v>
          </cell>
          <cell r="FY531">
            <v>0</v>
          </cell>
          <cell r="FZ531">
            <v>0</v>
          </cell>
          <cell r="GA531">
            <v>0</v>
          </cell>
          <cell r="GB531">
            <v>0</v>
          </cell>
          <cell r="GC531">
            <v>0</v>
          </cell>
          <cell r="GD531">
            <v>1</v>
          </cell>
          <cell r="GE531">
            <v>0</v>
          </cell>
          <cell r="GF531">
            <v>0</v>
          </cell>
          <cell r="GG531">
            <v>0</v>
          </cell>
          <cell r="GH531">
            <v>0</v>
          </cell>
          <cell r="GI531">
            <v>0</v>
          </cell>
          <cell r="GJ531">
            <v>0</v>
          </cell>
          <cell r="GK531">
            <v>0</v>
          </cell>
          <cell r="GL531">
            <v>0</v>
          </cell>
          <cell r="GM531">
            <v>0</v>
          </cell>
          <cell r="GN531">
            <v>0</v>
          </cell>
          <cell r="GO531">
            <v>0</v>
          </cell>
          <cell r="GP531">
            <v>0</v>
          </cell>
          <cell r="GQ531">
            <v>0</v>
          </cell>
          <cell r="GR531">
            <v>0</v>
          </cell>
          <cell r="GU531">
            <v>12</v>
          </cell>
          <cell r="GV531">
            <v>0</v>
          </cell>
          <cell r="GW531">
            <v>0</v>
          </cell>
          <cell r="GX531">
            <v>0</v>
          </cell>
          <cell r="GY531">
            <v>0</v>
          </cell>
          <cell r="GZ531">
            <v>0</v>
          </cell>
          <cell r="HA531">
            <v>0</v>
          </cell>
          <cell r="HB531">
            <v>0</v>
          </cell>
          <cell r="HC531">
            <v>0</v>
          </cell>
          <cell r="HD531">
            <v>0</v>
          </cell>
          <cell r="HE531">
            <v>0</v>
          </cell>
          <cell r="HF531">
            <v>0</v>
          </cell>
          <cell r="HG531">
            <v>0</v>
          </cell>
          <cell r="HH531">
            <v>1.5</v>
          </cell>
          <cell r="HI531">
            <v>0</v>
          </cell>
          <cell r="HJ531">
            <v>0</v>
          </cell>
          <cell r="HK531">
            <v>0</v>
          </cell>
          <cell r="HL531">
            <v>0</v>
          </cell>
          <cell r="HM531">
            <v>1.5</v>
          </cell>
          <cell r="HN531">
            <v>0.24</v>
          </cell>
          <cell r="HO531">
            <v>1.5</v>
          </cell>
          <cell r="HP531">
            <v>21.5</v>
          </cell>
          <cell r="HQ531">
            <v>0.24</v>
          </cell>
          <cell r="HR531">
            <v>0</v>
          </cell>
          <cell r="HS531">
            <v>0</v>
          </cell>
          <cell r="HT531">
            <v>0</v>
          </cell>
          <cell r="HU531">
            <v>0</v>
          </cell>
          <cell r="HV531">
            <v>0</v>
          </cell>
          <cell r="HW531">
            <v>1</v>
          </cell>
          <cell r="HX531">
            <v>0</v>
          </cell>
          <cell r="HY531">
            <v>0</v>
          </cell>
          <cell r="HZ531">
            <v>0</v>
          </cell>
          <cell r="IA531">
            <v>1</v>
          </cell>
          <cell r="IB531">
            <v>0</v>
          </cell>
          <cell r="IC531">
            <v>2</v>
          </cell>
          <cell r="ID531">
            <v>0</v>
          </cell>
          <cell r="IE531">
            <v>0</v>
          </cell>
          <cell r="IF531">
            <v>0</v>
          </cell>
          <cell r="IG531">
            <v>1.5</v>
          </cell>
          <cell r="IH531">
            <v>0</v>
          </cell>
          <cell r="II531">
            <v>0</v>
          </cell>
          <cell r="IJ531">
            <v>0</v>
          </cell>
          <cell r="IK531">
            <v>0</v>
          </cell>
          <cell r="IL531">
            <v>0</v>
          </cell>
          <cell r="IM531">
            <v>0</v>
          </cell>
          <cell r="IN531">
            <v>0</v>
          </cell>
          <cell r="IO531">
            <v>0</v>
          </cell>
          <cell r="IP531">
            <v>0</v>
          </cell>
          <cell r="IQ531">
            <v>0</v>
          </cell>
          <cell r="IR531">
            <v>0</v>
          </cell>
          <cell r="IS531">
            <v>0</v>
          </cell>
          <cell r="IT531">
            <v>0</v>
          </cell>
          <cell r="IU531">
            <v>0</v>
          </cell>
          <cell r="IV531">
            <v>0</v>
          </cell>
          <cell r="IW531">
            <v>1</v>
          </cell>
          <cell r="IX531">
            <v>1</v>
          </cell>
          <cell r="IY531">
            <v>0</v>
          </cell>
          <cell r="IZ531">
            <v>26.24</v>
          </cell>
          <cell r="JA531">
            <v>2</v>
          </cell>
          <cell r="JB531">
            <v>0.5</v>
          </cell>
          <cell r="JC531">
            <v>0</v>
          </cell>
          <cell r="JD531">
            <v>0</v>
          </cell>
          <cell r="JE531">
            <v>0</v>
          </cell>
          <cell r="JF531">
            <v>0</v>
          </cell>
          <cell r="JG531">
            <v>0</v>
          </cell>
        </row>
        <row r="532">
          <cell r="B532" t="str">
            <v>25033378</v>
          </cell>
          <cell r="C532" t="str">
            <v>Bùi Quốc Tân</v>
          </cell>
          <cell r="D532" t="str">
            <v>Ban Bán hàng trong nước - Industries</v>
          </cell>
          <cell r="E532" t="str">
            <v>Công ty TNHH Tập đoàn Công nghiệp Trường Hải</v>
          </cell>
          <cell r="F532" t="str">
            <v>Lương ngày</v>
          </cell>
          <cell r="V532">
            <v>0</v>
          </cell>
          <cell r="W532">
            <v>0</v>
          </cell>
          <cell r="X532" t="str">
            <v>X</v>
          </cell>
          <cell r="Y532">
            <v>0</v>
          </cell>
          <cell r="Z532">
            <v>0</v>
          </cell>
          <cell r="AA532" t="str">
            <v>X</v>
          </cell>
          <cell r="AB532">
            <v>0</v>
          </cell>
          <cell r="AC532">
            <v>0</v>
          </cell>
          <cell r="AD532" t="str">
            <v>X</v>
          </cell>
          <cell r="AE532">
            <v>0</v>
          </cell>
          <cell r="AF532">
            <v>0</v>
          </cell>
          <cell r="AG532" t="str">
            <v>X</v>
          </cell>
          <cell r="AH532">
            <v>0</v>
          </cell>
          <cell r="AI532">
            <v>0</v>
          </cell>
          <cell r="AJ532" t="str">
            <v>T7</v>
          </cell>
          <cell r="AK532">
            <v>0</v>
          </cell>
          <cell r="AL532">
            <v>0</v>
          </cell>
          <cell r="AM532" t="str">
            <v/>
          </cell>
          <cell r="AN532">
            <v>0</v>
          </cell>
          <cell r="AO532">
            <v>0</v>
          </cell>
          <cell r="AP532" t="str">
            <v>NL</v>
          </cell>
          <cell r="AQ532">
            <v>0</v>
          </cell>
          <cell r="AR532">
            <v>0</v>
          </cell>
          <cell r="AS532" t="str">
            <v>X</v>
          </cell>
          <cell r="AT532">
            <v>0</v>
          </cell>
          <cell r="AU532">
            <v>0</v>
          </cell>
          <cell r="AV532" t="str">
            <v>X</v>
          </cell>
          <cell r="AW532">
            <v>0</v>
          </cell>
          <cell r="AX532">
            <v>0</v>
          </cell>
          <cell r="AY532" t="str">
            <v>X</v>
          </cell>
          <cell r="AZ532">
            <v>0</v>
          </cell>
          <cell r="BA532">
            <v>0</v>
          </cell>
          <cell r="BB532" t="str">
            <v>X</v>
          </cell>
          <cell r="BC532">
            <v>0</v>
          </cell>
          <cell r="BD532">
            <v>0</v>
          </cell>
          <cell r="BE532" t="str">
            <v>X</v>
          </cell>
          <cell r="BF532">
            <v>0</v>
          </cell>
          <cell r="BG532">
            <v>0</v>
          </cell>
          <cell r="BH532" t="str">
            <v/>
          </cell>
          <cell r="BI532">
            <v>0</v>
          </cell>
          <cell r="BJ532">
            <v>0</v>
          </cell>
          <cell r="BK532" t="str">
            <v>X</v>
          </cell>
          <cell r="BL532">
            <v>0</v>
          </cell>
          <cell r="BM532">
            <v>0</v>
          </cell>
          <cell r="BN532" t="str">
            <v>X</v>
          </cell>
          <cell r="BO532">
            <v>0</v>
          </cell>
          <cell r="BP532">
            <v>0</v>
          </cell>
          <cell r="BQ532">
            <v>11</v>
          </cell>
          <cell r="BR532">
            <v>0</v>
          </cell>
          <cell r="BS532">
            <v>0</v>
          </cell>
          <cell r="BT532">
            <v>0</v>
          </cell>
          <cell r="BU532">
            <v>0</v>
          </cell>
          <cell r="BV532">
            <v>0</v>
          </cell>
          <cell r="CC532">
            <v>11</v>
          </cell>
          <cell r="CD532">
            <v>0</v>
          </cell>
          <cell r="CE532">
            <v>0</v>
          </cell>
          <cell r="CF532">
            <v>0</v>
          </cell>
          <cell r="CG532">
            <v>0</v>
          </cell>
          <cell r="CH532">
            <v>0</v>
          </cell>
          <cell r="CI532">
            <v>0</v>
          </cell>
          <cell r="CJ532">
            <v>0</v>
          </cell>
          <cell r="CK532">
            <v>0</v>
          </cell>
          <cell r="CL532">
            <v>1</v>
          </cell>
          <cell r="CM532">
            <v>1</v>
          </cell>
          <cell r="CN532">
            <v>0</v>
          </cell>
          <cell r="CO532">
            <v>0</v>
          </cell>
          <cell r="CP532">
            <v>0</v>
          </cell>
          <cell r="CQ532">
            <v>0</v>
          </cell>
          <cell r="CR532">
            <v>0</v>
          </cell>
          <cell r="CS532">
            <v>0</v>
          </cell>
          <cell r="CT532">
            <v>0</v>
          </cell>
          <cell r="CU532">
            <v>0</v>
          </cell>
          <cell r="CV532">
            <v>0</v>
          </cell>
          <cell r="CW532">
            <v>0</v>
          </cell>
          <cell r="CX532">
            <v>0</v>
          </cell>
          <cell r="CY532">
            <v>0</v>
          </cell>
          <cell r="CZ532">
            <v>0</v>
          </cell>
          <cell r="DC532">
            <v>13</v>
          </cell>
          <cell r="DM532" t="str">
            <v>X</v>
          </cell>
          <cell r="DN532">
            <v>0</v>
          </cell>
          <cell r="DO532">
            <v>0</v>
          </cell>
          <cell r="DP532" t="str">
            <v>X</v>
          </cell>
          <cell r="DQ532">
            <v>0</v>
          </cell>
          <cell r="DR532">
            <v>0</v>
          </cell>
          <cell r="DS532" t="str">
            <v>X</v>
          </cell>
          <cell r="DT532">
            <v>0</v>
          </cell>
          <cell r="DU532">
            <v>0</v>
          </cell>
          <cell r="DV532" t="str">
            <v>X</v>
          </cell>
          <cell r="DW532">
            <v>0</v>
          </cell>
          <cell r="DX532">
            <v>0</v>
          </cell>
          <cell r="DY532" t="str">
            <v/>
          </cell>
          <cell r="DZ532">
            <v>0</v>
          </cell>
          <cell r="EA532">
            <v>0</v>
          </cell>
          <cell r="EB532" t="str">
            <v>X</v>
          </cell>
          <cell r="EC532">
            <v>0</v>
          </cell>
          <cell r="ED532">
            <v>0</v>
          </cell>
          <cell r="EE532" t="str">
            <v>X</v>
          </cell>
          <cell r="EF532">
            <v>0</v>
          </cell>
          <cell r="EG532">
            <v>0</v>
          </cell>
          <cell r="EH532" t="str">
            <v>X</v>
          </cell>
          <cell r="EI532">
            <v>0</v>
          </cell>
          <cell r="EJ532">
            <v>0</v>
          </cell>
          <cell r="EK532" t="str">
            <v>X</v>
          </cell>
          <cell r="EL532">
            <v>0</v>
          </cell>
          <cell r="EM532">
            <v>0</v>
          </cell>
          <cell r="EN532" t="str">
            <v>X</v>
          </cell>
          <cell r="EO532">
            <v>0</v>
          </cell>
          <cell r="EP532">
            <v>0</v>
          </cell>
          <cell r="EQ532" t="str">
            <v>X</v>
          </cell>
          <cell r="ER532">
            <v>0</v>
          </cell>
          <cell r="ES532">
            <v>0</v>
          </cell>
          <cell r="ET532" t="str">
            <v/>
          </cell>
          <cell r="EU532">
            <v>0</v>
          </cell>
          <cell r="EV532">
            <v>0</v>
          </cell>
          <cell r="EW532" t="str">
            <v>X</v>
          </cell>
          <cell r="EX532">
            <v>0</v>
          </cell>
          <cell r="EY532">
            <v>0</v>
          </cell>
          <cell r="EZ532" t="str">
            <v>X</v>
          </cell>
          <cell r="FA532">
            <v>0</v>
          </cell>
          <cell r="FB532">
            <v>0</v>
          </cell>
          <cell r="FC532" t="str">
            <v>NL</v>
          </cell>
          <cell r="FD532">
            <v>0</v>
          </cell>
          <cell r="FE532">
            <v>0</v>
          </cell>
          <cell r="FI532">
            <v>12</v>
          </cell>
          <cell r="FJ532">
            <v>0</v>
          </cell>
          <cell r="FK532">
            <v>0</v>
          </cell>
          <cell r="FL532">
            <v>0</v>
          </cell>
          <cell r="FM532">
            <v>0</v>
          </cell>
          <cell r="FN532">
            <v>0</v>
          </cell>
          <cell r="FU532">
            <v>12</v>
          </cell>
          <cell r="FV532">
            <v>0</v>
          </cell>
          <cell r="FW532">
            <v>0</v>
          </cell>
          <cell r="FX532">
            <v>0</v>
          </cell>
          <cell r="FY532">
            <v>0</v>
          </cell>
          <cell r="FZ532">
            <v>0</v>
          </cell>
          <cell r="GA532">
            <v>0</v>
          </cell>
          <cell r="GB532">
            <v>0</v>
          </cell>
          <cell r="GC532">
            <v>0</v>
          </cell>
          <cell r="GD532">
            <v>1</v>
          </cell>
          <cell r="GE532">
            <v>0</v>
          </cell>
          <cell r="GF532">
            <v>0</v>
          </cell>
          <cell r="GG532">
            <v>0</v>
          </cell>
          <cell r="GH532">
            <v>0</v>
          </cell>
          <cell r="GI532">
            <v>0</v>
          </cell>
          <cell r="GJ532">
            <v>0</v>
          </cell>
          <cell r="GK532">
            <v>0</v>
          </cell>
          <cell r="GL532">
            <v>0</v>
          </cell>
          <cell r="GM532">
            <v>0</v>
          </cell>
          <cell r="GN532">
            <v>0</v>
          </cell>
          <cell r="GO532">
            <v>0</v>
          </cell>
          <cell r="GP532">
            <v>0</v>
          </cell>
          <cell r="GQ532">
            <v>0</v>
          </cell>
          <cell r="GR532">
            <v>0</v>
          </cell>
          <cell r="GU532">
            <v>13</v>
          </cell>
          <cell r="GV532">
            <v>0</v>
          </cell>
          <cell r="GW532">
            <v>0</v>
          </cell>
          <cell r="GX532">
            <v>0</v>
          </cell>
          <cell r="GY532">
            <v>0</v>
          </cell>
          <cell r="GZ532">
            <v>0</v>
          </cell>
          <cell r="HA532">
            <v>0</v>
          </cell>
          <cell r="HB532">
            <v>0</v>
          </cell>
          <cell r="HC532">
            <v>0</v>
          </cell>
          <cell r="HD532">
            <v>0</v>
          </cell>
          <cell r="HE532">
            <v>0</v>
          </cell>
          <cell r="HF532">
            <v>0</v>
          </cell>
          <cell r="HG532">
            <v>0</v>
          </cell>
          <cell r="HH532">
            <v>0</v>
          </cell>
          <cell r="HI532">
            <v>0</v>
          </cell>
          <cell r="HJ532">
            <v>0</v>
          </cell>
          <cell r="HK532">
            <v>0</v>
          </cell>
          <cell r="HL532">
            <v>0</v>
          </cell>
          <cell r="HM532">
            <v>0</v>
          </cell>
          <cell r="HN532">
            <v>0</v>
          </cell>
          <cell r="HO532">
            <v>0</v>
          </cell>
          <cell r="HP532">
            <v>23</v>
          </cell>
          <cell r="HQ532">
            <v>0</v>
          </cell>
          <cell r="HR532">
            <v>0</v>
          </cell>
          <cell r="HS532">
            <v>0</v>
          </cell>
          <cell r="HT532">
            <v>0</v>
          </cell>
          <cell r="HU532">
            <v>0</v>
          </cell>
          <cell r="HV532">
            <v>0</v>
          </cell>
          <cell r="HW532">
            <v>1</v>
          </cell>
          <cell r="HX532">
            <v>0</v>
          </cell>
          <cell r="HY532">
            <v>0</v>
          </cell>
          <cell r="HZ532">
            <v>0</v>
          </cell>
          <cell r="IA532">
            <v>1</v>
          </cell>
          <cell r="IB532">
            <v>0</v>
          </cell>
          <cell r="IC532">
            <v>2</v>
          </cell>
          <cell r="ID532">
            <v>0</v>
          </cell>
          <cell r="IE532">
            <v>0</v>
          </cell>
          <cell r="IF532">
            <v>0</v>
          </cell>
          <cell r="IG532">
            <v>0</v>
          </cell>
          <cell r="IH532">
            <v>0</v>
          </cell>
          <cell r="II532">
            <v>0</v>
          </cell>
          <cell r="IJ532">
            <v>0</v>
          </cell>
          <cell r="IK532">
            <v>0</v>
          </cell>
          <cell r="IL532">
            <v>0</v>
          </cell>
          <cell r="IM532">
            <v>0</v>
          </cell>
          <cell r="IN532">
            <v>0</v>
          </cell>
          <cell r="IO532">
            <v>0</v>
          </cell>
          <cell r="IP532">
            <v>0</v>
          </cell>
          <cell r="IQ532">
            <v>0</v>
          </cell>
          <cell r="IR532">
            <v>0</v>
          </cell>
          <cell r="IS532">
            <v>0</v>
          </cell>
          <cell r="IT532">
            <v>0</v>
          </cell>
          <cell r="IU532">
            <v>0</v>
          </cell>
          <cell r="IV532">
            <v>0</v>
          </cell>
          <cell r="IW532">
            <v>1</v>
          </cell>
          <cell r="IX532">
            <v>1</v>
          </cell>
          <cell r="IY532">
            <v>0</v>
          </cell>
          <cell r="IZ532">
            <v>26</v>
          </cell>
          <cell r="JA532">
            <v>1</v>
          </cell>
          <cell r="JB532">
            <v>1</v>
          </cell>
          <cell r="JC532">
            <v>0</v>
          </cell>
          <cell r="JD532">
            <v>0</v>
          </cell>
          <cell r="JE532">
            <v>0</v>
          </cell>
          <cell r="JF532">
            <v>0</v>
          </cell>
          <cell r="JG532">
            <v>0</v>
          </cell>
        </row>
        <row r="533">
          <cell r="B533" t="str">
            <v>25034187</v>
          </cell>
          <cell r="C533" t="str">
            <v>Lê Quang Nghĩa</v>
          </cell>
          <cell r="D533" t="str">
            <v>Ban Bán hàng trong nước - Industries</v>
          </cell>
          <cell r="E533" t="str">
            <v>Công ty TNHH Tập đoàn Công nghiệp Trường Hải</v>
          </cell>
          <cell r="F533" t="str">
            <v>Lương ngày</v>
          </cell>
          <cell r="V533">
            <v>0</v>
          </cell>
          <cell r="W533">
            <v>0</v>
          </cell>
          <cell r="X533" t="str">
            <v>X</v>
          </cell>
          <cell r="Y533">
            <v>0</v>
          </cell>
          <cell r="Z533">
            <v>0</v>
          </cell>
          <cell r="AA533" t="str">
            <v>X</v>
          </cell>
          <cell r="AB533">
            <v>0</v>
          </cell>
          <cell r="AC533">
            <v>0</v>
          </cell>
          <cell r="AD533" t="str">
            <v>X</v>
          </cell>
          <cell r="AE533">
            <v>0</v>
          </cell>
          <cell r="AF533">
            <v>0</v>
          </cell>
          <cell r="AG533" t="str">
            <v>X</v>
          </cell>
          <cell r="AH533">
            <v>0</v>
          </cell>
          <cell r="AI533">
            <v>0</v>
          </cell>
          <cell r="AJ533" t="str">
            <v>T7</v>
          </cell>
          <cell r="AK533">
            <v>0</v>
          </cell>
          <cell r="AL533">
            <v>0</v>
          </cell>
          <cell r="AM533" t="str">
            <v/>
          </cell>
          <cell r="AN533">
            <v>0</v>
          </cell>
          <cell r="AO533">
            <v>0</v>
          </cell>
          <cell r="AP533" t="str">
            <v>NL</v>
          </cell>
          <cell r="AQ533">
            <v>0</v>
          </cell>
          <cell r="AR533">
            <v>0</v>
          </cell>
          <cell r="AS533" t="str">
            <v>X</v>
          </cell>
          <cell r="AT533">
            <v>0</v>
          </cell>
          <cell r="AU533">
            <v>0</v>
          </cell>
          <cell r="AV533" t="str">
            <v>X</v>
          </cell>
          <cell r="AW533">
            <v>0</v>
          </cell>
          <cell r="AX533">
            <v>0</v>
          </cell>
          <cell r="AY533" t="str">
            <v>X</v>
          </cell>
          <cell r="AZ533">
            <v>0</v>
          </cell>
          <cell r="BA533">
            <v>0</v>
          </cell>
          <cell r="BB533" t="str">
            <v>X</v>
          </cell>
          <cell r="BC533">
            <v>0</v>
          </cell>
          <cell r="BD533">
            <v>0</v>
          </cell>
          <cell r="BE533" t="str">
            <v>X</v>
          </cell>
          <cell r="BF533">
            <v>0</v>
          </cell>
          <cell r="BG533">
            <v>0</v>
          </cell>
          <cell r="BH533" t="str">
            <v/>
          </cell>
          <cell r="BI533">
            <v>0</v>
          </cell>
          <cell r="BJ533">
            <v>0</v>
          </cell>
          <cell r="BK533" t="str">
            <v>X</v>
          </cell>
          <cell r="BL533">
            <v>0</v>
          </cell>
          <cell r="BM533">
            <v>0</v>
          </cell>
          <cell r="BN533" t="str">
            <v>X</v>
          </cell>
          <cell r="BO533">
            <v>0</v>
          </cell>
          <cell r="BP533">
            <v>0</v>
          </cell>
          <cell r="BQ533">
            <v>11</v>
          </cell>
          <cell r="BR533">
            <v>0</v>
          </cell>
          <cell r="BS533">
            <v>0</v>
          </cell>
          <cell r="BT533">
            <v>0</v>
          </cell>
          <cell r="BU533">
            <v>0</v>
          </cell>
          <cell r="BV533">
            <v>0</v>
          </cell>
          <cell r="CC533">
            <v>11</v>
          </cell>
          <cell r="CD533">
            <v>0</v>
          </cell>
          <cell r="CE533">
            <v>0</v>
          </cell>
          <cell r="CF533">
            <v>0</v>
          </cell>
          <cell r="CG533">
            <v>0</v>
          </cell>
          <cell r="CH533">
            <v>0</v>
          </cell>
          <cell r="CI533">
            <v>0</v>
          </cell>
          <cell r="CJ533">
            <v>0</v>
          </cell>
          <cell r="CK533">
            <v>0</v>
          </cell>
          <cell r="CL533">
            <v>1</v>
          </cell>
          <cell r="CM533">
            <v>1</v>
          </cell>
          <cell r="CN533">
            <v>0</v>
          </cell>
          <cell r="CO533">
            <v>0</v>
          </cell>
          <cell r="CP533">
            <v>0</v>
          </cell>
          <cell r="CQ533">
            <v>0</v>
          </cell>
          <cell r="CR533">
            <v>0</v>
          </cell>
          <cell r="CS533">
            <v>0</v>
          </cell>
          <cell r="CT533">
            <v>0</v>
          </cell>
          <cell r="CU533">
            <v>0</v>
          </cell>
          <cell r="CV533">
            <v>0</v>
          </cell>
          <cell r="CW533">
            <v>0</v>
          </cell>
          <cell r="CX533">
            <v>0</v>
          </cell>
          <cell r="CY533">
            <v>0</v>
          </cell>
          <cell r="CZ533">
            <v>0</v>
          </cell>
          <cell r="DC533">
            <v>13</v>
          </cell>
          <cell r="DM533" t="str">
            <v>X</v>
          </cell>
          <cell r="DN533">
            <v>0</v>
          </cell>
          <cell r="DO533">
            <v>0</v>
          </cell>
          <cell r="DP533" t="str">
            <v>X</v>
          </cell>
          <cell r="DQ533">
            <v>0</v>
          </cell>
          <cell r="DR533">
            <v>0</v>
          </cell>
          <cell r="DS533" t="str">
            <v>X</v>
          </cell>
          <cell r="DT533">
            <v>0</v>
          </cell>
          <cell r="DU533">
            <v>0</v>
          </cell>
          <cell r="DV533" t="str">
            <v>X</v>
          </cell>
          <cell r="DW533">
            <v>0</v>
          </cell>
          <cell r="DX533">
            <v>0</v>
          </cell>
          <cell r="DY533" t="str">
            <v/>
          </cell>
          <cell r="DZ533">
            <v>0</v>
          </cell>
          <cell r="EA533">
            <v>0</v>
          </cell>
          <cell r="EB533" t="str">
            <v>X</v>
          </cell>
          <cell r="EC533">
            <v>0</v>
          </cell>
          <cell r="ED533">
            <v>0</v>
          </cell>
          <cell r="EE533" t="str">
            <v>X</v>
          </cell>
          <cell r="EF533">
            <v>0</v>
          </cell>
          <cell r="EG533">
            <v>0</v>
          </cell>
          <cell r="EH533" t="str">
            <v>X</v>
          </cell>
          <cell r="EI533">
            <v>0</v>
          </cell>
          <cell r="EJ533">
            <v>0</v>
          </cell>
          <cell r="EK533" t="str">
            <v>X</v>
          </cell>
          <cell r="EL533">
            <v>0</v>
          </cell>
          <cell r="EM533">
            <v>0</v>
          </cell>
          <cell r="EN533" t="str">
            <v>X</v>
          </cell>
          <cell r="EO533">
            <v>0</v>
          </cell>
          <cell r="EP533">
            <v>0</v>
          </cell>
          <cell r="EQ533" t="str">
            <v>X</v>
          </cell>
          <cell r="ER533">
            <v>0</v>
          </cell>
          <cell r="ES533">
            <v>0</v>
          </cell>
          <cell r="ET533" t="str">
            <v/>
          </cell>
          <cell r="EU533">
            <v>0</v>
          </cell>
          <cell r="EV533">
            <v>0</v>
          </cell>
          <cell r="EW533" t="str">
            <v>X</v>
          </cell>
          <cell r="EX533">
            <v>0</v>
          </cell>
          <cell r="EY533">
            <v>0</v>
          </cell>
          <cell r="EZ533" t="str">
            <v>X</v>
          </cell>
          <cell r="FA533">
            <v>0</v>
          </cell>
          <cell r="FB533">
            <v>0</v>
          </cell>
          <cell r="FC533" t="str">
            <v>NL</v>
          </cell>
          <cell r="FD533">
            <v>0</v>
          </cell>
          <cell r="FE533">
            <v>0</v>
          </cell>
          <cell r="FI533">
            <v>12</v>
          </cell>
          <cell r="FJ533">
            <v>0</v>
          </cell>
          <cell r="FK533">
            <v>0</v>
          </cell>
          <cell r="FL533">
            <v>0</v>
          </cell>
          <cell r="FM533">
            <v>0</v>
          </cell>
          <cell r="FN533">
            <v>0</v>
          </cell>
          <cell r="FU533">
            <v>12</v>
          </cell>
          <cell r="FV533">
            <v>0</v>
          </cell>
          <cell r="FW533">
            <v>0</v>
          </cell>
          <cell r="FX533">
            <v>0</v>
          </cell>
          <cell r="FY533">
            <v>0</v>
          </cell>
          <cell r="FZ533">
            <v>0</v>
          </cell>
          <cell r="GA533">
            <v>0</v>
          </cell>
          <cell r="GB533">
            <v>0</v>
          </cell>
          <cell r="GC533">
            <v>0</v>
          </cell>
          <cell r="GD533">
            <v>1</v>
          </cell>
          <cell r="GE533">
            <v>0</v>
          </cell>
          <cell r="GF533">
            <v>0</v>
          </cell>
          <cell r="GG533">
            <v>0</v>
          </cell>
          <cell r="GH533">
            <v>0</v>
          </cell>
          <cell r="GI533">
            <v>0</v>
          </cell>
          <cell r="GJ533">
            <v>0</v>
          </cell>
          <cell r="GK533">
            <v>0</v>
          </cell>
          <cell r="GL533">
            <v>0</v>
          </cell>
          <cell r="GM533">
            <v>0</v>
          </cell>
          <cell r="GN533">
            <v>0</v>
          </cell>
          <cell r="GO533">
            <v>0</v>
          </cell>
          <cell r="GP533">
            <v>0</v>
          </cell>
          <cell r="GQ533">
            <v>0</v>
          </cell>
          <cell r="GR533">
            <v>0</v>
          </cell>
          <cell r="GU533">
            <v>13</v>
          </cell>
          <cell r="GV533">
            <v>0</v>
          </cell>
          <cell r="GW533">
            <v>0</v>
          </cell>
          <cell r="GX533">
            <v>0</v>
          </cell>
          <cell r="GY533">
            <v>0</v>
          </cell>
          <cell r="GZ533">
            <v>0</v>
          </cell>
          <cell r="HA533">
            <v>0</v>
          </cell>
          <cell r="HB533">
            <v>0</v>
          </cell>
          <cell r="HC533">
            <v>0</v>
          </cell>
          <cell r="HD533">
            <v>0</v>
          </cell>
          <cell r="HE533">
            <v>0</v>
          </cell>
          <cell r="HF533">
            <v>0</v>
          </cell>
          <cell r="HG533">
            <v>0</v>
          </cell>
          <cell r="HH533">
            <v>0</v>
          </cell>
          <cell r="HI533">
            <v>0</v>
          </cell>
          <cell r="HJ533">
            <v>0</v>
          </cell>
          <cell r="HK533">
            <v>0</v>
          </cell>
          <cell r="HL533">
            <v>0</v>
          </cell>
          <cell r="HM533">
            <v>0</v>
          </cell>
          <cell r="HN533">
            <v>0</v>
          </cell>
          <cell r="HO533">
            <v>0</v>
          </cell>
          <cell r="HP533">
            <v>23</v>
          </cell>
          <cell r="HQ533">
            <v>0</v>
          </cell>
          <cell r="HR533">
            <v>0</v>
          </cell>
          <cell r="HS533">
            <v>0</v>
          </cell>
          <cell r="HT533">
            <v>0</v>
          </cell>
          <cell r="HU533">
            <v>0</v>
          </cell>
          <cell r="HV533">
            <v>0</v>
          </cell>
          <cell r="HW533">
            <v>1</v>
          </cell>
          <cell r="HX533">
            <v>0</v>
          </cell>
          <cell r="HY533">
            <v>0</v>
          </cell>
          <cell r="HZ533">
            <v>0</v>
          </cell>
          <cell r="IA533">
            <v>1</v>
          </cell>
          <cell r="IB533">
            <v>0</v>
          </cell>
          <cell r="IC533">
            <v>2</v>
          </cell>
          <cell r="ID533">
            <v>0</v>
          </cell>
          <cell r="IE533">
            <v>0</v>
          </cell>
          <cell r="IF533">
            <v>0</v>
          </cell>
          <cell r="IG533">
            <v>0</v>
          </cell>
          <cell r="IH533">
            <v>0</v>
          </cell>
          <cell r="II533">
            <v>0</v>
          </cell>
          <cell r="IJ533">
            <v>0</v>
          </cell>
          <cell r="IK533">
            <v>0</v>
          </cell>
          <cell r="IL533">
            <v>0</v>
          </cell>
          <cell r="IM533">
            <v>0</v>
          </cell>
          <cell r="IN533">
            <v>0</v>
          </cell>
          <cell r="IO533">
            <v>0</v>
          </cell>
          <cell r="IP533">
            <v>0</v>
          </cell>
          <cell r="IQ533">
            <v>0</v>
          </cell>
          <cell r="IR533">
            <v>0</v>
          </cell>
          <cell r="IS533">
            <v>0</v>
          </cell>
          <cell r="IT533">
            <v>0</v>
          </cell>
          <cell r="IU533">
            <v>0</v>
          </cell>
          <cell r="IV533">
            <v>0</v>
          </cell>
          <cell r="IW533">
            <v>1</v>
          </cell>
          <cell r="IX533">
            <v>1</v>
          </cell>
          <cell r="IY533">
            <v>0</v>
          </cell>
          <cell r="IZ533">
            <v>26</v>
          </cell>
          <cell r="JA533">
            <v>1</v>
          </cell>
          <cell r="JB533">
            <v>1</v>
          </cell>
          <cell r="JC533">
            <v>0</v>
          </cell>
          <cell r="JD533">
            <v>0</v>
          </cell>
          <cell r="JE533">
            <v>0</v>
          </cell>
          <cell r="JF533">
            <v>0</v>
          </cell>
          <cell r="JG533">
            <v>0</v>
          </cell>
        </row>
        <row r="534">
          <cell r="B534" t="str">
            <v>25034196</v>
          </cell>
          <cell r="C534" t="str">
            <v>Cao Bùi Huy</v>
          </cell>
          <cell r="D534" t="str">
            <v>Ban Bán hàng trong nước - Industries</v>
          </cell>
          <cell r="E534" t="str">
            <v>Công ty TNHH Tập đoàn Công nghiệp Trường Hải</v>
          </cell>
          <cell r="F534" t="str">
            <v>Lương ngày</v>
          </cell>
          <cell r="V534">
            <v>0</v>
          </cell>
          <cell r="W534">
            <v>0</v>
          </cell>
          <cell r="X534" t="str">
            <v>X</v>
          </cell>
          <cell r="Y534">
            <v>0</v>
          </cell>
          <cell r="Z534">
            <v>0</v>
          </cell>
          <cell r="AA534" t="str">
            <v>X</v>
          </cell>
          <cell r="AB534">
            <v>0</v>
          </cell>
          <cell r="AC534">
            <v>0</v>
          </cell>
          <cell r="AD534" t="str">
            <v>X</v>
          </cell>
          <cell r="AE534">
            <v>0</v>
          </cell>
          <cell r="AF534">
            <v>0</v>
          </cell>
          <cell r="AG534" t="str">
            <v>X</v>
          </cell>
          <cell r="AH534">
            <v>0</v>
          </cell>
          <cell r="AI534">
            <v>0</v>
          </cell>
          <cell r="AJ534" t="str">
            <v>T7</v>
          </cell>
          <cell r="AK534">
            <v>0</v>
          </cell>
          <cell r="AL534">
            <v>0</v>
          </cell>
          <cell r="AM534" t="str">
            <v/>
          </cell>
          <cell r="AN534">
            <v>0</v>
          </cell>
          <cell r="AO534">
            <v>0</v>
          </cell>
          <cell r="AP534" t="str">
            <v>NL</v>
          </cell>
          <cell r="AQ534">
            <v>0</v>
          </cell>
          <cell r="AR534">
            <v>0</v>
          </cell>
          <cell r="AS534" t="str">
            <v>X</v>
          </cell>
          <cell r="AT534">
            <v>0</v>
          </cell>
          <cell r="AU534">
            <v>0</v>
          </cell>
          <cell r="AV534" t="str">
            <v>X</v>
          </cell>
          <cell r="AW534">
            <v>0</v>
          </cell>
          <cell r="AX534">
            <v>0</v>
          </cell>
          <cell r="AY534" t="str">
            <v>X</v>
          </cell>
          <cell r="AZ534">
            <v>0</v>
          </cell>
          <cell r="BA534">
            <v>0</v>
          </cell>
          <cell r="BB534" t="str">
            <v>X</v>
          </cell>
          <cell r="BC534">
            <v>0</v>
          </cell>
          <cell r="BD534">
            <v>0</v>
          </cell>
          <cell r="BE534" t="str">
            <v>X</v>
          </cell>
          <cell r="BF534">
            <v>0</v>
          </cell>
          <cell r="BG534">
            <v>0</v>
          </cell>
          <cell r="BH534" t="str">
            <v/>
          </cell>
          <cell r="BI534">
            <v>0</v>
          </cell>
          <cell r="BJ534">
            <v>0</v>
          </cell>
          <cell r="BK534" t="str">
            <v>X</v>
          </cell>
          <cell r="BL534">
            <v>0</v>
          </cell>
          <cell r="BM534">
            <v>0</v>
          </cell>
          <cell r="BN534" t="str">
            <v>X</v>
          </cell>
          <cell r="BO534">
            <v>0</v>
          </cell>
          <cell r="BP534">
            <v>0</v>
          </cell>
          <cell r="BQ534">
            <v>11</v>
          </cell>
          <cell r="BR534">
            <v>0</v>
          </cell>
          <cell r="BS534">
            <v>0</v>
          </cell>
          <cell r="BT534">
            <v>0</v>
          </cell>
          <cell r="BU534">
            <v>0</v>
          </cell>
          <cell r="BV534">
            <v>0</v>
          </cell>
          <cell r="CC534">
            <v>11</v>
          </cell>
          <cell r="CD534">
            <v>0</v>
          </cell>
          <cell r="CE534">
            <v>0</v>
          </cell>
          <cell r="CF534">
            <v>0</v>
          </cell>
          <cell r="CG534">
            <v>0</v>
          </cell>
          <cell r="CH534">
            <v>0</v>
          </cell>
          <cell r="CI534">
            <v>0</v>
          </cell>
          <cell r="CJ534">
            <v>0</v>
          </cell>
          <cell r="CK534">
            <v>0</v>
          </cell>
          <cell r="CL534">
            <v>1</v>
          </cell>
          <cell r="CM534">
            <v>1</v>
          </cell>
          <cell r="CN534">
            <v>0</v>
          </cell>
          <cell r="CO534">
            <v>0</v>
          </cell>
          <cell r="CP534">
            <v>0</v>
          </cell>
          <cell r="CQ534">
            <v>0</v>
          </cell>
          <cell r="CR534">
            <v>0</v>
          </cell>
          <cell r="CS534">
            <v>0</v>
          </cell>
          <cell r="CT534">
            <v>0</v>
          </cell>
          <cell r="CU534">
            <v>0</v>
          </cell>
          <cell r="CV534">
            <v>0</v>
          </cell>
          <cell r="CW534">
            <v>0</v>
          </cell>
          <cell r="CX534">
            <v>0</v>
          </cell>
          <cell r="CY534">
            <v>0</v>
          </cell>
          <cell r="CZ534">
            <v>0</v>
          </cell>
          <cell r="DC534">
            <v>13</v>
          </cell>
          <cell r="DM534" t="str">
            <v>X</v>
          </cell>
          <cell r="DN534">
            <v>0</v>
          </cell>
          <cell r="DO534">
            <v>0</v>
          </cell>
          <cell r="DP534" t="str">
            <v>X</v>
          </cell>
          <cell r="DQ534">
            <v>0</v>
          </cell>
          <cell r="DR534">
            <v>0</v>
          </cell>
          <cell r="DS534" t="str">
            <v>X</v>
          </cell>
          <cell r="DT534">
            <v>0</v>
          </cell>
          <cell r="DU534">
            <v>0</v>
          </cell>
          <cell r="DV534" t="str">
            <v>X</v>
          </cell>
          <cell r="DW534">
            <v>0</v>
          </cell>
          <cell r="DX534">
            <v>0</v>
          </cell>
          <cell r="DY534" t="str">
            <v/>
          </cell>
          <cell r="DZ534">
            <v>0</v>
          </cell>
          <cell r="EA534">
            <v>0</v>
          </cell>
          <cell r="EB534" t="str">
            <v>X</v>
          </cell>
          <cell r="EC534">
            <v>0</v>
          </cell>
          <cell r="ED534">
            <v>0</v>
          </cell>
          <cell r="EE534" t="str">
            <v>X</v>
          </cell>
          <cell r="EF534">
            <v>0</v>
          </cell>
          <cell r="EG534">
            <v>0</v>
          </cell>
          <cell r="EH534" t="str">
            <v>X</v>
          </cell>
          <cell r="EI534">
            <v>0</v>
          </cell>
          <cell r="EJ534">
            <v>0</v>
          </cell>
          <cell r="EK534" t="str">
            <v>X</v>
          </cell>
          <cell r="EL534">
            <v>0</v>
          </cell>
          <cell r="EM534">
            <v>0</v>
          </cell>
          <cell r="EN534" t="str">
            <v>X</v>
          </cell>
          <cell r="EO534">
            <v>0</v>
          </cell>
          <cell r="EP534">
            <v>0</v>
          </cell>
          <cell r="EQ534" t="str">
            <v>X</v>
          </cell>
          <cell r="ER534">
            <v>0</v>
          </cell>
          <cell r="ES534">
            <v>0</v>
          </cell>
          <cell r="ET534" t="str">
            <v/>
          </cell>
          <cell r="EU534">
            <v>0</v>
          </cell>
          <cell r="EV534">
            <v>0</v>
          </cell>
          <cell r="EW534" t="str">
            <v>X</v>
          </cell>
          <cell r="EX534">
            <v>0</v>
          </cell>
          <cell r="EY534">
            <v>0</v>
          </cell>
          <cell r="EZ534" t="str">
            <v>X</v>
          </cell>
          <cell r="FA534">
            <v>0</v>
          </cell>
          <cell r="FB534">
            <v>0</v>
          </cell>
          <cell r="FC534" t="str">
            <v>NL</v>
          </cell>
          <cell r="FD534">
            <v>0</v>
          </cell>
          <cell r="FE534">
            <v>0</v>
          </cell>
          <cell r="FI534">
            <v>12</v>
          </cell>
          <cell r="FJ534">
            <v>0</v>
          </cell>
          <cell r="FK534">
            <v>0</v>
          </cell>
          <cell r="FL534">
            <v>0</v>
          </cell>
          <cell r="FM534">
            <v>0</v>
          </cell>
          <cell r="FN534">
            <v>0</v>
          </cell>
          <cell r="FU534">
            <v>12</v>
          </cell>
          <cell r="FV534">
            <v>0</v>
          </cell>
          <cell r="FW534">
            <v>0</v>
          </cell>
          <cell r="FX534">
            <v>0</v>
          </cell>
          <cell r="FY534">
            <v>0</v>
          </cell>
          <cell r="FZ534">
            <v>0</v>
          </cell>
          <cell r="GA534">
            <v>0</v>
          </cell>
          <cell r="GB534">
            <v>0</v>
          </cell>
          <cell r="GC534">
            <v>0</v>
          </cell>
          <cell r="GD534">
            <v>1</v>
          </cell>
          <cell r="GE534">
            <v>0</v>
          </cell>
          <cell r="GF534">
            <v>0</v>
          </cell>
          <cell r="GG534">
            <v>0</v>
          </cell>
          <cell r="GH534">
            <v>0</v>
          </cell>
          <cell r="GI534">
            <v>0</v>
          </cell>
          <cell r="GJ534">
            <v>0</v>
          </cell>
          <cell r="GK534">
            <v>0</v>
          </cell>
          <cell r="GL534">
            <v>0</v>
          </cell>
          <cell r="GM534">
            <v>0</v>
          </cell>
          <cell r="GN534">
            <v>0</v>
          </cell>
          <cell r="GO534">
            <v>0</v>
          </cell>
          <cell r="GP534">
            <v>0</v>
          </cell>
          <cell r="GQ534">
            <v>0</v>
          </cell>
          <cell r="GR534">
            <v>0</v>
          </cell>
          <cell r="GU534">
            <v>13</v>
          </cell>
          <cell r="GV534">
            <v>0</v>
          </cell>
          <cell r="GW534">
            <v>0</v>
          </cell>
          <cell r="GX534">
            <v>0</v>
          </cell>
          <cell r="GY534">
            <v>0</v>
          </cell>
          <cell r="GZ534">
            <v>0</v>
          </cell>
          <cell r="HA534">
            <v>0</v>
          </cell>
          <cell r="HB534">
            <v>0</v>
          </cell>
          <cell r="HC534">
            <v>0</v>
          </cell>
          <cell r="HD534">
            <v>0</v>
          </cell>
          <cell r="HE534">
            <v>0</v>
          </cell>
          <cell r="HF534">
            <v>0</v>
          </cell>
          <cell r="HG534">
            <v>0</v>
          </cell>
          <cell r="HH534">
            <v>0</v>
          </cell>
          <cell r="HI534">
            <v>0</v>
          </cell>
          <cell r="HJ534">
            <v>0</v>
          </cell>
          <cell r="HK534">
            <v>0</v>
          </cell>
          <cell r="HL534">
            <v>0</v>
          </cell>
          <cell r="HM534">
            <v>0</v>
          </cell>
          <cell r="HN534">
            <v>0</v>
          </cell>
          <cell r="HO534">
            <v>0</v>
          </cell>
          <cell r="HP534">
            <v>23</v>
          </cell>
          <cell r="HQ534">
            <v>0</v>
          </cell>
          <cell r="HR534">
            <v>0</v>
          </cell>
          <cell r="HS534">
            <v>0</v>
          </cell>
          <cell r="HT534">
            <v>0</v>
          </cell>
          <cell r="HU534">
            <v>0</v>
          </cell>
          <cell r="HV534">
            <v>0</v>
          </cell>
          <cell r="HW534">
            <v>1</v>
          </cell>
          <cell r="HX534">
            <v>0</v>
          </cell>
          <cell r="HY534">
            <v>0</v>
          </cell>
          <cell r="HZ534">
            <v>0</v>
          </cell>
          <cell r="IA534">
            <v>1</v>
          </cell>
          <cell r="IB534">
            <v>0</v>
          </cell>
          <cell r="IC534">
            <v>2</v>
          </cell>
          <cell r="ID534">
            <v>0</v>
          </cell>
          <cell r="IE534">
            <v>0</v>
          </cell>
          <cell r="IF534">
            <v>0</v>
          </cell>
          <cell r="IG534">
            <v>0</v>
          </cell>
          <cell r="IH534">
            <v>0</v>
          </cell>
          <cell r="II534">
            <v>0</v>
          </cell>
          <cell r="IJ534">
            <v>0</v>
          </cell>
          <cell r="IK534">
            <v>0</v>
          </cell>
          <cell r="IL534">
            <v>0</v>
          </cell>
          <cell r="IM534">
            <v>0</v>
          </cell>
          <cell r="IN534">
            <v>0</v>
          </cell>
          <cell r="IO534">
            <v>0</v>
          </cell>
          <cell r="IP534">
            <v>0</v>
          </cell>
          <cell r="IQ534">
            <v>0</v>
          </cell>
          <cell r="IR534">
            <v>0</v>
          </cell>
          <cell r="IS534">
            <v>0</v>
          </cell>
          <cell r="IT534">
            <v>0</v>
          </cell>
          <cell r="IU534">
            <v>0</v>
          </cell>
          <cell r="IV534">
            <v>0</v>
          </cell>
          <cell r="IW534">
            <v>1</v>
          </cell>
          <cell r="IX534">
            <v>1</v>
          </cell>
          <cell r="IY534">
            <v>0</v>
          </cell>
          <cell r="IZ534">
            <v>26</v>
          </cell>
          <cell r="JA534">
            <v>1</v>
          </cell>
          <cell r="JB534">
            <v>1</v>
          </cell>
          <cell r="JC534">
            <v>0</v>
          </cell>
          <cell r="JD534">
            <v>0</v>
          </cell>
          <cell r="JE534">
            <v>0</v>
          </cell>
          <cell r="JF534">
            <v>0</v>
          </cell>
          <cell r="JG534">
            <v>0</v>
          </cell>
        </row>
        <row r="535">
          <cell r="B535" t="str">
            <v>25034212</v>
          </cell>
          <cell r="C535" t="str">
            <v>Nguyễn Nhật Lệ</v>
          </cell>
          <cell r="D535" t="str">
            <v>Ban Bán hàng trong nước - Industries</v>
          </cell>
          <cell r="E535" t="str">
            <v>Công ty TNHH Tập đoàn Công nghiệp Trường Hải</v>
          </cell>
          <cell r="F535" t="str">
            <v>Lương ngày</v>
          </cell>
          <cell r="V535">
            <v>0</v>
          </cell>
          <cell r="W535">
            <v>0</v>
          </cell>
          <cell r="X535" t="str">
            <v>X</v>
          </cell>
          <cell r="Y535">
            <v>0</v>
          </cell>
          <cell r="Z535">
            <v>0</v>
          </cell>
          <cell r="AA535" t="str">
            <v>X</v>
          </cell>
          <cell r="AB535">
            <v>0</v>
          </cell>
          <cell r="AC535">
            <v>0</v>
          </cell>
          <cell r="AD535" t="str">
            <v>X</v>
          </cell>
          <cell r="AE535">
            <v>0</v>
          </cell>
          <cell r="AF535">
            <v>0</v>
          </cell>
          <cell r="AG535" t="str">
            <v>X</v>
          </cell>
          <cell r="AH535">
            <v>0</v>
          </cell>
          <cell r="AI535">
            <v>0</v>
          </cell>
          <cell r="AJ535" t="str">
            <v>T7</v>
          </cell>
          <cell r="AK535">
            <v>0</v>
          </cell>
          <cell r="AL535">
            <v>0</v>
          </cell>
          <cell r="AM535" t="str">
            <v/>
          </cell>
          <cell r="AN535">
            <v>0</v>
          </cell>
          <cell r="AO535">
            <v>0</v>
          </cell>
          <cell r="AP535" t="str">
            <v>NL</v>
          </cell>
          <cell r="AQ535">
            <v>0</v>
          </cell>
          <cell r="AR535">
            <v>0</v>
          </cell>
          <cell r="AS535" t="str">
            <v>X</v>
          </cell>
          <cell r="AT535">
            <v>0</v>
          </cell>
          <cell r="AU535">
            <v>0</v>
          </cell>
          <cell r="AV535" t="str">
            <v>X</v>
          </cell>
          <cell r="AW535">
            <v>0</v>
          </cell>
          <cell r="AX535">
            <v>0</v>
          </cell>
          <cell r="AY535" t="str">
            <v>X</v>
          </cell>
          <cell r="AZ535">
            <v>0</v>
          </cell>
          <cell r="BA535">
            <v>0</v>
          </cell>
          <cell r="BB535" t="str">
            <v>X</v>
          </cell>
          <cell r="BC535">
            <v>0</v>
          </cell>
          <cell r="BD535">
            <v>0</v>
          </cell>
          <cell r="BE535" t="str">
            <v>X</v>
          </cell>
          <cell r="BF535">
            <v>0</v>
          </cell>
          <cell r="BG535">
            <v>0</v>
          </cell>
          <cell r="BH535" t="str">
            <v/>
          </cell>
          <cell r="BI535">
            <v>0</v>
          </cell>
          <cell r="BJ535">
            <v>0</v>
          </cell>
          <cell r="BK535" t="str">
            <v>X</v>
          </cell>
          <cell r="BL535">
            <v>0</v>
          </cell>
          <cell r="BM535">
            <v>0</v>
          </cell>
          <cell r="BN535" t="str">
            <v>X</v>
          </cell>
          <cell r="BO535">
            <v>0</v>
          </cell>
          <cell r="BP535">
            <v>0</v>
          </cell>
          <cell r="BQ535">
            <v>11</v>
          </cell>
          <cell r="BR535">
            <v>0</v>
          </cell>
          <cell r="BS535">
            <v>0</v>
          </cell>
          <cell r="BT535">
            <v>0</v>
          </cell>
          <cell r="BU535">
            <v>0</v>
          </cell>
          <cell r="BV535">
            <v>0</v>
          </cell>
          <cell r="CC535">
            <v>11</v>
          </cell>
          <cell r="CD535">
            <v>0</v>
          </cell>
          <cell r="CE535">
            <v>0</v>
          </cell>
          <cell r="CF535">
            <v>0</v>
          </cell>
          <cell r="CG535">
            <v>0</v>
          </cell>
          <cell r="CH535">
            <v>0</v>
          </cell>
          <cell r="CI535">
            <v>0</v>
          </cell>
          <cell r="CJ535">
            <v>0</v>
          </cell>
          <cell r="CK535">
            <v>0</v>
          </cell>
          <cell r="CL535">
            <v>1</v>
          </cell>
          <cell r="CM535">
            <v>1</v>
          </cell>
          <cell r="CN535">
            <v>0</v>
          </cell>
          <cell r="CO535">
            <v>0</v>
          </cell>
          <cell r="CP535">
            <v>0</v>
          </cell>
          <cell r="CQ535">
            <v>0</v>
          </cell>
          <cell r="CR535">
            <v>0</v>
          </cell>
          <cell r="CS535">
            <v>0</v>
          </cell>
          <cell r="CT535">
            <v>0</v>
          </cell>
          <cell r="CU535">
            <v>0</v>
          </cell>
          <cell r="CV535">
            <v>0</v>
          </cell>
          <cell r="CW535">
            <v>0</v>
          </cell>
          <cell r="CX535">
            <v>0</v>
          </cell>
          <cell r="CY535">
            <v>0</v>
          </cell>
          <cell r="CZ535">
            <v>0</v>
          </cell>
          <cell r="DC535">
            <v>13</v>
          </cell>
          <cell r="DM535" t="str">
            <v>X</v>
          </cell>
          <cell r="DN535">
            <v>0</v>
          </cell>
          <cell r="DO535">
            <v>0</v>
          </cell>
          <cell r="DP535" t="str">
            <v>X</v>
          </cell>
          <cell r="DQ535">
            <v>0</v>
          </cell>
          <cell r="DR535">
            <v>0</v>
          </cell>
          <cell r="DS535" t="str">
            <v>X</v>
          </cell>
          <cell r="DT535">
            <v>0</v>
          </cell>
          <cell r="DU535">
            <v>0</v>
          </cell>
          <cell r="DV535" t="str">
            <v>X</v>
          </cell>
          <cell r="DW535">
            <v>0</v>
          </cell>
          <cell r="DX535">
            <v>0</v>
          </cell>
          <cell r="DY535" t="str">
            <v/>
          </cell>
          <cell r="DZ535">
            <v>0</v>
          </cell>
          <cell r="EA535">
            <v>0</v>
          </cell>
          <cell r="EB535" t="str">
            <v>X</v>
          </cell>
          <cell r="EC535">
            <v>0</v>
          </cell>
          <cell r="ED535">
            <v>0</v>
          </cell>
          <cell r="EE535" t="str">
            <v>X</v>
          </cell>
          <cell r="EF535">
            <v>0</v>
          </cell>
          <cell r="EG535">
            <v>0</v>
          </cell>
          <cell r="EH535" t="str">
            <v>X</v>
          </cell>
          <cell r="EI535">
            <v>0</v>
          </cell>
          <cell r="EJ535">
            <v>0</v>
          </cell>
          <cell r="EK535" t="str">
            <v>X</v>
          </cell>
          <cell r="EL535">
            <v>0</v>
          </cell>
          <cell r="EM535">
            <v>0</v>
          </cell>
          <cell r="EN535" t="str">
            <v>X</v>
          </cell>
          <cell r="EO535">
            <v>0</v>
          </cell>
          <cell r="EP535">
            <v>0</v>
          </cell>
          <cell r="EQ535" t="str">
            <v>X</v>
          </cell>
          <cell r="ER535">
            <v>0</v>
          </cell>
          <cell r="ES535">
            <v>0</v>
          </cell>
          <cell r="ET535" t="str">
            <v/>
          </cell>
          <cell r="EU535">
            <v>0</v>
          </cell>
          <cell r="EV535">
            <v>0</v>
          </cell>
          <cell r="EW535" t="str">
            <v>X</v>
          </cell>
          <cell r="EX535">
            <v>0</v>
          </cell>
          <cell r="EY535">
            <v>0</v>
          </cell>
          <cell r="EZ535" t="str">
            <v>X</v>
          </cell>
          <cell r="FA535">
            <v>0</v>
          </cell>
          <cell r="FB535">
            <v>0</v>
          </cell>
          <cell r="FC535" t="str">
            <v>NL</v>
          </cell>
          <cell r="FD535">
            <v>0</v>
          </cell>
          <cell r="FE535">
            <v>0</v>
          </cell>
          <cell r="FI535">
            <v>12</v>
          </cell>
          <cell r="FJ535">
            <v>0</v>
          </cell>
          <cell r="FK535">
            <v>0</v>
          </cell>
          <cell r="FL535">
            <v>0</v>
          </cell>
          <cell r="FM535">
            <v>0</v>
          </cell>
          <cell r="FN535">
            <v>0</v>
          </cell>
          <cell r="FU535">
            <v>12</v>
          </cell>
          <cell r="FV535">
            <v>0</v>
          </cell>
          <cell r="FW535">
            <v>0</v>
          </cell>
          <cell r="FX535">
            <v>0</v>
          </cell>
          <cell r="FY535">
            <v>0</v>
          </cell>
          <cell r="FZ535">
            <v>0</v>
          </cell>
          <cell r="GA535">
            <v>0</v>
          </cell>
          <cell r="GB535">
            <v>0</v>
          </cell>
          <cell r="GC535">
            <v>0</v>
          </cell>
          <cell r="GD535">
            <v>1</v>
          </cell>
          <cell r="GE535">
            <v>0</v>
          </cell>
          <cell r="GF535">
            <v>0</v>
          </cell>
          <cell r="GG535">
            <v>0</v>
          </cell>
          <cell r="GH535">
            <v>0</v>
          </cell>
          <cell r="GI535">
            <v>0</v>
          </cell>
          <cell r="GJ535">
            <v>0</v>
          </cell>
          <cell r="GK535">
            <v>0</v>
          </cell>
          <cell r="GL535">
            <v>0</v>
          </cell>
          <cell r="GM535">
            <v>0</v>
          </cell>
          <cell r="GN535">
            <v>0</v>
          </cell>
          <cell r="GO535">
            <v>0</v>
          </cell>
          <cell r="GP535">
            <v>0</v>
          </cell>
          <cell r="GQ535">
            <v>0</v>
          </cell>
          <cell r="GR535">
            <v>0</v>
          </cell>
          <cell r="GU535">
            <v>13</v>
          </cell>
          <cell r="GV535">
            <v>0</v>
          </cell>
          <cell r="GW535">
            <v>0</v>
          </cell>
          <cell r="GX535">
            <v>0</v>
          </cell>
          <cell r="GY535">
            <v>0</v>
          </cell>
          <cell r="GZ535">
            <v>0</v>
          </cell>
          <cell r="HA535">
            <v>0</v>
          </cell>
          <cell r="HB535">
            <v>0</v>
          </cell>
          <cell r="HC535">
            <v>0</v>
          </cell>
          <cell r="HD535">
            <v>0</v>
          </cell>
          <cell r="HE535">
            <v>0</v>
          </cell>
          <cell r="HF535">
            <v>0</v>
          </cell>
          <cell r="HG535">
            <v>0</v>
          </cell>
          <cell r="HH535">
            <v>0</v>
          </cell>
          <cell r="HI535">
            <v>0</v>
          </cell>
          <cell r="HJ535">
            <v>0</v>
          </cell>
          <cell r="HK535">
            <v>0</v>
          </cell>
          <cell r="HL535">
            <v>0</v>
          </cell>
          <cell r="HM535">
            <v>0</v>
          </cell>
          <cell r="HN535">
            <v>0</v>
          </cell>
          <cell r="HO535">
            <v>0</v>
          </cell>
          <cell r="HP535">
            <v>23</v>
          </cell>
          <cell r="HQ535">
            <v>0</v>
          </cell>
          <cell r="HR535">
            <v>0</v>
          </cell>
          <cell r="HS535">
            <v>0</v>
          </cell>
          <cell r="HT535">
            <v>0</v>
          </cell>
          <cell r="HU535">
            <v>0</v>
          </cell>
          <cell r="HV535">
            <v>0</v>
          </cell>
          <cell r="HW535">
            <v>1</v>
          </cell>
          <cell r="HX535">
            <v>0</v>
          </cell>
          <cell r="HY535">
            <v>0</v>
          </cell>
          <cell r="HZ535">
            <v>0</v>
          </cell>
          <cell r="IA535">
            <v>1</v>
          </cell>
          <cell r="IB535">
            <v>0</v>
          </cell>
          <cell r="IC535">
            <v>2</v>
          </cell>
          <cell r="ID535">
            <v>0</v>
          </cell>
          <cell r="IE535">
            <v>0</v>
          </cell>
          <cell r="IF535">
            <v>0</v>
          </cell>
          <cell r="IG535">
            <v>0</v>
          </cell>
          <cell r="IH535">
            <v>0</v>
          </cell>
          <cell r="II535">
            <v>0</v>
          </cell>
          <cell r="IJ535">
            <v>0</v>
          </cell>
          <cell r="IK535">
            <v>0</v>
          </cell>
          <cell r="IL535">
            <v>0</v>
          </cell>
          <cell r="IM535">
            <v>0</v>
          </cell>
          <cell r="IN535">
            <v>0</v>
          </cell>
          <cell r="IO535">
            <v>0</v>
          </cell>
          <cell r="IP535">
            <v>0</v>
          </cell>
          <cell r="IQ535">
            <v>0</v>
          </cell>
          <cell r="IR535">
            <v>0</v>
          </cell>
          <cell r="IS535">
            <v>0</v>
          </cell>
          <cell r="IT535">
            <v>0</v>
          </cell>
          <cell r="IU535">
            <v>0</v>
          </cell>
          <cell r="IV535">
            <v>0</v>
          </cell>
          <cell r="IW535">
            <v>1</v>
          </cell>
          <cell r="IX535">
            <v>1</v>
          </cell>
          <cell r="IY535">
            <v>0</v>
          </cell>
          <cell r="IZ535">
            <v>26</v>
          </cell>
          <cell r="JA535">
            <v>1</v>
          </cell>
          <cell r="JB535">
            <v>1</v>
          </cell>
          <cell r="JC535">
            <v>0</v>
          </cell>
          <cell r="JD535">
            <v>0</v>
          </cell>
          <cell r="JE535">
            <v>0</v>
          </cell>
          <cell r="JF535">
            <v>0</v>
          </cell>
          <cell r="JG535">
            <v>0</v>
          </cell>
        </row>
        <row r="536">
          <cell r="B536" t="str">
            <v>25040218</v>
          </cell>
          <cell r="C536" t="str">
            <v>Lê Văn Tiên</v>
          </cell>
          <cell r="D536" t="str">
            <v>Ban Bán hàng trong nước - Industries</v>
          </cell>
          <cell r="E536" t="str">
            <v>Công ty TNHH Tập đoàn Công nghiệp Trường Hải</v>
          </cell>
          <cell r="F536" t="str">
            <v>Lương ngày</v>
          </cell>
          <cell r="V536">
            <v>0</v>
          </cell>
          <cell r="W536">
            <v>0</v>
          </cell>
          <cell r="X536" t="str">
            <v>X</v>
          </cell>
          <cell r="Y536">
            <v>0</v>
          </cell>
          <cell r="Z536">
            <v>0</v>
          </cell>
          <cell r="AA536" t="str">
            <v>X</v>
          </cell>
          <cell r="AB536">
            <v>0</v>
          </cell>
          <cell r="AC536">
            <v>0</v>
          </cell>
          <cell r="AD536" t="str">
            <v>X</v>
          </cell>
          <cell r="AE536">
            <v>0</v>
          </cell>
          <cell r="AF536">
            <v>0</v>
          </cell>
          <cell r="AG536" t="str">
            <v>X</v>
          </cell>
          <cell r="AH536">
            <v>0</v>
          </cell>
          <cell r="AI536">
            <v>0</v>
          </cell>
          <cell r="AJ536" t="str">
            <v>T7</v>
          </cell>
          <cell r="AK536">
            <v>0</v>
          </cell>
          <cell r="AL536">
            <v>0</v>
          </cell>
          <cell r="AM536" t="str">
            <v/>
          </cell>
          <cell r="AN536">
            <v>0</v>
          </cell>
          <cell r="AO536">
            <v>0</v>
          </cell>
          <cell r="AP536" t="str">
            <v>NL</v>
          </cell>
          <cell r="AQ536">
            <v>0</v>
          </cell>
          <cell r="AR536">
            <v>0</v>
          </cell>
          <cell r="AS536" t="str">
            <v>X</v>
          </cell>
          <cell r="AT536">
            <v>0</v>
          </cell>
          <cell r="AU536">
            <v>0</v>
          </cell>
          <cell r="AV536" t="str">
            <v>X</v>
          </cell>
          <cell r="AW536">
            <v>0</v>
          </cell>
          <cell r="AX536">
            <v>0</v>
          </cell>
          <cell r="AY536" t="str">
            <v>X</v>
          </cell>
          <cell r="AZ536">
            <v>0</v>
          </cell>
          <cell r="BA536">
            <v>0</v>
          </cell>
          <cell r="BB536" t="str">
            <v>X</v>
          </cell>
          <cell r="BC536">
            <v>0</v>
          </cell>
          <cell r="BD536">
            <v>0</v>
          </cell>
          <cell r="BE536" t="str">
            <v>X</v>
          </cell>
          <cell r="BF536">
            <v>0</v>
          </cell>
          <cell r="BG536">
            <v>0</v>
          </cell>
          <cell r="BH536" t="str">
            <v/>
          </cell>
          <cell r="BI536">
            <v>0</v>
          </cell>
          <cell r="BJ536">
            <v>0</v>
          </cell>
          <cell r="BK536" t="str">
            <v>X</v>
          </cell>
          <cell r="BL536">
            <v>0</v>
          </cell>
          <cell r="BM536">
            <v>0</v>
          </cell>
          <cell r="BN536" t="str">
            <v>X</v>
          </cell>
          <cell r="BO536">
            <v>0</v>
          </cell>
          <cell r="BP536">
            <v>0</v>
          </cell>
          <cell r="BQ536">
            <v>11</v>
          </cell>
          <cell r="BR536">
            <v>0</v>
          </cell>
          <cell r="BS536">
            <v>0</v>
          </cell>
          <cell r="BT536">
            <v>0</v>
          </cell>
          <cell r="BU536">
            <v>0</v>
          </cell>
          <cell r="BV536">
            <v>0</v>
          </cell>
          <cell r="CC536">
            <v>11</v>
          </cell>
          <cell r="CD536">
            <v>0</v>
          </cell>
          <cell r="CE536">
            <v>0</v>
          </cell>
          <cell r="CF536">
            <v>0</v>
          </cell>
          <cell r="CG536">
            <v>0</v>
          </cell>
          <cell r="CH536">
            <v>0</v>
          </cell>
          <cell r="CI536">
            <v>0</v>
          </cell>
          <cell r="CJ536">
            <v>0</v>
          </cell>
          <cell r="CK536">
            <v>0</v>
          </cell>
          <cell r="CL536">
            <v>1</v>
          </cell>
          <cell r="CM536">
            <v>1</v>
          </cell>
          <cell r="CN536">
            <v>0</v>
          </cell>
          <cell r="CO536">
            <v>0</v>
          </cell>
          <cell r="CP536">
            <v>0</v>
          </cell>
          <cell r="CQ536">
            <v>0</v>
          </cell>
          <cell r="CR536">
            <v>0</v>
          </cell>
          <cell r="CS536">
            <v>0</v>
          </cell>
          <cell r="CT536">
            <v>0</v>
          </cell>
          <cell r="CU536">
            <v>0</v>
          </cell>
          <cell r="CV536">
            <v>0</v>
          </cell>
          <cell r="CW536">
            <v>0</v>
          </cell>
          <cell r="CX536">
            <v>0</v>
          </cell>
          <cell r="CY536">
            <v>0</v>
          </cell>
          <cell r="CZ536">
            <v>0</v>
          </cell>
          <cell r="DC536">
            <v>13</v>
          </cell>
          <cell r="DM536" t="str">
            <v>X</v>
          </cell>
          <cell r="DN536">
            <v>0</v>
          </cell>
          <cell r="DO536">
            <v>0</v>
          </cell>
          <cell r="DP536" t="str">
            <v>X</v>
          </cell>
          <cell r="DQ536">
            <v>0</v>
          </cell>
          <cell r="DR536">
            <v>0</v>
          </cell>
          <cell r="DS536" t="str">
            <v>X</v>
          </cell>
          <cell r="DT536">
            <v>0</v>
          </cell>
          <cell r="DU536">
            <v>0</v>
          </cell>
          <cell r="DV536" t="str">
            <v>X</v>
          </cell>
          <cell r="DW536">
            <v>0</v>
          </cell>
          <cell r="DX536">
            <v>0</v>
          </cell>
          <cell r="DY536" t="str">
            <v/>
          </cell>
          <cell r="DZ536">
            <v>0</v>
          </cell>
          <cell r="EA536">
            <v>0</v>
          </cell>
          <cell r="EB536" t="str">
            <v>X</v>
          </cell>
          <cell r="EC536">
            <v>0</v>
          </cell>
          <cell r="ED536">
            <v>0</v>
          </cell>
          <cell r="EE536" t="str">
            <v>X</v>
          </cell>
          <cell r="EF536">
            <v>0</v>
          </cell>
          <cell r="EG536">
            <v>0</v>
          </cell>
          <cell r="EH536" t="str">
            <v>X</v>
          </cell>
          <cell r="EI536">
            <v>0</v>
          </cell>
          <cell r="EJ536">
            <v>0</v>
          </cell>
          <cell r="EK536" t="str">
            <v>X</v>
          </cell>
          <cell r="EL536">
            <v>0</v>
          </cell>
          <cell r="EM536">
            <v>0</v>
          </cell>
          <cell r="EN536" t="str">
            <v>X</v>
          </cell>
          <cell r="EO536">
            <v>0</v>
          </cell>
          <cell r="EP536">
            <v>0</v>
          </cell>
          <cell r="EQ536" t="str">
            <v>X</v>
          </cell>
          <cell r="ER536">
            <v>0</v>
          </cell>
          <cell r="ES536">
            <v>0</v>
          </cell>
          <cell r="ET536" t="str">
            <v/>
          </cell>
          <cell r="EU536">
            <v>0</v>
          </cell>
          <cell r="EV536">
            <v>0</v>
          </cell>
          <cell r="EW536" t="str">
            <v>X</v>
          </cell>
          <cell r="EX536">
            <v>0</v>
          </cell>
          <cell r="EY536">
            <v>0</v>
          </cell>
          <cell r="EZ536" t="str">
            <v>X</v>
          </cell>
          <cell r="FA536">
            <v>0</v>
          </cell>
          <cell r="FB536">
            <v>0</v>
          </cell>
          <cell r="FC536" t="str">
            <v>NL</v>
          </cell>
          <cell r="FD536">
            <v>0</v>
          </cell>
          <cell r="FE536">
            <v>0</v>
          </cell>
          <cell r="FI536">
            <v>12</v>
          </cell>
          <cell r="FJ536">
            <v>0</v>
          </cell>
          <cell r="FK536">
            <v>0</v>
          </cell>
          <cell r="FL536">
            <v>0</v>
          </cell>
          <cell r="FM536">
            <v>0</v>
          </cell>
          <cell r="FN536">
            <v>0</v>
          </cell>
          <cell r="FU536">
            <v>12</v>
          </cell>
          <cell r="FV536">
            <v>0</v>
          </cell>
          <cell r="FW536">
            <v>0</v>
          </cell>
          <cell r="FX536">
            <v>0</v>
          </cell>
          <cell r="FY536">
            <v>0</v>
          </cell>
          <cell r="FZ536">
            <v>0</v>
          </cell>
          <cell r="GA536">
            <v>0</v>
          </cell>
          <cell r="GB536">
            <v>0</v>
          </cell>
          <cell r="GC536">
            <v>0</v>
          </cell>
          <cell r="GD536">
            <v>1</v>
          </cell>
          <cell r="GE536">
            <v>0</v>
          </cell>
          <cell r="GF536">
            <v>0</v>
          </cell>
          <cell r="GG536">
            <v>0</v>
          </cell>
          <cell r="GH536">
            <v>0</v>
          </cell>
          <cell r="GI536">
            <v>0</v>
          </cell>
          <cell r="GJ536">
            <v>0</v>
          </cell>
          <cell r="GK536">
            <v>0</v>
          </cell>
          <cell r="GL536">
            <v>0</v>
          </cell>
          <cell r="GM536">
            <v>0</v>
          </cell>
          <cell r="GN536">
            <v>0</v>
          </cell>
          <cell r="GO536">
            <v>0</v>
          </cell>
          <cell r="GP536">
            <v>0</v>
          </cell>
          <cell r="GQ536">
            <v>0</v>
          </cell>
          <cell r="GR536">
            <v>0</v>
          </cell>
          <cell r="GU536">
            <v>13</v>
          </cell>
          <cell r="GV536">
            <v>0</v>
          </cell>
          <cell r="GW536">
            <v>0</v>
          </cell>
          <cell r="GX536">
            <v>0</v>
          </cell>
          <cell r="GY536">
            <v>0</v>
          </cell>
          <cell r="GZ536">
            <v>0</v>
          </cell>
          <cell r="HA536">
            <v>0</v>
          </cell>
          <cell r="HB536">
            <v>0</v>
          </cell>
          <cell r="HC536">
            <v>0</v>
          </cell>
          <cell r="HD536">
            <v>0</v>
          </cell>
          <cell r="HE536">
            <v>0</v>
          </cell>
          <cell r="HF536">
            <v>0</v>
          </cell>
          <cell r="HG536">
            <v>0</v>
          </cell>
          <cell r="HH536">
            <v>0</v>
          </cell>
          <cell r="HI536">
            <v>0</v>
          </cell>
          <cell r="HJ536">
            <v>0</v>
          </cell>
          <cell r="HK536">
            <v>0</v>
          </cell>
          <cell r="HL536">
            <v>0</v>
          </cell>
          <cell r="HM536">
            <v>0</v>
          </cell>
          <cell r="HN536">
            <v>0</v>
          </cell>
          <cell r="HO536">
            <v>0</v>
          </cell>
          <cell r="HP536">
            <v>23</v>
          </cell>
          <cell r="HQ536">
            <v>0</v>
          </cell>
          <cell r="HR536">
            <v>0</v>
          </cell>
          <cell r="HS536">
            <v>0</v>
          </cell>
          <cell r="HT536">
            <v>0</v>
          </cell>
          <cell r="HU536">
            <v>0</v>
          </cell>
          <cell r="HV536">
            <v>0</v>
          </cell>
          <cell r="HW536">
            <v>1</v>
          </cell>
          <cell r="HX536">
            <v>0</v>
          </cell>
          <cell r="HY536">
            <v>0</v>
          </cell>
          <cell r="HZ536">
            <v>0</v>
          </cell>
          <cell r="IA536">
            <v>1</v>
          </cell>
          <cell r="IB536">
            <v>0</v>
          </cell>
          <cell r="IC536">
            <v>2</v>
          </cell>
          <cell r="ID536">
            <v>0</v>
          </cell>
          <cell r="IE536">
            <v>0</v>
          </cell>
          <cell r="IF536">
            <v>0</v>
          </cell>
          <cell r="IG536">
            <v>0</v>
          </cell>
          <cell r="IH536">
            <v>0</v>
          </cell>
          <cell r="II536">
            <v>0</v>
          </cell>
          <cell r="IJ536">
            <v>0</v>
          </cell>
          <cell r="IK536">
            <v>0</v>
          </cell>
          <cell r="IL536">
            <v>0</v>
          </cell>
          <cell r="IM536">
            <v>0</v>
          </cell>
          <cell r="IN536">
            <v>0</v>
          </cell>
          <cell r="IO536">
            <v>0</v>
          </cell>
          <cell r="IP536">
            <v>0</v>
          </cell>
          <cell r="IQ536">
            <v>0</v>
          </cell>
          <cell r="IR536">
            <v>0</v>
          </cell>
          <cell r="IS536">
            <v>0</v>
          </cell>
          <cell r="IT536">
            <v>0</v>
          </cell>
          <cell r="IU536">
            <v>0</v>
          </cell>
          <cell r="IV536">
            <v>0</v>
          </cell>
          <cell r="IW536">
            <v>1</v>
          </cell>
          <cell r="IX536">
            <v>1</v>
          </cell>
          <cell r="IY536">
            <v>0</v>
          </cell>
          <cell r="IZ536">
            <v>26</v>
          </cell>
          <cell r="JA536">
            <v>1</v>
          </cell>
          <cell r="JB536">
            <v>1</v>
          </cell>
          <cell r="JC536">
            <v>0</v>
          </cell>
          <cell r="JD536">
            <v>0</v>
          </cell>
          <cell r="JE536">
            <v>0</v>
          </cell>
          <cell r="JF536">
            <v>0</v>
          </cell>
          <cell r="JG536" t="e">
            <v>#N/A</v>
          </cell>
        </row>
        <row r="537">
          <cell r="B537" t="str">
            <v>25040222</v>
          </cell>
          <cell r="C537" t="str">
            <v>Trần Ngọc Đạm</v>
          </cell>
          <cell r="D537" t="str">
            <v>Ban Bán hàng trong nước - Industries</v>
          </cell>
          <cell r="E537" t="str">
            <v>Công ty TNHH Tập đoàn Công nghiệp Trường Hải</v>
          </cell>
          <cell r="F537" t="str">
            <v>Lương ngày</v>
          </cell>
          <cell r="V537">
            <v>0</v>
          </cell>
          <cell r="W537">
            <v>0</v>
          </cell>
          <cell r="X537" t="str">
            <v>X</v>
          </cell>
          <cell r="Y537">
            <v>0</v>
          </cell>
          <cell r="Z537">
            <v>0</v>
          </cell>
          <cell r="AA537" t="str">
            <v>X</v>
          </cell>
          <cell r="AB537">
            <v>0</v>
          </cell>
          <cell r="AC537">
            <v>0</v>
          </cell>
          <cell r="AD537" t="str">
            <v>X</v>
          </cell>
          <cell r="AE537">
            <v>0</v>
          </cell>
          <cell r="AF537">
            <v>0</v>
          </cell>
          <cell r="AG537" t="str">
            <v>X</v>
          </cell>
          <cell r="AH537">
            <v>0</v>
          </cell>
          <cell r="AI537">
            <v>0</v>
          </cell>
          <cell r="AJ537" t="str">
            <v>T7</v>
          </cell>
          <cell r="AK537">
            <v>0</v>
          </cell>
          <cell r="AL537">
            <v>0</v>
          </cell>
          <cell r="AM537" t="str">
            <v/>
          </cell>
          <cell r="AN537">
            <v>0</v>
          </cell>
          <cell r="AO537">
            <v>0</v>
          </cell>
          <cell r="AP537" t="str">
            <v>NL</v>
          </cell>
          <cell r="AQ537">
            <v>0</v>
          </cell>
          <cell r="AR537">
            <v>0</v>
          </cell>
          <cell r="AS537" t="str">
            <v>X</v>
          </cell>
          <cell r="AT537">
            <v>0</v>
          </cell>
          <cell r="AU537">
            <v>0</v>
          </cell>
          <cell r="AV537" t="str">
            <v>X</v>
          </cell>
          <cell r="AW537">
            <v>0</v>
          </cell>
          <cell r="AX537">
            <v>0</v>
          </cell>
          <cell r="AY537" t="str">
            <v>X</v>
          </cell>
          <cell r="AZ537">
            <v>0</v>
          </cell>
          <cell r="BA537">
            <v>0</v>
          </cell>
          <cell r="BB537" t="str">
            <v>X</v>
          </cell>
          <cell r="BC537">
            <v>0</v>
          </cell>
          <cell r="BD537">
            <v>0</v>
          </cell>
          <cell r="BE537" t="str">
            <v>X</v>
          </cell>
          <cell r="BF537">
            <v>0</v>
          </cell>
          <cell r="BG537">
            <v>0</v>
          </cell>
          <cell r="BH537" t="str">
            <v/>
          </cell>
          <cell r="BI537">
            <v>0</v>
          </cell>
          <cell r="BJ537">
            <v>0</v>
          </cell>
          <cell r="BK537" t="str">
            <v>X</v>
          </cell>
          <cell r="BL537">
            <v>0</v>
          </cell>
          <cell r="BM537">
            <v>0</v>
          </cell>
          <cell r="BN537" t="str">
            <v>X</v>
          </cell>
          <cell r="BO537">
            <v>0</v>
          </cell>
          <cell r="BP537">
            <v>0</v>
          </cell>
          <cell r="BQ537">
            <v>11</v>
          </cell>
          <cell r="BR537">
            <v>0</v>
          </cell>
          <cell r="BS537">
            <v>0</v>
          </cell>
          <cell r="BT537">
            <v>0</v>
          </cell>
          <cell r="BU537">
            <v>0</v>
          </cell>
          <cell r="BV537">
            <v>0</v>
          </cell>
          <cell r="CC537">
            <v>11</v>
          </cell>
          <cell r="CD537">
            <v>0</v>
          </cell>
          <cell r="CE537">
            <v>0</v>
          </cell>
          <cell r="CF537">
            <v>0</v>
          </cell>
          <cell r="CG537">
            <v>0</v>
          </cell>
          <cell r="CH537">
            <v>0</v>
          </cell>
          <cell r="CI537">
            <v>0</v>
          </cell>
          <cell r="CJ537">
            <v>0</v>
          </cell>
          <cell r="CK537">
            <v>0</v>
          </cell>
          <cell r="CL537">
            <v>1</v>
          </cell>
          <cell r="CM537">
            <v>1</v>
          </cell>
          <cell r="CN537">
            <v>0</v>
          </cell>
          <cell r="CO537">
            <v>0</v>
          </cell>
          <cell r="CP537">
            <v>0</v>
          </cell>
          <cell r="CQ537">
            <v>0</v>
          </cell>
          <cell r="CR537">
            <v>0</v>
          </cell>
          <cell r="CS537">
            <v>0</v>
          </cell>
          <cell r="CT537">
            <v>0</v>
          </cell>
          <cell r="CU537">
            <v>0</v>
          </cell>
          <cell r="CV537">
            <v>0</v>
          </cell>
          <cell r="CW537">
            <v>0</v>
          </cell>
          <cell r="CX537">
            <v>0</v>
          </cell>
          <cell r="CY537">
            <v>0</v>
          </cell>
          <cell r="CZ537">
            <v>0</v>
          </cell>
          <cell r="DC537">
            <v>13</v>
          </cell>
          <cell r="DM537" t="str">
            <v>X</v>
          </cell>
          <cell r="DN537">
            <v>0</v>
          </cell>
          <cell r="DO537">
            <v>0</v>
          </cell>
          <cell r="DP537" t="str">
            <v>X</v>
          </cell>
          <cell r="DQ537">
            <v>0</v>
          </cell>
          <cell r="DR537">
            <v>0</v>
          </cell>
          <cell r="DS537" t="str">
            <v>X</v>
          </cell>
          <cell r="DT537">
            <v>0</v>
          </cell>
          <cell r="DU537">
            <v>0</v>
          </cell>
          <cell r="DV537" t="str">
            <v>X</v>
          </cell>
          <cell r="DW537">
            <v>0</v>
          </cell>
          <cell r="DX537">
            <v>0</v>
          </cell>
          <cell r="DY537" t="str">
            <v/>
          </cell>
          <cell r="DZ537">
            <v>0</v>
          </cell>
          <cell r="EA537">
            <v>0</v>
          </cell>
          <cell r="EB537" t="str">
            <v>X</v>
          </cell>
          <cell r="EC537">
            <v>0</v>
          </cell>
          <cell r="ED537">
            <v>0</v>
          </cell>
          <cell r="EE537" t="str">
            <v>X</v>
          </cell>
          <cell r="EF537">
            <v>0</v>
          </cell>
          <cell r="EG537">
            <v>0</v>
          </cell>
          <cell r="EH537" t="str">
            <v>X</v>
          </cell>
          <cell r="EI537">
            <v>0</v>
          </cell>
          <cell r="EJ537">
            <v>0</v>
          </cell>
          <cell r="EK537" t="str">
            <v>X</v>
          </cell>
          <cell r="EL537">
            <v>0</v>
          </cell>
          <cell r="EM537">
            <v>0</v>
          </cell>
          <cell r="EN537" t="str">
            <v>X</v>
          </cell>
          <cell r="EO537">
            <v>0</v>
          </cell>
          <cell r="EP537">
            <v>0</v>
          </cell>
          <cell r="EQ537" t="str">
            <v>X</v>
          </cell>
          <cell r="ER537">
            <v>0</v>
          </cell>
          <cell r="ES537">
            <v>0</v>
          </cell>
          <cell r="ET537" t="str">
            <v/>
          </cell>
          <cell r="EU537">
            <v>0</v>
          </cell>
          <cell r="EV537">
            <v>0</v>
          </cell>
          <cell r="EW537" t="str">
            <v>X</v>
          </cell>
          <cell r="EX537">
            <v>0</v>
          </cell>
          <cell r="EY537">
            <v>0</v>
          </cell>
          <cell r="EZ537" t="str">
            <v>X</v>
          </cell>
          <cell r="FA537">
            <v>0</v>
          </cell>
          <cell r="FB537">
            <v>0</v>
          </cell>
          <cell r="FC537" t="str">
            <v>NL</v>
          </cell>
          <cell r="FD537">
            <v>0</v>
          </cell>
          <cell r="FE537">
            <v>0</v>
          </cell>
          <cell r="FI537">
            <v>12</v>
          </cell>
          <cell r="FJ537">
            <v>0</v>
          </cell>
          <cell r="FK537">
            <v>0</v>
          </cell>
          <cell r="FL537">
            <v>0</v>
          </cell>
          <cell r="FM537">
            <v>0</v>
          </cell>
          <cell r="FN537">
            <v>0</v>
          </cell>
          <cell r="FU537">
            <v>12</v>
          </cell>
          <cell r="FV537">
            <v>0</v>
          </cell>
          <cell r="FW537">
            <v>0</v>
          </cell>
          <cell r="FX537">
            <v>0</v>
          </cell>
          <cell r="FY537">
            <v>0</v>
          </cell>
          <cell r="FZ537">
            <v>0</v>
          </cell>
          <cell r="GA537">
            <v>0</v>
          </cell>
          <cell r="GB537">
            <v>0</v>
          </cell>
          <cell r="GC537">
            <v>0</v>
          </cell>
          <cell r="GD537">
            <v>1</v>
          </cell>
          <cell r="GE537">
            <v>0</v>
          </cell>
          <cell r="GF537">
            <v>0</v>
          </cell>
          <cell r="GG537">
            <v>0</v>
          </cell>
          <cell r="GH537">
            <v>0</v>
          </cell>
          <cell r="GI537">
            <v>0</v>
          </cell>
          <cell r="GJ537">
            <v>0</v>
          </cell>
          <cell r="GK537">
            <v>0</v>
          </cell>
          <cell r="GL537">
            <v>0</v>
          </cell>
          <cell r="GM537">
            <v>0</v>
          </cell>
          <cell r="GN537">
            <v>0</v>
          </cell>
          <cell r="GO537">
            <v>0</v>
          </cell>
          <cell r="GP537">
            <v>0</v>
          </cell>
          <cell r="GQ537">
            <v>0</v>
          </cell>
          <cell r="GR537">
            <v>0</v>
          </cell>
          <cell r="GU537">
            <v>13</v>
          </cell>
          <cell r="GV537">
            <v>0</v>
          </cell>
          <cell r="GW537">
            <v>0</v>
          </cell>
          <cell r="GX537">
            <v>0</v>
          </cell>
          <cell r="GY537">
            <v>0</v>
          </cell>
          <cell r="GZ537">
            <v>0</v>
          </cell>
          <cell r="HA537">
            <v>0</v>
          </cell>
          <cell r="HB537">
            <v>0</v>
          </cell>
          <cell r="HC537">
            <v>0</v>
          </cell>
          <cell r="HD537">
            <v>0</v>
          </cell>
          <cell r="HE537">
            <v>0</v>
          </cell>
          <cell r="HF537">
            <v>0</v>
          </cell>
          <cell r="HG537">
            <v>0</v>
          </cell>
          <cell r="HH537">
            <v>0</v>
          </cell>
          <cell r="HI537">
            <v>0</v>
          </cell>
          <cell r="HJ537">
            <v>0</v>
          </cell>
          <cell r="HK537">
            <v>0</v>
          </cell>
          <cell r="HL537">
            <v>0</v>
          </cell>
          <cell r="HM537">
            <v>0</v>
          </cell>
          <cell r="HN537">
            <v>0</v>
          </cell>
          <cell r="HO537">
            <v>0</v>
          </cell>
          <cell r="HP537">
            <v>23</v>
          </cell>
          <cell r="HQ537">
            <v>0</v>
          </cell>
          <cell r="HR537">
            <v>0</v>
          </cell>
          <cell r="HS537">
            <v>0</v>
          </cell>
          <cell r="HT537">
            <v>0</v>
          </cell>
          <cell r="HU537">
            <v>0</v>
          </cell>
          <cell r="HV537">
            <v>0</v>
          </cell>
          <cell r="HW537">
            <v>1</v>
          </cell>
          <cell r="HX537">
            <v>0</v>
          </cell>
          <cell r="HY537">
            <v>0</v>
          </cell>
          <cell r="HZ537">
            <v>0</v>
          </cell>
          <cell r="IA537">
            <v>1</v>
          </cell>
          <cell r="IB537">
            <v>0</v>
          </cell>
          <cell r="IC537">
            <v>2</v>
          </cell>
          <cell r="ID537">
            <v>0</v>
          </cell>
          <cell r="IE537">
            <v>0</v>
          </cell>
          <cell r="IF537">
            <v>0</v>
          </cell>
          <cell r="IG537">
            <v>0</v>
          </cell>
          <cell r="IH537">
            <v>0</v>
          </cell>
          <cell r="II537">
            <v>0</v>
          </cell>
          <cell r="IJ537">
            <v>0</v>
          </cell>
          <cell r="IK537">
            <v>0</v>
          </cell>
          <cell r="IL537">
            <v>0</v>
          </cell>
          <cell r="IM537">
            <v>0</v>
          </cell>
          <cell r="IN537">
            <v>0</v>
          </cell>
          <cell r="IO537">
            <v>0</v>
          </cell>
          <cell r="IP537">
            <v>0</v>
          </cell>
          <cell r="IQ537">
            <v>0</v>
          </cell>
          <cell r="IR537">
            <v>0</v>
          </cell>
          <cell r="IS537">
            <v>0</v>
          </cell>
          <cell r="IT537">
            <v>0</v>
          </cell>
          <cell r="IU537">
            <v>0</v>
          </cell>
          <cell r="IV537">
            <v>0</v>
          </cell>
          <cell r="IW537">
            <v>1</v>
          </cell>
          <cell r="IX537">
            <v>1</v>
          </cell>
          <cell r="IY537">
            <v>0</v>
          </cell>
          <cell r="IZ537">
            <v>26</v>
          </cell>
          <cell r="JA537">
            <v>1</v>
          </cell>
          <cell r="JB537">
            <v>1</v>
          </cell>
          <cell r="JC537">
            <v>0</v>
          </cell>
          <cell r="JD537">
            <v>0</v>
          </cell>
          <cell r="JE537">
            <v>0</v>
          </cell>
          <cell r="JF537">
            <v>0</v>
          </cell>
          <cell r="JG537" t="e">
            <v>#N/A</v>
          </cell>
        </row>
        <row r="538">
          <cell r="B538" t="str">
            <v>1311186</v>
          </cell>
          <cell r="C538" t="str">
            <v>Trương Thanh Hải</v>
          </cell>
          <cell r="D538" t="str">
            <v>Ban Bán hàng xuất khẩu - Industries</v>
          </cell>
          <cell r="E538" t="str">
            <v>Công ty TNHH Tập đoàn Công nghiệp Trường Hải</v>
          </cell>
          <cell r="F538" t="str">
            <v>Lương tháng</v>
          </cell>
          <cell r="V538">
            <v>0</v>
          </cell>
          <cell r="W538">
            <v>0</v>
          </cell>
          <cell r="X538" t="str">
            <v>X</v>
          </cell>
          <cell r="Y538">
            <v>0</v>
          </cell>
          <cell r="Z538">
            <v>0</v>
          </cell>
          <cell r="AA538" t="str">
            <v>X</v>
          </cell>
          <cell r="AB538">
            <v>0</v>
          </cell>
          <cell r="AC538">
            <v>0</v>
          </cell>
          <cell r="AD538" t="str">
            <v>X</v>
          </cell>
          <cell r="AE538">
            <v>0</v>
          </cell>
          <cell r="AF538">
            <v>0</v>
          </cell>
          <cell r="AG538" t="str">
            <v>X</v>
          </cell>
          <cell r="AH538">
            <v>0</v>
          </cell>
          <cell r="AI538">
            <v>0</v>
          </cell>
          <cell r="AJ538" t="str">
            <v>T7</v>
          </cell>
          <cell r="AK538">
            <v>0</v>
          </cell>
          <cell r="AL538">
            <v>0</v>
          </cell>
          <cell r="AM538" t="str">
            <v/>
          </cell>
          <cell r="AN538">
            <v>0</v>
          </cell>
          <cell r="AO538">
            <v>0</v>
          </cell>
          <cell r="AP538" t="str">
            <v>NL</v>
          </cell>
          <cell r="AQ538">
            <v>0</v>
          </cell>
          <cell r="AR538">
            <v>0</v>
          </cell>
          <cell r="AS538" t="str">
            <v>X</v>
          </cell>
          <cell r="AT538">
            <v>0</v>
          </cell>
          <cell r="AU538">
            <v>0</v>
          </cell>
          <cell r="AV538" t="str">
            <v>X</v>
          </cell>
          <cell r="AW538">
            <v>0</v>
          </cell>
          <cell r="AX538">
            <v>0</v>
          </cell>
          <cell r="AY538" t="str">
            <v>X</v>
          </cell>
          <cell r="AZ538">
            <v>0</v>
          </cell>
          <cell r="BA538">
            <v>0</v>
          </cell>
          <cell r="BB538" t="str">
            <v>X</v>
          </cell>
          <cell r="BC538">
            <v>0</v>
          </cell>
          <cell r="BD538">
            <v>0</v>
          </cell>
          <cell r="BE538" t="str">
            <v>X</v>
          </cell>
          <cell r="BF538">
            <v>0</v>
          </cell>
          <cell r="BG538">
            <v>0</v>
          </cell>
          <cell r="BH538" t="str">
            <v/>
          </cell>
          <cell r="BI538">
            <v>0</v>
          </cell>
          <cell r="BJ538">
            <v>0</v>
          </cell>
          <cell r="BK538" t="str">
            <v>X</v>
          </cell>
          <cell r="BL538">
            <v>0</v>
          </cell>
          <cell r="BM538">
            <v>0</v>
          </cell>
          <cell r="BN538" t="str">
            <v>X</v>
          </cell>
          <cell r="BO538">
            <v>0</v>
          </cell>
          <cell r="BP538">
            <v>0</v>
          </cell>
          <cell r="BQ538">
            <v>11</v>
          </cell>
          <cell r="BR538">
            <v>0</v>
          </cell>
          <cell r="BS538">
            <v>0</v>
          </cell>
          <cell r="BT538">
            <v>0</v>
          </cell>
          <cell r="BU538">
            <v>0</v>
          </cell>
          <cell r="BV538">
            <v>0</v>
          </cell>
          <cell r="CC538">
            <v>11</v>
          </cell>
          <cell r="CD538">
            <v>0</v>
          </cell>
          <cell r="CE538">
            <v>0</v>
          </cell>
          <cell r="CF538">
            <v>0</v>
          </cell>
          <cell r="CG538">
            <v>0</v>
          </cell>
          <cell r="CH538">
            <v>0</v>
          </cell>
          <cell r="CI538">
            <v>0</v>
          </cell>
          <cell r="CJ538">
            <v>0</v>
          </cell>
          <cell r="CK538">
            <v>0</v>
          </cell>
          <cell r="CL538">
            <v>1</v>
          </cell>
          <cell r="CM538">
            <v>1</v>
          </cell>
          <cell r="CN538">
            <v>0</v>
          </cell>
          <cell r="CO538">
            <v>0</v>
          </cell>
          <cell r="CP538">
            <v>0</v>
          </cell>
          <cell r="CQ538">
            <v>0</v>
          </cell>
          <cell r="CR538">
            <v>0</v>
          </cell>
          <cell r="CS538">
            <v>0</v>
          </cell>
          <cell r="CT538">
            <v>0</v>
          </cell>
          <cell r="CU538">
            <v>0</v>
          </cell>
          <cell r="CV538">
            <v>0</v>
          </cell>
          <cell r="CW538">
            <v>0</v>
          </cell>
          <cell r="CX538">
            <v>0</v>
          </cell>
          <cell r="CY538">
            <v>0</v>
          </cell>
          <cell r="CZ538">
            <v>0</v>
          </cell>
          <cell r="DC538">
            <v>13</v>
          </cell>
          <cell r="DM538" t="str">
            <v>X</v>
          </cell>
          <cell r="DN538">
            <v>0</v>
          </cell>
          <cell r="DO538">
            <v>0</v>
          </cell>
          <cell r="DP538" t="str">
            <v>X</v>
          </cell>
          <cell r="DQ538">
            <v>0</v>
          </cell>
          <cell r="DR538">
            <v>0</v>
          </cell>
          <cell r="DS538" t="str">
            <v>X</v>
          </cell>
          <cell r="DT538">
            <v>0</v>
          </cell>
          <cell r="DU538">
            <v>0</v>
          </cell>
          <cell r="DV538" t="str">
            <v>X</v>
          </cell>
          <cell r="DW538">
            <v>0</v>
          </cell>
          <cell r="DX538">
            <v>0</v>
          </cell>
          <cell r="DY538" t="str">
            <v/>
          </cell>
          <cell r="DZ538">
            <v>0</v>
          </cell>
          <cell r="EA538">
            <v>0</v>
          </cell>
          <cell r="EB538" t="str">
            <v>X</v>
          </cell>
          <cell r="EC538">
            <v>0</v>
          </cell>
          <cell r="ED538">
            <v>0</v>
          </cell>
          <cell r="EE538" t="str">
            <v>X</v>
          </cell>
          <cell r="EF538">
            <v>0</v>
          </cell>
          <cell r="EG538">
            <v>0</v>
          </cell>
          <cell r="EH538" t="str">
            <v>X</v>
          </cell>
          <cell r="EI538">
            <v>0</v>
          </cell>
          <cell r="EJ538">
            <v>0</v>
          </cell>
          <cell r="EK538" t="str">
            <v>X</v>
          </cell>
          <cell r="EL538">
            <v>0</v>
          </cell>
          <cell r="EM538">
            <v>0</v>
          </cell>
          <cell r="EN538" t="str">
            <v>X</v>
          </cell>
          <cell r="EO538">
            <v>0</v>
          </cell>
          <cell r="EP538">
            <v>0</v>
          </cell>
          <cell r="EQ538" t="str">
            <v>X</v>
          </cell>
          <cell r="ER538">
            <v>0</v>
          </cell>
          <cell r="ES538">
            <v>0</v>
          </cell>
          <cell r="ET538" t="str">
            <v/>
          </cell>
          <cell r="EU538">
            <v>0</v>
          </cell>
          <cell r="EV538">
            <v>0</v>
          </cell>
          <cell r="EW538" t="str">
            <v>X</v>
          </cell>
          <cell r="EX538">
            <v>0</v>
          </cell>
          <cell r="EY538">
            <v>0</v>
          </cell>
          <cell r="EZ538" t="str">
            <v>X</v>
          </cell>
          <cell r="FA538">
            <v>0</v>
          </cell>
          <cell r="FB538">
            <v>0</v>
          </cell>
          <cell r="FC538" t="str">
            <v>NL</v>
          </cell>
          <cell r="FD538">
            <v>0</v>
          </cell>
          <cell r="FE538">
            <v>0</v>
          </cell>
          <cell r="FI538">
            <v>12</v>
          </cell>
          <cell r="FJ538">
            <v>0</v>
          </cell>
          <cell r="FK538">
            <v>0</v>
          </cell>
          <cell r="FL538">
            <v>0</v>
          </cell>
          <cell r="FM538">
            <v>0</v>
          </cell>
          <cell r="FN538">
            <v>0</v>
          </cell>
          <cell r="FU538">
            <v>12</v>
          </cell>
          <cell r="FV538">
            <v>0</v>
          </cell>
          <cell r="FW538">
            <v>0</v>
          </cell>
          <cell r="FX538">
            <v>0</v>
          </cell>
          <cell r="FY538">
            <v>0</v>
          </cell>
          <cell r="FZ538">
            <v>0</v>
          </cell>
          <cell r="GA538">
            <v>0</v>
          </cell>
          <cell r="GB538">
            <v>0</v>
          </cell>
          <cell r="GC538">
            <v>0</v>
          </cell>
          <cell r="GD538">
            <v>1</v>
          </cell>
          <cell r="GE538">
            <v>0</v>
          </cell>
          <cell r="GF538">
            <v>0</v>
          </cell>
          <cell r="GG538">
            <v>0</v>
          </cell>
          <cell r="GH538">
            <v>0</v>
          </cell>
          <cell r="GI538">
            <v>0</v>
          </cell>
          <cell r="GJ538">
            <v>0</v>
          </cell>
          <cell r="GK538">
            <v>0</v>
          </cell>
          <cell r="GL538">
            <v>0</v>
          </cell>
          <cell r="GM538">
            <v>0</v>
          </cell>
          <cell r="GN538">
            <v>0</v>
          </cell>
          <cell r="GO538">
            <v>0</v>
          </cell>
          <cell r="GP538">
            <v>0</v>
          </cell>
          <cell r="GQ538">
            <v>0</v>
          </cell>
          <cell r="GR538">
            <v>0</v>
          </cell>
          <cell r="GU538">
            <v>13</v>
          </cell>
          <cell r="GV538">
            <v>0</v>
          </cell>
          <cell r="GW538">
            <v>0</v>
          </cell>
          <cell r="GX538">
            <v>0</v>
          </cell>
          <cell r="GY538">
            <v>0</v>
          </cell>
          <cell r="GZ538">
            <v>0</v>
          </cell>
          <cell r="HA538">
            <v>0</v>
          </cell>
          <cell r="HB538">
            <v>0</v>
          </cell>
          <cell r="HC538">
            <v>0</v>
          </cell>
          <cell r="HD538">
            <v>0</v>
          </cell>
          <cell r="HE538">
            <v>0</v>
          </cell>
          <cell r="HF538">
            <v>0</v>
          </cell>
          <cell r="HG538">
            <v>0</v>
          </cell>
          <cell r="HH538">
            <v>0</v>
          </cell>
          <cell r="HI538">
            <v>0</v>
          </cell>
          <cell r="HJ538">
            <v>0</v>
          </cell>
          <cell r="HK538">
            <v>0</v>
          </cell>
          <cell r="HL538">
            <v>0</v>
          </cell>
          <cell r="HM538">
            <v>0</v>
          </cell>
          <cell r="HN538">
            <v>0</v>
          </cell>
          <cell r="HO538">
            <v>0</v>
          </cell>
          <cell r="HP538">
            <v>23</v>
          </cell>
          <cell r="HQ538">
            <v>0</v>
          </cell>
          <cell r="HR538">
            <v>0</v>
          </cell>
          <cell r="HS538">
            <v>0</v>
          </cell>
          <cell r="HT538">
            <v>0</v>
          </cell>
          <cell r="HU538">
            <v>0</v>
          </cell>
          <cell r="HV538">
            <v>0</v>
          </cell>
          <cell r="HW538">
            <v>1</v>
          </cell>
          <cell r="HX538">
            <v>0</v>
          </cell>
          <cell r="HY538">
            <v>0</v>
          </cell>
          <cell r="HZ538">
            <v>0</v>
          </cell>
          <cell r="IA538">
            <v>1</v>
          </cell>
          <cell r="IB538">
            <v>0</v>
          </cell>
          <cell r="IC538">
            <v>2</v>
          </cell>
          <cell r="ID538">
            <v>0</v>
          </cell>
          <cell r="IE538">
            <v>0</v>
          </cell>
          <cell r="IF538">
            <v>0</v>
          </cell>
          <cell r="IG538">
            <v>0</v>
          </cell>
          <cell r="IH538">
            <v>0</v>
          </cell>
          <cell r="II538">
            <v>0</v>
          </cell>
          <cell r="IJ538">
            <v>0</v>
          </cell>
          <cell r="IK538">
            <v>0</v>
          </cell>
          <cell r="IL538">
            <v>0</v>
          </cell>
          <cell r="IM538">
            <v>0</v>
          </cell>
          <cell r="IN538">
            <v>0</v>
          </cell>
          <cell r="IO538">
            <v>0</v>
          </cell>
          <cell r="IP538">
            <v>0</v>
          </cell>
          <cell r="IQ538">
            <v>0</v>
          </cell>
          <cell r="IR538">
            <v>0</v>
          </cell>
          <cell r="IS538">
            <v>0</v>
          </cell>
          <cell r="IT538">
            <v>0</v>
          </cell>
          <cell r="IU538">
            <v>0</v>
          </cell>
          <cell r="IV538">
            <v>0.5</v>
          </cell>
          <cell r="IW538">
            <v>1.5</v>
          </cell>
          <cell r="IX538">
            <v>1</v>
          </cell>
          <cell r="IY538">
            <v>0.5</v>
          </cell>
          <cell r="IZ538">
            <v>26</v>
          </cell>
          <cell r="JA538">
            <v>2.6666666666666665</v>
          </cell>
          <cell r="JB538">
            <v>2.6666666666666665</v>
          </cell>
          <cell r="JC538">
            <v>0</v>
          </cell>
          <cell r="JD538">
            <v>0</v>
          </cell>
          <cell r="JE538">
            <v>0</v>
          </cell>
          <cell r="JF538">
            <v>0</v>
          </cell>
          <cell r="JG538">
            <v>0</v>
          </cell>
        </row>
        <row r="539">
          <cell r="B539" t="str">
            <v>2205721</v>
          </cell>
          <cell r="C539" t="str">
            <v>Trịnh Thị Bích</v>
          </cell>
          <cell r="D539" t="str">
            <v>Ban Bán hàng xuất khẩu - Industries</v>
          </cell>
          <cell r="E539" t="str">
            <v>Công ty TNHH Tập đoàn Công nghiệp Trường Hải</v>
          </cell>
          <cell r="F539" t="str">
            <v>Lương ngày</v>
          </cell>
          <cell r="V539">
            <v>0</v>
          </cell>
          <cell r="W539">
            <v>0</v>
          </cell>
          <cell r="X539" t="str">
            <v>X</v>
          </cell>
          <cell r="Y539">
            <v>0</v>
          </cell>
          <cell r="Z539">
            <v>0</v>
          </cell>
          <cell r="AA539" t="str">
            <v>X</v>
          </cell>
          <cell r="AB539">
            <v>0</v>
          </cell>
          <cell r="AC539">
            <v>0</v>
          </cell>
          <cell r="AD539" t="str">
            <v>X</v>
          </cell>
          <cell r="AE539">
            <v>0</v>
          </cell>
          <cell r="AF539">
            <v>0</v>
          </cell>
          <cell r="AG539" t="str">
            <v>X</v>
          </cell>
          <cell r="AH539">
            <v>0</v>
          </cell>
          <cell r="AI539">
            <v>0</v>
          </cell>
          <cell r="AJ539" t="str">
            <v>T7</v>
          </cell>
          <cell r="AK539">
            <v>0</v>
          </cell>
          <cell r="AL539">
            <v>0</v>
          </cell>
          <cell r="AM539" t="str">
            <v/>
          </cell>
          <cell r="AN539">
            <v>0</v>
          </cell>
          <cell r="AO539">
            <v>0</v>
          </cell>
          <cell r="AP539" t="str">
            <v>NL</v>
          </cell>
          <cell r="AQ539">
            <v>0</v>
          </cell>
          <cell r="AR539">
            <v>0</v>
          </cell>
          <cell r="AS539" t="str">
            <v>X</v>
          </cell>
          <cell r="AT539">
            <v>0</v>
          </cell>
          <cell r="AU539">
            <v>0</v>
          </cell>
          <cell r="AV539" t="str">
            <v>X</v>
          </cell>
          <cell r="AW539">
            <v>0</v>
          </cell>
          <cell r="AX539">
            <v>0</v>
          </cell>
          <cell r="AY539" t="str">
            <v>X</v>
          </cell>
          <cell r="AZ539">
            <v>0</v>
          </cell>
          <cell r="BA539">
            <v>0</v>
          </cell>
          <cell r="BB539" t="str">
            <v>X</v>
          </cell>
          <cell r="BC539">
            <v>0</v>
          </cell>
          <cell r="BD539">
            <v>0</v>
          </cell>
          <cell r="BE539" t="str">
            <v>X</v>
          </cell>
          <cell r="BF539">
            <v>0</v>
          </cell>
          <cell r="BG539">
            <v>0</v>
          </cell>
          <cell r="BH539" t="str">
            <v/>
          </cell>
          <cell r="BI539">
            <v>0</v>
          </cell>
          <cell r="BJ539">
            <v>0</v>
          </cell>
          <cell r="BK539" t="str">
            <v>X</v>
          </cell>
          <cell r="BL539">
            <v>0</v>
          </cell>
          <cell r="BM539">
            <v>0</v>
          </cell>
          <cell r="BN539" t="str">
            <v>X</v>
          </cell>
          <cell r="BO539">
            <v>0</v>
          </cell>
          <cell r="BP539">
            <v>0</v>
          </cell>
          <cell r="BQ539">
            <v>11</v>
          </cell>
          <cell r="BR539">
            <v>0</v>
          </cell>
          <cell r="BS539">
            <v>0</v>
          </cell>
          <cell r="BT539">
            <v>0</v>
          </cell>
          <cell r="BU539">
            <v>0</v>
          </cell>
          <cell r="BV539">
            <v>0</v>
          </cell>
          <cell r="CC539">
            <v>11</v>
          </cell>
          <cell r="CD539">
            <v>0</v>
          </cell>
          <cell r="CE539">
            <v>0</v>
          </cell>
          <cell r="CF539">
            <v>0</v>
          </cell>
          <cell r="CG539">
            <v>0</v>
          </cell>
          <cell r="CH539">
            <v>0</v>
          </cell>
          <cell r="CI539">
            <v>0</v>
          </cell>
          <cell r="CJ539">
            <v>0</v>
          </cell>
          <cell r="CK539">
            <v>0</v>
          </cell>
          <cell r="CL539">
            <v>1</v>
          </cell>
          <cell r="CM539">
            <v>1</v>
          </cell>
          <cell r="CN539">
            <v>0</v>
          </cell>
          <cell r="CO539">
            <v>0</v>
          </cell>
          <cell r="CP539">
            <v>0</v>
          </cell>
          <cell r="CQ539">
            <v>0</v>
          </cell>
          <cell r="CR539">
            <v>0</v>
          </cell>
          <cell r="CS539">
            <v>0</v>
          </cell>
          <cell r="CT539">
            <v>0</v>
          </cell>
          <cell r="CU539">
            <v>0</v>
          </cell>
          <cell r="CV539">
            <v>0</v>
          </cell>
          <cell r="CW539">
            <v>0</v>
          </cell>
          <cell r="CX539">
            <v>0</v>
          </cell>
          <cell r="CY539">
            <v>0</v>
          </cell>
          <cell r="CZ539">
            <v>0</v>
          </cell>
          <cell r="DC539">
            <v>13</v>
          </cell>
          <cell r="DM539" t="str">
            <v>X</v>
          </cell>
          <cell r="DN539">
            <v>0</v>
          </cell>
          <cell r="DO539">
            <v>0</v>
          </cell>
          <cell r="DP539" t="str">
            <v>X</v>
          </cell>
          <cell r="DQ539">
            <v>0</v>
          </cell>
          <cell r="DR539">
            <v>0</v>
          </cell>
          <cell r="DS539" t="str">
            <v>X</v>
          </cell>
          <cell r="DT539">
            <v>0</v>
          </cell>
          <cell r="DU539">
            <v>0</v>
          </cell>
          <cell r="DV539" t="str">
            <v>X</v>
          </cell>
          <cell r="DW539">
            <v>0</v>
          </cell>
          <cell r="DX539">
            <v>0</v>
          </cell>
          <cell r="DY539" t="str">
            <v/>
          </cell>
          <cell r="DZ539">
            <v>0</v>
          </cell>
          <cell r="EA539">
            <v>0</v>
          </cell>
          <cell r="EB539" t="str">
            <v>X</v>
          </cell>
          <cell r="EC539">
            <v>0</v>
          </cell>
          <cell r="ED539">
            <v>0</v>
          </cell>
          <cell r="EE539" t="str">
            <v>X</v>
          </cell>
          <cell r="EF539">
            <v>0</v>
          </cell>
          <cell r="EG539">
            <v>0</v>
          </cell>
          <cell r="EH539" t="str">
            <v>X</v>
          </cell>
          <cell r="EI539">
            <v>0</v>
          </cell>
          <cell r="EJ539">
            <v>0</v>
          </cell>
          <cell r="EK539" t="str">
            <v>X</v>
          </cell>
          <cell r="EL539">
            <v>0</v>
          </cell>
          <cell r="EM539">
            <v>0</v>
          </cell>
          <cell r="EN539" t="str">
            <v>X</v>
          </cell>
          <cell r="EO539">
            <v>0</v>
          </cell>
          <cell r="EP539">
            <v>0</v>
          </cell>
          <cell r="EQ539" t="str">
            <v>X</v>
          </cell>
          <cell r="ER539">
            <v>0</v>
          </cell>
          <cell r="ES539">
            <v>0</v>
          </cell>
          <cell r="ET539" t="str">
            <v/>
          </cell>
          <cell r="EU539">
            <v>0</v>
          </cell>
          <cell r="EV539">
            <v>0</v>
          </cell>
          <cell r="EW539" t="str">
            <v>X</v>
          </cell>
          <cell r="EX539">
            <v>0</v>
          </cell>
          <cell r="EY539">
            <v>0</v>
          </cell>
          <cell r="EZ539" t="str">
            <v>X</v>
          </cell>
          <cell r="FA539">
            <v>0</v>
          </cell>
          <cell r="FB539">
            <v>0</v>
          </cell>
          <cell r="FC539" t="str">
            <v>NL</v>
          </cell>
          <cell r="FD539">
            <v>0</v>
          </cell>
          <cell r="FE539">
            <v>0</v>
          </cell>
          <cell r="FI539">
            <v>12</v>
          </cell>
          <cell r="FJ539">
            <v>0</v>
          </cell>
          <cell r="FK539">
            <v>0</v>
          </cell>
          <cell r="FL539">
            <v>0</v>
          </cell>
          <cell r="FM539">
            <v>0</v>
          </cell>
          <cell r="FN539">
            <v>0</v>
          </cell>
          <cell r="FU539">
            <v>12</v>
          </cell>
          <cell r="FV539">
            <v>0</v>
          </cell>
          <cell r="FW539">
            <v>0</v>
          </cell>
          <cell r="FX539">
            <v>0</v>
          </cell>
          <cell r="FY539">
            <v>0</v>
          </cell>
          <cell r="FZ539">
            <v>0</v>
          </cell>
          <cell r="GA539">
            <v>0</v>
          </cell>
          <cell r="GB539">
            <v>0</v>
          </cell>
          <cell r="GC539">
            <v>0</v>
          </cell>
          <cell r="GD539">
            <v>1</v>
          </cell>
          <cell r="GE539">
            <v>0</v>
          </cell>
          <cell r="GF539">
            <v>0</v>
          </cell>
          <cell r="GG539">
            <v>0</v>
          </cell>
          <cell r="GH539">
            <v>0</v>
          </cell>
          <cell r="GI539">
            <v>0</v>
          </cell>
          <cell r="GJ539">
            <v>0</v>
          </cell>
          <cell r="GK539">
            <v>0</v>
          </cell>
          <cell r="GL539">
            <v>0</v>
          </cell>
          <cell r="GM539">
            <v>0</v>
          </cell>
          <cell r="GN539">
            <v>0</v>
          </cell>
          <cell r="GO539">
            <v>0</v>
          </cell>
          <cell r="GP539">
            <v>0</v>
          </cell>
          <cell r="GQ539">
            <v>0</v>
          </cell>
          <cell r="GR539">
            <v>0</v>
          </cell>
          <cell r="GU539">
            <v>13</v>
          </cell>
          <cell r="GV539">
            <v>0</v>
          </cell>
          <cell r="GW539">
            <v>0</v>
          </cell>
          <cell r="GX539">
            <v>0</v>
          </cell>
          <cell r="GY539">
            <v>0</v>
          </cell>
          <cell r="GZ539">
            <v>0</v>
          </cell>
          <cell r="HA539">
            <v>0</v>
          </cell>
          <cell r="HB539">
            <v>0</v>
          </cell>
          <cell r="HC539">
            <v>0</v>
          </cell>
          <cell r="HD539">
            <v>0</v>
          </cell>
          <cell r="HE539">
            <v>0</v>
          </cell>
          <cell r="HF539">
            <v>0</v>
          </cell>
          <cell r="HG539">
            <v>0</v>
          </cell>
          <cell r="HH539">
            <v>0</v>
          </cell>
          <cell r="HI539">
            <v>0</v>
          </cell>
          <cell r="HJ539">
            <v>0</v>
          </cell>
          <cell r="HK539">
            <v>0</v>
          </cell>
          <cell r="HL539">
            <v>0</v>
          </cell>
          <cell r="HM539">
            <v>0</v>
          </cell>
          <cell r="HN539">
            <v>0</v>
          </cell>
          <cell r="HO539">
            <v>0</v>
          </cell>
          <cell r="HP539">
            <v>23</v>
          </cell>
          <cell r="HQ539">
            <v>0</v>
          </cell>
          <cell r="HR539">
            <v>0</v>
          </cell>
          <cell r="HS539">
            <v>0</v>
          </cell>
          <cell r="HT539">
            <v>0</v>
          </cell>
          <cell r="HU539">
            <v>0</v>
          </cell>
          <cell r="HV539">
            <v>0</v>
          </cell>
          <cell r="HW539">
            <v>1</v>
          </cell>
          <cell r="HX539">
            <v>0</v>
          </cell>
          <cell r="HY539">
            <v>0</v>
          </cell>
          <cell r="HZ539">
            <v>0</v>
          </cell>
          <cell r="IA539">
            <v>1</v>
          </cell>
          <cell r="IB539">
            <v>0</v>
          </cell>
          <cell r="IC539">
            <v>2</v>
          </cell>
          <cell r="ID539">
            <v>0</v>
          </cell>
          <cell r="IE539">
            <v>0</v>
          </cell>
          <cell r="IF539">
            <v>0</v>
          </cell>
          <cell r="IG539">
            <v>0</v>
          </cell>
          <cell r="IH539">
            <v>0</v>
          </cell>
          <cell r="II539">
            <v>0</v>
          </cell>
          <cell r="IJ539">
            <v>0</v>
          </cell>
          <cell r="IK539">
            <v>0</v>
          </cell>
          <cell r="IL539">
            <v>0</v>
          </cell>
          <cell r="IM539">
            <v>0</v>
          </cell>
          <cell r="IN539">
            <v>0</v>
          </cell>
          <cell r="IO539">
            <v>0</v>
          </cell>
          <cell r="IP539">
            <v>0</v>
          </cell>
          <cell r="IQ539">
            <v>0</v>
          </cell>
          <cell r="IR539">
            <v>0</v>
          </cell>
          <cell r="IS539">
            <v>0</v>
          </cell>
          <cell r="IT539">
            <v>0</v>
          </cell>
          <cell r="IU539">
            <v>0</v>
          </cell>
          <cell r="IV539">
            <v>0</v>
          </cell>
          <cell r="IW539">
            <v>1</v>
          </cell>
          <cell r="IX539">
            <v>1</v>
          </cell>
          <cell r="IY539">
            <v>0</v>
          </cell>
          <cell r="IZ539">
            <v>26</v>
          </cell>
          <cell r="JA539">
            <v>2.5</v>
          </cell>
          <cell r="JB539">
            <v>2.5</v>
          </cell>
          <cell r="JC539">
            <v>0</v>
          </cell>
          <cell r="JD539">
            <v>0</v>
          </cell>
          <cell r="JE539">
            <v>0</v>
          </cell>
          <cell r="JF539">
            <v>0</v>
          </cell>
          <cell r="JG539">
            <v>0</v>
          </cell>
        </row>
        <row r="540">
          <cell r="B540" t="str">
            <v>23081449</v>
          </cell>
          <cell r="C540" t="str">
            <v>Trần Thị Ánh</v>
          </cell>
          <cell r="D540" t="str">
            <v>Ban Bán hàng xuất khẩu - Industries</v>
          </cell>
          <cell r="E540" t="str">
            <v>Công ty TNHH Tập đoàn Công nghiệp Trường Hải</v>
          </cell>
          <cell r="F540" t="str">
            <v>Lương ngày</v>
          </cell>
          <cell r="V540">
            <v>0</v>
          </cell>
          <cell r="W540">
            <v>0</v>
          </cell>
          <cell r="X540" t="str">
            <v>X</v>
          </cell>
          <cell r="Y540">
            <v>0</v>
          </cell>
          <cell r="Z540">
            <v>0</v>
          </cell>
          <cell r="AA540" t="str">
            <v>X</v>
          </cell>
          <cell r="AB540">
            <v>0</v>
          </cell>
          <cell r="AC540">
            <v>0</v>
          </cell>
          <cell r="AD540" t="str">
            <v>X</v>
          </cell>
          <cell r="AE540">
            <v>0</v>
          </cell>
          <cell r="AF540">
            <v>0</v>
          </cell>
          <cell r="AG540" t="str">
            <v>X</v>
          </cell>
          <cell r="AH540">
            <v>0</v>
          </cell>
          <cell r="AI540">
            <v>0</v>
          </cell>
          <cell r="AJ540" t="str">
            <v>T7</v>
          </cell>
          <cell r="AK540">
            <v>0</v>
          </cell>
          <cell r="AL540">
            <v>0</v>
          </cell>
          <cell r="AM540" t="str">
            <v/>
          </cell>
          <cell r="AN540">
            <v>0</v>
          </cell>
          <cell r="AO540">
            <v>0</v>
          </cell>
          <cell r="AP540" t="str">
            <v>NL</v>
          </cell>
          <cell r="AQ540">
            <v>0</v>
          </cell>
          <cell r="AR540">
            <v>0</v>
          </cell>
          <cell r="AS540" t="str">
            <v>X</v>
          </cell>
          <cell r="AT540">
            <v>0</v>
          </cell>
          <cell r="AU540">
            <v>0</v>
          </cell>
          <cell r="AV540" t="str">
            <v>X</v>
          </cell>
          <cell r="AW540">
            <v>0</v>
          </cell>
          <cell r="AX540">
            <v>0</v>
          </cell>
          <cell r="AY540" t="str">
            <v>X</v>
          </cell>
          <cell r="AZ540">
            <v>0</v>
          </cell>
          <cell r="BA540">
            <v>0</v>
          </cell>
          <cell r="BB540" t="str">
            <v>X</v>
          </cell>
          <cell r="BC540">
            <v>0</v>
          </cell>
          <cell r="BD540">
            <v>0</v>
          </cell>
          <cell r="BE540" t="str">
            <v>X</v>
          </cell>
          <cell r="BF540">
            <v>0</v>
          </cell>
          <cell r="BG540">
            <v>0</v>
          </cell>
          <cell r="BH540" t="str">
            <v/>
          </cell>
          <cell r="BI540">
            <v>0</v>
          </cell>
          <cell r="BJ540">
            <v>0</v>
          </cell>
          <cell r="BK540" t="str">
            <v>X</v>
          </cell>
          <cell r="BL540">
            <v>0</v>
          </cell>
          <cell r="BM540">
            <v>0</v>
          </cell>
          <cell r="BN540" t="str">
            <v>X</v>
          </cell>
          <cell r="BO540">
            <v>0</v>
          </cell>
          <cell r="BP540">
            <v>0</v>
          </cell>
          <cell r="BQ540">
            <v>11</v>
          </cell>
          <cell r="BR540">
            <v>0</v>
          </cell>
          <cell r="BS540">
            <v>0</v>
          </cell>
          <cell r="BT540">
            <v>0</v>
          </cell>
          <cell r="BU540">
            <v>0</v>
          </cell>
          <cell r="BV540">
            <v>0</v>
          </cell>
          <cell r="CC540">
            <v>11</v>
          </cell>
          <cell r="CD540">
            <v>0</v>
          </cell>
          <cell r="CE540">
            <v>0</v>
          </cell>
          <cell r="CF540">
            <v>0</v>
          </cell>
          <cell r="CG540">
            <v>0</v>
          </cell>
          <cell r="CH540">
            <v>0</v>
          </cell>
          <cell r="CI540">
            <v>0</v>
          </cell>
          <cell r="CJ540">
            <v>0</v>
          </cell>
          <cell r="CK540">
            <v>0</v>
          </cell>
          <cell r="CL540">
            <v>1</v>
          </cell>
          <cell r="CM540">
            <v>1</v>
          </cell>
          <cell r="CN540">
            <v>0</v>
          </cell>
          <cell r="CO540">
            <v>0</v>
          </cell>
          <cell r="CP540">
            <v>0</v>
          </cell>
          <cell r="CQ540">
            <v>0</v>
          </cell>
          <cell r="CR540">
            <v>0</v>
          </cell>
          <cell r="CS540">
            <v>0</v>
          </cell>
          <cell r="CT540">
            <v>0</v>
          </cell>
          <cell r="CU540">
            <v>0</v>
          </cell>
          <cell r="CV540">
            <v>0</v>
          </cell>
          <cell r="CW540">
            <v>0</v>
          </cell>
          <cell r="CX540">
            <v>0</v>
          </cell>
          <cell r="CY540">
            <v>0</v>
          </cell>
          <cell r="CZ540">
            <v>0</v>
          </cell>
          <cell r="DC540">
            <v>13</v>
          </cell>
          <cell r="DM540" t="str">
            <v>X</v>
          </cell>
          <cell r="DN540">
            <v>0</v>
          </cell>
          <cell r="DO540">
            <v>0</v>
          </cell>
          <cell r="DP540" t="str">
            <v>X</v>
          </cell>
          <cell r="DQ540">
            <v>0</v>
          </cell>
          <cell r="DR540">
            <v>0</v>
          </cell>
          <cell r="DS540" t="str">
            <v>X</v>
          </cell>
          <cell r="DT540">
            <v>0</v>
          </cell>
          <cell r="DU540">
            <v>0</v>
          </cell>
          <cell r="DV540" t="str">
            <v>X</v>
          </cell>
          <cell r="DW540">
            <v>0</v>
          </cell>
          <cell r="DX540">
            <v>0</v>
          </cell>
          <cell r="DY540" t="str">
            <v/>
          </cell>
          <cell r="DZ540">
            <v>0</v>
          </cell>
          <cell r="EA540">
            <v>0</v>
          </cell>
          <cell r="EB540" t="str">
            <v>X</v>
          </cell>
          <cell r="EC540">
            <v>0</v>
          </cell>
          <cell r="ED540">
            <v>0</v>
          </cell>
          <cell r="EE540" t="str">
            <v>X</v>
          </cell>
          <cell r="EF540">
            <v>0</v>
          </cell>
          <cell r="EG540">
            <v>0</v>
          </cell>
          <cell r="EH540" t="str">
            <v>X</v>
          </cell>
          <cell r="EI540">
            <v>0</v>
          </cell>
          <cell r="EJ540">
            <v>0</v>
          </cell>
          <cell r="EK540" t="str">
            <v>X</v>
          </cell>
          <cell r="EL540">
            <v>3.5</v>
          </cell>
          <cell r="EM540">
            <v>0</v>
          </cell>
          <cell r="EN540" t="str">
            <v>X</v>
          </cell>
          <cell r="EO540">
            <v>0</v>
          </cell>
          <cell r="EP540">
            <v>0</v>
          </cell>
          <cell r="EQ540" t="str">
            <v>X</v>
          </cell>
          <cell r="ER540">
            <v>0</v>
          </cell>
          <cell r="ES540">
            <v>0</v>
          </cell>
          <cell r="ET540" t="str">
            <v/>
          </cell>
          <cell r="EU540">
            <v>0</v>
          </cell>
          <cell r="EV540">
            <v>0</v>
          </cell>
          <cell r="EW540" t="str">
            <v>X</v>
          </cell>
          <cell r="EX540">
            <v>0</v>
          </cell>
          <cell r="EY540">
            <v>0</v>
          </cell>
          <cell r="EZ540" t="str">
            <v>X</v>
          </cell>
          <cell r="FA540">
            <v>0</v>
          </cell>
          <cell r="FB540">
            <v>0</v>
          </cell>
          <cell r="FC540" t="str">
            <v>NL</v>
          </cell>
          <cell r="FD540">
            <v>0</v>
          </cell>
          <cell r="FE540">
            <v>0</v>
          </cell>
          <cell r="FI540">
            <v>12</v>
          </cell>
          <cell r="FJ540">
            <v>0.5</v>
          </cell>
          <cell r="FK540">
            <v>0</v>
          </cell>
          <cell r="FL540">
            <v>0</v>
          </cell>
          <cell r="FM540">
            <v>0</v>
          </cell>
          <cell r="FN540">
            <v>0</v>
          </cell>
          <cell r="FU540">
            <v>12</v>
          </cell>
          <cell r="FV540">
            <v>0.5</v>
          </cell>
          <cell r="FW540">
            <v>0</v>
          </cell>
          <cell r="FX540">
            <v>0</v>
          </cell>
          <cell r="FY540">
            <v>0</v>
          </cell>
          <cell r="FZ540">
            <v>0</v>
          </cell>
          <cell r="GA540">
            <v>0</v>
          </cell>
          <cell r="GB540">
            <v>0</v>
          </cell>
          <cell r="GC540">
            <v>0</v>
          </cell>
          <cell r="GD540">
            <v>1</v>
          </cell>
          <cell r="GE540">
            <v>0</v>
          </cell>
          <cell r="GF540">
            <v>0</v>
          </cell>
          <cell r="GG540">
            <v>0</v>
          </cell>
          <cell r="GH540">
            <v>0</v>
          </cell>
          <cell r="GI540">
            <v>0</v>
          </cell>
          <cell r="GJ540">
            <v>0</v>
          </cell>
          <cell r="GK540">
            <v>0</v>
          </cell>
          <cell r="GL540">
            <v>0</v>
          </cell>
          <cell r="GM540">
            <v>0</v>
          </cell>
          <cell r="GN540">
            <v>0</v>
          </cell>
          <cell r="GO540">
            <v>0</v>
          </cell>
          <cell r="GP540">
            <v>0</v>
          </cell>
          <cell r="GQ540">
            <v>0</v>
          </cell>
          <cell r="GR540">
            <v>0</v>
          </cell>
          <cell r="GU540">
            <v>13.5</v>
          </cell>
          <cell r="GV540">
            <v>0</v>
          </cell>
          <cell r="GW540">
            <v>0</v>
          </cell>
          <cell r="GX540">
            <v>0</v>
          </cell>
          <cell r="GY540">
            <v>0</v>
          </cell>
          <cell r="GZ540">
            <v>0</v>
          </cell>
          <cell r="HA540">
            <v>0</v>
          </cell>
          <cell r="HB540">
            <v>0</v>
          </cell>
          <cell r="HC540">
            <v>0</v>
          </cell>
          <cell r="HD540">
            <v>0</v>
          </cell>
          <cell r="HE540">
            <v>0</v>
          </cell>
          <cell r="HF540">
            <v>0</v>
          </cell>
          <cell r="HG540">
            <v>0</v>
          </cell>
          <cell r="HH540">
            <v>0</v>
          </cell>
          <cell r="HI540">
            <v>0</v>
          </cell>
          <cell r="HJ540">
            <v>0</v>
          </cell>
          <cell r="HK540">
            <v>0</v>
          </cell>
          <cell r="HL540">
            <v>0</v>
          </cell>
          <cell r="HM540">
            <v>0</v>
          </cell>
          <cell r="HN540">
            <v>0.5</v>
          </cell>
          <cell r="HO540">
            <v>0</v>
          </cell>
          <cell r="HP540">
            <v>23</v>
          </cell>
          <cell r="HQ540">
            <v>0.5</v>
          </cell>
          <cell r="HR540">
            <v>0</v>
          </cell>
          <cell r="HS540">
            <v>0</v>
          </cell>
          <cell r="HT540">
            <v>0</v>
          </cell>
          <cell r="HU540">
            <v>0</v>
          </cell>
          <cell r="HV540">
            <v>0</v>
          </cell>
          <cell r="HW540">
            <v>1</v>
          </cell>
          <cell r="HX540">
            <v>0</v>
          </cell>
          <cell r="HY540">
            <v>0</v>
          </cell>
          <cell r="HZ540">
            <v>0</v>
          </cell>
          <cell r="IA540">
            <v>1</v>
          </cell>
          <cell r="IB540">
            <v>0</v>
          </cell>
          <cell r="IC540">
            <v>2</v>
          </cell>
          <cell r="ID540">
            <v>0</v>
          </cell>
          <cell r="IE540">
            <v>0</v>
          </cell>
          <cell r="IF540">
            <v>0</v>
          </cell>
          <cell r="IG540">
            <v>0</v>
          </cell>
          <cell r="IH540">
            <v>0</v>
          </cell>
          <cell r="II540">
            <v>0</v>
          </cell>
          <cell r="IJ540">
            <v>0</v>
          </cell>
          <cell r="IK540">
            <v>0</v>
          </cell>
          <cell r="IL540">
            <v>0</v>
          </cell>
          <cell r="IM540">
            <v>0</v>
          </cell>
          <cell r="IN540">
            <v>0</v>
          </cell>
          <cell r="IO540">
            <v>0</v>
          </cell>
          <cell r="IP540">
            <v>0</v>
          </cell>
          <cell r="IQ540">
            <v>0</v>
          </cell>
          <cell r="IR540">
            <v>0</v>
          </cell>
          <cell r="IS540">
            <v>0</v>
          </cell>
          <cell r="IT540">
            <v>0</v>
          </cell>
          <cell r="IU540">
            <v>0</v>
          </cell>
          <cell r="IV540">
            <v>0</v>
          </cell>
          <cell r="IW540">
            <v>1</v>
          </cell>
          <cell r="IX540">
            <v>1</v>
          </cell>
          <cell r="IY540">
            <v>0</v>
          </cell>
          <cell r="IZ540">
            <v>26.5</v>
          </cell>
          <cell r="JA540">
            <v>3</v>
          </cell>
          <cell r="JB540">
            <v>3</v>
          </cell>
          <cell r="JC540">
            <v>0</v>
          </cell>
          <cell r="JD540">
            <v>0</v>
          </cell>
          <cell r="JE540">
            <v>0</v>
          </cell>
          <cell r="JF540">
            <v>0</v>
          </cell>
          <cell r="JG540">
            <v>0</v>
          </cell>
        </row>
        <row r="541">
          <cell r="B541" t="str">
            <v>2409714</v>
          </cell>
          <cell r="C541" t="str">
            <v>Nguyễn Thị Lệ Na</v>
          </cell>
          <cell r="D541" t="str">
            <v>Ban Bán hàng xuất khẩu - Industries</v>
          </cell>
          <cell r="E541" t="str">
            <v>Công ty TNHH Tập đoàn Công nghiệp Trường Hải</v>
          </cell>
          <cell r="F541" t="str">
            <v>Lương ngày</v>
          </cell>
          <cell r="V541">
            <v>0</v>
          </cell>
          <cell r="W541">
            <v>0</v>
          </cell>
          <cell r="X541" t="str">
            <v>X</v>
          </cell>
          <cell r="Y541">
            <v>0</v>
          </cell>
          <cell r="Z541">
            <v>0</v>
          </cell>
          <cell r="AA541" t="str">
            <v>X</v>
          </cell>
          <cell r="AB541">
            <v>0</v>
          </cell>
          <cell r="AC541">
            <v>0</v>
          </cell>
          <cell r="AD541" t="str">
            <v>X</v>
          </cell>
          <cell r="AE541">
            <v>0</v>
          </cell>
          <cell r="AF541">
            <v>0</v>
          </cell>
          <cell r="AG541" t="str">
            <v>X</v>
          </cell>
          <cell r="AH541">
            <v>0</v>
          </cell>
          <cell r="AI541">
            <v>0</v>
          </cell>
          <cell r="AJ541" t="str">
            <v>T7</v>
          </cell>
          <cell r="AK541">
            <v>0</v>
          </cell>
          <cell r="AL541">
            <v>0</v>
          </cell>
          <cell r="AM541" t="str">
            <v/>
          </cell>
          <cell r="AN541">
            <v>0</v>
          </cell>
          <cell r="AO541">
            <v>0</v>
          </cell>
          <cell r="AP541" t="str">
            <v>NL</v>
          </cell>
          <cell r="AQ541">
            <v>0</v>
          </cell>
          <cell r="AR541">
            <v>0</v>
          </cell>
          <cell r="AS541" t="str">
            <v>X</v>
          </cell>
          <cell r="AT541">
            <v>0</v>
          </cell>
          <cell r="AU541">
            <v>0</v>
          </cell>
          <cell r="AV541" t="str">
            <v>X</v>
          </cell>
          <cell r="AW541">
            <v>0</v>
          </cell>
          <cell r="AX541">
            <v>0</v>
          </cell>
          <cell r="AY541" t="str">
            <v>X</v>
          </cell>
          <cell r="AZ541">
            <v>0</v>
          </cell>
          <cell r="BA541">
            <v>0</v>
          </cell>
          <cell r="BB541" t="str">
            <v>X</v>
          </cell>
          <cell r="BC541">
            <v>0</v>
          </cell>
          <cell r="BD541">
            <v>0</v>
          </cell>
          <cell r="BE541" t="str">
            <v>X</v>
          </cell>
          <cell r="BF541">
            <v>0</v>
          </cell>
          <cell r="BG541">
            <v>0</v>
          </cell>
          <cell r="BH541" t="str">
            <v/>
          </cell>
          <cell r="BI541">
            <v>0</v>
          </cell>
          <cell r="BJ541">
            <v>0</v>
          </cell>
          <cell r="BK541" t="str">
            <v>X</v>
          </cell>
          <cell r="BL541">
            <v>0</v>
          </cell>
          <cell r="BM541">
            <v>0</v>
          </cell>
          <cell r="BN541" t="str">
            <v>X</v>
          </cell>
          <cell r="BO541">
            <v>0</v>
          </cell>
          <cell r="BP541">
            <v>0</v>
          </cell>
          <cell r="BQ541">
            <v>11</v>
          </cell>
          <cell r="BR541">
            <v>0</v>
          </cell>
          <cell r="BS541">
            <v>0</v>
          </cell>
          <cell r="BT541">
            <v>0</v>
          </cell>
          <cell r="BU541">
            <v>0</v>
          </cell>
          <cell r="BV541">
            <v>0</v>
          </cell>
          <cell r="CC541">
            <v>11</v>
          </cell>
          <cell r="CD541">
            <v>0</v>
          </cell>
          <cell r="CE541">
            <v>0</v>
          </cell>
          <cell r="CF541">
            <v>0</v>
          </cell>
          <cell r="CG541">
            <v>0</v>
          </cell>
          <cell r="CH541">
            <v>0</v>
          </cell>
          <cell r="CI541">
            <v>0</v>
          </cell>
          <cell r="CJ541">
            <v>0</v>
          </cell>
          <cell r="CK541">
            <v>0</v>
          </cell>
          <cell r="CL541">
            <v>1</v>
          </cell>
          <cell r="CM541">
            <v>1</v>
          </cell>
          <cell r="CN541">
            <v>0</v>
          </cell>
          <cell r="CO541">
            <v>0</v>
          </cell>
          <cell r="CP541">
            <v>0</v>
          </cell>
          <cell r="CQ541">
            <v>0</v>
          </cell>
          <cell r="CR541">
            <v>0</v>
          </cell>
          <cell r="CS541">
            <v>0</v>
          </cell>
          <cell r="CT541">
            <v>0</v>
          </cell>
          <cell r="CU541">
            <v>0</v>
          </cell>
          <cell r="CV541">
            <v>0</v>
          </cell>
          <cell r="CW541">
            <v>0</v>
          </cell>
          <cell r="CX541">
            <v>0</v>
          </cell>
          <cell r="CY541">
            <v>0</v>
          </cell>
          <cell r="CZ541">
            <v>0</v>
          </cell>
          <cell r="DC541">
            <v>13</v>
          </cell>
          <cell r="DM541" t="str">
            <v>X</v>
          </cell>
          <cell r="DN541">
            <v>0</v>
          </cell>
          <cell r="DO541">
            <v>0</v>
          </cell>
          <cell r="DP541" t="str">
            <v>X</v>
          </cell>
          <cell r="DQ541">
            <v>0</v>
          </cell>
          <cell r="DR541">
            <v>0</v>
          </cell>
          <cell r="DS541" t="str">
            <v>X</v>
          </cell>
          <cell r="DT541">
            <v>0</v>
          </cell>
          <cell r="DU541">
            <v>0</v>
          </cell>
          <cell r="DV541" t="str">
            <v>X</v>
          </cell>
          <cell r="DW541">
            <v>0</v>
          </cell>
          <cell r="DX541">
            <v>0</v>
          </cell>
          <cell r="DY541" t="str">
            <v/>
          </cell>
          <cell r="DZ541">
            <v>0</v>
          </cell>
          <cell r="EA541">
            <v>0</v>
          </cell>
          <cell r="EB541" t="str">
            <v>X</v>
          </cell>
          <cell r="EC541">
            <v>0</v>
          </cell>
          <cell r="ED541">
            <v>0</v>
          </cell>
          <cell r="EE541" t="str">
            <v>X</v>
          </cell>
          <cell r="EF541">
            <v>0</v>
          </cell>
          <cell r="EG541">
            <v>0</v>
          </cell>
          <cell r="EH541" t="str">
            <v>X</v>
          </cell>
          <cell r="EI541">
            <v>0</v>
          </cell>
          <cell r="EJ541">
            <v>0</v>
          </cell>
          <cell r="EK541" t="str">
            <v>X</v>
          </cell>
          <cell r="EL541">
            <v>3.5</v>
          </cell>
          <cell r="EM541">
            <v>0</v>
          </cell>
          <cell r="EN541" t="str">
            <v>X</v>
          </cell>
          <cell r="EO541">
            <v>0</v>
          </cell>
          <cell r="EP541">
            <v>0</v>
          </cell>
          <cell r="EQ541" t="str">
            <v>X</v>
          </cell>
          <cell r="ER541">
            <v>0</v>
          </cell>
          <cell r="ES541">
            <v>0</v>
          </cell>
          <cell r="ET541" t="str">
            <v/>
          </cell>
          <cell r="EU541">
            <v>0</v>
          </cell>
          <cell r="EV541">
            <v>0</v>
          </cell>
          <cell r="EW541" t="str">
            <v>X</v>
          </cell>
          <cell r="EX541">
            <v>0</v>
          </cell>
          <cell r="EY541">
            <v>0</v>
          </cell>
          <cell r="EZ541" t="str">
            <v>X</v>
          </cell>
          <cell r="FA541">
            <v>0</v>
          </cell>
          <cell r="FB541">
            <v>0</v>
          </cell>
          <cell r="FC541" t="str">
            <v>NL</v>
          </cell>
          <cell r="FD541">
            <v>0</v>
          </cell>
          <cell r="FE541">
            <v>0</v>
          </cell>
          <cell r="FI541">
            <v>12</v>
          </cell>
          <cell r="FJ541">
            <v>0.5</v>
          </cell>
          <cell r="FK541">
            <v>0</v>
          </cell>
          <cell r="FL541">
            <v>0</v>
          </cell>
          <cell r="FM541">
            <v>0</v>
          </cell>
          <cell r="FN541">
            <v>0</v>
          </cell>
          <cell r="FU541">
            <v>12</v>
          </cell>
          <cell r="FV541">
            <v>0.5</v>
          </cell>
          <cell r="FW541">
            <v>0</v>
          </cell>
          <cell r="FX541">
            <v>0</v>
          </cell>
          <cell r="FY541">
            <v>0</v>
          </cell>
          <cell r="FZ541">
            <v>0</v>
          </cell>
          <cell r="GA541">
            <v>0</v>
          </cell>
          <cell r="GB541">
            <v>0</v>
          </cell>
          <cell r="GC541">
            <v>0</v>
          </cell>
          <cell r="GD541">
            <v>1</v>
          </cell>
          <cell r="GE541">
            <v>0</v>
          </cell>
          <cell r="GF541">
            <v>0</v>
          </cell>
          <cell r="GG541">
            <v>0</v>
          </cell>
          <cell r="GH541">
            <v>0</v>
          </cell>
          <cell r="GI541">
            <v>0</v>
          </cell>
          <cell r="GJ541">
            <v>0</v>
          </cell>
          <cell r="GK541">
            <v>0</v>
          </cell>
          <cell r="GL541">
            <v>0</v>
          </cell>
          <cell r="GM541">
            <v>0</v>
          </cell>
          <cell r="GN541">
            <v>0</v>
          </cell>
          <cell r="GO541">
            <v>0</v>
          </cell>
          <cell r="GP541">
            <v>0</v>
          </cell>
          <cell r="GQ541">
            <v>0</v>
          </cell>
          <cell r="GR541">
            <v>0</v>
          </cell>
          <cell r="GU541">
            <v>13.5</v>
          </cell>
          <cell r="GV541">
            <v>0</v>
          </cell>
          <cell r="GW541">
            <v>0</v>
          </cell>
          <cell r="GX541">
            <v>0</v>
          </cell>
          <cell r="GY541">
            <v>0</v>
          </cell>
          <cell r="GZ541">
            <v>0</v>
          </cell>
          <cell r="HA541">
            <v>0</v>
          </cell>
          <cell r="HB541">
            <v>0</v>
          </cell>
          <cell r="HC541">
            <v>0</v>
          </cell>
          <cell r="HD541">
            <v>0</v>
          </cell>
          <cell r="HE541">
            <v>0</v>
          </cell>
          <cell r="HF541">
            <v>0</v>
          </cell>
          <cell r="HG541">
            <v>0</v>
          </cell>
          <cell r="HH541">
            <v>0</v>
          </cell>
          <cell r="HI541">
            <v>0</v>
          </cell>
          <cell r="HJ541">
            <v>0</v>
          </cell>
          <cell r="HK541">
            <v>0</v>
          </cell>
          <cell r="HL541">
            <v>0</v>
          </cell>
          <cell r="HM541">
            <v>0</v>
          </cell>
          <cell r="HN541">
            <v>0.5</v>
          </cell>
          <cell r="HO541">
            <v>0</v>
          </cell>
          <cell r="HP541">
            <v>23</v>
          </cell>
          <cell r="HQ541">
            <v>0.5</v>
          </cell>
          <cell r="HR541">
            <v>0</v>
          </cell>
          <cell r="HS541">
            <v>0</v>
          </cell>
          <cell r="HT541">
            <v>0</v>
          </cell>
          <cell r="HU541">
            <v>0</v>
          </cell>
          <cell r="HV541">
            <v>0</v>
          </cell>
          <cell r="HW541">
            <v>1</v>
          </cell>
          <cell r="HX541">
            <v>0</v>
          </cell>
          <cell r="HY541">
            <v>0</v>
          </cell>
          <cell r="HZ541">
            <v>0</v>
          </cell>
          <cell r="IA541">
            <v>1</v>
          </cell>
          <cell r="IB541">
            <v>0</v>
          </cell>
          <cell r="IC541">
            <v>2</v>
          </cell>
          <cell r="ID541">
            <v>0</v>
          </cell>
          <cell r="IE541">
            <v>0</v>
          </cell>
          <cell r="IF541">
            <v>0</v>
          </cell>
          <cell r="IG541">
            <v>0</v>
          </cell>
          <cell r="IH541">
            <v>0</v>
          </cell>
          <cell r="II541">
            <v>0</v>
          </cell>
          <cell r="IJ541">
            <v>0</v>
          </cell>
          <cell r="IK541">
            <v>0</v>
          </cell>
          <cell r="IL541">
            <v>0</v>
          </cell>
          <cell r="IM541">
            <v>0</v>
          </cell>
          <cell r="IN541">
            <v>0</v>
          </cell>
          <cell r="IO541">
            <v>0</v>
          </cell>
          <cell r="IP541">
            <v>0</v>
          </cell>
          <cell r="IQ541">
            <v>0</v>
          </cell>
          <cell r="IR541">
            <v>0</v>
          </cell>
          <cell r="IS541">
            <v>0</v>
          </cell>
          <cell r="IT541">
            <v>0</v>
          </cell>
          <cell r="IU541">
            <v>0</v>
          </cell>
          <cell r="IV541">
            <v>0</v>
          </cell>
          <cell r="IW541">
            <v>1</v>
          </cell>
          <cell r="IX541">
            <v>1</v>
          </cell>
          <cell r="IY541">
            <v>0</v>
          </cell>
          <cell r="IZ541">
            <v>26.5</v>
          </cell>
          <cell r="JA541">
            <v>3</v>
          </cell>
          <cell r="JB541">
            <v>3</v>
          </cell>
          <cell r="JC541">
            <v>0</v>
          </cell>
          <cell r="JD541">
            <v>0</v>
          </cell>
          <cell r="JE541">
            <v>0</v>
          </cell>
          <cell r="JF541">
            <v>0</v>
          </cell>
          <cell r="JG541">
            <v>0</v>
          </cell>
        </row>
        <row r="542">
          <cell r="B542" t="str">
            <v>2409727</v>
          </cell>
          <cell r="C542" t="str">
            <v>Huỳnh Hương Thảo</v>
          </cell>
          <cell r="D542" t="str">
            <v>Ban Bán hàng xuất khẩu - Industries</v>
          </cell>
          <cell r="E542" t="str">
            <v>Công ty TNHH Tập đoàn Công nghiệp Trường Hải</v>
          </cell>
          <cell r="F542" t="str">
            <v>Lương ngày</v>
          </cell>
          <cell r="V542">
            <v>0</v>
          </cell>
          <cell r="W542">
            <v>0</v>
          </cell>
          <cell r="X542" t="str">
            <v>X</v>
          </cell>
          <cell r="Y542">
            <v>0</v>
          </cell>
          <cell r="Z542">
            <v>0</v>
          </cell>
          <cell r="AA542" t="str">
            <v>X</v>
          </cell>
          <cell r="AB542">
            <v>0</v>
          </cell>
          <cell r="AC542">
            <v>0</v>
          </cell>
          <cell r="AD542" t="str">
            <v>X</v>
          </cell>
          <cell r="AE542">
            <v>0</v>
          </cell>
          <cell r="AF542">
            <v>0</v>
          </cell>
          <cell r="AG542" t="str">
            <v>X</v>
          </cell>
          <cell r="AH542">
            <v>0</v>
          </cell>
          <cell r="AI542">
            <v>0</v>
          </cell>
          <cell r="AJ542" t="str">
            <v>X</v>
          </cell>
          <cell r="AK542">
            <v>0</v>
          </cell>
          <cell r="AL542">
            <v>0</v>
          </cell>
          <cell r="AM542" t="str">
            <v/>
          </cell>
          <cell r="AN542">
            <v>0</v>
          </cell>
          <cell r="AO542">
            <v>0</v>
          </cell>
          <cell r="AP542" t="str">
            <v>NL</v>
          </cell>
          <cell r="AQ542">
            <v>0</v>
          </cell>
          <cell r="AR542">
            <v>0</v>
          </cell>
          <cell r="AS542" t="str">
            <v>X</v>
          </cell>
          <cell r="AT542">
            <v>0</v>
          </cell>
          <cell r="AU542">
            <v>0</v>
          </cell>
          <cell r="AV542" t="str">
            <v>OB</v>
          </cell>
          <cell r="AW542">
            <v>0</v>
          </cell>
          <cell r="AX542">
            <v>0</v>
          </cell>
          <cell r="AY542" t="str">
            <v>X</v>
          </cell>
          <cell r="AZ542">
            <v>0</v>
          </cell>
          <cell r="BA542">
            <v>0</v>
          </cell>
          <cell r="BB542" t="str">
            <v>X</v>
          </cell>
          <cell r="BC542">
            <v>0</v>
          </cell>
          <cell r="BD542">
            <v>0</v>
          </cell>
          <cell r="BE542" t="str">
            <v>X</v>
          </cell>
          <cell r="BF542">
            <v>0</v>
          </cell>
          <cell r="BG542">
            <v>0</v>
          </cell>
          <cell r="BH542" t="str">
            <v/>
          </cell>
          <cell r="BI542">
            <v>0</v>
          </cell>
          <cell r="BJ542">
            <v>0</v>
          </cell>
          <cell r="BK542" t="str">
            <v>X</v>
          </cell>
          <cell r="BL542">
            <v>0</v>
          </cell>
          <cell r="BM542">
            <v>0</v>
          </cell>
          <cell r="BN542" t="str">
            <v>X</v>
          </cell>
          <cell r="BO542">
            <v>0</v>
          </cell>
          <cell r="BP542">
            <v>0</v>
          </cell>
          <cell r="BQ542">
            <v>11</v>
          </cell>
          <cell r="BR542">
            <v>0</v>
          </cell>
          <cell r="BS542">
            <v>0</v>
          </cell>
          <cell r="BT542">
            <v>0</v>
          </cell>
          <cell r="BU542">
            <v>0</v>
          </cell>
          <cell r="BV542">
            <v>0</v>
          </cell>
          <cell r="CC542">
            <v>11</v>
          </cell>
          <cell r="CD542">
            <v>0</v>
          </cell>
          <cell r="CE542">
            <v>0</v>
          </cell>
          <cell r="CF542">
            <v>0</v>
          </cell>
          <cell r="CG542">
            <v>0</v>
          </cell>
          <cell r="CH542">
            <v>0</v>
          </cell>
          <cell r="CI542">
            <v>0</v>
          </cell>
          <cell r="CJ542">
            <v>0</v>
          </cell>
          <cell r="CK542">
            <v>0</v>
          </cell>
          <cell r="CL542">
            <v>1</v>
          </cell>
          <cell r="CM542">
            <v>0</v>
          </cell>
          <cell r="CN542">
            <v>0</v>
          </cell>
          <cell r="CO542">
            <v>0</v>
          </cell>
          <cell r="CP542">
            <v>0</v>
          </cell>
          <cell r="CQ542">
            <v>0</v>
          </cell>
          <cell r="CR542">
            <v>0</v>
          </cell>
          <cell r="CS542">
            <v>0</v>
          </cell>
          <cell r="CT542">
            <v>0</v>
          </cell>
          <cell r="CU542">
            <v>0</v>
          </cell>
          <cell r="CV542">
            <v>0</v>
          </cell>
          <cell r="CW542">
            <v>0</v>
          </cell>
          <cell r="CX542">
            <v>0</v>
          </cell>
          <cell r="CY542">
            <v>0</v>
          </cell>
          <cell r="CZ542">
            <v>0</v>
          </cell>
          <cell r="DC542">
            <v>12</v>
          </cell>
          <cell r="DM542" t="str">
            <v>X</v>
          </cell>
          <cell r="DN542">
            <v>0</v>
          </cell>
          <cell r="DO542">
            <v>0</v>
          </cell>
          <cell r="DP542" t="str">
            <v>X</v>
          </cell>
          <cell r="DQ542">
            <v>0</v>
          </cell>
          <cell r="DR542">
            <v>0</v>
          </cell>
          <cell r="DS542" t="str">
            <v>X</v>
          </cell>
          <cell r="DT542">
            <v>0</v>
          </cell>
          <cell r="DU542">
            <v>0</v>
          </cell>
          <cell r="DV542" t="str">
            <v>X</v>
          </cell>
          <cell r="DW542">
            <v>0</v>
          </cell>
          <cell r="DX542">
            <v>0</v>
          </cell>
          <cell r="DY542" t="str">
            <v/>
          </cell>
          <cell r="DZ542">
            <v>0</v>
          </cell>
          <cell r="EA542">
            <v>0</v>
          </cell>
          <cell r="EB542" t="str">
            <v>X</v>
          </cell>
          <cell r="EC542">
            <v>0</v>
          </cell>
          <cell r="ED542">
            <v>0</v>
          </cell>
          <cell r="EE542" t="str">
            <v>X</v>
          </cell>
          <cell r="EF542">
            <v>0</v>
          </cell>
          <cell r="EG542">
            <v>0</v>
          </cell>
          <cell r="EH542" t="str">
            <v>X</v>
          </cell>
          <cell r="EI542">
            <v>0</v>
          </cell>
          <cell r="EJ542">
            <v>0</v>
          </cell>
          <cell r="EK542" t="str">
            <v>X</v>
          </cell>
          <cell r="EL542">
            <v>0</v>
          </cell>
          <cell r="EM542">
            <v>0</v>
          </cell>
          <cell r="EN542" t="str">
            <v>X</v>
          </cell>
          <cell r="EO542">
            <v>3.5</v>
          </cell>
          <cell r="EP542">
            <v>0</v>
          </cell>
          <cell r="EQ542" t="str">
            <v>X</v>
          </cell>
          <cell r="ER542">
            <v>0</v>
          </cell>
          <cell r="ES542">
            <v>0</v>
          </cell>
          <cell r="ET542" t="str">
            <v/>
          </cell>
          <cell r="EU542">
            <v>0</v>
          </cell>
          <cell r="EV542">
            <v>0</v>
          </cell>
          <cell r="EW542" t="str">
            <v>X</v>
          </cell>
          <cell r="EX542">
            <v>0</v>
          </cell>
          <cell r="EY542">
            <v>0</v>
          </cell>
          <cell r="EZ542" t="str">
            <v>X</v>
          </cell>
          <cell r="FA542">
            <v>0</v>
          </cell>
          <cell r="FB542">
            <v>0</v>
          </cell>
          <cell r="FC542" t="str">
            <v>NL</v>
          </cell>
          <cell r="FD542">
            <v>0</v>
          </cell>
          <cell r="FE542">
            <v>0</v>
          </cell>
          <cell r="FI542">
            <v>12</v>
          </cell>
          <cell r="FJ542">
            <v>0.5</v>
          </cell>
          <cell r="FK542">
            <v>0</v>
          </cell>
          <cell r="FL542">
            <v>0</v>
          </cell>
          <cell r="FM542">
            <v>0</v>
          </cell>
          <cell r="FN542">
            <v>0</v>
          </cell>
          <cell r="FU542">
            <v>12</v>
          </cell>
          <cell r="FV542">
            <v>0.5</v>
          </cell>
          <cell r="FW542">
            <v>0</v>
          </cell>
          <cell r="FX542">
            <v>0</v>
          </cell>
          <cell r="FY542">
            <v>0</v>
          </cell>
          <cell r="FZ542">
            <v>0</v>
          </cell>
          <cell r="GA542">
            <v>0</v>
          </cell>
          <cell r="GB542">
            <v>0</v>
          </cell>
          <cell r="GC542">
            <v>0</v>
          </cell>
          <cell r="GD542">
            <v>1</v>
          </cell>
          <cell r="GE542">
            <v>0</v>
          </cell>
          <cell r="GF542">
            <v>0</v>
          </cell>
          <cell r="GG542">
            <v>0</v>
          </cell>
          <cell r="GH542">
            <v>0</v>
          </cell>
          <cell r="GI542">
            <v>0</v>
          </cell>
          <cell r="GJ542">
            <v>0</v>
          </cell>
          <cell r="GK542">
            <v>0</v>
          </cell>
          <cell r="GL542">
            <v>0</v>
          </cell>
          <cell r="GM542">
            <v>0</v>
          </cell>
          <cell r="GN542">
            <v>0</v>
          </cell>
          <cell r="GO542">
            <v>0</v>
          </cell>
          <cell r="GP542">
            <v>0</v>
          </cell>
          <cell r="GQ542">
            <v>0</v>
          </cell>
          <cell r="GR542">
            <v>0</v>
          </cell>
          <cell r="GU542">
            <v>13.5</v>
          </cell>
          <cell r="GV542">
            <v>0</v>
          </cell>
          <cell r="GW542">
            <v>0</v>
          </cell>
          <cell r="GX542">
            <v>1</v>
          </cell>
          <cell r="GY542">
            <v>0</v>
          </cell>
          <cell r="GZ542">
            <v>0</v>
          </cell>
          <cell r="HA542">
            <v>0</v>
          </cell>
          <cell r="HB542">
            <v>0</v>
          </cell>
          <cell r="HC542">
            <v>0</v>
          </cell>
          <cell r="HD542">
            <v>0</v>
          </cell>
          <cell r="HE542">
            <v>0</v>
          </cell>
          <cell r="HF542">
            <v>0</v>
          </cell>
          <cell r="HG542">
            <v>0</v>
          </cell>
          <cell r="HH542">
            <v>0</v>
          </cell>
          <cell r="HI542">
            <v>0</v>
          </cell>
          <cell r="HJ542">
            <v>0</v>
          </cell>
          <cell r="HK542">
            <v>0</v>
          </cell>
          <cell r="HL542">
            <v>0</v>
          </cell>
          <cell r="HM542">
            <v>1</v>
          </cell>
          <cell r="HN542">
            <v>0.5</v>
          </cell>
          <cell r="HO542">
            <v>0</v>
          </cell>
          <cell r="HP542">
            <v>23</v>
          </cell>
          <cell r="HQ542">
            <v>0.5</v>
          </cell>
          <cell r="HR542">
            <v>0</v>
          </cell>
          <cell r="HS542">
            <v>0</v>
          </cell>
          <cell r="HT542">
            <v>0</v>
          </cell>
          <cell r="HU542">
            <v>0</v>
          </cell>
          <cell r="HV542">
            <v>1</v>
          </cell>
          <cell r="HW542">
            <v>0</v>
          </cell>
          <cell r="HX542">
            <v>0</v>
          </cell>
          <cell r="HY542">
            <v>0</v>
          </cell>
          <cell r="HZ542">
            <v>1</v>
          </cell>
          <cell r="IA542">
            <v>0</v>
          </cell>
          <cell r="IB542">
            <v>0</v>
          </cell>
          <cell r="IC542">
            <v>2</v>
          </cell>
          <cell r="ID542">
            <v>0</v>
          </cell>
          <cell r="IE542">
            <v>0</v>
          </cell>
          <cell r="IF542">
            <v>0</v>
          </cell>
          <cell r="IG542">
            <v>0</v>
          </cell>
          <cell r="IH542">
            <v>0</v>
          </cell>
          <cell r="II542">
            <v>0</v>
          </cell>
          <cell r="IJ542">
            <v>0</v>
          </cell>
          <cell r="IK542">
            <v>0</v>
          </cell>
          <cell r="IL542">
            <v>0</v>
          </cell>
          <cell r="IM542">
            <v>0</v>
          </cell>
          <cell r="IN542">
            <v>0</v>
          </cell>
          <cell r="IO542">
            <v>0</v>
          </cell>
          <cell r="IP542">
            <v>0</v>
          </cell>
          <cell r="IQ542">
            <v>0</v>
          </cell>
          <cell r="IR542">
            <v>0</v>
          </cell>
          <cell r="IS542">
            <v>0</v>
          </cell>
          <cell r="IT542">
            <v>0</v>
          </cell>
          <cell r="IU542">
            <v>0</v>
          </cell>
          <cell r="IV542">
            <v>0</v>
          </cell>
          <cell r="IW542">
            <v>1</v>
          </cell>
          <cell r="IX542">
            <v>0</v>
          </cell>
          <cell r="IY542">
            <v>0</v>
          </cell>
          <cell r="IZ542">
            <v>26.5</v>
          </cell>
          <cell r="JA542">
            <v>4</v>
          </cell>
          <cell r="JB542">
            <v>4</v>
          </cell>
          <cell r="JC542">
            <v>0</v>
          </cell>
          <cell r="JD542">
            <v>0</v>
          </cell>
          <cell r="JE542">
            <v>0</v>
          </cell>
          <cell r="JF542">
            <v>0</v>
          </cell>
          <cell r="JG542">
            <v>0</v>
          </cell>
        </row>
        <row r="543">
          <cell r="B543" t="str">
            <v>1412145</v>
          </cell>
          <cell r="C543" t="str">
            <v>Phạm Anh Nhật</v>
          </cell>
          <cell r="D543" t="str">
            <v>Ban Bán hàng xuất khẩu - Industries</v>
          </cell>
          <cell r="E543" t="str">
            <v>Công ty TNHH Tập đoàn Công nghiệp Trường Hải</v>
          </cell>
          <cell r="F543" t="str">
            <v>Lương tháng</v>
          </cell>
          <cell r="V543">
            <v>0</v>
          </cell>
          <cell r="W543">
            <v>0</v>
          </cell>
          <cell r="X543" t="str">
            <v>X</v>
          </cell>
          <cell r="Y543">
            <v>0</v>
          </cell>
          <cell r="Z543">
            <v>0</v>
          </cell>
          <cell r="AA543" t="str">
            <v>X</v>
          </cell>
          <cell r="AB543">
            <v>0</v>
          </cell>
          <cell r="AC543">
            <v>0</v>
          </cell>
          <cell r="AD543" t="str">
            <v>X</v>
          </cell>
          <cell r="AE543">
            <v>0</v>
          </cell>
          <cell r="AF543">
            <v>0</v>
          </cell>
          <cell r="AG543" t="str">
            <v>X</v>
          </cell>
          <cell r="AH543">
            <v>0</v>
          </cell>
          <cell r="AI543">
            <v>0</v>
          </cell>
          <cell r="AJ543" t="str">
            <v>T7\</v>
          </cell>
          <cell r="AK543">
            <v>0</v>
          </cell>
          <cell r="AL543">
            <v>0</v>
          </cell>
          <cell r="AM543" t="str">
            <v/>
          </cell>
          <cell r="AN543">
            <v>0</v>
          </cell>
          <cell r="AO543">
            <v>0</v>
          </cell>
          <cell r="AP543" t="str">
            <v>NL</v>
          </cell>
          <cell r="AQ543">
            <v>0</v>
          </cell>
          <cell r="AR543">
            <v>0</v>
          </cell>
          <cell r="AS543" t="str">
            <v>X</v>
          </cell>
          <cell r="AT543">
            <v>0</v>
          </cell>
          <cell r="AU543">
            <v>0</v>
          </cell>
          <cell r="AV543" t="str">
            <v>X</v>
          </cell>
          <cell r="AW543">
            <v>2</v>
          </cell>
          <cell r="AX543">
            <v>0</v>
          </cell>
          <cell r="AY543" t="str">
            <v>X</v>
          </cell>
          <cell r="AZ543">
            <v>0</v>
          </cell>
          <cell r="BA543">
            <v>0</v>
          </cell>
          <cell r="BB543" t="str">
            <v>X</v>
          </cell>
          <cell r="BC543">
            <v>0</v>
          </cell>
          <cell r="BD543">
            <v>0</v>
          </cell>
          <cell r="BE543" t="str">
            <v>X</v>
          </cell>
          <cell r="BF543">
            <v>0</v>
          </cell>
          <cell r="BG543">
            <v>0</v>
          </cell>
          <cell r="BH543" t="str">
            <v/>
          </cell>
          <cell r="BI543">
            <v>0</v>
          </cell>
          <cell r="BJ543">
            <v>0</v>
          </cell>
          <cell r="BK543" t="str">
            <v>X</v>
          </cell>
          <cell r="BL543">
            <v>0</v>
          </cell>
          <cell r="BM543">
            <v>0</v>
          </cell>
          <cell r="BN543" t="str">
            <v>X</v>
          </cell>
          <cell r="BO543">
            <v>0</v>
          </cell>
          <cell r="BP543">
            <v>0</v>
          </cell>
          <cell r="BQ543">
            <v>11.5</v>
          </cell>
          <cell r="BR543">
            <v>0.28999999999999998</v>
          </cell>
          <cell r="BS543">
            <v>0</v>
          </cell>
          <cell r="BT543">
            <v>0</v>
          </cell>
          <cell r="BU543">
            <v>0</v>
          </cell>
          <cell r="BV543">
            <v>0</v>
          </cell>
          <cell r="CC543">
            <v>11.5</v>
          </cell>
          <cell r="CD543">
            <v>0.28999999999999998</v>
          </cell>
          <cell r="CE543">
            <v>0</v>
          </cell>
          <cell r="CF543">
            <v>0</v>
          </cell>
          <cell r="CG543">
            <v>0</v>
          </cell>
          <cell r="CH543">
            <v>0</v>
          </cell>
          <cell r="CI543">
            <v>0</v>
          </cell>
          <cell r="CJ543">
            <v>0</v>
          </cell>
          <cell r="CK543">
            <v>0</v>
          </cell>
          <cell r="CL543">
            <v>1</v>
          </cell>
          <cell r="CM543">
            <v>0.5</v>
          </cell>
          <cell r="CN543">
            <v>0</v>
          </cell>
          <cell r="CO543">
            <v>0</v>
          </cell>
          <cell r="CP543">
            <v>0</v>
          </cell>
          <cell r="CQ543">
            <v>0</v>
          </cell>
          <cell r="CR543">
            <v>0</v>
          </cell>
          <cell r="CS543">
            <v>0</v>
          </cell>
          <cell r="CT543">
            <v>0</v>
          </cell>
          <cell r="CU543">
            <v>0</v>
          </cell>
          <cell r="CV543">
            <v>0</v>
          </cell>
          <cell r="CW543">
            <v>0</v>
          </cell>
          <cell r="CX543">
            <v>0</v>
          </cell>
          <cell r="CY543">
            <v>0</v>
          </cell>
          <cell r="CZ543">
            <v>0</v>
          </cell>
          <cell r="DC543">
            <v>13.29</v>
          </cell>
          <cell r="DM543" t="str">
            <v>X</v>
          </cell>
          <cell r="DN543">
            <v>0</v>
          </cell>
          <cell r="DO543">
            <v>0</v>
          </cell>
          <cell r="DP543" t="str">
            <v>X</v>
          </cell>
          <cell r="DQ543">
            <v>0</v>
          </cell>
          <cell r="DR543">
            <v>0</v>
          </cell>
          <cell r="DS543" t="str">
            <v>X</v>
          </cell>
          <cell r="DT543">
            <v>0</v>
          </cell>
          <cell r="DU543">
            <v>0</v>
          </cell>
          <cell r="DV543" t="str">
            <v>X</v>
          </cell>
          <cell r="DW543">
            <v>0</v>
          </cell>
          <cell r="DX543">
            <v>0</v>
          </cell>
          <cell r="DY543" t="str">
            <v/>
          </cell>
          <cell r="DZ543">
            <v>0</v>
          </cell>
          <cell r="EA543">
            <v>0</v>
          </cell>
          <cell r="EB543" t="str">
            <v>X</v>
          </cell>
          <cell r="EC543">
            <v>0</v>
          </cell>
          <cell r="ED543">
            <v>0</v>
          </cell>
          <cell r="EE543" t="str">
            <v>X</v>
          </cell>
          <cell r="EF543">
            <v>0</v>
          </cell>
          <cell r="EG543">
            <v>0</v>
          </cell>
          <cell r="EH543" t="str">
            <v>X</v>
          </cell>
          <cell r="EI543">
            <v>0</v>
          </cell>
          <cell r="EJ543">
            <v>0</v>
          </cell>
          <cell r="EK543" t="str">
            <v>X</v>
          </cell>
          <cell r="EL543">
            <v>0</v>
          </cell>
          <cell r="EM543">
            <v>0</v>
          </cell>
          <cell r="EN543" t="str">
            <v>X</v>
          </cell>
          <cell r="EO543">
            <v>0</v>
          </cell>
          <cell r="EP543">
            <v>0</v>
          </cell>
          <cell r="EQ543" t="str">
            <v>X</v>
          </cell>
          <cell r="ER543">
            <v>0</v>
          </cell>
          <cell r="ES543">
            <v>0</v>
          </cell>
          <cell r="ET543" t="str">
            <v/>
          </cell>
          <cell r="EU543">
            <v>0</v>
          </cell>
          <cell r="EV543">
            <v>0</v>
          </cell>
          <cell r="EW543" t="str">
            <v>X</v>
          </cell>
          <cell r="EX543">
            <v>0</v>
          </cell>
          <cell r="EY543">
            <v>0</v>
          </cell>
          <cell r="EZ543" t="str">
            <v>X</v>
          </cell>
          <cell r="FA543">
            <v>0</v>
          </cell>
          <cell r="FB543">
            <v>0</v>
          </cell>
          <cell r="FC543" t="str">
            <v>NL</v>
          </cell>
          <cell r="FD543">
            <v>0</v>
          </cell>
          <cell r="FE543">
            <v>0</v>
          </cell>
          <cell r="FI543">
            <v>12</v>
          </cell>
          <cell r="FJ543">
            <v>0</v>
          </cell>
          <cell r="FK543">
            <v>0</v>
          </cell>
          <cell r="FL543">
            <v>0</v>
          </cell>
          <cell r="FM543">
            <v>0</v>
          </cell>
          <cell r="FN543">
            <v>0</v>
          </cell>
          <cell r="FU543">
            <v>12</v>
          </cell>
          <cell r="FV543">
            <v>0</v>
          </cell>
          <cell r="FW543">
            <v>0</v>
          </cell>
          <cell r="FX543">
            <v>0</v>
          </cell>
          <cell r="FY543">
            <v>0</v>
          </cell>
          <cell r="FZ543">
            <v>0</v>
          </cell>
          <cell r="GA543">
            <v>0</v>
          </cell>
          <cell r="GB543">
            <v>0</v>
          </cell>
          <cell r="GC543">
            <v>0</v>
          </cell>
          <cell r="GD543">
            <v>1</v>
          </cell>
          <cell r="GE543">
            <v>0</v>
          </cell>
          <cell r="GF543">
            <v>0</v>
          </cell>
          <cell r="GG543">
            <v>0</v>
          </cell>
          <cell r="GH543">
            <v>0</v>
          </cell>
          <cell r="GI543">
            <v>0</v>
          </cell>
          <cell r="GJ543">
            <v>0</v>
          </cell>
          <cell r="GK543">
            <v>0</v>
          </cell>
          <cell r="GL543">
            <v>0</v>
          </cell>
          <cell r="GM543">
            <v>0</v>
          </cell>
          <cell r="GN543">
            <v>0</v>
          </cell>
          <cell r="GO543">
            <v>0</v>
          </cell>
          <cell r="GP543">
            <v>0</v>
          </cell>
          <cell r="GQ543">
            <v>0</v>
          </cell>
          <cell r="GR543">
            <v>0</v>
          </cell>
          <cell r="GU543">
            <v>13</v>
          </cell>
          <cell r="GV543">
            <v>0</v>
          </cell>
          <cell r="GW543">
            <v>0</v>
          </cell>
          <cell r="GX543">
            <v>0</v>
          </cell>
          <cell r="GY543">
            <v>0</v>
          </cell>
          <cell r="GZ543">
            <v>0</v>
          </cell>
          <cell r="HA543">
            <v>0</v>
          </cell>
          <cell r="HB543">
            <v>0</v>
          </cell>
          <cell r="HC543">
            <v>0</v>
          </cell>
          <cell r="HD543">
            <v>0</v>
          </cell>
          <cell r="HE543">
            <v>0</v>
          </cell>
          <cell r="HF543">
            <v>0</v>
          </cell>
          <cell r="HG543">
            <v>0</v>
          </cell>
          <cell r="HH543">
            <v>0</v>
          </cell>
          <cell r="HI543">
            <v>0</v>
          </cell>
          <cell r="HJ543">
            <v>0</v>
          </cell>
          <cell r="HK543">
            <v>0</v>
          </cell>
          <cell r="HL543">
            <v>0</v>
          </cell>
          <cell r="HM543">
            <v>0</v>
          </cell>
          <cell r="HN543">
            <v>0.28999999999999998</v>
          </cell>
          <cell r="HO543">
            <v>0</v>
          </cell>
          <cell r="HP543">
            <v>23.5</v>
          </cell>
          <cell r="HQ543">
            <v>0.28999999999999998</v>
          </cell>
          <cell r="HR543">
            <v>0</v>
          </cell>
          <cell r="HS543">
            <v>0</v>
          </cell>
          <cell r="HT543">
            <v>0</v>
          </cell>
          <cell r="HU543">
            <v>0</v>
          </cell>
          <cell r="HV543">
            <v>0.5</v>
          </cell>
          <cell r="HW543">
            <v>0.5</v>
          </cell>
          <cell r="HX543">
            <v>0</v>
          </cell>
          <cell r="HY543">
            <v>0</v>
          </cell>
          <cell r="HZ543">
            <v>0</v>
          </cell>
          <cell r="IA543">
            <v>0.5</v>
          </cell>
          <cell r="IB543">
            <v>0.5</v>
          </cell>
          <cell r="IC543">
            <v>2</v>
          </cell>
          <cell r="ID543">
            <v>0</v>
          </cell>
          <cell r="IE543">
            <v>0</v>
          </cell>
          <cell r="IF543">
            <v>0</v>
          </cell>
          <cell r="IG543">
            <v>0</v>
          </cell>
          <cell r="IH543">
            <v>0</v>
          </cell>
          <cell r="II543">
            <v>0</v>
          </cell>
          <cell r="IJ543">
            <v>0</v>
          </cell>
          <cell r="IK543">
            <v>0</v>
          </cell>
          <cell r="IL543">
            <v>0</v>
          </cell>
          <cell r="IM543">
            <v>0</v>
          </cell>
          <cell r="IN543">
            <v>0</v>
          </cell>
          <cell r="IO543">
            <v>0</v>
          </cell>
          <cell r="IP543">
            <v>0</v>
          </cell>
          <cell r="IQ543">
            <v>0</v>
          </cell>
          <cell r="IR543">
            <v>0</v>
          </cell>
          <cell r="IS543">
            <v>0</v>
          </cell>
          <cell r="IT543">
            <v>0</v>
          </cell>
          <cell r="IU543">
            <v>0</v>
          </cell>
          <cell r="IV543">
            <v>1.5</v>
          </cell>
          <cell r="IW543">
            <v>2.5</v>
          </cell>
          <cell r="IX543">
            <v>0.5</v>
          </cell>
          <cell r="IY543">
            <v>2</v>
          </cell>
          <cell r="IZ543">
            <v>26.29</v>
          </cell>
          <cell r="JA543">
            <v>4.6666666666666661</v>
          </cell>
          <cell r="JB543">
            <v>4.6666666666666661</v>
          </cell>
          <cell r="JC543">
            <v>0</v>
          </cell>
          <cell r="JD543">
            <v>0.28999999999999998</v>
          </cell>
          <cell r="JE543">
            <v>0</v>
          </cell>
          <cell r="JF543">
            <v>0.28999999999999998</v>
          </cell>
          <cell r="JG543">
            <v>0</v>
          </cell>
        </row>
        <row r="544">
          <cell r="B544" t="str">
            <v>0707031</v>
          </cell>
          <cell r="C544" t="str">
            <v>Nguyễn Thảo Nguyên</v>
          </cell>
          <cell r="D544" t="str">
            <v>Ban Bán hàng xuất khẩu - Industries</v>
          </cell>
          <cell r="E544" t="str">
            <v>Công ty TNHH Tập đoàn Công nghiệp Trường Hải</v>
          </cell>
          <cell r="F544" t="str">
            <v>Lương tháng</v>
          </cell>
          <cell r="V544">
            <v>0</v>
          </cell>
          <cell r="W544">
            <v>0</v>
          </cell>
          <cell r="X544" t="str">
            <v>X</v>
          </cell>
          <cell r="Y544">
            <v>0</v>
          </cell>
          <cell r="Z544">
            <v>0</v>
          </cell>
          <cell r="AA544" t="str">
            <v>X</v>
          </cell>
          <cell r="AB544">
            <v>0</v>
          </cell>
          <cell r="AC544">
            <v>0</v>
          </cell>
          <cell r="AD544" t="str">
            <v>X</v>
          </cell>
          <cell r="AE544">
            <v>0</v>
          </cell>
          <cell r="AF544">
            <v>0</v>
          </cell>
          <cell r="AG544" t="str">
            <v>X</v>
          </cell>
          <cell r="AH544">
            <v>0</v>
          </cell>
          <cell r="AI544">
            <v>0</v>
          </cell>
          <cell r="AJ544" t="str">
            <v>T7\</v>
          </cell>
          <cell r="AK544">
            <v>0</v>
          </cell>
          <cell r="AL544">
            <v>0</v>
          </cell>
          <cell r="AM544" t="str">
            <v/>
          </cell>
          <cell r="AN544">
            <v>0</v>
          </cell>
          <cell r="AO544">
            <v>0</v>
          </cell>
          <cell r="AP544" t="str">
            <v>NL</v>
          </cell>
          <cell r="AQ544">
            <v>0</v>
          </cell>
          <cell r="AR544">
            <v>0</v>
          </cell>
          <cell r="AS544" t="str">
            <v>X</v>
          </cell>
          <cell r="AT544">
            <v>0</v>
          </cell>
          <cell r="AU544">
            <v>0</v>
          </cell>
          <cell r="AV544" t="str">
            <v>X</v>
          </cell>
          <cell r="AW544">
            <v>0</v>
          </cell>
          <cell r="AX544">
            <v>0</v>
          </cell>
          <cell r="AY544" t="str">
            <v>X</v>
          </cell>
          <cell r="AZ544">
            <v>0</v>
          </cell>
          <cell r="BA544">
            <v>0</v>
          </cell>
          <cell r="BB544" t="str">
            <v>X</v>
          </cell>
          <cell r="BC544">
            <v>0</v>
          </cell>
          <cell r="BD544">
            <v>0</v>
          </cell>
          <cell r="BE544" t="str">
            <v>X</v>
          </cell>
          <cell r="BF544">
            <v>0</v>
          </cell>
          <cell r="BG544">
            <v>0</v>
          </cell>
          <cell r="BH544" t="str">
            <v/>
          </cell>
          <cell r="BI544">
            <v>0</v>
          </cell>
          <cell r="BJ544">
            <v>0</v>
          </cell>
          <cell r="BK544" t="str">
            <v>X</v>
          </cell>
          <cell r="BL544">
            <v>0</v>
          </cell>
          <cell r="BM544">
            <v>0</v>
          </cell>
          <cell r="BN544" t="str">
            <v>X</v>
          </cell>
          <cell r="BO544">
            <v>0</v>
          </cell>
          <cell r="BP544">
            <v>0</v>
          </cell>
          <cell r="BQ544">
            <v>11.5</v>
          </cell>
          <cell r="BR544">
            <v>0</v>
          </cell>
          <cell r="BS544">
            <v>0</v>
          </cell>
          <cell r="BT544">
            <v>0</v>
          </cell>
          <cell r="BU544">
            <v>0</v>
          </cell>
          <cell r="BV544">
            <v>0</v>
          </cell>
          <cell r="CC544">
            <v>11.5</v>
          </cell>
          <cell r="CD544">
            <v>0</v>
          </cell>
          <cell r="CE544">
            <v>0</v>
          </cell>
          <cell r="CF544">
            <v>0</v>
          </cell>
          <cell r="CG544">
            <v>0</v>
          </cell>
          <cell r="CH544">
            <v>0</v>
          </cell>
          <cell r="CI544">
            <v>0</v>
          </cell>
          <cell r="CJ544">
            <v>0</v>
          </cell>
          <cell r="CK544">
            <v>0</v>
          </cell>
          <cell r="CL544">
            <v>1</v>
          </cell>
          <cell r="CM544">
            <v>0.5</v>
          </cell>
          <cell r="CN544">
            <v>0</v>
          </cell>
          <cell r="CO544">
            <v>0</v>
          </cell>
          <cell r="CP544">
            <v>0</v>
          </cell>
          <cell r="CQ544">
            <v>0</v>
          </cell>
          <cell r="CR544">
            <v>0</v>
          </cell>
          <cell r="CS544">
            <v>0</v>
          </cell>
          <cell r="CT544">
            <v>0</v>
          </cell>
          <cell r="CU544">
            <v>0</v>
          </cell>
          <cell r="CV544">
            <v>0</v>
          </cell>
          <cell r="CW544">
            <v>0</v>
          </cell>
          <cell r="CX544">
            <v>0</v>
          </cell>
          <cell r="CY544">
            <v>0</v>
          </cell>
          <cell r="CZ544">
            <v>0</v>
          </cell>
          <cell r="DC544">
            <v>13</v>
          </cell>
          <cell r="DM544" t="str">
            <v>X</v>
          </cell>
          <cell r="DN544">
            <v>0</v>
          </cell>
          <cell r="DO544">
            <v>0</v>
          </cell>
          <cell r="DP544" t="str">
            <v>X</v>
          </cell>
          <cell r="DQ544">
            <v>0</v>
          </cell>
          <cell r="DR544">
            <v>0</v>
          </cell>
          <cell r="DS544" t="str">
            <v>X</v>
          </cell>
          <cell r="DT544">
            <v>0</v>
          </cell>
          <cell r="DU544">
            <v>0</v>
          </cell>
          <cell r="DV544" t="str">
            <v>X</v>
          </cell>
          <cell r="DW544">
            <v>0</v>
          </cell>
          <cell r="DX544">
            <v>0</v>
          </cell>
          <cell r="DY544" t="str">
            <v/>
          </cell>
          <cell r="DZ544">
            <v>0</v>
          </cell>
          <cell r="EA544">
            <v>0</v>
          </cell>
          <cell r="EB544" t="str">
            <v>X</v>
          </cell>
          <cell r="EC544">
            <v>0</v>
          </cell>
          <cell r="ED544">
            <v>0</v>
          </cell>
          <cell r="EE544" t="str">
            <v>X</v>
          </cell>
          <cell r="EF544">
            <v>0</v>
          </cell>
          <cell r="EG544">
            <v>0</v>
          </cell>
          <cell r="EH544" t="str">
            <v>X</v>
          </cell>
          <cell r="EI544">
            <v>0</v>
          </cell>
          <cell r="EJ544">
            <v>0</v>
          </cell>
          <cell r="EK544" t="str">
            <v>X</v>
          </cell>
          <cell r="EL544">
            <v>0</v>
          </cell>
          <cell r="EM544">
            <v>0</v>
          </cell>
          <cell r="EN544" t="str">
            <v>X</v>
          </cell>
          <cell r="EO544">
            <v>0</v>
          </cell>
          <cell r="EP544">
            <v>0</v>
          </cell>
          <cell r="EQ544" t="str">
            <v>X</v>
          </cell>
          <cell r="ER544">
            <v>0</v>
          </cell>
          <cell r="ES544">
            <v>0</v>
          </cell>
          <cell r="ET544" t="str">
            <v/>
          </cell>
          <cell r="EU544">
            <v>0</v>
          </cell>
          <cell r="EV544">
            <v>0</v>
          </cell>
          <cell r="EW544" t="str">
            <v>X</v>
          </cell>
          <cell r="EX544">
            <v>0</v>
          </cell>
          <cell r="EY544">
            <v>0</v>
          </cell>
          <cell r="EZ544" t="str">
            <v>X</v>
          </cell>
          <cell r="FA544">
            <v>0</v>
          </cell>
          <cell r="FB544">
            <v>0</v>
          </cell>
          <cell r="FC544" t="str">
            <v>NL</v>
          </cell>
          <cell r="FD544">
            <v>0</v>
          </cell>
          <cell r="FE544">
            <v>0</v>
          </cell>
          <cell r="FI544">
            <v>12</v>
          </cell>
          <cell r="FJ544">
            <v>0</v>
          </cell>
          <cell r="FK544">
            <v>0</v>
          </cell>
          <cell r="FL544">
            <v>0</v>
          </cell>
          <cell r="FM544">
            <v>0</v>
          </cell>
          <cell r="FN544">
            <v>0</v>
          </cell>
          <cell r="FU544">
            <v>12</v>
          </cell>
          <cell r="FV544">
            <v>0</v>
          </cell>
          <cell r="FW544">
            <v>0</v>
          </cell>
          <cell r="FX544">
            <v>0</v>
          </cell>
          <cell r="FY544">
            <v>0</v>
          </cell>
          <cell r="FZ544">
            <v>0</v>
          </cell>
          <cell r="GA544">
            <v>0</v>
          </cell>
          <cell r="GB544">
            <v>0</v>
          </cell>
          <cell r="GC544">
            <v>0</v>
          </cell>
          <cell r="GD544">
            <v>1</v>
          </cell>
          <cell r="GE544">
            <v>0</v>
          </cell>
          <cell r="GF544">
            <v>0</v>
          </cell>
          <cell r="GG544">
            <v>0</v>
          </cell>
          <cell r="GH544">
            <v>0</v>
          </cell>
          <cell r="GI544">
            <v>0</v>
          </cell>
          <cell r="GJ544">
            <v>0</v>
          </cell>
          <cell r="GK544">
            <v>0</v>
          </cell>
          <cell r="GL544">
            <v>0</v>
          </cell>
          <cell r="GM544">
            <v>0</v>
          </cell>
          <cell r="GN544">
            <v>0</v>
          </cell>
          <cell r="GO544">
            <v>0</v>
          </cell>
          <cell r="GP544">
            <v>0</v>
          </cell>
          <cell r="GQ544">
            <v>0</v>
          </cell>
          <cell r="GR544">
            <v>0</v>
          </cell>
          <cell r="GU544">
            <v>13</v>
          </cell>
          <cell r="GV544">
            <v>0</v>
          </cell>
          <cell r="GW544">
            <v>0</v>
          </cell>
          <cell r="GX544">
            <v>0</v>
          </cell>
          <cell r="GY544">
            <v>0</v>
          </cell>
          <cell r="GZ544">
            <v>0</v>
          </cell>
          <cell r="HA544">
            <v>0</v>
          </cell>
          <cell r="HB544">
            <v>0</v>
          </cell>
          <cell r="HC544">
            <v>0</v>
          </cell>
          <cell r="HD544">
            <v>0</v>
          </cell>
          <cell r="HE544">
            <v>0</v>
          </cell>
          <cell r="HF544">
            <v>0</v>
          </cell>
          <cell r="HG544">
            <v>0</v>
          </cell>
          <cell r="HH544">
            <v>0</v>
          </cell>
          <cell r="HI544">
            <v>0</v>
          </cell>
          <cell r="HJ544">
            <v>0</v>
          </cell>
          <cell r="HK544">
            <v>0</v>
          </cell>
          <cell r="HL544">
            <v>0</v>
          </cell>
          <cell r="HM544">
            <v>0</v>
          </cell>
          <cell r="HN544">
            <v>0</v>
          </cell>
          <cell r="HO544">
            <v>0</v>
          </cell>
          <cell r="HP544">
            <v>23.5</v>
          </cell>
          <cell r="HQ544">
            <v>0</v>
          </cell>
          <cell r="HR544">
            <v>0</v>
          </cell>
          <cell r="HS544">
            <v>0</v>
          </cell>
          <cell r="HT544">
            <v>0</v>
          </cell>
          <cell r="HU544">
            <v>0</v>
          </cell>
          <cell r="HV544">
            <v>0.5</v>
          </cell>
          <cell r="HW544">
            <v>0.5</v>
          </cell>
          <cell r="HX544">
            <v>0</v>
          </cell>
          <cell r="HY544">
            <v>0</v>
          </cell>
          <cell r="HZ544">
            <v>0</v>
          </cell>
          <cell r="IA544">
            <v>0.5</v>
          </cell>
          <cell r="IB544">
            <v>0.5</v>
          </cell>
          <cell r="IC544">
            <v>2</v>
          </cell>
          <cell r="ID544">
            <v>0</v>
          </cell>
          <cell r="IE544">
            <v>0</v>
          </cell>
          <cell r="IF544">
            <v>0</v>
          </cell>
          <cell r="IG544">
            <v>0</v>
          </cell>
          <cell r="IH544">
            <v>0</v>
          </cell>
          <cell r="II544">
            <v>0</v>
          </cell>
          <cell r="IJ544">
            <v>0</v>
          </cell>
          <cell r="IK544">
            <v>0</v>
          </cell>
          <cell r="IL544">
            <v>0</v>
          </cell>
          <cell r="IM544">
            <v>0</v>
          </cell>
          <cell r="IN544">
            <v>0</v>
          </cell>
          <cell r="IO544">
            <v>0</v>
          </cell>
          <cell r="IP544">
            <v>0</v>
          </cell>
          <cell r="IQ544">
            <v>0</v>
          </cell>
          <cell r="IR544">
            <v>0</v>
          </cell>
          <cell r="IS544">
            <v>0</v>
          </cell>
          <cell r="IT544">
            <v>0</v>
          </cell>
          <cell r="IU544">
            <v>0</v>
          </cell>
          <cell r="IV544">
            <v>4.5</v>
          </cell>
          <cell r="IW544">
            <v>5.5</v>
          </cell>
          <cell r="IX544">
            <v>0.5</v>
          </cell>
          <cell r="IY544">
            <v>4.5</v>
          </cell>
          <cell r="IZ544">
            <v>26</v>
          </cell>
          <cell r="JA544">
            <v>5</v>
          </cell>
          <cell r="JB544">
            <v>5</v>
          </cell>
          <cell r="JC544">
            <v>1.5</v>
          </cell>
          <cell r="JD544">
            <v>1.5</v>
          </cell>
          <cell r="JE544">
            <v>0</v>
          </cell>
          <cell r="JF544">
            <v>1.5</v>
          </cell>
          <cell r="JG544" t="str">
            <v>Nguyễn Thảo Nguyên</v>
          </cell>
        </row>
        <row r="545">
          <cell r="B545" t="str">
            <v>1412008</v>
          </cell>
          <cell r="C545" t="str">
            <v>Vũ Hồng Khánh</v>
          </cell>
          <cell r="D545" t="str">
            <v>Ban Bán hàng xuất khẩu - Industries</v>
          </cell>
          <cell r="E545" t="str">
            <v>Công ty TNHH Tập đoàn Công nghiệp Trường Hải</v>
          </cell>
          <cell r="F545" t="str">
            <v>Lương tháng</v>
          </cell>
          <cell r="V545">
            <v>0</v>
          </cell>
          <cell r="W545">
            <v>0</v>
          </cell>
          <cell r="X545" t="str">
            <v>X</v>
          </cell>
          <cell r="Y545">
            <v>0</v>
          </cell>
          <cell r="Z545">
            <v>0</v>
          </cell>
          <cell r="AA545" t="str">
            <v>X</v>
          </cell>
          <cell r="AB545">
            <v>0</v>
          </cell>
          <cell r="AC545">
            <v>0</v>
          </cell>
          <cell r="AD545" t="str">
            <v>X</v>
          </cell>
          <cell r="AE545">
            <v>0</v>
          </cell>
          <cell r="AF545">
            <v>0</v>
          </cell>
          <cell r="AG545" t="str">
            <v>X</v>
          </cell>
          <cell r="AH545">
            <v>0</v>
          </cell>
          <cell r="AI545">
            <v>0</v>
          </cell>
          <cell r="AJ545" t="str">
            <v>T7\</v>
          </cell>
          <cell r="AK545">
            <v>0</v>
          </cell>
          <cell r="AL545">
            <v>0</v>
          </cell>
          <cell r="AM545" t="str">
            <v/>
          </cell>
          <cell r="AN545">
            <v>0</v>
          </cell>
          <cell r="AO545">
            <v>0</v>
          </cell>
          <cell r="AP545" t="str">
            <v>NL</v>
          </cell>
          <cell r="AQ545">
            <v>0</v>
          </cell>
          <cell r="AR545">
            <v>0</v>
          </cell>
          <cell r="AS545" t="str">
            <v>X</v>
          </cell>
          <cell r="AT545">
            <v>0</v>
          </cell>
          <cell r="AU545">
            <v>0</v>
          </cell>
          <cell r="AV545" t="str">
            <v>X</v>
          </cell>
          <cell r="AW545">
            <v>0</v>
          </cell>
          <cell r="AX545">
            <v>0</v>
          </cell>
          <cell r="AY545" t="str">
            <v>X</v>
          </cell>
          <cell r="AZ545">
            <v>0</v>
          </cell>
          <cell r="BA545">
            <v>0</v>
          </cell>
          <cell r="BB545" t="str">
            <v>X</v>
          </cell>
          <cell r="BC545">
            <v>0</v>
          </cell>
          <cell r="BD545">
            <v>0</v>
          </cell>
          <cell r="BE545" t="str">
            <v>X</v>
          </cell>
          <cell r="BF545">
            <v>0</v>
          </cell>
          <cell r="BG545">
            <v>0</v>
          </cell>
          <cell r="BH545" t="str">
            <v/>
          </cell>
          <cell r="BI545">
            <v>0</v>
          </cell>
          <cell r="BJ545">
            <v>0</v>
          </cell>
          <cell r="BK545" t="str">
            <v>X</v>
          </cell>
          <cell r="BL545">
            <v>0</v>
          </cell>
          <cell r="BM545">
            <v>0</v>
          </cell>
          <cell r="BN545" t="str">
            <v>X</v>
          </cell>
          <cell r="BO545">
            <v>0</v>
          </cell>
          <cell r="BP545">
            <v>0</v>
          </cell>
          <cell r="BQ545">
            <v>11.5</v>
          </cell>
          <cell r="BR545">
            <v>0</v>
          </cell>
          <cell r="BS545">
            <v>0</v>
          </cell>
          <cell r="BT545">
            <v>0</v>
          </cell>
          <cell r="BU545">
            <v>0</v>
          </cell>
          <cell r="BV545">
            <v>0</v>
          </cell>
          <cell r="CC545">
            <v>11.5</v>
          </cell>
          <cell r="CD545">
            <v>0</v>
          </cell>
          <cell r="CE545">
            <v>0</v>
          </cell>
          <cell r="CF545">
            <v>0</v>
          </cell>
          <cell r="CG545">
            <v>0</v>
          </cell>
          <cell r="CH545">
            <v>0</v>
          </cell>
          <cell r="CI545">
            <v>0</v>
          </cell>
          <cell r="CJ545">
            <v>0</v>
          </cell>
          <cell r="CK545">
            <v>0</v>
          </cell>
          <cell r="CL545">
            <v>1</v>
          </cell>
          <cell r="CM545">
            <v>0.5</v>
          </cell>
          <cell r="CN545">
            <v>0</v>
          </cell>
          <cell r="CO545">
            <v>0</v>
          </cell>
          <cell r="CP545">
            <v>0</v>
          </cell>
          <cell r="CQ545">
            <v>0</v>
          </cell>
          <cell r="CR545">
            <v>0</v>
          </cell>
          <cell r="CS545">
            <v>0</v>
          </cell>
          <cell r="CT545">
            <v>0</v>
          </cell>
          <cell r="CU545">
            <v>0</v>
          </cell>
          <cell r="CV545">
            <v>0</v>
          </cell>
          <cell r="CW545">
            <v>0</v>
          </cell>
          <cell r="CX545">
            <v>0</v>
          </cell>
          <cell r="CY545">
            <v>0</v>
          </cell>
          <cell r="CZ545">
            <v>0</v>
          </cell>
          <cell r="DC545">
            <v>13</v>
          </cell>
          <cell r="DM545" t="str">
            <v>X</v>
          </cell>
          <cell r="DN545">
            <v>0</v>
          </cell>
          <cell r="DO545">
            <v>0</v>
          </cell>
          <cell r="DP545" t="str">
            <v>X</v>
          </cell>
          <cell r="DQ545">
            <v>0</v>
          </cell>
          <cell r="DR545">
            <v>0</v>
          </cell>
          <cell r="DS545" t="str">
            <v>X</v>
          </cell>
          <cell r="DT545">
            <v>0</v>
          </cell>
          <cell r="DU545">
            <v>0</v>
          </cell>
          <cell r="DV545" t="str">
            <v>P</v>
          </cell>
          <cell r="DW545">
            <v>0</v>
          </cell>
          <cell r="DX545">
            <v>0</v>
          </cell>
          <cell r="DY545" t="str">
            <v/>
          </cell>
          <cell r="DZ545">
            <v>0</v>
          </cell>
          <cell r="EA545">
            <v>0</v>
          </cell>
          <cell r="EB545" t="str">
            <v>T7\</v>
          </cell>
          <cell r="EC545">
            <v>0</v>
          </cell>
          <cell r="ED545">
            <v>0</v>
          </cell>
          <cell r="EE545" t="str">
            <v>X</v>
          </cell>
          <cell r="EF545">
            <v>0</v>
          </cell>
          <cell r="EG545">
            <v>0</v>
          </cell>
          <cell r="EH545" t="str">
            <v>X</v>
          </cell>
          <cell r="EI545">
            <v>0</v>
          </cell>
          <cell r="EJ545">
            <v>0</v>
          </cell>
          <cell r="EK545" t="str">
            <v>X</v>
          </cell>
          <cell r="EL545">
            <v>0</v>
          </cell>
          <cell r="EM545">
            <v>0</v>
          </cell>
          <cell r="EN545" t="str">
            <v>X</v>
          </cell>
          <cell r="EO545">
            <v>0</v>
          </cell>
          <cell r="EP545">
            <v>0</v>
          </cell>
          <cell r="EQ545" t="str">
            <v>X</v>
          </cell>
          <cell r="ER545">
            <v>0</v>
          </cell>
          <cell r="ES545">
            <v>0</v>
          </cell>
          <cell r="ET545" t="str">
            <v/>
          </cell>
          <cell r="EU545">
            <v>0</v>
          </cell>
          <cell r="EV545">
            <v>0</v>
          </cell>
          <cell r="EW545" t="str">
            <v>X</v>
          </cell>
          <cell r="EX545">
            <v>0</v>
          </cell>
          <cell r="EY545">
            <v>0</v>
          </cell>
          <cell r="EZ545" t="str">
            <v>X</v>
          </cell>
          <cell r="FA545">
            <v>0</v>
          </cell>
          <cell r="FB545">
            <v>0</v>
          </cell>
          <cell r="FC545" t="str">
            <v>NL</v>
          </cell>
          <cell r="FD545">
            <v>0</v>
          </cell>
          <cell r="FE545">
            <v>0</v>
          </cell>
          <cell r="FI545">
            <v>10.5</v>
          </cell>
          <cell r="FJ545">
            <v>0</v>
          </cell>
          <cell r="FK545">
            <v>0</v>
          </cell>
          <cell r="FL545">
            <v>0</v>
          </cell>
          <cell r="FM545">
            <v>0</v>
          </cell>
          <cell r="FN545">
            <v>0</v>
          </cell>
          <cell r="FU545">
            <v>10.5</v>
          </cell>
          <cell r="FV545">
            <v>0</v>
          </cell>
          <cell r="FW545">
            <v>0</v>
          </cell>
          <cell r="FX545">
            <v>0</v>
          </cell>
          <cell r="FY545">
            <v>0</v>
          </cell>
          <cell r="FZ545">
            <v>0</v>
          </cell>
          <cell r="GA545">
            <v>0</v>
          </cell>
          <cell r="GB545">
            <v>0</v>
          </cell>
          <cell r="GC545">
            <v>0</v>
          </cell>
          <cell r="GD545">
            <v>1</v>
          </cell>
          <cell r="GE545">
            <v>0.5</v>
          </cell>
          <cell r="GF545">
            <v>0</v>
          </cell>
          <cell r="GG545">
            <v>0</v>
          </cell>
          <cell r="GH545">
            <v>0</v>
          </cell>
          <cell r="GI545">
            <v>0</v>
          </cell>
          <cell r="GJ545">
            <v>0</v>
          </cell>
          <cell r="GK545">
            <v>0</v>
          </cell>
          <cell r="GL545">
            <v>0</v>
          </cell>
          <cell r="GM545">
            <v>0</v>
          </cell>
          <cell r="GN545">
            <v>0</v>
          </cell>
          <cell r="GO545">
            <v>0</v>
          </cell>
          <cell r="GP545">
            <v>0</v>
          </cell>
          <cell r="GQ545">
            <v>0</v>
          </cell>
          <cell r="GR545">
            <v>0</v>
          </cell>
          <cell r="GU545">
            <v>12</v>
          </cell>
          <cell r="GV545">
            <v>0</v>
          </cell>
          <cell r="GW545">
            <v>0</v>
          </cell>
          <cell r="GX545">
            <v>0</v>
          </cell>
          <cell r="GY545">
            <v>0</v>
          </cell>
          <cell r="GZ545">
            <v>0</v>
          </cell>
          <cell r="HA545">
            <v>0</v>
          </cell>
          <cell r="HB545">
            <v>0</v>
          </cell>
          <cell r="HC545">
            <v>0</v>
          </cell>
          <cell r="HD545">
            <v>0</v>
          </cell>
          <cell r="HE545">
            <v>0</v>
          </cell>
          <cell r="HF545">
            <v>0</v>
          </cell>
          <cell r="HG545">
            <v>0</v>
          </cell>
          <cell r="HH545">
            <v>1</v>
          </cell>
          <cell r="HI545">
            <v>0</v>
          </cell>
          <cell r="HJ545">
            <v>0</v>
          </cell>
          <cell r="HK545">
            <v>0</v>
          </cell>
          <cell r="HL545">
            <v>0</v>
          </cell>
          <cell r="HM545">
            <v>1</v>
          </cell>
          <cell r="HN545">
            <v>0</v>
          </cell>
          <cell r="HO545">
            <v>1</v>
          </cell>
          <cell r="HP545">
            <v>22</v>
          </cell>
          <cell r="HQ545">
            <v>0</v>
          </cell>
          <cell r="HR545">
            <v>0</v>
          </cell>
          <cell r="HS545">
            <v>0</v>
          </cell>
          <cell r="HT545">
            <v>0</v>
          </cell>
          <cell r="HU545">
            <v>0</v>
          </cell>
          <cell r="HV545">
            <v>0.5</v>
          </cell>
          <cell r="HW545">
            <v>0.5</v>
          </cell>
          <cell r="HX545">
            <v>0.5</v>
          </cell>
          <cell r="HY545">
            <v>0</v>
          </cell>
          <cell r="HZ545">
            <v>0</v>
          </cell>
          <cell r="IA545">
            <v>1</v>
          </cell>
          <cell r="IB545">
            <v>0</v>
          </cell>
          <cell r="IC545">
            <v>2</v>
          </cell>
          <cell r="ID545">
            <v>0</v>
          </cell>
          <cell r="IE545">
            <v>0</v>
          </cell>
          <cell r="IF545">
            <v>0</v>
          </cell>
          <cell r="IG545">
            <v>1</v>
          </cell>
          <cell r="IH545">
            <v>0</v>
          </cell>
          <cell r="II545">
            <v>0</v>
          </cell>
          <cell r="IJ545">
            <v>0</v>
          </cell>
          <cell r="IK545">
            <v>0</v>
          </cell>
          <cell r="IL545">
            <v>0</v>
          </cell>
          <cell r="IM545">
            <v>0</v>
          </cell>
          <cell r="IN545">
            <v>0</v>
          </cell>
          <cell r="IO545">
            <v>0</v>
          </cell>
          <cell r="IP545">
            <v>0</v>
          </cell>
          <cell r="IQ545">
            <v>0</v>
          </cell>
          <cell r="IR545">
            <v>0</v>
          </cell>
          <cell r="IS545">
            <v>0</v>
          </cell>
          <cell r="IT545">
            <v>0</v>
          </cell>
          <cell r="IU545">
            <v>0</v>
          </cell>
          <cell r="IV545">
            <v>0</v>
          </cell>
          <cell r="IW545">
            <v>1</v>
          </cell>
          <cell r="IX545">
            <v>1</v>
          </cell>
          <cell r="IY545">
            <v>0</v>
          </cell>
          <cell r="IZ545">
            <v>26</v>
          </cell>
          <cell r="JA545">
            <v>2.6666666666666661</v>
          </cell>
          <cell r="JB545">
            <v>1.6666666666666661</v>
          </cell>
          <cell r="JC545">
            <v>0</v>
          </cell>
          <cell r="JD545">
            <v>0</v>
          </cell>
          <cell r="JE545">
            <v>0</v>
          </cell>
          <cell r="JF545">
            <v>0</v>
          </cell>
          <cell r="JG545" t="str">
            <v>Vũ Hồng Khánh</v>
          </cell>
        </row>
        <row r="546">
          <cell r="B546" t="str">
            <v>1604010</v>
          </cell>
          <cell r="C546" t="str">
            <v>Phạm Ngọc Ri</v>
          </cell>
          <cell r="D546" t="str">
            <v>Ban Bán hàng xuất khẩu - Industries</v>
          </cell>
          <cell r="E546" t="str">
            <v>Công ty TNHH Tập đoàn Công nghiệp Trường Hải</v>
          </cell>
          <cell r="F546" t="str">
            <v>Lương tháng</v>
          </cell>
          <cell r="V546">
            <v>0</v>
          </cell>
          <cell r="W546">
            <v>0</v>
          </cell>
          <cell r="X546" t="str">
            <v>X</v>
          </cell>
          <cell r="Y546">
            <v>0</v>
          </cell>
          <cell r="Z546">
            <v>0</v>
          </cell>
          <cell r="AA546" t="str">
            <v>X</v>
          </cell>
          <cell r="AB546">
            <v>0</v>
          </cell>
          <cell r="AC546">
            <v>0</v>
          </cell>
          <cell r="AD546" t="str">
            <v>X</v>
          </cell>
          <cell r="AE546">
            <v>0</v>
          </cell>
          <cell r="AF546">
            <v>0</v>
          </cell>
          <cell r="AG546" t="str">
            <v>X</v>
          </cell>
          <cell r="AH546">
            <v>0</v>
          </cell>
          <cell r="AI546">
            <v>0</v>
          </cell>
          <cell r="AJ546" t="str">
            <v>T7</v>
          </cell>
          <cell r="AK546">
            <v>0</v>
          </cell>
          <cell r="AL546">
            <v>0</v>
          </cell>
          <cell r="AM546" t="str">
            <v/>
          </cell>
          <cell r="AN546">
            <v>0</v>
          </cell>
          <cell r="AO546">
            <v>0</v>
          </cell>
          <cell r="AP546" t="str">
            <v>NL</v>
          </cell>
          <cell r="AQ546">
            <v>0</v>
          </cell>
          <cell r="AR546">
            <v>0</v>
          </cell>
          <cell r="AS546" t="str">
            <v>X</v>
          </cell>
          <cell r="AT546">
            <v>0</v>
          </cell>
          <cell r="AU546">
            <v>0</v>
          </cell>
          <cell r="AV546" t="str">
            <v>X</v>
          </cell>
          <cell r="AW546">
            <v>0</v>
          </cell>
          <cell r="AX546">
            <v>0</v>
          </cell>
          <cell r="AY546" t="str">
            <v>X</v>
          </cell>
          <cell r="AZ546">
            <v>0</v>
          </cell>
          <cell r="BA546">
            <v>0</v>
          </cell>
          <cell r="BB546" t="str">
            <v>X</v>
          </cell>
          <cell r="BC546">
            <v>0</v>
          </cell>
          <cell r="BD546">
            <v>0</v>
          </cell>
          <cell r="BE546" t="str">
            <v>X</v>
          </cell>
          <cell r="BF546">
            <v>0</v>
          </cell>
          <cell r="BG546">
            <v>0</v>
          </cell>
          <cell r="BH546" t="str">
            <v/>
          </cell>
          <cell r="BI546">
            <v>0</v>
          </cell>
          <cell r="BJ546">
            <v>0</v>
          </cell>
          <cell r="BK546" t="str">
            <v>X</v>
          </cell>
          <cell r="BL546">
            <v>0</v>
          </cell>
          <cell r="BM546">
            <v>0</v>
          </cell>
          <cell r="BN546" t="str">
            <v>X</v>
          </cell>
          <cell r="BO546">
            <v>0</v>
          </cell>
          <cell r="BP546">
            <v>0</v>
          </cell>
          <cell r="BQ546">
            <v>11</v>
          </cell>
          <cell r="BR546">
            <v>0</v>
          </cell>
          <cell r="BS546">
            <v>0</v>
          </cell>
          <cell r="BT546">
            <v>0</v>
          </cell>
          <cell r="BU546">
            <v>0</v>
          </cell>
          <cell r="BV546">
            <v>0</v>
          </cell>
          <cell r="CC546">
            <v>11</v>
          </cell>
          <cell r="CD546">
            <v>0</v>
          </cell>
          <cell r="CE546">
            <v>0</v>
          </cell>
          <cell r="CF546">
            <v>0</v>
          </cell>
          <cell r="CG546">
            <v>0</v>
          </cell>
          <cell r="CH546">
            <v>0</v>
          </cell>
          <cell r="CI546">
            <v>0</v>
          </cell>
          <cell r="CJ546">
            <v>0</v>
          </cell>
          <cell r="CK546">
            <v>0</v>
          </cell>
          <cell r="CL546">
            <v>1</v>
          </cell>
          <cell r="CM546">
            <v>1</v>
          </cell>
          <cell r="CN546">
            <v>0</v>
          </cell>
          <cell r="CO546">
            <v>0</v>
          </cell>
          <cell r="CP546">
            <v>0</v>
          </cell>
          <cell r="CQ546">
            <v>0</v>
          </cell>
          <cell r="CR546">
            <v>0</v>
          </cell>
          <cell r="CS546">
            <v>0</v>
          </cell>
          <cell r="CT546">
            <v>0</v>
          </cell>
          <cell r="CU546">
            <v>0</v>
          </cell>
          <cell r="CV546">
            <v>0</v>
          </cell>
          <cell r="CW546">
            <v>0</v>
          </cell>
          <cell r="CX546">
            <v>0</v>
          </cell>
          <cell r="CY546">
            <v>0</v>
          </cell>
          <cell r="CZ546">
            <v>0</v>
          </cell>
          <cell r="DC546">
            <v>13</v>
          </cell>
          <cell r="DM546" t="str">
            <v>X</v>
          </cell>
          <cell r="DN546">
            <v>0</v>
          </cell>
          <cell r="DO546">
            <v>0</v>
          </cell>
          <cell r="DP546" t="str">
            <v>X</v>
          </cell>
          <cell r="DQ546">
            <v>0</v>
          </cell>
          <cell r="DR546">
            <v>0</v>
          </cell>
          <cell r="DS546" t="str">
            <v>X</v>
          </cell>
          <cell r="DT546">
            <v>0</v>
          </cell>
          <cell r="DU546">
            <v>0</v>
          </cell>
          <cell r="DV546" t="str">
            <v>X</v>
          </cell>
          <cell r="DW546">
            <v>0</v>
          </cell>
          <cell r="DX546">
            <v>0</v>
          </cell>
          <cell r="DY546" t="str">
            <v/>
          </cell>
          <cell r="DZ546">
            <v>0</v>
          </cell>
          <cell r="EA546">
            <v>0</v>
          </cell>
          <cell r="EB546" t="str">
            <v>X</v>
          </cell>
          <cell r="EC546">
            <v>0</v>
          </cell>
          <cell r="ED546">
            <v>0</v>
          </cell>
          <cell r="EE546" t="str">
            <v>X</v>
          </cell>
          <cell r="EF546">
            <v>0</v>
          </cell>
          <cell r="EG546">
            <v>0</v>
          </cell>
          <cell r="EH546" t="str">
            <v>X</v>
          </cell>
          <cell r="EI546">
            <v>0</v>
          </cell>
          <cell r="EJ546">
            <v>0</v>
          </cell>
          <cell r="EK546" t="str">
            <v>X</v>
          </cell>
          <cell r="EL546">
            <v>0</v>
          </cell>
          <cell r="EM546">
            <v>0</v>
          </cell>
          <cell r="EN546" t="str">
            <v>X</v>
          </cell>
          <cell r="EO546">
            <v>0</v>
          </cell>
          <cell r="EP546">
            <v>0</v>
          </cell>
          <cell r="EQ546" t="str">
            <v>X</v>
          </cell>
          <cell r="ER546">
            <v>0</v>
          </cell>
          <cell r="ES546">
            <v>0</v>
          </cell>
          <cell r="ET546" t="str">
            <v/>
          </cell>
          <cell r="EU546">
            <v>0</v>
          </cell>
          <cell r="EV546">
            <v>0</v>
          </cell>
          <cell r="EW546" t="str">
            <v>X</v>
          </cell>
          <cell r="EX546">
            <v>0</v>
          </cell>
          <cell r="EY546">
            <v>0</v>
          </cell>
          <cell r="EZ546" t="str">
            <v>X</v>
          </cell>
          <cell r="FA546">
            <v>0</v>
          </cell>
          <cell r="FB546">
            <v>0</v>
          </cell>
          <cell r="FC546" t="str">
            <v>NL</v>
          </cell>
          <cell r="FD546">
            <v>0</v>
          </cell>
          <cell r="FE546">
            <v>0</v>
          </cell>
          <cell r="FI546">
            <v>12</v>
          </cell>
          <cell r="FJ546">
            <v>0</v>
          </cell>
          <cell r="FK546">
            <v>0</v>
          </cell>
          <cell r="FL546">
            <v>0</v>
          </cell>
          <cell r="FM546">
            <v>0</v>
          </cell>
          <cell r="FN546">
            <v>0</v>
          </cell>
          <cell r="FU546">
            <v>12</v>
          </cell>
          <cell r="FV546">
            <v>0</v>
          </cell>
          <cell r="FW546">
            <v>0</v>
          </cell>
          <cell r="FX546">
            <v>0</v>
          </cell>
          <cell r="FY546">
            <v>0</v>
          </cell>
          <cell r="FZ546">
            <v>0</v>
          </cell>
          <cell r="GA546">
            <v>0</v>
          </cell>
          <cell r="GB546">
            <v>0</v>
          </cell>
          <cell r="GC546">
            <v>0</v>
          </cell>
          <cell r="GD546">
            <v>1</v>
          </cell>
          <cell r="GE546">
            <v>0</v>
          </cell>
          <cell r="GF546">
            <v>0</v>
          </cell>
          <cell r="GG546">
            <v>0</v>
          </cell>
          <cell r="GH546">
            <v>0</v>
          </cell>
          <cell r="GI546">
            <v>0</v>
          </cell>
          <cell r="GJ546">
            <v>0</v>
          </cell>
          <cell r="GK546">
            <v>0</v>
          </cell>
          <cell r="GL546">
            <v>0</v>
          </cell>
          <cell r="GM546">
            <v>0</v>
          </cell>
          <cell r="GN546">
            <v>0</v>
          </cell>
          <cell r="GO546">
            <v>0</v>
          </cell>
          <cell r="GP546">
            <v>0</v>
          </cell>
          <cell r="GQ546">
            <v>0</v>
          </cell>
          <cell r="GR546">
            <v>0</v>
          </cell>
          <cell r="GU546">
            <v>13</v>
          </cell>
          <cell r="GV546">
            <v>0</v>
          </cell>
          <cell r="GW546">
            <v>0</v>
          </cell>
          <cell r="GX546">
            <v>0</v>
          </cell>
          <cell r="GY546">
            <v>0</v>
          </cell>
          <cell r="GZ546">
            <v>0</v>
          </cell>
          <cell r="HA546">
            <v>0</v>
          </cell>
          <cell r="HB546">
            <v>0</v>
          </cell>
          <cell r="HC546">
            <v>0</v>
          </cell>
          <cell r="HD546">
            <v>0</v>
          </cell>
          <cell r="HE546">
            <v>0</v>
          </cell>
          <cell r="HF546">
            <v>0</v>
          </cell>
          <cell r="HG546">
            <v>0</v>
          </cell>
          <cell r="HH546">
            <v>0</v>
          </cell>
          <cell r="HI546">
            <v>0</v>
          </cell>
          <cell r="HJ546">
            <v>0</v>
          </cell>
          <cell r="HK546">
            <v>0</v>
          </cell>
          <cell r="HL546">
            <v>0</v>
          </cell>
          <cell r="HM546">
            <v>0</v>
          </cell>
          <cell r="HN546">
            <v>0</v>
          </cell>
          <cell r="HO546">
            <v>0</v>
          </cell>
          <cell r="HP546">
            <v>23</v>
          </cell>
          <cell r="HQ546">
            <v>0</v>
          </cell>
          <cell r="HR546">
            <v>0</v>
          </cell>
          <cell r="HS546">
            <v>0</v>
          </cell>
          <cell r="HT546">
            <v>0</v>
          </cell>
          <cell r="HU546">
            <v>0</v>
          </cell>
          <cell r="HV546">
            <v>0</v>
          </cell>
          <cell r="HW546">
            <v>1</v>
          </cell>
          <cell r="HX546">
            <v>0</v>
          </cell>
          <cell r="HY546">
            <v>0</v>
          </cell>
          <cell r="HZ546">
            <v>0</v>
          </cell>
          <cell r="IA546">
            <v>1</v>
          </cell>
          <cell r="IB546">
            <v>0</v>
          </cell>
          <cell r="IC546">
            <v>2</v>
          </cell>
          <cell r="ID546">
            <v>0</v>
          </cell>
          <cell r="IE546">
            <v>0</v>
          </cell>
          <cell r="IF546">
            <v>0</v>
          </cell>
          <cell r="IG546">
            <v>0</v>
          </cell>
          <cell r="IH546">
            <v>0</v>
          </cell>
          <cell r="II546">
            <v>0</v>
          </cell>
          <cell r="IJ546">
            <v>0</v>
          </cell>
          <cell r="IK546">
            <v>0</v>
          </cell>
          <cell r="IL546">
            <v>0</v>
          </cell>
          <cell r="IM546">
            <v>0</v>
          </cell>
          <cell r="IN546">
            <v>0</v>
          </cell>
          <cell r="IO546">
            <v>0</v>
          </cell>
          <cell r="IP546">
            <v>0</v>
          </cell>
          <cell r="IQ546">
            <v>0</v>
          </cell>
          <cell r="IR546">
            <v>0</v>
          </cell>
          <cell r="IS546">
            <v>0</v>
          </cell>
          <cell r="IT546">
            <v>0</v>
          </cell>
          <cell r="IU546">
            <v>0</v>
          </cell>
          <cell r="IV546">
            <v>0</v>
          </cell>
          <cell r="IW546">
            <v>1</v>
          </cell>
          <cell r="IX546">
            <v>1</v>
          </cell>
          <cell r="IY546">
            <v>0</v>
          </cell>
          <cell r="IZ546">
            <v>26</v>
          </cell>
          <cell r="JA546">
            <v>4.333333333333333</v>
          </cell>
          <cell r="JB546">
            <v>4.333333333333333</v>
          </cell>
          <cell r="JC546">
            <v>0</v>
          </cell>
          <cell r="JD546">
            <v>0</v>
          </cell>
          <cell r="JE546">
            <v>0</v>
          </cell>
          <cell r="JF546">
            <v>0</v>
          </cell>
          <cell r="JG546">
            <v>0</v>
          </cell>
        </row>
        <row r="547">
          <cell r="B547" t="str">
            <v>1903051</v>
          </cell>
          <cell r="C547" t="str">
            <v>Nguyễn Tiểu My</v>
          </cell>
          <cell r="D547" t="str">
            <v>Ban Bán hàng xuất khẩu - Industries</v>
          </cell>
          <cell r="E547" t="str">
            <v>Công ty TNHH Tập đoàn Công nghiệp Trường Hải</v>
          </cell>
          <cell r="F547" t="str">
            <v>Lương ngày</v>
          </cell>
          <cell r="V547">
            <v>0</v>
          </cell>
          <cell r="W547">
            <v>0</v>
          </cell>
          <cell r="X547" t="str">
            <v>X</v>
          </cell>
          <cell r="Y547">
            <v>0</v>
          </cell>
          <cell r="Z547">
            <v>0</v>
          </cell>
          <cell r="AA547" t="str">
            <v>X</v>
          </cell>
          <cell r="AB547">
            <v>0</v>
          </cell>
          <cell r="AC547">
            <v>0</v>
          </cell>
          <cell r="AD547" t="str">
            <v>X</v>
          </cell>
          <cell r="AE547">
            <v>0</v>
          </cell>
          <cell r="AF547">
            <v>0</v>
          </cell>
          <cell r="AG547" t="str">
            <v>X</v>
          </cell>
          <cell r="AH547">
            <v>0</v>
          </cell>
          <cell r="AI547">
            <v>0</v>
          </cell>
          <cell r="AJ547" t="str">
            <v>T7</v>
          </cell>
          <cell r="AK547">
            <v>0</v>
          </cell>
          <cell r="AL547">
            <v>0</v>
          </cell>
          <cell r="AM547" t="str">
            <v/>
          </cell>
          <cell r="AN547">
            <v>0</v>
          </cell>
          <cell r="AO547">
            <v>0</v>
          </cell>
          <cell r="AP547" t="str">
            <v>NL</v>
          </cell>
          <cell r="AQ547">
            <v>0</v>
          </cell>
          <cell r="AR547">
            <v>0</v>
          </cell>
          <cell r="AS547" t="str">
            <v>X</v>
          </cell>
          <cell r="AT547">
            <v>0</v>
          </cell>
          <cell r="AU547">
            <v>0</v>
          </cell>
          <cell r="AV547" t="str">
            <v>X</v>
          </cell>
          <cell r="AW547">
            <v>0</v>
          </cell>
          <cell r="AX547">
            <v>0</v>
          </cell>
          <cell r="AY547" t="str">
            <v>X</v>
          </cell>
          <cell r="AZ547">
            <v>0</v>
          </cell>
          <cell r="BA547">
            <v>0</v>
          </cell>
          <cell r="BB547" t="str">
            <v>X</v>
          </cell>
          <cell r="BC547">
            <v>0</v>
          </cell>
          <cell r="BD547">
            <v>0</v>
          </cell>
          <cell r="BE547" t="str">
            <v>X</v>
          </cell>
          <cell r="BF547">
            <v>0</v>
          </cell>
          <cell r="BG547">
            <v>0</v>
          </cell>
          <cell r="BH547" t="str">
            <v/>
          </cell>
          <cell r="BI547">
            <v>0</v>
          </cell>
          <cell r="BJ547">
            <v>0</v>
          </cell>
          <cell r="BK547" t="str">
            <v>X</v>
          </cell>
          <cell r="BL547">
            <v>0</v>
          </cell>
          <cell r="BM547">
            <v>0</v>
          </cell>
          <cell r="BN547" t="str">
            <v>X</v>
          </cell>
          <cell r="BO547">
            <v>0</v>
          </cell>
          <cell r="BP547">
            <v>0</v>
          </cell>
          <cell r="BQ547">
            <v>11</v>
          </cell>
          <cell r="BR547">
            <v>0</v>
          </cell>
          <cell r="BS547">
            <v>0</v>
          </cell>
          <cell r="BT547">
            <v>0</v>
          </cell>
          <cell r="BU547">
            <v>0</v>
          </cell>
          <cell r="BV547">
            <v>0</v>
          </cell>
          <cell r="CC547">
            <v>11</v>
          </cell>
          <cell r="CD547">
            <v>0</v>
          </cell>
          <cell r="CE547">
            <v>0</v>
          </cell>
          <cell r="CF547">
            <v>0</v>
          </cell>
          <cell r="CG547">
            <v>0</v>
          </cell>
          <cell r="CH547">
            <v>0</v>
          </cell>
          <cell r="CI547">
            <v>0</v>
          </cell>
          <cell r="CJ547">
            <v>0</v>
          </cell>
          <cell r="CK547">
            <v>0</v>
          </cell>
          <cell r="CL547">
            <v>1</v>
          </cell>
          <cell r="CM547">
            <v>1</v>
          </cell>
          <cell r="CN547">
            <v>0</v>
          </cell>
          <cell r="CO547">
            <v>0</v>
          </cell>
          <cell r="CP547">
            <v>0</v>
          </cell>
          <cell r="CQ547">
            <v>0</v>
          </cell>
          <cell r="CR547">
            <v>0</v>
          </cell>
          <cell r="CS547">
            <v>0</v>
          </cell>
          <cell r="CT547">
            <v>0</v>
          </cell>
          <cell r="CU547">
            <v>0</v>
          </cell>
          <cell r="CV547">
            <v>0</v>
          </cell>
          <cell r="CW547">
            <v>0</v>
          </cell>
          <cell r="CX547">
            <v>0</v>
          </cell>
          <cell r="CY547">
            <v>0</v>
          </cell>
          <cell r="CZ547">
            <v>0</v>
          </cell>
          <cell r="DC547">
            <v>13</v>
          </cell>
          <cell r="DM547" t="str">
            <v>X</v>
          </cell>
          <cell r="DN547">
            <v>0</v>
          </cell>
          <cell r="DO547">
            <v>0</v>
          </cell>
          <cell r="DP547" t="str">
            <v>X</v>
          </cell>
          <cell r="DQ547">
            <v>0</v>
          </cell>
          <cell r="DR547">
            <v>0</v>
          </cell>
          <cell r="DS547" t="str">
            <v>X</v>
          </cell>
          <cell r="DT547">
            <v>0</v>
          </cell>
          <cell r="DU547">
            <v>0</v>
          </cell>
          <cell r="DV547" t="str">
            <v>X</v>
          </cell>
          <cell r="DW547">
            <v>0</v>
          </cell>
          <cell r="DX547">
            <v>0</v>
          </cell>
          <cell r="DY547" t="str">
            <v/>
          </cell>
          <cell r="DZ547">
            <v>0</v>
          </cell>
          <cell r="EA547">
            <v>0</v>
          </cell>
          <cell r="EB547" t="str">
            <v>X</v>
          </cell>
          <cell r="EC547">
            <v>0</v>
          </cell>
          <cell r="ED547">
            <v>0</v>
          </cell>
          <cell r="EE547" t="str">
            <v>X</v>
          </cell>
          <cell r="EF547">
            <v>0</v>
          </cell>
          <cell r="EG547">
            <v>0</v>
          </cell>
          <cell r="EH547" t="str">
            <v>X</v>
          </cell>
          <cell r="EI547">
            <v>0</v>
          </cell>
          <cell r="EJ547">
            <v>0</v>
          </cell>
          <cell r="EK547" t="str">
            <v>X</v>
          </cell>
          <cell r="EL547">
            <v>0</v>
          </cell>
          <cell r="EM547">
            <v>0</v>
          </cell>
          <cell r="EN547" t="str">
            <v>X</v>
          </cell>
          <cell r="EO547">
            <v>0</v>
          </cell>
          <cell r="EP547">
            <v>0</v>
          </cell>
          <cell r="EQ547" t="str">
            <v>X</v>
          </cell>
          <cell r="ER547">
            <v>0</v>
          </cell>
          <cell r="ES547">
            <v>0</v>
          </cell>
          <cell r="ET547" t="str">
            <v/>
          </cell>
          <cell r="EU547">
            <v>0</v>
          </cell>
          <cell r="EV547">
            <v>0</v>
          </cell>
          <cell r="EW547" t="str">
            <v>X</v>
          </cell>
          <cell r="EX547">
            <v>0</v>
          </cell>
          <cell r="EY547">
            <v>0</v>
          </cell>
          <cell r="EZ547" t="str">
            <v>X</v>
          </cell>
          <cell r="FA547">
            <v>0</v>
          </cell>
          <cell r="FB547">
            <v>0</v>
          </cell>
          <cell r="FC547" t="str">
            <v>NL</v>
          </cell>
          <cell r="FD547">
            <v>0</v>
          </cell>
          <cell r="FE547">
            <v>0</v>
          </cell>
          <cell r="FI547">
            <v>12</v>
          </cell>
          <cell r="FJ547">
            <v>0</v>
          </cell>
          <cell r="FK547">
            <v>0</v>
          </cell>
          <cell r="FL547">
            <v>0</v>
          </cell>
          <cell r="FM547">
            <v>0</v>
          </cell>
          <cell r="FN547">
            <v>0</v>
          </cell>
          <cell r="FU547">
            <v>12</v>
          </cell>
          <cell r="FV547">
            <v>0</v>
          </cell>
          <cell r="FW547">
            <v>0</v>
          </cell>
          <cell r="FX547">
            <v>0</v>
          </cell>
          <cell r="FY547">
            <v>0</v>
          </cell>
          <cell r="FZ547">
            <v>0</v>
          </cell>
          <cell r="GA547">
            <v>0</v>
          </cell>
          <cell r="GB547">
            <v>0</v>
          </cell>
          <cell r="GC547">
            <v>0</v>
          </cell>
          <cell r="GD547">
            <v>1</v>
          </cell>
          <cell r="GE547">
            <v>0</v>
          </cell>
          <cell r="GF547">
            <v>0</v>
          </cell>
          <cell r="GG547">
            <v>0</v>
          </cell>
          <cell r="GH547">
            <v>0</v>
          </cell>
          <cell r="GI547">
            <v>0</v>
          </cell>
          <cell r="GJ547">
            <v>0</v>
          </cell>
          <cell r="GK547">
            <v>0</v>
          </cell>
          <cell r="GL547">
            <v>0</v>
          </cell>
          <cell r="GM547">
            <v>0</v>
          </cell>
          <cell r="GN547">
            <v>0</v>
          </cell>
          <cell r="GO547">
            <v>0</v>
          </cell>
          <cell r="GP547">
            <v>0</v>
          </cell>
          <cell r="GQ547">
            <v>0</v>
          </cell>
          <cell r="GR547">
            <v>0</v>
          </cell>
          <cell r="GU547">
            <v>13</v>
          </cell>
          <cell r="GV547">
            <v>0</v>
          </cell>
          <cell r="GW547">
            <v>0</v>
          </cell>
          <cell r="GX547">
            <v>0</v>
          </cell>
          <cell r="GY547">
            <v>0</v>
          </cell>
          <cell r="GZ547">
            <v>0</v>
          </cell>
          <cell r="HA547">
            <v>0</v>
          </cell>
          <cell r="HB547">
            <v>0</v>
          </cell>
          <cell r="HC547">
            <v>0</v>
          </cell>
          <cell r="HD547">
            <v>0</v>
          </cell>
          <cell r="HE547">
            <v>0</v>
          </cell>
          <cell r="HF547">
            <v>0</v>
          </cell>
          <cell r="HG547">
            <v>0</v>
          </cell>
          <cell r="HH547">
            <v>0</v>
          </cell>
          <cell r="HI547">
            <v>0</v>
          </cell>
          <cell r="HJ547">
            <v>0</v>
          </cell>
          <cell r="HK547">
            <v>0</v>
          </cell>
          <cell r="HL547">
            <v>0</v>
          </cell>
          <cell r="HM547">
            <v>0</v>
          </cell>
          <cell r="HN547">
            <v>0</v>
          </cell>
          <cell r="HO547">
            <v>0</v>
          </cell>
          <cell r="HP547">
            <v>23</v>
          </cell>
          <cell r="HQ547">
            <v>0</v>
          </cell>
          <cell r="HR547">
            <v>0</v>
          </cell>
          <cell r="HS547">
            <v>0</v>
          </cell>
          <cell r="HT547">
            <v>0</v>
          </cell>
          <cell r="HU547">
            <v>0</v>
          </cell>
          <cell r="HV547">
            <v>0</v>
          </cell>
          <cell r="HW547">
            <v>1</v>
          </cell>
          <cell r="HX547">
            <v>0</v>
          </cell>
          <cell r="HY547">
            <v>0</v>
          </cell>
          <cell r="HZ547">
            <v>0</v>
          </cell>
          <cell r="IA547">
            <v>1</v>
          </cell>
          <cell r="IB547">
            <v>0</v>
          </cell>
          <cell r="IC547">
            <v>2</v>
          </cell>
          <cell r="ID547">
            <v>0</v>
          </cell>
          <cell r="IE547">
            <v>0</v>
          </cell>
          <cell r="IF547">
            <v>0</v>
          </cell>
          <cell r="IG547">
            <v>0</v>
          </cell>
          <cell r="IH547">
            <v>0</v>
          </cell>
          <cell r="II547">
            <v>0</v>
          </cell>
          <cell r="IJ547">
            <v>0</v>
          </cell>
          <cell r="IK547">
            <v>0</v>
          </cell>
          <cell r="IL547">
            <v>0</v>
          </cell>
          <cell r="IM547">
            <v>0</v>
          </cell>
          <cell r="IN547">
            <v>0</v>
          </cell>
          <cell r="IO547">
            <v>0</v>
          </cell>
          <cell r="IP547">
            <v>0</v>
          </cell>
          <cell r="IQ547">
            <v>0</v>
          </cell>
          <cell r="IR547">
            <v>0</v>
          </cell>
          <cell r="IS547">
            <v>0</v>
          </cell>
          <cell r="IT547">
            <v>0</v>
          </cell>
          <cell r="IU547">
            <v>0</v>
          </cell>
          <cell r="IV547">
            <v>0</v>
          </cell>
          <cell r="IW547">
            <v>1</v>
          </cell>
          <cell r="IX547">
            <v>1</v>
          </cell>
          <cell r="IY547">
            <v>0</v>
          </cell>
          <cell r="IZ547">
            <v>26</v>
          </cell>
          <cell r="JA547">
            <v>3.333333333333333</v>
          </cell>
          <cell r="JB547">
            <v>3.333333333333333</v>
          </cell>
          <cell r="JC547">
            <v>0</v>
          </cell>
          <cell r="JD547">
            <v>0</v>
          </cell>
          <cell r="JE547">
            <v>0</v>
          </cell>
          <cell r="JF547">
            <v>0</v>
          </cell>
          <cell r="JG547">
            <v>0</v>
          </cell>
        </row>
        <row r="548">
          <cell r="B548" t="str">
            <v>22061356</v>
          </cell>
          <cell r="C548" t="str">
            <v>Nguyễn Uyên Thanh</v>
          </cell>
          <cell r="D548" t="str">
            <v>Ban Bán hàng xuất khẩu - Industries</v>
          </cell>
          <cell r="E548" t="str">
            <v>Công ty TNHH Tập đoàn Công nghiệp Trường Hải</v>
          </cell>
          <cell r="F548" t="str">
            <v>Lương ngày</v>
          </cell>
          <cell r="V548">
            <v>0</v>
          </cell>
          <cell r="W548">
            <v>0</v>
          </cell>
          <cell r="X548" t="str">
            <v>X</v>
          </cell>
          <cell r="Y548">
            <v>0</v>
          </cell>
          <cell r="Z548">
            <v>0</v>
          </cell>
          <cell r="AA548" t="str">
            <v>P</v>
          </cell>
          <cell r="AB548">
            <v>0</v>
          </cell>
          <cell r="AC548">
            <v>0</v>
          </cell>
          <cell r="AD548" t="str">
            <v>X</v>
          </cell>
          <cell r="AE548">
            <v>0</v>
          </cell>
          <cell r="AF548">
            <v>0</v>
          </cell>
          <cell r="AG548" t="str">
            <v>X</v>
          </cell>
          <cell r="AH548">
            <v>0</v>
          </cell>
          <cell r="AI548">
            <v>0</v>
          </cell>
          <cell r="AJ548" t="str">
            <v>T7</v>
          </cell>
          <cell r="AK548">
            <v>0</v>
          </cell>
          <cell r="AL548">
            <v>0</v>
          </cell>
          <cell r="AM548" t="str">
            <v/>
          </cell>
          <cell r="AN548">
            <v>0</v>
          </cell>
          <cell r="AO548">
            <v>0</v>
          </cell>
          <cell r="AP548" t="str">
            <v>NL</v>
          </cell>
          <cell r="AQ548">
            <v>0</v>
          </cell>
          <cell r="AR548">
            <v>0</v>
          </cell>
          <cell r="AS548" t="str">
            <v>X</v>
          </cell>
          <cell r="AT548">
            <v>0</v>
          </cell>
          <cell r="AU548">
            <v>0</v>
          </cell>
          <cell r="AV548" t="str">
            <v>X</v>
          </cell>
          <cell r="AW548">
            <v>0</v>
          </cell>
          <cell r="AX548">
            <v>0</v>
          </cell>
          <cell r="AY548" t="str">
            <v>X</v>
          </cell>
          <cell r="AZ548">
            <v>0</v>
          </cell>
          <cell r="BA548">
            <v>0</v>
          </cell>
          <cell r="BB548" t="str">
            <v>X</v>
          </cell>
          <cell r="BC548">
            <v>0</v>
          </cell>
          <cell r="BD548">
            <v>0</v>
          </cell>
          <cell r="BE548" t="str">
            <v>X</v>
          </cell>
          <cell r="BF548">
            <v>0</v>
          </cell>
          <cell r="BG548">
            <v>0</v>
          </cell>
          <cell r="BH548" t="str">
            <v/>
          </cell>
          <cell r="BI548">
            <v>0</v>
          </cell>
          <cell r="BJ548">
            <v>0</v>
          </cell>
          <cell r="BK548" t="str">
            <v>X</v>
          </cell>
          <cell r="BL548">
            <v>0</v>
          </cell>
          <cell r="BM548">
            <v>0</v>
          </cell>
          <cell r="BN548" t="str">
            <v>X</v>
          </cell>
          <cell r="BO548">
            <v>0</v>
          </cell>
          <cell r="BP548">
            <v>0</v>
          </cell>
          <cell r="BQ548">
            <v>10</v>
          </cell>
          <cell r="BR548">
            <v>0</v>
          </cell>
          <cell r="BS548">
            <v>0</v>
          </cell>
          <cell r="BT548">
            <v>0</v>
          </cell>
          <cell r="BU548">
            <v>0</v>
          </cell>
          <cell r="BV548">
            <v>0</v>
          </cell>
          <cell r="CC548">
            <v>10</v>
          </cell>
          <cell r="CD548">
            <v>0</v>
          </cell>
          <cell r="CE548">
            <v>0</v>
          </cell>
          <cell r="CF548">
            <v>0</v>
          </cell>
          <cell r="CG548">
            <v>0</v>
          </cell>
          <cell r="CH548">
            <v>0</v>
          </cell>
          <cell r="CI548">
            <v>0</v>
          </cell>
          <cell r="CJ548">
            <v>0</v>
          </cell>
          <cell r="CK548">
            <v>0</v>
          </cell>
          <cell r="CL548">
            <v>1</v>
          </cell>
          <cell r="CM548">
            <v>1</v>
          </cell>
          <cell r="CN548">
            <v>0</v>
          </cell>
          <cell r="CO548">
            <v>0</v>
          </cell>
          <cell r="CP548">
            <v>0</v>
          </cell>
          <cell r="CQ548">
            <v>0</v>
          </cell>
          <cell r="CR548">
            <v>0</v>
          </cell>
          <cell r="CS548">
            <v>0</v>
          </cell>
          <cell r="CT548">
            <v>0</v>
          </cell>
          <cell r="CU548">
            <v>0</v>
          </cell>
          <cell r="CV548">
            <v>0</v>
          </cell>
          <cell r="CW548">
            <v>0</v>
          </cell>
          <cell r="CX548">
            <v>0</v>
          </cell>
          <cell r="CY548">
            <v>0</v>
          </cell>
          <cell r="CZ548">
            <v>0</v>
          </cell>
          <cell r="DC548">
            <v>12</v>
          </cell>
          <cell r="DM548" t="str">
            <v>X</v>
          </cell>
          <cell r="DN548">
            <v>0</v>
          </cell>
          <cell r="DO548">
            <v>0</v>
          </cell>
          <cell r="DP548" t="str">
            <v>X</v>
          </cell>
          <cell r="DQ548">
            <v>0</v>
          </cell>
          <cell r="DR548">
            <v>0</v>
          </cell>
          <cell r="DS548" t="str">
            <v>X</v>
          </cell>
          <cell r="DT548">
            <v>0</v>
          </cell>
          <cell r="DU548">
            <v>0</v>
          </cell>
          <cell r="DV548" t="str">
            <v>X</v>
          </cell>
          <cell r="DW548">
            <v>0</v>
          </cell>
          <cell r="DX548">
            <v>0</v>
          </cell>
          <cell r="DY548" t="str">
            <v/>
          </cell>
          <cell r="DZ548">
            <v>0</v>
          </cell>
          <cell r="EA548">
            <v>0</v>
          </cell>
          <cell r="EB548" t="str">
            <v>X</v>
          </cell>
          <cell r="EC548">
            <v>0</v>
          </cell>
          <cell r="ED548">
            <v>0</v>
          </cell>
          <cell r="EE548" t="str">
            <v>X</v>
          </cell>
          <cell r="EF548">
            <v>0</v>
          </cell>
          <cell r="EG548">
            <v>0</v>
          </cell>
          <cell r="EH548" t="str">
            <v>X</v>
          </cell>
          <cell r="EI548">
            <v>0</v>
          </cell>
          <cell r="EJ548">
            <v>0</v>
          </cell>
          <cell r="EK548" t="str">
            <v>X</v>
          </cell>
          <cell r="EL548">
            <v>0</v>
          </cell>
          <cell r="EM548">
            <v>0</v>
          </cell>
          <cell r="EN548" t="str">
            <v>X</v>
          </cell>
          <cell r="EO548">
            <v>0</v>
          </cell>
          <cell r="EP548">
            <v>0</v>
          </cell>
          <cell r="EQ548" t="str">
            <v>X</v>
          </cell>
          <cell r="ER548">
            <v>0</v>
          </cell>
          <cell r="ES548">
            <v>0</v>
          </cell>
          <cell r="ET548" t="str">
            <v/>
          </cell>
          <cell r="EU548">
            <v>0</v>
          </cell>
          <cell r="EV548">
            <v>0</v>
          </cell>
          <cell r="EW548" t="str">
            <v>X</v>
          </cell>
          <cell r="EX548">
            <v>0</v>
          </cell>
          <cell r="EY548">
            <v>0</v>
          </cell>
          <cell r="EZ548" t="str">
            <v>X</v>
          </cell>
          <cell r="FA548">
            <v>0</v>
          </cell>
          <cell r="FB548">
            <v>0</v>
          </cell>
          <cell r="FC548" t="str">
            <v>NL</v>
          </cell>
          <cell r="FD548">
            <v>0</v>
          </cell>
          <cell r="FE548">
            <v>0</v>
          </cell>
          <cell r="FI548">
            <v>12</v>
          </cell>
          <cell r="FJ548">
            <v>0</v>
          </cell>
          <cell r="FK548">
            <v>0</v>
          </cell>
          <cell r="FL548">
            <v>0</v>
          </cell>
          <cell r="FM548">
            <v>0</v>
          </cell>
          <cell r="FN548">
            <v>0</v>
          </cell>
          <cell r="FU548">
            <v>12</v>
          </cell>
          <cell r="FV548">
            <v>0</v>
          </cell>
          <cell r="FW548">
            <v>0</v>
          </cell>
          <cell r="FX548">
            <v>0</v>
          </cell>
          <cell r="FY548">
            <v>0</v>
          </cell>
          <cell r="FZ548">
            <v>0</v>
          </cell>
          <cell r="GA548">
            <v>0</v>
          </cell>
          <cell r="GB548">
            <v>0</v>
          </cell>
          <cell r="GC548">
            <v>0</v>
          </cell>
          <cell r="GD548">
            <v>1</v>
          </cell>
          <cell r="GE548">
            <v>0</v>
          </cell>
          <cell r="GF548">
            <v>0</v>
          </cell>
          <cell r="GG548">
            <v>0</v>
          </cell>
          <cell r="GH548">
            <v>0</v>
          </cell>
          <cell r="GI548">
            <v>0</v>
          </cell>
          <cell r="GJ548">
            <v>0</v>
          </cell>
          <cell r="GK548">
            <v>0</v>
          </cell>
          <cell r="GL548">
            <v>0</v>
          </cell>
          <cell r="GM548">
            <v>0</v>
          </cell>
          <cell r="GN548">
            <v>0</v>
          </cell>
          <cell r="GO548">
            <v>0</v>
          </cell>
          <cell r="GP548">
            <v>0</v>
          </cell>
          <cell r="GQ548">
            <v>0</v>
          </cell>
          <cell r="GR548">
            <v>0</v>
          </cell>
          <cell r="GU548">
            <v>13</v>
          </cell>
          <cell r="GV548">
            <v>0</v>
          </cell>
          <cell r="GW548">
            <v>0</v>
          </cell>
          <cell r="GX548">
            <v>0</v>
          </cell>
          <cell r="GY548">
            <v>0</v>
          </cell>
          <cell r="GZ548">
            <v>0</v>
          </cell>
          <cell r="HA548">
            <v>0</v>
          </cell>
          <cell r="HB548">
            <v>0</v>
          </cell>
          <cell r="HC548">
            <v>0</v>
          </cell>
          <cell r="HD548">
            <v>0</v>
          </cell>
          <cell r="HE548">
            <v>0</v>
          </cell>
          <cell r="HF548">
            <v>0</v>
          </cell>
          <cell r="HG548">
            <v>0</v>
          </cell>
          <cell r="HH548">
            <v>1</v>
          </cell>
          <cell r="HI548">
            <v>0</v>
          </cell>
          <cell r="HJ548">
            <v>0</v>
          </cell>
          <cell r="HK548">
            <v>0</v>
          </cell>
          <cell r="HL548">
            <v>0</v>
          </cell>
          <cell r="HM548">
            <v>1</v>
          </cell>
          <cell r="HN548">
            <v>0</v>
          </cell>
          <cell r="HO548">
            <v>1</v>
          </cell>
          <cell r="HP548">
            <v>22</v>
          </cell>
          <cell r="HQ548">
            <v>0</v>
          </cell>
          <cell r="HR548">
            <v>0</v>
          </cell>
          <cell r="HS548">
            <v>0</v>
          </cell>
          <cell r="HT548">
            <v>0</v>
          </cell>
          <cell r="HU548">
            <v>0</v>
          </cell>
          <cell r="HV548">
            <v>0</v>
          </cell>
          <cell r="HW548">
            <v>1</v>
          </cell>
          <cell r="HX548">
            <v>0</v>
          </cell>
          <cell r="HY548">
            <v>0</v>
          </cell>
          <cell r="HZ548">
            <v>0</v>
          </cell>
          <cell r="IA548">
            <v>1</v>
          </cell>
          <cell r="IB548">
            <v>0</v>
          </cell>
          <cell r="IC548">
            <v>2</v>
          </cell>
          <cell r="ID548">
            <v>0</v>
          </cell>
          <cell r="IE548">
            <v>0</v>
          </cell>
          <cell r="IF548">
            <v>0</v>
          </cell>
          <cell r="IG548">
            <v>1</v>
          </cell>
          <cell r="IH548">
            <v>0</v>
          </cell>
          <cell r="II548">
            <v>0</v>
          </cell>
          <cell r="IJ548">
            <v>0</v>
          </cell>
          <cell r="IK548">
            <v>0</v>
          </cell>
          <cell r="IL548">
            <v>0</v>
          </cell>
          <cell r="IM548">
            <v>0</v>
          </cell>
          <cell r="IN548">
            <v>0</v>
          </cell>
          <cell r="IO548">
            <v>0</v>
          </cell>
          <cell r="IP548">
            <v>0</v>
          </cell>
          <cell r="IQ548">
            <v>0</v>
          </cell>
          <cell r="IR548">
            <v>0</v>
          </cell>
          <cell r="IS548">
            <v>0</v>
          </cell>
          <cell r="IT548">
            <v>0</v>
          </cell>
          <cell r="IU548">
            <v>0</v>
          </cell>
          <cell r="IV548">
            <v>0</v>
          </cell>
          <cell r="IW548">
            <v>1</v>
          </cell>
          <cell r="IX548">
            <v>1</v>
          </cell>
          <cell r="IY548">
            <v>0</v>
          </cell>
          <cell r="IZ548">
            <v>26</v>
          </cell>
          <cell r="JA548">
            <v>4</v>
          </cell>
          <cell r="JB548">
            <v>3</v>
          </cell>
          <cell r="JC548">
            <v>0</v>
          </cell>
          <cell r="JD548">
            <v>0</v>
          </cell>
          <cell r="JE548">
            <v>0</v>
          </cell>
          <cell r="JF548">
            <v>0</v>
          </cell>
          <cell r="JG548">
            <v>0</v>
          </cell>
        </row>
        <row r="549">
          <cell r="B549" t="str">
            <v>2211418</v>
          </cell>
          <cell r="C549" t="str">
            <v>Cao Thị Thanh Phương</v>
          </cell>
          <cell r="D549" t="str">
            <v>Ban Bán hàng xuất khẩu - Industries</v>
          </cell>
          <cell r="E549" t="str">
            <v>Công ty TNHH sản xuất Thiết bị Chuyên dụng Thaco</v>
          </cell>
          <cell r="F549" t="str">
            <v>Lương ngày</v>
          </cell>
          <cell r="V549">
            <v>0</v>
          </cell>
          <cell r="W549">
            <v>0</v>
          </cell>
          <cell r="X549" t="str">
            <v>X</v>
          </cell>
          <cell r="Y549">
            <v>0</v>
          </cell>
          <cell r="Z549">
            <v>0</v>
          </cell>
          <cell r="AA549" t="str">
            <v>X</v>
          </cell>
          <cell r="AB549">
            <v>0</v>
          </cell>
          <cell r="AC549">
            <v>0</v>
          </cell>
          <cell r="AD549" t="str">
            <v>X</v>
          </cell>
          <cell r="AE549">
            <v>0</v>
          </cell>
          <cell r="AF549">
            <v>0</v>
          </cell>
          <cell r="AG549" t="str">
            <v>X</v>
          </cell>
          <cell r="AH549">
            <v>0</v>
          </cell>
          <cell r="AI549">
            <v>0</v>
          </cell>
          <cell r="AJ549" t="str">
            <v>T7</v>
          </cell>
          <cell r="AK549">
            <v>0</v>
          </cell>
          <cell r="AL549">
            <v>0</v>
          </cell>
          <cell r="AM549" t="str">
            <v/>
          </cell>
          <cell r="AN549">
            <v>0</v>
          </cell>
          <cell r="AO549">
            <v>0</v>
          </cell>
          <cell r="AP549" t="str">
            <v>NL</v>
          </cell>
          <cell r="AQ549">
            <v>0</v>
          </cell>
          <cell r="AR549">
            <v>0</v>
          </cell>
          <cell r="AS549" t="str">
            <v>X</v>
          </cell>
          <cell r="AT549">
            <v>0</v>
          </cell>
          <cell r="AU549">
            <v>0</v>
          </cell>
          <cell r="AV549" t="str">
            <v>X</v>
          </cell>
          <cell r="AW549">
            <v>0</v>
          </cell>
          <cell r="AX549">
            <v>0</v>
          </cell>
          <cell r="AY549" t="str">
            <v>X</v>
          </cell>
          <cell r="AZ549">
            <v>0</v>
          </cell>
          <cell r="BA549">
            <v>0</v>
          </cell>
          <cell r="BB549" t="str">
            <v>X</v>
          </cell>
          <cell r="BC549">
            <v>0</v>
          </cell>
          <cell r="BD549">
            <v>0</v>
          </cell>
          <cell r="BE549" t="str">
            <v>X</v>
          </cell>
          <cell r="BF549">
            <v>0</v>
          </cell>
          <cell r="BG549">
            <v>0</v>
          </cell>
          <cell r="BH549" t="str">
            <v/>
          </cell>
          <cell r="BI549">
            <v>0</v>
          </cell>
          <cell r="BJ549">
            <v>0</v>
          </cell>
          <cell r="BK549" t="str">
            <v>X</v>
          </cell>
          <cell r="BL549">
            <v>0</v>
          </cell>
          <cell r="BM549">
            <v>0</v>
          </cell>
          <cell r="BN549" t="str">
            <v>X</v>
          </cell>
          <cell r="BO549">
            <v>0</v>
          </cell>
          <cell r="BP549">
            <v>0</v>
          </cell>
          <cell r="BQ549">
            <v>11</v>
          </cell>
          <cell r="BR549">
            <v>0</v>
          </cell>
          <cell r="BS549">
            <v>0</v>
          </cell>
          <cell r="BT549">
            <v>0</v>
          </cell>
          <cell r="BU549">
            <v>0</v>
          </cell>
          <cell r="BV549">
            <v>0</v>
          </cell>
          <cell r="CC549">
            <v>11</v>
          </cell>
          <cell r="CD549">
            <v>0</v>
          </cell>
          <cell r="CE549">
            <v>0</v>
          </cell>
          <cell r="CF549">
            <v>0</v>
          </cell>
          <cell r="CG549">
            <v>0</v>
          </cell>
          <cell r="CH549">
            <v>0</v>
          </cell>
          <cell r="CI549">
            <v>0</v>
          </cell>
          <cell r="CJ549">
            <v>0</v>
          </cell>
          <cell r="CK549">
            <v>0</v>
          </cell>
          <cell r="CL549">
            <v>1</v>
          </cell>
          <cell r="CM549">
            <v>1</v>
          </cell>
          <cell r="CN549">
            <v>0</v>
          </cell>
          <cell r="CO549">
            <v>0</v>
          </cell>
          <cell r="CP549">
            <v>0</v>
          </cell>
          <cell r="CQ549">
            <v>0</v>
          </cell>
          <cell r="CR549">
            <v>0</v>
          </cell>
          <cell r="CS549">
            <v>0</v>
          </cell>
          <cell r="CT549">
            <v>0</v>
          </cell>
          <cell r="CU549">
            <v>0</v>
          </cell>
          <cell r="CV549">
            <v>0</v>
          </cell>
          <cell r="CW549">
            <v>0</v>
          </cell>
          <cell r="CX549">
            <v>0</v>
          </cell>
          <cell r="CY549">
            <v>0</v>
          </cell>
          <cell r="CZ549">
            <v>0</v>
          </cell>
          <cell r="DC549">
            <v>13</v>
          </cell>
          <cell r="DM549" t="str">
            <v>X</v>
          </cell>
          <cell r="DN549">
            <v>0</v>
          </cell>
          <cell r="DO549">
            <v>0</v>
          </cell>
          <cell r="DP549" t="str">
            <v>X</v>
          </cell>
          <cell r="DQ549">
            <v>0</v>
          </cell>
          <cell r="DR549">
            <v>0</v>
          </cell>
          <cell r="DS549" t="str">
            <v>X</v>
          </cell>
          <cell r="DT549">
            <v>3.5</v>
          </cell>
          <cell r="DU549">
            <v>0</v>
          </cell>
          <cell r="DV549" t="str">
            <v>X</v>
          </cell>
          <cell r="DW549">
            <v>0</v>
          </cell>
          <cell r="DX549">
            <v>0</v>
          </cell>
          <cell r="DY549" t="str">
            <v/>
          </cell>
          <cell r="DZ549">
            <v>0</v>
          </cell>
          <cell r="EA549">
            <v>0</v>
          </cell>
          <cell r="EB549" t="str">
            <v>X</v>
          </cell>
          <cell r="EC549">
            <v>0</v>
          </cell>
          <cell r="ED549">
            <v>0</v>
          </cell>
          <cell r="EE549" t="str">
            <v>X</v>
          </cell>
          <cell r="EF549">
            <v>0</v>
          </cell>
          <cell r="EG549">
            <v>0</v>
          </cell>
          <cell r="EH549" t="str">
            <v>X</v>
          </cell>
          <cell r="EI549">
            <v>0</v>
          </cell>
          <cell r="EJ549">
            <v>0</v>
          </cell>
          <cell r="EK549" t="str">
            <v>X</v>
          </cell>
          <cell r="EL549">
            <v>0</v>
          </cell>
          <cell r="EM549">
            <v>0</v>
          </cell>
          <cell r="EN549" t="str">
            <v>X</v>
          </cell>
          <cell r="EO549">
            <v>0</v>
          </cell>
          <cell r="EP549">
            <v>0</v>
          </cell>
          <cell r="EQ549" t="str">
            <v>X</v>
          </cell>
          <cell r="ER549">
            <v>0</v>
          </cell>
          <cell r="ES549">
            <v>0</v>
          </cell>
          <cell r="ET549" t="str">
            <v/>
          </cell>
          <cell r="EU549">
            <v>0</v>
          </cell>
          <cell r="EV549">
            <v>0</v>
          </cell>
          <cell r="EW549" t="str">
            <v>X</v>
          </cell>
          <cell r="EX549">
            <v>0</v>
          </cell>
          <cell r="EY549">
            <v>0</v>
          </cell>
          <cell r="EZ549" t="str">
            <v>OB</v>
          </cell>
          <cell r="FA549">
            <v>0</v>
          </cell>
          <cell r="FB549">
            <v>0</v>
          </cell>
          <cell r="FC549" t="str">
            <v>NL</v>
          </cell>
          <cell r="FD549">
            <v>0</v>
          </cell>
          <cell r="FE549">
            <v>0</v>
          </cell>
          <cell r="FI549">
            <v>11</v>
          </cell>
          <cell r="FJ549">
            <v>0.5</v>
          </cell>
          <cell r="FK549">
            <v>0</v>
          </cell>
          <cell r="FL549">
            <v>0</v>
          </cell>
          <cell r="FM549">
            <v>0</v>
          </cell>
          <cell r="FN549">
            <v>0</v>
          </cell>
          <cell r="FU549">
            <v>11</v>
          </cell>
          <cell r="FV549">
            <v>0.5</v>
          </cell>
          <cell r="FW549">
            <v>0</v>
          </cell>
          <cell r="FX549">
            <v>0</v>
          </cell>
          <cell r="FY549">
            <v>0</v>
          </cell>
          <cell r="FZ549">
            <v>0</v>
          </cell>
          <cell r="GA549">
            <v>0</v>
          </cell>
          <cell r="GB549">
            <v>0</v>
          </cell>
          <cell r="GC549">
            <v>0</v>
          </cell>
          <cell r="GD549">
            <v>1</v>
          </cell>
          <cell r="GE549">
            <v>0</v>
          </cell>
          <cell r="GF549">
            <v>0</v>
          </cell>
          <cell r="GG549">
            <v>0</v>
          </cell>
          <cell r="GH549">
            <v>0</v>
          </cell>
          <cell r="GI549">
            <v>0</v>
          </cell>
          <cell r="GJ549">
            <v>0</v>
          </cell>
          <cell r="GK549">
            <v>0</v>
          </cell>
          <cell r="GL549">
            <v>0</v>
          </cell>
          <cell r="GM549">
            <v>0</v>
          </cell>
          <cell r="GN549">
            <v>0</v>
          </cell>
          <cell r="GO549">
            <v>0</v>
          </cell>
          <cell r="GP549">
            <v>0</v>
          </cell>
          <cell r="GQ549">
            <v>0</v>
          </cell>
          <cell r="GR549">
            <v>0</v>
          </cell>
          <cell r="GU549">
            <v>12.5</v>
          </cell>
          <cell r="GV549">
            <v>0</v>
          </cell>
          <cell r="GW549">
            <v>0</v>
          </cell>
          <cell r="GX549">
            <v>1</v>
          </cell>
          <cell r="GY549">
            <v>0</v>
          </cell>
          <cell r="GZ549">
            <v>0</v>
          </cell>
          <cell r="HA549">
            <v>0</v>
          </cell>
          <cell r="HB549">
            <v>0</v>
          </cell>
          <cell r="HC549">
            <v>0</v>
          </cell>
          <cell r="HD549">
            <v>0</v>
          </cell>
          <cell r="HE549">
            <v>0</v>
          </cell>
          <cell r="HF549">
            <v>0</v>
          </cell>
          <cell r="HG549">
            <v>0</v>
          </cell>
          <cell r="HH549">
            <v>0</v>
          </cell>
          <cell r="HI549">
            <v>0</v>
          </cell>
          <cell r="HJ549">
            <v>0</v>
          </cell>
          <cell r="HK549">
            <v>0</v>
          </cell>
          <cell r="HL549">
            <v>0</v>
          </cell>
          <cell r="HM549">
            <v>1</v>
          </cell>
          <cell r="HN549">
            <v>0.5</v>
          </cell>
          <cell r="HO549">
            <v>0</v>
          </cell>
          <cell r="HP549">
            <v>22</v>
          </cell>
          <cell r="HQ549">
            <v>0.5</v>
          </cell>
          <cell r="HR549">
            <v>0</v>
          </cell>
          <cell r="HS549">
            <v>0</v>
          </cell>
          <cell r="HT549">
            <v>0</v>
          </cell>
          <cell r="HU549">
            <v>0</v>
          </cell>
          <cell r="HV549">
            <v>0</v>
          </cell>
          <cell r="HW549">
            <v>1</v>
          </cell>
          <cell r="HX549">
            <v>0</v>
          </cell>
          <cell r="HY549">
            <v>0</v>
          </cell>
          <cell r="HZ549">
            <v>0</v>
          </cell>
          <cell r="IA549">
            <v>1</v>
          </cell>
          <cell r="IB549">
            <v>0</v>
          </cell>
          <cell r="IC549">
            <v>2</v>
          </cell>
          <cell r="ID549">
            <v>0</v>
          </cell>
          <cell r="IE549">
            <v>0</v>
          </cell>
          <cell r="IF549">
            <v>0</v>
          </cell>
          <cell r="IG549">
            <v>0</v>
          </cell>
          <cell r="IH549">
            <v>0</v>
          </cell>
          <cell r="II549">
            <v>0</v>
          </cell>
          <cell r="IJ549">
            <v>0</v>
          </cell>
          <cell r="IK549">
            <v>0</v>
          </cell>
          <cell r="IL549">
            <v>0</v>
          </cell>
          <cell r="IM549">
            <v>0</v>
          </cell>
          <cell r="IN549">
            <v>0</v>
          </cell>
          <cell r="IO549">
            <v>0</v>
          </cell>
          <cell r="IP549">
            <v>0</v>
          </cell>
          <cell r="IQ549">
            <v>0</v>
          </cell>
          <cell r="IR549">
            <v>0</v>
          </cell>
          <cell r="IS549">
            <v>0</v>
          </cell>
          <cell r="IT549">
            <v>0</v>
          </cell>
          <cell r="IU549">
            <v>0</v>
          </cell>
          <cell r="IV549">
            <v>0</v>
          </cell>
          <cell r="IW549">
            <v>1</v>
          </cell>
          <cell r="IX549">
            <v>1</v>
          </cell>
          <cell r="IY549">
            <v>0</v>
          </cell>
          <cell r="IZ549">
            <v>25.5</v>
          </cell>
          <cell r="JA549">
            <v>4</v>
          </cell>
          <cell r="JB549">
            <v>4</v>
          </cell>
          <cell r="JC549">
            <v>0</v>
          </cell>
          <cell r="JD549">
            <v>0</v>
          </cell>
          <cell r="JE549">
            <v>0</v>
          </cell>
          <cell r="JF549">
            <v>0</v>
          </cell>
          <cell r="JG549">
            <v>0</v>
          </cell>
        </row>
        <row r="550">
          <cell r="B550" t="str">
            <v>2211419</v>
          </cell>
          <cell r="C550" t="str">
            <v>Ôn Thị Trâm</v>
          </cell>
          <cell r="D550" t="str">
            <v>Ban Bán hàng xuất khẩu - Industries</v>
          </cell>
          <cell r="E550" t="str">
            <v>Công ty TNHH sản xuất Thiết bị Chuyên dụng Thaco</v>
          </cell>
          <cell r="F550" t="str">
            <v>Lương ngày</v>
          </cell>
          <cell r="V550">
            <v>0</v>
          </cell>
          <cell r="W550">
            <v>0</v>
          </cell>
          <cell r="X550" t="str">
            <v>X</v>
          </cell>
          <cell r="Y550">
            <v>0</v>
          </cell>
          <cell r="Z550">
            <v>0</v>
          </cell>
          <cell r="AA550" t="str">
            <v>X</v>
          </cell>
          <cell r="AB550">
            <v>0</v>
          </cell>
          <cell r="AC550">
            <v>0</v>
          </cell>
          <cell r="AD550" t="str">
            <v>X</v>
          </cell>
          <cell r="AE550">
            <v>0</v>
          </cell>
          <cell r="AF550">
            <v>0</v>
          </cell>
          <cell r="AG550" t="str">
            <v>X</v>
          </cell>
          <cell r="AH550">
            <v>0</v>
          </cell>
          <cell r="AI550">
            <v>0</v>
          </cell>
          <cell r="AJ550" t="str">
            <v>T7</v>
          </cell>
          <cell r="AK550">
            <v>0</v>
          </cell>
          <cell r="AL550">
            <v>0</v>
          </cell>
          <cell r="AM550" t="str">
            <v/>
          </cell>
          <cell r="AN550">
            <v>0</v>
          </cell>
          <cell r="AO550">
            <v>0</v>
          </cell>
          <cell r="AP550" t="str">
            <v>NL</v>
          </cell>
          <cell r="AQ550">
            <v>0</v>
          </cell>
          <cell r="AR550">
            <v>0</v>
          </cell>
          <cell r="AS550" t="str">
            <v>X</v>
          </cell>
          <cell r="AT550">
            <v>0</v>
          </cell>
          <cell r="AU550">
            <v>0</v>
          </cell>
          <cell r="AV550" t="str">
            <v>X</v>
          </cell>
          <cell r="AW550">
            <v>0</v>
          </cell>
          <cell r="AX550">
            <v>0</v>
          </cell>
          <cell r="AY550" t="str">
            <v>X</v>
          </cell>
          <cell r="AZ550">
            <v>0</v>
          </cell>
          <cell r="BA550">
            <v>0</v>
          </cell>
          <cell r="BB550" t="str">
            <v>X</v>
          </cell>
          <cell r="BC550">
            <v>0</v>
          </cell>
          <cell r="BD550">
            <v>0</v>
          </cell>
          <cell r="BE550" t="str">
            <v>X</v>
          </cell>
          <cell r="BF550">
            <v>0</v>
          </cell>
          <cell r="BG550">
            <v>0</v>
          </cell>
          <cell r="BH550" t="str">
            <v/>
          </cell>
          <cell r="BI550">
            <v>0</v>
          </cell>
          <cell r="BJ550">
            <v>0</v>
          </cell>
          <cell r="BK550" t="str">
            <v>X</v>
          </cell>
          <cell r="BL550">
            <v>0</v>
          </cell>
          <cell r="BM550">
            <v>0</v>
          </cell>
          <cell r="BN550" t="str">
            <v>X</v>
          </cell>
          <cell r="BO550">
            <v>0</v>
          </cell>
          <cell r="BP550">
            <v>0</v>
          </cell>
          <cell r="BQ550">
            <v>11</v>
          </cell>
          <cell r="BR550">
            <v>0</v>
          </cell>
          <cell r="BS550">
            <v>0</v>
          </cell>
          <cell r="BT550">
            <v>0</v>
          </cell>
          <cell r="BU550">
            <v>0</v>
          </cell>
          <cell r="BV550">
            <v>0</v>
          </cell>
          <cell r="CC550">
            <v>11</v>
          </cell>
          <cell r="CD550">
            <v>0</v>
          </cell>
          <cell r="CE550">
            <v>0</v>
          </cell>
          <cell r="CF550">
            <v>0</v>
          </cell>
          <cell r="CG550">
            <v>0</v>
          </cell>
          <cell r="CH550">
            <v>0</v>
          </cell>
          <cell r="CI550">
            <v>0</v>
          </cell>
          <cell r="CJ550">
            <v>0</v>
          </cell>
          <cell r="CK550">
            <v>0</v>
          </cell>
          <cell r="CL550">
            <v>1</v>
          </cell>
          <cell r="CM550">
            <v>1</v>
          </cell>
          <cell r="CN550">
            <v>0</v>
          </cell>
          <cell r="CO550">
            <v>0</v>
          </cell>
          <cell r="CP550">
            <v>0</v>
          </cell>
          <cell r="CQ550">
            <v>0</v>
          </cell>
          <cell r="CR550">
            <v>0</v>
          </cell>
          <cell r="CS550">
            <v>0</v>
          </cell>
          <cell r="CT550">
            <v>0</v>
          </cell>
          <cell r="CU550">
            <v>0</v>
          </cell>
          <cell r="CV550">
            <v>0</v>
          </cell>
          <cell r="CW550">
            <v>0</v>
          </cell>
          <cell r="CX550">
            <v>0</v>
          </cell>
          <cell r="CY550">
            <v>0</v>
          </cell>
          <cell r="CZ550">
            <v>0</v>
          </cell>
          <cell r="DC550">
            <v>13</v>
          </cell>
          <cell r="DM550" t="str">
            <v>X</v>
          </cell>
          <cell r="DN550">
            <v>0</v>
          </cell>
          <cell r="DO550">
            <v>0</v>
          </cell>
          <cell r="DP550" t="str">
            <v>X</v>
          </cell>
          <cell r="DQ550">
            <v>0</v>
          </cell>
          <cell r="DR550">
            <v>0</v>
          </cell>
          <cell r="DS550" t="str">
            <v>X</v>
          </cell>
          <cell r="DT550">
            <v>3.5</v>
          </cell>
          <cell r="DU550">
            <v>0</v>
          </cell>
          <cell r="DV550" t="str">
            <v>X</v>
          </cell>
          <cell r="DW550">
            <v>0</v>
          </cell>
          <cell r="DX550">
            <v>0</v>
          </cell>
          <cell r="DY550" t="str">
            <v/>
          </cell>
          <cell r="DZ550">
            <v>0</v>
          </cell>
          <cell r="EA550">
            <v>0</v>
          </cell>
          <cell r="EB550" t="str">
            <v>X</v>
          </cell>
          <cell r="EC550">
            <v>0</v>
          </cell>
          <cell r="ED550">
            <v>0</v>
          </cell>
          <cell r="EE550" t="str">
            <v>X</v>
          </cell>
          <cell r="EF550">
            <v>3.5</v>
          </cell>
          <cell r="EG550">
            <v>0</v>
          </cell>
          <cell r="EH550" t="str">
            <v>X</v>
          </cell>
          <cell r="EI550">
            <v>0</v>
          </cell>
          <cell r="EJ550">
            <v>0</v>
          </cell>
          <cell r="EK550" t="str">
            <v>X</v>
          </cell>
          <cell r="EL550">
            <v>0</v>
          </cell>
          <cell r="EM550">
            <v>0</v>
          </cell>
          <cell r="EN550" t="str">
            <v>X</v>
          </cell>
          <cell r="EO550">
            <v>0</v>
          </cell>
          <cell r="EP550">
            <v>0</v>
          </cell>
          <cell r="EQ550" t="str">
            <v>X</v>
          </cell>
          <cell r="ER550">
            <v>0</v>
          </cell>
          <cell r="ES550">
            <v>0</v>
          </cell>
          <cell r="ET550" t="str">
            <v/>
          </cell>
          <cell r="EU550">
            <v>0</v>
          </cell>
          <cell r="EV550">
            <v>0</v>
          </cell>
          <cell r="EW550" t="str">
            <v>X</v>
          </cell>
          <cell r="EX550">
            <v>0</v>
          </cell>
          <cell r="EY550">
            <v>0</v>
          </cell>
          <cell r="EZ550" t="str">
            <v>X</v>
          </cell>
          <cell r="FA550">
            <v>0</v>
          </cell>
          <cell r="FB550">
            <v>0</v>
          </cell>
          <cell r="FC550" t="str">
            <v>NL</v>
          </cell>
          <cell r="FD550">
            <v>0</v>
          </cell>
          <cell r="FE550">
            <v>0</v>
          </cell>
          <cell r="FI550">
            <v>12</v>
          </cell>
          <cell r="FJ550">
            <v>1</v>
          </cell>
          <cell r="FK550">
            <v>0</v>
          </cell>
          <cell r="FL550">
            <v>0</v>
          </cell>
          <cell r="FM550">
            <v>0</v>
          </cell>
          <cell r="FN550">
            <v>0</v>
          </cell>
          <cell r="FU550">
            <v>12</v>
          </cell>
          <cell r="FV550">
            <v>1</v>
          </cell>
          <cell r="FW550">
            <v>0</v>
          </cell>
          <cell r="FX550">
            <v>0</v>
          </cell>
          <cell r="FY550">
            <v>0</v>
          </cell>
          <cell r="FZ550">
            <v>0</v>
          </cell>
          <cell r="GA550">
            <v>0</v>
          </cell>
          <cell r="GB550">
            <v>0</v>
          </cell>
          <cell r="GC550">
            <v>0</v>
          </cell>
          <cell r="GD550">
            <v>1</v>
          </cell>
          <cell r="GE550">
            <v>0</v>
          </cell>
          <cell r="GF550">
            <v>0</v>
          </cell>
          <cell r="GG550">
            <v>0</v>
          </cell>
          <cell r="GH550">
            <v>0</v>
          </cell>
          <cell r="GI550">
            <v>0</v>
          </cell>
          <cell r="GJ550">
            <v>0</v>
          </cell>
          <cell r="GK550">
            <v>0</v>
          </cell>
          <cell r="GL550">
            <v>0</v>
          </cell>
          <cell r="GM550">
            <v>0</v>
          </cell>
          <cell r="GN550">
            <v>0</v>
          </cell>
          <cell r="GO550">
            <v>0</v>
          </cell>
          <cell r="GP550">
            <v>0</v>
          </cell>
          <cell r="GQ550">
            <v>0</v>
          </cell>
          <cell r="GR550">
            <v>0</v>
          </cell>
          <cell r="GU550">
            <v>14</v>
          </cell>
          <cell r="GV550">
            <v>0</v>
          </cell>
          <cell r="GW550">
            <v>0</v>
          </cell>
          <cell r="GX550">
            <v>0</v>
          </cell>
          <cell r="GY550">
            <v>0</v>
          </cell>
          <cell r="GZ550">
            <v>0</v>
          </cell>
          <cell r="HA550">
            <v>0</v>
          </cell>
          <cell r="HB550">
            <v>0</v>
          </cell>
          <cell r="HC550">
            <v>0</v>
          </cell>
          <cell r="HD550">
            <v>0</v>
          </cell>
          <cell r="HE550">
            <v>0</v>
          </cell>
          <cell r="HF550">
            <v>0</v>
          </cell>
          <cell r="HG550">
            <v>0</v>
          </cell>
          <cell r="HH550">
            <v>0</v>
          </cell>
          <cell r="HI550">
            <v>0</v>
          </cell>
          <cell r="HJ550">
            <v>0</v>
          </cell>
          <cell r="HK550">
            <v>0</v>
          </cell>
          <cell r="HL550">
            <v>0</v>
          </cell>
          <cell r="HM550">
            <v>0</v>
          </cell>
          <cell r="HN550">
            <v>1</v>
          </cell>
          <cell r="HO550">
            <v>0</v>
          </cell>
          <cell r="HP550">
            <v>23</v>
          </cell>
          <cell r="HQ550">
            <v>1</v>
          </cell>
          <cell r="HR550">
            <v>0</v>
          </cell>
          <cell r="HS550">
            <v>0</v>
          </cell>
          <cell r="HT550">
            <v>0</v>
          </cell>
          <cell r="HU550">
            <v>0</v>
          </cell>
          <cell r="HV550">
            <v>0</v>
          </cell>
          <cell r="HW550">
            <v>1</v>
          </cell>
          <cell r="HX550">
            <v>0</v>
          </cell>
          <cell r="HY550">
            <v>0</v>
          </cell>
          <cell r="HZ550">
            <v>0</v>
          </cell>
          <cell r="IA550">
            <v>1</v>
          </cell>
          <cell r="IB550">
            <v>0</v>
          </cell>
          <cell r="IC550">
            <v>2</v>
          </cell>
          <cell r="ID550">
            <v>0</v>
          </cell>
          <cell r="IE550">
            <v>0</v>
          </cell>
          <cell r="IF550">
            <v>0</v>
          </cell>
          <cell r="IG550">
            <v>0</v>
          </cell>
          <cell r="IH550">
            <v>0</v>
          </cell>
          <cell r="II550">
            <v>0</v>
          </cell>
          <cell r="IJ550">
            <v>0</v>
          </cell>
          <cell r="IK550">
            <v>0</v>
          </cell>
          <cell r="IL550">
            <v>0</v>
          </cell>
          <cell r="IM550">
            <v>0</v>
          </cell>
          <cell r="IN550">
            <v>0</v>
          </cell>
          <cell r="IO550">
            <v>0</v>
          </cell>
          <cell r="IP550">
            <v>0</v>
          </cell>
          <cell r="IQ550">
            <v>0</v>
          </cell>
          <cell r="IR550">
            <v>0</v>
          </cell>
          <cell r="IS550">
            <v>0</v>
          </cell>
          <cell r="IT550">
            <v>0</v>
          </cell>
          <cell r="IU550">
            <v>0</v>
          </cell>
          <cell r="IV550">
            <v>0</v>
          </cell>
          <cell r="IW550">
            <v>1</v>
          </cell>
          <cell r="IX550">
            <v>1</v>
          </cell>
          <cell r="IY550">
            <v>0</v>
          </cell>
          <cell r="IZ550">
            <v>27</v>
          </cell>
          <cell r="JA550">
            <v>3</v>
          </cell>
          <cell r="JB550">
            <v>3</v>
          </cell>
          <cell r="JC550">
            <v>0</v>
          </cell>
          <cell r="JD550">
            <v>0</v>
          </cell>
          <cell r="JE550">
            <v>0</v>
          </cell>
          <cell r="JF550">
            <v>0</v>
          </cell>
          <cell r="JG550">
            <v>0</v>
          </cell>
        </row>
        <row r="551">
          <cell r="B551" t="str">
            <v>2302022</v>
          </cell>
          <cell r="C551" t="str">
            <v>Võ Duy Tài</v>
          </cell>
          <cell r="D551" t="str">
            <v>Ban Bán hàng xuất khẩu - Industries</v>
          </cell>
          <cell r="E551" t="str">
            <v>Công ty TNHH Tập đoàn Công nghiệp Trường Hải</v>
          </cell>
          <cell r="F551" t="str">
            <v>Lương ngày</v>
          </cell>
          <cell r="V551">
            <v>0</v>
          </cell>
          <cell r="W551">
            <v>0</v>
          </cell>
          <cell r="X551" t="str">
            <v>X</v>
          </cell>
          <cell r="Y551">
            <v>0</v>
          </cell>
          <cell r="Z551">
            <v>0</v>
          </cell>
          <cell r="AA551" t="str">
            <v>X</v>
          </cell>
          <cell r="AB551">
            <v>0</v>
          </cell>
          <cell r="AC551">
            <v>0</v>
          </cell>
          <cell r="AD551" t="str">
            <v>X</v>
          </cell>
          <cell r="AE551">
            <v>0</v>
          </cell>
          <cell r="AF551">
            <v>0</v>
          </cell>
          <cell r="AG551" t="str">
            <v>OB</v>
          </cell>
          <cell r="AH551">
            <v>0</v>
          </cell>
          <cell r="AI551">
            <v>0</v>
          </cell>
          <cell r="AJ551" t="str">
            <v>T7</v>
          </cell>
          <cell r="AK551">
            <v>0</v>
          </cell>
          <cell r="AL551">
            <v>0</v>
          </cell>
          <cell r="AM551" t="str">
            <v/>
          </cell>
          <cell r="AN551">
            <v>0</v>
          </cell>
          <cell r="AO551">
            <v>0</v>
          </cell>
          <cell r="AP551" t="str">
            <v>NL</v>
          </cell>
          <cell r="AQ551">
            <v>0</v>
          </cell>
          <cell r="AR551">
            <v>0</v>
          </cell>
          <cell r="AS551" t="str">
            <v>X</v>
          </cell>
          <cell r="AT551">
            <v>0</v>
          </cell>
          <cell r="AU551">
            <v>0</v>
          </cell>
          <cell r="AV551" t="str">
            <v>X</v>
          </cell>
          <cell r="AW551">
            <v>0</v>
          </cell>
          <cell r="AX551">
            <v>0</v>
          </cell>
          <cell r="AY551" t="str">
            <v>X</v>
          </cell>
          <cell r="AZ551">
            <v>0</v>
          </cell>
          <cell r="BA551">
            <v>0</v>
          </cell>
          <cell r="BB551" t="str">
            <v>X</v>
          </cell>
          <cell r="BC551">
            <v>0</v>
          </cell>
          <cell r="BD551">
            <v>0</v>
          </cell>
          <cell r="BE551" t="str">
            <v>X</v>
          </cell>
          <cell r="BF551">
            <v>0</v>
          </cell>
          <cell r="BG551">
            <v>0</v>
          </cell>
          <cell r="BH551" t="str">
            <v/>
          </cell>
          <cell r="BI551">
            <v>0</v>
          </cell>
          <cell r="BJ551">
            <v>0</v>
          </cell>
          <cell r="BK551" t="str">
            <v>X</v>
          </cell>
          <cell r="BL551">
            <v>0</v>
          </cell>
          <cell r="BM551">
            <v>0</v>
          </cell>
          <cell r="BN551" t="str">
            <v>X</v>
          </cell>
          <cell r="BO551">
            <v>0</v>
          </cell>
          <cell r="BP551">
            <v>0</v>
          </cell>
          <cell r="BQ551">
            <v>10</v>
          </cell>
          <cell r="BR551">
            <v>0</v>
          </cell>
          <cell r="BS551">
            <v>0</v>
          </cell>
          <cell r="BT551">
            <v>0</v>
          </cell>
          <cell r="BU551">
            <v>0</v>
          </cell>
          <cell r="BV551">
            <v>0</v>
          </cell>
          <cell r="CC551">
            <v>10</v>
          </cell>
          <cell r="CD551">
            <v>0</v>
          </cell>
          <cell r="CE551">
            <v>0</v>
          </cell>
          <cell r="CF551">
            <v>0</v>
          </cell>
          <cell r="CG551">
            <v>0</v>
          </cell>
          <cell r="CH551">
            <v>0</v>
          </cell>
          <cell r="CI551">
            <v>0</v>
          </cell>
          <cell r="CJ551">
            <v>0</v>
          </cell>
          <cell r="CK551">
            <v>0</v>
          </cell>
          <cell r="CL551">
            <v>1</v>
          </cell>
          <cell r="CM551">
            <v>1</v>
          </cell>
          <cell r="CN551">
            <v>0</v>
          </cell>
          <cell r="CO551">
            <v>0</v>
          </cell>
          <cell r="CP551">
            <v>0</v>
          </cell>
          <cell r="CQ551">
            <v>0</v>
          </cell>
          <cell r="CR551">
            <v>0</v>
          </cell>
          <cell r="CS551">
            <v>0</v>
          </cell>
          <cell r="CT551">
            <v>0</v>
          </cell>
          <cell r="CU551">
            <v>0</v>
          </cell>
          <cell r="CV551">
            <v>0</v>
          </cell>
          <cell r="CW551">
            <v>0</v>
          </cell>
          <cell r="CX551">
            <v>0</v>
          </cell>
          <cell r="CY551">
            <v>0</v>
          </cell>
          <cell r="CZ551">
            <v>0</v>
          </cell>
          <cell r="DC551">
            <v>12</v>
          </cell>
          <cell r="DM551" t="str">
            <v>X</v>
          </cell>
          <cell r="DN551">
            <v>0</v>
          </cell>
          <cell r="DO551">
            <v>0</v>
          </cell>
          <cell r="DP551" t="str">
            <v>X</v>
          </cell>
          <cell r="DQ551">
            <v>0</v>
          </cell>
          <cell r="DR551">
            <v>0</v>
          </cell>
          <cell r="DS551" t="str">
            <v>X</v>
          </cell>
          <cell r="DT551">
            <v>0</v>
          </cell>
          <cell r="DU551">
            <v>0</v>
          </cell>
          <cell r="DV551" t="str">
            <v>X</v>
          </cell>
          <cell r="DW551">
            <v>0</v>
          </cell>
          <cell r="DX551">
            <v>0</v>
          </cell>
          <cell r="DY551" t="str">
            <v/>
          </cell>
          <cell r="DZ551">
            <v>0</v>
          </cell>
          <cell r="EA551">
            <v>0</v>
          </cell>
          <cell r="EB551" t="str">
            <v>X</v>
          </cell>
          <cell r="EC551">
            <v>0</v>
          </cell>
          <cell r="ED551">
            <v>0</v>
          </cell>
          <cell r="EE551" t="str">
            <v>X</v>
          </cell>
          <cell r="EF551">
            <v>0</v>
          </cell>
          <cell r="EG551">
            <v>0</v>
          </cell>
          <cell r="EH551" t="str">
            <v>X</v>
          </cell>
          <cell r="EI551">
            <v>0</v>
          </cell>
          <cell r="EJ551">
            <v>0</v>
          </cell>
          <cell r="EK551" t="str">
            <v>P\</v>
          </cell>
          <cell r="EL551">
            <v>0</v>
          </cell>
          <cell r="EM551">
            <v>0</v>
          </cell>
          <cell r="EN551" t="str">
            <v>X</v>
          </cell>
          <cell r="EO551">
            <v>0</v>
          </cell>
          <cell r="EP551">
            <v>0</v>
          </cell>
          <cell r="EQ551" t="str">
            <v>X</v>
          </cell>
          <cell r="ER551">
            <v>0</v>
          </cell>
          <cell r="ES551">
            <v>0</v>
          </cell>
          <cell r="ET551" t="str">
            <v/>
          </cell>
          <cell r="EU551">
            <v>0</v>
          </cell>
          <cell r="EV551">
            <v>0</v>
          </cell>
          <cell r="EW551" t="str">
            <v>X</v>
          </cell>
          <cell r="EX551">
            <v>0</v>
          </cell>
          <cell r="EY551">
            <v>0</v>
          </cell>
          <cell r="EZ551" t="str">
            <v>KLV</v>
          </cell>
          <cell r="FA551">
            <v>0</v>
          </cell>
          <cell r="FB551">
            <v>0</v>
          </cell>
          <cell r="FC551" t="str">
            <v>KLV</v>
          </cell>
          <cell r="FD551">
            <v>0</v>
          </cell>
          <cell r="FE551">
            <v>0</v>
          </cell>
          <cell r="FI551">
            <v>10.5</v>
          </cell>
          <cell r="FJ551">
            <v>0</v>
          </cell>
          <cell r="FK551">
            <v>0</v>
          </cell>
          <cell r="FL551">
            <v>0</v>
          </cell>
          <cell r="FM551">
            <v>0</v>
          </cell>
          <cell r="FN551">
            <v>0</v>
          </cell>
          <cell r="FU551">
            <v>10.5</v>
          </cell>
          <cell r="FV551">
            <v>0</v>
          </cell>
          <cell r="FW551">
            <v>0</v>
          </cell>
          <cell r="FX551">
            <v>0</v>
          </cell>
          <cell r="FY551">
            <v>0</v>
          </cell>
          <cell r="FZ551">
            <v>0</v>
          </cell>
          <cell r="GA551">
            <v>0</v>
          </cell>
          <cell r="GB551">
            <v>0</v>
          </cell>
          <cell r="GC551">
            <v>0</v>
          </cell>
          <cell r="GD551">
            <v>0</v>
          </cell>
          <cell r="GE551">
            <v>0</v>
          </cell>
          <cell r="GF551">
            <v>0</v>
          </cell>
          <cell r="GG551">
            <v>0</v>
          </cell>
          <cell r="GH551">
            <v>0</v>
          </cell>
          <cell r="GI551">
            <v>0</v>
          </cell>
          <cell r="GJ551">
            <v>0</v>
          </cell>
          <cell r="GK551">
            <v>0</v>
          </cell>
          <cell r="GL551">
            <v>0</v>
          </cell>
          <cell r="GM551">
            <v>0</v>
          </cell>
          <cell r="GN551">
            <v>0</v>
          </cell>
          <cell r="GO551">
            <v>0</v>
          </cell>
          <cell r="GP551">
            <v>2</v>
          </cell>
          <cell r="GQ551">
            <v>2</v>
          </cell>
          <cell r="GR551">
            <v>0</v>
          </cell>
          <cell r="GU551">
            <v>10.5</v>
          </cell>
          <cell r="GV551">
            <v>0</v>
          </cell>
          <cell r="GW551">
            <v>0</v>
          </cell>
          <cell r="GX551">
            <v>1</v>
          </cell>
          <cell r="GY551">
            <v>0</v>
          </cell>
          <cell r="GZ551">
            <v>0</v>
          </cell>
          <cell r="HA551">
            <v>0</v>
          </cell>
          <cell r="HB551">
            <v>2</v>
          </cell>
          <cell r="HC551">
            <v>0</v>
          </cell>
          <cell r="HD551">
            <v>0</v>
          </cell>
          <cell r="HE551">
            <v>0</v>
          </cell>
          <cell r="HF551">
            <v>0</v>
          </cell>
          <cell r="HG551">
            <v>0</v>
          </cell>
          <cell r="HH551">
            <v>0.5</v>
          </cell>
          <cell r="HI551">
            <v>0</v>
          </cell>
          <cell r="HJ551">
            <v>0</v>
          </cell>
          <cell r="HK551">
            <v>0</v>
          </cell>
          <cell r="HL551">
            <v>0</v>
          </cell>
          <cell r="HM551">
            <v>3.5</v>
          </cell>
          <cell r="HN551">
            <v>0</v>
          </cell>
          <cell r="HO551">
            <v>0.5</v>
          </cell>
          <cell r="HP551">
            <v>20.5</v>
          </cell>
          <cell r="HQ551">
            <v>0</v>
          </cell>
          <cell r="HR551">
            <v>0</v>
          </cell>
          <cell r="HS551">
            <v>0</v>
          </cell>
          <cell r="HT551">
            <v>0</v>
          </cell>
          <cell r="HU551">
            <v>0</v>
          </cell>
          <cell r="HV551">
            <v>0</v>
          </cell>
          <cell r="HW551">
            <v>1</v>
          </cell>
          <cell r="HX551">
            <v>0</v>
          </cell>
          <cell r="HY551">
            <v>0</v>
          </cell>
          <cell r="HZ551">
            <v>0</v>
          </cell>
          <cell r="IA551">
            <v>1</v>
          </cell>
          <cell r="IB551">
            <v>0</v>
          </cell>
          <cell r="IC551">
            <v>1</v>
          </cell>
          <cell r="ID551">
            <v>0</v>
          </cell>
          <cell r="IE551">
            <v>0</v>
          </cell>
          <cell r="IF551">
            <v>0</v>
          </cell>
          <cell r="IG551">
            <v>0.5</v>
          </cell>
          <cell r="IH551">
            <v>0</v>
          </cell>
          <cell r="II551">
            <v>0</v>
          </cell>
          <cell r="IJ551">
            <v>0</v>
          </cell>
          <cell r="IK551">
            <v>0</v>
          </cell>
          <cell r="IL551">
            <v>0</v>
          </cell>
          <cell r="IM551">
            <v>0</v>
          </cell>
          <cell r="IN551">
            <v>0</v>
          </cell>
          <cell r="IO551">
            <v>0</v>
          </cell>
          <cell r="IP551">
            <v>0</v>
          </cell>
          <cell r="IQ551">
            <v>2</v>
          </cell>
          <cell r="IR551">
            <v>2</v>
          </cell>
          <cell r="IS551">
            <v>0</v>
          </cell>
          <cell r="IT551">
            <v>0</v>
          </cell>
          <cell r="IU551">
            <v>0</v>
          </cell>
          <cell r="IV551">
            <v>0</v>
          </cell>
          <cell r="IW551">
            <v>1</v>
          </cell>
          <cell r="IX551">
            <v>1</v>
          </cell>
          <cell r="IY551">
            <v>0</v>
          </cell>
          <cell r="IZ551">
            <v>23</v>
          </cell>
          <cell r="JA551">
            <v>2</v>
          </cell>
          <cell r="JB551">
            <v>1.5</v>
          </cell>
          <cell r="JC551">
            <v>0</v>
          </cell>
          <cell r="JD551">
            <v>0</v>
          </cell>
          <cell r="JE551">
            <v>0</v>
          </cell>
          <cell r="JF551">
            <v>0</v>
          </cell>
          <cell r="JG551">
            <v>0</v>
          </cell>
        </row>
        <row r="552">
          <cell r="B552" t="str">
            <v>2303890</v>
          </cell>
          <cell r="C552" t="str">
            <v>Hồ Bảo Như</v>
          </cell>
          <cell r="D552" t="str">
            <v>Ban Bán hàng xuất khẩu - Industries</v>
          </cell>
          <cell r="E552" t="str">
            <v>Công ty TNHH Tổ hợp cơ khí THACO</v>
          </cell>
          <cell r="F552" t="str">
            <v>Lương ngày</v>
          </cell>
          <cell r="V552">
            <v>0</v>
          </cell>
          <cell r="W552">
            <v>0</v>
          </cell>
          <cell r="X552" t="str">
            <v>X</v>
          </cell>
          <cell r="Y552">
            <v>0</v>
          </cell>
          <cell r="Z552">
            <v>0</v>
          </cell>
          <cell r="AA552" t="str">
            <v>X</v>
          </cell>
          <cell r="AB552">
            <v>0</v>
          </cell>
          <cell r="AC552">
            <v>0</v>
          </cell>
          <cell r="AD552" t="str">
            <v>X</v>
          </cell>
          <cell r="AE552">
            <v>0</v>
          </cell>
          <cell r="AF552">
            <v>0</v>
          </cell>
          <cell r="AG552" t="str">
            <v>X</v>
          </cell>
          <cell r="AH552">
            <v>0</v>
          </cell>
          <cell r="AI552">
            <v>0</v>
          </cell>
          <cell r="AJ552" t="str">
            <v>T7</v>
          </cell>
          <cell r="AK552">
            <v>0</v>
          </cell>
          <cell r="AL552">
            <v>0</v>
          </cell>
          <cell r="AM552" t="str">
            <v/>
          </cell>
          <cell r="AN552">
            <v>0</v>
          </cell>
          <cell r="AO552">
            <v>0</v>
          </cell>
          <cell r="AP552" t="str">
            <v>NL</v>
          </cell>
          <cell r="AQ552">
            <v>0</v>
          </cell>
          <cell r="AR552">
            <v>0</v>
          </cell>
          <cell r="AS552" t="str">
            <v>X</v>
          </cell>
          <cell r="AT552">
            <v>0</v>
          </cell>
          <cell r="AU552">
            <v>0</v>
          </cell>
          <cell r="AV552" t="str">
            <v>X</v>
          </cell>
          <cell r="AW552">
            <v>0</v>
          </cell>
          <cell r="AX552">
            <v>0</v>
          </cell>
          <cell r="AY552" t="str">
            <v>X</v>
          </cell>
          <cell r="AZ552">
            <v>0</v>
          </cell>
          <cell r="BA552">
            <v>0</v>
          </cell>
          <cell r="BB552" t="str">
            <v>X</v>
          </cell>
          <cell r="BC552">
            <v>0</v>
          </cell>
          <cell r="BD552">
            <v>0</v>
          </cell>
          <cell r="BE552" t="str">
            <v>X</v>
          </cell>
          <cell r="BF552">
            <v>0</v>
          </cell>
          <cell r="BG552">
            <v>0</v>
          </cell>
          <cell r="BH552" t="str">
            <v/>
          </cell>
          <cell r="BI552">
            <v>0</v>
          </cell>
          <cell r="BJ552">
            <v>0</v>
          </cell>
          <cell r="BK552" t="str">
            <v>X</v>
          </cell>
          <cell r="BL552">
            <v>0</v>
          </cell>
          <cell r="BM552">
            <v>0</v>
          </cell>
          <cell r="BN552" t="str">
            <v>X</v>
          </cell>
          <cell r="BO552">
            <v>0</v>
          </cell>
          <cell r="BP552">
            <v>0</v>
          </cell>
          <cell r="BQ552">
            <v>11</v>
          </cell>
          <cell r="BR552">
            <v>0</v>
          </cell>
          <cell r="BS552">
            <v>0</v>
          </cell>
          <cell r="BT552">
            <v>0</v>
          </cell>
          <cell r="BU552">
            <v>0</v>
          </cell>
          <cell r="BV552">
            <v>0</v>
          </cell>
          <cell r="CC552">
            <v>11</v>
          </cell>
          <cell r="CD552">
            <v>0</v>
          </cell>
          <cell r="CE552">
            <v>0</v>
          </cell>
          <cell r="CF552">
            <v>0</v>
          </cell>
          <cell r="CG552">
            <v>0</v>
          </cell>
          <cell r="CH552">
            <v>0</v>
          </cell>
          <cell r="CI552">
            <v>0</v>
          </cell>
          <cell r="CJ552">
            <v>0</v>
          </cell>
          <cell r="CK552">
            <v>0</v>
          </cell>
          <cell r="CL552">
            <v>1</v>
          </cell>
          <cell r="CM552">
            <v>1</v>
          </cell>
          <cell r="CN552">
            <v>0</v>
          </cell>
          <cell r="CO552">
            <v>0</v>
          </cell>
          <cell r="CP552">
            <v>0</v>
          </cell>
          <cell r="CQ552">
            <v>0</v>
          </cell>
          <cell r="CR552">
            <v>0</v>
          </cell>
          <cell r="CS552">
            <v>0</v>
          </cell>
          <cell r="CT552">
            <v>0</v>
          </cell>
          <cell r="CU552">
            <v>0</v>
          </cell>
          <cell r="CV552">
            <v>0</v>
          </cell>
          <cell r="CW552">
            <v>0</v>
          </cell>
          <cell r="CX552">
            <v>0</v>
          </cell>
          <cell r="CY552">
            <v>0</v>
          </cell>
          <cell r="CZ552">
            <v>0</v>
          </cell>
          <cell r="DC552">
            <v>13</v>
          </cell>
          <cell r="DM552" t="str">
            <v>X</v>
          </cell>
          <cell r="DN552">
            <v>0</v>
          </cell>
          <cell r="DO552">
            <v>0</v>
          </cell>
          <cell r="DP552" t="str">
            <v>X</v>
          </cell>
          <cell r="DQ552">
            <v>0</v>
          </cell>
          <cell r="DR552">
            <v>0</v>
          </cell>
          <cell r="DS552" t="str">
            <v>X</v>
          </cell>
          <cell r="DT552">
            <v>0</v>
          </cell>
          <cell r="DU552">
            <v>0</v>
          </cell>
          <cell r="DV552" t="str">
            <v>X</v>
          </cell>
          <cell r="DW552">
            <v>0</v>
          </cell>
          <cell r="DX552">
            <v>0</v>
          </cell>
          <cell r="DY552" t="str">
            <v/>
          </cell>
          <cell r="DZ552">
            <v>0</v>
          </cell>
          <cell r="EA552">
            <v>0</v>
          </cell>
          <cell r="EB552" t="str">
            <v>X</v>
          </cell>
          <cell r="EC552">
            <v>0</v>
          </cell>
          <cell r="ED552">
            <v>0</v>
          </cell>
          <cell r="EE552" t="str">
            <v>X</v>
          </cell>
          <cell r="EF552">
            <v>0</v>
          </cell>
          <cell r="EG552">
            <v>0</v>
          </cell>
          <cell r="EH552" t="str">
            <v>X</v>
          </cell>
          <cell r="EI552">
            <v>0</v>
          </cell>
          <cell r="EJ552">
            <v>0</v>
          </cell>
          <cell r="EK552" t="str">
            <v>X</v>
          </cell>
          <cell r="EL552">
            <v>0</v>
          </cell>
          <cell r="EM552">
            <v>0</v>
          </cell>
          <cell r="EN552" t="str">
            <v>X</v>
          </cell>
          <cell r="EO552">
            <v>0</v>
          </cell>
          <cell r="EP552">
            <v>0</v>
          </cell>
          <cell r="EQ552" t="str">
            <v>X</v>
          </cell>
          <cell r="ER552">
            <v>0</v>
          </cell>
          <cell r="ES552">
            <v>0</v>
          </cell>
          <cell r="ET552" t="str">
            <v/>
          </cell>
          <cell r="EU552">
            <v>0</v>
          </cell>
          <cell r="EV552">
            <v>0</v>
          </cell>
          <cell r="EW552" t="str">
            <v>X</v>
          </cell>
          <cell r="EX552">
            <v>0</v>
          </cell>
          <cell r="EY552">
            <v>0</v>
          </cell>
          <cell r="EZ552" t="str">
            <v>X</v>
          </cell>
          <cell r="FA552">
            <v>0</v>
          </cell>
          <cell r="FB552">
            <v>0</v>
          </cell>
          <cell r="FC552" t="str">
            <v>NL</v>
          </cell>
          <cell r="FD552">
            <v>0</v>
          </cell>
          <cell r="FE552">
            <v>0</v>
          </cell>
          <cell r="FI552">
            <v>12</v>
          </cell>
          <cell r="FJ552">
            <v>0</v>
          </cell>
          <cell r="FK552">
            <v>0</v>
          </cell>
          <cell r="FL552">
            <v>0</v>
          </cell>
          <cell r="FM552">
            <v>0</v>
          </cell>
          <cell r="FN552">
            <v>0</v>
          </cell>
          <cell r="FU552">
            <v>12</v>
          </cell>
          <cell r="FV552">
            <v>0</v>
          </cell>
          <cell r="FW552">
            <v>0</v>
          </cell>
          <cell r="FX552">
            <v>0</v>
          </cell>
          <cell r="FY552">
            <v>0</v>
          </cell>
          <cell r="FZ552">
            <v>0</v>
          </cell>
          <cell r="GA552">
            <v>0</v>
          </cell>
          <cell r="GB552">
            <v>0</v>
          </cell>
          <cell r="GC552">
            <v>0</v>
          </cell>
          <cell r="GD552">
            <v>1</v>
          </cell>
          <cell r="GE552">
            <v>0</v>
          </cell>
          <cell r="GF552">
            <v>0</v>
          </cell>
          <cell r="GG552">
            <v>0</v>
          </cell>
          <cell r="GH552">
            <v>0</v>
          </cell>
          <cell r="GI552">
            <v>0</v>
          </cell>
          <cell r="GJ552">
            <v>0</v>
          </cell>
          <cell r="GK552">
            <v>0</v>
          </cell>
          <cell r="GL552">
            <v>0</v>
          </cell>
          <cell r="GM552">
            <v>0</v>
          </cell>
          <cell r="GN552">
            <v>0</v>
          </cell>
          <cell r="GO552">
            <v>0</v>
          </cell>
          <cell r="GP552">
            <v>0</v>
          </cell>
          <cell r="GQ552">
            <v>0</v>
          </cell>
          <cell r="GR552">
            <v>0</v>
          </cell>
          <cell r="GU552">
            <v>13</v>
          </cell>
          <cell r="GV552">
            <v>0</v>
          </cell>
          <cell r="GW552">
            <v>0</v>
          </cell>
          <cell r="GX552">
            <v>0</v>
          </cell>
          <cell r="GY552">
            <v>0</v>
          </cell>
          <cell r="GZ552">
            <v>0</v>
          </cell>
          <cell r="HA552">
            <v>0</v>
          </cell>
          <cell r="HB552">
            <v>0</v>
          </cell>
          <cell r="HC552">
            <v>0</v>
          </cell>
          <cell r="HD552">
            <v>0</v>
          </cell>
          <cell r="HE552">
            <v>0</v>
          </cell>
          <cell r="HF552">
            <v>0</v>
          </cell>
          <cell r="HG552">
            <v>0</v>
          </cell>
          <cell r="HH552">
            <v>0</v>
          </cell>
          <cell r="HI552">
            <v>0</v>
          </cell>
          <cell r="HJ552">
            <v>0</v>
          </cell>
          <cell r="HK552">
            <v>0</v>
          </cell>
          <cell r="HL552">
            <v>0</v>
          </cell>
          <cell r="HM552">
            <v>0</v>
          </cell>
          <cell r="HN552">
            <v>0</v>
          </cell>
          <cell r="HO552">
            <v>0</v>
          </cell>
          <cell r="HP552">
            <v>23</v>
          </cell>
          <cell r="HQ552">
            <v>0</v>
          </cell>
          <cell r="HR552">
            <v>0</v>
          </cell>
          <cell r="HS552">
            <v>0</v>
          </cell>
          <cell r="HT552">
            <v>0</v>
          </cell>
          <cell r="HU552">
            <v>0</v>
          </cell>
          <cell r="HV552">
            <v>0</v>
          </cell>
          <cell r="HW552">
            <v>1</v>
          </cell>
          <cell r="HX552">
            <v>0</v>
          </cell>
          <cell r="HY552">
            <v>0</v>
          </cell>
          <cell r="HZ552">
            <v>0</v>
          </cell>
          <cell r="IA552">
            <v>1</v>
          </cell>
          <cell r="IB552">
            <v>0</v>
          </cell>
          <cell r="IC552">
            <v>2</v>
          </cell>
          <cell r="ID552">
            <v>0</v>
          </cell>
          <cell r="IE552">
            <v>0</v>
          </cell>
          <cell r="IF552">
            <v>0</v>
          </cell>
          <cell r="IG552">
            <v>0</v>
          </cell>
          <cell r="IH552">
            <v>0</v>
          </cell>
          <cell r="II552">
            <v>0</v>
          </cell>
          <cell r="IJ552">
            <v>0</v>
          </cell>
          <cell r="IK552">
            <v>0</v>
          </cell>
          <cell r="IL552">
            <v>0</v>
          </cell>
          <cell r="IM552">
            <v>0</v>
          </cell>
          <cell r="IN552">
            <v>0</v>
          </cell>
          <cell r="IO552">
            <v>0</v>
          </cell>
          <cell r="IP552">
            <v>0</v>
          </cell>
          <cell r="IQ552">
            <v>0</v>
          </cell>
          <cell r="IR552">
            <v>0</v>
          </cell>
          <cell r="IS552">
            <v>0</v>
          </cell>
          <cell r="IT552">
            <v>0</v>
          </cell>
          <cell r="IU552">
            <v>0</v>
          </cell>
          <cell r="IV552">
            <v>0</v>
          </cell>
          <cell r="IW552">
            <v>1</v>
          </cell>
          <cell r="IX552">
            <v>1</v>
          </cell>
          <cell r="IY552">
            <v>0</v>
          </cell>
          <cell r="IZ552">
            <v>26</v>
          </cell>
          <cell r="JA552">
            <v>4</v>
          </cell>
          <cell r="JB552">
            <v>4</v>
          </cell>
          <cell r="JC552">
            <v>0</v>
          </cell>
          <cell r="JD552">
            <v>0</v>
          </cell>
          <cell r="JE552">
            <v>0</v>
          </cell>
          <cell r="JF552">
            <v>0</v>
          </cell>
          <cell r="JG552">
            <v>0</v>
          </cell>
        </row>
        <row r="553">
          <cell r="B553" t="str">
            <v>2307226</v>
          </cell>
          <cell r="C553" t="str">
            <v>Nguyễn Phước Thảo Linh</v>
          </cell>
          <cell r="D553" t="str">
            <v>Ban Bán hàng xuất khẩu - Industries</v>
          </cell>
          <cell r="E553" t="str">
            <v>Công ty TNHH Sản xuất Linh kiện nhựa THACO</v>
          </cell>
          <cell r="F553" t="str">
            <v>Lương ngày</v>
          </cell>
          <cell r="V553">
            <v>0</v>
          </cell>
          <cell r="W553">
            <v>0</v>
          </cell>
          <cell r="X553" t="str">
            <v>X</v>
          </cell>
          <cell r="Y553">
            <v>0</v>
          </cell>
          <cell r="Z553">
            <v>0</v>
          </cell>
          <cell r="AA553" t="str">
            <v>X</v>
          </cell>
          <cell r="AB553">
            <v>0</v>
          </cell>
          <cell r="AC553">
            <v>0</v>
          </cell>
          <cell r="AD553" t="str">
            <v>X</v>
          </cell>
          <cell r="AE553">
            <v>0</v>
          </cell>
          <cell r="AF553">
            <v>0</v>
          </cell>
          <cell r="AG553" t="str">
            <v>X</v>
          </cell>
          <cell r="AH553">
            <v>0</v>
          </cell>
          <cell r="AI553">
            <v>0</v>
          </cell>
          <cell r="AJ553" t="str">
            <v>T7</v>
          </cell>
          <cell r="AK553">
            <v>0</v>
          </cell>
          <cell r="AL553">
            <v>0</v>
          </cell>
          <cell r="AM553" t="str">
            <v/>
          </cell>
          <cell r="AN553">
            <v>0</v>
          </cell>
          <cell r="AO553">
            <v>0</v>
          </cell>
          <cell r="AP553" t="str">
            <v>NL</v>
          </cell>
          <cell r="AQ553">
            <v>0</v>
          </cell>
          <cell r="AR553">
            <v>0</v>
          </cell>
          <cell r="AS553" t="str">
            <v>X</v>
          </cell>
          <cell r="AT553">
            <v>0</v>
          </cell>
          <cell r="AU553">
            <v>0</v>
          </cell>
          <cell r="AV553" t="str">
            <v>X</v>
          </cell>
          <cell r="AW553">
            <v>0</v>
          </cell>
          <cell r="AX553">
            <v>0</v>
          </cell>
          <cell r="AY553" t="str">
            <v>X</v>
          </cell>
          <cell r="AZ553">
            <v>0</v>
          </cell>
          <cell r="BA553">
            <v>0</v>
          </cell>
          <cell r="BB553" t="str">
            <v>X</v>
          </cell>
          <cell r="BC553">
            <v>0</v>
          </cell>
          <cell r="BD553">
            <v>0</v>
          </cell>
          <cell r="BE553" t="str">
            <v>X</v>
          </cell>
          <cell r="BF553">
            <v>0</v>
          </cell>
          <cell r="BG553">
            <v>0</v>
          </cell>
          <cell r="BH553" t="str">
            <v/>
          </cell>
          <cell r="BI553">
            <v>0</v>
          </cell>
          <cell r="BJ553">
            <v>0</v>
          </cell>
          <cell r="BK553" t="str">
            <v>X</v>
          </cell>
          <cell r="BL553">
            <v>0</v>
          </cell>
          <cell r="BM553">
            <v>0</v>
          </cell>
          <cell r="BN553" t="str">
            <v>X</v>
          </cell>
          <cell r="BO553">
            <v>0</v>
          </cell>
          <cell r="BP553">
            <v>0</v>
          </cell>
          <cell r="BQ553">
            <v>11</v>
          </cell>
          <cell r="BR553">
            <v>0</v>
          </cell>
          <cell r="BS553">
            <v>0</v>
          </cell>
          <cell r="BT553">
            <v>0</v>
          </cell>
          <cell r="BU553">
            <v>0</v>
          </cell>
          <cell r="BV553">
            <v>0</v>
          </cell>
          <cell r="CC553">
            <v>11</v>
          </cell>
          <cell r="CD553">
            <v>0</v>
          </cell>
          <cell r="CE553">
            <v>0</v>
          </cell>
          <cell r="CF553">
            <v>0</v>
          </cell>
          <cell r="CG553">
            <v>0</v>
          </cell>
          <cell r="CH553">
            <v>0</v>
          </cell>
          <cell r="CI553">
            <v>0</v>
          </cell>
          <cell r="CJ553">
            <v>0</v>
          </cell>
          <cell r="CK553">
            <v>0</v>
          </cell>
          <cell r="CL553">
            <v>1</v>
          </cell>
          <cell r="CM553">
            <v>1</v>
          </cell>
          <cell r="CN553">
            <v>0</v>
          </cell>
          <cell r="CO553">
            <v>0</v>
          </cell>
          <cell r="CP553">
            <v>0</v>
          </cell>
          <cell r="CQ553">
            <v>0</v>
          </cell>
          <cell r="CR553">
            <v>0</v>
          </cell>
          <cell r="CS553">
            <v>0</v>
          </cell>
          <cell r="CT553">
            <v>0</v>
          </cell>
          <cell r="CU553">
            <v>0</v>
          </cell>
          <cell r="CV553">
            <v>0</v>
          </cell>
          <cell r="CW553">
            <v>0</v>
          </cell>
          <cell r="CX553">
            <v>0</v>
          </cell>
          <cell r="CY553">
            <v>0</v>
          </cell>
          <cell r="CZ553">
            <v>0</v>
          </cell>
          <cell r="DC553">
            <v>13</v>
          </cell>
          <cell r="DM553" t="str">
            <v>X</v>
          </cell>
          <cell r="DN553">
            <v>0</v>
          </cell>
          <cell r="DO553">
            <v>0</v>
          </cell>
          <cell r="DP553" t="str">
            <v>X</v>
          </cell>
          <cell r="DQ553">
            <v>0</v>
          </cell>
          <cell r="DR553">
            <v>0</v>
          </cell>
          <cell r="DS553" t="str">
            <v>X</v>
          </cell>
          <cell r="DT553">
            <v>0</v>
          </cell>
          <cell r="DU553">
            <v>0</v>
          </cell>
          <cell r="DV553" t="str">
            <v>X</v>
          </cell>
          <cell r="DW553">
            <v>0</v>
          </cell>
          <cell r="DX553">
            <v>0</v>
          </cell>
          <cell r="DY553" t="str">
            <v/>
          </cell>
          <cell r="DZ553">
            <v>0</v>
          </cell>
          <cell r="EA553">
            <v>0</v>
          </cell>
          <cell r="EB553" t="str">
            <v>X</v>
          </cell>
          <cell r="EC553">
            <v>0</v>
          </cell>
          <cell r="ED553">
            <v>0</v>
          </cell>
          <cell r="EE553" t="str">
            <v>X</v>
          </cell>
          <cell r="EF553">
            <v>0</v>
          </cell>
          <cell r="EG553">
            <v>0</v>
          </cell>
          <cell r="EH553" t="str">
            <v>X</v>
          </cell>
          <cell r="EI553">
            <v>0</v>
          </cell>
          <cell r="EJ553">
            <v>0</v>
          </cell>
          <cell r="EK553" t="str">
            <v>X</v>
          </cell>
          <cell r="EL553">
            <v>0</v>
          </cell>
          <cell r="EM553">
            <v>0</v>
          </cell>
          <cell r="EN553" t="str">
            <v>X</v>
          </cell>
          <cell r="EO553">
            <v>0</v>
          </cell>
          <cell r="EP553">
            <v>0</v>
          </cell>
          <cell r="EQ553" t="str">
            <v>X</v>
          </cell>
          <cell r="ER553">
            <v>0</v>
          </cell>
          <cell r="ES553">
            <v>0</v>
          </cell>
          <cell r="ET553" t="str">
            <v/>
          </cell>
          <cell r="EU553">
            <v>0</v>
          </cell>
          <cell r="EV553">
            <v>0</v>
          </cell>
          <cell r="EW553" t="str">
            <v>X</v>
          </cell>
          <cell r="EX553">
            <v>0</v>
          </cell>
          <cell r="EY553">
            <v>0</v>
          </cell>
          <cell r="EZ553" t="str">
            <v>X</v>
          </cell>
          <cell r="FA553">
            <v>0</v>
          </cell>
          <cell r="FB553">
            <v>0</v>
          </cell>
          <cell r="FC553" t="str">
            <v>NL</v>
          </cell>
          <cell r="FD553">
            <v>0</v>
          </cell>
          <cell r="FE553">
            <v>0</v>
          </cell>
          <cell r="FI553">
            <v>12</v>
          </cell>
          <cell r="FJ553">
            <v>0</v>
          </cell>
          <cell r="FK553">
            <v>0</v>
          </cell>
          <cell r="FL553">
            <v>0</v>
          </cell>
          <cell r="FM553">
            <v>0</v>
          </cell>
          <cell r="FN553">
            <v>0</v>
          </cell>
          <cell r="FU553">
            <v>12</v>
          </cell>
          <cell r="FV553">
            <v>0</v>
          </cell>
          <cell r="FW553">
            <v>0</v>
          </cell>
          <cell r="FX553">
            <v>0</v>
          </cell>
          <cell r="FY553">
            <v>0</v>
          </cell>
          <cell r="FZ553">
            <v>0</v>
          </cell>
          <cell r="GA553">
            <v>0</v>
          </cell>
          <cell r="GB553">
            <v>0</v>
          </cell>
          <cell r="GC553">
            <v>0</v>
          </cell>
          <cell r="GD553">
            <v>1</v>
          </cell>
          <cell r="GE553">
            <v>0</v>
          </cell>
          <cell r="GF553">
            <v>0</v>
          </cell>
          <cell r="GG553">
            <v>0</v>
          </cell>
          <cell r="GH553">
            <v>0</v>
          </cell>
          <cell r="GI553">
            <v>0</v>
          </cell>
          <cell r="GJ553">
            <v>0</v>
          </cell>
          <cell r="GK553">
            <v>0</v>
          </cell>
          <cell r="GL553">
            <v>0</v>
          </cell>
          <cell r="GM553">
            <v>0</v>
          </cell>
          <cell r="GN553">
            <v>0</v>
          </cell>
          <cell r="GO553">
            <v>0</v>
          </cell>
          <cell r="GP553">
            <v>0</v>
          </cell>
          <cell r="GQ553">
            <v>0</v>
          </cell>
          <cell r="GR553">
            <v>0</v>
          </cell>
          <cell r="GU553">
            <v>13</v>
          </cell>
          <cell r="GV553">
            <v>0</v>
          </cell>
          <cell r="GW553">
            <v>0</v>
          </cell>
          <cell r="GX553">
            <v>0</v>
          </cell>
          <cell r="GY553">
            <v>0</v>
          </cell>
          <cell r="GZ553">
            <v>0</v>
          </cell>
          <cell r="HA553">
            <v>0</v>
          </cell>
          <cell r="HB553">
            <v>0</v>
          </cell>
          <cell r="HC553">
            <v>0</v>
          </cell>
          <cell r="HD553">
            <v>0</v>
          </cell>
          <cell r="HE553">
            <v>0</v>
          </cell>
          <cell r="HF553">
            <v>0</v>
          </cell>
          <cell r="HG553">
            <v>0</v>
          </cell>
          <cell r="HH553">
            <v>0</v>
          </cell>
          <cell r="HI553">
            <v>0</v>
          </cell>
          <cell r="HJ553">
            <v>0</v>
          </cell>
          <cell r="HK553">
            <v>0</v>
          </cell>
          <cell r="HL553">
            <v>0</v>
          </cell>
          <cell r="HM553">
            <v>0</v>
          </cell>
          <cell r="HN553">
            <v>0</v>
          </cell>
          <cell r="HO553">
            <v>0</v>
          </cell>
          <cell r="HP553">
            <v>23</v>
          </cell>
          <cell r="HQ553">
            <v>0</v>
          </cell>
          <cell r="HR553">
            <v>0</v>
          </cell>
          <cell r="HS553">
            <v>0</v>
          </cell>
          <cell r="HT553">
            <v>0</v>
          </cell>
          <cell r="HU553">
            <v>0</v>
          </cell>
          <cell r="HV553">
            <v>0</v>
          </cell>
          <cell r="HW553">
            <v>1</v>
          </cell>
          <cell r="HX553">
            <v>0</v>
          </cell>
          <cell r="HY553">
            <v>0</v>
          </cell>
          <cell r="HZ553">
            <v>0</v>
          </cell>
          <cell r="IA553">
            <v>1</v>
          </cell>
          <cell r="IB553">
            <v>0</v>
          </cell>
          <cell r="IC553">
            <v>2</v>
          </cell>
          <cell r="ID553">
            <v>0</v>
          </cell>
          <cell r="IE553">
            <v>0</v>
          </cell>
          <cell r="IF553">
            <v>0</v>
          </cell>
          <cell r="IG553">
            <v>0</v>
          </cell>
          <cell r="IH553">
            <v>0</v>
          </cell>
          <cell r="II553">
            <v>0</v>
          </cell>
          <cell r="IJ553">
            <v>0</v>
          </cell>
          <cell r="IK553">
            <v>0</v>
          </cell>
          <cell r="IL553">
            <v>0</v>
          </cell>
          <cell r="IM553">
            <v>0</v>
          </cell>
          <cell r="IN553">
            <v>0</v>
          </cell>
          <cell r="IO553">
            <v>0</v>
          </cell>
          <cell r="IP553">
            <v>0</v>
          </cell>
          <cell r="IQ553">
            <v>0</v>
          </cell>
          <cell r="IR553">
            <v>0</v>
          </cell>
          <cell r="IS553">
            <v>0</v>
          </cell>
          <cell r="IT553">
            <v>0</v>
          </cell>
          <cell r="IU553">
            <v>0</v>
          </cell>
          <cell r="IV553">
            <v>0</v>
          </cell>
          <cell r="IW553">
            <v>1</v>
          </cell>
          <cell r="IX553">
            <v>1</v>
          </cell>
          <cell r="IY553">
            <v>0</v>
          </cell>
          <cell r="IZ553">
            <v>26</v>
          </cell>
          <cell r="JA553">
            <v>4</v>
          </cell>
          <cell r="JB553">
            <v>4</v>
          </cell>
          <cell r="JC553">
            <v>0</v>
          </cell>
          <cell r="JD553">
            <v>0</v>
          </cell>
          <cell r="JE553">
            <v>0</v>
          </cell>
          <cell r="JF553">
            <v>0</v>
          </cell>
          <cell r="JG553">
            <v>0</v>
          </cell>
        </row>
        <row r="554">
          <cell r="B554" t="str">
            <v>2307924</v>
          </cell>
          <cell r="C554" t="str">
            <v>Huỳnh Thị Lệ Thu</v>
          </cell>
          <cell r="D554" t="str">
            <v>Ban Bán hàng xuất khẩu - Industries</v>
          </cell>
          <cell r="E554" t="str">
            <v>Công ty TNHH sản xuất Thiết bị Chuyên dụng Thaco</v>
          </cell>
          <cell r="F554" t="str">
            <v>Lương ngày</v>
          </cell>
          <cell r="V554">
            <v>0</v>
          </cell>
          <cell r="W554">
            <v>0</v>
          </cell>
          <cell r="X554" t="str">
            <v>X</v>
          </cell>
          <cell r="Y554">
            <v>0</v>
          </cell>
          <cell r="Z554">
            <v>0</v>
          </cell>
          <cell r="AA554" t="str">
            <v>X</v>
          </cell>
          <cell r="AB554">
            <v>0</v>
          </cell>
          <cell r="AC554">
            <v>0</v>
          </cell>
          <cell r="AD554" t="str">
            <v>X</v>
          </cell>
          <cell r="AE554">
            <v>0</v>
          </cell>
          <cell r="AF554">
            <v>0</v>
          </cell>
          <cell r="AG554" t="str">
            <v>X</v>
          </cell>
          <cell r="AH554">
            <v>0</v>
          </cell>
          <cell r="AI554">
            <v>0</v>
          </cell>
          <cell r="AJ554" t="str">
            <v>T7</v>
          </cell>
          <cell r="AK554">
            <v>0</v>
          </cell>
          <cell r="AL554">
            <v>0</v>
          </cell>
          <cell r="AM554" t="str">
            <v/>
          </cell>
          <cell r="AN554">
            <v>0</v>
          </cell>
          <cell r="AO554">
            <v>0</v>
          </cell>
          <cell r="AP554" t="str">
            <v>NL</v>
          </cell>
          <cell r="AQ554">
            <v>0</v>
          </cell>
          <cell r="AR554">
            <v>0</v>
          </cell>
          <cell r="AS554" t="str">
            <v>X</v>
          </cell>
          <cell r="AT554">
            <v>0</v>
          </cell>
          <cell r="AU554">
            <v>0</v>
          </cell>
          <cell r="AV554" t="str">
            <v>X</v>
          </cell>
          <cell r="AW554">
            <v>0</v>
          </cell>
          <cell r="AX554">
            <v>0</v>
          </cell>
          <cell r="AY554" t="str">
            <v>X</v>
          </cell>
          <cell r="AZ554">
            <v>0</v>
          </cell>
          <cell r="BA554">
            <v>0</v>
          </cell>
          <cell r="BB554" t="str">
            <v>X</v>
          </cell>
          <cell r="BC554">
            <v>0</v>
          </cell>
          <cell r="BD554">
            <v>0</v>
          </cell>
          <cell r="BE554" t="str">
            <v>X</v>
          </cell>
          <cell r="BF554">
            <v>0</v>
          </cell>
          <cell r="BG554">
            <v>0</v>
          </cell>
          <cell r="BH554" t="str">
            <v/>
          </cell>
          <cell r="BI554">
            <v>0</v>
          </cell>
          <cell r="BJ554">
            <v>0</v>
          </cell>
          <cell r="BK554" t="str">
            <v>X</v>
          </cell>
          <cell r="BL554">
            <v>0</v>
          </cell>
          <cell r="BM554">
            <v>0</v>
          </cell>
          <cell r="BN554" t="str">
            <v>X</v>
          </cell>
          <cell r="BO554">
            <v>0</v>
          </cell>
          <cell r="BP554">
            <v>0</v>
          </cell>
          <cell r="BQ554">
            <v>11</v>
          </cell>
          <cell r="BR554">
            <v>0</v>
          </cell>
          <cell r="BS554">
            <v>0</v>
          </cell>
          <cell r="BT554">
            <v>0</v>
          </cell>
          <cell r="BU554">
            <v>0</v>
          </cell>
          <cell r="BV554">
            <v>0</v>
          </cell>
          <cell r="CC554">
            <v>11</v>
          </cell>
          <cell r="CD554">
            <v>0</v>
          </cell>
          <cell r="CE554">
            <v>0</v>
          </cell>
          <cell r="CF554">
            <v>0</v>
          </cell>
          <cell r="CG554">
            <v>0</v>
          </cell>
          <cell r="CH554">
            <v>0</v>
          </cell>
          <cell r="CI554">
            <v>0</v>
          </cell>
          <cell r="CJ554">
            <v>0</v>
          </cell>
          <cell r="CK554">
            <v>0</v>
          </cell>
          <cell r="CL554">
            <v>1</v>
          </cell>
          <cell r="CM554">
            <v>1</v>
          </cell>
          <cell r="CN554">
            <v>0</v>
          </cell>
          <cell r="CO554">
            <v>0</v>
          </cell>
          <cell r="CP554">
            <v>0</v>
          </cell>
          <cell r="CQ554">
            <v>0</v>
          </cell>
          <cell r="CR554">
            <v>0</v>
          </cell>
          <cell r="CS554">
            <v>0</v>
          </cell>
          <cell r="CT554">
            <v>0</v>
          </cell>
          <cell r="CU554">
            <v>0</v>
          </cell>
          <cell r="CV554">
            <v>0</v>
          </cell>
          <cell r="CW554">
            <v>0</v>
          </cell>
          <cell r="CX554">
            <v>0</v>
          </cell>
          <cell r="CY554">
            <v>0</v>
          </cell>
          <cell r="CZ554">
            <v>0</v>
          </cell>
          <cell r="DC554">
            <v>13</v>
          </cell>
          <cell r="DM554" t="str">
            <v>X</v>
          </cell>
          <cell r="DN554">
            <v>0</v>
          </cell>
          <cell r="DO554">
            <v>0</v>
          </cell>
          <cell r="DP554" t="str">
            <v>X</v>
          </cell>
          <cell r="DQ554">
            <v>0</v>
          </cell>
          <cell r="DR554">
            <v>0</v>
          </cell>
          <cell r="DS554" t="str">
            <v>X</v>
          </cell>
          <cell r="DT554">
            <v>3.5</v>
          </cell>
          <cell r="DU554">
            <v>0</v>
          </cell>
          <cell r="DV554" t="str">
            <v>X</v>
          </cell>
          <cell r="DW554">
            <v>0</v>
          </cell>
          <cell r="DX554">
            <v>0</v>
          </cell>
          <cell r="DY554" t="str">
            <v/>
          </cell>
          <cell r="DZ554">
            <v>0</v>
          </cell>
          <cell r="EA554">
            <v>0</v>
          </cell>
          <cell r="EB554" t="str">
            <v>X</v>
          </cell>
          <cell r="EC554">
            <v>0</v>
          </cell>
          <cell r="ED554">
            <v>0</v>
          </cell>
          <cell r="EE554" t="str">
            <v>X</v>
          </cell>
          <cell r="EF554">
            <v>3.5</v>
          </cell>
          <cell r="EG554">
            <v>0</v>
          </cell>
          <cell r="EH554" t="str">
            <v>X</v>
          </cell>
          <cell r="EI554">
            <v>0</v>
          </cell>
          <cell r="EJ554">
            <v>0</v>
          </cell>
          <cell r="EK554" t="str">
            <v>X</v>
          </cell>
          <cell r="EL554">
            <v>0</v>
          </cell>
          <cell r="EM554">
            <v>0</v>
          </cell>
          <cell r="EN554" t="str">
            <v>X</v>
          </cell>
          <cell r="EO554">
            <v>0</v>
          </cell>
          <cell r="EP554">
            <v>0</v>
          </cell>
          <cell r="EQ554" t="str">
            <v>X</v>
          </cell>
          <cell r="ER554">
            <v>0</v>
          </cell>
          <cell r="ES554">
            <v>0</v>
          </cell>
          <cell r="ET554" t="str">
            <v/>
          </cell>
          <cell r="EU554">
            <v>0</v>
          </cell>
          <cell r="EV554">
            <v>0</v>
          </cell>
          <cell r="EW554" t="str">
            <v>X</v>
          </cell>
          <cell r="EX554">
            <v>0</v>
          </cell>
          <cell r="EY554">
            <v>0</v>
          </cell>
          <cell r="EZ554" t="str">
            <v>X</v>
          </cell>
          <cell r="FA554">
            <v>0</v>
          </cell>
          <cell r="FB554">
            <v>0</v>
          </cell>
          <cell r="FC554" t="str">
            <v>NL</v>
          </cell>
          <cell r="FD554">
            <v>0</v>
          </cell>
          <cell r="FE554">
            <v>0</v>
          </cell>
          <cell r="FI554">
            <v>12</v>
          </cell>
          <cell r="FJ554">
            <v>1</v>
          </cell>
          <cell r="FK554">
            <v>0</v>
          </cell>
          <cell r="FL554">
            <v>0</v>
          </cell>
          <cell r="FM554">
            <v>0</v>
          </cell>
          <cell r="FN554">
            <v>0</v>
          </cell>
          <cell r="FU554">
            <v>12</v>
          </cell>
          <cell r="FV554">
            <v>1</v>
          </cell>
          <cell r="FW554">
            <v>0</v>
          </cell>
          <cell r="FX554">
            <v>0</v>
          </cell>
          <cell r="FY554">
            <v>0</v>
          </cell>
          <cell r="FZ554">
            <v>0</v>
          </cell>
          <cell r="GA554">
            <v>0</v>
          </cell>
          <cell r="GB554">
            <v>0</v>
          </cell>
          <cell r="GC554">
            <v>0</v>
          </cell>
          <cell r="GD554">
            <v>1</v>
          </cell>
          <cell r="GE554">
            <v>0</v>
          </cell>
          <cell r="GF554">
            <v>0</v>
          </cell>
          <cell r="GG554">
            <v>0</v>
          </cell>
          <cell r="GH554">
            <v>0</v>
          </cell>
          <cell r="GI554">
            <v>0</v>
          </cell>
          <cell r="GJ554">
            <v>0</v>
          </cell>
          <cell r="GK554">
            <v>0</v>
          </cell>
          <cell r="GL554">
            <v>0</v>
          </cell>
          <cell r="GM554">
            <v>0</v>
          </cell>
          <cell r="GN554">
            <v>0</v>
          </cell>
          <cell r="GO554">
            <v>0</v>
          </cell>
          <cell r="GP554">
            <v>0</v>
          </cell>
          <cell r="GQ554">
            <v>0</v>
          </cell>
          <cell r="GR554">
            <v>0</v>
          </cell>
          <cell r="GU554">
            <v>14</v>
          </cell>
          <cell r="GV554">
            <v>0</v>
          </cell>
          <cell r="GW554">
            <v>0</v>
          </cell>
          <cell r="GX554">
            <v>0</v>
          </cell>
          <cell r="GY554">
            <v>0</v>
          </cell>
          <cell r="GZ554">
            <v>0</v>
          </cell>
          <cell r="HA554">
            <v>0</v>
          </cell>
          <cell r="HB554">
            <v>0</v>
          </cell>
          <cell r="HC554">
            <v>0</v>
          </cell>
          <cell r="HD554">
            <v>0</v>
          </cell>
          <cell r="HE554">
            <v>0</v>
          </cell>
          <cell r="HF554">
            <v>0</v>
          </cell>
          <cell r="HG554">
            <v>0</v>
          </cell>
          <cell r="HH554">
            <v>0</v>
          </cell>
          <cell r="HI554">
            <v>0</v>
          </cell>
          <cell r="HJ554">
            <v>0</v>
          </cell>
          <cell r="HK554">
            <v>0</v>
          </cell>
          <cell r="HL554">
            <v>0</v>
          </cell>
          <cell r="HM554">
            <v>0</v>
          </cell>
          <cell r="HN554">
            <v>1</v>
          </cell>
          <cell r="HO554">
            <v>0</v>
          </cell>
          <cell r="HP554">
            <v>23</v>
          </cell>
          <cell r="HQ554">
            <v>1</v>
          </cell>
          <cell r="HR554">
            <v>0</v>
          </cell>
          <cell r="HS554">
            <v>0</v>
          </cell>
          <cell r="HT554">
            <v>0</v>
          </cell>
          <cell r="HU554">
            <v>0</v>
          </cell>
          <cell r="HV554">
            <v>0</v>
          </cell>
          <cell r="HW554">
            <v>1</v>
          </cell>
          <cell r="HX554">
            <v>0</v>
          </cell>
          <cell r="HY554">
            <v>0</v>
          </cell>
          <cell r="HZ554">
            <v>0</v>
          </cell>
          <cell r="IA554">
            <v>1</v>
          </cell>
          <cell r="IB554">
            <v>0</v>
          </cell>
          <cell r="IC554">
            <v>2</v>
          </cell>
          <cell r="ID554">
            <v>0</v>
          </cell>
          <cell r="IE554">
            <v>0</v>
          </cell>
          <cell r="IF554">
            <v>0</v>
          </cell>
          <cell r="IG554">
            <v>0</v>
          </cell>
          <cell r="IH554">
            <v>0</v>
          </cell>
          <cell r="II554">
            <v>0</v>
          </cell>
          <cell r="IJ554">
            <v>0</v>
          </cell>
          <cell r="IK554">
            <v>0</v>
          </cell>
          <cell r="IL554">
            <v>0</v>
          </cell>
          <cell r="IM554">
            <v>0</v>
          </cell>
          <cell r="IN554">
            <v>0</v>
          </cell>
          <cell r="IO554">
            <v>0</v>
          </cell>
          <cell r="IP554">
            <v>0</v>
          </cell>
          <cell r="IQ554">
            <v>0</v>
          </cell>
          <cell r="IR554">
            <v>0</v>
          </cell>
          <cell r="IS554">
            <v>0</v>
          </cell>
          <cell r="IT554">
            <v>0</v>
          </cell>
          <cell r="IU554">
            <v>0</v>
          </cell>
          <cell r="IV554">
            <v>0</v>
          </cell>
          <cell r="IW554">
            <v>1</v>
          </cell>
          <cell r="IX554">
            <v>1</v>
          </cell>
          <cell r="IY554">
            <v>0</v>
          </cell>
          <cell r="IZ554">
            <v>27</v>
          </cell>
          <cell r="JA554">
            <v>4</v>
          </cell>
          <cell r="JB554">
            <v>4</v>
          </cell>
          <cell r="JC554">
            <v>0</v>
          </cell>
          <cell r="JD554">
            <v>0</v>
          </cell>
          <cell r="JE554">
            <v>0</v>
          </cell>
          <cell r="JF554">
            <v>0</v>
          </cell>
          <cell r="JG554">
            <v>0</v>
          </cell>
        </row>
        <row r="555">
          <cell r="B555" t="str">
            <v>2310127</v>
          </cell>
          <cell r="C555" t="str">
            <v>Trần Lê Khánh Chi</v>
          </cell>
          <cell r="D555" t="str">
            <v>Ban Bán hàng xuất khẩu - Industries</v>
          </cell>
          <cell r="E555" t="str">
            <v>Công ty TNHH Tập đoàn Công nghiệp Trường Hải</v>
          </cell>
          <cell r="F555" t="str">
            <v>Lương ngày</v>
          </cell>
          <cell r="V555">
            <v>0</v>
          </cell>
          <cell r="W555">
            <v>0</v>
          </cell>
          <cell r="X555" t="str">
            <v>X</v>
          </cell>
          <cell r="Y555">
            <v>0</v>
          </cell>
          <cell r="Z555">
            <v>0</v>
          </cell>
          <cell r="AA555" t="str">
            <v>X</v>
          </cell>
          <cell r="AB555">
            <v>0</v>
          </cell>
          <cell r="AC555">
            <v>0</v>
          </cell>
          <cell r="AD555" t="str">
            <v>X</v>
          </cell>
          <cell r="AE555">
            <v>0</v>
          </cell>
          <cell r="AF555">
            <v>0</v>
          </cell>
          <cell r="AG555" t="str">
            <v>P</v>
          </cell>
          <cell r="AH555">
            <v>0</v>
          </cell>
          <cell r="AI555">
            <v>0</v>
          </cell>
          <cell r="AJ555" t="str">
            <v>T7</v>
          </cell>
          <cell r="AK555">
            <v>0</v>
          </cell>
          <cell r="AL555">
            <v>0</v>
          </cell>
          <cell r="AM555" t="str">
            <v/>
          </cell>
          <cell r="AN555">
            <v>0</v>
          </cell>
          <cell r="AO555">
            <v>0</v>
          </cell>
          <cell r="AP555" t="str">
            <v>NL</v>
          </cell>
          <cell r="AQ555">
            <v>0</v>
          </cell>
          <cell r="AR555">
            <v>0</v>
          </cell>
          <cell r="AS555" t="str">
            <v>X</v>
          </cell>
          <cell r="AT555">
            <v>0</v>
          </cell>
          <cell r="AU555">
            <v>0</v>
          </cell>
          <cell r="AV555" t="str">
            <v>X</v>
          </cell>
          <cell r="AW555">
            <v>0</v>
          </cell>
          <cell r="AX555">
            <v>0</v>
          </cell>
          <cell r="AY555" t="str">
            <v>X</v>
          </cell>
          <cell r="AZ555">
            <v>0</v>
          </cell>
          <cell r="BA555">
            <v>0</v>
          </cell>
          <cell r="BB555" t="str">
            <v>X</v>
          </cell>
          <cell r="BC555">
            <v>0</v>
          </cell>
          <cell r="BD555">
            <v>0</v>
          </cell>
          <cell r="BE555" t="str">
            <v>X</v>
          </cell>
          <cell r="BF555">
            <v>0</v>
          </cell>
          <cell r="BG555">
            <v>0</v>
          </cell>
          <cell r="BH555" t="str">
            <v/>
          </cell>
          <cell r="BI555">
            <v>0</v>
          </cell>
          <cell r="BJ555">
            <v>0</v>
          </cell>
          <cell r="BK555" t="str">
            <v>X</v>
          </cell>
          <cell r="BL555">
            <v>0</v>
          </cell>
          <cell r="BM555">
            <v>0</v>
          </cell>
          <cell r="BN555" t="str">
            <v>X</v>
          </cell>
          <cell r="BO555">
            <v>0</v>
          </cell>
          <cell r="BP555">
            <v>0</v>
          </cell>
          <cell r="BQ555">
            <v>10</v>
          </cell>
          <cell r="BR555">
            <v>0</v>
          </cell>
          <cell r="BS555">
            <v>0</v>
          </cell>
          <cell r="BT555">
            <v>0</v>
          </cell>
          <cell r="BU555">
            <v>0</v>
          </cell>
          <cell r="BV555">
            <v>0</v>
          </cell>
          <cell r="CC555">
            <v>10</v>
          </cell>
          <cell r="CD555">
            <v>0</v>
          </cell>
          <cell r="CE555">
            <v>0</v>
          </cell>
          <cell r="CF555">
            <v>0</v>
          </cell>
          <cell r="CG555">
            <v>0</v>
          </cell>
          <cell r="CH555">
            <v>0</v>
          </cell>
          <cell r="CI555">
            <v>0</v>
          </cell>
          <cell r="CJ555">
            <v>0</v>
          </cell>
          <cell r="CK555">
            <v>0</v>
          </cell>
          <cell r="CL555">
            <v>1</v>
          </cell>
          <cell r="CM555">
            <v>1</v>
          </cell>
          <cell r="CN555">
            <v>0</v>
          </cell>
          <cell r="CO555">
            <v>0</v>
          </cell>
          <cell r="CP555">
            <v>0</v>
          </cell>
          <cell r="CQ555">
            <v>0</v>
          </cell>
          <cell r="CR555">
            <v>0</v>
          </cell>
          <cell r="CS555">
            <v>0</v>
          </cell>
          <cell r="CT555">
            <v>0</v>
          </cell>
          <cell r="CU555">
            <v>0</v>
          </cell>
          <cell r="CV555">
            <v>0</v>
          </cell>
          <cell r="CW555">
            <v>0</v>
          </cell>
          <cell r="CX555">
            <v>0</v>
          </cell>
          <cell r="CY555">
            <v>0</v>
          </cell>
          <cell r="CZ555">
            <v>0</v>
          </cell>
          <cell r="DC555">
            <v>12</v>
          </cell>
          <cell r="DM555" t="str">
            <v>P</v>
          </cell>
          <cell r="DN555">
            <v>0</v>
          </cell>
          <cell r="DO555">
            <v>0</v>
          </cell>
          <cell r="DP555" t="str">
            <v>X</v>
          </cell>
          <cell r="DQ555">
            <v>0</v>
          </cell>
          <cell r="DR555">
            <v>0</v>
          </cell>
          <cell r="DS555" t="str">
            <v>X</v>
          </cell>
          <cell r="DT555">
            <v>0</v>
          </cell>
          <cell r="DU555">
            <v>0</v>
          </cell>
          <cell r="DV555" t="str">
            <v>X</v>
          </cell>
          <cell r="DW555">
            <v>0</v>
          </cell>
          <cell r="DX555">
            <v>0</v>
          </cell>
          <cell r="DY555" t="str">
            <v/>
          </cell>
          <cell r="DZ555">
            <v>0</v>
          </cell>
          <cell r="EA555">
            <v>0</v>
          </cell>
          <cell r="EB555" t="str">
            <v>X</v>
          </cell>
          <cell r="EC555">
            <v>0</v>
          </cell>
          <cell r="ED555">
            <v>0</v>
          </cell>
          <cell r="EE555" t="str">
            <v>X</v>
          </cell>
          <cell r="EF555">
            <v>0</v>
          </cell>
          <cell r="EG555">
            <v>0</v>
          </cell>
          <cell r="EH555" t="str">
            <v>X</v>
          </cell>
          <cell r="EI555">
            <v>0</v>
          </cell>
          <cell r="EJ555">
            <v>0</v>
          </cell>
          <cell r="EK555" t="str">
            <v>X</v>
          </cell>
          <cell r="EL555">
            <v>0</v>
          </cell>
          <cell r="EM555">
            <v>0</v>
          </cell>
          <cell r="EN555" t="str">
            <v>X</v>
          </cell>
          <cell r="EO555">
            <v>0</v>
          </cell>
          <cell r="EP555">
            <v>0</v>
          </cell>
          <cell r="EQ555" t="str">
            <v>X</v>
          </cell>
          <cell r="ER555">
            <v>0</v>
          </cell>
          <cell r="ES555">
            <v>0</v>
          </cell>
          <cell r="ET555" t="str">
            <v/>
          </cell>
          <cell r="EU555">
            <v>0</v>
          </cell>
          <cell r="EV555">
            <v>0</v>
          </cell>
          <cell r="EW555" t="str">
            <v>X</v>
          </cell>
          <cell r="EX555">
            <v>0</v>
          </cell>
          <cell r="EY555">
            <v>0</v>
          </cell>
          <cell r="EZ555" t="str">
            <v>X</v>
          </cell>
          <cell r="FA555">
            <v>0</v>
          </cell>
          <cell r="FB555">
            <v>0</v>
          </cell>
          <cell r="FC555" t="str">
            <v>NL</v>
          </cell>
          <cell r="FD555">
            <v>0</v>
          </cell>
          <cell r="FE555">
            <v>0</v>
          </cell>
          <cell r="FI555">
            <v>11</v>
          </cell>
          <cell r="FJ555">
            <v>0</v>
          </cell>
          <cell r="FK555">
            <v>0</v>
          </cell>
          <cell r="FL555">
            <v>0</v>
          </cell>
          <cell r="FM555">
            <v>0</v>
          </cell>
          <cell r="FN555">
            <v>0</v>
          </cell>
          <cell r="FU555">
            <v>11</v>
          </cell>
          <cell r="FV555">
            <v>0</v>
          </cell>
          <cell r="FW555">
            <v>0</v>
          </cell>
          <cell r="FX555">
            <v>0</v>
          </cell>
          <cell r="FY555">
            <v>0</v>
          </cell>
          <cell r="FZ555">
            <v>0</v>
          </cell>
          <cell r="GA555">
            <v>0</v>
          </cell>
          <cell r="GB555">
            <v>0</v>
          </cell>
          <cell r="GC555">
            <v>0</v>
          </cell>
          <cell r="GD555">
            <v>1</v>
          </cell>
          <cell r="GE555">
            <v>0</v>
          </cell>
          <cell r="GF555">
            <v>0</v>
          </cell>
          <cell r="GG555">
            <v>0</v>
          </cell>
          <cell r="GH555">
            <v>0</v>
          </cell>
          <cell r="GI555">
            <v>0</v>
          </cell>
          <cell r="GJ555">
            <v>0</v>
          </cell>
          <cell r="GK555">
            <v>0</v>
          </cell>
          <cell r="GL555">
            <v>0</v>
          </cell>
          <cell r="GM555">
            <v>0</v>
          </cell>
          <cell r="GN555">
            <v>0</v>
          </cell>
          <cell r="GO555">
            <v>0</v>
          </cell>
          <cell r="GP555">
            <v>0</v>
          </cell>
          <cell r="GQ555">
            <v>0</v>
          </cell>
          <cell r="GR555">
            <v>0</v>
          </cell>
          <cell r="GU555">
            <v>12</v>
          </cell>
          <cell r="GV555">
            <v>0</v>
          </cell>
          <cell r="GW555">
            <v>0</v>
          </cell>
          <cell r="GX555">
            <v>0</v>
          </cell>
          <cell r="GY555">
            <v>0</v>
          </cell>
          <cell r="GZ555">
            <v>0</v>
          </cell>
          <cell r="HA555">
            <v>0</v>
          </cell>
          <cell r="HB555">
            <v>0</v>
          </cell>
          <cell r="HC555">
            <v>0</v>
          </cell>
          <cell r="HD555">
            <v>0</v>
          </cell>
          <cell r="HE555">
            <v>0</v>
          </cell>
          <cell r="HF555">
            <v>0</v>
          </cell>
          <cell r="HG555">
            <v>0</v>
          </cell>
          <cell r="HH555">
            <v>2</v>
          </cell>
          <cell r="HI555">
            <v>0</v>
          </cell>
          <cell r="HJ555">
            <v>0</v>
          </cell>
          <cell r="HK555">
            <v>0</v>
          </cell>
          <cell r="HL555">
            <v>0</v>
          </cell>
          <cell r="HM555">
            <v>2</v>
          </cell>
          <cell r="HN555">
            <v>0</v>
          </cell>
          <cell r="HO555">
            <v>2</v>
          </cell>
          <cell r="HP555">
            <v>21</v>
          </cell>
          <cell r="HQ555">
            <v>0</v>
          </cell>
          <cell r="HR555">
            <v>0</v>
          </cell>
          <cell r="HS555">
            <v>0</v>
          </cell>
          <cell r="HT555">
            <v>0</v>
          </cell>
          <cell r="HU555">
            <v>0</v>
          </cell>
          <cell r="HV555">
            <v>0</v>
          </cell>
          <cell r="HW555">
            <v>1</v>
          </cell>
          <cell r="HX555">
            <v>0</v>
          </cell>
          <cell r="HY555">
            <v>0</v>
          </cell>
          <cell r="HZ555">
            <v>0</v>
          </cell>
          <cell r="IA555">
            <v>1</v>
          </cell>
          <cell r="IB555">
            <v>0</v>
          </cell>
          <cell r="IC555">
            <v>2</v>
          </cell>
          <cell r="ID555">
            <v>0</v>
          </cell>
          <cell r="IE555">
            <v>0</v>
          </cell>
          <cell r="IF555">
            <v>0</v>
          </cell>
          <cell r="IG555">
            <v>2</v>
          </cell>
          <cell r="IH555">
            <v>0</v>
          </cell>
          <cell r="II555">
            <v>0</v>
          </cell>
          <cell r="IJ555">
            <v>0</v>
          </cell>
          <cell r="IK555">
            <v>0</v>
          </cell>
          <cell r="IL555">
            <v>0</v>
          </cell>
          <cell r="IM555">
            <v>0</v>
          </cell>
          <cell r="IN555">
            <v>0</v>
          </cell>
          <cell r="IO555">
            <v>0</v>
          </cell>
          <cell r="IP555">
            <v>0</v>
          </cell>
          <cell r="IQ555">
            <v>0</v>
          </cell>
          <cell r="IR555">
            <v>0</v>
          </cell>
          <cell r="IS555">
            <v>0</v>
          </cell>
          <cell r="IT555">
            <v>0</v>
          </cell>
          <cell r="IU555">
            <v>0</v>
          </cell>
          <cell r="IV555">
            <v>0</v>
          </cell>
          <cell r="IW555">
            <v>1</v>
          </cell>
          <cell r="IX555">
            <v>1</v>
          </cell>
          <cell r="IY555">
            <v>0</v>
          </cell>
          <cell r="IZ555">
            <v>26</v>
          </cell>
          <cell r="JA555">
            <v>2.5</v>
          </cell>
          <cell r="JB555">
            <v>0.5</v>
          </cell>
          <cell r="JC555">
            <v>0</v>
          </cell>
          <cell r="JD555">
            <v>0</v>
          </cell>
          <cell r="JE555">
            <v>0</v>
          </cell>
          <cell r="JF555">
            <v>0</v>
          </cell>
          <cell r="JG555">
            <v>0</v>
          </cell>
        </row>
        <row r="556">
          <cell r="B556" t="str">
            <v>2310128</v>
          </cell>
          <cell r="C556" t="str">
            <v>Nguyễn Vũ Luân</v>
          </cell>
          <cell r="D556" t="str">
            <v>Ban Bán hàng xuất khẩu - Industries</v>
          </cell>
          <cell r="E556" t="str">
            <v>Công ty TNHH Tập đoàn Công nghiệp Trường Hải</v>
          </cell>
          <cell r="F556" t="str">
            <v>Lương ngày</v>
          </cell>
          <cell r="V556">
            <v>0</v>
          </cell>
          <cell r="W556">
            <v>0</v>
          </cell>
          <cell r="X556" t="str">
            <v>X</v>
          </cell>
          <cell r="Y556">
            <v>0</v>
          </cell>
          <cell r="Z556">
            <v>0</v>
          </cell>
          <cell r="AA556" t="str">
            <v>X</v>
          </cell>
          <cell r="AB556">
            <v>0</v>
          </cell>
          <cell r="AC556">
            <v>0</v>
          </cell>
          <cell r="AD556" t="str">
            <v>X</v>
          </cell>
          <cell r="AE556">
            <v>0</v>
          </cell>
          <cell r="AF556">
            <v>0</v>
          </cell>
          <cell r="AG556" t="str">
            <v>X</v>
          </cell>
          <cell r="AH556">
            <v>0</v>
          </cell>
          <cell r="AI556">
            <v>0</v>
          </cell>
          <cell r="AJ556" t="str">
            <v>T7</v>
          </cell>
          <cell r="AK556">
            <v>0</v>
          </cell>
          <cell r="AL556">
            <v>0</v>
          </cell>
          <cell r="AM556" t="str">
            <v/>
          </cell>
          <cell r="AN556">
            <v>0</v>
          </cell>
          <cell r="AO556">
            <v>0</v>
          </cell>
          <cell r="AP556" t="str">
            <v>NL</v>
          </cell>
          <cell r="AQ556">
            <v>0</v>
          </cell>
          <cell r="AR556">
            <v>0</v>
          </cell>
          <cell r="AS556" t="str">
            <v>X</v>
          </cell>
          <cell r="AT556">
            <v>0</v>
          </cell>
          <cell r="AU556">
            <v>0</v>
          </cell>
          <cell r="AV556" t="str">
            <v>X</v>
          </cell>
          <cell r="AW556">
            <v>0</v>
          </cell>
          <cell r="AX556">
            <v>0</v>
          </cell>
          <cell r="AY556" t="str">
            <v>X</v>
          </cell>
          <cell r="AZ556">
            <v>0</v>
          </cell>
          <cell r="BA556">
            <v>0</v>
          </cell>
          <cell r="BB556" t="str">
            <v>X</v>
          </cell>
          <cell r="BC556">
            <v>0</v>
          </cell>
          <cell r="BD556">
            <v>0</v>
          </cell>
          <cell r="BE556" t="str">
            <v>X</v>
          </cell>
          <cell r="BF556">
            <v>0</v>
          </cell>
          <cell r="BG556">
            <v>0</v>
          </cell>
          <cell r="BH556" t="str">
            <v/>
          </cell>
          <cell r="BI556">
            <v>0</v>
          </cell>
          <cell r="BJ556">
            <v>0</v>
          </cell>
          <cell r="BK556" t="str">
            <v>X</v>
          </cell>
          <cell r="BL556">
            <v>0</v>
          </cell>
          <cell r="BM556">
            <v>0</v>
          </cell>
          <cell r="BN556" t="str">
            <v>X</v>
          </cell>
          <cell r="BO556">
            <v>0</v>
          </cell>
          <cell r="BP556">
            <v>0</v>
          </cell>
          <cell r="BQ556">
            <v>11</v>
          </cell>
          <cell r="BR556">
            <v>0</v>
          </cell>
          <cell r="BS556">
            <v>0</v>
          </cell>
          <cell r="BT556">
            <v>0</v>
          </cell>
          <cell r="BU556">
            <v>0</v>
          </cell>
          <cell r="BV556">
            <v>0</v>
          </cell>
          <cell r="CC556">
            <v>11</v>
          </cell>
          <cell r="CD556">
            <v>0</v>
          </cell>
          <cell r="CE556">
            <v>0</v>
          </cell>
          <cell r="CF556">
            <v>0</v>
          </cell>
          <cell r="CG556">
            <v>0</v>
          </cell>
          <cell r="CH556">
            <v>0</v>
          </cell>
          <cell r="CI556">
            <v>0</v>
          </cell>
          <cell r="CJ556">
            <v>0</v>
          </cell>
          <cell r="CK556">
            <v>0</v>
          </cell>
          <cell r="CL556">
            <v>1</v>
          </cell>
          <cell r="CM556">
            <v>1</v>
          </cell>
          <cell r="CN556">
            <v>0</v>
          </cell>
          <cell r="CO556">
            <v>0</v>
          </cell>
          <cell r="CP556">
            <v>0</v>
          </cell>
          <cell r="CQ556">
            <v>0</v>
          </cell>
          <cell r="CR556">
            <v>0</v>
          </cell>
          <cell r="CS556">
            <v>0</v>
          </cell>
          <cell r="CT556">
            <v>0</v>
          </cell>
          <cell r="CU556">
            <v>0</v>
          </cell>
          <cell r="CV556">
            <v>0</v>
          </cell>
          <cell r="CW556">
            <v>0</v>
          </cell>
          <cell r="CX556">
            <v>0</v>
          </cell>
          <cell r="CY556">
            <v>0</v>
          </cell>
          <cell r="CZ556">
            <v>0</v>
          </cell>
          <cell r="DC556">
            <v>13</v>
          </cell>
          <cell r="DM556" t="str">
            <v>X</v>
          </cell>
          <cell r="DN556">
            <v>0</v>
          </cell>
          <cell r="DO556">
            <v>0</v>
          </cell>
          <cell r="DP556" t="str">
            <v>X</v>
          </cell>
          <cell r="DQ556">
            <v>0</v>
          </cell>
          <cell r="DR556">
            <v>0</v>
          </cell>
          <cell r="DS556" t="str">
            <v>X</v>
          </cell>
          <cell r="DT556">
            <v>0</v>
          </cell>
          <cell r="DU556">
            <v>0</v>
          </cell>
          <cell r="DV556" t="str">
            <v>X</v>
          </cell>
          <cell r="DW556">
            <v>0</v>
          </cell>
          <cell r="DX556">
            <v>0</v>
          </cell>
          <cell r="DY556" t="str">
            <v/>
          </cell>
          <cell r="DZ556">
            <v>0</v>
          </cell>
          <cell r="EA556">
            <v>0</v>
          </cell>
          <cell r="EB556" t="str">
            <v>X</v>
          </cell>
          <cell r="EC556">
            <v>0</v>
          </cell>
          <cell r="ED556">
            <v>0</v>
          </cell>
          <cell r="EE556" t="str">
            <v>X</v>
          </cell>
          <cell r="EF556">
            <v>0</v>
          </cell>
          <cell r="EG556">
            <v>0</v>
          </cell>
          <cell r="EH556" t="str">
            <v>X</v>
          </cell>
          <cell r="EI556">
            <v>0</v>
          </cell>
          <cell r="EJ556">
            <v>0</v>
          </cell>
          <cell r="EK556" t="str">
            <v>X</v>
          </cell>
          <cell r="EL556">
            <v>0</v>
          </cell>
          <cell r="EM556">
            <v>0</v>
          </cell>
          <cell r="EN556" t="str">
            <v>X</v>
          </cell>
          <cell r="EO556">
            <v>0</v>
          </cell>
          <cell r="EP556">
            <v>0</v>
          </cell>
          <cell r="EQ556" t="str">
            <v>X</v>
          </cell>
          <cell r="ER556">
            <v>0</v>
          </cell>
          <cell r="ES556">
            <v>0</v>
          </cell>
          <cell r="ET556" t="str">
            <v/>
          </cell>
          <cell r="EU556">
            <v>0</v>
          </cell>
          <cell r="EV556">
            <v>0</v>
          </cell>
          <cell r="EW556" t="str">
            <v>X</v>
          </cell>
          <cell r="EX556">
            <v>0</v>
          </cell>
          <cell r="EY556">
            <v>0</v>
          </cell>
          <cell r="EZ556" t="str">
            <v>X</v>
          </cell>
          <cell r="FA556">
            <v>0</v>
          </cell>
          <cell r="FB556">
            <v>0</v>
          </cell>
          <cell r="FC556" t="str">
            <v>NL</v>
          </cell>
          <cell r="FD556">
            <v>0</v>
          </cell>
          <cell r="FE556">
            <v>0</v>
          </cell>
          <cell r="FI556">
            <v>12</v>
          </cell>
          <cell r="FJ556">
            <v>0</v>
          </cell>
          <cell r="FK556">
            <v>0</v>
          </cell>
          <cell r="FL556">
            <v>0</v>
          </cell>
          <cell r="FM556">
            <v>0</v>
          </cell>
          <cell r="FN556">
            <v>0</v>
          </cell>
          <cell r="FU556">
            <v>12</v>
          </cell>
          <cell r="FV556">
            <v>0</v>
          </cell>
          <cell r="FW556">
            <v>0</v>
          </cell>
          <cell r="FX556">
            <v>0</v>
          </cell>
          <cell r="FY556">
            <v>0</v>
          </cell>
          <cell r="FZ556">
            <v>0</v>
          </cell>
          <cell r="GA556">
            <v>0</v>
          </cell>
          <cell r="GB556">
            <v>0</v>
          </cell>
          <cell r="GC556">
            <v>0</v>
          </cell>
          <cell r="GD556">
            <v>1</v>
          </cell>
          <cell r="GE556">
            <v>0</v>
          </cell>
          <cell r="GF556">
            <v>0</v>
          </cell>
          <cell r="GG556">
            <v>0</v>
          </cell>
          <cell r="GH556">
            <v>0</v>
          </cell>
          <cell r="GI556">
            <v>0</v>
          </cell>
          <cell r="GJ556">
            <v>0</v>
          </cell>
          <cell r="GK556">
            <v>0</v>
          </cell>
          <cell r="GL556">
            <v>0</v>
          </cell>
          <cell r="GM556">
            <v>0</v>
          </cell>
          <cell r="GN556">
            <v>0</v>
          </cell>
          <cell r="GO556">
            <v>0</v>
          </cell>
          <cell r="GP556">
            <v>0</v>
          </cell>
          <cell r="GQ556">
            <v>0</v>
          </cell>
          <cell r="GR556">
            <v>0</v>
          </cell>
          <cell r="GU556">
            <v>13</v>
          </cell>
          <cell r="GV556">
            <v>0</v>
          </cell>
          <cell r="GW556">
            <v>0</v>
          </cell>
          <cell r="GX556">
            <v>0</v>
          </cell>
          <cell r="GY556">
            <v>0</v>
          </cell>
          <cell r="GZ556">
            <v>0</v>
          </cell>
          <cell r="HA556">
            <v>0</v>
          </cell>
          <cell r="HB556">
            <v>0</v>
          </cell>
          <cell r="HC556">
            <v>0</v>
          </cell>
          <cell r="HD556">
            <v>0</v>
          </cell>
          <cell r="HE556">
            <v>0</v>
          </cell>
          <cell r="HF556">
            <v>0</v>
          </cell>
          <cell r="HG556">
            <v>0</v>
          </cell>
          <cell r="HH556">
            <v>0</v>
          </cell>
          <cell r="HI556">
            <v>0</v>
          </cell>
          <cell r="HJ556">
            <v>0</v>
          </cell>
          <cell r="HK556">
            <v>0</v>
          </cell>
          <cell r="HL556">
            <v>0</v>
          </cell>
          <cell r="HM556">
            <v>0</v>
          </cell>
          <cell r="HN556">
            <v>0</v>
          </cell>
          <cell r="HO556">
            <v>0</v>
          </cell>
          <cell r="HP556">
            <v>23</v>
          </cell>
          <cell r="HQ556">
            <v>0</v>
          </cell>
          <cell r="HR556">
            <v>0</v>
          </cell>
          <cell r="HS556">
            <v>0</v>
          </cell>
          <cell r="HT556">
            <v>0</v>
          </cell>
          <cell r="HU556">
            <v>0</v>
          </cell>
          <cell r="HV556">
            <v>0</v>
          </cell>
          <cell r="HW556">
            <v>1</v>
          </cell>
          <cell r="HX556">
            <v>0</v>
          </cell>
          <cell r="HY556">
            <v>0</v>
          </cell>
          <cell r="HZ556">
            <v>0</v>
          </cell>
          <cell r="IA556">
            <v>1</v>
          </cell>
          <cell r="IB556">
            <v>0</v>
          </cell>
          <cell r="IC556">
            <v>2</v>
          </cell>
          <cell r="ID556">
            <v>0</v>
          </cell>
          <cell r="IE556">
            <v>0</v>
          </cell>
          <cell r="IF556">
            <v>0</v>
          </cell>
          <cell r="IG556">
            <v>0</v>
          </cell>
          <cell r="IH556">
            <v>0</v>
          </cell>
          <cell r="II556">
            <v>0</v>
          </cell>
          <cell r="IJ556">
            <v>0</v>
          </cell>
          <cell r="IK556">
            <v>0</v>
          </cell>
          <cell r="IL556">
            <v>0</v>
          </cell>
          <cell r="IM556">
            <v>0</v>
          </cell>
          <cell r="IN556">
            <v>0</v>
          </cell>
          <cell r="IO556">
            <v>0</v>
          </cell>
          <cell r="IP556">
            <v>0</v>
          </cell>
          <cell r="IQ556">
            <v>0</v>
          </cell>
          <cell r="IR556">
            <v>0</v>
          </cell>
          <cell r="IS556">
            <v>0</v>
          </cell>
          <cell r="IT556">
            <v>0</v>
          </cell>
          <cell r="IU556">
            <v>0</v>
          </cell>
          <cell r="IV556">
            <v>0</v>
          </cell>
          <cell r="IW556">
            <v>1</v>
          </cell>
          <cell r="IX556">
            <v>1</v>
          </cell>
          <cell r="IY556">
            <v>0</v>
          </cell>
          <cell r="IZ556">
            <v>26</v>
          </cell>
          <cell r="JA556">
            <v>4</v>
          </cell>
          <cell r="JB556">
            <v>4</v>
          </cell>
          <cell r="JC556">
            <v>0</v>
          </cell>
          <cell r="JD556">
            <v>0</v>
          </cell>
          <cell r="JE556">
            <v>0</v>
          </cell>
          <cell r="JF556">
            <v>0</v>
          </cell>
          <cell r="JG556">
            <v>0</v>
          </cell>
        </row>
        <row r="557">
          <cell r="B557" t="str">
            <v>23103155</v>
          </cell>
          <cell r="C557" t="str">
            <v>Huỳnh Kim Mai Thy</v>
          </cell>
          <cell r="D557" t="str">
            <v>Ban Bán hàng xuất khẩu - Industries</v>
          </cell>
          <cell r="E557" t="str">
            <v>Công ty TNHH Tập đoàn Công nghiệp Trường Hải</v>
          </cell>
          <cell r="F557" t="str">
            <v>Lương ngày</v>
          </cell>
          <cell r="V557">
            <v>0</v>
          </cell>
          <cell r="W557">
            <v>0</v>
          </cell>
          <cell r="X557" t="str">
            <v>X</v>
          </cell>
          <cell r="Y557">
            <v>0</v>
          </cell>
          <cell r="Z557">
            <v>0</v>
          </cell>
          <cell r="AA557" t="str">
            <v>X</v>
          </cell>
          <cell r="AB557">
            <v>0</v>
          </cell>
          <cell r="AC557">
            <v>0</v>
          </cell>
          <cell r="AD557" t="str">
            <v>X</v>
          </cell>
          <cell r="AE557">
            <v>0</v>
          </cell>
          <cell r="AF557">
            <v>0</v>
          </cell>
          <cell r="AG557" t="str">
            <v>X</v>
          </cell>
          <cell r="AH557">
            <v>0</v>
          </cell>
          <cell r="AI557">
            <v>0</v>
          </cell>
          <cell r="AJ557" t="str">
            <v>T7</v>
          </cell>
          <cell r="AK557">
            <v>0</v>
          </cell>
          <cell r="AL557">
            <v>0</v>
          </cell>
          <cell r="AM557" t="str">
            <v/>
          </cell>
          <cell r="AN557">
            <v>0</v>
          </cell>
          <cell r="AO557">
            <v>0</v>
          </cell>
          <cell r="AP557" t="str">
            <v>NL</v>
          </cell>
          <cell r="AQ557">
            <v>0</v>
          </cell>
          <cell r="AR557">
            <v>0</v>
          </cell>
          <cell r="AS557" t="str">
            <v>X</v>
          </cell>
          <cell r="AT557">
            <v>0</v>
          </cell>
          <cell r="AU557">
            <v>0</v>
          </cell>
          <cell r="AV557" t="str">
            <v>X</v>
          </cell>
          <cell r="AW557">
            <v>0</v>
          </cell>
          <cell r="AX557">
            <v>0</v>
          </cell>
          <cell r="AY557" t="str">
            <v>X</v>
          </cell>
          <cell r="AZ557">
            <v>0</v>
          </cell>
          <cell r="BA557">
            <v>0</v>
          </cell>
          <cell r="BB557" t="str">
            <v>X</v>
          </cell>
          <cell r="BC557">
            <v>0</v>
          </cell>
          <cell r="BD557">
            <v>0</v>
          </cell>
          <cell r="BE557" t="str">
            <v>X</v>
          </cell>
          <cell r="BF557">
            <v>0</v>
          </cell>
          <cell r="BG557">
            <v>0</v>
          </cell>
          <cell r="BH557" t="str">
            <v/>
          </cell>
          <cell r="BI557">
            <v>0</v>
          </cell>
          <cell r="BJ557">
            <v>0</v>
          </cell>
          <cell r="BK557" t="str">
            <v>X</v>
          </cell>
          <cell r="BL557">
            <v>0</v>
          </cell>
          <cell r="BM557">
            <v>0</v>
          </cell>
          <cell r="BN557" t="str">
            <v>X</v>
          </cell>
          <cell r="BO557">
            <v>0</v>
          </cell>
          <cell r="BP557">
            <v>0</v>
          </cell>
          <cell r="BQ557">
            <v>11</v>
          </cell>
          <cell r="BR557">
            <v>0</v>
          </cell>
          <cell r="BS557">
            <v>0</v>
          </cell>
          <cell r="BT557">
            <v>0</v>
          </cell>
          <cell r="BU557">
            <v>0</v>
          </cell>
          <cell r="BV557">
            <v>0</v>
          </cell>
          <cell r="CC557">
            <v>11</v>
          </cell>
          <cell r="CD557">
            <v>0</v>
          </cell>
          <cell r="CE557">
            <v>0</v>
          </cell>
          <cell r="CF557">
            <v>0</v>
          </cell>
          <cell r="CG557">
            <v>0</v>
          </cell>
          <cell r="CH557">
            <v>0</v>
          </cell>
          <cell r="CI557">
            <v>0</v>
          </cell>
          <cell r="CJ557">
            <v>0</v>
          </cell>
          <cell r="CK557">
            <v>0</v>
          </cell>
          <cell r="CL557">
            <v>1</v>
          </cell>
          <cell r="CM557">
            <v>1</v>
          </cell>
          <cell r="CN557">
            <v>0</v>
          </cell>
          <cell r="CO557">
            <v>0</v>
          </cell>
          <cell r="CP557">
            <v>0</v>
          </cell>
          <cell r="CQ557">
            <v>0</v>
          </cell>
          <cell r="CR557">
            <v>0</v>
          </cell>
          <cell r="CS557">
            <v>0</v>
          </cell>
          <cell r="CT557">
            <v>0</v>
          </cell>
          <cell r="CU557">
            <v>0</v>
          </cell>
          <cell r="CV557">
            <v>0</v>
          </cell>
          <cell r="CW557">
            <v>0</v>
          </cell>
          <cell r="CX557">
            <v>0</v>
          </cell>
          <cell r="CY557">
            <v>0</v>
          </cell>
          <cell r="CZ557">
            <v>0</v>
          </cell>
          <cell r="DC557">
            <v>13</v>
          </cell>
          <cell r="DM557" t="str">
            <v>X</v>
          </cell>
          <cell r="DN557">
            <v>0</v>
          </cell>
          <cell r="DO557">
            <v>0</v>
          </cell>
          <cell r="DP557" t="str">
            <v>X</v>
          </cell>
          <cell r="DQ557">
            <v>0</v>
          </cell>
          <cell r="DR557">
            <v>0</v>
          </cell>
          <cell r="DS557" t="str">
            <v>X</v>
          </cell>
          <cell r="DT557">
            <v>0</v>
          </cell>
          <cell r="DU557">
            <v>0</v>
          </cell>
          <cell r="DV557" t="str">
            <v>X</v>
          </cell>
          <cell r="DW557">
            <v>0</v>
          </cell>
          <cell r="DX557">
            <v>0</v>
          </cell>
          <cell r="DY557" t="str">
            <v/>
          </cell>
          <cell r="DZ557">
            <v>0</v>
          </cell>
          <cell r="EA557">
            <v>0</v>
          </cell>
          <cell r="EB557" t="str">
            <v>X</v>
          </cell>
          <cell r="EC557">
            <v>0</v>
          </cell>
          <cell r="ED557">
            <v>0</v>
          </cell>
          <cell r="EE557" t="str">
            <v>X</v>
          </cell>
          <cell r="EF557">
            <v>0</v>
          </cell>
          <cell r="EG557">
            <v>0</v>
          </cell>
          <cell r="EH557" t="str">
            <v>X</v>
          </cell>
          <cell r="EI557">
            <v>0</v>
          </cell>
          <cell r="EJ557">
            <v>0</v>
          </cell>
          <cell r="EK557" t="str">
            <v>X</v>
          </cell>
          <cell r="EL557">
            <v>0</v>
          </cell>
          <cell r="EM557">
            <v>0</v>
          </cell>
          <cell r="EN557" t="str">
            <v>X</v>
          </cell>
          <cell r="EO557">
            <v>0</v>
          </cell>
          <cell r="EP557">
            <v>0</v>
          </cell>
          <cell r="EQ557" t="str">
            <v>X</v>
          </cell>
          <cell r="ER557">
            <v>0</v>
          </cell>
          <cell r="ES557">
            <v>0</v>
          </cell>
          <cell r="ET557" t="str">
            <v/>
          </cell>
          <cell r="EU557">
            <v>0</v>
          </cell>
          <cell r="EV557">
            <v>0</v>
          </cell>
          <cell r="EW557" t="str">
            <v>X</v>
          </cell>
          <cell r="EX557">
            <v>0</v>
          </cell>
          <cell r="EY557">
            <v>0</v>
          </cell>
          <cell r="EZ557" t="str">
            <v>X</v>
          </cell>
          <cell r="FA557">
            <v>0</v>
          </cell>
          <cell r="FB557">
            <v>0</v>
          </cell>
          <cell r="FC557" t="str">
            <v>NL</v>
          </cell>
          <cell r="FD557">
            <v>0</v>
          </cell>
          <cell r="FE557">
            <v>0</v>
          </cell>
          <cell r="FI557">
            <v>12</v>
          </cell>
          <cell r="FJ557">
            <v>0</v>
          </cell>
          <cell r="FK557">
            <v>0</v>
          </cell>
          <cell r="FL557">
            <v>0</v>
          </cell>
          <cell r="FM557">
            <v>0</v>
          </cell>
          <cell r="FN557">
            <v>0</v>
          </cell>
          <cell r="FU557">
            <v>12</v>
          </cell>
          <cell r="FV557">
            <v>0</v>
          </cell>
          <cell r="FW557">
            <v>0</v>
          </cell>
          <cell r="FX557">
            <v>0</v>
          </cell>
          <cell r="FY557">
            <v>0</v>
          </cell>
          <cell r="FZ557">
            <v>0</v>
          </cell>
          <cell r="GA557">
            <v>0</v>
          </cell>
          <cell r="GB557">
            <v>0</v>
          </cell>
          <cell r="GC557">
            <v>0</v>
          </cell>
          <cell r="GD557">
            <v>1</v>
          </cell>
          <cell r="GE557">
            <v>0</v>
          </cell>
          <cell r="GF557">
            <v>0</v>
          </cell>
          <cell r="GG557">
            <v>0</v>
          </cell>
          <cell r="GH557">
            <v>0</v>
          </cell>
          <cell r="GI557">
            <v>0</v>
          </cell>
          <cell r="GJ557">
            <v>0</v>
          </cell>
          <cell r="GK557">
            <v>0</v>
          </cell>
          <cell r="GL557">
            <v>0</v>
          </cell>
          <cell r="GM557">
            <v>0</v>
          </cell>
          <cell r="GN557">
            <v>0</v>
          </cell>
          <cell r="GO557">
            <v>0</v>
          </cell>
          <cell r="GP557">
            <v>0</v>
          </cell>
          <cell r="GQ557">
            <v>0</v>
          </cell>
          <cell r="GR557">
            <v>0</v>
          </cell>
          <cell r="GU557">
            <v>13</v>
          </cell>
          <cell r="GV557">
            <v>0</v>
          </cell>
          <cell r="GW557">
            <v>0</v>
          </cell>
          <cell r="GX557">
            <v>0</v>
          </cell>
          <cell r="GY557">
            <v>0</v>
          </cell>
          <cell r="GZ557">
            <v>0</v>
          </cell>
          <cell r="HA557">
            <v>0</v>
          </cell>
          <cell r="HB557">
            <v>0</v>
          </cell>
          <cell r="HC557">
            <v>0</v>
          </cell>
          <cell r="HD557">
            <v>0</v>
          </cell>
          <cell r="HE557">
            <v>0</v>
          </cell>
          <cell r="HF557">
            <v>0</v>
          </cell>
          <cell r="HG557">
            <v>0</v>
          </cell>
          <cell r="HH557">
            <v>0</v>
          </cell>
          <cell r="HI557">
            <v>0</v>
          </cell>
          <cell r="HJ557">
            <v>0</v>
          </cell>
          <cell r="HK557">
            <v>0</v>
          </cell>
          <cell r="HL557">
            <v>0</v>
          </cell>
          <cell r="HM557">
            <v>0</v>
          </cell>
          <cell r="HN557">
            <v>0</v>
          </cell>
          <cell r="HO557">
            <v>0</v>
          </cell>
          <cell r="HP557">
            <v>23</v>
          </cell>
          <cell r="HQ557">
            <v>0</v>
          </cell>
          <cell r="HR557">
            <v>0</v>
          </cell>
          <cell r="HS557">
            <v>0</v>
          </cell>
          <cell r="HT557">
            <v>0</v>
          </cell>
          <cell r="HU557">
            <v>0</v>
          </cell>
          <cell r="HV557">
            <v>0</v>
          </cell>
          <cell r="HW557">
            <v>1</v>
          </cell>
          <cell r="HX557">
            <v>0</v>
          </cell>
          <cell r="HY557">
            <v>0</v>
          </cell>
          <cell r="HZ557">
            <v>0</v>
          </cell>
          <cell r="IA557">
            <v>1</v>
          </cell>
          <cell r="IB557">
            <v>0</v>
          </cell>
          <cell r="IC557">
            <v>2</v>
          </cell>
          <cell r="ID557">
            <v>0</v>
          </cell>
          <cell r="IE557">
            <v>0</v>
          </cell>
          <cell r="IF557">
            <v>0</v>
          </cell>
          <cell r="IG557">
            <v>0</v>
          </cell>
          <cell r="IH557">
            <v>0</v>
          </cell>
          <cell r="II557">
            <v>0</v>
          </cell>
          <cell r="IJ557">
            <v>0</v>
          </cell>
          <cell r="IK557">
            <v>0</v>
          </cell>
          <cell r="IL557">
            <v>0</v>
          </cell>
          <cell r="IM557">
            <v>0</v>
          </cell>
          <cell r="IN557">
            <v>0</v>
          </cell>
          <cell r="IO557">
            <v>0</v>
          </cell>
          <cell r="IP557">
            <v>0</v>
          </cell>
          <cell r="IQ557">
            <v>0</v>
          </cell>
          <cell r="IR557">
            <v>0</v>
          </cell>
          <cell r="IS557">
            <v>0</v>
          </cell>
          <cell r="IT557">
            <v>0</v>
          </cell>
          <cell r="IU557">
            <v>0</v>
          </cell>
          <cell r="IV557">
            <v>0</v>
          </cell>
          <cell r="IW557">
            <v>1</v>
          </cell>
          <cell r="IX557">
            <v>1</v>
          </cell>
          <cell r="IY557">
            <v>0</v>
          </cell>
          <cell r="IZ557">
            <v>26</v>
          </cell>
          <cell r="JA557">
            <v>2</v>
          </cell>
          <cell r="JB557">
            <v>2</v>
          </cell>
          <cell r="JC557">
            <v>0</v>
          </cell>
          <cell r="JD557">
            <v>0</v>
          </cell>
          <cell r="JE557">
            <v>0</v>
          </cell>
          <cell r="JF557">
            <v>0</v>
          </cell>
          <cell r="JG557">
            <v>0</v>
          </cell>
        </row>
        <row r="558">
          <cell r="B558" t="str">
            <v>2311286</v>
          </cell>
          <cell r="C558" t="str">
            <v>Võ Trần Thảo Nguyên</v>
          </cell>
          <cell r="D558" t="str">
            <v>Ban Bán hàng xuất khẩu - Industries</v>
          </cell>
          <cell r="E558" t="str">
            <v>Công ty TNHH Tập đoàn Công nghiệp Trường Hải</v>
          </cell>
          <cell r="F558" t="str">
            <v>Lương ngày</v>
          </cell>
          <cell r="V558">
            <v>0</v>
          </cell>
          <cell r="W558">
            <v>0</v>
          </cell>
          <cell r="X558" t="str">
            <v>X</v>
          </cell>
          <cell r="Y558">
            <v>3.5</v>
          </cell>
          <cell r="Z558">
            <v>0</v>
          </cell>
          <cell r="AA558" t="str">
            <v>X</v>
          </cell>
          <cell r="AB558">
            <v>0</v>
          </cell>
          <cell r="AC558">
            <v>0</v>
          </cell>
          <cell r="AD558" t="str">
            <v>X</v>
          </cell>
          <cell r="AE558">
            <v>0</v>
          </cell>
          <cell r="AF558">
            <v>0</v>
          </cell>
          <cell r="AG558" t="str">
            <v>X</v>
          </cell>
          <cell r="AH558">
            <v>0</v>
          </cell>
          <cell r="AI558">
            <v>0</v>
          </cell>
          <cell r="AJ558" t="str">
            <v>T7</v>
          </cell>
          <cell r="AK558">
            <v>0</v>
          </cell>
          <cell r="AL558">
            <v>0</v>
          </cell>
          <cell r="AM558" t="str">
            <v/>
          </cell>
          <cell r="AN558">
            <v>0</v>
          </cell>
          <cell r="AO558">
            <v>0</v>
          </cell>
          <cell r="AP558" t="str">
            <v>NL</v>
          </cell>
          <cell r="AQ558">
            <v>0</v>
          </cell>
          <cell r="AR558">
            <v>0</v>
          </cell>
          <cell r="AS558" t="str">
            <v>X</v>
          </cell>
          <cell r="AT558">
            <v>0</v>
          </cell>
          <cell r="AU558">
            <v>0</v>
          </cell>
          <cell r="AV558" t="str">
            <v>X</v>
          </cell>
          <cell r="AW558">
            <v>0</v>
          </cell>
          <cell r="AX558">
            <v>0</v>
          </cell>
          <cell r="AY558" t="str">
            <v>X</v>
          </cell>
          <cell r="AZ558">
            <v>0</v>
          </cell>
          <cell r="BA558">
            <v>0</v>
          </cell>
          <cell r="BB558" t="str">
            <v>X</v>
          </cell>
          <cell r="BC558">
            <v>0</v>
          </cell>
          <cell r="BD558">
            <v>0</v>
          </cell>
          <cell r="BE558" t="str">
            <v>X</v>
          </cell>
          <cell r="BF558">
            <v>0</v>
          </cell>
          <cell r="BG558">
            <v>0</v>
          </cell>
          <cell r="BH558" t="str">
            <v/>
          </cell>
          <cell r="BI558">
            <v>0</v>
          </cell>
          <cell r="BJ558">
            <v>0</v>
          </cell>
          <cell r="BK558" t="str">
            <v>X</v>
          </cell>
          <cell r="BL558">
            <v>0</v>
          </cell>
          <cell r="BM558">
            <v>0</v>
          </cell>
          <cell r="BN558" t="str">
            <v>X</v>
          </cell>
          <cell r="BO558">
            <v>0</v>
          </cell>
          <cell r="BP558">
            <v>0</v>
          </cell>
          <cell r="BQ558">
            <v>11</v>
          </cell>
          <cell r="BR558">
            <v>0.5</v>
          </cell>
          <cell r="BS558">
            <v>0</v>
          </cell>
          <cell r="BT558">
            <v>0</v>
          </cell>
          <cell r="BU558">
            <v>0</v>
          </cell>
          <cell r="BV558">
            <v>0</v>
          </cell>
          <cell r="CC558">
            <v>11</v>
          </cell>
          <cell r="CD558">
            <v>0.5</v>
          </cell>
          <cell r="CE558">
            <v>0</v>
          </cell>
          <cell r="CF558">
            <v>0</v>
          </cell>
          <cell r="CG558">
            <v>0</v>
          </cell>
          <cell r="CH558">
            <v>0</v>
          </cell>
          <cell r="CI558">
            <v>0</v>
          </cell>
          <cell r="CJ558">
            <v>0</v>
          </cell>
          <cell r="CK558">
            <v>0</v>
          </cell>
          <cell r="CL558">
            <v>1</v>
          </cell>
          <cell r="CM558">
            <v>1</v>
          </cell>
          <cell r="CN558">
            <v>0</v>
          </cell>
          <cell r="CO558">
            <v>0</v>
          </cell>
          <cell r="CP558">
            <v>0</v>
          </cell>
          <cell r="CQ558">
            <v>0</v>
          </cell>
          <cell r="CR558">
            <v>0</v>
          </cell>
          <cell r="CS558">
            <v>0</v>
          </cell>
          <cell r="CT558">
            <v>0</v>
          </cell>
          <cell r="CU558">
            <v>0</v>
          </cell>
          <cell r="CV558">
            <v>0</v>
          </cell>
          <cell r="CW558">
            <v>0</v>
          </cell>
          <cell r="CX558">
            <v>0</v>
          </cell>
          <cell r="CY558">
            <v>0</v>
          </cell>
          <cell r="CZ558">
            <v>0</v>
          </cell>
          <cell r="DC558">
            <v>13.5</v>
          </cell>
          <cell r="DM558" t="str">
            <v>X</v>
          </cell>
          <cell r="DN558">
            <v>0</v>
          </cell>
          <cell r="DO558">
            <v>0</v>
          </cell>
          <cell r="DP558" t="str">
            <v>X</v>
          </cell>
          <cell r="DQ558">
            <v>0</v>
          </cell>
          <cell r="DR558">
            <v>0</v>
          </cell>
          <cell r="DS558" t="str">
            <v>X</v>
          </cell>
          <cell r="DT558">
            <v>0</v>
          </cell>
          <cell r="DU558">
            <v>0</v>
          </cell>
          <cell r="DV558" t="str">
            <v>X</v>
          </cell>
          <cell r="DW558">
            <v>0</v>
          </cell>
          <cell r="DX558">
            <v>0</v>
          </cell>
          <cell r="DY558" t="str">
            <v/>
          </cell>
          <cell r="DZ558">
            <v>0</v>
          </cell>
          <cell r="EA558">
            <v>0</v>
          </cell>
          <cell r="EB558" t="str">
            <v>X</v>
          </cell>
          <cell r="EC558">
            <v>0</v>
          </cell>
          <cell r="ED558">
            <v>0</v>
          </cell>
          <cell r="EE558" t="str">
            <v>X</v>
          </cell>
          <cell r="EF558">
            <v>0</v>
          </cell>
          <cell r="EG558">
            <v>0</v>
          </cell>
          <cell r="EH558" t="str">
            <v>X</v>
          </cell>
          <cell r="EI558">
            <v>0</v>
          </cell>
          <cell r="EJ558">
            <v>0</v>
          </cell>
          <cell r="EK558" t="str">
            <v>X</v>
          </cell>
          <cell r="EL558">
            <v>0</v>
          </cell>
          <cell r="EM558">
            <v>0</v>
          </cell>
          <cell r="EN558" t="str">
            <v>X</v>
          </cell>
          <cell r="EO558">
            <v>0</v>
          </cell>
          <cell r="EP558">
            <v>0</v>
          </cell>
          <cell r="EQ558" t="str">
            <v>X</v>
          </cell>
          <cell r="ER558">
            <v>0</v>
          </cell>
          <cell r="ES558">
            <v>0</v>
          </cell>
          <cell r="ET558" t="str">
            <v/>
          </cell>
          <cell r="EU558">
            <v>0</v>
          </cell>
          <cell r="EV558">
            <v>0</v>
          </cell>
          <cell r="EW558" t="str">
            <v>X</v>
          </cell>
          <cell r="EX558">
            <v>0</v>
          </cell>
          <cell r="EY558">
            <v>0</v>
          </cell>
          <cell r="EZ558" t="str">
            <v>X</v>
          </cell>
          <cell r="FA558">
            <v>0</v>
          </cell>
          <cell r="FB558">
            <v>0</v>
          </cell>
          <cell r="FC558" t="str">
            <v>NL</v>
          </cell>
          <cell r="FD558">
            <v>0</v>
          </cell>
          <cell r="FE558">
            <v>0</v>
          </cell>
          <cell r="FI558">
            <v>12</v>
          </cell>
          <cell r="FJ558">
            <v>0</v>
          </cell>
          <cell r="FK558">
            <v>0</v>
          </cell>
          <cell r="FL558">
            <v>0</v>
          </cell>
          <cell r="FM558">
            <v>0</v>
          </cell>
          <cell r="FN558">
            <v>0</v>
          </cell>
          <cell r="FU558">
            <v>12</v>
          </cell>
          <cell r="FV558">
            <v>0</v>
          </cell>
          <cell r="FW558">
            <v>0</v>
          </cell>
          <cell r="FX558">
            <v>0</v>
          </cell>
          <cell r="FY558">
            <v>0</v>
          </cell>
          <cell r="FZ558">
            <v>0</v>
          </cell>
          <cell r="GA558">
            <v>0</v>
          </cell>
          <cell r="GB558">
            <v>0</v>
          </cell>
          <cell r="GC558">
            <v>0</v>
          </cell>
          <cell r="GD558">
            <v>1</v>
          </cell>
          <cell r="GE558">
            <v>0</v>
          </cell>
          <cell r="GF558">
            <v>0</v>
          </cell>
          <cell r="GG558">
            <v>0</v>
          </cell>
          <cell r="GH558">
            <v>0</v>
          </cell>
          <cell r="GI558">
            <v>0</v>
          </cell>
          <cell r="GJ558">
            <v>0</v>
          </cell>
          <cell r="GK558">
            <v>0</v>
          </cell>
          <cell r="GL558">
            <v>0</v>
          </cell>
          <cell r="GM558">
            <v>0</v>
          </cell>
          <cell r="GN558">
            <v>0</v>
          </cell>
          <cell r="GO558">
            <v>0</v>
          </cell>
          <cell r="GP558">
            <v>0</v>
          </cell>
          <cell r="GQ558">
            <v>0</v>
          </cell>
          <cell r="GR558">
            <v>0</v>
          </cell>
          <cell r="GU558">
            <v>13</v>
          </cell>
          <cell r="GV558">
            <v>0</v>
          </cell>
          <cell r="GW558">
            <v>0</v>
          </cell>
          <cell r="GX558">
            <v>0</v>
          </cell>
          <cell r="GY558">
            <v>0</v>
          </cell>
          <cell r="GZ558">
            <v>0</v>
          </cell>
          <cell r="HA558">
            <v>0</v>
          </cell>
          <cell r="HB558">
            <v>0</v>
          </cell>
          <cell r="HC558">
            <v>0</v>
          </cell>
          <cell r="HD558">
            <v>0</v>
          </cell>
          <cell r="HE558">
            <v>0</v>
          </cell>
          <cell r="HF558">
            <v>0</v>
          </cell>
          <cell r="HG558">
            <v>0</v>
          </cell>
          <cell r="HH558">
            <v>0</v>
          </cell>
          <cell r="HI558">
            <v>0</v>
          </cell>
          <cell r="HJ558">
            <v>0</v>
          </cell>
          <cell r="HK558">
            <v>0</v>
          </cell>
          <cell r="HL558">
            <v>0</v>
          </cell>
          <cell r="HM558">
            <v>0</v>
          </cell>
          <cell r="HN558">
            <v>0.5</v>
          </cell>
          <cell r="HO558">
            <v>0</v>
          </cell>
          <cell r="HP558">
            <v>23</v>
          </cell>
          <cell r="HQ558">
            <v>0.5</v>
          </cell>
          <cell r="HR558">
            <v>0</v>
          </cell>
          <cell r="HS558">
            <v>0</v>
          </cell>
          <cell r="HT558">
            <v>0</v>
          </cell>
          <cell r="HU558">
            <v>0</v>
          </cell>
          <cell r="HV558">
            <v>0</v>
          </cell>
          <cell r="HW558">
            <v>1</v>
          </cell>
          <cell r="HX558">
            <v>0</v>
          </cell>
          <cell r="HY558">
            <v>0</v>
          </cell>
          <cell r="HZ558">
            <v>0</v>
          </cell>
          <cell r="IA558">
            <v>1</v>
          </cell>
          <cell r="IB558">
            <v>0</v>
          </cell>
          <cell r="IC558">
            <v>2</v>
          </cell>
          <cell r="ID558">
            <v>0</v>
          </cell>
          <cell r="IE558">
            <v>0</v>
          </cell>
          <cell r="IF558">
            <v>0</v>
          </cell>
          <cell r="IG558">
            <v>0</v>
          </cell>
          <cell r="IH558">
            <v>0</v>
          </cell>
          <cell r="II558">
            <v>0</v>
          </cell>
          <cell r="IJ558">
            <v>0</v>
          </cell>
          <cell r="IK558">
            <v>0</v>
          </cell>
          <cell r="IL558">
            <v>0</v>
          </cell>
          <cell r="IM558">
            <v>0</v>
          </cell>
          <cell r="IN558">
            <v>0</v>
          </cell>
          <cell r="IO558">
            <v>0</v>
          </cell>
          <cell r="IP558">
            <v>0</v>
          </cell>
          <cell r="IQ558">
            <v>0</v>
          </cell>
          <cell r="IR558">
            <v>0</v>
          </cell>
          <cell r="IS558">
            <v>0</v>
          </cell>
          <cell r="IT558">
            <v>0</v>
          </cell>
          <cell r="IU558">
            <v>0</v>
          </cell>
          <cell r="IV558">
            <v>0</v>
          </cell>
          <cell r="IW558">
            <v>1</v>
          </cell>
          <cell r="IX558">
            <v>1</v>
          </cell>
          <cell r="IY558">
            <v>0</v>
          </cell>
          <cell r="IZ558">
            <v>26.5</v>
          </cell>
          <cell r="JA558">
            <v>2.5</v>
          </cell>
          <cell r="JB558">
            <v>2.5</v>
          </cell>
          <cell r="JC558">
            <v>0</v>
          </cell>
          <cell r="JD558">
            <v>0</v>
          </cell>
          <cell r="JE558">
            <v>0</v>
          </cell>
          <cell r="JF558">
            <v>0</v>
          </cell>
          <cell r="JG558">
            <v>0</v>
          </cell>
        </row>
        <row r="559">
          <cell r="B559" t="str">
            <v>23122385</v>
          </cell>
          <cell r="C559" t="str">
            <v>Nguyễn Thị Kim Thương</v>
          </cell>
          <cell r="D559" t="str">
            <v>Ban Bán hàng xuất khẩu - Industries</v>
          </cell>
          <cell r="E559" t="str">
            <v>Công ty TNHH sản xuất Thiết bị Chuyên dụng Thaco</v>
          </cell>
          <cell r="F559" t="str">
            <v>Lương ngày</v>
          </cell>
          <cell r="V559">
            <v>0</v>
          </cell>
          <cell r="W559">
            <v>0</v>
          </cell>
          <cell r="X559" t="str">
            <v>X</v>
          </cell>
          <cell r="Y559">
            <v>0</v>
          </cell>
          <cell r="Z559">
            <v>0</v>
          </cell>
          <cell r="AA559" t="str">
            <v>X</v>
          </cell>
          <cell r="AB559">
            <v>0</v>
          </cell>
          <cell r="AC559">
            <v>0</v>
          </cell>
          <cell r="AD559" t="str">
            <v>X</v>
          </cell>
          <cell r="AE559">
            <v>0</v>
          </cell>
          <cell r="AF559">
            <v>0</v>
          </cell>
          <cell r="AG559" t="str">
            <v>X</v>
          </cell>
          <cell r="AH559">
            <v>0</v>
          </cell>
          <cell r="AI559">
            <v>0</v>
          </cell>
          <cell r="AJ559" t="str">
            <v>T7</v>
          </cell>
          <cell r="AK559">
            <v>0</v>
          </cell>
          <cell r="AL559">
            <v>0</v>
          </cell>
          <cell r="AM559" t="str">
            <v/>
          </cell>
          <cell r="AN559">
            <v>0</v>
          </cell>
          <cell r="AO559">
            <v>0</v>
          </cell>
          <cell r="AP559" t="str">
            <v>NL</v>
          </cell>
          <cell r="AQ559">
            <v>0</v>
          </cell>
          <cell r="AR559">
            <v>0</v>
          </cell>
          <cell r="AS559" t="str">
            <v>X</v>
          </cell>
          <cell r="AT559">
            <v>0</v>
          </cell>
          <cell r="AU559">
            <v>0</v>
          </cell>
          <cell r="AV559" t="str">
            <v>X</v>
          </cell>
          <cell r="AW559">
            <v>0</v>
          </cell>
          <cell r="AX559">
            <v>0</v>
          </cell>
          <cell r="AY559" t="str">
            <v>X</v>
          </cell>
          <cell r="AZ559">
            <v>0</v>
          </cell>
          <cell r="BA559">
            <v>0</v>
          </cell>
          <cell r="BB559" t="str">
            <v>X</v>
          </cell>
          <cell r="BC559">
            <v>0</v>
          </cell>
          <cell r="BD559">
            <v>0</v>
          </cell>
          <cell r="BE559" t="str">
            <v>X</v>
          </cell>
          <cell r="BF559">
            <v>0</v>
          </cell>
          <cell r="BG559">
            <v>0</v>
          </cell>
          <cell r="BH559" t="str">
            <v/>
          </cell>
          <cell r="BI559">
            <v>0</v>
          </cell>
          <cell r="BJ559">
            <v>0</v>
          </cell>
          <cell r="BK559" t="str">
            <v>X</v>
          </cell>
          <cell r="BL559">
            <v>0</v>
          </cell>
          <cell r="BM559">
            <v>0</v>
          </cell>
          <cell r="BN559" t="str">
            <v>X</v>
          </cell>
          <cell r="BO559">
            <v>0</v>
          </cell>
          <cell r="BP559">
            <v>0</v>
          </cell>
          <cell r="BQ559">
            <v>11</v>
          </cell>
          <cell r="BR559">
            <v>0</v>
          </cell>
          <cell r="BS559">
            <v>0</v>
          </cell>
          <cell r="BT559">
            <v>0</v>
          </cell>
          <cell r="BU559">
            <v>0</v>
          </cell>
          <cell r="BV559">
            <v>0</v>
          </cell>
          <cell r="CC559">
            <v>11</v>
          </cell>
          <cell r="CD559">
            <v>0</v>
          </cell>
          <cell r="CE559">
            <v>0</v>
          </cell>
          <cell r="CF559">
            <v>0</v>
          </cell>
          <cell r="CG559">
            <v>0</v>
          </cell>
          <cell r="CH559">
            <v>0</v>
          </cell>
          <cell r="CI559">
            <v>0</v>
          </cell>
          <cell r="CJ559">
            <v>0</v>
          </cell>
          <cell r="CK559">
            <v>0</v>
          </cell>
          <cell r="CL559">
            <v>1</v>
          </cell>
          <cell r="CM559">
            <v>1</v>
          </cell>
          <cell r="CN559">
            <v>0</v>
          </cell>
          <cell r="CO559">
            <v>0</v>
          </cell>
          <cell r="CP559">
            <v>0</v>
          </cell>
          <cell r="CQ559">
            <v>0</v>
          </cell>
          <cell r="CR559">
            <v>0</v>
          </cell>
          <cell r="CS559">
            <v>0</v>
          </cell>
          <cell r="CT559">
            <v>0</v>
          </cell>
          <cell r="CU559">
            <v>0</v>
          </cell>
          <cell r="CV559">
            <v>0</v>
          </cell>
          <cell r="CW559">
            <v>0</v>
          </cell>
          <cell r="CX559">
            <v>0</v>
          </cell>
          <cell r="CY559">
            <v>0</v>
          </cell>
          <cell r="CZ559">
            <v>0</v>
          </cell>
          <cell r="DC559">
            <v>13</v>
          </cell>
          <cell r="DM559" t="str">
            <v>X</v>
          </cell>
          <cell r="DN559">
            <v>0</v>
          </cell>
          <cell r="DO559">
            <v>0</v>
          </cell>
          <cell r="DP559" t="str">
            <v>X</v>
          </cell>
          <cell r="DQ559">
            <v>0</v>
          </cell>
          <cell r="DR559">
            <v>0</v>
          </cell>
          <cell r="DS559" t="str">
            <v>X</v>
          </cell>
          <cell r="DT559">
            <v>3.5</v>
          </cell>
          <cell r="DU559">
            <v>0</v>
          </cell>
          <cell r="DV559" t="str">
            <v>X</v>
          </cell>
          <cell r="DW559">
            <v>0</v>
          </cell>
          <cell r="DX559">
            <v>0</v>
          </cell>
          <cell r="DY559" t="str">
            <v/>
          </cell>
          <cell r="DZ559">
            <v>0</v>
          </cell>
          <cell r="EA559">
            <v>0</v>
          </cell>
          <cell r="EB559" t="str">
            <v>X</v>
          </cell>
          <cell r="EC559">
            <v>0</v>
          </cell>
          <cell r="ED559">
            <v>0</v>
          </cell>
          <cell r="EE559" t="str">
            <v>X</v>
          </cell>
          <cell r="EF559">
            <v>3.5</v>
          </cell>
          <cell r="EG559">
            <v>0</v>
          </cell>
          <cell r="EH559" t="str">
            <v>X</v>
          </cell>
          <cell r="EI559">
            <v>0</v>
          </cell>
          <cell r="EJ559">
            <v>0</v>
          </cell>
          <cell r="EK559" t="str">
            <v>X</v>
          </cell>
          <cell r="EL559">
            <v>0</v>
          </cell>
          <cell r="EM559">
            <v>0</v>
          </cell>
          <cell r="EN559" t="str">
            <v>X</v>
          </cell>
          <cell r="EO559">
            <v>0</v>
          </cell>
          <cell r="EP559">
            <v>0</v>
          </cell>
          <cell r="EQ559" t="str">
            <v>X</v>
          </cell>
          <cell r="ER559">
            <v>0</v>
          </cell>
          <cell r="ES559">
            <v>0</v>
          </cell>
          <cell r="ET559" t="str">
            <v/>
          </cell>
          <cell r="EU559">
            <v>0</v>
          </cell>
          <cell r="EV559">
            <v>0</v>
          </cell>
          <cell r="EW559" t="str">
            <v>X</v>
          </cell>
          <cell r="EX559">
            <v>0</v>
          </cell>
          <cell r="EY559">
            <v>0</v>
          </cell>
          <cell r="EZ559" t="str">
            <v>X</v>
          </cell>
          <cell r="FA559">
            <v>0</v>
          </cell>
          <cell r="FB559">
            <v>0</v>
          </cell>
          <cell r="FC559" t="str">
            <v>NL</v>
          </cell>
          <cell r="FD559">
            <v>0</v>
          </cell>
          <cell r="FE559">
            <v>0</v>
          </cell>
          <cell r="FI559">
            <v>12</v>
          </cell>
          <cell r="FJ559">
            <v>1</v>
          </cell>
          <cell r="FK559">
            <v>0</v>
          </cell>
          <cell r="FL559">
            <v>0</v>
          </cell>
          <cell r="FM559">
            <v>0</v>
          </cell>
          <cell r="FN559">
            <v>0</v>
          </cell>
          <cell r="FU559">
            <v>12</v>
          </cell>
          <cell r="FV559">
            <v>1</v>
          </cell>
          <cell r="FW559">
            <v>0</v>
          </cell>
          <cell r="FX559">
            <v>0</v>
          </cell>
          <cell r="FY559">
            <v>0</v>
          </cell>
          <cell r="FZ559">
            <v>0</v>
          </cell>
          <cell r="GA559">
            <v>0</v>
          </cell>
          <cell r="GB559">
            <v>0</v>
          </cell>
          <cell r="GC559">
            <v>0</v>
          </cell>
          <cell r="GD559">
            <v>1</v>
          </cell>
          <cell r="GE559">
            <v>0</v>
          </cell>
          <cell r="GF559">
            <v>0</v>
          </cell>
          <cell r="GG559">
            <v>0</v>
          </cell>
          <cell r="GH559">
            <v>0</v>
          </cell>
          <cell r="GI559">
            <v>0</v>
          </cell>
          <cell r="GJ559">
            <v>0</v>
          </cell>
          <cell r="GK559">
            <v>0</v>
          </cell>
          <cell r="GL559">
            <v>0</v>
          </cell>
          <cell r="GM559">
            <v>0</v>
          </cell>
          <cell r="GN559">
            <v>0</v>
          </cell>
          <cell r="GO559">
            <v>0</v>
          </cell>
          <cell r="GP559">
            <v>0</v>
          </cell>
          <cell r="GQ559">
            <v>0</v>
          </cell>
          <cell r="GR559">
            <v>0</v>
          </cell>
          <cell r="GU559">
            <v>14</v>
          </cell>
          <cell r="GV559">
            <v>0</v>
          </cell>
          <cell r="GW559">
            <v>0</v>
          </cell>
          <cell r="GX559">
            <v>0</v>
          </cell>
          <cell r="GY559">
            <v>0</v>
          </cell>
          <cell r="GZ559">
            <v>0</v>
          </cell>
          <cell r="HA559">
            <v>0</v>
          </cell>
          <cell r="HB559">
            <v>0</v>
          </cell>
          <cell r="HC559">
            <v>0</v>
          </cell>
          <cell r="HD559">
            <v>0</v>
          </cell>
          <cell r="HE559">
            <v>0</v>
          </cell>
          <cell r="HF559">
            <v>0</v>
          </cell>
          <cell r="HG559">
            <v>0</v>
          </cell>
          <cell r="HH559">
            <v>0</v>
          </cell>
          <cell r="HI559">
            <v>0</v>
          </cell>
          <cell r="HJ559">
            <v>0</v>
          </cell>
          <cell r="HK559">
            <v>0</v>
          </cell>
          <cell r="HL559">
            <v>0</v>
          </cell>
          <cell r="HM559">
            <v>0</v>
          </cell>
          <cell r="HN559">
            <v>1</v>
          </cell>
          <cell r="HO559">
            <v>0</v>
          </cell>
          <cell r="HP559">
            <v>23</v>
          </cell>
          <cell r="HQ559">
            <v>1</v>
          </cell>
          <cell r="HR559">
            <v>0</v>
          </cell>
          <cell r="HS559">
            <v>0</v>
          </cell>
          <cell r="HT559">
            <v>0</v>
          </cell>
          <cell r="HU559">
            <v>0</v>
          </cell>
          <cell r="HV559">
            <v>0</v>
          </cell>
          <cell r="HW559">
            <v>1</v>
          </cell>
          <cell r="HX559">
            <v>0</v>
          </cell>
          <cell r="HY559">
            <v>0</v>
          </cell>
          <cell r="HZ559">
            <v>0</v>
          </cell>
          <cell r="IA559">
            <v>1</v>
          </cell>
          <cell r="IB559">
            <v>0</v>
          </cell>
          <cell r="IC559">
            <v>2</v>
          </cell>
          <cell r="ID559">
            <v>0</v>
          </cell>
          <cell r="IE559">
            <v>0</v>
          </cell>
          <cell r="IF559">
            <v>0</v>
          </cell>
          <cell r="IG559">
            <v>0</v>
          </cell>
          <cell r="IH559">
            <v>0</v>
          </cell>
          <cell r="II559">
            <v>0</v>
          </cell>
          <cell r="IJ559">
            <v>0</v>
          </cell>
          <cell r="IK559">
            <v>0</v>
          </cell>
          <cell r="IL559">
            <v>0</v>
          </cell>
          <cell r="IM559">
            <v>0</v>
          </cell>
          <cell r="IN559">
            <v>0</v>
          </cell>
          <cell r="IO559">
            <v>0</v>
          </cell>
          <cell r="IP559">
            <v>0</v>
          </cell>
          <cell r="IQ559">
            <v>0</v>
          </cell>
          <cell r="IR559">
            <v>0</v>
          </cell>
          <cell r="IS559">
            <v>0</v>
          </cell>
          <cell r="IT559">
            <v>0</v>
          </cell>
          <cell r="IU559">
            <v>0</v>
          </cell>
          <cell r="IV559">
            <v>0</v>
          </cell>
          <cell r="IW559">
            <v>1</v>
          </cell>
          <cell r="IX559">
            <v>1</v>
          </cell>
          <cell r="IY559">
            <v>0</v>
          </cell>
          <cell r="IZ559">
            <v>27</v>
          </cell>
          <cell r="JA559">
            <v>4</v>
          </cell>
          <cell r="JB559">
            <v>4</v>
          </cell>
          <cell r="JC559">
            <v>0</v>
          </cell>
          <cell r="JD559">
            <v>0</v>
          </cell>
          <cell r="JE559">
            <v>0</v>
          </cell>
          <cell r="JF559">
            <v>0</v>
          </cell>
          <cell r="JG559">
            <v>0</v>
          </cell>
        </row>
        <row r="560">
          <cell r="B560" t="str">
            <v>2406741</v>
          </cell>
          <cell r="C560" t="str">
            <v>Đoàn Văn An</v>
          </cell>
          <cell r="D560" t="str">
            <v>Ban Bán hàng xuất khẩu - Industries</v>
          </cell>
          <cell r="E560" t="str">
            <v>Công ty TNHH Tập đoàn Công nghiệp Trường Hải</v>
          </cell>
          <cell r="F560" t="str">
            <v>Lương ngày</v>
          </cell>
          <cell r="V560">
            <v>0</v>
          </cell>
          <cell r="W560">
            <v>0</v>
          </cell>
          <cell r="X560" t="str">
            <v>X</v>
          </cell>
          <cell r="Y560">
            <v>0</v>
          </cell>
          <cell r="Z560">
            <v>0</v>
          </cell>
          <cell r="AA560" t="str">
            <v>X</v>
          </cell>
          <cell r="AB560">
            <v>0</v>
          </cell>
          <cell r="AC560">
            <v>0</v>
          </cell>
          <cell r="AD560" t="str">
            <v>X</v>
          </cell>
          <cell r="AE560">
            <v>0</v>
          </cell>
          <cell r="AF560">
            <v>0</v>
          </cell>
          <cell r="AG560" t="str">
            <v>X</v>
          </cell>
          <cell r="AH560">
            <v>0</v>
          </cell>
          <cell r="AI560">
            <v>0</v>
          </cell>
          <cell r="AJ560" t="str">
            <v>T7</v>
          </cell>
          <cell r="AK560">
            <v>0</v>
          </cell>
          <cell r="AL560">
            <v>0</v>
          </cell>
          <cell r="AM560" t="str">
            <v/>
          </cell>
          <cell r="AN560">
            <v>0</v>
          </cell>
          <cell r="AO560">
            <v>0</v>
          </cell>
          <cell r="AP560" t="str">
            <v>NL</v>
          </cell>
          <cell r="AQ560">
            <v>0</v>
          </cell>
          <cell r="AR560">
            <v>0</v>
          </cell>
          <cell r="AS560" t="str">
            <v>X</v>
          </cell>
          <cell r="AT560">
            <v>0</v>
          </cell>
          <cell r="AU560">
            <v>0</v>
          </cell>
          <cell r="AV560" t="str">
            <v>X</v>
          </cell>
          <cell r="AW560">
            <v>0</v>
          </cell>
          <cell r="AX560">
            <v>0</v>
          </cell>
          <cell r="AY560" t="str">
            <v>X</v>
          </cell>
          <cell r="AZ560">
            <v>0</v>
          </cell>
          <cell r="BA560">
            <v>0</v>
          </cell>
          <cell r="BB560" t="str">
            <v>X</v>
          </cell>
          <cell r="BC560">
            <v>0</v>
          </cell>
          <cell r="BD560">
            <v>0</v>
          </cell>
          <cell r="BE560" t="str">
            <v>X</v>
          </cell>
          <cell r="BF560">
            <v>0</v>
          </cell>
          <cell r="BG560">
            <v>0</v>
          </cell>
          <cell r="BH560" t="str">
            <v/>
          </cell>
          <cell r="BI560">
            <v>0</v>
          </cell>
          <cell r="BJ560">
            <v>0</v>
          </cell>
          <cell r="BK560" t="str">
            <v>X</v>
          </cell>
          <cell r="BL560">
            <v>0</v>
          </cell>
          <cell r="BM560">
            <v>0</v>
          </cell>
          <cell r="BN560" t="str">
            <v>X</v>
          </cell>
          <cell r="BO560">
            <v>0</v>
          </cell>
          <cell r="BP560">
            <v>0</v>
          </cell>
          <cell r="BQ560">
            <v>11</v>
          </cell>
          <cell r="BR560">
            <v>0</v>
          </cell>
          <cell r="BS560">
            <v>0</v>
          </cell>
          <cell r="BT560">
            <v>0</v>
          </cell>
          <cell r="BU560">
            <v>0</v>
          </cell>
          <cell r="BV560">
            <v>0</v>
          </cell>
          <cell r="CC560">
            <v>11</v>
          </cell>
          <cell r="CD560">
            <v>0</v>
          </cell>
          <cell r="CE560">
            <v>0</v>
          </cell>
          <cell r="CF560">
            <v>0</v>
          </cell>
          <cell r="CG560">
            <v>0</v>
          </cell>
          <cell r="CH560">
            <v>0</v>
          </cell>
          <cell r="CI560">
            <v>0</v>
          </cell>
          <cell r="CJ560">
            <v>0</v>
          </cell>
          <cell r="CK560">
            <v>0</v>
          </cell>
          <cell r="CL560">
            <v>1</v>
          </cell>
          <cell r="CM560">
            <v>1</v>
          </cell>
          <cell r="CN560">
            <v>0</v>
          </cell>
          <cell r="CO560">
            <v>0</v>
          </cell>
          <cell r="CP560">
            <v>0</v>
          </cell>
          <cell r="CQ560">
            <v>0</v>
          </cell>
          <cell r="CR560">
            <v>0</v>
          </cell>
          <cell r="CS560">
            <v>0</v>
          </cell>
          <cell r="CT560">
            <v>0</v>
          </cell>
          <cell r="CU560">
            <v>0</v>
          </cell>
          <cell r="CV560">
            <v>0</v>
          </cell>
          <cell r="CW560">
            <v>0</v>
          </cell>
          <cell r="CX560">
            <v>0</v>
          </cell>
          <cell r="CY560">
            <v>0</v>
          </cell>
          <cell r="CZ560">
            <v>0</v>
          </cell>
          <cell r="DC560">
            <v>13</v>
          </cell>
          <cell r="DM560" t="str">
            <v>X</v>
          </cell>
          <cell r="DN560">
            <v>0</v>
          </cell>
          <cell r="DO560">
            <v>0</v>
          </cell>
          <cell r="DP560" t="str">
            <v>X</v>
          </cell>
          <cell r="DQ560">
            <v>0</v>
          </cell>
          <cell r="DR560">
            <v>0</v>
          </cell>
          <cell r="DS560" t="str">
            <v>X</v>
          </cell>
          <cell r="DT560">
            <v>0</v>
          </cell>
          <cell r="DU560">
            <v>0</v>
          </cell>
          <cell r="DV560" t="str">
            <v>X</v>
          </cell>
          <cell r="DW560">
            <v>0</v>
          </cell>
          <cell r="DX560">
            <v>0</v>
          </cell>
          <cell r="DY560" t="str">
            <v/>
          </cell>
          <cell r="DZ560">
            <v>0</v>
          </cell>
          <cell r="EA560">
            <v>0</v>
          </cell>
          <cell r="EB560" t="str">
            <v>X</v>
          </cell>
          <cell r="EC560">
            <v>0</v>
          </cell>
          <cell r="ED560">
            <v>0</v>
          </cell>
          <cell r="EE560" t="str">
            <v>X</v>
          </cell>
          <cell r="EF560">
            <v>0</v>
          </cell>
          <cell r="EG560">
            <v>0</v>
          </cell>
          <cell r="EH560" t="str">
            <v>X</v>
          </cell>
          <cell r="EI560">
            <v>0</v>
          </cell>
          <cell r="EJ560">
            <v>0</v>
          </cell>
          <cell r="EK560" t="str">
            <v>X</v>
          </cell>
          <cell r="EL560">
            <v>0</v>
          </cell>
          <cell r="EM560">
            <v>0</v>
          </cell>
          <cell r="EN560" t="str">
            <v>X</v>
          </cell>
          <cell r="EO560">
            <v>0</v>
          </cell>
          <cell r="EP560">
            <v>0</v>
          </cell>
          <cell r="EQ560" t="str">
            <v>X</v>
          </cell>
          <cell r="ER560">
            <v>0</v>
          </cell>
          <cell r="ES560">
            <v>0</v>
          </cell>
          <cell r="ET560" t="str">
            <v/>
          </cell>
          <cell r="EU560">
            <v>0</v>
          </cell>
          <cell r="EV560">
            <v>0</v>
          </cell>
          <cell r="EW560" t="str">
            <v>X</v>
          </cell>
          <cell r="EX560">
            <v>0</v>
          </cell>
          <cell r="EY560">
            <v>0</v>
          </cell>
          <cell r="EZ560" t="str">
            <v>X</v>
          </cell>
          <cell r="FA560">
            <v>0</v>
          </cell>
          <cell r="FB560">
            <v>0</v>
          </cell>
          <cell r="FC560" t="str">
            <v>NL</v>
          </cell>
          <cell r="FD560">
            <v>0</v>
          </cell>
          <cell r="FE560">
            <v>0</v>
          </cell>
          <cell r="FI560">
            <v>12</v>
          </cell>
          <cell r="FJ560">
            <v>0</v>
          </cell>
          <cell r="FK560">
            <v>0</v>
          </cell>
          <cell r="FL560">
            <v>0</v>
          </cell>
          <cell r="FM560">
            <v>0</v>
          </cell>
          <cell r="FN560">
            <v>0</v>
          </cell>
          <cell r="FU560">
            <v>12</v>
          </cell>
          <cell r="FV560">
            <v>0</v>
          </cell>
          <cell r="FW560">
            <v>0</v>
          </cell>
          <cell r="FX560">
            <v>0</v>
          </cell>
          <cell r="FY560">
            <v>0</v>
          </cell>
          <cell r="FZ560">
            <v>0</v>
          </cell>
          <cell r="GA560">
            <v>0</v>
          </cell>
          <cell r="GB560">
            <v>0</v>
          </cell>
          <cell r="GC560">
            <v>0</v>
          </cell>
          <cell r="GD560">
            <v>1</v>
          </cell>
          <cell r="GE560">
            <v>0</v>
          </cell>
          <cell r="GF560">
            <v>0</v>
          </cell>
          <cell r="GG560">
            <v>0</v>
          </cell>
          <cell r="GH560">
            <v>0</v>
          </cell>
          <cell r="GI560">
            <v>0</v>
          </cell>
          <cell r="GJ560">
            <v>0</v>
          </cell>
          <cell r="GK560">
            <v>0</v>
          </cell>
          <cell r="GL560">
            <v>0</v>
          </cell>
          <cell r="GM560">
            <v>0</v>
          </cell>
          <cell r="GN560">
            <v>0</v>
          </cell>
          <cell r="GO560">
            <v>0</v>
          </cell>
          <cell r="GP560">
            <v>0</v>
          </cell>
          <cell r="GQ560">
            <v>0</v>
          </cell>
          <cell r="GR560">
            <v>0</v>
          </cell>
          <cell r="GU560">
            <v>13</v>
          </cell>
          <cell r="GV560">
            <v>0</v>
          </cell>
          <cell r="GW560">
            <v>0</v>
          </cell>
          <cell r="GX560">
            <v>0</v>
          </cell>
          <cell r="GY560">
            <v>0</v>
          </cell>
          <cell r="GZ560">
            <v>0</v>
          </cell>
          <cell r="HA560">
            <v>0</v>
          </cell>
          <cell r="HB560">
            <v>0</v>
          </cell>
          <cell r="HC560">
            <v>0</v>
          </cell>
          <cell r="HD560">
            <v>0</v>
          </cell>
          <cell r="HE560">
            <v>0</v>
          </cell>
          <cell r="HF560">
            <v>0</v>
          </cell>
          <cell r="HG560">
            <v>0</v>
          </cell>
          <cell r="HH560">
            <v>0</v>
          </cell>
          <cell r="HI560">
            <v>0</v>
          </cell>
          <cell r="HJ560">
            <v>0</v>
          </cell>
          <cell r="HK560">
            <v>0</v>
          </cell>
          <cell r="HL560">
            <v>0</v>
          </cell>
          <cell r="HM560">
            <v>0</v>
          </cell>
          <cell r="HN560">
            <v>0</v>
          </cell>
          <cell r="HO560">
            <v>0</v>
          </cell>
          <cell r="HP560">
            <v>23</v>
          </cell>
          <cell r="HQ560">
            <v>0</v>
          </cell>
          <cell r="HR560">
            <v>0</v>
          </cell>
          <cell r="HS560">
            <v>0</v>
          </cell>
          <cell r="HT560">
            <v>0</v>
          </cell>
          <cell r="HU560">
            <v>0</v>
          </cell>
          <cell r="HV560">
            <v>0</v>
          </cell>
          <cell r="HW560">
            <v>1</v>
          </cell>
          <cell r="HX560">
            <v>0</v>
          </cell>
          <cell r="HY560">
            <v>0</v>
          </cell>
          <cell r="HZ560">
            <v>0</v>
          </cell>
          <cell r="IA560">
            <v>1</v>
          </cell>
          <cell r="IB560">
            <v>0</v>
          </cell>
          <cell r="IC560">
            <v>2</v>
          </cell>
          <cell r="ID560">
            <v>0</v>
          </cell>
          <cell r="IE560">
            <v>0</v>
          </cell>
          <cell r="IF560">
            <v>0</v>
          </cell>
          <cell r="IG560">
            <v>0</v>
          </cell>
          <cell r="IH560">
            <v>0</v>
          </cell>
          <cell r="II560">
            <v>0</v>
          </cell>
          <cell r="IJ560">
            <v>0</v>
          </cell>
          <cell r="IK560">
            <v>0</v>
          </cell>
          <cell r="IL560">
            <v>0</v>
          </cell>
          <cell r="IM560">
            <v>0</v>
          </cell>
          <cell r="IN560">
            <v>0</v>
          </cell>
          <cell r="IO560">
            <v>0</v>
          </cell>
          <cell r="IP560">
            <v>0</v>
          </cell>
          <cell r="IQ560">
            <v>0</v>
          </cell>
          <cell r="IR560">
            <v>0</v>
          </cell>
          <cell r="IS560">
            <v>0</v>
          </cell>
          <cell r="IT560">
            <v>0</v>
          </cell>
          <cell r="IU560">
            <v>0</v>
          </cell>
          <cell r="IV560">
            <v>0</v>
          </cell>
          <cell r="IW560">
            <v>1</v>
          </cell>
          <cell r="IX560">
            <v>1</v>
          </cell>
          <cell r="IY560">
            <v>0</v>
          </cell>
          <cell r="IZ560">
            <v>26</v>
          </cell>
          <cell r="JA560">
            <v>4</v>
          </cell>
          <cell r="JB560">
            <v>4</v>
          </cell>
          <cell r="JC560">
            <v>0</v>
          </cell>
          <cell r="JD560">
            <v>0</v>
          </cell>
          <cell r="JE560">
            <v>0</v>
          </cell>
          <cell r="JF560">
            <v>0</v>
          </cell>
          <cell r="JG560">
            <v>0</v>
          </cell>
        </row>
        <row r="561">
          <cell r="B561" t="str">
            <v>24071898</v>
          </cell>
          <cell r="C561" t="str">
            <v>Phan Trần Hội Nguyên</v>
          </cell>
          <cell r="D561" t="str">
            <v>Ban Bán hàng xuất khẩu - Industries</v>
          </cell>
          <cell r="E561" t="str">
            <v>Công ty TNHH Tập đoàn Công nghiệp Trường Hải</v>
          </cell>
          <cell r="F561" t="str">
            <v>Lương ngày</v>
          </cell>
          <cell r="V561">
            <v>0</v>
          </cell>
          <cell r="W561">
            <v>0</v>
          </cell>
          <cell r="X561" t="str">
            <v>X</v>
          </cell>
          <cell r="Y561">
            <v>0</v>
          </cell>
          <cell r="Z561">
            <v>0</v>
          </cell>
          <cell r="AA561" t="str">
            <v>X</v>
          </cell>
          <cell r="AB561">
            <v>0</v>
          </cell>
          <cell r="AC561">
            <v>0</v>
          </cell>
          <cell r="AD561" t="str">
            <v>X</v>
          </cell>
          <cell r="AE561">
            <v>0</v>
          </cell>
          <cell r="AF561">
            <v>0</v>
          </cell>
          <cell r="AG561" t="str">
            <v>X</v>
          </cell>
          <cell r="AH561">
            <v>0</v>
          </cell>
          <cell r="AI561">
            <v>0</v>
          </cell>
          <cell r="AJ561" t="str">
            <v>T7</v>
          </cell>
          <cell r="AK561">
            <v>0</v>
          </cell>
          <cell r="AL561">
            <v>0</v>
          </cell>
          <cell r="AM561" t="str">
            <v/>
          </cell>
          <cell r="AN561">
            <v>0</v>
          </cell>
          <cell r="AO561">
            <v>0</v>
          </cell>
          <cell r="AP561" t="str">
            <v>NL</v>
          </cell>
          <cell r="AQ561">
            <v>0</v>
          </cell>
          <cell r="AR561">
            <v>0</v>
          </cell>
          <cell r="AS561" t="str">
            <v>X</v>
          </cell>
          <cell r="AT561">
            <v>0</v>
          </cell>
          <cell r="AU561">
            <v>0</v>
          </cell>
          <cell r="AV561" t="str">
            <v>X</v>
          </cell>
          <cell r="AW561">
            <v>0</v>
          </cell>
          <cell r="AX561">
            <v>0</v>
          </cell>
          <cell r="AY561" t="str">
            <v>X</v>
          </cell>
          <cell r="AZ561">
            <v>0</v>
          </cell>
          <cell r="BA561">
            <v>0</v>
          </cell>
          <cell r="BB561" t="str">
            <v>X</v>
          </cell>
          <cell r="BC561">
            <v>0</v>
          </cell>
          <cell r="BD561">
            <v>0</v>
          </cell>
          <cell r="BE561" t="str">
            <v>X</v>
          </cell>
          <cell r="BF561">
            <v>0</v>
          </cell>
          <cell r="BG561">
            <v>0</v>
          </cell>
          <cell r="BH561" t="str">
            <v/>
          </cell>
          <cell r="BI561">
            <v>0</v>
          </cell>
          <cell r="BJ561">
            <v>0</v>
          </cell>
          <cell r="BK561" t="str">
            <v>X</v>
          </cell>
          <cell r="BL561">
            <v>0</v>
          </cell>
          <cell r="BM561">
            <v>0</v>
          </cell>
          <cell r="BN561" t="str">
            <v>X</v>
          </cell>
          <cell r="BO561">
            <v>0</v>
          </cell>
          <cell r="BP561">
            <v>0</v>
          </cell>
          <cell r="BQ561">
            <v>11</v>
          </cell>
          <cell r="BR561">
            <v>0</v>
          </cell>
          <cell r="BS561">
            <v>0</v>
          </cell>
          <cell r="BT561">
            <v>0</v>
          </cell>
          <cell r="BU561">
            <v>0</v>
          </cell>
          <cell r="BV561">
            <v>0</v>
          </cell>
          <cell r="CC561">
            <v>11</v>
          </cell>
          <cell r="CD561">
            <v>0</v>
          </cell>
          <cell r="CE561">
            <v>0</v>
          </cell>
          <cell r="CF561">
            <v>0</v>
          </cell>
          <cell r="CG561">
            <v>0</v>
          </cell>
          <cell r="CH561">
            <v>0</v>
          </cell>
          <cell r="CI561">
            <v>0</v>
          </cell>
          <cell r="CJ561">
            <v>0</v>
          </cell>
          <cell r="CK561">
            <v>0</v>
          </cell>
          <cell r="CL561">
            <v>1</v>
          </cell>
          <cell r="CM561">
            <v>1</v>
          </cell>
          <cell r="CN561">
            <v>0</v>
          </cell>
          <cell r="CO561">
            <v>0</v>
          </cell>
          <cell r="CP561">
            <v>0</v>
          </cell>
          <cell r="CQ561">
            <v>0</v>
          </cell>
          <cell r="CR561">
            <v>0</v>
          </cell>
          <cell r="CS561">
            <v>0</v>
          </cell>
          <cell r="CT561">
            <v>0</v>
          </cell>
          <cell r="CU561">
            <v>0</v>
          </cell>
          <cell r="CV561">
            <v>0</v>
          </cell>
          <cell r="CW561">
            <v>0</v>
          </cell>
          <cell r="CX561">
            <v>0</v>
          </cell>
          <cell r="CY561">
            <v>0</v>
          </cell>
          <cell r="CZ561">
            <v>0</v>
          </cell>
          <cell r="DC561">
            <v>13</v>
          </cell>
          <cell r="DM561" t="str">
            <v>X</v>
          </cell>
          <cell r="DN561">
            <v>0</v>
          </cell>
          <cell r="DO561">
            <v>0</v>
          </cell>
          <cell r="DP561" t="str">
            <v>X</v>
          </cell>
          <cell r="DQ561">
            <v>0</v>
          </cell>
          <cell r="DR561">
            <v>0</v>
          </cell>
          <cell r="DS561" t="str">
            <v>X</v>
          </cell>
          <cell r="DT561">
            <v>0</v>
          </cell>
          <cell r="DU561">
            <v>0</v>
          </cell>
          <cell r="DV561" t="str">
            <v>X</v>
          </cell>
          <cell r="DW561">
            <v>0</v>
          </cell>
          <cell r="DX561">
            <v>0</v>
          </cell>
          <cell r="DY561" t="str">
            <v/>
          </cell>
          <cell r="DZ561">
            <v>0</v>
          </cell>
          <cell r="EA561">
            <v>0</v>
          </cell>
          <cell r="EB561" t="str">
            <v>X</v>
          </cell>
          <cell r="EC561">
            <v>0</v>
          </cell>
          <cell r="ED561">
            <v>0</v>
          </cell>
          <cell r="EE561" t="str">
            <v>X</v>
          </cell>
          <cell r="EF561">
            <v>0</v>
          </cell>
          <cell r="EG561">
            <v>0</v>
          </cell>
          <cell r="EH561" t="str">
            <v>X</v>
          </cell>
          <cell r="EI561">
            <v>0</v>
          </cell>
          <cell r="EJ561">
            <v>0</v>
          </cell>
          <cell r="EK561" t="str">
            <v>X</v>
          </cell>
          <cell r="EL561">
            <v>0</v>
          </cell>
          <cell r="EM561">
            <v>0</v>
          </cell>
          <cell r="EN561" t="str">
            <v>X</v>
          </cell>
          <cell r="EO561">
            <v>0</v>
          </cell>
          <cell r="EP561">
            <v>0</v>
          </cell>
          <cell r="EQ561" t="str">
            <v>X</v>
          </cell>
          <cell r="ER561">
            <v>0</v>
          </cell>
          <cell r="ES561">
            <v>0</v>
          </cell>
          <cell r="ET561" t="str">
            <v/>
          </cell>
          <cell r="EU561">
            <v>0</v>
          </cell>
          <cell r="EV561">
            <v>0</v>
          </cell>
          <cell r="EW561" t="str">
            <v>X</v>
          </cell>
          <cell r="EX561">
            <v>0</v>
          </cell>
          <cell r="EY561">
            <v>0</v>
          </cell>
          <cell r="EZ561" t="str">
            <v>X</v>
          </cell>
          <cell r="FA561">
            <v>0</v>
          </cell>
          <cell r="FB561">
            <v>0</v>
          </cell>
          <cell r="FC561" t="str">
            <v>NL</v>
          </cell>
          <cell r="FD561">
            <v>0</v>
          </cell>
          <cell r="FE561">
            <v>0</v>
          </cell>
          <cell r="FI561">
            <v>12</v>
          </cell>
          <cell r="FJ561">
            <v>0</v>
          </cell>
          <cell r="FK561">
            <v>0</v>
          </cell>
          <cell r="FL561">
            <v>0</v>
          </cell>
          <cell r="FM561">
            <v>0</v>
          </cell>
          <cell r="FN561">
            <v>0</v>
          </cell>
          <cell r="FU561">
            <v>12</v>
          </cell>
          <cell r="FV561">
            <v>0</v>
          </cell>
          <cell r="FW561">
            <v>0</v>
          </cell>
          <cell r="FX561">
            <v>0</v>
          </cell>
          <cell r="FY561">
            <v>0</v>
          </cell>
          <cell r="FZ561">
            <v>0</v>
          </cell>
          <cell r="GA561">
            <v>0</v>
          </cell>
          <cell r="GB561">
            <v>0</v>
          </cell>
          <cell r="GC561">
            <v>0</v>
          </cell>
          <cell r="GD561">
            <v>1</v>
          </cell>
          <cell r="GE561">
            <v>0</v>
          </cell>
          <cell r="GF561">
            <v>0</v>
          </cell>
          <cell r="GG561">
            <v>0</v>
          </cell>
          <cell r="GH561">
            <v>0</v>
          </cell>
          <cell r="GI561">
            <v>0</v>
          </cell>
          <cell r="GJ561">
            <v>0</v>
          </cell>
          <cell r="GK561">
            <v>0</v>
          </cell>
          <cell r="GL561">
            <v>0</v>
          </cell>
          <cell r="GM561">
            <v>0</v>
          </cell>
          <cell r="GN561">
            <v>0</v>
          </cell>
          <cell r="GO561">
            <v>0</v>
          </cell>
          <cell r="GP561">
            <v>0</v>
          </cell>
          <cell r="GQ561">
            <v>0</v>
          </cell>
          <cell r="GR561">
            <v>0</v>
          </cell>
          <cell r="GU561">
            <v>13</v>
          </cell>
          <cell r="GV561">
            <v>0</v>
          </cell>
          <cell r="GW561">
            <v>0</v>
          </cell>
          <cell r="GX561">
            <v>0</v>
          </cell>
          <cell r="GY561">
            <v>0</v>
          </cell>
          <cell r="GZ561">
            <v>0</v>
          </cell>
          <cell r="HA561">
            <v>0</v>
          </cell>
          <cell r="HB561">
            <v>0</v>
          </cell>
          <cell r="HC561">
            <v>0</v>
          </cell>
          <cell r="HD561">
            <v>0</v>
          </cell>
          <cell r="HE561">
            <v>0</v>
          </cell>
          <cell r="HF561">
            <v>0</v>
          </cell>
          <cell r="HG561">
            <v>0</v>
          </cell>
          <cell r="HH561">
            <v>0</v>
          </cell>
          <cell r="HI561">
            <v>0</v>
          </cell>
          <cell r="HJ561">
            <v>0</v>
          </cell>
          <cell r="HK561">
            <v>0</v>
          </cell>
          <cell r="HL561">
            <v>0</v>
          </cell>
          <cell r="HM561">
            <v>0</v>
          </cell>
          <cell r="HN561">
            <v>0</v>
          </cell>
          <cell r="HO561">
            <v>0</v>
          </cell>
          <cell r="HP561">
            <v>23</v>
          </cell>
          <cell r="HQ561">
            <v>0</v>
          </cell>
          <cell r="HR561">
            <v>0</v>
          </cell>
          <cell r="HS561">
            <v>0</v>
          </cell>
          <cell r="HT561">
            <v>0</v>
          </cell>
          <cell r="HU561">
            <v>0</v>
          </cell>
          <cell r="HV561">
            <v>0</v>
          </cell>
          <cell r="HW561">
            <v>1</v>
          </cell>
          <cell r="HX561">
            <v>0</v>
          </cell>
          <cell r="HY561">
            <v>0</v>
          </cell>
          <cell r="HZ561">
            <v>0</v>
          </cell>
          <cell r="IA561">
            <v>1</v>
          </cell>
          <cell r="IB561">
            <v>0</v>
          </cell>
          <cell r="IC561">
            <v>2</v>
          </cell>
          <cell r="ID561">
            <v>0</v>
          </cell>
          <cell r="IE561">
            <v>0</v>
          </cell>
          <cell r="IF561">
            <v>0</v>
          </cell>
          <cell r="IG561">
            <v>0</v>
          </cell>
          <cell r="IH561">
            <v>0</v>
          </cell>
          <cell r="II561">
            <v>0</v>
          </cell>
          <cell r="IJ561">
            <v>0</v>
          </cell>
          <cell r="IK561">
            <v>0</v>
          </cell>
          <cell r="IL561">
            <v>0</v>
          </cell>
          <cell r="IM561">
            <v>0</v>
          </cell>
          <cell r="IN561">
            <v>0</v>
          </cell>
          <cell r="IO561">
            <v>0</v>
          </cell>
          <cell r="IP561">
            <v>0</v>
          </cell>
          <cell r="IQ561">
            <v>0</v>
          </cell>
          <cell r="IR561">
            <v>0</v>
          </cell>
          <cell r="IS561">
            <v>0</v>
          </cell>
          <cell r="IT561">
            <v>0</v>
          </cell>
          <cell r="IU561">
            <v>0</v>
          </cell>
          <cell r="IV561">
            <v>0</v>
          </cell>
          <cell r="IW561">
            <v>1</v>
          </cell>
          <cell r="IX561">
            <v>1</v>
          </cell>
          <cell r="IY561">
            <v>0</v>
          </cell>
          <cell r="IZ561">
            <v>26</v>
          </cell>
          <cell r="JA561">
            <v>3</v>
          </cell>
          <cell r="JB561">
            <v>3</v>
          </cell>
          <cell r="JC561">
            <v>0</v>
          </cell>
          <cell r="JD561">
            <v>0</v>
          </cell>
          <cell r="JE561">
            <v>0</v>
          </cell>
          <cell r="JF561">
            <v>0</v>
          </cell>
          <cell r="JG561">
            <v>0</v>
          </cell>
        </row>
        <row r="562">
          <cell r="B562" t="str">
            <v>24092083</v>
          </cell>
          <cell r="C562" t="str">
            <v>Trần Công Diện</v>
          </cell>
          <cell r="D562" t="str">
            <v>Ban Bán hàng xuất khẩu - Industries</v>
          </cell>
          <cell r="E562" t="str">
            <v>Công ty TNHH Tập đoàn Công nghiệp Trường Hải</v>
          </cell>
          <cell r="F562" t="str">
            <v>Lương ngày</v>
          </cell>
          <cell r="V562">
            <v>0</v>
          </cell>
          <cell r="W562">
            <v>0</v>
          </cell>
          <cell r="X562" t="str">
            <v>X</v>
          </cell>
          <cell r="Y562">
            <v>0</v>
          </cell>
          <cell r="Z562">
            <v>0</v>
          </cell>
          <cell r="AA562" t="str">
            <v>X</v>
          </cell>
          <cell r="AB562">
            <v>0</v>
          </cell>
          <cell r="AC562">
            <v>0</v>
          </cell>
          <cell r="AD562" t="str">
            <v>X</v>
          </cell>
          <cell r="AE562">
            <v>0</v>
          </cell>
          <cell r="AF562">
            <v>0</v>
          </cell>
          <cell r="AG562" t="str">
            <v>X</v>
          </cell>
          <cell r="AH562">
            <v>0</v>
          </cell>
          <cell r="AI562">
            <v>0</v>
          </cell>
          <cell r="AJ562" t="str">
            <v>T7</v>
          </cell>
          <cell r="AK562">
            <v>0</v>
          </cell>
          <cell r="AL562">
            <v>0</v>
          </cell>
          <cell r="AM562" t="str">
            <v/>
          </cell>
          <cell r="AN562">
            <v>0</v>
          </cell>
          <cell r="AO562">
            <v>0</v>
          </cell>
          <cell r="AP562" t="str">
            <v>NL</v>
          </cell>
          <cell r="AQ562">
            <v>0</v>
          </cell>
          <cell r="AR562">
            <v>0</v>
          </cell>
          <cell r="AS562" t="str">
            <v>P\</v>
          </cell>
          <cell r="AT562">
            <v>0</v>
          </cell>
          <cell r="AU562">
            <v>0</v>
          </cell>
          <cell r="AV562" t="str">
            <v>X</v>
          </cell>
          <cell r="AW562">
            <v>0</v>
          </cell>
          <cell r="AX562">
            <v>0</v>
          </cell>
          <cell r="AY562" t="str">
            <v>X</v>
          </cell>
          <cell r="AZ562">
            <v>0</v>
          </cell>
          <cell r="BA562">
            <v>0</v>
          </cell>
          <cell r="BB562" t="str">
            <v>X</v>
          </cell>
          <cell r="BC562">
            <v>0</v>
          </cell>
          <cell r="BD562">
            <v>0</v>
          </cell>
          <cell r="BE562" t="str">
            <v>X</v>
          </cell>
          <cell r="BF562">
            <v>0</v>
          </cell>
          <cell r="BG562">
            <v>0</v>
          </cell>
          <cell r="BH562" t="str">
            <v/>
          </cell>
          <cell r="BI562">
            <v>0</v>
          </cell>
          <cell r="BJ562">
            <v>0</v>
          </cell>
          <cell r="BK562" t="str">
            <v>X</v>
          </cell>
          <cell r="BL562">
            <v>0</v>
          </cell>
          <cell r="BM562">
            <v>0</v>
          </cell>
          <cell r="BN562" t="str">
            <v>X</v>
          </cell>
          <cell r="BO562">
            <v>0</v>
          </cell>
          <cell r="BP562">
            <v>0</v>
          </cell>
          <cell r="BQ562">
            <v>10.5</v>
          </cell>
          <cell r="BR562">
            <v>0</v>
          </cell>
          <cell r="BS562">
            <v>0</v>
          </cell>
          <cell r="BT562">
            <v>0</v>
          </cell>
          <cell r="BU562">
            <v>0</v>
          </cell>
          <cell r="BV562">
            <v>0</v>
          </cell>
          <cell r="CC562">
            <v>10.5</v>
          </cell>
          <cell r="CD562">
            <v>0</v>
          </cell>
          <cell r="CE562">
            <v>0</v>
          </cell>
          <cell r="CF562">
            <v>0</v>
          </cell>
          <cell r="CG562">
            <v>0</v>
          </cell>
          <cell r="CH562">
            <v>0</v>
          </cell>
          <cell r="CI562">
            <v>0</v>
          </cell>
          <cell r="CJ562">
            <v>0</v>
          </cell>
          <cell r="CK562">
            <v>0</v>
          </cell>
          <cell r="CL562">
            <v>1</v>
          </cell>
          <cell r="CM562">
            <v>1</v>
          </cell>
          <cell r="CN562">
            <v>0</v>
          </cell>
          <cell r="CO562">
            <v>0</v>
          </cell>
          <cell r="CP562">
            <v>0</v>
          </cell>
          <cell r="CQ562">
            <v>0</v>
          </cell>
          <cell r="CR562">
            <v>0</v>
          </cell>
          <cell r="CS562">
            <v>0</v>
          </cell>
          <cell r="CT562">
            <v>0</v>
          </cell>
          <cell r="CU562">
            <v>0</v>
          </cell>
          <cell r="CV562">
            <v>0</v>
          </cell>
          <cell r="CW562">
            <v>0</v>
          </cell>
          <cell r="CX562">
            <v>0</v>
          </cell>
          <cell r="CY562">
            <v>0</v>
          </cell>
          <cell r="CZ562">
            <v>0</v>
          </cell>
          <cell r="DC562">
            <v>12.5</v>
          </cell>
          <cell r="DM562" t="str">
            <v>X</v>
          </cell>
          <cell r="DN562">
            <v>0</v>
          </cell>
          <cell r="DO562">
            <v>0</v>
          </cell>
          <cell r="DP562" t="str">
            <v>X</v>
          </cell>
          <cell r="DQ562">
            <v>0</v>
          </cell>
          <cell r="DR562">
            <v>0</v>
          </cell>
          <cell r="DS562" t="str">
            <v>X</v>
          </cell>
          <cell r="DT562">
            <v>0</v>
          </cell>
          <cell r="DU562">
            <v>0</v>
          </cell>
          <cell r="DV562" t="str">
            <v>X</v>
          </cell>
          <cell r="DW562">
            <v>0</v>
          </cell>
          <cell r="DX562">
            <v>0</v>
          </cell>
          <cell r="DY562" t="str">
            <v/>
          </cell>
          <cell r="DZ562">
            <v>0</v>
          </cell>
          <cell r="EA562">
            <v>0</v>
          </cell>
          <cell r="EB562" t="str">
            <v>X</v>
          </cell>
          <cell r="EC562">
            <v>0</v>
          </cell>
          <cell r="ED562">
            <v>0</v>
          </cell>
          <cell r="EE562" t="str">
            <v>X</v>
          </cell>
          <cell r="EF562">
            <v>0</v>
          </cell>
          <cell r="EG562">
            <v>0</v>
          </cell>
          <cell r="EH562" t="str">
            <v>X</v>
          </cell>
          <cell r="EI562">
            <v>0</v>
          </cell>
          <cell r="EJ562">
            <v>0</v>
          </cell>
          <cell r="EK562" t="str">
            <v>X</v>
          </cell>
          <cell r="EL562">
            <v>0</v>
          </cell>
          <cell r="EM562">
            <v>0</v>
          </cell>
          <cell r="EN562" t="str">
            <v>X</v>
          </cell>
          <cell r="EO562">
            <v>0</v>
          </cell>
          <cell r="EP562">
            <v>0</v>
          </cell>
          <cell r="EQ562" t="str">
            <v>X</v>
          </cell>
          <cell r="ER562">
            <v>0</v>
          </cell>
          <cell r="ES562">
            <v>0</v>
          </cell>
          <cell r="ET562" t="str">
            <v/>
          </cell>
          <cell r="EU562">
            <v>0</v>
          </cell>
          <cell r="EV562">
            <v>0</v>
          </cell>
          <cell r="EW562" t="str">
            <v>X</v>
          </cell>
          <cell r="EX562">
            <v>0</v>
          </cell>
          <cell r="EY562">
            <v>0</v>
          </cell>
          <cell r="EZ562" t="str">
            <v>X</v>
          </cell>
          <cell r="FA562">
            <v>0</v>
          </cell>
          <cell r="FB562">
            <v>0</v>
          </cell>
          <cell r="FC562" t="str">
            <v>NL</v>
          </cell>
          <cell r="FD562">
            <v>0</v>
          </cell>
          <cell r="FE562">
            <v>0</v>
          </cell>
          <cell r="FI562">
            <v>12</v>
          </cell>
          <cell r="FJ562">
            <v>0</v>
          </cell>
          <cell r="FK562">
            <v>0</v>
          </cell>
          <cell r="FL562">
            <v>0</v>
          </cell>
          <cell r="FM562">
            <v>0</v>
          </cell>
          <cell r="FN562">
            <v>0</v>
          </cell>
          <cell r="FU562">
            <v>12</v>
          </cell>
          <cell r="FV562">
            <v>0</v>
          </cell>
          <cell r="FW562">
            <v>0</v>
          </cell>
          <cell r="FX562">
            <v>0</v>
          </cell>
          <cell r="FY562">
            <v>0</v>
          </cell>
          <cell r="FZ562">
            <v>0</v>
          </cell>
          <cell r="GA562">
            <v>0</v>
          </cell>
          <cell r="GB562">
            <v>0</v>
          </cell>
          <cell r="GC562">
            <v>0</v>
          </cell>
          <cell r="GD562">
            <v>1</v>
          </cell>
          <cell r="GE562">
            <v>0</v>
          </cell>
          <cell r="GF562">
            <v>0</v>
          </cell>
          <cell r="GG562">
            <v>0</v>
          </cell>
          <cell r="GH562">
            <v>0</v>
          </cell>
          <cell r="GI562">
            <v>0</v>
          </cell>
          <cell r="GJ562">
            <v>0</v>
          </cell>
          <cell r="GK562">
            <v>0</v>
          </cell>
          <cell r="GL562">
            <v>0</v>
          </cell>
          <cell r="GM562">
            <v>0</v>
          </cell>
          <cell r="GN562">
            <v>0</v>
          </cell>
          <cell r="GO562">
            <v>0</v>
          </cell>
          <cell r="GP562">
            <v>0</v>
          </cell>
          <cell r="GQ562">
            <v>0</v>
          </cell>
          <cell r="GR562">
            <v>0</v>
          </cell>
          <cell r="GU562">
            <v>13</v>
          </cell>
          <cell r="GV562">
            <v>0</v>
          </cell>
          <cell r="GW562">
            <v>0</v>
          </cell>
          <cell r="GX562">
            <v>0</v>
          </cell>
          <cell r="GY562">
            <v>0</v>
          </cell>
          <cell r="GZ562">
            <v>0</v>
          </cell>
          <cell r="HA562">
            <v>0</v>
          </cell>
          <cell r="HB562">
            <v>0</v>
          </cell>
          <cell r="HC562">
            <v>0</v>
          </cell>
          <cell r="HD562">
            <v>0</v>
          </cell>
          <cell r="HE562">
            <v>0</v>
          </cell>
          <cell r="HF562">
            <v>0</v>
          </cell>
          <cell r="HG562">
            <v>0</v>
          </cell>
          <cell r="HH562">
            <v>0.5</v>
          </cell>
          <cell r="HI562">
            <v>0</v>
          </cell>
          <cell r="HJ562">
            <v>0</v>
          </cell>
          <cell r="HK562">
            <v>0</v>
          </cell>
          <cell r="HL562">
            <v>0</v>
          </cell>
          <cell r="HM562">
            <v>0.5</v>
          </cell>
          <cell r="HN562">
            <v>0</v>
          </cell>
          <cell r="HO562">
            <v>0.5</v>
          </cell>
          <cell r="HP562">
            <v>22.5</v>
          </cell>
          <cell r="HQ562">
            <v>0</v>
          </cell>
          <cell r="HR562">
            <v>0</v>
          </cell>
          <cell r="HS562">
            <v>0</v>
          </cell>
          <cell r="HT562">
            <v>0</v>
          </cell>
          <cell r="HU562">
            <v>0</v>
          </cell>
          <cell r="HV562">
            <v>0</v>
          </cell>
          <cell r="HW562">
            <v>1</v>
          </cell>
          <cell r="HX562">
            <v>0</v>
          </cell>
          <cell r="HY562">
            <v>0</v>
          </cell>
          <cell r="HZ562">
            <v>0</v>
          </cell>
          <cell r="IA562">
            <v>1</v>
          </cell>
          <cell r="IB562">
            <v>0</v>
          </cell>
          <cell r="IC562">
            <v>2</v>
          </cell>
          <cell r="ID562">
            <v>0</v>
          </cell>
          <cell r="IE562">
            <v>0</v>
          </cell>
          <cell r="IF562">
            <v>0</v>
          </cell>
          <cell r="IG562">
            <v>0.5</v>
          </cell>
          <cell r="IH562">
            <v>0</v>
          </cell>
          <cell r="II562">
            <v>0</v>
          </cell>
          <cell r="IJ562">
            <v>0</v>
          </cell>
          <cell r="IK562">
            <v>0</v>
          </cell>
          <cell r="IL562">
            <v>0</v>
          </cell>
          <cell r="IM562">
            <v>0</v>
          </cell>
          <cell r="IN562">
            <v>0</v>
          </cell>
          <cell r="IO562">
            <v>0</v>
          </cell>
          <cell r="IP562">
            <v>0</v>
          </cell>
          <cell r="IQ562">
            <v>0</v>
          </cell>
          <cell r="IR562">
            <v>0</v>
          </cell>
          <cell r="IS562">
            <v>0</v>
          </cell>
          <cell r="IT562">
            <v>0</v>
          </cell>
          <cell r="IU562">
            <v>0</v>
          </cell>
          <cell r="IV562">
            <v>0</v>
          </cell>
          <cell r="IW562">
            <v>1</v>
          </cell>
          <cell r="IX562">
            <v>1</v>
          </cell>
          <cell r="IY562">
            <v>0</v>
          </cell>
          <cell r="IZ562">
            <v>26</v>
          </cell>
          <cell r="JA562">
            <v>3</v>
          </cell>
          <cell r="JB562">
            <v>2.5</v>
          </cell>
          <cell r="JC562">
            <v>0</v>
          </cell>
          <cell r="JD562">
            <v>0</v>
          </cell>
          <cell r="JE562">
            <v>0</v>
          </cell>
          <cell r="JF562">
            <v>0</v>
          </cell>
          <cell r="JG562">
            <v>0</v>
          </cell>
        </row>
        <row r="563">
          <cell r="B563" t="str">
            <v>1706180</v>
          </cell>
          <cell r="C563" t="str">
            <v>Huỳnh Vũ</v>
          </cell>
          <cell r="D563" t="str">
            <v>Ban Bán hàng xuất khẩu - Industries</v>
          </cell>
          <cell r="E563" t="str">
            <v>Công ty TNHH Tập đoàn Công nghiệp Trường Hải</v>
          </cell>
          <cell r="F563" t="str">
            <v>Lương tháng</v>
          </cell>
          <cell r="V563">
            <v>0</v>
          </cell>
          <cell r="W563">
            <v>0</v>
          </cell>
          <cell r="X563" t="str">
            <v>X</v>
          </cell>
          <cell r="Y563">
            <v>0</v>
          </cell>
          <cell r="Z563">
            <v>0</v>
          </cell>
          <cell r="AA563" t="str">
            <v>X</v>
          </cell>
          <cell r="AB563">
            <v>0</v>
          </cell>
          <cell r="AC563">
            <v>0</v>
          </cell>
          <cell r="AD563" t="str">
            <v>X</v>
          </cell>
          <cell r="AE563">
            <v>0</v>
          </cell>
          <cell r="AF563">
            <v>0</v>
          </cell>
          <cell r="AG563" t="str">
            <v>X</v>
          </cell>
          <cell r="AH563">
            <v>0</v>
          </cell>
          <cell r="AI563">
            <v>0</v>
          </cell>
          <cell r="AJ563" t="str">
            <v>T7</v>
          </cell>
          <cell r="AK563">
            <v>0</v>
          </cell>
          <cell r="AL563">
            <v>0</v>
          </cell>
          <cell r="AM563" t="str">
            <v/>
          </cell>
          <cell r="AN563">
            <v>0</v>
          </cell>
          <cell r="AO563">
            <v>0</v>
          </cell>
          <cell r="AP563" t="str">
            <v>NL</v>
          </cell>
          <cell r="AQ563">
            <v>0</v>
          </cell>
          <cell r="AR563">
            <v>0</v>
          </cell>
          <cell r="AS563" t="str">
            <v>X</v>
          </cell>
          <cell r="AT563">
            <v>0</v>
          </cell>
          <cell r="AU563">
            <v>0</v>
          </cell>
          <cell r="AV563" t="str">
            <v>X</v>
          </cell>
          <cell r="AW563">
            <v>0</v>
          </cell>
          <cell r="AX563">
            <v>0</v>
          </cell>
          <cell r="AY563" t="str">
            <v>X</v>
          </cell>
          <cell r="AZ563">
            <v>0</v>
          </cell>
          <cell r="BA563">
            <v>0</v>
          </cell>
          <cell r="BB563" t="str">
            <v>X</v>
          </cell>
          <cell r="BC563">
            <v>0</v>
          </cell>
          <cell r="BD563">
            <v>0</v>
          </cell>
          <cell r="BE563" t="str">
            <v>X</v>
          </cell>
          <cell r="BF563">
            <v>0</v>
          </cell>
          <cell r="BG563">
            <v>0</v>
          </cell>
          <cell r="BH563" t="str">
            <v/>
          </cell>
          <cell r="BI563">
            <v>0</v>
          </cell>
          <cell r="BJ563">
            <v>0</v>
          </cell>
          <cell r="BK563" t="str">
            <v>X</v>
          </cell>
          <cell r="BL563">
            <v>0</v>
          </cell>
          <cell r="BM563">
            <v>0</v>
          </cell>
          <cell r="BN563" t="str">
            <v>X</v>
          </cell>
          <cell r="BO563">
            <v>0</v>
          </cell>
          <cell r="BP563">
            <v>0</v>
          </cell>
          <cell r="BQ563">
            <v>11</v>
          </cell>
          <cell r="BR563">
            <v>0</v>
          </cell>
          <cell r="BS563">
            <v>0</v>
          </cell>
          <cell r="BT563">
            <v>0</v>
          </cell>
          <cell r="BU563">
            <v>0</v>
          </cell>
          <cell r="BV563">
            <v>0</v>
          </cell>
          <cell r="CC563">
            <v>11</v>
          </cell>
          <cell r="CD563">
            <v>0</v>
          </cell>
          <cell r="CE563">
            <v>0</v>
          </cell>
          <cell r="CF563">
            <v>0</v>
          </cell>
          <cell r="CG563">
            <v>0</v>
          </cell>
          <cell r="CH563">
            <v>0</v>
          </cell>
          <cell r="CI563">
            <v>0</v>
          </cell>
          <cell r="CJ563">
            <v>0</v>
          </cell>
          <cell r="CK563">
            <v>0</v>
          </cell>
          <cell r="CL563">
            <v>1</v>
          </cell>
          <cell r="CM563">
            <v>1</v>
          </cell>
          <cell r="CN563">
            <v>0</v>
          </cell>
          <cell r="CO563">
            <v>0</v>
          </cell>
          <cell r="CP563">
            <v>0</v>
          </cell>
          <cell r="CQ563">
            <v>0</v>
          </cell>
          <cell r="CR563">
            <v>0</v>
          </cell>
          <cell r="CS563">
            <v>0</v>
          </cell>
          <cell r="CT563">
            <v>0</v>
          </cell>
          <cell r="CU563">
            <v>0</v>
          </cell>
          <cell r="CV563">
            <v>0</v>
          </cell>
          <cell r="CW563">
            <v>0</v>
          </cell>
          <cell r="CX563">
            <v>0</v>
          </cell>
          <cell r="CY563">
            <v>0</v>
          </cell>
          <cell r="CZ563">
            <v>0</v>
          </cell>
          <cell r="DC563">
            <v>13</v>
          </cell>
          <cell r="DM563" t="str">
            <v>X</v>
          </cell>
          <cell r="DN563">
            <v>0</v>
          </cell>
          <cell r="DO563">
            <v>0</v>
          </cell>
          <cell r="DP563" t="str">
            <v>X</v>
          </cell>
          <cell r="DQ563">
            <v>0</v>
          </cell>
          <cell r="DR563">
            <v>0</v>
          </cell>
          <cell r="DS563" t="str">
            <v>X</v>
          </cell>
          <cell r="DT563">
            <v>0</v>
          </cell>
          <cell r="DU563">
            <v>0</v>
          </cell>
          <cell r="DV563" t="str">
            <v>X</v>
          </cell>
          <cell r="DW563">
            <v>0</v>
          </cell>
          <cell r="DX563">
            <v>0</v>
          </cell>
          <cell r="DY563" t="str">
            <v/>
          </cell>
          <cell r="DZ563">
            <v>0</v>
          </cell>
          <cell r="EA563">
            <v>0</v>
          </cell>
          <cell r="EB563" t="str">
            <v>X</v>
          </cell>
          <cell r="EC563">
            <v>0</v>
          </cell>
          <cell r="ED563">
            <v>0</v>
          </cell>
          <cell r="EE563" t="str">
            <v>X</v>
          </cell>
          <cell r="EF563">
            <v>0</v>
          </cell>
          <cell r="EG563">
            <v>0</v>
          </cell>
          <cell r="EH563" t="str">
            <v>X</v>
          </cell>
          <cell r="EI563">
            <v>0</v>
          </cell>
          <cell r="EJ563">
            <v>0</v>
          </cell>
          <cell r="EK563" t="str">
            <v>X</v>
          </cell>
          <cell r="EL563">
            <v>0</v>
          </cell>
          <cell r="EM563">
            <v>0</v>
          </cell>
          <cell r="EN563" t="str">
            <v>X</v>
          </cell>
          <cell r="EO563">
            <v>0</v>
          </cell>
          <cell r="EP563">
            <v>0</v>
          </cell>
          <cell r="EQ563" t="str">
            <v>X</v>
          </cell>
          <cell r="ER563">
            <v>0</v>
          </cell>
          <cell r="ES563">
            <v>0</v>
          </cell>
          <cell r="ET563" t="str">
            <v/>
          </cell>
          <cell r="EU563">
            <v>0</v>
          </cell>
          <cell r="EV563">
            <v>0</v>
          </cell>
          <cell r="EW563" t="str">
            <v>X</v>
          </cell>
          <cell r="EX563">
            <v>0</v>
          </cell>
          <cell r="EY563">
            <v>0</v>
          </cell>
          <cell r="EZ563" t="str">
            <v>X</v>
          </cell>
          <cell r="FA563">
            <v>0</v>
          </cell>
          <cell r="FB563">
            <v>0</v>
          </cell>
          <cell r="FC563" t="str">
            <v>NL</v>
          </cell>
          <cell r="FD563">
            <v>0</v>
          </cell>
          <cell r="FE563">
            <v>0</v>
          </cell>
          <cell r="FI563">
            <v>12</v>
          </cell>
          <cell r="FJ563">
            <v>0</v>
          </cell>
          <cell r="FK563">
            <v>0</v>
          </cell>
          <cell r="FL563">
            <v>0</v>
          </cell>
          <cell r="FM563">
            <v>0</v>
          </cell>
          <cell r="FN563">
            <v>0</v>
          </cell>
          <cell r="FU563">
            <v>12</v>
          </cell>
          <cell r="FV563">
            <v>0</v>
          </cell>
          <cell r="FW563">
            <v>0</v>
          </cell>
          <cell r="FX563">
            <v>0</v>
          </cell>
          <cell r="FY563">
            <v>0</v>
          </cell>
          <cell r="FZ563">
            <v>0</v>
          </cell>
          <cell r="GA563">
            <v>0</v>
          </cell>
          <cell r="GB563">
            <v>0</v>
          </cell>
          <cell r="GC563">
            <v>0</v>
          </cell>
          <cell r="GD563">
            <v>1</v>
          </cell>
          <cell r="GE563">
            <v>0</v>
          </cell>
          <cell r="GF563">
            <v>0</v>
          </cell>
          <cell r="GG563">
            <v>0</v>
          </cell>
          <cell r="GH563">
            <v>0</v>
          </cell>
          <cell r="GI563">
            <v>0</v>
          </cell>
          <cell r="GJ563">
            <v>0</v>
          </cell>
          <cell r="GK563">
            <v>0</v>
          </cell>
          <cell r="GL563">
            <v>0</v>
          </cell>
          <cell r="GM563">
            <v>0</v>
          </cell>
          <cell r="GN563">
            <v>0</v>
          </cell>
          <cell r="GO563">
            <v>0</v>
          </cell>
          <cell r="GP563">
            <v>0</v>
          </cell>
          <cell r="GQ563">
            <v>0</v>
          </cell>
          <cell r="GR563">
            <v>0</v>
          </cell>
          <cell r="GU563">
            <v>13</v>
          </cell>
          <cell r="GV563">
            <v>0</v>
          </cell>
          <cell r="GW563">
            <v>0</v>
          </cell>
          <cell r="GX563">
            <v>0</v>
          </cell>
          <cell r="GY563">
            <v>0</v>
          </cell>
          <cell r="GZ563">
            <v>0</v>
          </cell>
          <cell r="HA563">
            <v>0</v>
          </cell>
          <cell r="HB563">
            <v>0</v>
          </cell>
          <cell r="HC563">
            <v>0</v>
          </cell>
          <cell r="HD563">
            <v>0</v>
          </cell>
          <cell r="HE563">
            <v>0</v>
          </cell>
          <cell r="HF563">
            <v>0</v>
          </cell>
          <cell r="HG563">
            <v>0</v>
          </cell>
          <cell r="HH563">
            <v>0</v>
          </cell>
          <cell r="HI563">
            <v>0</v>
          </cell>
          <cell r="HJ563">
            <v>0</v>
          </cell>
          <cell r="HK563">
            <v>0</v>
          </cell>
          <cell r="HL563">
            <v>0</v>
          </cell>
          <cell r="HM563">
            <v>0</v>
          </cell>
          <cell r="HN563">
            <v>0</v>
          </cell>
          <cell r="HO563">
            <v>0</v>
          </cell>
          <cell r="HP563">
            <v>23</v>
          </cell>
          <cell r="HQ563">
            <v>0</v>
          </cell>
          <cell r="HR563">
            <v>0</v>
          </cell>
          <cell r="HS563">
            <v>0</v>
          </cell>
          <cell r="HT563">
            <v>0</v>
          </cell>
          <cell r="HU563">
            <v>0</v>
          </cell>
          <cell r="HV563">
            <v>0</v>
          </cell>
          <cell r="HW563">
            <v>1</v>
          </cell>
          <cell r="HX563">
            <v>0</v>
          </cell>
          <cell r="HY563">
            <v>0</v>
          </cell>
          <cell r="HZ563">
            <v>0</v>
          </cell>
          <cell r="IA563">
            <v>1</v>
          </cell>
          <cell r="IB563">
            <v>0</v>
          </cell>
          <cell r="IC563">
            <v>2</v>
          </cell>
          <cell r="ID563">
            <v>0</v>
          </cell>
          <cell r="IE563">
            <v>0</v>
          </cell>
          <cell r="IF563">
            <v>0</v>
          </cell>
          <cell r="IG563">
            <v>0</v>
          </cell>
          <cell r="IH563">
            <v>0</v>
          </cell>
          <cell r="II563">
            <v>0</v>
          </cell>
          <cell r="IJ563">
            <v>0</v>
          </cell>
          <cell r="IK563">
            <v>0</v>
          </cell>
          <cell r="IL563">
            <v>0</v>
          </cell>
          <cell r="IM563">
            <v>0</v>
          </cell>
          <cell r="IN563">
            <v>0</v>
          </cell>
          <cell r="IO563">
            <v>0</v>
          </cell>
          <cell r="IP563">
            <v>0</v>
          </cell>
          <cell r="IQ563">
            <v>0</v>
          </cell>
          <cell r="IR563">
            <v>0</v>
          </cell>
          <cell r="IS563">
            <v>0</v>
          </cell>
          <cell r="IT563">
            <v>0</v>
          </cell>
          <cell r="IU563">
            <v>0</v>
          </cell>
          <cell r="IV563">
            <v>0</v>
          </cell>
          <cell r="IW563">
            <v>1</v>
          </cell>
          <cell r="IX563">
            <v>1</v>
          </cell>
          <cell r="IY563">
            <v>0</v>
          </cell>
          <cell r="IZ563">
            <v>26</v>
          </cell>
          <cell r="JA563">
            <v>4.333333333333333</v>
          </cell>
          <cell r="JB563">
            <v>4.333333333333333</v>
          </cell>
          <cell r="JC563">
            <v>0</v>
          </cell>
          <cell r="JD563">
            <v>0</v>
          </cell>
          <cell r="JE563">
            <v>0</v>
          </cell>
          <cell r="JF563">
            <v>0</v>
          </cell>
          <cell r="JG563">
            <v>0</v>
          </cell>
        </row>
        <row r="564">
          <cell r="B564" t="str">
            <v>24112873</v>
          </cell>
          <cell r="C564" t="str">
            <v>Phạm Vũ Nghiêm</v>
          </cell>
          <cell r="D564" t="str">
            <v>Ban Bán hàng xuất khẩu - Industries</v>
          </cell>
          <cell r="E564" t="str">
            <v>Công ty TNHH Tập đoàn Công nghiệp Trường Hải</v>
          </cell>
          <cell r="F564" t="str">
            <v>Lương ngày</v>
          </cell>
          <cell r="V564">
            <v>0</v>
          </cell>
          <cell r="W564">
            <v>0</v>
          </cell>
          <cell r="X564" t="str">
            <v>X</v>
          </cell>
          <cell r="Y564">
            <v>0</v>
          </cell>
          <cell r="Z564">
            <v>0</v>
          </cell>
          <cell r="AA564" t="str">
            <v>X</v>
          </cell>
          <cell r="AB564">
            <v>0</v>
          </cell>
          <cell r="AC564">
            <v>0</v>
          </cell>
          <cell r="AD564" t="str">
            <v>X</v>
          </cell>
          <cell r="AE564">
            <v>0</v>
          </cell>
          <cell r="AF564">
            <v>0</v>
          </cell>
          <cell r="AG564" t="str">
            <v>X</v>
          </cell>
          <cell r="AH564">
            <v>0</v>
          </cell>
          <cell r="AI564">
            <v>0</v>
          </cell>
          <cell r="AJ564" t="str">
            <v>T7</v>
          </cell>
          <cell r="AK564">
            <v>0</v>
          </cell>
          <cell r="AL564">
            <v>0</v>
          </cell>
          <cell r="AM564" t="str">
            <v/>
          </cell>
          <cell r="AN564">
            <v>0</v>
          </cell>
          <cell r="AO564">
            <v>0</v>
          </cell>
          <cell r="AP564" t="str">
            <v>NL</v>
          </cell>
          <cell r="AQ564">
            <v>0</v>
          </cell>
          <cell r="AR564">
            <v>0</v>
          </cell>
          <cell r="AS564" t="str">
            <v>X</v>
          </cell>
          <cell r="AT564">
            <v>0</v>
          </cell>
          <cell r="AU564">
            <v>0</v>
          </cell>
          <cell r="AV564" t="str">
            <v>X</v>
          </cell>
          <cell r="AW564">
            <v>0</v>
          </cell>
          <cell r="AX564">
            <v>0</v>
          </cell>
          <cell r="AY564" t="str">
            <v>X</v>
          </cell>
          <cell r="AZ564">
            <v>0</v>
          </cell>
          <cell r="BA564">
            <v>0</v>
          </cell>
          <cell r="BB564" t="str">
            <v>X</v>
          </cell>
          <cell r="BC564">
            <v>0</v>
          </cell>
          <cell r="BD564">
            <v>0</v>
          </cell>
          <cell r="BE564" t="str">
            <v>X</v>
          </cell>
          <cell r="BF564">
            <v>0</v>
          </cell>
          <cell r="BG564">
            <v>0</v>
          </cell>
          <cell r="BH564" t="str">
            <v/>
          </cell>
          <cell r="BI564">
            <v>0</v>
          </cell>
          <cell r="BJ564">
            <v>0</v>
          </cell>
          <cell r="BK564" t="str">
            <v>X</v>
          </cell>
          <cell r="BL564">
            <v>0</v>
          </cell>
          <cell r="BM564">
            <v>0</v>
          </cell>
          <cell r="BN564" t="str">
            <v>X</v>
          </cell>
          <cell r="BO564">
            <v>0</v>
          </cell>
          <cell r="BP564">
            <v>0</v>
          </cell>
          <cell r="BQ564">
            <v>11</v>
          </cell>
          <cell r="BR564">
            <v>0</v>
          </cell>
          <cell r="BS564">
            <v>0</v>
          </cell>
          <cell r="BT564">
            <v>0</v>
          </cell>
          <cell r="BU564">
            <v>0</v>
          </cell>
          <cell r="BV564">
            <v>0</v>
          </cell>
          <cell r="CC564">
            <v>11</v>
          </cell>
          <cell r="CD564">
            <v>0</v>
          </cell>
          <cell r="CE564">
            <v>0</v>
          </cell>
          <cell r="CF564">
            <v>0</v>
          </cell>
          <cell r="CG564">
            <v>0</v>
          </cell>
          <cell r="CH564">
            <v>0</v>
          </cell>
          <cell r="CI564">
            <v>0</v>
          </cell>
          <cell r="CJ564">
            <v>0</v>
          </cell>
          <cell r="CK564">
            <v>0</v>
          </cell>
          <cell r="CL564">
            <v>1</v>
          </cell>
          <cell r="CM564">
            <v>1</v>
          </cell>
          <cell r="CN564">
            <v>0</v>
          </cell>
          <cell r="CO564">
            <v>0</v>
          </cell>
          <cell r="CP564">
            <v>0</v>
          </cell>
          <cell r="CQ564">
            <v>0</v>
          </cell>
          <cell r="CR564">
            <v>0</v>
          </cell>
          <cell r="CS564">
            <v>0</v>
          </cell>
          <cell r="CT564">
            <v>0</v>
          </cell>
          <cell r="CU564">
            <v>0</v>
          </cell>
          <cell r="CV564">
            <v>0</v>
          </cell>
          <cell r="CW564">
            <v>0</v>
          </cell>
          <cell r="CX564">
            <v>0</v>
          </cell>
          <cell r="CY564">
            <v>0</v>
          </cell>
          <cell r="CZ564">
            <v>0</v>
          </cell>
          <cell r="DC564">
            <v>13</v>
          </cell>
          <cell r="DM564" t="str">
            <v>X</v>
          </cell>
          <cell r="DN564">
            <v>0</v>
          </cell>
          <cell r="DO564">
            <v>0</v>
          </cell>
          <cell r="DP564" t="str">
            <v>X</v>
          </cell>
          <cell r="DQ564">
            <v>0</v>
          </cell>
          <cell r="DR564">
            <v>0</v>
          </cell>
          <cell r="DS564" t="str">
            <v>X</v>
          </cell>
          <cell r="DT564">
            <v>0</v>
          </cell>
          <cell r="DU564">
            <v>0</v>
          </cell>
          <cell r="DV564" t="str">
            <v>X</v>
          </cell>
          <cell r="DW564">
            <v>0</v>
          </cell>
          <cell r="DX564">
            <v>0</v>
          </cell>
          <cell r="DY564" t="str">
            <v/>
          </cell>
          <cell r="DZ564">
            <v>0</v>
          </cell>
          <cell r="EA564">
            <v>0</v>
          </cell>
          <cell r="EB564" t="str">
            <v>X</v>
          </cell>
          <cell r="EC564">
            <v>0</v>
          </cell>
          <cell r="ED564">
            <v>0</v>
          </cell>
          <cell r="EE564" t="str">
            <v>X</v>
          </cell>
          <cell r="EF564">
            <v>0</v>
          </cell>
          <cell r="EG564">
            <v>0</v>
          </cell>
          <cell r="EH564" t="str">
            <v>X</v>
          </cell>
          <cell r="EI564">
            <v>0</v>
          </cell>
          <cell r="EJ564">
            <v>0</v>
          </cell>
          <cell r="EK564" t="str">
            <v>X</v>
          </cell>
          <cell r="EL564">
            <v>0</v>
          </cell>
          <cell r="EM564">
            <v>0</v>
          </cell>
          <cell r="EN564" t="str">
            <v>X</v>
          </cell>
          <cell r="EO564">
            <v>0</v>
          </cell>
          <cell r="EP564">
            <v>0</v>
          </cell>
          <cell r="EQ564" t="str">
            <v>X</v>
          </cell>
          <cell r="ER564">
            <v>0</v>
          </cell>
          <cell r="ES564">
            <v>0</v>
          </cell>
          <cell r="ET564" t="str">
            <v/>
          </cell>
          <cell r="EU564">
            <v>0</v>
          </cell>
          <cell r="EV564">
            <v>0</v>
          </cell>
          <cell r="EW564" t="str">
            <v>X</v>
          </cell>
          <cell r="EX564">
            <v>0</v>
          </cell>
          <cell r="EY564">
            <v>0</v>
          </cell>
          <cell r="EZ564" t="str">
            <v>X</v>
          </cell>
          <cell r="FA564">
            <v>0</v>
          </cell>
          <cell r="FB564">
            <v>0</v>
          </cell>
          <cell r="FC564" t="str">
            <v>NL</v>
          </cell>
          <cell r="FD564">
            <v>0</v>
          </cell>
          <cell r="FE564">
            <v>0</v>
          </cell>
          <cell r="FI564">
            <v>12</v>
          </cell>
          <cell r="FJ564">
            <v>0</v>
          </cell>
          <cell r="FK564">
            <v>0</v>
          </cell>
          <cell r="FL564">
            <v>0</v>
          </cell>
          <cell r="FM564">
            <v>0</v>
          </cell>
          <cell r="FN564">
            <v>0</v>
          </cell>
          <cell r="FU564">
            <v>12</v>
          </cell>
          <cell r="FV564">
            <v>0</v>
          </cell>
          <cell r="FW564">
            <v>0</v>
          </cell>
          <cell r="FX564">
            <v>0</v>
          </cell>
          <cell r="FY564">
            <v>0</v>
          </cell>
          <cell r="FZ564">
            <v>0</v>
          </cell>
          <cell r="GA564">
            <v>0</v>
          </cell>
          <cell r="GB564">
            <v>0</v>
          </cell>
          <cell r="GC564">
            <v>0</v>
          </cell>
          <cell r="GD564">
            <v>1</v>
          </cell>
          <cell r="GE564">
            <v>0</v>
          </cell>
          <cell r="GF564">
            <v>0</v>
          </cell>
          <cell r="GG564">
            <v>0</v>
          </cell>
          <cell r="GH564">
            <v>0</v>
          </cell>
          <cell r="GI564">
            <v>0</v>
          </cell>
          <cell r="GJ564">
            <v>0</v>
          </cell>
          <cell r="GK564">
            <v>0</v>
          </cell>
          <cell r="GL564">
            <v>0</v>
          </cell>
          <cell r="GM564">
            <v>0</v>
          </cell>
          <cell r="GN564">
            <v>0</v>
          </cell>
          <cell r="GO564">
            <v>0</v>
          </cell>
          <cell r="GP564">
            <v>0</v>
          </cell>
          <cell r="GQ564">
            <v>0</v>
          </cell>
          <cell r="GR564">
            <v>0</v>
          </cell>
          <cell r="GU564">
            <v>13</v>
          </cell>
          <cell r="GV564">
            <v>0</v>
          </cell>
          <cell r="GW564">
            <v>0</v>
          </cell>
          <cell r="GX564">
            <v>0</v>
          </cell>
          <cell r="GY564">
            <v>0</v>
          </cell>
          <cell r="GZ564">
            <v>0</v>
          </cell>
          <cell r="HA564">
            <v>0</v>
          </cell>
          <cell r="HB564">
            <v>0</v>
          </cell>
          <cell r="HC564">
            <v>0</v>
          </cell>
          <cell r="HD564">
            <v>0</v>
          </cell>
          <cell r="HE564">
            <v>0</v>
          </cell>
          <cell r="HF564">
            <v>0</v>
          </cell>
          <cell r="HG564">
            <v>0</v>
          </cell>
          <cell r="HH564">
            <v>0</v>
          </cell>
          <cell r="HI564">
            <v>0</v>
          </cell>
          <cell r="HJ564">
            <v>0</v>
          </cell>
          <cell r="HK564">
            <v>0</v>
          </cell>
          <cell r="HL564">
            <v>0</v>
          </cell>
          <cell r="HM564">
            <v>0</v>
          </cell>
          <cell r="HN564">
            <v>0</v>
          </cell>
          <cell r="HO564">
            <v>0</v>
          </cell>
          <cell r="HP564">
            <v>23</v>
          </cell>
          <cell r="HQ564">
            <v>0</v>
          </cell>
          <cell r="HR564">
            <v>0</v>
          </cell>
          <cell r="HS564">
            <v>0</v>
          </cell>
          <cell r="HT564">
            <v>0</v>
          </cell>
          <cell r="HU564">
            <v>0</v>
          </cell>
          <cell r="HV564">
            <v>0</v>
          </cell>
          <cell r="HW564">
            <v>1</v>
          </cell>
          <cell r="HX564">
            <v>0</v>
          </cell>
          <cell r="HY564">
            <v>0</v>
          </cell>
          <cell r="HZ564">
            <v>0</v>
          </cell>
          <cell r="IA564">
            <v>1</v>
          </cell>
          <cell r="IB564">
            <v>0</v>
          </cell>
          <cell r="IC564">
            <v>2</v>
          </cell>
          <cell r="ID564">
            <v>0</v>
          </cell>
          <cell r="IE564">
            <v>0</v>
          </cell>
          <cell r="IF564">
            <v>0</v>
          </cell>
          <cell r="IG564">
            <v>0</v>
          </cell>
          <cell r="IH564">
            <v>0</v>
          </cell>
          <cell r="II564">
            <v>0</v>
          </cell>
          <cell r="IJ564">
            <v>0</v>
          </cell>
          <cell r="IK564">
            <v>0</v>
          </cell>
          <cell r="IL564">
            <v>0</v>
          </cell>
          <cell r="IM564">
            <v>0</v>
          </cell>
          <cell r="IN564">
            <v>0</v>
          </cell>
          <cell r="IO564">
            <v>0</v>
          </cell>
          <cell r="IP564">
            <v>0</v>
          </cell>
          <cell r="IQ564">
            <v>0</v>
          </cell>
          <cell r="IR564">
            <v>0</v>
          </cell>
          <cell r="IS564">
            <v>0</v>
          </cell>
          <cell r="IT564">
            <v>0</v>
          </cell>
          <cell r="IU564">
            <v>0</v>
          </cell>
          <cell r="IV564">
            <v>0</v>
          </cell>
          <cell r="IW564">
            <v>1</v>
          </cell>
          <cell r="IX564">
            <v>1</v>
          </cell>
          <cell r="IY564">
            <v>0</v>
          </cell>
          <cell r="IZ564">
            <v>26</v>
          </cell>
          <cell r="JA564">
            <v>4</v>
          </cell>
          <cell r="JB564">
            <v>4</v>
          </cell>
          <cell r="JC564">
            <v>0</v>
          </cell>
          <cell r="JD564">
            <v>0</v>
          </cell>
          <cell r="JE564">
            <v>0</v>
          </cell>
          <cell r="JF564">
            <v>0</v>
          </cell>
          <cell r="JG564">
            <v>0</v>
          </cell>
        </row>
        <row r="565">
          <cell r="B565" t="str">
            <v>24120207</v>
          </cell>
          <cell r="C565" t="str">
            <v>Trần Văn Nhật</v>
          </cell>
          <cell r="D565" t="str">
            <v>Ban Bán hàng xuất khẩu - Industries</v>
          </cell>
          <cell r="E565" t="str">
            <v>Công ty TNHH Tập đoàn Công nghiệp Trường Hải</v>
          </cell>
          <cell r="F565" t="str">
            <v>Lương ngày</v>
          </cell>
          <cell r="V565">
            <v>0</v>
          </cell>
          <cell r="W565">
            <v>0</v>
          </cell>
          <cell r="X565" t="str">
            <v>X</v>
          </cell>
          <cell r="Y565">
            <v>0</v>
          </cell>
          <cell r="Z565">
            <v>0</v>
          </cell>
          <cell r="AA565" t="str">
            <v>X</v>
          </cell>
          <cell r="AB565">
            <v>0</v>
          </cell>
          <cell r="AC565">
            <v>0</v>
          </cell>
          <cell r="AD565" t="str">
            <v>X</v>
          </cell>
          <cell r="AE565">
            <v>0</v>
          </cell>
          <cell r="AF565">
            <v>0</v>
          </cell>
          <cell r="AG565" t="str">
            <v>X</v>
          </cell>
          <cell r="AH565">
            <v>0</v>
          </cell>
          <cell r="AI565">
            <v>0</v>
          </cell>
          <cell r="AJ565" t="str">
            <v>T7</v>
          </cell>
          <cell r="AK565">
            <v>0</v>
          </cell>
          <cell r="AL565">
            <v>0</v>
          </cell>
          <cell r="AM565" t="str">
            <v/>
          </cell>
          <cell r="AN565">
            <v>0</v>
          </cell>
          <cell r="AO565">
            <v>0</v>
          </cell>
          <cell r="AP565" t="str">
            <v>NL</v>
          </cell>
          <cell r="AQ565">
            <v>0</v>
          </cell>
          <cell r="AR565">
            <v>0</v>
          </cell>
          <cell r="AS565" t="str">
            <v>X</v>
          </cell>
          <cell r="AT565">
            <v>0</v>
          </cell>
          <cell r="AU565">
            <v>0</v>
          </cell>
          <cell r="AV565" t="str">
            <v>X</v>
          </cell>
          <cell r="AW565">
            <v>0</v>
          </cell>
          <cell r="AX565">
            <v>0</v>
          </cell>
          <cell r="AY565" t="str">
            <v>X</v>
          </cell>
          <cell r="AZ565">
            <v>3.5</v>
          </cell>
          <cell r="BA565">
            <v>0</v>
          </cell>
          <cell r="BB565" t="str">
            <v>X</v>
          </cell>
          <cell r="BC565">
            <v>0</v>
          </cell>
          <cell r="BD565">
            <v>0</v>
          </cell>
          <cell r="BE565" t="str">
            <v>X</v>
          </cell>
          <cell r="BF565">
            <v>0</v>
          </cell>
          <cell r="BG565">
            <v>0</v>
          </cell>
          <cell r="BH565" t="str">
            <v/>
          </cell>
          <cell r="BI565">
            <v>0</v>
          </cell>
          <cell r="BJ565">
            <v>0</v>
          </cell>
          <cell r="BK565" t="str">
            <v>X</v>
          </cell>
          <cell r="BL565">
            <v>0</v>
          </cell>
          <cell r="BM565">
            <v>0</v>
          </cell>
          <cell r="BN565" t="str">
            <v>X</v>
          </cell>
          <cell r="BO565">
            <v>0</v>
          </cell>
          <cell r="BP565">
            <v>0</v>
          </cell>
          <cell r="BQ565">
            <v>11</v>
          </cell>
          <cell r="BR565">
            <v>0.5</v>
          </cell>
          <cell r="BS565">
            <v>0</v>
          </cell>
          <cell r="BT565">
            <v>0</v>
          </cell>
          <cell r="BU565">
            <v>0</v>
          </cell>
          <cell r="BV565">
            <v>0</v>
          </cell>
          <cell r="CC565">
            <v>11</v>
          </cell>
          <cell r="CD565">
            <v>0.5</v>
          </cell>
          <cell r="CE565">
            <v>0</v>
          </cell>
          <cell r="CF565">
            <v>0</v>
          </cell>
          <cell r="CG565">
            <v>0</v>
          </cell>
          <cell r="CH565">
            <v>0</v>
          </cell>
          <cell r="CI565">
            <v>0</v>
          </cell>
          <cell r="CJ565">
            <v>0</v>
          </cell>
          <cell r="CK565">
            <v>0</v>
          </cell>
          <cell r="CL565">
            <v>1</v>
          </cell>
          <cell r="CM565">
            <v>1</v>
          </cell>
          <cell r="CN565">
            <v>0</v>
          </cell>
          <cell r="CO565">
            <v>0</v>
          </cell>
          <cell r="CP565">
            <v>0</v>
          </cell>
          <cell r="CQ565">
            <v>0</v>
          </cell>
          <cell r="CR565">
            <v>0</v>
          </cell>
          <cell r="CS565">
            <v>0</v>
          </cell>
          <cell r="CT565">
            <v>0</v>
          </cell>
          <cell r="CU565">
            <v>0</v>
          </cell>
          <cell r="CV565">
            <v>0</v>
          </cell>
          <cell r="CW565">
            <v>0</v>
          </cell>
          <cell r="CX565">
            <v>0</v>
          </cell>
          <cell r="CY565">
            <v>0</v>
          </cell>
          <cell r="CZ565">
            <v>0</v>
          </cell>
          <cell r="DC565">
            <v>13.5</v>
          </cell>
          <cell r="DM565" t="str">
            <v>X</v>
          </cell>
          <cell r="DN565">
            <v>6.5</v>
          </cell>
          <cell r="DO565">
            <v>1.75</v>
          </cell>
          <cell r="DP565" t="str">
            <v>X</v>
          </cell>
          <cell r="DQ565">
            <v>0</v>
          </cell>
          <cell r="DR565">
            <v>0</v>
          </cell>
          <cell r="DS565" t="str">
            <v>X</v>
          </cell>
          <cell r="DT565">
            <v>0</v>
          </cell>
          <cell r="DU565">
            <v>0</v>
          </cell>
          <cell r="DV565" t="str">
            <v>X</v>
          </cell>
          <cell r="DW565">
            <v>0</v>
          </cell>
          <cell r="DX565">
            <v>0</v>
          </cell>
          <cell r="DY565" t="str">
            <v/>
          </cell>
          <cell r="DZ565">
            <v>0</v>
          </cell>
          <cell r="EA565">
            <v>0</v>
          </cell>
          <cell r="EB565" t="str">
            <v>X</v>
          </cell>
          <cell r="EC565">
            <v>0</v>
          </cell>
          <cell r="ED565">
            <v>0</v>
          </cell>
          <cell r="EE565" t="str">
            <v>X</v>
          </cell>
          <cell r="EF565">
            <v>0</v>
          </cell>
          <cell r="EG565">
            <v>0</v>
          </cell>
          <cell r="EH565" t="str">
            <v>X</v>
          </cell>
          <cell r="EI565">
            <v>0</v>
          </cell>
          <cell r="EJ565">
            <v>0</v>
          </cell>
          <cell r="EK565" t="str">
            <v>X</v>
          </cell>
          <cell r="EL565">
            <v>0</v>
          </cell>
          <cell r="EM565">
            <v>0</v>
          </cell>
          <cell r="EN565" t="str">
            <v>X</v>
          </cell>
          <cell r="EO565">
            <v>0</v>
          </cell>
          <cell r="EP565">
            <v>0</v>
          </cell>
          <cell r="EQ565" t="str">
            <v>X</v>
          </cell>
          <cell r="ER565">
            <v>0</v>
          </cell>
          <cell r="ES565">
            <v>0</v>
          </cell>
          <cell r="ET565" t="str">
            <v/>
          </cell>
          <cell r="EU565">
            <v>0</v>
          </cell>
          <cell r="EV565">
            <v>0</v>
          </cell>
          <cell r="EW565" t="str">
            <v>X</v>
          </cell>
          <cell r="EX565">
            <v>0</v>
          </cell>
          <cell r="EY565">
            <v>0</v>
          </cell>
          <cell r="EZ565" t="str">
            <v>X</v>
          </cell>
          <cell r="FA565">
            <v>0</v>
          </cell>
          <cell r="FB565">
            <v>0</v>
          </cell>
          <cell r="FC565" t="str">
            <v>NL</v>
          </cell>
          <cell r="FD565">
            <v>0</v>
          </cell>
          <cell r="FE565">
            <v>0</v>
          </cell>
          <cell r="FI565">
            <v>12</v>
          </cell>
          <cell r="FJ565">
            <v>0.93</v>
          </cell>
          <cell r="FK565">
            <v>0.22</v>
          </cell>
          <cell r="FL565">
            <v>0</v>
          </cell>
          <cell r="FM565">
            <v>0</v>
          </cell>
          <cell r="FN565">
            <v>0</v>
          </cell>
          <cell r="FU565">
            <v>12</v>
          </cell>
          <cell r="FV565">
            <v>0.93</v>
          </cell>
          <cell r="FW565">
            <v>0.22</v>
          </cell>
          <cell r="FX565">
            <v>0</v>
          </cell>
          <cell r="FY565">
            <v>0</v>
          </cell>
          <cell r="FZ565">
            <v>0</v>
          </cell>
          <cell r="GA565">
            <v>0</v>
          </cell>
          <cell r="GB565">
            <v>0</v>
          </cell>
          <cell r="GC565">
            <v>0</v>
          </cell>
          <cell r="GD565">
            <v>1</v>
          </cell>
          <cell r="GE565">
            <v>0</v>
          </cell>
          <cell r="GF565">
            <v>0</v>
          </cell>
          <cell r="GG565">
            <v>0</v>
          </cell>
          <cell r="GH565">
            <v>0</v>
          </cell>
          <cell r="GI565">
            <v>0</v>
          </cell>
          <cell r="GJ565">
            <v>0</v>
          </cell>
          <cell r="GK565">
            <v>0</v>
          </cell>
          <cell r="GL565">
            <v>0</v>
          </cell>
          <cell r="GM565">
            <v>0</v>
          </cell>
          <cell r="GN565">
            <v>0</v>
          </cell>
          <cell r="GO565">
            <v>0</v>
          </cell>
          <cell r="GP565">
            <v>0</v>
          </cell>
          <cell r="GQ565">
            <v>0</v>
          </cell>
          <cell r="GR565">
            <v>0</v>
          </cell>
          <cell r="GU565">
            <v>14.15</v>
          </cell>
          <cell r="GV565">
            <v>0</v>
          </cell>
          <cell r="GW565">
            <v>0</v>
          </cell>
          <cell r="GX565">
            <v>0</v>
          </cell>
          <cell r="GY565">
            <v>0</v>
          </cell>
          <cell r="GZ565">
            <v>0</v>
          </cell>
          <cell r="HA565">
            <v>0</v>
          </cell>
          <cell r="HB565">
            <v>0</v>
          </cell>
          <cell r="HC565">
            <v>0</v>
          </cell>
          <cell r="HD565">
            <v>0</v>
          </cell>
          <cell r="HE565">
            <v>0</v>
          </cell>
          <cell r="HF565">
            <v>0</v>
          </cell>
          <cell r="HG565">
            <v>0</v>
          </cell>
          <cell r="HH565">
            <v>0</v>
          </cell>
          <cell r="HI565">
            <v>0</v>
          </cell>
          <cell r="HJ565">
            <v>0</v>
          </cell>
          <cell r="HK565">
            <v>0</v>
          </cell>
          <cell r="HL565">
            <v>0</v>
          </cell>
          <cell r="HM565">
            <v>0</v>
          </cell>
          <cell r="HN565">
            <v>1.4300000000000002</v>
          </cell>
          <cell r="HO565">
            <v>0</v>
          </cell>
          <cell r="HP565">
            <v>23</v>
          </cell>
          <cell r="HQ565">
            <v>1.4300000000000002</v>
          </cell>
          <cell r="HR565">
            <v>0.22</v>
          </cell>
          <cell r="HS565">
            <v>0</v>
          </cell>
          <cell r="HT565">
            <v>0</v>
          </cell>
          <cell r="HU565">
            <v>0</v>
          </cell>
          <cell r="HV565">
            <v>0</v>
          </cell>
          <cell r="HW565">
            <v>1</v>
          </cell>
          <cell r="HX565">
            <v>0</v>
          </cell>
          <cell r="HY565">
            <v>0</v>
          </cell>
          <cell r="HZ565">
            <v>0</v>
          </cell>
          <cell r="IA565">
            <v>1</v>
          </cell>
          <cell r="IB565">
            <v>0</v>
          </cell>
          <cell r="IC565">
            <v>2</v>
          </cell>
          <cell r="ID565">
            <v>0</v>
          </cell>
          <cell r="IE565">
            <v>0</v>
          </cell>
          <cell r="IF565">
            <v>0</v>
          </cell>
          <cell r="IG565">
            <v>0</v>
          </cell>
          <cell r="IH565">
            <v>0</v>
          </cell>
          <cell r="II565">
            <v>0</v>
          </cell>
          <cell r="IJ565">
            <v>0</v>
          </cell>
          <cell r="IK565">
            <v>0</v>
          </cell>
          <cell r="IL565">
            <v>0</v>
          </cell>
          <cell r="IM565">
            <v>0</v>
          </cell>
          <cell r="IN565">
            <v>0</v>
          </cell>
          <cell r="IO565">
            <v>0</v>
          </cell>
          <cell r="IP565">
            <v>0</v>
          </cell>
          <cell r="IQ565">
            <v>0</v>
          </cell>
          <cell r="IR565">
            <v>0</v>
          </cell>
          <cell r="IS565">
            <v>0</v>
          </cell>
          <cell r="IT565">
            <v>0</v>
          </cell>
          <cell r="IU565">
            <v>0</v>
          </cell>
          <cell r="IV565">
            <v>0</v>
          </cell>
          <cell r="IW565">
            <v>1</v>
          </cell>
          <cell r="IX565">
            <v>1</v>
          </cell>
          <cell r="IY565">
            <v>0</v>
          </cell>
          <cell r="IZ565">
            <v>27.65</v>
          </cell>
          <cell r="JA565">
            <v>5</v>
          </cell>
          <cell r="JB565">
            <v>5</v>
          </cell>
          <cell r="JC565">
            <v>0</v>
          </cell>
          <cell r="JD565">
            <v>0</v>
          </cell>
          <cell r="JE565">
            <v>0</v>
          </cell>
          <cell r="JF565">
            <v>0</v>
          </cell>
          <cell r="JG565">
            <v>0</v>
          </cell>
        </row>
        <row r="566">
          <cell r="B566" t="str">
            <v>24122661</v>
          </cell>
          <cell r="C566" t="str">
            <v>Nguyễn Thị Hồng Trâm</v>
          </cell>
          <cell r="D566" t="str">
            <v>Ban Bán hàng xuất khẩu - Industries</v>
          </cell>
          <cell r="E566" t="str">
            <v>Công ty TNHH Tập đoàn Công nghiệp Trường Hải</v>
          </cell>
          <cell r="F566" t="str">
            <v>Lương ngày</v>
          </cell>
          <cell r="V566">
            <v>0</v>
          </cell>
          <cell r="W566">
            <v>0</v>
          </cell>
          <cell r="X566" t="str">
            <v>X</v>
          </cell>
          <cell r="Y566">
            <v>0</v>
          </cell>
          <cell r="Z566">
            <v>0</v>
          </cell>
          <cell r="AA566" t="str">
            <v>X</v>
          </cell>
          <cell r="AB566">
            <v>0</v>
          </cell>
          <cell r="AC566">
            <v>0</v>
          </cell>
          <cell r="AD566" t="str">
            <v>X</v>
          </cell>
          <cell r="AE566">
            <v>0</v>
          </cell>
          <cell r="AF566">
            <v>0</v>
          </cell>
          <cell r="AG566" t="str">
            <v>X</v>
          </cell>
          <cell r="AH566">
            <v>0</v>
          </cell>
          <cell r="AI566">
            <v>0</v>
          </cell>
          <cell r="AJ566" t="str">
            <v>T7</v>
          </cell>
          <cell r="AK566">
            <v>0</v>
          </cell>
          <cell r="AL566">
            <v>0</v>
          </cell>
          <cell r="AM566" t="str">
            <v/>
          </cell>
          <cell r="AN566">
            <v>0</v>
          </cell>
          <cell r="AO566">
            <v>0</v>
          </cell>
          <cell r="AP566" t="str">
            <v>NL</v>
          </cell>
          <cell r="AQ566">
            <v>0</v>
          </cell>
          <cell r="AR566">
            <v>0</v>
          </cell>
          <cell r="AS566" t="str">
            <v>X</v>
          </cell>
          <cell r="AT566">
            <v>0</v>
          </cell>
          <cell r="AU566">
            <v>0</v>
          </cell>
          <cell r="AV566" t="str">
            <v>X</v>
          </cell>
          <cell r="AW566">
            <v>0</v>
          </cell>
          <cell r="AX566">
            <v>0</v>
          </cell>
          <cell r="AY566" t="str">
            <v>X</v>
          </cell>
          <cell r="AZ566">
            <v>0</v>
          </cell>
          <cell r="BA566">
            <v>0</v>
          </cell>
          <cell r="BB566" t="str">
            <v>X</v>
          </cell>
          <cell r="BC566">
            <v>0</v>
          </cell>
          <cell r="BD566">
            <v>0</v>
          </cell>
          <cell r="BE566" t="str">
            <v>X</v>
          </cell>
          <cell r="BF566">
            <v>0</v>
          </cell>
          <cell r="BG566">
            <v>0</v>
          </cell>
          <cell r="BH566" t="str">
            <v/>
          </cell>
          <cell r="BI566">
            <v>0</v>
          </cell>
          <cell r="BJ566">
            <v>0</v>
          </cell>
          <cell r="BK566" t="str">
            <v>X</v>
          </cell>
          <cell r="BL566">
            <v>0</v>
          </cell>
          <cell r="BM566">
            <v>0</v>
          </cell>
          <cell r="BN566" t="str">
            <v>X</v>
          </cell>
          <cell r="BO566">
            <v>0</v>
          </cell>
          <cell r="BP566">
            <v>0</v>
          </cell>
          <cell r="BQ566">
            <v>11</v>
          </cell>
          <cell r="BR566">
            <v>0</v>
          </cell>
          <cell r="BS566">
            <v>0</v>
          </cell>
          <cell r="BT566">
            <v>0</v>
          </cell>
          <cell r="BU566">
            <v>0</v>
          </cell>
          <cell r="BV566">
            <v>0</v>
          </cell>
          <cell r="CC566">
            <v>11</v>
          </cell>
          <cell r="CD566">
            <v>0</v>
          </cell>
          <cell r="CE566">
            <v>0</v>
          </cell>
          <cell r="CF566">
            <v>0</v>
          </cell>
          <cell r="CG566">
            <v>0</v>
          </cell>
          <cell r="CH566">
            <v>0</v>
          </cell>
          <cell r="CI566">
            <v>0</v>
          </cell>
          <cell r="CJ566">
            <v>0</v>
          </cell>
          <cell r="CK566">
            <v>0</v>
          </cell>
          <cell r="CL566">
            <v>1</v>
          </cell>
          <cell r="CM566">
            <v>1</v>
          </cell>
          <cell r="CN566">
            <v>0</v>
          </cell>
          <cell r="CO566">
            <v>0</v>
          </cell>
          <cell r="CP566">
            <v>0</v>
          </cell>
          <cell r="CQ566">
            <v>0</v>
          </cell>
          <cell r="CR566">
            <v>0</v>
          </cell>
          <cell r="CS566">
            <v>0</v>
          </cell>
          <cell r="CT566">
            <v>0</v>
          </cell>
          <cell r="CU566">
            <v>0</v>
          </cell>
          <cell r="CV566">
            <v>0</v>
          </cell>
          <cell r="CW566">
            <v>0</v>
          </cell>
          <cell r="CX566">
            <v>0</v>
          </cell>
          <cell r="CY566">
            <v>0</v>
          </cell>
          <cell r="CZ566">
            <v>0</v>
          </cell>
          <cell r="DC566">
            <v>13</v>
          </cell>
          <cell r="DM566" t="str">
            <v>X</v>
          </cell>
          <cell r="DN566">
            <v>0</v>
          </cell>
          <cell r="DO566">
            <v>0</v>
          </cell>
          <cell r="DP566" t="str">
            <v>X</v>
          </cell>
          <cell r="DQ566">
            <v>0</v>
          </cell>
          <cell r="DR566">
            <v>0</v>
          </cell>
          <cell r="DS566" t="str">
            <v>X</v>
          </cell>
          <cell r="DT566">
            <v>0</v>
          </cell>
          <cell r="DU566">
            <v>0</v>
          </cell>
          <cell r="DV566" t="str">
            <v>X</v>
          </cell>
          <cell r="DW566">
            <v>0</v>
          </cell>
          <cell r="DX566">
            <v>0</v>
          </cell>
          <cell r="DY566" t="str">
            <v/>
          </cell>
          <cell r="DZ566">
            <v>0</v>
          </cell>
          <cell r="EA566">
            <v>0</v>
          </cell>
          <cell r="EB566" t="str">
            <v>X</v>
          </cell>
          <cell r="EC566">
            <v>0</v>
          </cell>
          <cell r="ED566">
            <v>0</v>
          </cell>
          <cell r="EE566" t="str">
            <v>X</v>
          </cell>
          <cell r="EF566">
            <v>0</v>
          </cell>
          <cell r="EG566">
            <v>0</v>
          </cell>
          <cell r="EH566" t="str">
            <v>X</v>
          </cell>
          <cell r="EI566">
            <v>0</v>
          </cell>
          <cell r="EJ566">
            <v>0</v>
          </cell>
          <cell r="EK566" t="str">
            <v>X</v>
          </cell>
          <cell r="EL566">
            <v>0</v>
          </cell>
          <cell r="EM566">
            <v>0</v>
          </cell>
          <cell r="EN566" t="str">
            <v>X</v>
          </cell>
          <cell r="EO566">
            <v>0</v>
          </cell>
          <cell r="EP566">
            <v>0</v>
          </cell>
          <cell r="EQ566" t="str">
            <v>X</v>
          </cell>
          <cell r="ER566">
            <v>0</v>
          </cell>
          <cell r="ES566">
            <v>0</v>
          </cell>
          <cell r="ET566" t="str">
            <v/>
          </cell>
          <cell r="EU566">
            <v>0</v>
          </cell>
          <cell r="EV566">
            <v>0</v>
          </cell>
          <cell r="EW566" t="str">
            <v>X</v>
          </cell>
          <cell r="EX566">
            <v>0</v>
          </cell>
          <cell r="EY566">
            <v>0</v>
          </cell>
          <cell r="EZ566" t="str">
            <v>X</v>
          </cell>
          <cell r="FA566">
            <v>0</v>
          </cell>
          <cell r="FB566">
            <v>0</v>
          </cell>
          <cell r="FC566" t="str">
            <v>NL</v>
          </cell>
          <cell r="FD566">
            <v>0</v>
          </cell>
          <cell r="FE566">
            <v>0</v>
          </cell>
          <cell r="FI566">
            <v>12</v>
          </cell>
          <cell r="FJ566">
            <v>0</v>
          </cell>
          <cell r="FK566">
            <v>0</v>
          </cell>
          <cell r="FL566">
            <v>0</v>
          </cell>
          <cell r="FM566">
            <v>0</v>
          </cell>
          <cell r="FN566">
            <v>0</v>
          </cell>
          <cell r="FU566">
            <v>12</v>
          </cell>
          <cell r="FV566">
            <v>0</v>
          </cell>
          <cell r="FW566">
            <v>0</v>
          </cell>
          <cell r="FX566">
            <v>0</v>
          </cell>
          <cell r="FY566">
            <v>0</v>
          </cell>
          <cell r="FZ566">
            <v>0</v>
          </cell>
          <cell r="GA566">
            <v>0</v>
          </cell>
          <cell r="GB566">
            <v>0</v>
          </cell>
          <cell r="GC566">
            <v>0</v>
          </cell>
          <cell r="GD566">
            <v>1</v>
          </cell>
          <cell r="GE566">
            <v>0</v>
          </cell>
          <cell r="GF566">
            <v>0</v>
          </cell>
          <cell r="GG566">
            <v>0</v>
          </cell>
          <cell r="GH566">
            <v>0</v>
          </cell>
          <cell r="GI566">
            <v>0</v>
          </cell>
          <cell r="GJ566">
            <v>0</v>
          </cell>
          <cell r="GK566">
            <v>0</v>
          </cell>
          <cell r="GL566">
            <v>0</v>
          </cell>
          <cell r="GM566">
            <v>0</v>
          </cell>
          <cell r="GN566">
            <v>0</v>
          </cell>
          <cell r="GO566">
            <v>0</v>
          </cell>
          <cell r="GP566">
            <v>0</v>
          </cell>
          <cell r="GQ566">
            <v>0</v>
          </cell>
          <cell r="GR566">
            <v>0</v>
          </cell>
          <cell r="GU566">
            <v>13</v>
          </cell>
          <cell r="GV566">
            <v>0</v>
          </cell>
          <cell r="GW566">
            <v>0</v>
          </cell>
          <cell r="GX566">
            <v>0</v>
          </cell>
          <cell r="GY566">
            <v>0</v>
          </cell>
          <cell r="GZ566">
            <v>0</v>
          </cell>
          <cell r="HA566">
            <v>0</v>
          </cell>
          <cell r="HB566">
            <v>0</v>
          </cell>
          <cell r="HC566">
            <v>0</v>
          </cell>
          <cell r="HD566">
            <v>0</v>
          </cell>
          <cell r="HE566">
            <v>0</v>
          </cell>
          <cell r="HF566">
            <v>0</v>
          </cell>
          <cell r="HG566">
            <v>0</v>
          </cell>
          <cell r="HH566">
            <v>0</v>
          </cell>
          <cell r="HI566">
            <v>0</v>
          </cell>
          <cell r="HJ566">
            <v>0</v>
          </cell>
          <cell r="HK566">
            <v>0</v>
          </cell>
          <cell r="HL566">
            <v>0</v>
          </cell>
          <cell r="HM566">
            <v>0</v>
          </cell>
          <cell r="HN566">
            <v>0</v>
          </cell>
          <cell r="HO566">
            <v>0</v>
          </cell>
          <cell r="HP566">
            <v>23</v>
          </cell>
          <cell r="HQ566">
            <v>0</v>
          </cell>
          <cell r="HR566">
            <v>0</v>
          </cell>
          <cell r="HS566">
            <v>0</v>
          </cell>
          <cell r="HT566">
            <v>0</v>
          </cell>
          <cell r="HU566">
            <v>0</v>
          </cell>
          <cell r="HV566">
            <v>0</v>
          </cell>
          <cell r="HW566">
            <v>1</v>
          </cell>
          <cell r="HX566">
            <v>0</v>
          </cell>
          <cell r="HY566">
            <v>0</v>
          </cell>
          <cell r="HZ566">
            <v>0</v>
          </cell>
          <cell r="IA566">
            <v>1</v>
          </cell>
          <cell r="IB566">
            <v>0</v>
          </cell>
          <cell r="IC566">
            <v>2</v>
          </cell>
          <cell r="ID566">
            <v>0</v>
          </cell>
          <cell r="IE566">
            <v>0</v>
          </cell>
          <cell r="IF566">
            <v>0</v>
          </cell>
          <cell r="IG566">
            <v>0</v>
          </cell>
          <cell r="IH566">
            <v>0</v>
          </cell>
          <cell r="II566">
            <v>0</v>
          </cell>
          <cell r="IJ566">
            <v>0</v>
          </cell>
          <cell r="IK566">
            <v>0</v>
          </cell>
          <cell r="IL566">
            <v>0</v>
          </cell>
          <cell r="IM566">
            <v>0</v>
          </cell>
          <cell r="IN566">
            <v>0</v>
          </cell>
          <cell r="IO566">
            <v>0</v>
          </cell>
          <cell r="IP566">
            <v>0</v>
          </cell>
          <cell r="IQ566">
            <v>0</v>
          </cell>
          <cell r="IR566">
            <v>0</v>
          </cell>
          <cell r="IS566">
            <v>0</v>
          </cell>
          <cell r="IT566">
            <v>0</v>
          </cell>
          <cell r="IU566">
            <v>0</v>
          </cell>
          <cell r="IV566">
            <v>0</v>
          </cell>
          <cell r="IW566">
            <v>1</v>
          </cell>
          <cell r="IX566">
            <v>1</v>
          </cell>
          <cell r="IY566">
            <v>0</v>
          </cell>
          <cell r="IZ566">
            <v>26</v>
          </cell>
          <cell r="JA566">
            <v>4</v>
          </cell>
          <cell r="JB566">
            <v>4</v>
          </cell>
          <cell r="JC566">
            <v>0</v>
          </cell>
          <cell r="JD566">
            <v>0</v>
          </cell>
          <cell r="JE566">
            <v>0</v>
          </cell>
          <cell r="JF566">
            <v>0</v>
          </cell>
          <cell r="JG566">
            <v>0</v>
          </cell>
        </row>
        <row r="567">
          <cell r="B567" t="str">
            <v>25010241</v>
          </cell>
          <cell r="C567" t="str">
            <v>Nguyễn Khắc Hải Long</v>
          </cell>
          <cell r="D567" t="str">
            <v>Ban Bán hàng xuất khẩu - Industries</v>
          </cell>
          <cell r="E567" t="str">
            <v>Công ty TNHH Tập đoàn Công nghiệp Trường Hải</v>
          </cell>
          <cell r="F567" t="str">
            <v>Lương ngày</v>
          </cell>
          <cell r="V567">
            <v>0</v>
          </cell>
          <cell r="W567">
            <v>0</v>
          </cell>
          <cell r="X567" t="str">
            <v>X</v>
          </cell>
          <cell r="Y567">
            <v>0</v>
          </cell>
          <cell r="Z567">
            <v>0</v>
          </cell>
          <cell r="AA567" t="str">
            <v>X</v>
          </cell>
          <cell r="AB567">
            <v>0</v>
          </cell>
          <cell r="AC567">
            <v>0</v>
          </cell>
          <cell r="AD567" t="str">
            <v>X</v>
          </cell>
          <cell r="AE567">
            <v>0</v>
          </cell>
          <cell r="AF567">
            <v>0</v>
          </cell>
          <cell r="AG567" t="str">
            <v>X</v>
          </cell>
          <cell r="AH567">
            <v>0</v>
          </cell>
          <cell r="AI567">
            <v>0</v>
          </cell>
          <cell r="AJ567" t="str">
            <v>T7</v>
          </cell>
          <cell r="AK567">
            <v>0</v>
          </cell>
          <cell r="AL567">
            <v>0</v>
          </cell>
          <cell r="AM567" t="str">
            <v/>
          </cell>
          <cell r="AN567">
            <v>0</v>
          </cell>
          <cell r="AO567">
            <v>0</v>
          </cell>
          <cell r="AP567" t="str">
            <v>NL</v>
          </cell>
          <cell r="AQ567">
            <v>0</v>
          </cell>
          <cell r="AR567">
            <v>0</v>
          </cell>
          <cell r="AS567" t="str">
            <v>X</v>
          </cell>
          <cell r="AT567">
            <v>0</v>
          </cell>
          <cell r="AU567">
            <v>0</v>
          </cell>
          <cell r="AV567" t="str">
            <v>X</v>
          </cell>
          <cell r="AW567">
            <v>0</v>
          </cell>
          <cell r="AX567">
            <v>0</v>
          </cell>
          <cell r="AY567" t="str">
            <v>X</v>
          </cell>
          <cell r="AZ567">
            <v>0</v>
          </cell>
          <cell r="BA567">
            <v>0</v>
          </cell>
          <cell r="BB567" t="str">
            <v>X</v>
          </cell>
          <cell r="BC567">
            <v>0</v>
          </cell>
          <cell r="BD567">
            <v>0</v>
          </cell>
          <cell r="BE567" t="str">
            <v>X</v>
          </cell>
          <cell r="BF567">
            <v>0</v>
          </cell>
          <cell r="BG567">
            <v>0</v>
          </cell>
          <cell r="BH567" t="str">
            <v/>
          </cell>
          <cell r="BI567">
            <v>0</v>
          </cell>
          <cell r="BJ567">
            <v>0</v>
          </cell>
          <cell r="BK567" t="str">
            <v>X</v>
          </cell>
          <cell r="BL567">
            <v>0</v>
          </cell>
          <cell r="BM567">
            <v>0</v>
          </cell>
          <cell r="BN567" t="str">
            <v>X</v>
          </cell>
          <cell r="BO567">
            <v>0</v>
          </cell>
          <cell r="BP567">
            <v>0</v>
          </cell>
          <cell r="BQ567">
            <v>11</v>
          </cell>
          <cell r="BR567">
            <v>0</v>
          </cell>
          <cell r="BS567">
            <v>0</v>
          </cell>
          <cell r="BT567">
            <v>0</v>
          </cell>
          <cell r="BU567">
            <v>0</v>
          </cell>
          <cell r="BV567">
            <v>0</v>
          </cell>
          <cell r="CC567">
            <v>11</v>
          </cell>
          <cell r="CD567">
            <v>0</v>
          </cell>
          <cell r="CE567">
            <v>0</v>
          </cell>
          <cell r="CF567">
            <v>0</v>
          </cell>
          <cell r="CG567">
            <v>0</v>
          </cell>
          <cell r="CH567">
            <v>0</v>
          </cell>
          <cell r="CI567">
            <v>0</v>
          </cell>
          <cell r="CJ567">
            <v>0</v>
          </cell>
          <cell r="CK567">
            <v>0</v>
          </cell>
          <cell r="CL567">
            <v>1</v>
          </cell>
          <cell r="CM567">
            <v>1</v>
          </cell>
          <cell r="CN567">
            <v>0</v>
          </cell>
          <cell r="CO567">
            <v>0</v>
          </cell>
          <cell r="CP567">
            <v>0</v>
          </cell>
          <cell r="CQ567">
            <v>0</v>
          </cell>
          <cell r="CR567">
            <v>0</v>
          </cell>
          <cell r="CS567">
            <v>0</v>
          </cell>
          <cell r="CT567">
            <v>0</v>
          </cell>
          <cell r="CU567">
            <v>0</v>
          </cell>
          <cell r="CV567">
            <v>0</v>
          </cell>
          <cell r="CW567">
            <v>0</v>
          </cell>
          <cell r="CX567">
            <v>0</v>
          </cell>
          <cell r="CY567">
            <v>0</v>
          </cell>
          <cell r="CZ567">
            <v>0</v>
          </cell>
          <cell r="DC567">
            <v>13</v>
          </cell>
          <cell r="DM567" t="str">
            <v>X</v>
          </cell>
          <cell r="DN567">
            <v>0</v>
          </cell>
          <cell r="DO567">
            <v>0</v>
          </cell>
          <cell r="DP567" t="str">
            <v>X</v>
          </cell>
          <cell r="DQ567">
            <v>0</v>
          </cell>
          <cell r="DR567">
            <v>0</v>
          </cell>
          <cell r="DS567" t="str">
            <v>X</v>
          </cell>
          <cell r="DT567">
            <v>0</v>
          </cell>
          <cell r="DU567">
            <v>0</v>
          </cell>
          <cell r="DV567" t="str">
            <v>X</v>
          </cell>
          <cell r="DW567">
            <v>0</v>
          </cell>
          <cell r="DX567">
            <v>0</v>
          </cell>
          <cell r="DY567" t="str">
            <v/>
          </cell>
          <cell r="DZ567">
            <v>0</v>
          </cell>
          <cell r="EA567">
            <v>0</v>
          </cell>
          <cell r="EB567" t="str">
            <v>X</v>
          </cell>
          <cell r="EC567">
            <v>0</v>
          </cell>
          <cell r="ED567">
            <v>0</v>
          </cell>
          <cell r="EE567" t="str">
            <v>X</v>
          </cell>
          <cell r="EF567">
            <v>0</v>
          </cell>
          <cell r="EG567">
            <v>0</v>
          </cell>
          <cell r="EH567" t="str">
            <v>X</v>
          </cell>
          <cell r="EI567">
            <v>0</v>
          </cell>
          <cell r="EJ567">
            <v>0</v>
          </cell>
          <cell r="EK567" t="str">
            <v>X</v>
          </cell>
          <cell r="EL567">
            <v>0</v>
          </cell>
          <cell r="EM567">
            <v>0</v>
          </cell>
          <cell r="EN567" t="str">
            <v>X</v>
          </cell>
          <cell r="EO567">
            <v>0</v>
          </cell>
          <cell r="EP567">
            <v>0</v>
          </cell>
          <cell r="EQ567" t="str">
            <v>P</v>
          </cell>
          <cell r="ER567">
            <v>0</v>
          </cell>
          <cell r="ES567">
            <v>0</v>
          </cell>
          <cell r="ET567" t="str">
            <v/>
          </cell>
          <cell r="EU567">
            <v>0</v>
          </cell>
          <cell r="EV567">
            <v>0</v>
          </cell>
          <cell r="EW567" t="str">
            <v>P</v>
          </cell>
          <cell r="EX567">
            <v>0</v>
          </cell>
          <cell r="EY567">
            <v>0</v>
          </cell>
          <cell r="EZ567" t="str">
            <v>P</v>
          </cell>
          <cell r="FA567">
            <v>0</v>
          </cell>
          <cell r="FB567">
            <v>0</v>
          </cell>
          <cell r="FC567" t="str">
            <v>NL</v>
          </cell>
          <cell r="FD567">
            <v>0</v>
          </cell>
          <cell r="FE567">
            <v>0</v>
          </cell>
          <cell r="FI567">
            <v>9</v>
          </cell>
          <cell r="FJ567">
            <v>0</v>
          </cell>
          <cell r="FK567">
            <v>0</v>
          </cell>
          <cell r="FL567">
            <v>0</v>
          </cell>
          <cell r="FM567">
            <v>0</v>
          </cell>
          <cell r="FN567">
            <v>0</v>
          </cell>
          <cell r="FU567">
            <v>9</v>
          </cell>
          <cell r="FV567">
            <v>0</v>
          </cell>
          <cell r="FW567">
            <v>0</v>
          </cell>
          <cell r="FX567">
            <v>0</v>
          </cell>
          <cell r="FY567">
            <v>0</v>
          </cell>
          <cell r="FZ567">
            <v>0</v>
          </cell>
          <cell r="GA567">
            <v>0</v>
          </cell>
          <cell r="GB567">
            <v>0</v>
          </cell>
          <cell r="GC567">
            <v>0</v>
          </cell>
          <cell r="GD567">
            <v>1</v>
          </cell>
          <cell r="GE567">
            <v>0</v>
          </cell>
          <cell r="GF567">
            <v>0</v>
          </cell>
          <cell r="GG567">
            <v>0</v>
          </cell>
          <cell r="GH567">
            <v>0</v>
          </cell>
          <cell r="GI567">
            <v>0</v>
          </cell>
          <cell r="GJ567">
            <v>0</v>
          </cell>
          <cell r="GK567">
            <v>0</v>
          </cell>
          <cell r="GL567">
            <v>0</v>
          </cell>
          <cell r="GM567">
            <v>0</v>
          </cell>
          <cell r="GN567">
            <v>0</v>
          </cell>
          <cell r="GO567">
            <v>0</v>
          </cell>
          <cell r="GP567">
            <v>0</v>
          </cell>
          <cell r="GQ567">
            <v>0</v>
          </cell>
          <cell r="GR567">
            <v>0</v>
          </cell>
          <cell r="GU567">
            <v>10</v>
          </cell>
          <cell r="GV567">
            <v>0</v>
          </cell>
          <cell r="GW567">
            <v>0</v>
          </cell>
          <cell r="GX567">
            <v>0</v>
          </cell>
          <cell r="GY567">
            <v>0</v>
          </cell>
          <cell r="GZ567">
            <v>0</v>
          </cell>
          <cell r="HA567">
            <v>0</v>
          </cell>
          <cell r="HB567">
            <v>0</v>
          </cell>
          <cell r="HC567">
            <v>0</v>
          </cell>
          <cell r="HD567">
            <v>0</v>
          </cell>
          <cell r="HE567">
            <v>0</v>
          </cell>
          <cell r="HF567">
            <v>0</v>
          </cell>
          <cell r="HG567">
            <v>0</v>
          </cell>
          <cell r="HH567">
            <v>3</v>
          </cell>
          <cell r="HI567">
            <v>0</v>
          </cell>
          <cell r="HJ567">
            <v>0</v>
          </cell>
          <cell r="HK567">
            <v>0</v>
          </cell>
          <cell r="HL567">
            <v>0</v>
          </cell>
          <cell r="HM567">
            <v>3</v>
          </cell>
          <cell r="HN567">
            <v>0</v>
          </cell>
          <cell r="HO567">
            <v>3</v>
          </cell>
          <cell r="HP567">
            <v>20</v>
          </cell>
          <cell r="HQ567">
            <v>0</v>
          </cell>
          <cell r="HR567">
            <v>0</v>
          </cell>
          <cell r="HS567">
            <v>0</v>
          </cell>
          <cell r="HT567">
            <v>0</v>
          </cell>
          <cell r="HU567">
            <v>0</v>
          </cell>
          <cell r="HV567">
            <v>0</v>
          </cell>
          <cell r="HW567">
            <v>1</v>
          </cell>
          <cell r="HX567">
            <v>0</v>
          </cell>
          <cell r="HY567">
            <v>0</v>
          </cell>
          <cell r="HZ567">
            <v>0</v>
          </cell>
          <cell r="IA567">
            <v>1</v>
          </cell>
          <cell r="IB567">
            <v>0</v>
          </cell>
          <cell r="IC567">
            <v>2</v>
          </cell>
          <cell r="ID567">
            <v>0</v>
          </cell>
          <cell r="IE567">
            <v>0</v>
          </cell>
          <cell r="IF567">
            <v>0</v>
          </cell>
          <cell r="IG567">
            <v>3</v>
          </cell>
          <cell r="IH567">
            <v>0</v>
          </cell>
          <cell r="II567">
            <v>0</v>
          </cell>
          <cell r="IJ567">
            <v>0</v>
          </cell>
          <cell r="IK567">
            <v>0</v>
          </cell>
          <cell r="IL567">
            <v>0</v>
          </cell>
          <cell r="IM567">
            <v>0</v>
          </cell>
          <cell r="IN567">
            <v>0</v>
          </cell>
          <cell r="IO567">
            <v>0</v>
          </cell>
          <cell r="IP567">
            <v>0</v>
          </cell>
          <cell r="IQ567">
            <v>0</v>
          </cell>
          <cell r="IR567">
            <v>0</v>
          </cell>
          <cell r="IS567">
            <v>0</v>
          </cell>
          <cell r="IT567">
            <v>0</v>
          </cell>
          <cell r="IU567">
            <v>0</v>
          </cell>
          <cell r="IV567">
            <v>0</v>
          </cell>
          <cell r="IW567">
            <v>1</v>
          </cell>
          <cell r="IX567">
            <v>1</v>
          </cell>
          <cell r="IY567">
            <v>0</v>
          </cell>
          <cell r="IZ567">
            <v>26</v>
          </cell>
          <cell r="JA567">
            <v>4</v>
          </cell>
          <cell r="JB567">
            <v>1</v>
          </cell>
          <cell r="JC567">
            <v>0</v>
          </cell>
          <cell r="JD567">
            <v>0</v>
          </cell>
          <cell r="JE567">
            <v>0</v>
          </cell>
          <cell r="JF567">
            <v>0</v>
          </cell>
          <cell r="JG567">
            <v>0</v>
          </cell>
        </row>
        <row r="568">
          <cell r="B568" t="str">
            <v>0510014</v>
          </cell>
          <cell r="C568" t="str">
            <v>Võ Trung Chính</v>
          </cell>
          <cell r="D568" t="str">
            <v>Ban Bán hàng xuất khẩu - Industries</v>
          </cell>
          <cell r="E568" t="str">
            <v>Công ty TNHH Sản xuất Xe Chuyên Dụng THACO</v>
          </cell>
          <cell r="F568" t="str">
            <v>Lương tháng</v>
          </cell>
          <cell r="V568">
            <v>0</v>
          </cell>
          <cell r="W568">
            <v>0</v>
          </cell>
          <cell r="X568" t="str">
            <v>X</v>
          </cell>
          <cell r="Y568">
            <v>0</v>
          </cell>
          <cell r="Z568">
            <v>0</v>
          </cell>
          <cell r="AA568" t="str">
            <v>X</v>
          </cell>
          <cell r="AB568">
            <v>0</v>
          </cell>
          <cell r="AC568">
            <v>0</v>
          </cell>
          <cell r="AD568" t="str">
            <v>X</v>
          </cell>
          <cell r="AE568">
            <v>0</v>
          </cell>
          <cell r="AF568">
            <v>0</v>
          </cell>
          <cell r="AG568" t="str">
            <v>X</v>
          </cell>
          <cell r="AH568">
            <v>0</v>
          </cell>
          <cell r="AI568">
            <v>0</v>
          </cell>
          <cell r="AJ568" t="str">
            <v>T7\</v>
          </cell>
          <cell r="AK568">
            <v>0</v>
          </cell>
          <cell r="AL568">
            <v>0</v>
          </cell>
          <cell r="AM568" t="str">
            <v/>
          </cell>
          <cell r="AN568">
            <v>0</v>
          </cell>
          <cell r="AO568">
            <v>0</v>
          </cell>
          <cell r="AP568" t="str">
            <v>NL</v>
          </cell>
          <cell r="AQ568">
            <v>0</v>
          </cell>
          <cell r="AR568">
            <v>0</v>
          </cell>
          <cell r="AS568" t="str">
            <v>X</v>
          </cell>
          <cell r="AT568">
            <v>0</v>
          </cell>
          <cell r="AU568">
            <v>0</v>
          </cell>
          <cell r="AV568" t="str">
            <v>T7\</v>
          </cell>
          <cell r="AW568">
            <v>0</v>
          </cell>
          <cell r="AX568">
            <v>0</v>
          </cell>
          <cell r="AY568" t="str">
            <v>X</v>
          </cell>
          <cell r="AZ568">
            <v>0</v>
          </cell>
          <cell r="BA568">
            <v>0</v>
          </cell>
          <cell r="BB568" t="str">
            <v>X</v>
          </cell>
          <cell r="BC568">
            <v>0</v>
          </cell>
          <cell r="BD568">
            <v>0</v>
          </cell>
          <cell r="BE568" t="str">
            <v>X</v>
          </cell>
          <cell r="BF568">
            <v>0</v>
          </cell>
          <cell r="BG568">
            <v>0</v>
          </cell>
          <cell r="BH568" t="str">
            <v/>
          </cell>
          <cell r="BI568">
            <v>0</v>
          </cell>
          <cell r="BJ568">
            <v>0</v>
          </cell>
          <cell r="BK568" t="str">
            <v>X</v>
          </cell>
          <cell r="BL568">
            <v>0</v>
          </cell>
          <cell r="BM568">
            <v>0</v>
          </cell>
          <cell r="BN568" t="str">
            <v>X</v>
          </cell>
          <cell r="BO568">
            <v>0</v>
          </cell>
          <cell r="BP568">
            <v>0</v>
          </cell>
          <cell r="BQ568">
            <v>11</v>
          </cell>
          <cell r="BR568">
            <v>0</v>
          </cell>
          <cell r="BS568">
            <v>0</v>
          </cell>
          <cell r="BT568">
            <v>0</v>
          </cell>
          <cell r="BU568">
            <v>0</v>
          </cell>
          <cell r="BV568">
            <v>0</v>
          </cell>
          <cell r="CC568">
            <v>11</v>
          </cell>
          <cell r="CD568">
            <v>0</v>
          </cell>
          <cell r="CE568">
            <v>0</v>
          </cell>
          <cell r="CF568">
            <v>0</v>
          </cell>
          <cell r="CG568">
            <v>0</v>
          </cell>
          <cell r="CH568">
            <v>0</v>
          </cell>
          <cell r="CI568">
            <v>0</v>
          </cell>
          <cell r="CJ568">
            <v>0</v>
          </cell>
          <cell r="CK568">
            <v>0</v>
          </cell>
          <cell r="CL568">
            <v>1</v>
          </cell>
          <cell r="CM568">
            <v>1</v>
          </cell>
          <cell r="CN568">
            <v>0</v>
          </cell>
          <cell r="CO568">
            <v>0</v>
          </cell>
          <cell r="CP568">
            <v>0</v>
          </cell>
          <cell r="CQ568">
            <v>0</v>
          </cell>
          <cell r="CR568">
            <v>0</v>
          </cell>
          <cell r="CS568">
            <v>0</v>
          </cell>
          <cell r="CT568">
            <v>0</v>
          </cell>
          <cell r="CU568">
            <v>0</v>
          </cell>
          <cell r="CV568">
            <v>0</v>
          </cell>
          <cell r="CW568">
            <v>0</v>
          </cell>
          <cell r="CX568">
            <v>0</v>
          </cell>
          <cell r="CY568">
            <v>0</v>
          </cell>
          <cell r="CZ568">
            <v>0</v>
          </cell>
          <cell r="DC568">
            <v>13</v>
          </cell>
          <cell r="DM568" t="str">
            <v>X</v>
          </cell>
          <cell r="DN568">
            <v>0</v>
          </cell>
          <cell r="DO568">
            <v>0</v>
          </cell>
          <cell r="DP568" t="str">
            <v>X</v>
          </cell>
          <cell r="DQ568">
            <v>0</v>
          </cell>
          <cell r="DR568">
            <v>0</v>
          </cell>
          <cell r="DS568" t="str">
            <v>X</v>
          </cell>
          <cell r="DT568">
            <v>0</v>
          </cell>
          <cell r="DU568">
            <v>0</v>
          </cell>
          <cell r="DV568" t="str">
            <v>X</v>
          </cell>
          <cell r="DW568">
            <v>0</v>
          </cell>
          <cell r="DX568">
            <v>0</v>
          </cell>
          <cell r="DY568" t="str">
            <v/>
          </cell>
          <cell r="DZ568">
            <v>0</v>
          </cell>
          <cell r="EA568">
            <v>0</v>
          </cell>
          <cell r="EB568" t="str">
            <v>X</v>
          </cell>
          <cell r="EC568">
            <v>0</v>
          </cell>
          <cell r="ED568">
            <v>0</v>
          </cell>
          <cell r="EE568" t="str">
            <v>X</v>
          </cell>
          <cell r="EF568">
            <v>0</v>
          </cell>
          <cell r="EG568">
            <v>0</v>
          </cell>
          <cell r="EH568" t="str">
            <v>X</v>
          </cell>
          <cell r="EI568">
            <v>0</v>
          </cell>
          <cell r="EJ568">
            <v>0</v>
          </cell>
          <cell r="EK568" t="str">
            <v>X</v>
          </cell>
          <cell r="EL568">
            <v>0</v>
          </cell>
          <cell r="EM568">
            <v>0</v>
          </cell>
          <cell r="EN568" t="str">
            <v>X</v>
          </cell>
          <cell r="EO568">
            <v>0</v>
          </cell>
          <cell r="EP568">
            <v>0</v>
          </cell>
          <cell r="EQ568" t="str">
            <v>X</v>
          </cell>
          <cell r="ER568">
            <v>0</v>
          </cell>
          <cell r="ES568">
            <v>0</v>
          </cell>
          <cell r="ET568" t="str">
            <v/>
          </cell>
          <cell r="EU568">
            <v>0</v>
          </cell>
          <cell r="EV568">
            <v>0</v>
          </cell>
          <cell r="EW568" t="str">
            <v>X</v>
          </cell>
          <cell r="EX568">
            <v>0</v>
          </cell>
          <cell r="EY568">
            <v>0</v>
          </cell>
          <cell r="EZ568" t="str">
            <v>X</v>
          </cell>
          <cell r="FA568">
            <v>0</v>
          </cell>
          <cell r="FB568">
            <v>0</v>
          </cell>
          <cell r="FC568" t="str">
            <v>NL</v>
          </cell>
          <cell r="FD568">
            <v>0</v>
          </cell>
          <cell r="FE568">
            <v>0</v>
          </cell>
          <cell r="FI568">
            <v>12</v>
          </cell>
          <cell r="FJ568">
            <v>0</v>
          </cell>
          <cell r="FK568">
            <v>0</v>
          </cell>
          <cell r="FL568">
            <v>0</v>
          </cell>
          <cell r="FM568">
            <v>0</v>
          </cell>
          <cell r="FN568">
            <v>0</v>
          </cell>
          <cell r="FU568">
            <v>12</v>
          </cell>
          <cell r="FV568">
            <v>0</v>
          </cell>
          <cell r="FW568">
            <v>0</v>
          </cell>
          <cell r="FX568">
            <v>0</v>
          </cell>
          <cell r="FY568">
            <v>0</v>
          </cell>
          <cell r="FZ568">
            <v>0</v>
          </cell>
          <cell r="GA568">
            <v>0</v>
          </cell>
          <cell r="GB568">
            <v>0</v>
          </cell>
          <cell r="GC568">
            <v>0</v>
          </cell>
          <cell r="GD568">
            <v>1</v>
          </cell>
          <cell r="GE568">
            <v>0</v>
          </cell>
          <cell r="GF568">
            <v>0</v>
          </cell>
          <cell r="GG568">
            <v>0</v>
          </cell>
          <cell r="GH568">
            <v>0</v>
          </cell>
          <cell r="GI568">
            <v>0</v>
          </cell>
          <cell r="GJ568">
            <v>0</v>
          </cell>
          <cell r="GK568">
            <v>0</v>
          </cell>
          <cell r="GL568">
            <v>0</v>
          </cell>
          <cell r="GM568">
            <v>0</v>
          </cell>
          <cell r="GN568">
            <v>0</v>
          </cell>
          <cell r="GO568">
            <v>0</v>
          </cell>
          <cell r="GP568">
            <v>0</v>
          </cell>
          <cell r="GQ568">
            <v>0</v>
          </cell>
          <cell r="GR568">
            <v>0</v>
          </cell>
          <cell r="GU568">
            <v>13</v>
          </cell>
          <cell r="GV568">
            <v>0</v>
          </cell>
          <cell r="GW568">
            <v>0</v>
          </cell>
          <cell r="GX568">
            <v>0</v>
          </cell>
          <cell r="GY568">
            <v>0</v>
          </cell>
          <cell r="GZ568">
            <v>0</v>
          </cell>
          <cell r="HA568">
            <v>0</v>
          </cell>
          <cell r="HB568">
            <v>0</v>
          </cell>
          <cell r="HC568">
            <v>0</v>
          </cell>
          <cell r="HD568">
            <v>0</v>
          </cell>
          <cell r="HE568">
            <v>0</v>
          </cell>
          <cell r="HF568">
            <v>0</v>
          </cell>
          <cell r="HG568">
            <v>0</v>
          </cell>
          <cell r="HH568">
            <v>0</v>
          </cell>
          <cell r="HI568">
            <v>0</v>
          </cell>
          <cell r="HJ568">
            <v>0</v>
          </cell>
          <cell r="HK568">
            <v>0</v>
          </cell>
          <cell r="HL568">
            <v>0</v>
          </cell>
          <cell r="HM568">
            <v>0</v>
          </cell>
          <cell r="HN568">
            <v>0</v>
          </cell>
          <cell r="HO568">
            <v>0</v>
          </cell>
          <cell r="HP568">
            <v>23</v>
          </cell>
          <cell r="HQ568">
            <v>0</v>
          </cell>
          <cell r="HR568">
            <v>0</v>
          </cell>
          <cell r="HS568">
            <v>0</v>
          </cell>
          <cell r="HT568">
            <v>0</v>
          </cell>
          <cell r="HU568">
            <v>0</v>
          </cell>
          <cell r="HV568">
            <v>0.5</v>
          </cell>
          <cell r="HW568">
            <v>0.5</v>
          </cell>
          <cell r="HX568">
            <v>0.5</v>
          </cell>
          <cell r="HY568">
            <v>0</v>
          </cell>
          <cell r="HZ568">
            <v>0</v>
          </cell>
          <cell r="IA568">
            <v>1</v>
          </cell>
          <cell r="IB568">
            <v>0</v>
          </cell>
          <cell r="IC568">
            <v>2</v>
          </cell>
          <cell r="ID568">
            <v>0</v>
          </cell>
          <cell r="IE568">
            <v>0</v>
          </cell>
          <cell r="IF568">
            <v>0</v>
          </cell>
          <cell r="IG568">
            <v>0</v>
          </cell>
          <cell r="IH568">
            <v>0</v>
          </cell>
          <cell r="II568">
            <v>0</v>
          </cell>
          <cell r="IJ568">
            <v>0</v>
          </cell>
          <cell r="IK568">
            <v>0</v>
          </cell>
          <cell r="IL568">
            <v>0</v>
          </cell>
          <cell r="IM568">
            <v>0</v>
          </cell>
          <cell r="IN568">
            <v>0</v>
          </cell>
          <cell r="IO568">
            <v>0</v>
          </cell>
          <cell r="IP568">
            <v>0</v>
          </cell>
          <cell r="IQ568">
            <v>0</v>
          </cell>
          <cell r="IR568">
            <v>0</v>
          </cell>
          <cell r="IS568">
            <v>0</v>
          </cell>
          <cell r="IT568">
            <v>0</v>
          </cell>
          <cell r="IU568">
            <v>0</v>
          </cell>
          <cell r="IV568">
            <v>14.5</v>
          </cell>
          <cell r="IW568">
            <v>15.5</v>
          </cell>
          <cell r="IX568">
            <v>1</v>
          </cell>
          <cell r="IY568">
            <v>14.5</v>
          </cell>
          <cell r="IZ568">
            <v>26</v>
          </cell>
          <cell r="JA568">
            <v>5</v>
          </cell>
          <cell r="JB568">
            <v>5</v>
          </cell>
          <cell r="JC568">
            <v>0</v>
          </cell>
          <cell r="JD568">
            <v>0</v>
          </cell>
          <cell r="JE568">
            <v>0</v>
          </cell>
          <cell r="JF568">
            <v>0</v>
          </cell>
          <cell r="JG568" t="str">
            <v>Võ Trung Chính</v>
          </cell>
        </row>
        <row r="569">
          <cell r="B569" t="str">
            <v>2010050</v>
          </cell>
          <cell r="C569" t="str">
            <v>Nguyễn Thị Xuân Tòng</v>
          </cell>
          <cell r="D569" t="str">
            <v>Ban Bán hàng xuất khẩu - Industries</v>
          </cell>
          <cell r="E569" t="str">
            <v>Công ty TNHH Tập đoàn Công nghiệp Trường Hải</v>
          </cell>
          <cell r="F569" t="str">
            <v>Lương ngày</v>
          </cell>
          <cell r="V569">
            <v>0</v>
          </cell>
          <cell r="W569">
            <v>0</v>
          </cell>
          <cell r="X569" t="str">
            <v>X</v>
          </cell>
          <cell r="Y569">
            <v>0</v>
          </cell>
          <cell r="Z569">
            <v>0</v>
          </cell>
          <cell r="AA569" t="str">
            <v>X</v>
          </cell>
          <cell r="AB569">
            <v>2</v>
          </cell>
          <cell r="AC569">
            <v>0</v>
          </cell>
          <cell r="AD569" t="str">
            <v>X</v>
          </cell>
          <cell r="AE569">
            <v>0</v>
          </cell>
          <cell r="AF569">
            <v>0</v>
          </cell>
          <cell r="AG569" t="str">
            <v>X</v>
          </cell>
          <cell r="AH569">
            <v>0</v>
          </cell>
          <cell r="AI569">
            <v>0</v>
          </cell>
          <cell r="AJ569" t="str">
            <v>T7</v>
          </cell>
          <cell r="AK569">
            <v>0</v>
          </cell>
          <cell r="AL569">
            <v>0</v>
          </cell>
          <cell r="AM569" t="str">
            <v/>
          </cell>
          <cell r="AN569">
            <v>0</v>
          </cell>
          <cell r="AO569">
            <v>0</v>
          </cell>
          <cell r="AP569" t="str">
            <v>NL</v>
          </cell>
          <cell r="AQ569">
            <v>0</v>
          </cell>
          <cell r="AR569">
            <v>0</v>
          </cell>
          <cell r="AS569" t="str">
            <v>X</v>
          </cell>
          <cell r="AT569">
            <v>0</v>
          </cell>
          <cell r="AU569">
            <v>0</v>
          </cell>
          <cell r="AV569" t="str">
            <v>X</v>
          </cell>
          <cell r="AW569">
            <v>2</v>
          </cell>
          <cell r="AX569">
            <v>0</v>
          </cell>
          <cell r="AY569" t="str">
            <v>X</v>
          </cell>
          <cell r="AZ569">
            <v>2</v>
          </cell>
          <cell r="BA569">
            <v>0</v>
          </cell>
          <cell r="BB569" t="str">
            <v>X</v>
          </cell>
          <cell r="BC569">
            <v>0</v>
          </cell>
          <cell r="BD569">
            <v>0</v>
          </cell>
          <cell r="BE569" t="str">
            <v>NB</v>
          </cell>
          <cell r="BF569">
            <v>0</v>
          </cell>
          <cell r="BG569">
            <v>0</v>
          </cell>
          <cell r="BH569" t="str">
            <v/>
          </cell>
          <cell r="BI569">
            <v>0</v>
          </cell>
          <cell r="BJ569">
            <v>0</v>
          </cell>
          <cell r="BK569" t="str">
            <v>X</v>
          </cell>
          <cell r="BL569">
            <v>0</v>
          </cell>
          <cell r="BM569">
            <v>0</v>
          </cell>
          <cell r="BN569" t="str">
            <v>X</v>
          </cell>
          <cell r="BO569">
            <v>0</v>
          </cell>
          <cell r="BP569">
            <v>0</v>
          </cell>
          <cell r="BQ569">
            <v>11</v>
          </cell>
          <cell r="BR569">
            <v>0.86</v>
          </cell>
          <cell r="BS569">
            <v>0</v>
          </cell>
          <cell r="BT569">
            <v>0</v>
          </cell>
          <cell r="BU569">
            <v>0</v>
          </cell>
          <cell r="BV569">
            <v>0</v>
          </cell>
          <cell r="CC569">
            <v>11</v>
          </cell>
          <cell r="CD569">
            <v>0.86</v>
          </cell>
          <cell r="CE569">
            <v>0</v>
          </cell>
          <cell r="CF569">
            <v>0</v>
          </cell>
          <cell r="CG569">
            <v>0</v>
          </cell>
          <cell r="CH569">
            <v>0</v>
          </cell>
          <cell r="CI569">
            <v>0</v>
          </cell>
          <cell r="CJ569">
            <v>0</v>
          </cell>
          <cell r="CK569">
            <v>0</v>
          </cell>
          <cell r="CL569">
            <v>1</v>
          </cell>
          <cell r="CM569">
            <v>1</v>
          </cell>
          <cell r="CN569">
            <v>0</v>
          </cell>
          <cell r="CO569">
            <v>0</v>
          </cell>
          <cell r="CP569">
            <v>0</v>
          </cell>
          <cell r="CQ569">
            <v>0</v>
          </cell>
          <cell r="CR569">
            <v>0</v>
          </cell>
          <cell r="CS569">
            <v>0</v>
          </cell>
          <cell r="CT569">
            <v>0</v>
          </cell>
          <cell r="CU569">
            <v>0</v>
          </cell>
          <cell r="CV569">
            <v>0</v>
          </cell>
          <cell r="CW569">
            <v>0</v>
          </cell>
          <cell r="CX569">
            <v>0</v>
          </cell>
          <cell r="CY569">
            <v>0</v>
          </cell>
          <cell r="CZ569">
            <v>0</v>
          </cell>
          <cell r="DC569">
            <v>13.86</v>
          </cell>
          <cell r="DM569" t="str">
            <v>X</v>
          </cell>
          <cell r="DN569">
            <v>0</v>
          </cell>
          <cell r="DO569">
            <v>0</v>
          </cell>
          <cell r="DP569" t="str">
            <v>X</v>
          </cell>
          <cell r="DQ569">
            <v>0</v>
          </cell>
          <cell r="DR569">
            <v>0</v>
          </cell>
          <cell r="DS569" t="str">
            <v>X</v>
          </cell>
          <cell r="DT569">
            <v>0</v>
          </cell>
          <cell r="DU569">
            <v>0</v>
          </cell>
          <cell r="DV569" t="str">
            <v>NB</v>
          </cell>
          <cell r="DW569">
            <v>0</v>
          </cell>
          <cell r="DX569">
            <v>0</v>
          </cell>
          <cell r="DY569" t="str">
            <v/>
          </cell>
          <cell r="DZ569">
            <v>0</v>
          </cell>
          <cell r="EA569">
            <v>0</v>
          </cell>
          <cell r="EB569" t="str">
            <v>X</v>
          </cell>
          <cell r="EC569">
            <v>0</v>
          </cell>
          <cell r="ED569">
            <v>0</v>
          </cell>
          <cell r="EE569" t="str">
            <v>X</v>
          </cell>
          <cell r="EF569">
            <v>0</v>
          </cell>
          <cell r="EG569">
            <v>0</v>
          </cell>
          <cell r="EH569" t="str">
            <v>X</v>
          </cell>
          <cell r="EI569">
            <v>0</v>
          </cell>
          <cell r="EJ569">
            <v>0</v>
          </cell>
          <cell r="EK569" t="str">
            <v>X</v>
          </cell>
          <cell r="EL569">
            <v>0</v>
          </cell>
          <cell r="EM569">
            <v>0</v>
          </cell>
          <cell r="EN569" t="str">
            <v>X</v>
          </cell>
          <cell r="EO569">
            <v>0</v>
          </cell>
          <cell r="EP569">
            <v>0</v>
          </cell>
          <cell r="EQ569" t="str">
            <v>NB</v>
          </cell>
          <cell r="ER569">
            <v>0</v>
          </cell>
          <cell r="ES569">
            <v>0</v>
          </cell>
          <cell r="ET569" t="str">
            <v/>
          </cell>
          <cell r="EU569">
            <v>0</v>
          </cell>
          <cell r="EV569">
            <v>0</v>
          </cell>
          <cell r="EW569" t="str">
            <v>X</v>
          </cell>
          <cell r="EX569">
            <v>0</v>
          </cell>
          <cell r="EY569">
            <v>0</v>
          </cell>
          <cell r="EZ569" t="str">
            <v>X</v>
          </cell>
          <cell r="FA569">
            <v>0</v>
          </cell>
          <cell r="FB569">
            <v>0</v>
          </cell>
          <cell r="FC569" t="str">
            <v>NL</v>
          </cell>
          <cell r="FD569">
            <v>0</v>
          </cell>
          <cell r="FE569">
            <v>0</v>
          </cell>
          <cell r="FI569">
            <v>12</v>
          </cell>
          <cell r="FJ569">
            <v>0</v>
          </cell>
          <cell r="FK569">
            <v>0</v>
          </cell>
          <cell r="FL569">
            <v>0</v>
          </cell>
          <cell r="FM569">
            <v>0</v>
          </cell>
          <cell r="FN569">
            <v>0</v>
          </cell>
          <cell r="FU569">
            <v>12</v>
          </cell>
          <cell r="FV569">
            <v>0</v>
          </cell>
          <cell r="FW569">
            <v>0</v>
          </cell>
          <cell r="FX569">
            <v>0</v>
          </cell>
          <cell r="FY569">
            <v>0</v>
          </cell>
          <cell r="FZ569">
            <v>0</v>
          </cell>
          <cell r="GA569">
            <v>0</v>
          </cell>
          <cell r="GB569">
            <v>0</v>
          </cell>
          <cell r="GC569">
            <v>0</v>
          </cell>
          <cell r="GD569">
            <v>1</v>
          </cell>
          <cell r="GE569">
            <v>0</v>
          </cell>
          <cell r="GF569">
            <v>0</v>
          </cell>
          <cell r="GG569">
            <v>0</v>
          </cell>
          <cell r="GH569">
            <v>0</v>
          </cell>
          <cell r="GI569">
            <v>0</v>
          </cell>
          <cell r="GJ569">
            <v>0</v>
          </cell>
          <cell r="GK569">
            <v>0</v>
          </cell>
          <cell r="GL569">
            <v>0</v>
          </cell>
          <cell r="GM569">
            <v>0</v>
          </cell>
          <cell r="GN569">
            <v>0</v>
          </cell>
          <cell r="GO569">
            <v>0</v>
          </cell>
          <cell r="GP569">
            <v>0</v>
          </cell>
          <cell r="GQ569">
            <v>0</v>
          </cell>
          <cell r="GR569">
            <v>0</v>
          </cell>
          <cell r="GU569">
            <v>13</v>
          </cell>
          <cell r="GV569">
            <v>0</v>
          </cell>
          <cell r="GW569">
            <v>0</v>
          </cell>
          <cell r="GX569">
            <v>0</v>
          </cell>
          <cell r="GY569">
            <v>0</v>
          </cell>
          <cell r="GZ569">
            <v>0</v>
          </cell>
          <cell r="HA569">
            <v>0</v>
          </cell>
          <cell r="HB569">
            <v>0</v>
          </cell>
          <cell r="HC569">
            <v>0</v>
          </cell>
          <cell r="HD569">
            <v>0</v>
          </cell>
          <cell r="HE569">
            <v>0</v>
          </cell>
          <cell r="HF569">
            <v>0</v>
          </cell>
          <cell r="HG569">
            <v>0</v>
          </cell>
          <cell r="HH569">
            <v>0</v>
          </cell>
          <cell r="HI569">
            <v>0</v>
          </cell>
          <cell r="HJ569">
            <v>0</v>
          </cell>
          <cell r="HK569">
            <v>0</v>
          </cell>
          <cell r="HL569">
            <v>0</v>
          </cell>
          <cell r="HM569">
            <v>0</v>
          </cell>
          <cell r="HN569">
            <v>0.86</v>
          </cell>
          <cell r="HO569">
            <v>0</v>
          </cell>
          <cell r="HP569">
            <v>23</v>
          </cell>
          <cell r="HQ569">
            <v>0.86</v>
          </cell>
          <cell r="HR569">
            <v>0</v>
          </cell>
          <cell r="HS569">
            <v>0</v>
          </cell>
          <cell r="HT569">
            <v>0</v>
          </cell>
          <cell r="HU569">
            <v>0</v>
          </cell>
          <cell r="HV569">
            <v>0</v>
          </cell>
          <cell r="HW569">
            <v>1</v>
          </cell>
          <cell r="HX569">
            <v>0</v>
          </cell>
          <cell r="HY569">
            <v>0</v>
          </cell>
          <cell r="HZ569">
            <v>0</v>
          </cell>
          <cell r="IA569">
            <v>1</v>
          </cell>
          <cell r="IB569">
            <v>0</v>
          </cell>
          <cell r="IC569">
            <v>2</v>
          </cell>
          <cell r="ID569">
            <v>0</v>
          </cell>
          <cell r="IE569">
            <v>0</v>
          </cell>
          <cell r="IF569">
            <v>0</v>
          </cell>
          <cell r="IG569">
            <v>0</v>
          </cell>
          <cell r="IH569">
            <v>0</v>
          </cell>
          <cell r="II569">
            <v>0</v>
          </cell>
          <cell r="IJ569">
            <v>0</v>
          </cell>
          <cell r="IK569">
            <v>0</v>
          </cell>
          <cell r="IL569">
            <v>0</v>
          </cell>
          <cell r="IM569">
            <v>0</v>
          </cell>
          <cell r="IN569">
            <v>0</v>
          </cell>
          <cell r="IO569">
            <v>0</v>
          </cell>
          <cell r="IP569">
            <v>0</v>
          </cell>
          <cell r="IQ569">
            <v>0</v>
          </cell>
          <cell r="IR569">
            <v>0</v>
          </cell>
          <cell r="IS569">
            <v>0</v>
          </cell>
          <cell r="IT569">
            <v>0</v>
          </cell>
          <cell r="IU569">
            <v>0</v>
          </cell>
          <cell r="IV569">
            <v>0</v>
          </cell>
          <cell r="IW569">
            <v>1</v>
          </cell>
          <cell r="IX569">
            <v>1</v>
          </cell>
          <cell r="IY569">
            <v>0</v>
          </cell>
          <cell r="IZ569">
            <v>26.86</v>
          </cell>
          <cell r="JA569">
            <v>3.5</v>
          </cell>
          <cell r="JB569">
            <v>3.5</v>
          </cell>
          <cell r="JC569">
            <v>0</v>
          </cell>
          <cell r="JD569">
            <v>0</v>
          </cell>
          <cell r="JE569">
            <v>0</v>
          </cell>
          <cell r="JF569">
            <v>0</v>
          </cell>
          <cell r="JG569" t="str">
            <v>Chế độ</v>
          </cell>
        </row>
        <row r="570">
          <cell r="B570" t="str">
            <v>2102034</v>
          </cell>
          <cell r="C570" t="str">
            <v>Võ Thị Ngọc Trâm</v>
          </cell>
          <cell r="D570" t="str">
            <v>Ban Bán hàng xuất khẩu - Industries</v>
          </cell>
          <cell r="E570" t="str">
            <v>Công ty TNHH Sản xuất Xe Chuyên Dụng THACO</v>
          </cell>
          <cell r="F570" t="str">
            <v>Lương tháng</v>
          </cell>
          <cell r="V570">
            <v>0</v>
          </cell>
          <cell r="W570">
            <v>0</v>
          </cell>
          <cell r="X570" t="str">
            <v>X</v>
          </cell>
          <cell r="Y570">
            <v>0</v>
          </cell>
          <cell r="Z570">
            <v>0</v>
          </cell>
          <cell r="AA570" t="str">
            <v>X</v>
          </cell>
          <cell r="AB570">
            <v>0</v>
          </cell>
          <cell r="AC570">
            <v>0</v>
          </cell>
          <cell r="AD570" t="str">
            <v>X</v>
          </cell>
          <cell r="AE570">
            <v>0</v>
          </cell>
          <cell r="AF570">
            <v>0</v>
          </cell>
          <cell r="AG570" t="str">
            <v>X</v>
          </cell>
          <cell r="AH570">
            <v>0</v>
          </cell>
          <cell r="AI570">
            <v>0</v>
          </cell>
          <cell r="AJ570" t="str">
            <v>T7</v>
          </cell>
          <cell r="AK570">
            <v>0</v>
          </cell>
          <cell r="AL570">
            <v>0</v>
          </cell>
          <cell r="AM570" t="str">
            <v/>
          </cell>
          <cell r="AN570">
            <v>0</v>
          </cell>
          <cell r="AO570">
            <v>0</v>
          </cell>
          <cell r="AP570" t="str">
            <v>NL</v>
          </cell>
          <cell r="AQ570">
            <v>0</v>
          </cell>
          <cell r="AR570">
            <v>0</v>
          </cell>
          <cell r="AS570" t="str">
            <v>X</v>
          </cell>
          <cell r="AT570">
            <v>0</v>
          </cell>
          <cell r="AU570">
            <v>0</v>
          </cell>
          <cell r="AV570" t="str">
            <v>X</v>
          </cell>
          <cell r="AW570">
            <v>0</v>
          </cell>
          <cell r="AX570">
            <v>0</v>
          </cell>
          <cell r="AY570" t="str">
            <v>X</v>
          </cell>
          <cell r="AZ570">
            <v>0</v>
          </cell>
          <cell r="BA570">
            <v>0</v>
          </cell>
          <cell r="BB570" t="str">
            <v>X</v>
          </cell>
          <cell r="BC570">
            <v>0</v>
          </cell>
          <cell r="BD570">
            <v>0</v>
          </cell>
          <cell r="BE570" t="str">
            <v>X</v>
          </cell>
          <cell r="BF570">
            <v>0</v>
          </cell>
          <cell r="BG570">
            <v>0</v>
          </cell>
          <cell r="BH570" t="str">
            <v/>
          </cell>
          <cell r="BI570">
            <v>0</v>
          </cell>
          <cell r="BJ570">
            <v>0</v>
          </cell>
          <cell r="BK570" t="str">
            <v>X</v>
          </cell>
          <cell r="BL570">
            <v>0</v>
          </cell>
          <cell r="BM570">
            <v>0</v>
          </cell>
          <cell r="BN570" t="str">
            <v>X</v>
          </cell>
          <cell r="BO570">
            <v>0</v>
          </cell>
          <cell r="BP570">
            <v>0</v>
          </cell>
          <cell r="BQ570">
            <v>11</v>
          </cell>
          <cell r="BR570">
            <v>0</v>
          </cell>
          <cell r="BS570">
            <v>0</v>
          </cell>
          <cell r="BT570">
            <v>0</v>
          </cell>
          <cell r="BU570">
            <v>0</v>
          </cell>
          <cell r="BV570">
            <v>0</v>
          </cell>
          <cell r="CC570">
            <v>11</v>
          </cell>
          <cell r="CD570">
            <v>0</v>
          </cell>
          <cell r="CE570">
            <v>0</v>
          </cell>
          <cell r="CF570">
            <v>0</v>
          </cell>
          <cell r="CG570">
            <v>0</v>
          </cell>
          <cell r="CH570">
            <v>0</v>
          </cell>
          <cell r="CI570">
            <v>0</v>
          </cell>
          <cell r="CJ570">
            <v>0</v>
          </cell>
          <cell r="CK570">
            <v>0</v>
          </cell>
          <cell r="CL570">
            <v>1</v>
          </cell>
          <cell r="CM570">
            <v>1</v>
          </cell>
          <cell r="CN570">
            <v>0</v>
          </cell>
          <cell r="CO570">
            <v>0</v>
          </cell>
          <cell r="CP570">
            <v>0</v>
          </cell>
          <cell r="CQ570">
            <v>0</v>
          </cell>
          <cell r="CR570">
            <v>0</v>
          </cell>
          <cell r="CS570">
            <v>0</v>
          </cell>
          <cell r="CT570">
            <v>0</v>
          </cell>
          <cell r="CU570">
            <v>0</v>
          </cell>
          <cell r="CV570">
            <v>0</v>
          </cell>
          <cell r="CW570">
            <v>0</v>
          </cell>
          <cell r="CX570">
            <v>0</v>
          </cell>
          <cell r="CY570">
            <v>0</v>
          </cell>
          <cell r="CZ570">
            <v>0</v>
          </cell>
          <cell r="DC570">
            <v>13</v>
          </cell>
          <cell r="DM570" t="str">
            <v>X</v>
          </cell>
          <cell r="DN570">
            <v>0</v>
          </cell>
          <cell r="DO570">
            <v>0</v>
          </cell>
          <cell r="DP570" t="str">
            <v>X</v>
          </cell>
          <cell r="DQ570">
            <v>0</v>
          </cell>
          <cell r="DR570">
            <v>0</v>
          </cell>
          <cell r="DS570" t="str">
            <v>X</v>
          </cell>
          <cell r="DT570">
            <v>3.5</v>
          </cell>
          <cell r="DU570">
            <v>0</v>
          </cell>
          <cell r="DV570" t="str">
            <v>X</v>
          </cell>
          <cell r="DW570">
            <v>0</v>
          </cell>
          <cell r="DX570">
            <v>0</v>
          </cell>
          <cell r="DY570" t="str">
            <v/>
          </cell>
          <cell r="DZ570">
            <v>0</v>
          </cell>
          <cell r="EA570">
            <v>0</v>
          </cell>
          <cell r="EB570" t="str">
            <v>X</v>
          </cell>
          <cell r="EC570">
            <v>0</v>
          </cell>
          <cell r="ED570">
            <v>0</v>
          </cell>
          <cell r="EE570" t="str">
            <v>X</v>
          </cell>
          <cell r="EF570">
            <v>3.5</v>
          </cell>
          <cell r="EG570">
            <v>0</v>
          </cell>
          <cell r="EH570" t="str">
            <v>X</v>
          </cell>
          <cell r="EI570">
            <v>0</v>
          </cell>
          <cell r="EJ570">
            <v>0</v>
          </cell>
          <cell r="EK570" t="str">
            <v>X</v>
          </cell>
          <cell r="EL570">
            <v>0</v>
          </cell>
          <cell r="EM570">
            <v>0</v>
          </cell>
          <cell r="EN570" t="str">
            <v>X</v>
          </cell>
          <cell r="EO570">
            <v>0</v>
          </cell>
          <cell r="EP570">
            <v>0</v>
          </cell>
          <cell r="EQ570" t="str">
            <v>X</v>
          </cell>
          <cell r="ER570">
            <v>0</v>
          </cell>
          <cell r="ES570">
            <v>0</v>
          </cell>
          <cell r="ET570" t="str">
            <v/>
          </cell>
          <cell r="EU570">
            <v>0</v>
          </cell>
          <cell r="EV570">
            <v>0</v>
          </cell>
          <cell r="EW570" t="str">
            <v>X</v>
          </cell>
          <cell r="EX570">
            <v>0</v>
          </cell>
          <cell r="EY570">
            <v>0</v>
          </cell>
          <cell r="EZ570" t="str">
            <v>X</v>
          </cell>
          <cell r="FA570">
            <v>0</v>
          </cell>
          <cell r="FB570">
            <v>0</v>
          </cell>
          <cell r="FC570" t="str">
            <v>NL</v>
          </cell>
          <cell r="FD570">
            <v>0</v>
          </cell>
          <cell r="FE570">
            <v>0</v>
          </cell>
          <cell r="FI570">
            <v>12</v>
          </cell>
          <cell r="FJ570">
            <v>1</v>
          </cell>
          <cell r="FK570">
            <v>0</v>
          </cell>
          <cell r="FL570">
            <v>0</v>
          </cell>
          <cell r="FM570">
            <v>0</v>
          </cell>
          <cell r="FN570">
            <v>0</v>
          </cell>
          <cell r="FU570">
            <v>12</v>
          </cell>
          <cell r="FV570">
            <v>1</v>
          </cell>
          <cell r="FW570">
            <v>0</v>
          </cell>
          <cell r="FX570">
            <v>0</v>
          </cell>
          <cell r="FY570">
            <v>0</v>
          </cell>
          <cell r="FZ570">
            <v>0</v>
          </cell>
          <cell r="GA570">
            <v>0</v>
          </cell>
          <cell r="GB570">
            <v>0</v>
          </cell>
          <cell r="GC570">
            <v>0</v>
          </cell>
          <cell r="GD570">
            <v>1</v>
          </cell>
          <cell r="GE570">
            <v>0</v>
          </cell>
          <cell r="GF570">
            <v>0</v>
          </cell>
          <cell r="GG570">
            <v>0</v>
          </cell>
          <cell r="GH570">
            <v>0</v>
          </cell>
          <cell r="GI570">
            <v>0</v>
          </cell>
          <cell r="GJ570">
            <v>0</v>
          </cell>
          <cell r="GK570">
            <v>0</v>
          </cell>
          <cell r="GL570">
            <v>0</v>
          </cell>
          <cell r="GM570">
            <v>0</v>
          </cell>
          <cell r="GN570">
            <v>0</v>
          </cell>
          <cell r="GO570">
            <v>0</v>
          </cell>
          <cell r="GP570">
            <v>0</v>
          </cell>
          <cell r="GQ570">
            <v>0</v>
          </cell>
          <cell r="GR570">
            <v>0</v>
          </cell>
          <cell r="GU570">
            <v>14</v>
          </cell>
          <cell r="GV570">
            <v>0</v>
          </cell>
          <cell r="GW570">
            <v>0</v>
          </cell>
          <cell r="GX570">
            <v>0</v>
          </cell>
          <cell r="GY570">
            <v>0</v>
          </cell>
          <cell r="GZ570">
            <v>0</v>
          </cell>
          <cell r="HA570">
            <v>0</v>
          </cell>
          <cell r="HB570">
            <v>0</v>
          </cell>
          <cell r="HC570">
            <v>0</v>
          </cell>
          <cell r="HD570">
            <v>0</v>
          </cell>
          <cell r="HE570">
            <v>0</v>
          </cell>
          <cell r="HF570">
            <v>0</v>
          </cell>
          <cell r="HG570">
            <v>0</v>
          </cell>
          <cell r="HH570">
            <v>0</v>
          </cell>
          <cell r="HI570">
            <v>0</v>
          </cell>
          <cell r="HJ570">
            <v>0</v>
          </cell>
          <cell r="HK570">
            <v>0</v>
          </cell>
          <cell r="HL570">
            <v>0</v>
          </cell>
          <cell r="HM570">
            <v>0</v>
          </cell>
          <cell r="HN570">
            <v>1</v>
          </cell>
          <cell r="HO570">
            <v>0</v>
          </cell>
          <cell r="HP570">
            <v>23</v>
          </cell>
          <cell r="HQ570">
            <v>1</v>
          </cell>
          <cell r="HR570">
            <v>0</v>
          </cell>
          <cell r="HS570">
            <v>0</v>
          </cell>
          <cell r="HT570">
            <v>0</v>
          </cell>
          <cell r="HU570">
            <v>0</v>
          </cell>
          <cell r="HV570">
            <v>0</v>
          </cell>
          <cell r="HW570">
            <v>1</v>
          </cell>
          <cell r="HX570">
            <v>0</v>
          </cell>
          <cell r="HY570">
            <v>0</v>
          </cell>
          <cell r="HZ570">
            <v>0</v>
          </cell>
          <cell r="IA570">
            <v>1</v>
          </cell>
          <cell r="IB570">
            <v>0</v>
          </cell>
          <cell r="IC570">
            <v>2</v>
          </cell>
          <cell r="ID570">
            <v>0</v>
          </cell>
          <cell r="IE570">
            <v>0</v>
          </cell>
          <cell r="IF570">
            <v>0</v>
          </cell>
          <cell r="IG570">
            <v>0</v>
          </cell>
          <cell r="IH570">
            <v>0</v>
          </cell>
          <cell r="II570">
            <v>0</v>
          </cell>
          <cell r="IJ570">
            <v>0</v>
          </cell>
          <cell r="IK570">
            <v>0</v>
          </cell>
          <cell r="IL570">
            <v>0</v>
          </cell>
          <cell r="IM570">
            <v>0</v>
          </cell>
          <cell r="IN570">
            <v>0</v>
          </cell>
          <cell r="IO570">
            <v>0</v>
          </cell>
          <cell r="IP570">
            <v>0</v>
          </cell>
          <cell r="IQ570">
            <v>0</v>
          </cell>
          <cell r="IR570">
            <v>0</v>
          </cell>
          <cell r="IS570">
            <v>0</v>
          </cell>
          <cell r="IT570">
            <v>0</v>
          </cell>
          <cell r="IU570">
            <v>0</v>
          </cell>
          <cell r="IV570">
            <v>5</v>
          </cell>
          <cell r="IW570">
            <v>6</v>
          </cell>
          <cell r="IX570">
            <v>1</v>
          </cell>
          <cell r="IY570">
            <v>5</v>
          </cell>
          <cell r="IZ570">
            <v>27</v>
          </cell>
          <cell r="JA570">
            <v>4</v>
          </cell>
          <cell r="JB570">
            <v>4</v>
          </cell>
          <cell r="JC570">
            <v>0</v>
          </cell>
          <cell r="JD570">
            <v>1</v>
          </cell>
          <cell r="JE570">
            <v>0</v>
          </cell>
          <cell r="JF570">
            <v>1</v>
          </cell>
          <cell r="JG570">
            <v>0</v>
          </cell>
        </row>
        <row r="571">
          <cell r="B571" t="str">
            <v>2201090</v>
          </cell>
          <cell r="C571" t="str">
            <v>Trần Thị Hồng Nhân</v>
          </cell>
          <cell r="D571" t="str">
            <v>Ban Bán hàng xuất khẩu - Industries</v>
          </cell>
          <cell r="E571" t="str">
            <v>Công ty TNHH Tổ hợp cơ khí THACO</v>
          </cell>
          <cell r="F571" t="str">
            <v>Lương ngày</v>
          </cell>
          <cell r="V571">
            <v>0</v>
          </cell>
          <cell r="W571">
            <v>0</v>
          </cell>
          <cell r="X571" t="str">
            <v>X</v>
          </cell>
          <cell r="Y571">
            <v>0</v>
          </cell>
          <cell r="Z571">
            <v>0</v>
          </cell>
          <cell r="AA571" t="str">
            <v>X</v>
          </cell>
          <cell r="AB571">
            <v>0</v>
          </cell>
          <cell r="AC571">
            <v>0</v>
          </cell>
          <cell r="AD571" t="str">
            <v>X</v>
          </cell>
          <cell r="AE571">
            <v>0</v>
          </cell>
          <cell r="AF571">
            <v>0</v>
          </cell>
          <cell r="AG571" t="str">
            <v>X</v>
          </cell>
          <cell r="AH571">
            <v>0</v>
          </cell>
          <cell r="AI571">
            <v>0</v>
          </cell>
          <cell r="AJ571" t="str">
            <v>T7</v>
          </cell>
          <cell r="AK571">
            <v>0</v>
          </cell>
          <cell r="AL571">
            <v>0</v>
          </cell>
          <cell r="AM571" t="str">
            <v/>
          </cell>
          <cell r="AN571">
            <v>0</v>
          </cell>
          <cell r="AO571">
            <v>0</v>
          </cell>
          <cell r="AP571" t="str">
            <v>NL</v>
          </cell>
          <cell r="AQ571">
            <v>0</v>
          </cell>
          <cell r="AR571">
            <v>0</v>
          </cell>
          <cell r="AS571" t="str">
            <v>X</v>
          </cell>
          <cell r="AT571">
            <v>0</v>
          </cell>
          <cell r="AU571">
            <v>0</v>
          </cell>
          <cell r="AV571" t="str">
            <v>X</v>
          </cell>
          <cell r="AW571">
            <v>0</v>
          </cell>
          <cell r="AX571">
            <v>0</v>
          </cell>
          <cell r="AY571" t="str">
            <v>X</v>
          </cell>
          <cell r="AZ571">
            <v>0</v>
          </cell>
          <cell r="BA571">
            <v>0</v>
          </cell>
          <cell r="BB571" t="str">
            <v>X</v>
          </cell>
          <cell r="BC571">
            <v>0</v>
          </cell>
          <cell r="BD571">
            <v>0</v>
          </cell>
          <cell r="BE571" t="str">
            <v>X</v>
          </cell>
          <cell r="BF571">
            <v>0</v>
          </cell>
          <cell r="BG571">
            <v>0</v>
          </cell>
          <cell r="BH571" t="str">
            <v/>
          </cell>
          <cell r="BI571">
            <v>0</v>
          </cell>
          <cell r="BJ571">
            <v>0</v>
          </cell>
          <cell r="BK571" t="str">
            <v>X</v>
          </cell>
          <cell r="BL571">
            <v>0</v>
          </cell>
          <cell r="BM571">
            <v>0</v>
          </cell>
          <cell r="BN571" t="str">
            <v>X</v>
          </cell>
          <cell r="BO571">
            <v>0</v>
          </cell>
          <cell r="BP571">
            <v>0</v>
          </cell>
          <cell r="BQ571">
            <v>11</v>
          </cell>
          <cell r="BR571">
            <v>0</v>
          </cell>
          <cell r="BS571">
            <v>0</v>
          </cell>
          <cell r="BT571">
            <v>0</v>
          </cell>
          <cell r="BU571">
            <v>0</v>
          </cell>
          <cell r="BV571">
            <v>0</v>
          </cell>
          <cell r="CC571">
            <v>11</v>
          </cell>
          <cell r="CD571">
            <v>0</v>
          </cell>
          <cell r="CE571">
            <v>0</v>
          </cell>
          <cell r="CF571">
            <v>0</v>
          </cell>
          <cell r="CG571">
            <v>0</v>
          </cell>
          <cell r="CH571">
            <v>0</v>
          </cell>
          <cell r="CI571">
            <v>0</v>
          </cell>
          <cell r="CJ571">
            <v>0</v>
          </cell>
          <cell r="CK571">
            <v>0</v>
          </cell>
          <cell r="CL571">
            <v>1</v>
          </cell>
          <cell r="CM571">
            <v>1</v>
          </cell>
          <cell r="CN571">
            <v>0</v>
          </cell>
          <cell r="CO571">
            <v>0</v>
          </cell>
          <cell r="CP571">
            <v>0</v>
          </cell>
          <cell r="CQ571">
            <v>0</v>
          </cell>
          <cell r="CR571">
            <v>0</v>
          </cell>
          <cell r="CS571">
            <v>0</v>
          </cell>
          <cell r="CT571">
            <v>0</v>
          </cell>
          <cell r="CU571">
            <v>0</v>
          </cell>
          <cell r="CV571">
            <v>0</v>
          </cell>
          <cell r="CW571">
            <v>0</v>
          </cell>
          <cell r="CX571">
            <v>0</v>
          </cell>
          <cell r="CY571">
            <v>0</v>
          </cell>
          <cell r="CZ571">
            <v>0</v>
          </cell>
          <cell r="DC571">
            <v>13</v>
          </cell>
          <cell r="DM571" t="str">
            <v>X</v>
          </cell>
          <cell r="DN571">
            <v>0</v>
          </cell>
          <cell r="DO571">
            <v>0</v>
          </cell>
          <cell r="DP571" t="str">
            <v>OB</v>
          </cell>
          <cell r="DQ571">
            <v>0</v>
          </cell>
          <cell r="DR571">
            <v>0</v>
          </cell>
          <cell r="DS571" t="str">
            <v>X</v>
          </cell>
          <cell r="DT571">
            <v>0</v>
          </cell>
          <cell r="DU571">
            <v>0</v>
          </cell>
          <cell r="DV571" t="str">
            <v>X</v>
          </cell>
          <cell r="DW571">
            <v>0</v>
          </cell>
          <cell r="DX571">
            <v>0</v>
          </cell>
          <cell r="DY571" t="str">
            <v/>
          </cell>
          <cell r="DZ571">
            <v>0</v>
          </cell>
          <cell r="EA571">
            <v>0</v>
          </cell>
          <cell r="EB571" t="str">
            <v>X</v>
          </cell>
          <cell r="EC571">
            <v>0</v>
          </cell>
          <cell r="ED571">
            <v>0</v>
          </cell>
          <cell r="EE571" t="str">
            <v>X</v>
          </cell>
          <cell r="EF571">
            <v>0</v>
          </cell>
          <cell r="EG571">
            <v>0</v>
          </cell>
          <cell r="EH571" t="str">
            <v>X</v>
          </cell>
          <cell r="EI571">
            <v>3.5</v>
          </cell>
          <cell r="EJ571">
            <v>0</v>
          </cell>
          <cell r="EK571" t="str">
            <v>X</v>
          </cell>
          <cell r="EL571">
            <v>0</v>
          </cell>
          <cell r="EM571">
            <v>0</v>
          </cell>
          <cell r="EN571" t="str">
            <v>X</v>
          </cell>
          <cell r="EO571">
            <v>0</v>
          </cell>
          <cell r="EP571">
            <v>0</v>
          </cell>
          <cell r="EQ571" t="str">
            <v>X</v>
          </cell>
          <cell r="ER571">
            <v>0</v>
          </cell>
          <cell r="ES571">
            <v>0</v>
          </cell>
          <cell r="ET571" t="str">
            <v/>
          </cell>
          <cell r="EU571">
            <v>0</v>
          </cell>
          <cell r="EV571">
            <v>0</v>
          </cell>
          <cell r="EW571" t="str">
            <v>X</v>
          </cell>
          <cell r="EX571">
            <v>0</v>
          </cell>
          <cell r="EY571">
            <v>0</v>
          </cell>
          <cell r="EZ571" t="str">
            <v>X</v>
          </cell>
          <cell r="FA571">
            <v>0</v>
          </cell>
          <cell r="FB571">
            <v>0</v>
          </cell>
          <cell r="FC571" t="str">
            <v>NL</v>
          </cell>
          <cell r="FD571">
            <v>0</v>
          </cell>
          <cell r="FE571">
            <v>0</v>
          </cell>
          <cell r="FI571">
            <v>11</v>
          </cell>
          <cell r="FJ571">
            <v>0.5</v>
          </cell>
          <cell r="FK571">
            <v>0</v>
          </cell>
          <cell r="FL571">
            <v>0</v>
          </cell>
          <cell r="FM571">
            <v>0</v>
          </cell>
          <cell r="FN571">
            <v>0</v>
          </cell>
          <cell r="FU571">
            <v>11</v>
          </cell>
          <cell r="FV571">
            <v>0.5</v>
          </cell>
          <cell r="FW571">
            <v>0</v>
          </cell>
          <cell r="FX571">
            <v>0</v>
          </cell>
          <cell r="FY571">
            <v>0</v>
          </cell>
          <cell r="FZ571">
            <v>0</v>
          </cell>
          <cell r="GA571">
            <v>0</v>
          </cell>
          <cell r="GB571">
            <v>0</v>
          </cell>
          <cell r="GC571">
            <v>0</v>
          </cell>
          <cell r="GD571">
            <v>1</v>
          </cell>
          <cell r="GE571">
            <v>0</v>
          </cell>
          <cell r="GF571">
            <v>0</v>
          </cell>
          <cell r="GG571">
            <v>0</v>
          </cell>
          <cell r="GH571">
            <v>0</v>
          </cell>
          <cell r="GI571">
            <v>0</v>
          </cell>
          <cell r="GJ571">
            <v>0</v>
          </cell>
          <cell r="GK571">
            <v>0</v>
          </cell>
          <cell r="GL571">
            <v>0</v>
          </cell>
          <cell r="GM571">
            <v>0</v>
          </cell>
          <cell r="GN571">
            <v>0</v>
          </cell>
          <cell r="GO571">
            <v>0</v>
          </cell>
          <cell r="GP571">
            <v>0</v>
          </cell>
          <cell r="GQ571">
            <v>0</v>
          </cell>
          <cell r="GR571">
            <v>0</v>
          </cell>
          <cell r="GU571">
            <v>12.5</v>
          </cell>
          <cell r="GV571">
            <v>0</v>
          </cell>
          <cell r="GW571">
            <v>0</v>
          </cell>
          <cell r="GX571">
            <v>1</v>
          </cell>
          <cell r="GY571">
            <v>0</v>
          </cell>
          <cell r="GZ571">
            <v>0</v>
          </cell>
          <cell r="HA571">
            <v>0</v>
          </cell>
          <cell r="HB571">
            <v>0</v>
          </cell>
          <cell r="HC571">
            <v>0</v>
          </cell>
          <cell r="HD571">
            <v>0</v>
          </cell>
          <cell r="HE571">
            <v>0</v>
          </cell>
          <cell r="HF571">
            <v>0</v>
          </cell>
          <cell r="HG571">
            <v>0</v>
          </cell>
          <cell r="HH571">
            <v>0</v>
          </cell>
          <cell r="HI571">
            <v>0</v>
          </cell>
          <cell r="HJ571">
            <v>0</v>
          </cell>
          <cell r="HK571">
            <v>0</v>
          </cell>
          <cell r="HL571">
            <v>0</v>
          </cell>
          <cell r="HM571">
            <v>1</v>
          </cell>
          <cell r="HN571">
            <v>0.5</v>
          </cell>
          <cell r="HO571">
            <v>0</v>
          </cell>
          <cell r="HP571">
            <v>22</v>
          </cell>
          <cell r="HQ571">
            <v>0.5</v>
          </cell>
          <cell r="HR571">
            <v>0</v>
          </cell>
          <cell r="HS571">
            <v>0</v>
          </cell>
          <cell r="HT571">
            <v>0</v>
          </cell>
          <cell r="HU571">
            <v>0</v>
          </cell>
          <cell r="HV571">
            <v>0</v>
          </cell>
          <cell r="HW571">
            <v>1</v>
          </cell>
          <cell r="HX571">
            <v>0</v>
          </cell>
          <cell r="HY571">
            <v>0</v>
          </cell>
          <cell r="HZ571">
            <v>0</v>
          </cell>
          <cell r="IA571">
            <v>1</v>
          </cell>
          <cell r="IB571">
            <v>0</v>
          </cell>
          <cell r="IC571">
            <v>2</v>
          </cell>
          <cell r="ID571">
            <v>0</v>
          </cell>
          <cell r="IE571">
            <v>0</v>
          </cell>
          <cell r="IF571">
            <v>0</v>
          </cell>
          <cell r="IG571">
            <v>0</v>
          </cell>
          <cell r="IH571">
            <v>0</v>
          </cell>
          <cell r="II571">
            <v>0</v>
          </cell>
          <cell r="IJ571">
            <v>0</v>
          </cell>
          <cell r="IK571">
            <v>0</v>
          </cell>
          <cell r="IL571">
            <v>0</v>
          </cell>
          <cell r="IM571">
            <v>0</v>
          </cell>
          <cell r="IN571">
            <v>0</v>
          </cell>
          <cell r="IO571">
            <v>0</v>
          </cell>
          <cell r="IP571">
            <v>0</v>
          </cell>
          <cell r="IQ571">
            <v>0</v>
          </cell>
          <cell r="IR571">
            <v>0</v>
          </cell>
          <cell r="IS571">
            <v>0</v>
          </cell>
          <cell r="IT571">
            <v>0</v>
          </cell>
          <cell r="IU571">
            <v>0</v>
          </cell>
          <cell r="IV571">
            <v>0</v>
          </cell>
          <cell r="IW571">
            <v>1</v>
          </cell>
          <cell r="IX571">
            <v>1</v>
          </cell>
          <cell r="IY571">
            <v>0</v>
          </cell>
          <cell r="IZ571">
            <v>25.5</v>
          </cell>
          <cell r="JA571">
            <v>2</v>
          </cell>
          <cell r="JB571">
            <v>2</v>
          </cell>
          <cell r="JC571">
            <v>0</v>
          </cell>
          <cell r="JD571">
            <v>0</v>
          </cell>
          <cell r="JE571">
            <v>0</v>
          </cell>
          <cell r="JF571">
            <v>0</v>
          </cell>
          <cell r="JG571">
            <v>0</v>
          </cell>
        </row>
        <row r="572">
          <cell r="B572" t="str">
            <v>2202035</v>
          </cell>
          <cell r="C572" t="str">
            <v>Phạm Thị Lanh</v>
          </cell>
          <cell r="D572" t="str">
            <v>Ban Bán hàng xuất khẩu - Industries</v>
          </cell>
          <cell r="E572" t="str">
            <v>Công ty TNHH Tổ hợp cơ khí THACO</v>
          </cell>
          <cell r="F572" t="str">
            <v>Lương ngày</v>
          </cell>
          <cell r="V572">
            <v>0</v>
          </cell>
          <cell r="W572">
            <v>0</v>
          </cell>
          <cell r="X572" t="str">
            <v>X</v>
          </cell>
          <cell r="Y572">
            <v>0</v>
          </cell>
          <cell r="Z572">
            <v>0</v>
          </cell>
          <cell r="AA572" t="str">
            <v>X</v>
          </cell>
          <cell r="AB572">
            <v>0</v>
          </cell>
          <cell r="AC572">
            <v>0</v>
          </cell>
          <cell r="AD572" t="str">
            <v>X</v>
          </cell>
          <cell r="AE572">
            <v>0</v>
          </cell>
          <cell r="AF572">
            <v>0</v>
          </cell>
          <cell r="AG572" t="str">
            <v>X</v>
          </cell>
          <cell r="AH572">
            <v>0</v>
          </cell>
          <cell r="AI572">
            <v>0</v>
          </cell>
          <cell r="AJ572" t="str">
            <v>T7</v>
          </cell>
          <cell r="AK572">
            <v>0</v>
          </cell>
          <cell r="AL572">
            <v>0</v>
          </cell>
          <cell r="AM572" t="str">
            <v/>
          </cell>
          <cell r="AN572">
            <v>0</v>
          </cell>
          <cell r="AO572">
            <v>0</v>
          </cell>
          <cell r="AP572" t="str">
            <v>NL</v>
          </cell>
          <cell r="AQ572">
            <v>0</v>
          </cell>
          <cell r="AR572">
            <v>0</v>
          </cell>
          <cell r="AS572" t="str">
            <v>X</v>
          </cell>
          <cell r="AT572">
            <v>0</v>
          </cell>
          <cell r="AU572">
            <v>0</v>
          </cell>
          <cell r="AV572" t="str">
            <v>X</v>
          </cell>
          <cell r="AW572">
            <v>0</v>
          </cell>
          <cell r="AX572">
            <v>0</v>
          </cell>
          <cell r="AY572" t="str">
            <v>X</v>
          </cell>
          <cell r="AZ572">
            <v>0</v>
          </cell>
          <cell r="BA572">
            <v>0</v>
          </cell>
          <cell r="BB572" t="str">
            <v>X</v>
          </cell>
          <cell r="BC572">
            <v>0</v>
          </cell>
          <cell r="BD572">
            <v>0</v>
          </cell>
          <cell r="BE572" t="str">
            <v>NB</v>
          </cell>
          <cell r="BF572">
            <v>0</v>
          </cell>
          <cell r="BG572">
            <v>0</v>
          </cell>
          <cell r="BH572" t="str">
            <v/>
          </cell>
          <cell r="BI572">
            <v>0</v>
          </cell>
          <cell r="BJ572">
            <v>0</v>
          </cell>
          <cell r="BK572" t="str">
            <v>X</v>
          </cell>
          <cell r="BL572">
            <v>0</v>
          </cell>
          <cell r="BM572">
            <v>0</v>
          </cell>
          <cell r="BN572" t="str">
            <v>X</v>
          </cell>
          <cell r="BO572">
            <v>0</v>
          </cell>
          <cell r="BP572">
            <v>0</v>
          </cell>
          <cell r="BQ572">
            <v>11</v>
          </cell>
          <cell r="BR572">
            <v>0</v>
          </cell>
          <cell r="BS572">
            <v>0</v>
          </cell>
          <cell r="BT572">
            <v>0</v>
          </cell>
          <cell r="BU572">
            <v>0</v>
          </cell>
          <cell r="BV572">
            <v>0</v>
          </cell>
          <cell r="CC572">
            <v>11</v>
          </cell>
          <cell r="CD572">
            <v>0</v>
          </cell>
          <cell r="CE572">
            <v>0</v>
          </cell>
          <cell r="CF572">
            <v>0</v>
          </cell>
          <cell r="CG572">
            <v>0</v>
          </cell>
          <cell r="CH572">
            <v>0</v>
          </cell>
          <cell r="CI572">
            <v>0</v>
          </cell>
          <cell r="CJ572">
            <v>0</v>
          </cell>
          <cell r="CK572">
            <v>0</v>
          </cell>
          <cell r="CL572">
            <v>1</v>
          </cell>
          <cell r="CM572">
            <v>1</v>
          </cell>
          <cell r="CN572">
            <v>0</v>
          </cell>
          <cell r="CO572">
            <v>0</v>
          </cell>
          <cell r="CP572">
            <v>0</v>
          </cell>
          <cell r="CQ572">
            <v>0</v>
          </cell>
          <cell r="CR572">
            <v>0</v>
          </cell>
          <cell r="CS572">
            <v>0</v>
          </cell>
          <cell r="CT572">
            <v>0</v>
          </cell>
          <cell r="CU572">
            <v>0</v>
          </cell>
          <cell r="CV572">
            <v>0</v>
          </cell>
          <cell r="CW572">
            <v>0</v>
          </cell>
          <cell r="CX572">
            <v>0</v>
          </cell>
          <cell r="CY572">
            <v>0</v>
          </cell>
          <cell r="CZ572">
            <v>0</v>
          </cell>
          <cell r="DC572">
            <v>13</v>
          </cell>
          <cell r="DM572" t="str">
            <v>X</v>
          </cell>
          <cell r="DN572">
            <v>0</v>
          </cell>
          <cell r="DO572">
            <v>0</v>
          </cell>
          <cell r="DP572" t="str">
            <v>X</v>
          </cell>
          <cell r="DQ572">
            <v>0</v>
          </cell>
          <cell r="DR572">
            <v>0</v>
          </cell>
          <cell r="DS572" t="str">
            <v>X</v>
          </cell>
          <cell r="DT572">
            <v>0</v>
          </cell>
          <cell r="DU572">
            <v>0</v>
          </cell>
          <cell r="DV572" t="str">
            <v>NB</v>
          </cell>
          <cell r="DW572">
            <v>0</v>
          </cell>
          <cell r="DX572">
            <v>0</v>
          </cell>
          <cell r="DY572" t="str">
            <v/>
          </cell>
          <cell r="DZ572">
            <v>0</v>
          </cell>
          <cell r="EA572">
            <v>0</v>
          </cell>
          <cell r="EB572" t="str">
            <v>X</v>
          </cell>
          <cell r="EC572">
            <v>0</v>
          </cell>
          <cell r="ED572">
            <v>0</v>
          </cell>
          <cell r="EE572" t="str">
            <v>X</v>
          </cell>
          <cell r="EF572">
            <v>0</v>
          </cell>
          <cell r="EG572">
            <v>0</v>
          </cell>
          <cell r="EH572" t="str">
            <v>X</v>
          </cell>
          <cell r="EI572">
            <v>0</v>
          </cell>
          <cell r="EJ572">
            <v>0</v>
          </cell>
          <cell r="EK572" t="str">
            <v>X</v>
          </cell>
          <cell r="EL572">
            <v>0</v>
          </cell>
          <cell r="EM572">
            <v>0</v>
          </cell>
          <cell r="EN572" t="str">
            <v>X</v>
          </cell>
          <cell r="EO572">
            <v>0</v>
          </cell>
          <cell r="EP572">
            <v>0</v>
          </cell>
          <cell r="EQ572" t="str">
            <v>NB</v>
          </cell>
          <cell r="ER572">
            <v>0</v>
          </cell>
          <cell r="ES572">
            <v>0</v>
          </cell>
          <cell r="ET572" t="str">
            <v/>
          </cell>
          <cell r="EU572">
            <v>0</v>
          </cell>
          <cell r="EV572">
            <v>0</v>
          </cell>
          <cell r="EW572" t="str">
            <v>X</v>
          </cell>
          <cell r="EX572">
            <v>0</v>
          </cell>
          <cell r="EY572">
            <v>0</v>
          </cell>
          <cell r="EZ572" t="str">
            <v>X</v>
          </cell>
          <cell r="FA572">
            <v>0</v>
          </cell>
          <cell r="FB572">
            <v>0</v>
          </cell>
          <cell r="FC572" t="str">
            <v>NL</v>
          </cell>
          <cell r="FD572">
            <v>0</v>
          </cell>
          <cell r="FE572">
            <v>0</v>
          </cell>
          <cell r="FI572">
            <v>12</v>
          </cell>
          <cell r="FJ572">
            <v>0</v>
          </cell>
          <cell r="FK572">
            <v>0</v>
          </cell>
          <cell r="FL572">
            <v>0</v>
          </cell>
          <cell r="FM572">
            <v>0</v>
          </cell>
          <cell r="FN572">
            <v>0</v>
          </cell>
          <cell r="FU572">
            <v>12</v>
          </cell>
          <cell r="FV572">
            <v>0</v>
          </cell>
          <cell r="FW572">
            <v>0</v>
          </cell>
          <cell r="FX572">
            <v>0</v>
          </cell>
          <cell r="FY572">
            <v>0</v>
          </cell>
          <cell r="FZ572">
            <v>0</v>
          </cell>
          <cell r="GA572">
            <v>0</v>
          </cell>
          <cell r="GB572">
            <v>0</v>
          </cell>
          <cell r="GC572">
            <v>0</v>
          </cell>
          <cell r="GD572">
            <v>1</v>
          </cell>
          <cell r="GE572">
            <v>0</v>
          </cell>
          <cell r="GF572">
            <v>0</v>
          </cell>
          <cell r="GG572">
            <v>0</v>
          </cell>
          <cell r="GH572">
            <v>0</v>
          </cell>
          <cell r="GI572">
            <v>0</v>
          </cell>
          <cell r="GJ572">
            <v>0</v>
          </cell>
          <cell r="GK572">
            <v>0</v>
          </cell>
          <cell r="GL572">
            <v>0</v>
          </cell>
          <cell r="GM572">
            <v>0</v>
          </cell>
          <cell r="GN572">
            <v>0</v>
          </cell>
          <cell r="GO572">
            <v>0</v>
          </cell>
          <cell r="GP572">
            <v>0</v>
          </cell>
          <cell r="GQ572">
            <v>0</v>
          </cell>
          <cell r="GR572">
            <v>0</v>
          </cell>
          <cell r="GU572">
            <v>13</v>
          </cell>
          <cell r="GV572">
            <v>0</v>
          </cell>
          <cell r="GW572">
            <v>0</v>
          </cell>
          <cell r="GX572">
            <v>0</v>
          </cell>
          <cell r="GY572">
            <v>0</v>
          </cell>
          <cell r="GZ572">
            <v>0</v>
          </cell>
          <cell r="HA572">
            <v>0</v>
          </cell>
          <cell r="HB572">
            <v>0</v>
          </cell>
          <cell r="HC572">
            <v>0</v>
          </cell>
          <cell r="HD572">
            <v>0</v>
          </cell>
          <cell r="HE572">
            <v>0</v>
          </cell>
          <cell r="HF572">
            <v>0</v>
          </cell>
          <cell r="HG572">
            <v>0</v>
          </cell>
          <cell r="HH572">
            <v>0</v>
          </cell>
          <cell r="HI572">
            <v>0</v>
          </cell>
          <cell r="HJ572">
            <v>0</v>
          </cell>
          <cell r="HK572">
            <v>0</v>
          </cell>
          <cell r="HL572">
            <v>0</v>
          </cell>
          <cell r="HM572">
            <v>0</v>
          </cell>
          <cell r="HN572">
            <v>0</v>
          </cell>
          <cell r="HO572">
            <v>0</v>
          </cell>
          <cell r="HP572">
            <v>23</v>
          </cell>
          <cell r="HQ572">
            <v>0</v>
          </cell>
          <cell r="HR572">
            <v>0</v>
          </cell>
          <cell r="HS572">
            <v>0</v>
          </cell>
          <cell r="HT572">
            <v>0</v>
          </cell>
          <cell r="HU572">
            <v>0</v>
          </cell>
          <cell r="HV572">
            <v>0</v>
          </cell>
          <cell r="HW572">
            <v>1</v>
          </cell>
          <cell r="HX572">
            <v>0</v>
          </cell>
          <cell r="HY572">
            <v>0</v>
          </cell>
          <cell r="HZ572">
            <v>0</v>
          </cell>
          <cell r="IA572">
            <v>1</v>
          </cell>
          <cell r="IB572">
            <v>0</v>
          </cell>
          <cell r="IC572">
            <v>2</v>
          </cell>
          <cell r="ID572">
            <v>0</v>
          </cell>
          <cell r="IE572">
            <v>0</v>
          </cell>
          <cell r="IF572">
            <v>0</v>
          </cell>
          <cell r="IG572">
            <v>0</v>
          </cell>
          <cell r="IH572">
            <v>0</v>
          </cell>
          <cell r="II572">
            <v>0</v>
          </cell>
          <cell r="IJ572">
            <v>0</v>
          </cell>
          <cell r="IK572">
            <v>0</v>
          </cell>
          <cell r="IL572">
            <v>0</v>
          </cell>
          <cell r="IM572">
            <v>0</v>
          </cell>
          <cell r="IN572">
            <v>0</v>
          </cell>
          <cell r="IO572">
            <v>0</v>
          </cell>
          <cell r="IP572">
            <v>0</v>
          </cell>
          <cell r="IQ572">
            <v>0</v>
          </cell>
          <cell r="IR572">
            <v>0</v>
          </cell>
          <cell r="IS572">
            <v>0</v>
          </cell>
          <cell r="IT572">
            <v>0</v>
          </cell>
          <cell r="IU572">
            <v>0</v>
          </cell>
          <cell r="IV572">
            <v>0</v>
          </cell>
          <cell r="IW572">
            <v>1</v>
          </cell>
          <cell r="IX572">
            <v>1</v>
          </cell>
          <cell r="IY572">
            <v>0</v>
          </cell>
          <cell r="IZ572">
            <v>26</v>
          </cell>
          <cell r="JA572">
            <v>2</v>
          </cell>
          <cell r="JB572">
            <v>2</v>
          </cell>
          <cell r="JC572">
            <v>0</v>
          </cell>
          <cell r="JD572">
            <v>0</v>
          </cell>
          <cell r="JE572">
            <v>0</v>
          </cell>
          <cell r="JF572">
            <v>0</v>
          </cell>
          <cell r="JG572" t="str">
            <v>Chế độ</v>
          </cell>
        </row>
        <row r="573">
          <cell r="B573" t="str">
            <v>22031496</v>
          </cell>
          <cell r="C573" t="str">
            <v>Huỳnh Thị Mỹ Linh</v>
          </cell>
          <cell r="D573" t="str">
            <v>Ban Bán hàng xuất khẩu - Industries</v>
          </cell>
          <cell r="E573" t="str">
            <v>Công ty TNHH Sản xuất Xe Chuyên Dụng THACO</v>
          </cell>
          <cell r="F573" t="str">
            <v>Lương ngày</v>
          </cell>
          <cell r="V573">
            <v>0</v>
          </cell>
          <cell r="W573">
            <v>0</v>
          </cell>
          <cell r="X573" t="str">
            <v>X</v>
          </cell>
          <cell r="Y573">
            <v>0</v>
          </cell>
          <cell r="Z573">
            <v>0</v>
          </cell>
          <cell r="AA573" t="str">
            <v>X</v>
          </cell>
          <cell r="AB573">
            <v>0</v>
          </cell>
          <cell r="AC573">
            <v>0</v>
          </cell>
          <cell r="AD573" t="str">
            <v>X</v>
          </cell>
          <cell r="AE573">
            <v>0</v>
          </cell>
          <cell r="AF573">
            <v>0</v>
          </cell>
          <cell r="AG573" t="str">
            <v>X</v>
          </cell>
          <cell r="AH573">
            <v>0</v>
          </cell>
          <cell r="AI573">
            <v>0</v>
          </cell>
          <cell r="AJ573" t="str">
            <v>T7</v>
          </cell>
          <cell r="AK573">
            <v>0</v>
          </cell>
          <cell r="AL573">
            <v>0</v>
          </cell>
          <cell r="AM573" t="str">
            <v/>
          </cell>
          <cell r="AN573">
            <v>0</v>
          </cell>
          <cell r="AO573">
            <v>0</v>
          </cell>
          <cell r="AP573" t="str">
            <v>NL</v>
          </cell>
          <cell r="AQ573">
            <v>0</v>
          </cell>
          <cell r="AR573">
            <v>0</v>
          </cell>
          <cell r="AS573" t="str">
            <v>X</v>
          </cell>
          <cell r="AT573">
            <v>0</v>
          </cell>
          <cell r="AU573">
            <v>0</v>
          </cell>
          <cell r="AV573" t="str">
            <v>X</v>
          </cell>
          <cell r="AW573">
            <v>2</v>
          </cell>
          <cell r="AX573">
            <v>0</v>
          </cell>
          <cell r="AY573" t="str">
            <v>X</v>
          </cell>
          <cell r="AZ573">
            <v>0</v>
          </cell>
          <cell r="BA573">
            <v>0</v>
          </cell>
          <cell r="BB573" t="str">
            <v>X</v>
          </cell>
          <cell r="BC573">
            <v>0</v>
          </cell>
          <cell r="BD573">
            <v>0</v>
          </cell>
          <cell r="BE573" t="str">
            <v>X</v>
          </cell>
          <cell r="BF573">
            <v>0</v>
          </cell>
          <cell r="BG573">
            <v>0</v>
          </cell>
          <cell r="BH573" t="str">
            <v/>
          </cell>
          <cell r="BI573">
            <v>0</v>
          </cell>
          <cell r="BJ573">
            <v>0</v>
          </cell>
          <cell r="BK573" t="str">
            <v>X</v>
          </cell>
          <cell r="BL573">
            <v>0</v>
          </cell>
          <cell r="BM573">
            <v>0</v>
          </cell>
          <cell r="BN573" t="str">
            <v>X</v>
          </cell>
          <cell r="BO573">
            <v>0</v>
          </cell>
          <cell r="BP573">
            <v>0</v>
          </cell>
          <cell r="BQ573">
            <v>11</v>
          </cell>
          <cell r="BR573">
            <v>0.28999999999999998</v>
          </cell>
          <cell r="BS573">
            <v>0</v>
          </cell>
          <cell r="BT573">
            <v>0</v>
          </cell>
          <cell r="BU573">
            <v>0</v>
          </cell>
          <cell r="BV573">
            <v>0</v>
          </cell>
          <cell r="CC573">
            <v>11</v>
          </cell>
          <cell r="CD573">
            <v>0.28999999999999998</v>
          </cell>
          <cell r="CE573">
            <v>0</v>
          </cell>
          <cell r="CF573">
            <v>0</v>
          </cell>
          <cell r="CG573">
            <v>0</v>
          </cell>
          <cell r="CH573">
            <v>0</v>
          </cell>
          <cell r="CI573">
            <v>0</v>
          </cell>
          <cell r="CJ573">
            <v>0</v>
          </cell>
          <cell r="CK573">
            <v>0</v>
          </cell>
          <cell r="CL573">
            <v>1</v>
          </cell>
          <cell r="CM573">
            <v>1</v>
          </cell>
          <cell r="CN573">
            <v>0</v>
          </cell>
          <cell r="CO573">
            <v>0</v>
          </cell>
          <cell r="CP573">
            <v>0</v>
          </cell>
          <cell r="CQ573">
            <v>0</v>
          </cell>
          <cell r="CR573">
            <v>0</v>
          </cell>
          <cell r="CS573">
            <v>0</v>
          </cell>
          <cell r="CT573">
            <v>0</v>
          </cell>
          <cell r="CU573">
            <v>0</v>
          </cell>
          <cell r="CV573">
            <v>0</v>
          </cell>
          <cell r="CW573">
            <v>0</v>
          </cell>
          <cell r="CX573">
            <v>0</v>
          </cell>
          <cell r="CY573">
            <v>0</v>
          </cell>
          <cell r="CZ573">
            <v>0</v>
          </cell>
          <cell r="DC573">
            <v>13.29</v>
          </cell>
          <cell r="DM573" t="str">
            <v>X</v>
          </cell>
          <cell r="DN573">
            <v>0</v>
          </cell>
          <cell r="DO573">
            <v>0</v>
          </cell>
          <cell r="DP573" t="str">
            <v>X</v>
          </cell>
          <cell r="DQ573">
            <v>0</v>
          </cell>
          <cell r="DR573">
            <v>0</v>
          </cell>
          <cell r="DS573" t="str">
            <v>X</v>
          </cell>
          <cell r="DT573">
            <v>3.5</v>
          </cell>
          <cell r="DU573">
            <v>0</v>
          </cell>
          <cell r="DV573" t="str">
            <v>X</v>
          </cell>
          <cell r="DW573">
            <v>0</v>
          </cell>
          <cell r="DX573">
            <v>0</v>
          </cell>
          <cell r="DY573" t="str">
            <v/>
          </cell>
          <cell r="DZ573">
            <v>0</v>
          </cell>
          <cell r="EA573">
            <v>0</v>
          </cell>
          <cell r="EB573" t="str">
            <v>X</v>
          </cell>
          <cell r="EC573">
            <v>0</v>
          </cell>
          <cell r="ED573">
            <v>0</v>
          </cell>
          <cell r="EE573" t="str">
            <v>X</v>
          </cell>
          <cell r="EF573">
            <v>3.5</v>
          </cell>
          <cell r="EG573">
            <v>0</v>
          </cell>
          <cell r="EH573" t="str">
            <v>X</v>
          </cell>
          <cell r="EI573">
            <v>0</v>
          </cell>
          <cell r="EJ573">
            <v>0</v>
          </cell>
          <cell r="EK573" t="str">
            <v>OB</v>
          </cell>
          <cell r="EL573">
            <v>0</v>
          </cell>
          <cell r="EM573">
            <v>0</v>
          </cell>
          <cell r="EN573" t="str">
            <v>X</v>
          </cell>
          <cell r="EO573">
            <v>0</v>
          </cell>
          <cell r="EP573">
            <v>0</v>
          </cell>
          <cell r="EQ573" t="str">
            <v>X</v>
          </cell>
          <cell r="ER573">
            <v>0</v>
          </cell>
          <cell r="ES573">
            <v>0</v>
          </cell>
          <cell r="ET573" t="str">
            <v/>
          </cell>
          <cell r="EU573">
            <v>0</v>
          </cell>
          <cell r="EV573">
            <v>0</v>
          </cell>
          <cell r="EW573" t="str">
            <v>X</v>
          </cell>
          <cell r="EX573">
            <v>0</v>
          </cell>
          <cell r="EY573">
            <v>0</v>
          </cell>
          <cell r="EZ573" t="str">
            <v>X</v>
          </cell>
          <cell r="FA573">
            <v>0</v>
          </cell>
          <cell r="FB573">
            <v>0</v>
          </cell>
          <cell r="FC573" t="str">
            <v>NL</v>
          </cell>
          <cell r="FD573">
            <v>0</v>
          </cell>
          <cell r="FE573">
            <v>0</v>
          </cell>
          <cell r="FI573">
            <v>11</v>
          </cell>
          <cell r="FJ573">
            <v>1</v>
          </cell>
          <cell r="FK573">
            <v>0</v>
          </cell>
          <cell r="FL573">
            <v>0</v>
          </cell>
          <cell r="FM573">
            <v>0</v>
          </cell>
          <cell r="FN573">
            <v>0</v>
          </cell>
          <cell r="FU573">
            <v>11</v>
          </cell>
          <cell r="FV573">
            <v>1</v>
          </cell>
          <cell r="FW573">
            <v>0</v>
          </cell>
          <cell r="FX573">
            <v>0</v>
          </cell>
          <cell r="FY573">
            <v>0</v>
          </cell>
          <cell r="FZ573">
            <v>0</v>
          </cell>
          <cell r="GA573">
            <v>0</v>
          </cell>
          <cell r="GB573">
            <v>0</v>
          </cell>
          <cell r="GC573">
            <v>0</v>
          </cell>
          <cell r="GD573">
            <v>1</v>
          </cell>
          <cell r="GE573">
            <v>0</v>
          </cell>
          <cell r="GF573">
            <v>0</v>
          </cell>
          <cell r="GG573">
            <v>0</v>
          </cell>
          <cell r="GH573">
            <v>0</v>
          </cell>
          <cell r="GI573">
            <v>0</v>
          </cell>
          <cell r="GJ573">
            <v>0</v>
          </cell>
          <cell r="GK573">
            <v>0</v>
          </cell>
          <cell r="GL573">
            <v>0</v>
          </cell>
          <cell r="GM573">
            <v>0</v>
          </cell>
          <cell r="GN573">
            <v>0</v>
          </cell>
          <cell r="GO573">
            <v>0</v>
          </cell>
          <cell r="GP573">
            <v>0</v>
          </cell>
          <cell r="GQ573">
            <v>0</v>
          </cell>
          <cell r="GR573">
            <v>0</v>
          </cell>
          <cell r="GU573">
            <v>13</v>
          </cell>
          <cell r="GV573">
            <v>0</v>
          </cell>
          <cell r="GW573">
            <v>0</v>
          </cell>
          <cell r="GX573">
            <v>1</v>
          </cell>
          <cell r="GY573">
            <v>0</v>
          </cell>
          <cell r="GZ573">
            <v>0</v>
          </cell>
          <cell r="HA573">
            <v>0</v>
          </cell>
          <cell r="HB573">
            <v>0</v>
          </cell>
          <cell r="HC573">
            <v>0</v>
          </cell>
          <cell r="HD573">
            <v>0</v>
          </cell>
          <cell r="HE573">
            <v>0</v>
          </cell>
          <cell r="HF573">
            <v>0</v>
          </cell>
          <cell r="HG573">
            <v>0</v>
          </cell>
          <cell r="HH573">
            <v>0</v>
          </cell>
          <cell r="HI573">
            <v>0</v>
          </cell>
          <cell r="HJ573">
            <v>0</v>
          </cell>
          <cell r="HK573">
            <v>0</v>
          </cell>
          <cell r="HL573">
            <v>0</v>
          </cell>
          <cell r="HM573">
            <v>1</v>
          </cell>
          <cell r="HN573">
            <v>1.29</v>
          </cell>
          <cell r="HO573">
            <v>0</v>
          </cell>
          <cell r="HP573">
            <v>22</v>
          </cell>
          <cell r="HQ573">
            <v>1.29</v>
          </cell>
          <cell r="HR573">
            <v>0</v>
          </cell>
          <cell r="HS573">
            <v>0</v>
          </cell>
          <cell r="HT573">
            <v>0</v>
          </cell>
          <cell r="HU573">
            <v>0</v>
          </cell>
          <cell r="HV573">
            <v>0</v>
          </cell>
          <cell r="HW573">
            <v>1</v>
          </cell>
          <cell r="HX573">
            <v>0</v>
          </cell>
          <cell r="HY573">
            <v>0</v>
          </cell>
          <cell r="HZ573">
            <v>0</v>
          </cell>
          <cell r="IA573">
            <v>1</v>
          </cell>
          <cell r="IB573">
            <v>0</v>
          </cell>
          <cell r="IC573">
            <v>2</v>
          </cell>
          <cell r="ID573">
            <v>0</v>
          </cell>
          <cell r="IE573">
            <v>0</v>
          </cell>
          <cell r="IF573">
            <v>0</v>
          </cell>
          <cell r="IG573">
            <v>0</v>
          </cell>
          <cell r="IH573">
            <v>0</v>
          </cell>
          <cell r="II573">
            <v>0</v>
          </cell>
          <cell r="IJ573">
            <v>0</v>
          </cell>
          <cell r="IK573">
            <v>0</v>
          </cell>
          <cell r="IL573">
            <v>0</v>
          </cell>
          <cell r="IM573">
            <v>0</v>
          </cell>
          <cell r="IN573">
            <v>0</v>
          </cell>
          <cell r="IO573">
            <v>0</v>
          </cell>
          <cell r="IP573">
            <v>0</v>
          </cell>
          <cell r="IQ573">
            <v>0</v>
          </cell>
          <cell r="IR573">
            <v>0</v>
          </cell>
          <cell r="IS573">
            <v>0</v>
          </cell>
          <cell r="IT573">
            <v>0</v>
          </cell>
          <cell r="IU573">
            <v>0</v>
          </cell>
          <cell r="IV573">
            <v>0</v>
          </cell>
          <cell r="IW573">
            <v>1</v>
          </cell>
          <cell r="IX573">
            <v>1</v>
          </cell>
          <cell r="IY573">
            <v>0</v>
          </cell>
          <cell r="IZ573">
            <v>26.29</v>
          </cell>
          <cell r="JA573">
            <v>3</v>
          </cell>
          <cell r="JB573">
            <v>3</v>
          </cell>
          <cell r="JC573">
            <v>0</v>
          </cell>
          <cell r="JD573">
            <v>0</v>
          </cell>
          <cell r="JE573">
            <v>0</v>
          </cell>
          <cell r="JF573">
            <v>0</v>
          </cell>
          <cell r="JG573">
            <v>0</v>
          </cell>
        </row>
        <row r="574">
          <cell r="B574" t="str">
            <v>2206830</v>
          </cell>
          <cell r="C574" t="str">
            <v>Nguyễn Hoàng Kim</v>
          </cell>
          <cell r="D574" t="str">
            <v>Ban Bán hàng xuất khẩu - Industries</v>
          </cell>
          <cell r="E574" t="str">
            <v>Công ty TNHH Tổ hợp cơ khí THACO</v>
          </cell>
          <cell r="F574" t="str">
            <v>Lương ngày</v>
          </cell>
          <cell r="V574">
            <v>0</v>
          </cell>
          <cell r="W574">
            <v>0</v>
          </cell>
          <cell r="X574" t="str">
            <v>TS</v>
          </cell>
          <cell r="Y574">
            <v>0</v>
          </cell>
          <cell r="Z574">
            <v>0</v>
          </cell>
          <cell r="AA574" t="str">
            <v>TS</v>
          </cell>
          <cell r="AB574">
            <v>0</v>
          </cell>
          <cell r="AC574">
            <v>0</v>
          </cell>
          <cell r="AD574" t="str">
            <v>TS</v>
          </cell>
          <cell r="AE574">
            <v>0</v>
          </cell>
          <cell r="AF574">
            <v>0</v>
          </cell>
          <cell r="AG574" t="str">
            <v>TS</v>
          </cell>
          <cell r="AH574">
            <v>0</v>
          </cell>
          <cell r="AI574">
            <v>0</v>
          </cell>
          <cell r="AJ574" t="str">
            <v>TS</v>
          </cell>
          <cell r="AK574">
            <v>0</v>
          </cell>
          <cell r="AL574">
            <v>0</v>
          </cell>
          <cell r="AM574" t="str">
            <v/>
          </cell>
          <cell r="AN574">
            <v>0</v>
          </cell>
          <cell r="AO574">
            <v>0</v>
          </cell>
          <cell r="AP574" t="str">
            <v>TS</v>
          </cell>
          <cell r="AQ574">
            <v>0</v>
          </cell>
          <cell r="AR574">
            <v>0</v>
          </cell>
          <cell r="AS574" t="str">
            <v>TS</v>
          </cell>
          <cell r="AT574">
            <v>0</v>
          </cell>
          <cell r="AU574">
            <v>0</v>
          </cell>
          <cell r="AV574" t="str">
            <v>TS</v>
          </cell>
          <cell r="AW574">
            <v>0</v>
          </cell>
          <cell r="AX574">
            <v>0</v>
          </cell>
          <cell r="AY574" t="str">
            <v>TS</v>
          </cell>
          <cell r="AZ574">
            <v>0</v>
          </cell>
          <cell r="BA574">
            <v>0</v>
          </cell>
          <cell r="BB574" t="str">
            <v>TS</v>
          </cell>
          <cell r="BC574">
            <v>0</v>
          </cell>
          <cell r="BD574">
            <v>0</v>
          </cell>
          <cell r="BE574" t="str">
            <v>TS</v>
          </cell>
          <cell r="BF574">
            <v>0</v>
          </cell>
          <cell r="BG574">
            <v>0</v>
          </cell>
          <cell r="BH574" t="str">
            <v/>
          </cell>
          <cell r="BI574">
            <v>0</v>
          </cell>
          <cell r="BJ574">
            <v>0</v>
          </cell>
          <cell r="BK574" t="str">
            <v>TS</v>
          </cell>
          <cell r="BL574">
            <v>0</v>
          </cell>
          <cell r="BM574">
            <v>0</v>
          </cell>
          <cell r="BN574" t="str">
            <v>TS</v>
          </cell>
          <cell r="BO574">
            <v>0</v>
          </cell>
          <cell r="BP574">
            <v>0</v>
          </cell>
          <cell r="BQ574">
            <v>0</v>
          </cell>
          <cell r="BR574">
            <v>0</v>
          </cell>
          <cell r="BS574">
            <v>0</v>
          </cell>
          <cell r="BT574">
            <v>0</v>
          </cell>
          <cell r="BU574">
            <v>0</v>
          </cell>
          <cell r="BV574">
            <v>0</v>
          </cell>
          <cell r="CC574">
            <v>0</v>
          </cell>
          <cell r="CD574">
            <v>0</v>
          </cell>
          <cell r="CE574">
            <v>0</v>
          </cell>
          <cell r="CF574">
            <v>0</v>
          </cell>
          <cell r="CG574">
            <v>0</v>
          </cell>
          <cell r="CH574">
            <v>0</v>
          </cell>
          <cell r="CI574">
            <v>0</v>
          </cell>
          <cell r="CJ574">
            <v>0</v>
          </cell>
          <cell r="CK574">
            <v>0</v>
          </cell>
          <cell r="CL574">
            <v>0</v>
          </cell>
          <cell r="CM574">
            <v>0</v>
          </cell>
          <cell r="CN574">
            <v>0</v>
          </cell>
          <cell r="CO574">
            <v>0</v>
          </cell>
          <cell r="CP574">
            <v>0</v>
          </cell>
          <cell r="CQ574">
            <v>0</v>
          </cell>
          <cell r="CR574">
            <v>0</v>
          </cell>
          <cell r="CS574">
            <v>0</v>
          </cell>
          <cell r="CT574">
            <v>0</v>
          </cell>
          <cell r="CU574">
            <v>0</v>
          </cell>
          <cell r="CV574">
            <v>0</v>
          </cell>
          <cell r="CW574">
            <v>0</v>
          </cell>
          <cell r="CX574">
            <v>0</v>
          </cell>
          <cell r="CY574">
            <v>0</v>
          </cell>
          <cell r="CZ574">
            <v>0</v>
          </cell>
          <cell r="DC574">
            <v>0</v>
          </cell>
          <cell r="DM574" t="str">
            <v>TS</v>
          </cell>
          <cell r="DN574">
            <v>0</v>
          </cell>
          <cell r="DO574">
            <v>0</v>
          </cell>
          <cell r="DP574" t="str">
            <v>TS</v>
          </cell>
          <cell r="DQ574">
            <v>0</v>
          </cell>
          <cell r="DR574">
            <v>0</v>
          </cell>
          <cell r="DS574" t="str">
            <v>TS</v>
          </cell>
          <cell r="DT574">
            <v>0</v>
          </cell>
          <cell r="DU574">
            <v>0</v>
          </cell>
          <cell r="DV574" t="str">
            <v>TS</v>
          </cell>
          <cell r="DW574">
            <v>0</v>
          </cell>
          <cell r="DX574">
            <v>0</v>
          </cell>
          <cell r="DY574" t="str">
            <v/>
          </cell>
          <cell r="DZ574">
            <v>0</v>
          </cell>
          <cell r="EA574">
            <v>0</v>
          </cell>
          <cell r="EB574" t="str">
            <v>TS</v>
          </cell>
          <cell r="EC574">
            <v>0</v>
          </cell>
          <cell r="ED574">
            <v>0</v>
          </cell>
          <cell r="EE574" t="str">
            <v>TS</v>
          </cell>
          <cell r="EF574">
            <v>0</v>
          </cell>
          <cell r="EG574">
            <v>0</v>
          </cell>
          <cell r="EH574" t="str">
            <v>TS</v>
          </cell>
          <cell r="EI574">
            <v>0</v>
          </cell>
          <cell r="EJ574">
            <v>0</v>
          </cell>
          <cell r="EK574" t="str">
            <v>TS</v>
          </cell>
          <cell r="EL574">
            <v>0</v>
          </cell>
          <cell r="EM574">
            <v>0</v>
          </cell>
          <cell r="EN574" t="str">
            <v>TS</v>
          </cell>
          <cell r="EO574">
            <v>0</v>
          </cell>
          <cell r="EP574">
            <v>0</v>
          </cell>
          <cell r="EQ574" t="str">
            <v>TS</v>
          </cell>
          <cell r="ER574">
            <v>0</v>
          </cell>
          <cell r="ES574">
            <v>0</v>
          </cell>
          <cell r="ET574" t="str">
            <v/>
          </cell>
          <cell r="EU574">
            <v>0</v>
          </cell>
          <cell r="EV574">
            <v>0</v>
          </cell>
          <cell r="EW574" t="str">
            <v>TS</v>
          </cell>
          <cell r="EX574">
            <v>0</v>
          </cell>
          <cell r="EY574">
            <v>0</v>
          </cell>
          <cell r="EZ574" t="str">
            <v>TS</v>
          </cell>
          <cell r="FA574">
            <v>0</v>
          </cell>
          <cell r="FB574">
            <v>0</v>
          </cell>
          <cell r="FC574" t="str">
            <v>TS</v>
          </cell>
          <cell r="FD574">
            <v>0</v>
          </cell>
          <cell r="FE574">
            <v>0</v>
          </cell>
          <cell r="FI574">
            <v>0</v>
          </cell>
          <cell r="FJ574">
            <v>0</v>
          </cell>
          <cell r="FK574">
            <v>0</v>
          </cell>
          <cell r="FL574">
            <v>0</v>
          </cell>
          <cell r="FM574">
            <v>0</v>
          </cell>
          <cell r="FN574">
            <v>0</v>
          </cell>
          <cell r="FU574">
            <v>0</v>
          </cell>
          <cell r="FV574">
            <v>0</v>
          </cell>
          <cell r="FW574">
            <v>0</v>
          </cell>
          <cell r="FX574">
            <v>0</v>
          </cell>
          <cell r="FY574">
            <v>0</v>
          </cell>
          <cell r="FZ574">
            <v>0</v>
          </cell>
          <cell r="GA574">
            <v>0</v>
          </cell>
          <cell r="GB574">
            <v>0</v>
          </cell>
          <cell r="GC574">
            <v>0</v>
          </cell>
          <cell r="GD574">
            <v>0</v>
          </cell>
          <cell r="GE574">
            <v>0</v>
          </cell>
          <cell r="GF574">
            <v>0</v>
          </cell>
          <cell r="GG574">
            <v>0</v>
          </cell>
          <cell r="GH574">
            <v>0</v>
          </cell>
          <cell r="GI574">
            <v>0</v>
          </cell>
          <cell r="GJ574">
            <v>0</v>
          </cell>
          <cell r="GK574">
            <v>0</v>
          </cell>
          <cell r="GL574">
            <v>0</v>
          </cell>
          <cell r="GM574">
            <v>0</v>
          </cell>
          <cell r="GN574">
            <v>0</v>
          </cell>
          <cell r="GO574">
            <v>0</v>
          </cell>
          <cell r="GP574">
            <v>0</v>
          </cell>
          <cell r="GQ574">
            <v>0</v>
          </cell>
          <cell r="GR574">
            <v>0</v>
          </cell>
          <cell r="GU574">
            <v>0</v>
          </cell>
          <cell r="GV574">
            <v>0</v>
          </cell>
          <cell r="GW574">
            <v>0</v>
          </cell>
          <cell r="GX574">
            <v>0</v>
          </cell>
          <cell r="GY574">
            <v>0</v>
          </cell>
          <cell r="GZ574">
            <v>0</v>
          </cell>
          <cell r="HA574">
            <v>0</v>
          </cell>
          <cell r="HB574">
            <v>0</v>
          </cell>
          <cell r="HC574">
            <v>0</v>
          </cell>
          <cell r="HD574">
            <v>26</v>
          </cell>
          <cell r="HE574">
            <v>0</v>
          </cell>
          <cell r="HF574">
            <v>0</v>
          </cell>
          <cell r="HG574">
            <v>0</v>
          </cell>
          <cell r="HH574">
            <v>0</v>
          </cell>
          <cell r="HI574">
            <v>0</v>
          </cell>
          <cell r="HJ574">
            <v>0</v>
          </cell>
          <cell r="HK574">
            <v>0</v>
          </cell>
          <cell r="HL574">
            <v>0</v>
          </cell>
          <cell r="HM574">
            <v>26</v>
          </cell>
          <cell r="HN574">
            <v>0</v>
          </cell>
          <cell r="HO574">
            <v>0</v>
          </cell>
          <cell r="HP574">
            <v>0</v>
          </cell>
          <cell r="HQ574">
            <v>0</v>
          </cell>
          <cell r="HR574">
            <v>0</v>
          </cell>
          <cell r="HS574">
            <v>0</v>
          </cell>
          <cell r="HT574">
            <v>0</v>
          </cell>
          <cell r="HU574">
            <v>0</v>
          </cell>
          <cell r="HV574">
            <v>0</v>
          </cell>
          <cell r="HW574">
            <v>0</v>
          </cell>
          <cell r="HX574">
            <v>0</v>
          </cell>
          <cell r="HY574">
            <v>0</v>
          </cell>
          <cell r="HZ574">
            <v>0</v>
          </cell>
          <cell r="IA574">
            <v>0</v>
          </cell>
          <cell r="IB574">
            <v>0</v>
          </cell>
          <cell r="IC574">
            <v>0</v>
          </cell>
          <cell r="ID574">
            <v>0</v>
          </cell>
          <cell r="IE574">
            <v>0</v>
          </cell>
          <cell r="IF574">
            <v>0</v>
          </cell>
          <cell r="IG574">
            <v>0</v>
          </cell>
          <cell r="IH574">
            <v>0</v>
          </cell>
          <cell r="II574">
            <v>0</v>
          </cell>
          <cell r="IJ574">
            <v>0</v>
          </cell>
          <cell r="IK574">
            <v>0</v>
          </cell>
          <cell r="IL574">
            <v>0</v>
          </cell>
          <cell r="IM574">
            <v>0</v>
          </cell>
          <cell r="IN574">
            <v>0</v>
          </cell>
          <cell r="IO574">
            <v>0</v>
          </cell>
          <cell r="IP574">
            <v>0</v>
          </cell>
          <cell r="IQ574">
            <v>0</v>
          </cell>
          <cell r="IR574">
            <v>0</v>
          </cell>
          <cell r="IS574">
            <v>0</v>
          </cell>
          <cell r="IT574">
            <v>0</v>
          </cell>
          <cell r="IU574">
            <v>0</v>
          </cell>
          <cell r="IV574">
            <v>0</v>
          </cell>
          <cell r="IW574">
            <v>0</v>
          </cell>
          <cell r="IX574">
            <v>0</v>
          </cell>
          <cell r="IY574">
            <v>0</v>
          </cell>
          <cell r="IZ574">
            <v>0</v>
          </cell>
          <cell r="JA574">
            <v>3</v>
          </cell>
          <cell r="JB574">
            <v>3</v>
          </cell>
          <cell r="JC574">
            <v>0</v>
          </cell>
          <cell r="JD574">
            <v>0</v>
          </cell>
          <cell r="JE574">
            <v>0</v>
          </cell>
          <cell r="JF574">
            <v>0</v>
          </cell>
          <cell r="JG574">
            <v>0</v>
          </cell>
        </row>
        <row r="575">
          <cell r="B575" t="str">
            <v>22091034</v>
          </cell>
          <cell r="C575" t="str">
            <v>Nguyễn Thị Hồng Ni</v>
          </cell>
          <cell r="D575" t="str">
            <v>Ban Bán hàng xuất khẩu - Industries</v>
          </cell>
          <cell r="E575" t="str">
            <v>Công ty TNHH Sản xuất Xe Chuyên Dụng THACO</v>
          </cell>
          <cell r="F575" t="str">
            <v>Lương ngày</v>
          </cell>
          <cell r="V575">
            <v>0</v>
          </cell>
          <cell r="W575">
            <v>0</v>
          </cell>
          <cell r="X575" t="str">
            <v>X</v>
          </cell>
          <cell r="Y575">
            <v>0</v>
          </cell>
          <cell r="Z575">
            <v>0</v>
          </cell>
          <cell r="AA575" t="str">
            <v>X</v>
          </cell>
          <cell r="AB575">
            <v>0</v>
          </cell>
          <cell r="AC575">
            <v>0</v>
          </cell>
          <cell r="AD575" t="str">
            <v>X</v>
          </cell>
          <cell r="AE575">
            <v>0</v>
          </cell>
          <cell r="AF575">
            <v>0</v>
          </cell>
          <cell r="AG575" t="str">
            <v>X</v>
          </cell>
          <cell r="AH575">
            <v>0</v>
          </cell>
          <cell r="AI575">
            <v>0</v>
          </cell>
          <cell r="AJ575" t="str">
            <v>T7</v>
          </cell>
          <cell r="AK575">
            <v>0</v>
          </cell>
          <cell r="AL575">
            <v>0</v>
          </cell>
          <cell r="AM575" t="str">
            <v/>
          </cell>
          <cell r="AN575">
            <v>0</v>
          </cell>
          <cell r="AO575">
            <v>0</v>
          </cell>
          <cell r="AP575" t="str">
            <v>NL</v>
          </cell>
          <cell r="AQ575">
            <v>0</v>
          </cell>
          <cell r="AR575">
            <v>0</v>
          </cell>
          <cell r="AS575" t="str">
            <v>X</v>
          </cell>
          <cell r="AT575">
            <v>0</v>
          </cell>
          <cell r="AU575">
            <v>0</v>
          </cell>
          <cell r="AV575" t="str">
            <v>X</v>
          </cell>
          <cell r="AW575">
            <v>0</v>
          </cell>
          <cell r="AX575">
            <v>0</v>
          </cell>
          <cell r="AY575" t="str">
            <v>X</v>
          </cell>
          <cell r="AZ575">
            <v>0</v>
          </cell>
          <cell r="BA575">
            <v>0</v>
          </cell>
          <cell r="BB575" t="str">
            <v>X</v>
          </cell>
          <cell r="BC575">
            <v>0</v>
          </cell>
          <cell r="BD575">
            <v>0</v>
          </cell>
          <cell r="BE575" t="str">
            <v>X</v>
          </cell>
          <cell r="BF575">
            <v>0</v>
          </cell>
          <cell r="BG575">
            <v>0</v>
          </cell>
          <cell r="BH575" t="str">
            <v/>
          </cell>
          <cell r="BI575">
            <v>0</v>
          </cell>
          <cell r="BJ575">
            <v>0</v>
          </cell>
          <cell r="BK575" t="str">
            <v>X</v>
          </cell>
          <cell r="BL575">
            <v>0</v>
          </cell>
          <cell r="BM575">
            <v>0</v>
          </cell>
          <cell r="BN575" t="str">
            <v>X</v>
          </cell>
          <cell r="BO575">
            <v>0</v>
          </cell>
          <cell r="BP575">
            <v>0</v>
          </cell>
          <cell r="BQ575">
            <v>11</v>
          </cell>
          <cell r="BR575">
            <v>0</v>
          </cell>
          <cell r="BS575">
            <v>0</v>
          </cell>
          <cell r="BT575">
            <v>0</v>
          </cell>
          <cell r="BU575">
            <v>0</v>
          </cell>
          <cell r="BV575">
            <v>0</v>
          </cell>
          <cell r="CC575">
            <v>11</v>
          </cell>
          <cell r="CD575">
            <v>0</v>
          </cell>
          <cell r="CE575">
            <v>0</v>
          </cell>
          <cell r="CF575">
            <v>0</v>
          </cell>
          <cell r="CG575">
            <v>0</v>
          </cell>
          <cell r="CH575">
            <v>0</v>
          </cell>
          <cell r="CI575">
            <v>0</v>
          </cell>
          <cell r="CJ575">
            <v>0</v>
          </cell>
          <cell r="CK575">
            <v>0</v>
          </cell>
          <cell r="CL575">
            <v>1</v>
          </cell>
          <cell r="CM575">
            <v>1</v>
          </cell>
          <cell r="CN575">
            <v>0</v>
          </cell>
          <cell r="CO575">
            <v>0</v>
          </cell>
          <cell r="CP575">
            <v>0</v>
          </cell>
          <cell r="CQ575">
            <v>0</v>
          </cell>
          <cell r="CR575">
            <v>0</v>
          </cell>
          <cell r="CS575">
            <v>0</v>
          </cell>
          <cell r="CT575">
            <v>0</v>
          </cell>
          <cell r="CU575">
            <v>0</v>
          </cell>
          <cell r="CV575">
            <v>0</v>
          </cell>
          <cell r="CW575">
            <v>0</v>
          </cell>
          <cell r="CX575">
            <v>0</v>
          </cell>
          <cell r="CY575">
            <v>0</v>
          </cell>
          <cell r="CZ575">
            <v>0</v>
          </cell>
          <cell r="DC575">
            <v>13</v>
          </cell>
          <cell r="DM575" t="str">
            <v>X</v>
          </cell>
          <cell r="DN575">
            <v>0</v>
          </cell>
          <cell r="DO575">
            <v>0</v>
          </cell>
          <cell r="DP575" t="str">
            <v>X</v>
          </cell>
          <cell r="DQ575">
            <v>0</v>
          </cell>
          <cell r="DR575">
            <v>0</v>
          </cell>
          <cell r="DS575" t="str">
            <v>X</v>
          </cell>
          <cell r="DT575">
            <v>3.5</v>
          </cell>
          <cell r="DU575">
            <v>0</v>
          </cell>
          <cell r="DV575" t="str">
            <v>X</v>
          </cell>
          <cell r="DW575">
            <v>0</v>
          </cell>
          <cell r="DX575">
            <v>0</v>
          </cell>
          <cell r="DY575" t="str">
            <v/>
          </cell>
          <cell r="DZ575">
            <v>0</v>
          </cell>
          <cell r="EA575">
            <v>0</v>
          </cell>
          <cell r="EB575" t="str">
            <v>X</v>
          </cell>
          <cell r="EC575">
            <v>0</v>
          </cell>
          <cell r="ED575">
            <v>0</v>
          </cell>
          <cell r="EE575" t="str">
            <v>X</v>
          </cell>
          <cell r="EF575">
            <v>3.5</v>
          </cell>
          <cell r="EG575">
            <v>0</v>
          </cell>
          <cell r="EH575" t="str">
            <v>X</v>
          </cell>
          <cell r="EI575">
            <v>0</v>
          </cell>
          <cell r="EJ575">
            <v>0</v>
          </cell>
          <cell r="EK575" t="str">
            <v>X</v>
          </cell>
          <cell r="EL575">
            <v>0</v>
          </cell>
          <cell r="EM575">
            <v>0</v>
          </cell>
          <cell r="EN575" t="str">
            <v>X</v>
          </cell>
          <cell r="EO575">
            <v>0</v>
          </cell>
          <cell r="EP575">
            <v>0</v>
          </cell>
          <cell r="EQ575" t="str">
            <v>X</v>
          </cell>
          <cell r="ER575">
            <v>0</v>
          </cell>
          <cell r="ES575">
            <v>0</v>
          </cell>
          <cell r="ET575" t="str">
            <v/>
          </cell>
          <cell r="EU575">
            <v>0</v>
          </cell>
          <cell r="EV575">
            <v>0</v>
          </cell>
          <cell r="EW575" t="str">
            <v>X</v>
          </cell>
          <cell r="EX575">
            <v>0</v>
          </cell>
          <cell r="EY575">
            <v>0</v>
          </cell>
          <cell r="EZ575" t="str">
            <v>X</v>
          </cell>
          <cell r="FA575">
            <v>0</v>
          </cell>
          <cell r="FB575">
            <v>0</v>
          </cell>
          <cell r="FC575" t="str">
            <v>NL</v>
          </cell>
          <cell r="FD575">
            <v>0</v>
          </cell>
          <cell r="FE575">
            <v>0</v>
          </cell>
          <cell r="FI575">
            <v>12</v>
          </cell>
          <cell r="FJ575">
            <v>1</v>
          </cell>
          <cell r="FK575">
            <v>0</v>
          </cell>
          <cell r="FL575">
            <v>0</v>
          </cell>
          <cell r="FM575">
            <v>0</v>
          </cell>
          <cell r="FN575">
            <v>0</v>
          </cell>
          <cell r="FU575">
            <v>12</v>
          </cell>
          <cell r="FV575">
            <v>1</v>
          </cell>
          <cell r="FW575">
            <v>0</v>
          </cell>
          <cell r="FX575">
            <v>0</v>
          </cell>
          <cell r="FY575">
            <v>0</v>
          </cell>
          <cell r="FZ575">
            <v>0</v>
          </cell>
          <cell r="GA575">
            <v>0</v>
          </cell>
          <cell r="GB575">
            <v>0</v>
          </cell>
          <cell r="GC575">
            <v>0</v>
          </cell>
          <cell r="GD575">
            <v>1</v>
          </cell>
          <cell r="GE575">
            <v>0</v>
          </cell>
          <cell r="GF575">
            <v>0</v>
          </cell>
          <cell r="GG575">
            <v>0</v>
          </cell>
          <cell r="GH575">
            <v>0</v>
          </cell>
          <cell r="GI575">
            <v>0</v>
          </cell>
          <cell r="GJ575">
            <v>0</v>
          </cell>
          <cell r="GK575">
            <v>0</v>
          </cell>
          <cell r="GL575">
            <v>0</v>
          </cell>
          <cell r="GM575">
            <v>0</v>
          </cell>
          <cell r="GN575">
            <v>0</v>
          </cell>
          <cell r="GO575">
            <v>0</v>
          </cell>
          <cell r="GP575">
            <v>0</v>
          </cell>
          <cell r="GQ575">
            <v>0</v>
          </cell>
          <cell r="GR575">
            <v>0</v>
          </cell>
          <cell r="GU575">
            <v>14</v>
          </cell>
          <cell r="GV575">
            <v>0</v>
          </cell>
          <cell r="GW575">
            <v>0</v>
          </cell>
          <cell r="GX575">
            <v>0</v>
          </cell>
          <cell r="GY575">
            <v>0</v>
          </cell>
          <cell r="GZ575">
            <v>0</v>
          </cell>
          <cell r="HA575">
            <v>0</v>
          </cell>
          <cell r="HB575">
            <v>0</v>
          </cell>
          <cell r="HC575">
            <v>0</v>
          </cell>
          <cell r="HD575">
            <v>0</v>
          </cell>
          <cell r="HE575">
            <v>0</v>
          </cell>
          <cell r="HF575">
            <v>0</v>
          </cell>
          <cell r="HG575">
            <v>0</v>
          </cell>
          <cell r="HH575">
            <v>0</v>
          </cell>
          <cell r="HI575">
            <v>0</v>
          </cell>
          <cell r="HJ575">
            <v>0</v>
          </cell>
          <cell r="HK575">
            <v>0</v>
          </cell>
          <cell r="HL575">
            <v>0</v>
          </cell>
          <cell r="HM575">
            <v>0</v>
          </cell>
          <cell r="HN575">
            <v>1</v>
          </cell>
          <cell r="HO575">
            <v>0</v>
          </cell>
          <cell r="HP575">
            <v>23</v>
          </cell>
          <cell r="HQ575">
            <v>1</v>
          </cell>
          <cell r="HR575">
            <v>0</v>
          </cell>
          <cell r="HS575">
            <v>0</v>
          </cell>
          <cell r="HT575">
            <v>0</v>
          </cell>
          <cell r="HU575">
            <v>0</v>
          </cell>
          <cell r="HV575">
            <v>0</v>
          </cell>
          <cell r="HW575">
            <v>1</v>
          </cell>
          <cell r="HX575">
            <v>0</v>
          </cell>
          <cell r="HY575">
            <v>0</v>
          </cell>
          <cell r="HZ575">
            <v>0</v>
          </cell>
          <cell r="IA575">
            <v>1</v>
          </cell>
          <cell r="IB575">
            <v>0</v>
          </cell>
          <cell r="IC575">
            <v>2</v>
          </cell>
          <cell r="ID575">
            <v>0</v>
          </cell>
          <cell r="IE575">
            <v>0</v>
          </cell>
          <cell r="IF575">
            <v>0</v>
          </cell>
          <cell r="IG575">
            <v>0</v>
          </cell>
          <cell r="IH575">
            <v>0</v>
          </cell>
          <cell r="II575">
            <v>0</v>
          </cell>
          <cell r="IJ575">
            <v>0</v>
          </cell>
          <cell r="IK575">
            <v>0</v>
          </cell>
          <cell r="IL575">
            <v>0</v>
          </cell>
          <cell r="IM575">
            <v>0</v>
          </cell>
          <cell r="IN575">
            <v>0</v>
          </cell>
          <cell r="IO575">
            <v>0</v>
          </cell>
          <cell r="IP575">
            <v>0</v>
          </cell>
          <cell r="IQ575">
            <v>0</v>
          </cell>
          <cell r="IR575">
            <v>0</v>
          </cell>
          <cell r="IS575">
            <v>0</v>
          </cell>
          <cell r="IT575">
            <v>0</v>
          </cell>
          <cell r="IU575">
            <v>0</v>
          </cell>
          <cell r="IV575">
            <v>0</v>
          </cell>
          <cell r="IW575">
            <v>1</v>
          </cell>
          <cell r="IX575">
            <v>1</v>
          </cell>
          <cell r="IY575">
            <v>0</v>
          </cell>
          <cell r="IZ575">
            <v>27</v>
          </cell>
          <cell r="JA575">
            <v>4</v>
          </cell>
          <cell r="JB575">
            <v>4</v>
          </cell>
          <cell r="JC575">
            <v>0</v>
          </cell>
          <cell r="JD575">
            <v>0</v>
          </cell>
          <cell r="JE575">
            <v>0</v>
          </cell>
          <cell r="JF575">
            <v>0</v>
          </cell>
          <cell r="JG575">
            <v>0</v>
          </cell>
        </row>
        <row r="576">
          <cell r="B576" t="str">
            <v>2210168</v>
          </cell>
          <cell r="C576" t="str">
            <v>Phan Đình Trí</v>
          </cell>
          <cell r="D576" t="str">
            <v>Ban Bán hàng xuất khẩu - Industries</v>
          </cell>
          <cell r="E576" t="str">
            <v>Công ty TNHH Tập đoàn Công nghiệp Trường Hải</v>
          </cell>
          <cell r="F576" t="str">
            <v>Lương ngày</v>
          </cell>
          <cell r="V576">
            <v>0</v>
          </cell>
          <cell r="W576">
            <v>0</v>
          </cell>
          <cell r="X576" t="str">
            <v>X</v>
          </cell>
          <cell r="Y576">
            <v>0</v>
          </cell>
          <cell r="Z576">
            <v>0</v>
          </cell>
          <cell r="AA576" t="str">
            <v>X</v>
          </cell>
          <cell r="AB576">
            <v>0</v>
          </cell>
          <cell r="AC576">
            <v>0</v>
          </cell>
          <cell r="AD576" t="str">
            <v>X</v>
          </cell>
          <cell r="AE576">
            <v>0</v>
          </cell>
          <cell r="AF576">
            <v>0</v>
          </cell>
          <cell r="AG576" t="str">
            <v>X</v>
          </cell>
          <cell r="AH576">
            <v>0</v>
          </cell>
          <cell r="AI576">
            <v>0</v>
          </cell>
          <cell r="AJ576" t="str">
            <v>T7</v>
          </cell>
          <cell r="AK576">
            <v>0</v>
          </cell>
          <cell r="AL576">
            <v>0</v>
          </cell>
          <cell r="AM576" t="str">
            <v/>
          </cell>
          <cell r="AN576">
            <v>0</v>
          </cell>
          <cell r="AO576">
            <v>0</v>
          </cell>
          <cell r="AP576" t="str">
            <v>NL</v>
          </cell>
          <cell r="AQ576">
            <v>0</v>
          </cell>
          <cell r="AR576">
            <v>0</v>
          </cell>
          <cell r="AS576" t="str">
            <v>X</v>
          </cell>
          <cell r="AT576">
            <v>0</v>
          </cell>
          <cell r="AU576">
            <v>0</v>
          </cell>
          <cell r="AV576" t="str">
            <v>X</v>
          </cell>
          <cell r="AW576">
            <v>0</v>
          </cell>
          <cell r="AX576">
            <v>0</v>
          </cell>
          <cell r="AY576" t="str">
            <v>X</v>
          </cell>
          <cell r="AZ576">
            <v>0</v>
          </cell>
          <cell r="BA576">
            <v>0</v>
          </cell>
          <cell r="BB576" t="str">
            <v>X</v>
          </cell>
          <cell r="BC576">
            <v>0</v>
          </cell>
          <cell r="BD576">
            <v>0</v>
          </cell>
          <cell r="BE576" t="str">
            <v>X</v>
          </cell>
          <cell r="BF576">
            <v>0</v>
          </cell>
          <cell r="BG576">
            <v>0</v>
          </cell>
          <cell r="BH576" t="str">
            <v/>
          </cell>
          <cell r="BI576">
            <v>0</v>
          </cell>
          <cell r="BJ576">
            <v>0</v>
          </cell>
          <cell r="BK576" t="str">
            <v>X</v>
          </cell>
          <cell r="BL576">
            <v>0</v>
          </cell>
          <cell r="BM576">
            <v>0</v>
          </cell>
          <cell r="BN576" t="str">
            <v>X</v>
          </cell>
          <cell r="BO576">
            <v>0</v>
          </cell>
          <cell r="BP576">
            <v>0</v>
          </cell>
          <cell r="BQ576">
            <v>11</v>
          </cell>
          <cell r="BR576">
            <v>0</v>
          </cell>
          <cell r="BS576">
            <v>0</v>
          </cell>
          <cell r="BT576">
            <v>0</v>
          </cell>
          <cell r="BU576">
            <v>0</v>
          </cell>
          <cell r="BV576">
            <v>0</v>
          </cell>
          <cell r="CC576">
            <v>11</v>
          </cell>
          <cell r="CD576">
            <v>0</v>
          </cell>
          <cell r="CE576">
            <v>0</v>
          </cell>
          <cell r="CF576">
            <v>0</v>
          </cell>
          <cell r="CG576">
            <v>0</v>
          </cell>
          <cell r="CH576">
            <v>0</v>
          </cell>
          <cell r="CI576">
            <v>0</v>
          </cell>
          <cell r="CJ576">
            <v>0</v>
          </cell>
          <cell r="CK576">
            <v>0</v>
          </cell>
          <cell r="CL576">
            <v>1</v>
          </cell>
          <cell r="CM576">
            <v>1</v>
          </cell>
          <cell r="CN576">
            <v>0</v>
          </cell>
          <cell r="CO576">
            <v>0</v>
          </cell>
          <cell r="CP576">
            <v>0</v>
          </cell>
          <cell r="CQ576">
            <v>0</v>
          </cell>
          <cell r="CR576">
            <v>0</v>
          </cell>
          <cell r="CS576">
            <v>0</v>
          </cell>
          <cell r="CT576">
            <v>0</v>
          </cell>
          <cell r="CU576">
            <v>0</v>
          </cell>
          <cell r="CV576">
            <v>0</v>
          </cell>
          <cell r="CW576">
            <v>0</v>
          </cell>
          <cell r="CX576">
            <v>0</v>
          </cell>
          <cell r="CY576">
            <v>0</v>
          </cell>
          <cell r="CZ576">
            <v>0</v>
          </cell>
          <cell r="DC576">
            <v>13</v>
          </cell>
          <cell r="DM576" t="str">
            <v>X</v>
          </cell>
          <cell r="DN576">
            <v>0</v>
          </cell>
          <cell r="DO576">
            <v>0</v>
          </cell>
          <cell r="DP576" t="str">
            <v>X</v>
          </cell>
          <cell r="DQ576">
            <v>0</v>
          </cell>
          <cell r="DR576">
            <v>0</v>
          </cell>
          <cell r="DS576" t="str">
            <v>X</v>
          </cell>
          <cell r="DT576">
            <v>0</v>
          </cell>
          <cell r="DU576">
            <v>0</v>
          </cell>
          <cell r="DV576" t="str">
            <v>X</v>
          </cell>
          <cell r="DW576">
            <v>0</v>
          </cell>
          <cell r="DX576">
            <v>0</v>
          </cell>
          <cell r="DY576" t="str">
            <v/>
          </cell>
          <cell r="DZ576">
            <v>0</v>
          </cell>
          <cell r="EA576">
            <v>0</v>
          </cell>
          <cell r="EB576" t="str">
            <v>X</v>
          </cell>
          <cell r="EC576">
            <v>0</v>
          </cell>
          <cell r="ED576">
            <v>0</v>
          </cell>
          <cell r="EE576" t="str">
            <v>X</v>
          </cell>
          <cell r="EF576">
            <v>0</v>
          </cell>
          <cell r="EG576">
            <v>0</v>
          </cell>
          <cell r="EH576" t="str">
            <v>X</v>
          </cell>
          <cell r="EI576">
            <v>0</v>
          </cell>
          <cell r="EJ576">
            <v>0</v>
          </cell>
          <cell r="EK576" t="str">
            <v>X</v>
          </cell>
          <cell r="EL576">
            <v>0</v>
          </cell>
          <cell r="EM576">
            <v>0</v>
          </cell>
          <cell r="EN576" t="str">
            <v>X</v>
          </cell>
          <cell r="EO576">
            <v>0</v>
          </cell>
          <cell r="EP576">
            <v>0</v>
          </cell>
          <cell r="EQ576" t="str">
            <v>X</v>
          </cell>
          <cell r="ER576">
            <v>0</v>
          </cell>
          <cell r="ES576">
            <v>0</v>
          </cell>
          <cell r="ET576" t="str">
            <v/>
          </cell>
          <cell r="EU576">
            <v>0</v>
          </cell>
          <cell r="EV576">
            <v>0</v>
          </cell>
          <cell r="EW576" t="str">
            <v>X</v>
          </cell>
          <cell r="EX576">
            <v>0</v>
          </cell>
          <cell r="EY576">
            <v>0</v>
          </cell>
          <cell r="EZ576" t="str">
            <v>X</v>
          </cell>
          <cell r="FA576">
            <v>0</v>
          </cell>
          <cell r="FB576">
            <v>0</v>
          </cell>
          <cell r="FC576" t="str">
            <v>NL</v>
          </cell>
          <cell r="FD576">
            <v>0</v>
          </cell>
          <cell r="FE576">
            <v>0</v>
          </cell>
          <cell r="FI576">
            <v>12</v>
          </cell>
          <cell r="FJ576">
            <v>0</v>
          </cell>
          <cell r="FK576">
            <v>0</v>
          </cell>
          <cell r="FL576">
            <v>0</v>
          </cell>
          <cell r="FM576">
            <v>0</v>
          </cell>
          <cell r="FN576">
            <v>0</v>
          </cell>
          <cell r="FU576">
            <v>12</v>
          </cell>
          <cell r="FV576">
            <v>0</v>
          </cell>
          <cell r="FW576">
            <v>0</v>
          </cell>
          <cell r="FX576">
            <v>0</v>
          </cell>
          <cell r="FY576">
            <v>0</v>
          </cell>
          <cell r="FZ576">
            <v>0</v>
          </cell>
          <cell r="GA576">
            <v>0</v>
          </cell>
          <cell r="GB576">
            <v>0</v>
          </cell>
          <cell r="GC576">
            <v>0</v>
          </cell>
          <cell r="GD576">
            <v>1</v>
          </cell>
          <cell r="GE576">
            <v>0</v>
          </cell>
          <cell r="GF576">
            <v>0</v>
          </cell>
          <cell r="GG576">
            <v>0</v>
          </cell>
          <cell r="GH576">
            <v>0</v>
          </cell>
          <cell r="GI576">
            <v>0</v>
          </cell>
          <cell r="GJ576">
            <v>0</v>
          </cell>
          <cell r="GK576">
            <v>0</v>
          </cell>
          <cell r="GL576">
            <v>0</v>
          </cell>
          <cell r="GM576">
            <v>0</v>
          </cell>
          <cell r="GN576">
            <v>0</v>
          </cell>
          <cell r="GO576">
            <v>0</v>
          </cell>
          <cell r="GP576">
            <v>0</v>
          </cell>
          <cell r="GQ576">
            <v>0</v>
          </cell>
          <cell r="GR576">
            <v>0</v>
          </cell>
          <cell r="GU576">
            <v>13</v>
          </cell>
          <cell r="GV576">
            <v>0</v>
          </cell>
          <cell r="GW576">
            <v>0</v>
          </cell>
          <cell r="GX576">
            <v>0</v>
          </cell>
          <cell r="GY576">
            <v>0</v>
          </cell>
          <cell r="GZ576">
            <v>0</v>
          </cell>
          <cell r="HA576">
            <v>0</v>
          </cell>
          <cell r="HB576">
            <v>0</v>
          </cell>
          <cell r="HC576">
            <v>0</v>
          </cell>
          <cell r="HD576">
            <v>0</v>
          </cell>
          <cell r="HE576">
            <v>0</v>
          </cell>
          <cell r="HF576">
            <v>0</v>
          </cell>
          <cell r="HG576">
            <v>0</v>
          </cell>
          <cell r="HH576">
            <v>0</v>
          </cell>
          <cell r="HI576">
            <v>0</v>
          </cell>
          <cell r="HJ576">
            <v>0</v>
          </cell>
          <cell r="HK576">
            <v>0</v>
          </cell>
          <cell r="HL576">
            <v>0</v>
          </cell>
          <cell r="HM576">
            <v>0</v>
          </cell>
          <cell r="HN576">
            <v>0</v>
          </cell>
          <cell r="HO576">
            <v>0</v>
          </cell>
          <cell r="HP576">
            <v>23</v>
          </cell>
          <cell r="HQ576">
            <v>0</v>
          </cell>
          <cell r="HR576">
            <v>0</v>
          </cell>
          <cell r="HS576">
            <v>0</v>
          </cell>
          <cell r="HT576">
            <v>0</v>
          </cell>
          <cell r="HU576">
            <v>0</v>
          </cell>
          <cell r="HV576">
            <v>0</v>
          </cell>
          <cell r="HW576">
            <v>1</v>
          </cell>
          <cell r="HX576">
            <v>0</v>
          </cell>
          <cell r="HY576">
            <v>0</v>
          </cell>
          <cell r="HZ576">
            <v>0</v>
          </cell>
          <cell r="IA576">
            <v>1</v>
          </cell>
          <cell r="IB576">
            <v>0</v>
          </cell>
          <cell r="IC576">
            <v>2</v>
          </cell>
          <cell r="ID576">
            <v>0</v>
          </cell>
          <cell r="IE576">
            <v>0</v>
          </cell>
          <cell r="IF576">
            <v>0</v>
          </cell>
          <cell r="IG576">
            <v>0</v>
          </cell>
          <cell r="IH576">
            <v>0</v>
          </cell>
          <cell r="II576">
            <v>0</v>
          </cell>
          <cell r="IJ576">
            <v>0</v>
          </cell>
          <cell r="IK576">
            <v>0</v>
          </cell>
          <cell r="IL576">
            <v>0</v>
          </cell>
          <cell r="IM576">
            <v>0</v>
          </cell>
          <cell r="IN576">
            <v>0</v>
          </cell>
          <cell r="IO576">
            <v>0</v>
          </cell>
          <cell r="IP576">
            <v>0</v>
          </cell>
          <cell r="IQ576">
            <v>0</v>
          </cell>
          <cell r="IR576">
            <v>0</v>
          </cell>
          <cell r="IS576">
            <v>0</v>
          </cell>
          <cell r="IT576">
            <v>0</v>
          </cell>
          <cell r="IU576">
            <v>0</v>
          </cell>
          <cell r="IV576">
            <v>0</v>
          </cell>
          <cell r="IW576">
            <v>1</v>
          </cell>
          <cell r="IX576">
            <v>1</v>
          </cell>
          <cell r="IY576">
            <v>0</v>
          </cell>
          <cell r="IZ576">
            <v>26</v>
          </cell>
          <cell r="JA576">
            <v>3</v>
          </cell>
          <cell r="JB576">
            <v>3</v>
          </cell>
          <cell r="JC576">
            <v>0</v>
          </cell>
          <cell r="JD576">
            <v>0</v>
          </cell>
          <cell r="JE576">
            <v>0</v>
          </cell>
          <cell r="JF576">
            <v>0</v>
          </cell>
          <cell r="JG576">
            <v>0</v>
          </cell>
        </row>
        <row r="577">
          <cell r="B577" t="str">
            <v>2302422</v>
          </cell>
          <cell r="C577" t="str">
            <v>Nguyễn Thị Chi</v>
          </cell>
          <cell r="D577" t="str">
            <v>Ban Bán hàng xuất khẩu - Industries</v>
          </cell>
          <cell r="E577" t="str">
            <v>Công ty TNHH Tổ hợp cơ khí THACO</v>
          </cell>
          <cell r="F577" t="str">
            <v>Lương ngày</v>
          </cell>
          <cell r="V577">
            <v>0</v>
          </cell>
          <cell r="W577">
            <v>0</v>
          </cell>
          <cell r="X577" t="str">
            <v>TS</v>
          </cell>
          <cell r="Y577">
            <v>0</v>
          </cell>
          <cell r="Z577">
            <v>0</v>
          </cell>
          <cell r="AA577" t="str">
            <v>TS</v>
          </cell>
          <cell r="AB577">
            <v>0</v>
          </cell>
          <cell r="AC577">
            <v>0</v>
          </cell>
          <cell r="AD577" t="str">
            <v>TS</v>
          </cell>
          <cell r="AE577">
            <v>0</v>
          </cell>
          <cell r="AF577">
            <v>0</v>
          </cell>
          <cell r="AG577" t="str">
            <v>TS</v>
          </cell>
          <cell r="AH577">
            <v>0</v>
          </cell>
          <cell r="AI577">
            <v>0</v>
          </cell>
          <cell r="AJ577" t="str">
            <v>TS</v>
          </cell>
          <cell r="AK577">
            <v>0</v>
          </cell>
          <cell r="AL577">
            <v>0</v>
          </cell>
          <cell r="AM577" t="str">
            <v/>
          </cell>
          <cell r="AN577">
            <v>0</v>
          </cell>
          <cell r="AO577">
            <v>0</v>
          </cell>
          <cell r="AP577" t="str">
            <v>TS</v>
          </cell>
          <cell r="AQ577">
            <v>0</v>
          </cell>
          <cell r="AR577">
            <v>0</v>
          </cell>
          <cell r="AS577" t="str">
            <v>TS</v>
          </cell>
          <cell r="AT577">
            <v>0</v>
          </cell>
          <cell r="AU577">
            <v>0</v>
          </cell>
          <cell r="AV577" t="str">
            <v>TS</v>
          </cell>
          <cell r="AW577">
            <v>0</v>
          </cell>
          <cell r="AX577">
            <v>0</v>
          </cell>
          <cell r="AY577" t="str">
            <v>TS</v>
          </cell>
          <cell r="AZ577">
            <v>0</v>
          </cell>
          <cell r="BA577">
            <v>0</v>
          </cell>
          <cell r="BB577" t="str">
            <v>TS</v>
          </cell>
          <cell r="BC577">
            <v>0</v>
          </cell>
          <cell r="BD577">
            <v>0</v>
          </cell>
          <cell r="BE577" t="str">
            <v>TS</v>
          </cell>
          <cell r="BF577">
            <v>0</v>
          </cell>
          <cell r="BG577">
            <v>0</v>
          </cell>
          <cell r="BH577" t="str">
            <v/>
          </cell>
          <cell r="BI577">
            <v>0</v>
          </cell>
          <cell r="BJ577">
            <v>0</v>
          </cell>
          <cell r="BK577" t="str">
            <v>TS</v>
          </cell>
          <cell r="BL577">
            <v>0</v>
          </cell>
          <cell r="BM577">
            <v>0</v>
          </cell>
          <cell r="BN577" t="str">
            <v>TS</v>
          </cell>
          <cell r="BO577">
            <v>0</v>
          </cell>
          <cell r="BP577">
            <v>0</v>
          </cell>
          <cell r="BQ577">
            <v>0</v>
          </cell>
          <cell r="BR577">
            <v>0</v>
          </cell>
          <cell r="BS577">
            <v>0</v>
          </cell>
          <cell r="BT577">
            <v>0</v>
          </cell>
          <cell r="BU577">
            <v>0</v>
          </cell>
          <cell r="BV577">
            <v>0</v>
          </cell>
          <cell r="CC577">
            <v>0</v>
          </cell>
          <cell r="CD577">
            <v>0</v>
          </cell>
          <cell r="CE577">
            <v>0</v>
          </cell>
          <cell r="CF577">
            <v>0</v>
          </cell>
          <cell r="CG577">
            <v>0</v>
          </cell>
          <cell r="CH577">
            <v>0</v>
          </cell>
          <cell r="CI577">
            <v>0</v>
          </cell>
          <cell r="CJ577">
            <v>0</v>
          </cell>
          <cell r="CK577">
            <v>0</v>
          </cell>
          <cell r="CL577">
            <v>0</v>
          </cell>
          <cell r="CM577">
            <v>0</v>
          </cell>
          <cell r="CN577">
            <v>0</v>
          </cell>
          <cell r="CO577">
            <v>0</v>
          </cell>
          <cell r="CP577">
            <v>0</v>
          </cell>
          <cell r="CQ577">
            <v>0</v>
          </cell>
          <cell r="CR577">
            <v>0</v>
          </cell>
          <cell r="CS577">
            <v>0</v>
          </cell>
          <cell r="CT577">
            <v>0</v>
          </cell>
          <cell r="CU577">
            <v>0</v>
          </cell>
          <cell r="CV577">
            <v>0</v>
          </cell>
          <cell r="CW577">
            <v>0</v>
          </cell>
          <cell r="CX577">
            <v>0</v>
          </cell>
          <cell r="CY577">
            <v>0</v>
          </cell>
          <cell r="CZ577">
            <v>0</v>
          </cell>
          <cell r="DC577">
            <v>0</v>
          </cell>
          <cell r="DM577" t="str">
            <v>TS</v>
          </cell>
          <cell r="DN577">
            <v>0</v>
          </cell>
          <cell r="DO577">
            <v>0</v>
          </cell>
          <cell r="DP577" t="str">
            <v>TS</v>
          </cell>
          <cell r="DQ577">
            <v>0</v>
          </cell>
          <cell r="DR577">
            <v>0</v>
          </cell>
          <cell r="DS577" t="str">
            <v>TS</v>
          </cell>
          <cell r="DT577">
            <v>0</v>
          </cell>
          <cell r="DU577">
            <v>0</v>
          </cell>
          <cell r="DV577" t="str">
            <v>TS</v>
          </cell>
          <cell r="DW577">
            <v>0</v>
          </cell>
          <cell r="DX577">
            <v>0</v>
          </cell>
          <cell r="DY577" t="str">
            <v/>
          </cell>
          <cell r="DZ577">
            <v>0</v>
          </cell>
          <cell r="EA577">
            <v>0</v>
          </cell>
          <cell r="EB577" t="str">
            <v>TS</v>
          </cell>
          <cell r="EC577">
            <v>0</v>
          </cell>
          <cell r="ED577">
            <v>0</v>
          </cell>
          <cell r="EE577" t="str">
            <v>TS</v>
          </cell>
          <cell r="EF577">
            <v>0</v>
          </cell>
          <cell r="EG577">
            <v>0</v>
          </cell>
          <cell r="EH577" t="str">
            <v>TS</v>
          </cell>
          <cell r="EI577">
            <v>0</v>
          </cell>
          <cell r="EJ577">
            <v>0</v>
          </cell>
          <cell r="EK577" t="str">
            <v>TS</v>
          </cell>
          <cell r="EL577">
            <v>0</v>
          </cell>
          <cell r="EM577">
            <v>0</v>
          </cell>
          <cell r="EN577" t="str">
            <v>TS</v>
          </cell>
          <cell r="EO577">
            <v>0</v>
          </cell>
          <cell r="EP577">
            <v>0</v>
          </cell>
          <cell r="EQ577" t="str">
            <v>TS</v>
          </cell>
          <cell r="ER577">
            <v>0</v>
          </cell>
          <cell r="ES577">
            <v>0</v>
          </cell>
          <cell r="ET577" t="str">
            <v/>
          </cell>
          <cell r="EU577">
            <v>0</v>
          </cell>
          <cell r="EV577">
            <v>0</v>
          </cell>
          <cell r="EW577" t="str">
            <v>TS</v>
          </cell>
          <cell r="EX577">
            <v>0</v>
          </cell>
          <cell r="EY577">
            <v>0</v>
          </cell>
          <cell r="EZ577" t="str">
            <v>TS</v>
          </cell>
          <cell r="FA577">
            <v>0</v>
          </cell>
          <cell r="FB577">
            <v>0</v>
          </cell>
          <cell r="FC577" t="str">
            <v>TS</v>
          </cell>
          <cell r="FD577">
            <v>0</v>
          </cell>
          <cell r="FE577">
            <v>0</v>
          </cell>
          <cell r="FI577">
            <v>0</v>
          </cell>
          <cell r="FJ577">
            <v>0</v>
          </cell>
          <cell r="FK577">
            <v>0</v>
          </cell>
          <cell r="FL577">
            <v>0</v>
          </cell>
          <cell r="FM577">
            <v>0</v>
          </cell>
          <cell r="FN577">
            <v>0</v>
          </cell>
          <cell r="FU577">
            <v>0</v>
          </cell>
          <cell r="FV577">
            <v>0</v>
          </cell>
          <cell r="FW577">
            <v>0</v>
          </cell>
          <cell r="FX577">
            <v>0</v>
          </cell>
          <cell r="FY577">
            <v>0</v>
          </cell>
          <cell r="FZ577">
            <v>0</v>
          </cell>
          <cell r="GA577">
            <v>0</v>
          </cell>
          <cell r="GB577">
            <v>0</v>
          </cell>
          <cell r="GC577">
            <v>0</v>
          </cell>
          <cell r="GD577">
            <v>0</v>
          </cell>
          <cell r="GE577">
            <v>0</v>
          </cell>
          <cell r="GF577">
            <v>0</v>
          </cell>
          <cell r="GG577">
            <v>0</v>
          </cell>
          <cell r="GH577">
            <v>0</v>
          </cell>
          <cell r="GI577">
            <v>0</v>
          </cell>
          <cell r="GJ577">
            <v>0</v>
          </cell>
          <cell r="GK577">
            <v>0</v>
          </cell>
          <cell r="GL577">
            <v>0</v>
          </cell>
          <cell r="GM577">
            <v>0</v>
          </cell>
          <cell r="GN577">
            <v>0</v>
          </cell>
          <cell r="GO577">
            <v>0</v>
          </cell>
          <cell r="GP577">
            <v>0</v>
          </cell>
          <cell r="GQ577">
            <v>0</v>
          </cell>
          <cell r="GR577">
            <v>0</v>
          </cell>
          <cell r="GU577">
            <v>0</v>
          </cell>
          <cell r="GV577">
            <v>0</v>
          </cell>
          <cell r="GW577">
            <v>0</v>
          </cell>
          <cell r="GX577">
            <v>0</v>
          </cell>
          <cell r="GY577">
            <v>0</v>
          </cell>
          <cell r="GZ577">
            <v>0</v>
          </cell>
          <cell r="HA577">
            <v>0</v>
          </cell>
          <cell r="HB577">
            <v>0</v>
          </cell>
          <cell r="HC577">
            <v>0</v>
          </cell>
          <cell r="HD577">
            <v>26</v>
          </cell>
          <cell r="HE577">
            <v>0</v>
          </cell>
          <cell r="HF577">
            <v>0</v>
          </cell>
          <cell r="HG577">
            <v>0</v>
          </cell>
          <cell r="HH577">
            <v>0</v>
          </cell>
          <cell r="HI577">
            <v>0</v>
          </cell>
          <cell r="HJ577">
            <v>0</v>
          </cell>
          <cell r="HK577">
            <v>0</v>
          </cell>
          <cell r="HL577">
            <v>0</v>
          </cell>
          <cell r="HM577">
            <v>26</v>
          </cell>
          <cell r="HN577">
            <v>0</v>
          </cell>
          <cell r="HO577">
            <v>0</v>
          </cell>
          <cell r="HP577">
            <v>0</v>
          </cell>
          <cell r="HQ577">
            <v>0</v>
          </cell>
          <cell r="HR577">
            <v>0</v>
          </cell>
          <cell r="HS577">
            <v>0</v>
          </cell>
          <cell r="HT577">
            <v>0</v>
          </cell>
          <cell r="HU577">
            <v>0</v>
          </cell>
          <cell r="HV577">
            <v>0</v>
          </cell>
          <cell r="HW577">
            <v>0</v>
          </cell>
          <cell r="HX577">
            <v>0</v>
          </cell>
          <cell r="HY577">
            <v>0</v>
          </cell>
          <cell r="HZ577">
            <v>0</v>
          </cell>
          <cell r="IA577">
            <v>0</v>
          </cell>
          <cell r="IB577">
            <v>0</v>
          </cell>
          <cell r="IC577">
            <v>0</v>
          </cell>
          <cell r="ID577">
            <v>0</v>
          </cell>
          <cell r="IE577">
            <v>0</v>
          </cell>
          <cell r="IF577">
            <v>0</v>
          </cell>
          <cell r="IG577">
            <v>0</v>
          </cell>
          <cell r="IH577">
            <v>0</v>
          </cell>
          <cell r="II577">
            <v>0</v>
          </cell>
          <cell r="IJ577">
            <v>0</v>
          </cell>
          <cell r="IK577">
            <v>0</v>
          </cell>
          <cell r="IL577">
            <v>0</v>
          </cell>
          <cell r="IM577">
            <v>0</v>
          </cell>
          <cell r="IN577">
            <v>0</v>
          </cell>
          <cell r="IO577">
            <v>0</v>
          </cell>
          <cell r="IP577">
            <v>0</v>
          </cell>
          <cell r="IQ577">
            <v>0</v>
          </cell>
          <cell r="IR577">
            <v>0</v>
          </cell>
          <cell r="IS577">
            <v>0</v>
          </cell>
          <cell r="IT577">
            <v>0</v>
          </cell>
          <cell r="IU577">
            <v>0</v>
          </cell>
          <cell r="IV577">
            <v>0</v>
          </cell>
          <cell r="IW577">
            <v>0</v>
          </cell>
          <cell r="IX577">
            <v>0</v>
          </cell>
          <cell r="IY577">
            <v>0</v>
          </cell>
          <cell r="IZ577">
            <v>0</v>
          </cell>
          <cell r="JA577">
            <v>4</v>
          </cell>
          <cell r="JB577">
            <v>4</v>
          </cell>
          <cell r="JC577">
            <v>0</v>
          </cell>
          <cell r="JD577">
            <v>0</v>
          </cell>
          <cell r="JE577">
            <v>0</v>
          </cell>
          <cell r="JF577">
            <v>0</v>
          </cell>
          <cell r="JG577">
            <v>0</v>
          </cell>
        </row>
        <row r="578">
          <cell r="B578" t="str">
            <v>2304509</v>
          </cell>
          <cell r="C578" t="str">
            <v>Phan Lê Na</v>
          </cell>
          <cell r="D578" t="str">
            <v>Ban Bán hàng xuất khẩu - Industries</v>
          </cell>
          <cell r="E578" t="str">
            <v>Công ty TNHH Sản xuất Xe Chuyên Dụng THACO</v>
          </cell>
          <cell r="F578" t="str">
            <v>Lương ngày</v>
          </cell>
          <cell r="V578">
            <v>0</v>
          </cell>
          <cell r="W578">
            <v>0</v>
          </cell>
          <cell r="X578" t="str">
            <v>X</v>
          </cell>
          <cell r="Y578">
            <v>0</v>
          </cell>
          <cell r="Z578">
            <v>0</v>
          </cell>
          <cell r="AA578" t="str">
            <v>X</v>
          </cell>
          <cell r="AB578">
            <v>0</v>
          </cell>
          <cell r="AC578">
            <v>0</v>
          </cell>
          <cell r="AD578" t="str">
            <v>X</v>
          </cell>
          <cell r="AE578">
            <v>0</v>
          </cell>
          <cell r="AF578">
            <v>0</v>
          </cell>
          <cell r="AG578" t="str">
            <v>X</v>
          </cell>
          <cell r="AH578">
            <v>0</v>
          </cell>
          <cell r="AI578">
            <v>0</v>
          </cell>
          <cell r="AJ578" t="str">
            <v>T7</v>
          </cell>
          <cell r="AK578">
            <v>0</v>
          </cell>
          <cell r="AL578">
            <v>0</v>
          </cell>
          <cell r="AM578" t="str">
            <v/>
          </cell>
          <cell r="AN578">
            <v>0</v>
          </cell>
          <cell r="AO578">
            <v>0</v>
          </cell>
          <cell r="AP578" t="str">
            <v>NL</v>
          </cell>
          <cell r="AQ578">
            <v>0</v>
          </cell>
          <cell r="AR578">
            <v>0</v>
          </cell>
          <cell r="AS578" t="str">
            <v>X</v>
          </cell>
          <cell r="AT578">
            <v>0</v>
          </cell>
          <cell r="AU578">
            <v>0</v>
          </cell>
          <cell r="AV578" t="str">
            <v>X</v>
          </cell>
          <cell r="AW578">
            <v>0</v>
          </cell>
          <cell r="AX578">
            <v>0</v>
          </cell>
          <cell r="AY578" t="str">
            <v>X</v>
          </cell>
          <cell r="AZ578">
            <v>0</v>
          </cell>
          <cell r="BA578">
            <v>0</v>
          </cell>
          <cell r="BB578" t="str">
            <v>X</v>
          </cell>
          <cell r="BC578">
            <v>0</v>
          </cell>
          <cell r="BD578">
            <v>0</v>
          </cell>
          <cell r="BE578" t="str">
            <v>X</v>
          </cell>
          <cell r="BF578">
            <v>0</v>
          </cell>
          <cell r="BG578">
            <v>0</v>
          </cell>
          <cell r="BH578" t="str">
            <v/>
          </cell>
          <cell r="BI578">
            <v>0</v>
          </cell>
          <cell r="BJ578">
            <v>0</v>
          </cell>
          <cell r="BK578" t="str">
            <v>X</v>
          </cell>
          <cell r="BL578">
            <v>0</v>
          </cell>
          <cell r="BM578">
            <v>0</v>
          </cell>
          <cell r="BN578" t="str">
            <v>X</v>
          </cell>
          <cell r="BO578">
            <v>0</v>
          </cell>
          <cell r="BP578">
            <v>0</v>
          </cell>
          <cell r="BQ578">
            <v>11</v>
          </cell>
          <cell r="BR578">
            <v>0</v>
          </cell>
          <cell r="BS578">
            <v>0</v>
          </cell>
          <cell r="BT578">
            <v>0</v>
          </cell>
          <cell r="BU578">
            <v>0</v>
          </cell>
          <cell r="BV578">
            <v>0</v>
          </cell>
          <cell r="CC578">
            <v>11</v>
          </cell>
          <cell r="CD578">
            <v>0</v>
          </cell>
          <cell r="CE578">
            <v>0</v>
          </cell>
          <cell r="CF578">
            <v>0</v>
          </cell>
          <cell r="CG578">
            <v>0</v>
          </cell>
          <cell r="CH578">
            <v>0</v>
          </cell>
          <cell r="CI578">
            <v>0</v>
          </cell>
          <cell r="CJ578">
            <v>0</v>
          </cell>
          <cell r="CK578">
            <v>0</v>
          </cell>
          <cell r="CL578">
            <v>1</v>
          </cell>
          <cell r="CM578">
            <v>1</v>
          </cell>
          <cell r="CN578">
            <v>0</v>
          </cell>
          <cell r="CO578">
            <v>0</v>
          </cell>
          <cell r="CP578">
            <v>0</v>
          </cell>
          <cell r="CQ578">
            <v>0</v>
          </cell>
          <cell r="CR578">
            <v>0</v>
          </cell>
          <cell r="CS578">
            <v>0</v>
          </cell>
          <cell r="CT578">
            <v>0</v>
          </cell>
          <cell r="CU578">
            <v>0</v>
          </cell>
          <cell r="CV578">
            <v>0</v>
          </cell>
          <cell r="CW578">
            <v>0</v>
          </cell>
          <cell r="CX578">
            <v>0</v>
          </cell>
          <cell r="CY578">
            <v>0</v>
          </cell>
          <cell r="CZ578">
            <v>0</v>
          </cell>
          <cell r="DC578">
            <v>13</v>
          </cell>
          <cell r="DM578" t="str">
            <v>X</v>
          </cell>
          <cell r="DN578">
            <v>0</v>
          </cell>
          <cell r="DO578">
            <v>0</v>
          </cell>
          <cell r="DP578" t="str">
            <v>X</v>
          </cell>
          <cell r="DQ578">
            <v>0</v>
          </cell>
          <cell r="DR578">
            <v>0</v>
          </cell>
          <cell r="DS578" t="str">
            <v>X</v>
          </cell>
          <cell r="DT578">
            <v>3.5</v>
          </cell>
          <cell r="DU578">
            <v>0</v>
          </cell>
          <cell r="DV578" t="str">
            <v>X</v>
          </cell>
          <cell r="DW578">
            <v>0</v>
          </cell>
          <cell r="DX578">
            <v>0</v>
          </cell>
          <cell r="DY578" t="str">
            <v/>
          </cell>
          <cell r="DZ578">
            <v>0</v>
          </cell>
          <cell r="EA578">
            <v>0</v>
          </cell>
          <cell r="EB578" t="str">
            <v>X</v>
          </cell>
          <cell r="EC578">
            <v>0</v>
          </cell>
          <cell r="ED578">
            <v>0</v>
          </cell>
          <cell r="EE578" t="str">
            <v>X</v>
          </cell>
          <cell r="EF578">
            <v>3.5</v>
          </cell>
          <cell r="EG578">
            <v>0</v>
          </cell>
          <cell r="EH578" t="str">
            <v>X</v>
          </cell>
          <cell r="EI578">
            <v>0</v>
          </cell>
          <cell r="EJ578">
            <v>0</v>
          </cell>
          <cell r="EK578" t="str">
            <v>X</v>
          </cell>
          <cell r="EL578">
            <v>0</v>
          </cell>
          <cell r="EM578">
            <v>0</v>
          </cell>
          <cell r="EN578" t="str">
            <v>X</v>
          </cell>
          <cell r="EO578">
            <v>0</v>
          </cell>
          <cell r="EP578">
            <v>0</v>
          </cell>
          <cell r="EQ578" t="str">
            <v>X</v>
          </cell>
          <cell r="ER578">
            <v>0</v>
          </cell>
          <cell r="ES578">
            <v>0</v>
          </cell>
          <cell r="ET578" t="str">
            <v/>
          </cell>
          <cell r="EU578">
            <v>0</v>
          </cell>
          <cell r="EV578">
            <v>0</v>
          </cell>
          <cell r="EW578" t="str">
            <v>X</v>
          </cell>
          <cell r="EX578">
            <v>0</v>
          </cell>
          <cell r="EY578">
            <v>0</v>
          </cell>
          <cell r="EZ578" t="str">
            <v>X</v>
          </cell>
          <cell r="FA578">
            <v>0</v>
          </cell>
          <cell r="FB578">
            <v>0</v>
          </cell>
          <cell r="FC578" t="str">
            <v>NL</v>
          </cell>
          <cell r="FD578">
            <v>0</v>
          </cell>
          <cell r="FE578">
            <v>0</v>
          </cell>
          <cell r="FI578">
            <v>12</v>
          </cell>
          <cell r="FJ578">
            <v>1</v>
          </cell>
          <cell r="FK578">
            <v>0</v>
          </cell>
          <cell r="FL578">
            <v>0</v>
          </cell>
          <cell r="FM578">
            <v>0</v>
          </cell>
          <cell r="FN578">
            <v>0</v>
          </cell>
          <cell r="FU578">
            <v>12</v>
          </cell>
          <cell r="FV578">
            <v>1</v>
          </cell>
          <cell r="FW578">
            <v>0</v>
          </cell>
          <cell r="FX578">
            <v>0</v>
          </cell>
          <cell r="FY578">
            <v>0</v>
          </cell>
          <cell r="FZ578">
            <v>0</v>
          </cell>
          <cell r="GA578">
            <v>0</v>
          </cell>
          <cell r="GB578">
            <v>0</v>
          </cell>
          <cell r="GC578">
            <v>0</v>
          </cell>
          <cell r="GD578">
            <v>1</v>
          </cell>
          <cell r="GE578">
            <v>0</v>
          </cell>
          <cell r="GF578">
            <v>0</v>
          </cell>
          <cell r="GG578">
            <v>0</v>
          </cell>
          <cell r="GH578">
            <v>0</v>
          </cell>
          <cell r="GI578">
            <v>0</v>
          </cell>
          <cell r="GJ578">
            <v>0</v>
          </cell>
          <cell r="GK578">
            <v>0</v>
          </cell>
          <cell r="GL578">
            <v>0</v>
          </cell>
          <cell r="GM578">
            <v>0</v>
          </cell>
          <cell r="GN578">
            <v>0</v>
          </cell>
          <cell r="GO578">
            <v>0</v>
          </cell>
          <cell r="GP578">
            <v>0</v>
          </cell>
          <cell r="GQ578">
            <v>0</v>
          </cell>
          <cell r="GR578">
            <v>0</v>
          </cell>
          <cell r="GU578">
            <v>14</v>
          </cell>
          <cell r="GV578">
            <v>0</v>
          </cell>
          <cell r="GW578">
            <v>0</v>
          </cell>
          <cell r="GX578">
            <v>0</v>
          </cell>
          <cell r="GY578">
            <v>0</v>
          </cell>
          <cell r="GZ578">
            <v>0</v>
          </cell>
          <cell r="HA578">
            <v>0</v>
          </cell>
          <cell r="HB578">
            <v>0</v>
          </cell>
          <cell r="HC578">
            <v>0</v>
          </cell>
          <cell r="HD578">
            <v>0</v>
          </cell>
          <cell r="HE578">
            <v>0</v>
          </cell>
          <cell r="HF578">
            <v>0</v>
          </cell>
          <cell r="HG578">
            <v>0</v>
          </cell>
          <cell r="HH578">
            <v>0</v>
          </cell>
          <cell r="HI578">
            <v>0</v>
          </cell>
          <cell r="HJ578">
            <v>0</v>
          </cell>
          <cell r="HK578">
            <v>0</v>
          </cell>
          <cell r="HL578">
            <v>0</v>
          </cell>
          <cell r="HM578">
            <v>0</v>
          </cell>
          <cell r="HN578">
            <v>1</v>
          </cell>
          <cell r="HO578">
            <v>0</v>
          </cell>
          <cell r="HP578">
            <v>23</v>
          </cell>
          <cell r="HQ578">
            <v>1</v>
          </cell>
          <cell r="HR578">
            <v>0</v>
          </cell>
          <cell r="HS578">
            <v>0</v>
          </cell>
          <cell r="HT578">
            <v>0</v>
          </cell>
          <cell r="HU578">
            <v>0</v>
          </cell>
          <cell r="HV578">
            <v>0</v>
          </cell>
          <cell r="HW578">
            <v>1</v>
          </cell>
          <cell r="HX578">
            <v>0</v>
          </cell>
          <cell r="HY578">
            <v>0</v>
          </cell>
          <cell r="HZ578">
            <v>0</v>
          </cell>
          <cell r="IA578">
            <v>1</v>
          </cell>
          <cell r="IB578">
            <v>0</v>
          </cell>
          <cell r="IC578">
            <v>2</v>
          </cell>
          <cell r="ID578">
            <v>0</v>
          </cell>
          <cell r="IE578">
            <v>0</v>
          </cell>
          <cell r="IF578">
            <v>0</v>
          </cell>
          <cell r="IG578">
            <v>0</v>
          </cell>
          <cell r="IH578">
            <v>0</v>
          </cell>
          <cell r="II578">
            <v>0</v>
          </cell>
          <cell r="IJ578">
            <v>0</v>
          </cell>
          <cell r="IK578">
            <v>0</v>
          </cell>
          <cell r="IL578">
            <v>0</v>
          </cell>
          <cell r="IM578">
            <v>0</v>
          </cell>
          <cell r="IN578">
            <v>0</v>
          </cell>
          <cell r="IO578">
            <v>0</v>
          </cell>
          <cell r="IP578">
            <v>0</v>
          </cell>
          <cell r="IQ578">
            <v>0</v>
          </cell>
          <cell r="IR578">
            <v>0</v>
          </cell>
          <cell r="IS578">
            <v>0</v>
          </cell>
          <cell r="IT578">
            <v>0</v>
          </cell>
          <cell r="IU578">
            <v>0</v>
          </cell>
          <cell r="IV578">
            <v>0</v>
          </cell>
          <cell r="IW578">
            <v>1</v>
          </cell>
          <cell r="IX578">
            <v>1</v>
          </cell>
          <cell r="IY578">
            <v>0</v>
          </cell>
          <cell r="IZ578">
            <v>27</v>
          </cell>
          <cell r="JA578">
            <v>3</v>
          </cell>
          <cell r="JB578">
            <v>3</v>
          </cell>
          <cell r="JC578">
            <v>0</v>
          </cell>
          <cell r="JD578">
            <v>0</v>
          </cell>
          <cell r="JE578">
            <v>0</v>
          </cell>
          <cell r="JF578">
            <v>0</v>
          </cell>
          <cell r="JG578">
            <v>0</v>
          </cell>
        </row>
        <row r="579">
          <cell r="B579" t="str">
            <v>2304858</v>
          </cell>
          <cell r="C579" t="str">
            <v>Lê Thị Mỹ Duyên</v>
          </cell>
          <cell r="D579" t="str">
            <v>Ban Bán hàng xuất khẩu - Industries</v>
          </cell>
          <cell r="E579" t="str">
            <v>Công ty TNHH Sản xuất Xe Chuyên Dụng THACO</v>
          </cell>
          <cell r="F579" t="str">
            <v>Lương ngày</v>
          </cell>
          <cell r="V579">
            <v>0</v>
          </cell>
          <cell r="W579">
            <v>0</v>
          </cell>
          <cell r="X579" t="str">
            <v>X</v>
          </cell>
          <cell r="Y579">
            <v>0</v>
          </cell>
          <cell r="Z579">
            <v>0</v>
          </cell>
          <cell r="AA579" t="str">
            <v>X</v>
          </cell>
          <cell r="AB579">
            <v>0</v>
          </cell>
          <cell r="AC579">
            <v>0</v>
          </cell>
          <cell r="AD579" t="str">
            <v>X</v>
          </cell>
          <cell r="AE579">
            <v>0</v>
          </cell>
          <cell r="AF579">
            <v>0</v>
          </cell>
          <cell r="AG579" t="str">
            <v>X</v>
          </cell>
          <cell r="AH579">
            <v>0</v>
          </cell>
          <cell r="AI579">
            <v>0</v>
          </cell>
          <cell r="AJ579" t="str">
            <v>T7</v>
          </cell>
          <cell r="AK579">
            <v>0</v>
          </cell>
          <cell r="AL579">
            <v>0</v>
          </cell>
          <cell r="AM579" t="str">
            <v/>
          </cell>
          <cell r="AN579">
            <v>0</v>
          </cell>
          <cell r="AO579">
            <v>0</v>
          </cell>
          <cell r="AP579" t="str">
            <v>NL</v>
          </cell>
          <cell r="AQ579">
            <v>0</v>
          </cell>
          <cell r="AR579">
            <v>0</v>
          </cell>
          <cell r="AS579" t="str">
            <v>X</v>
          </cell>
          <cell r="AT579">
            <v>0</v>
          </cell>
          <cell r="AU579">
            <v>0</v>
          </cell>
          <cell r="AV579" t="str">
            <v>X</v>
          </cell>
          <cell r="AW579">
            <v>0</v>
          </cell>
          <cell r="AX579">
            <v>0</v>
          </cell>
          <cell r="AY579" t="str">
            <v>X</v>
          </cell>
          <cell r="AZ579">
            <v>0</v>
          </cell>
          <cell r="BA579">
            <v>0</v>
          </cell>
          <cell r="BB579" t="str">
            <v>X</v>
          </cell>
          <cell r="BC579">
            <v>0</v>
          </cell>
          <cell r="BD579">
            <v>0</v>
          </cell>
          <cell r="BE579" t="str">
            <v>X</v>
          </cell>
          <cell r="BF579">
            <v>0</v>
          </cell>
          <cell r="BG579">
            <v>0</v>
          </cell>
          <cell r="BH579" t="str">
            <v/>
          </cell>
          <cell r="BI579">
            <v>0</v>
          </cell>
          <cell r="BJ579">
            <v>0</v>
          </cell>
          <cell r="BK579" t="str">
            <v>X</v>
          </cell>
          <cell r="BL579">
            <v>0</v>
          </cell>
          <cell r="BM579">
            <v>0</v>
          </cell>
          <cell r="BN579" t="str">
            <v>X</v>
          </cell>
          <cell r="BO579">
            <v>0</v>
          </cell>
          <cell r="BP579">
            <v>0</v>
          </cell>
          <cell r="BQ579">
            <v>11</v>
          </cell>
          <cell r="BR579">
            <v>0</v>
          </cell>
          <cell r="BS579">
            <v>0</v>
          </cell>
          <cell r="BT579">
            <v>0</v>
          </cell>
          <cell r="BU579">
            <v>0</v>
          </cell>
          <cell r="BV579">
            <v>0</v>
          </cell>
          <cell r="CC579">
            <v>11</v>
          </cell>
          <cell r="CD579">
            <v>0</v>
          </cell>
          <cell r="CE579">
            <v>0</v>
          </cell>
          <cell r="CF579">
            <v>0</v>
          </cell>
          <cell r="CG579">
            <v>0</v>
          </cell>
          <cell r="CH579">
            <v>0</v>
          </cell>
          <cell r="CI579">
            <v>0</v>
          </cell>
          <cell r="CJ579">
            <v>0</v>
          </cell>
          <cell r="CK579">
            <v>0</v>
          </cell>
          <cell r="CL579">
            <v>1</v>
          </cell>
          <cell r="CM579">
            <v>1</v>
          </cell>
          <cell r="CN579">
            <v>0</v>
          </cell>
          <cell r="CO579">
            <v>0</v>
          </cell>
          <cell r="CP579">
            <v>0</v>
          </cell>
          <cell r="CQ579">
            <v>0</v>
          </cell>
          <cell r="CR579">
            <v>0</v>
          </cell>
          <cell r="CS579">
            <v>0</v>
          </cell>
          <cell r="CT579">
            <v>0</v>
          </cell>
          <cell r="CU579">
            <v>0</v>
          </cell>
          <cell r="CV579">
            <v>0</v>
          </cell>
          <cell r="CW579">
            <v>0</v>
          </cell>
          <cell r="CX579">
            <v>0</v>
          </cell>
          <cell r="CY579">
            <v>0</v>
          </cell>
          <cell r="CZ579">
            <v>0</v>
          </cell>
          <cell r="DC579">
            <v>13</v>
          </cell>
          <cell r="DM579" t="str">
            <v>X</v>
          </cell>
          <cell r="DN579">
            <v>0</v>
          </cell>
          <cell r="DO579">
            <v>0</v>
          </cell>
          <cell r="DP579" t="str">
            <v>X</v>
          </cell>
          <cell r="DQ579">
            <v>0</v>
          </cell>
          <cell r="DR579">
            <v>0</v>
          </cell>
          <cell r="DS579" t="str">
            <v>X</v>
          </cell>
          <cell r="DT579">
            <v>3.5</v>
          </cell>
          <cell r="DU579">
            <v>0</v>
          </cell>
          <cell r="DV579" t="str">
            <v>X</v>
          </cell>
          <cell r="DW579">
            <v>0</v>
          </cell>
          <cell r="DX579">
            <v>0</v>
          </cell>
          <cell r="DY579" t="str">
            <v/>
          </cell>
          <cell r="DZ579">
            <v>0</v>
          </cell>
          <cell r="EA579">
            <v>0</v>
          </cell>
          <cell r="EB579" t="str">
            <v>X</v>
          </cell>
          <cell r="EC579">
            <v>0</v>
          </cell>
          <cell r="ED579">
            <v>0</v>
          </cell>
          <cell r="EE579" t="str">
            <v>X</v>
          </cell>
          <cell r="EF579">
            <v>3.5</v>
          </cell>
          <cell r="EG579">
            <v>0</v>
          </cell>
          <cell r="EH579" t="str">
            <v>X</v>
          </cell>
          <cell r="EI579">
            <v>0</v>
          </cell>
          <cell r="EJ579">
            <v>0</v>
          </cell>
          <cell r="EK579" t="str">
            <v>X</v>
          </cell>
          <cell r="EL579">
            <v>0</v>
          </cell>
          <cell r="EM579">
            <v>0</v>
          </cell>
          <cell r="EN579" t="str">
            <v>X</v>
          </cell>
          <cell r="EO579">
            <v>0</v>
          </cell>
          <cell r="EP579">
            <v>0</v>
          </cell>
          <cell r="EQ579" t="str">
            <v>X</v>
          </cell>
          <cell r="ER579">
            <v>0</v>
          </cell>
          <cell r="ES579">
            <v>0</v>
          </cell>
          <cell r="ET579" t="str">
            <v/>
          </cell>
          <cell r="EU579">
            <v>0</v>
          </cell>
          <cell r="EV579">
            <v>0</v>
          </cell>
          <cell r="EW579" t="str">
            <v>X</v>
          </cell>
          <cell r="EX579">
            <v>0</v>
          </cell>
          <cell r="EY579">
            <v>0</v>
          </cell>
          <cell r="EZ579" t="str">
            <v>X</v>
          </cell>
          <cell r="FA579">
            <v>0</v>
          </cell>
          <cell r="FB579">
            <v>0</v>
          </cell>
          <cell r="FC579" t="str">
            <v>NL</v>
          </cell>
          <cell r="FD579">
            <v>0</v>
          </cell>
          <cell r="FE579">
            <v>0</v>
          </cell>
          <cell r="FI579">
            <v>12</v>
          </cell>
          <cell r="FJ579">
            <v>1</v>
          </cell>
          <cell r="FK579">
            <v>0</v>
          </cell>
          <cell r="FL579">
            <v>0</v>
          </cell>
          <cell r="FM579">
            <v>0</v>
          </cell>
          <cell r="FN579">
            <v>0</v>
          </cell>
          <cell r="FU579">
            <v>12</v>
          </cell>
          <cell r="FV579">
            <v>1</v>
          </cell>
          <cell r="FW579">
            <v>0</v>
          </cell>
          <cell r="FX579">
            <v>0</v>
          </cell>
          <cell r="FY579">
            <v>0</v>
          </cell>
          <cell r="FZ579">
            <v>0</v>
          </cell>
          <cell r="GA579">
            <v>0</v>
          </cell>
          <cell r="GB579">
            <v>0</v>
          </cell>
          <cell r="GC579">
            <v>0</v>
          </cell>
          <cell r="GD579">
            <v>1</v>
          </cell>
          <cell r="GE579">
            <v>0</v>
          </cell>
          <cell r="GF579">
            <v>0</v>
          </cell>
          <cell r="GG579">
            <v>0</v>
          </cell>
          <cell r="GH579">
            <v>0</v>
          </cell>
          <cell r="GI579">
            <v>0</v>
          </cell>
          <cell r="GJ579">
            <v>0</v>
          </cell>
          <cell r="GK579">
            <v>0</v>
          </cell>
          <cell r="GL579">
            <v>0</v>
          </cell>
          <cell r="GM579">
            <v>0</v>
          </cell>
          <cell r="GN579">
            <v>0</v>
          </cell>
          <cell r="GO579">
            <v>0</v>
          </cell>
          <cell r="GP579">
            <v>0</v>
          </cell>
          <cell r="GQ579">
            <v>0</v>
          </cell>
          <cell r="GR579">
            <v>0</v>
          </cell>
          <cell r="GU579">
            <v>14</v>
          </cell>
          <cell r="GV579">
            <v>0</v>
          </cell>
          <cell r="GW579">
            <v>0</v>
          </cell>
          <cell r="GX579">
            <v>0</v>
          </cell>
          <cell r="GY579">
            <v>0</v>
          </cell>
          <cell r="GZ579">
            <v>0</v>
          </cell>
          <cell r="HA579">
            <v>0</v>
          </cell>
          <cell r="HB579">
            <v>0</v>
          </cell>
          <cell r="HC579">
            <v>0</v>
          </cell>
          <cell r="HD579">
            <v>0</v>
          </cell>
          <cell r="HE579">
            <v>0</v>
          </cell>
          <cell r="HF579">
            <v>0</v>
          </cell>
          <cell r="HG579">
            <v>0</v>
          </cell>
          <cell r="HH579">
            <v>0</v>
          </cell>
          <cell r="HI579">
            <v>0</v>
          </cell>
          <cell r="HJ579">
            <v>0</v>
          </cell>
          <cell r="HK579">
            <v>0</v>
          </cell>
          <cell r="HL579">
            <v>0</v>
          </cell>
          <cell r="HM579">
            <v>0</v>
          </cell>
          <cell r="HN579">
            <v>1</v>
          </cell>
          <cell r="HO579">
            <v>0</v>
          </cell>
          <cell r="HP579">
            <v>23</v>
          </cell>
          <cell r="HQ579">
            <v>1</v>
          </cell>
          <cell r="HR579">
            <v>0</v>
          </cell>
          <cell r="HS579">
            <v>0</v>
          </cell>
          <cell r="HT579">
            <v>0</v>
          </cell>
          <cell r="HU579">
            <v>0</v>
          </cell>
          <cell r="HV579">
            <v>0</v>
          </cell>
          <cell r="HW579">
            <v>1</v>
          </cell>
          <cell r="HX579">
            <v>0</v>
          </cell>
          <cell r="HY579">
            <v>0</v>
          </cell>
          <cell r="HZ579">
            <v>0</v>
          </cell>
          <cell r="IA579">
            <v>1</v>
          </cell>
          <cell r="IB579">
            <v>0</v>
          </cell>
          <cell r="IC579">
            <v>2</v>
          </cell>
          <cell r="ID579">
            <v>0</v>
          </cell>
          <cell r="IE579">
            <v>0</v>
          </cell>
          <cell r="IF579">
            <v>0</v>
          </cell>
          <cell r="IG579">
            <v>0</v>
          </cell>
          <cell r="IH579">
            <v>0</v>
          </cell>
          <cell r="II579">
            <v>0</v>
          </cell>
          <cell r="IJ579">
            <v>0</v>
          </cell>
          <cell r="IK579">
            <v>0</v>
          </cell>
          <cell r="IL579">
            <v>0</v>
          </cell>
          <cell r="IM579">
            <v>0</v>
          </cell>
          <cell r="IN579">
            <v>0</v>
          </cell>
          <cell r="IO579">
            <v>0</v>
          </cell>
          <cell r="IP579">
            <v>0</v>
          </cell>
          <cell r="IQ579">
            <v>0</v>
          </cell>
          <cell r="IR579">
            <v>0</v>
          </cell>
          <cell r="IS579">
            <v>0</v>
          </cell>
          <cell r="IT579">
            <v>0</v>
          </cell>
          <cell r="IU579">
            <v>0</v>
          </cell>
          <cell r="IV579">
            <v>0</v>
          </cell>
          <cell r="IW579">
            <v>1</v>
          </cell>
          <cell r="IX579">
            <v>1</v>
          </cell>
          <cell r="IY579">
            <v>0</v>
          </cell>
          <cell r="IZ579">
            <v>27</v>
          </cell>
          <cell r="JA579">
            <v>3</v>
          </cell>
          <cell r="JB579">
            <v>3</v>
          </cell>
          <cell r="JC579">
            <v>0</v>
          </cell>
          <cell r="JD579">
            <v>0</v>
          </cell>
          <cell r="JE579">
            <v>0</v>
          </cell>
          <cell r="JF579">
            <v>0</v>
          </cell>
          <cell r="JG579">
            <v>0</v>
          </cell>
        </row>
        <row r="580">
          <cell r="B580" t="str">
            <v>2306686</v>
          </cell>
          <cell r="C580" t="str">
            <v>Nguyễn Thị Thúy Diễm</v>
          </cell>
          <cell r="D580" t="str">
            <v>Ban Bán hàng xuất khẩu - Industries</v>
          </cell>
          <cell r="E580" t="str">
            <v>Công ty TNHH Tổ hợp cơ khí THACO</v>
          </cell>
          <cell r="F580" t="str">
            <v>Lương ngày</v>
          </cell>
          <cell r="V580">
            <v>0</v>
          </cell>
          <cell r="W580">
            <v>0</v>
          </cell>
          <cell r="X580" t="str">
            <v>X</v>
          </cell>
          <cell r="Y580">
            <v>0</v>
          </cell>
          <cell r="Z580">
            <v>0</v>
          </cell>
          <cell r="AA580" t="str">
            <v>X</v>
          </cell>
          <cell r="AB580">
            <v>2</v>
          </cell>
          <cell r="AC580">
            <v>0</v>
          </cell>
          <cell r="AD580" t="str">
            <v>X</v>
          </cell>
          <cell r="AE580">
            <v>0</v>
          </cell>
          <cell r="AF580">
            <v>0</v>
          </cell>
          <cell r="AG580" t="str">
            <v>X</v>
          </cell>
          <cell r="AH580">
            <v>0</v>
          </cell>
          <cell r="AI580">
            <v>0</v>
          </cell>
          <cell r="AJ580" t="str">
            <v>T7</v>
          </cell>
          <cell r="AK580">
            <v>0</v>
          </cell>
          <cell r="AL580">
            <v>0</v>
          </cell>
          <cell r="AM580" t="str">
            <v/>
          </cell>
          <cell r="AN580">
            <v>0</v>
          </cell>
          <cell r="AO580">
            <v>0</v>
          </cell>
          <cell r="AP580" t="str">
            <v>NL</v>
          </cell>
          <cell r="AQ580">
            <v>0</v>
          </cell>
          <cell r="AR580">
            <v>0</v>
          </cell>
          <cell r="AS580" t="str">
            <v>X</v>
          </cell>
          <cell r="AT580">
            <v>0</v>
          </cell>
          <cell r="AU580">
            <v>0</v>
          </cell>
          <cell r="AV580" t="str">
            <v>X</v>
          </cell>
          <cell r="AW580">
            <v>0</v>
          </cell>
          <cell r="AX580">
            <v>0</v>
          </cell>
          <cell r="AY580" t="str">
            <v>X</v>
          </cell>
          <cell r="AZ580">
            <v>0</v>
          </cell>
          <cell r="BA580">
            <v>0</v>
          </cell>
          <cell r="BB580" t="str">
            <v>X</v>
          </cell>
          <cell r="BC580">
            <v>0</v>
          </cell>
          <cell r="BD580">
            <v>0</v>
          </cell>
          <cell r="BE580" t="str">
            <v>X</v>
          </cell>
          <cell r="BF580">
            <v>0</v>
          </cell>
          <cell r="BG580">
            <v>0</v>
          </cell>
          <cell r="BH580" t="str">
            <v/>
          </cell>
          <cell r="BI580">
            <v>0</v>
          </cell>
          <cell r="BJ580">
            <v>0</v>
          </cell>
          <cell r="BK580" t="str">
            <v>X</v>
          </cell>
          <cell r="BL580">
            <v>0</v>
          </cell>
          <cell r="BM580">
            <v>0</v>
          </cell>
          <cell r="BN580" t="str">
            <v>X</v>
          </cell>
          <cell r="BO580">
            <v>2</v>
          </cell>
          <cell r="BP580">
            <v>0</v>
          </cell>
          <cell r="BQ580">
            <v>11</v>
          </cell>
          <cell r="BR580">
            <v>0.56999999999999995</v>
          </cell>
          <cell r="BS580">
            <v>0</v>
          </cell>
          <cell r="BT580">
            <v>0</v>
          </cell>
          <cell r="BU580">
            <v>0</v>
          </cell>
          <cell r="BV580">
            <v>0</v>
          </cell>
          <cell r="CC580">
            <v>11</v>
          </cell>
          <cell r="CD580">
            <v>0.56999999999999995</v>
          </cell>
          <cell r="CE580">
            <v>0</v>
          </cell>
          <cell r="CF580">
            <v>0</v>
          </cell>
          <cell r="CG580">
            <v>0</v>
          </cell>
          <cell r="CH580">
            <v>0</v>
          </cell>
          <cell r="CI580">
            <v>0</v>
          </cell>
          <cell r="CJ580">
            <v>0</v>
          </cell>
          <cell r="CK580">
            <v>0</v>
          </cell>
          <cell r="CL580">
            <v>1</v>
          </cell>
          <cell r="CM580">
            <v>1</v>
          </cell>
          <cell r="CN580">
            <v>0</v>
          </cell>
          <cell r="CO580">
            <v>0</v>
          </cell>
          <cell r="CP580">
            <v>0</v>
          </cell>
          <cell r="CQ580">
            <v>0</v>
          </cell>
          <cell r="CR580">
            <v>0</v>
          </cell>
          <cell r="CS580">
            <v>0</v>
          </cell>
          <cell r="CT580">
            <v>0</v>
          </cell>
          <cell r="CU580">
            <v>0</v>
          </cell>
          <cell r="CV580">
            <v>0</v>
          </cell>
          <cell r="CW580">
            <v>0</v>
          </cell>
          <cell r="CX580">
            <v>0</v>
          </cell>
          <cell r="CY580">
            <v>0</v>
          </cell>
          <cell r="CZ580">
            <v>0</v>
          </cell>
          <cell r="DC580">
            <v>13.57</v>
          </cell>
          <cell r="DM580" t="str">
            <v>X</v>
          </cell>
          <cell r="DN580">
            <v>0</v>
          </cell>
          <cell r="DO580">
            <v>0</v>
          </cell>
          <cell r="DP580" t="str">
            <v>X</v>
          </cell>
          <cell r="DQ580">
            <v>0</v>
          </cell>
          <cell r="DR580">
            <v>0</v>
          </cell>
          <cell r="DS580" t="str">
            <v>X</v>
          </cell>
          <cell r="DT580">
            <v>0</v>
          </cell>
          <cell r="DU580">
            <v>0</v>
          </cell>
          <cell r="DV580" t="str">
            <v>X</v>
          </cell>
          <cell r="DW580">
            <v>0</v>
          </cell>
          <cell r="DX580">
            <v>0</v>
          </cell>
          <cell r="DY580" t="str">
            <v/>
          </cell>
          <cell r="DZ580">
            <v>0</v>
          </cell>
          <cell r="EA580">
            <v>0</v>
          </cell>
          <cell r="EB580" t="str">
            <v>X</v>
          </cell>
          <cell r="EC580">
            <v>0</v>
          </cell>
          <cell r="ED580">
            <v>0</v>
          </cell>
          <cell r="EE580" t="str">
            <v>X</v>
          </cell>
          <cell r="EF580">
            <v>0</v>
          </cell>
          <cell r="EG580">
            <v>0</v>
          </cell>
          <cell r="EH580" t="str">
            <v>X</v>
          </cell>
          <cell r="EI580">
            <v>0</v>
          </cell>
          <cell r="EJ580">
            <v>0</v>
          </cell>
          <cell r="EK580" t="str">
            <v>X</v>
          </cell>
          <cell r="EL580">
            <v>0</v>
          </cell>
          <cell r="EM580">
            <v>0</v>
          </cell>
          <cell r="EN580" t="str">
            <v>X</v>
          </cell>
          <cell r="EO580">
            <v>0</v>
          </cell>
          <cell r="EP580">
            <v>0</v>
          </cell>
          <cell r="EQ580" t="str">
            <v>X</v>
          </cell>
          <cell r="ER580">
            <v>0</v>
          </cell>
          <cell r="ES580">
            <v>0</v>
          </cell>
          <cell r="ET580" t="str">
            <v/>
          </cell>
          <cell r="EU580">
            <v>0</v>
          </cell>
          <cell r="EV580">
            <v>0</v>
          </cell>
          <cell r="EW580" t="str">
            <v>X</v>
          </cell>
          <cell r="EX580">
            <v>0</v>
          </cell>
          <cell r="EY580">
            <v>0</v>
          </cell>
          <cell r="EZ580" t="str">
            <v>X</v>
          </cell>
          <cell r="FA580">
            <v>0</v>
          </cell>
          <cell r="FB580">
            <v>0</v>
          </cell>
          <cell r="FC580" t="str">
            <v>NL</v>
          </cell>
          <cell r="FD580">
            <v>0</v>
          </cell>
          <cell r="FE580">
            <v>0</v>
          </cell>
          <cell r="FI580">
            <v>12</v>
          </cell>
          <cell r="FJ580">
            <v>0</v>
          </cell>
          <cell r="FK580">
            <v>0</v>
          </cell>
          <cell r="FL580">
            <v>0</v>
          </cell>
          <cell r="FM580">
            <v>0</v>
          </cell>
          <cell r="FN580">
            <v>0</v>
          </cell>
          <cell r="FU580">
            <v>12</v>
          </cell>
          <cell r="FV580">
            <v>0</v>
          </cell>
          <cell r="FW580">
            <v>0</v>
          </cell>
          <cell r="FX580">
            <v>0</v>
          </cell>
          <cell r="FY580">
            <v>0</v>
          </cell>
          <cell r="FZ580">
            <v>0</v>
          </cell>
          <cell r="GA580">
            <v>0</v>
          </cell>
          <cell r="GB580">
            <v>0</v>
          </cell>
          <cell r="GC580">
            <v>0</v>
          </cell>
          <cell r="GD580">
            <v>1</v>
          </cell>
          <cell r="GE580">
            <v>0</v>
          </cell>
          <cell r="GF580">
            <v>0</v>
          </cell>
          <cell r="GG580">
            <v>0</v>
          </cell>
          <cell r="GH580">
            <v>0</v>
          </cell>
          <cell r="GI580">
            <v>0</v>
          </cell>
          <cell r="GJ580">
            <v>0</v>
          </cell>
          <cell r="GK580">
            <v>0</v>
          </cell>
          <cell r="GL580">
            <v>0</v>
          </cell>
          <cell r="GM580">
            <v>0</v>
          </cell>
          <cell r="GN580">
            <v>0</v>
          </cell>
          <cell r="GO580">
            <v>0</v>
          </cell>
          <cell r="GP580">
            <v>0</v>
          </cell>
          <cell r="GQ580">
            <v>0</v>
          </cell>
          <cell r="GR580">
            <v>0</v>
          </cell>
          <cell r="GU580">
            <v>13</v>
          </cell>
          <cell r="GV580">
            <v>0</v>
          </cell>
          <cell r="GW580">
            <v>0</v>
          </cell>
          <cell r="GX580">
            <v>0</v>
          </cell>
          <cell r="GY580">
            <v>0</v>
          </cell>
          <cell r="GZ580">
            <v>0</v>
          </cell>
          <cell r="HA580">
            <v>0</v>
          </cell>
          <cell r="HB580">
            <v>0</v>
          </cell>
          <cell r="HC580">
            <v>0</v>
          </cell>
          <cell r="HD580">
            <v>0</v>
          </cell>
          <cell r="HE580">
            <v>0</v>
          </cell>
          <cell r="HF580">
            <v>0</v>
          </cell>
          <cell r="HG580">
            <v>0</v>
          </cell>
          <cell r="HH580">
            <v>0</v>
          </cell>
          <cell r="HI580">
            <v>0</v>
          </cell>
          <cell r="HJ580">
            <v>0</v>
          </cell>
          <cell r="HK580">
            <v>0</v>
          </cell>
          <cell r="HL580">
            <v>0</v>
          </cell>
          <cell r="HM580">
            <v>0</v>
          </cell>
          <cell r="HN580">
            <v>0.56999999999999995</v>
          </cell>
          <cell r="HO580">
            <v>0</v>
          </cell>
          <cell r="HP580">
            <v>23</v>
          </cell>
          <cell r="HQ580">
            <v>0.56999999999999995</v>
          </cell>
          <cell r="HR580">
            <v>0</v>
          </cell>
          <cell r="HS580">
            <v>0</v>
          </cell>
          <cell r="HT580">
            <v>0</v>
          </cell>
          <cell r="HU580">
            <v>0</v>
          </cell>
          <cell r="HV580">
            <v>0</v>
          </cell>
          <cell r="HW580">
            <v>1</v>
          </cell>
          <cell r="HX580">
            <v>0</v>
          </cell>
          <cell r="HY580">
            <v>0</v>
          </cell>
          <cell r="HZ580">
            <v>0</v>
          </cell>
          <cell r="IA580">
            <v>1</v>
          </cell>
          <cell r="IB580">
            <v>0</v>
          </cell>
          <cell r="IC580">
            <v>2</v>
          </cell>
          <cell r="ID580">
            <v>0</v>
          </cell>
          <cell r="IE580">
            <v>0</v>
          </cell>
          <cell r="IF580">
            <v>0</v>
          </cell>
          <cell r="IG580">
            <v>0</v>
          </cell>
          <cell r="IH580">
            <v>0</v>
          </cell>
          <cell r="II580">
            <v>0</v>
          </cell>
          <cell r="IJ580">
            <v>0</v>
          </cell>
          <cell r="IK580">
            <v>0</v>
          </cell>
          <cell r="IL580">
            <v>0</v>
          </cell>
          <cell r="IM580">
            <v>0</v>
          </cell>
          <cell r="IN580">
            <v>0</v>
          </cell>
          <cell r="IO580">
            <v>0</v>
          </cell>
          <cell r="IP580">
            <v>0</v>
          </cell>
          <cell r="IQ580">
            <v>0</v>
          </cell>
          <cell r="IR580">
            <v>0</v>
          </cell>
          <cell r="IS580">
            <v>0</v>
          </cell>
          <cell r="IT580">
            <v>0</v>
          </cell>
          <cell r="IU580">
            <v>0</v>
          </cell>
          <cell r="IV580">
            <v>0</v>
          </cell>
          <cell r="IW580">
            <v>1</v>
          </cell>
          <cell r="IX580">
            <v>1</v>
          </cell>
          <cell r="IY580">
            <v>0</v>
          </cell>
          <cell r="IZ580">
            <v>26.57</v>
          </cell>
          <cell r="JA580">
            <v>4</v>
          </cell>
          <cell r="JB580">
            <v>4</v>
          </cell>
          <cell r="JC580">
            <v>0</v>
          </cell>
          <cell r="JD580">
            <v>0</v>
          </cell>
          <cell r="JE580">
            <v>0</v>
          </cell>
          <cell r="JF580">
            <v>0</v>
          </cell>
          <cell r="JG580">
            <v>0</v>
          </cell>
        </row>
        <row r="581">
          <cell r="B581" t="str">
            <v>2308367</v>
          </cell>
          <cell r="C581" t="str">
            <v>Đoàn Thị Kim Chi</v>
          </cell>
          <cell r="D581" t="str">
            <v>Ban Bán hàng xuất khẩu - Industries</v>
          </cell>
          <cell r="E581" t="str">
            <v>Công ty TNHH Sản xuất Xe Chuyên Dụng THACO</v>
          </cell>
          <cell r="F581" t="str">
            <v>Lương ngày</v>
          </cell>
          <cell r="V581">
            <v>0</v>
          </cell>
          <cell r="W581">
            <v>0</v>
          </cell>
          <cell r="X581" t="str">
            <v>X</v>
          </cell>
          <cell r="Y581">
            <v>0</v>
          </cell>
          <cell r="Z581">
            <v>0</v>
          </cell>
          <cell r="AA581" t="str">
            <v>X</v>
          </cell>
          <cell r="AB581">
            <v>0</v>
          </cell>
          <cell r="AC581">
            <v>0</v>
          </cell>
          <cell r="AD581" t="str">
            <v>X</v>
          </cell>
          <cell r="AE581">
            <v>0</v>
          </cell>
          <cell r="AF581">
            <v>0</v>
          </cell>
          <cell r="AG581" t="str">
            <v>X</v>
          </cell>
          <cell r="AH581">
            <v>0</v>
          </cell>
          <cell r="AI581">
            <v>0</v>
          </cell>
          <cell r="AJ581" t="str">
            <v>T7</v>
          </cell>
          <cell r="AK581">
            <v>0</v>
          </cell>
          <cell r="AL581">
            <v>0</v>
          </cell>
          <cell r="AM581" t="str">
            <v/>
          </cell>
          <cell r="AN581">
            <v>0</v>
          </cell>
          <cell r="AO581">
            <v>0</v>
          </cell>
          <cell r="AP581" t="str">
            <v>NL</v>
          </cell>
          <cell r="AQ581">
            <v>0</v>
          </cell>
          <cell r="AR581">
            <v>0</v>
          </cell>
          <cell r="AS581" t="str">
            <v>X</v>
          </cell>
          <cell r="AT581">
            <v>0</v>
          </cell>
          <cell r="AU581">
            <v>0</v>
          </cell>
          <cell r="AV581" t="str">
            <v>X</v>
          </cell>
          <cell r="AW581">
            <v>0</v>
          </cell>
          <cell r="AX581">
            <v>0</v>
          </cell>
          <cell r="AY581" t="str">
            <v>X</v>
          </cell>
          <cell r="AZ581">
            <v>0</v>
          </cell>
          <cell r="BA581">
            <v>0</v>
          </cell>
          <cell r="BB581" t="str">
            <v>X</v>
          </cell>
          <cell r="BC581">
            <v>0</v>
          </cell>
          <cell r="BD581">
            <v>0</v>
          </cell>
          <cell r="BE581" t="str">
            <v>X</v>
          </cell>
          <cell r="BF581">
            <v>0</v>
          </cell>
          <cell r="BG581">
            <v>0</v>
          </cell>
          <cell r="BH581" t="str">
            <v/>
          </cell>
          <cell r="BI581">
            <v>0</v>
          </cell>
          <cell r="BJ581">
            <v>0</v>
          </cell>
          <cell r="BK581" t="str">
            <v>X</v>
          </cell>
          <cell r="BL581">
            <v>0</v>
          </cell>
          <cell r="BM581">
            <v>0</v>
          </cell>
          <cell r="BN581" t="str">
            <v>X</v>
          </cell>
          <cell r="BO581">
            <v>0</v>
          </cell>
          <cell r="BP581">
            <v>0</v>
          </cell>
          <cell r="BQ581">
            <v>11</v>
          </cell>
          <cell r="BR581">
            <v>0</v>
          </cell>
          <cell r="BS581">
            <v>0</v>
          </cell>
          <cell r="BT581">
            <v>0</v>
          </cell>
          <cell r="BU581">
            <v>0</v>
          </cell>
          <cell r="BV581">
            <v>0</v>
          </cell>
          <cell r="CC581">
            <v>11</v>
          </cell>
          <cell r="CD581">
            <v>0</v>
          </cell>
          <cell r="CE581">
            <v>0</v>
          </cell>
          <cell r="CF581">
            <v>0</v>
          </cell>
          <cell r="CG581">
            <v>0</v>
          </cell>
          <cell r="CH581">
            <v>0</v>
          </cell>
          <cell r="CI581">
            <v>0</v>
          </cell>
          <cell r="CJ581">
            <v>0</v>
          </cell>
          <cell r="CK581">
            <v>0</v>
          </cell>
          <cell r="CL581">
            <v>1</v>
          </cell>
          <cell r="CM581">
            <v>1</v>
          </cell>
          <cell r="CN581">
            <v>0</v>
          </cell>
          <cell r="CO581">
            <v>0</v>
          </cell>
          <cell r="CP581">
            <v>0</v>
          </cell>
          <cell r="CQ581">
            <v>0</v>
          </cell>
          <cell r="CR581">
            <v>0</v>
          </cell>
          <cell r="CS581">
            <v>0</v>
          </cell>
          <cell r="CT581">
            <v>0</v>
          </cell>
          <cell r="CU581">
            <v>0</v>
          </cell>
          <cell r="CV581">
            <v>0</v>
          </cell>
          <cell r="CW581">
            <v>0</v>
          </cell>
          <cell r="CX581">
            <v>0</v>
          </cell>
          <cell r="CY581">
            <v>0</v>
          </cell>
          <cell r="CZ581">
            <v>0</v>
          </cell>
          <cell r="DC581">
            <v>13</v>
          </cell>
          <cell r="DM581" t="str">
            <v>X</v>
          </cell>
          <cell r="DN581">
            <v>0</v>
          </cell>
          <cell r="DO581">
            <v>0</v>
          </cell>
          <cell r="DP581" t="str">
            <v>X</v>
          </cell>
          <cell r="DQ581">
            <v>0</v>
          </cell>
          <cell r="DR581">
            <v>0</v>
          </cell>
          <cell r="DS581" t="str">
            <v>X</v>
          </cell>
          <cell r="DT581">
            <v>3.5</v>
          </cell>
          <cell r="DU581">
            <v>0</v>
          </cell>
          <cell r="DV581" t="str">
            <v>X</v>
          </cell>
          <cell r="DW581">
            <v>0</v>
          </cell>
          <cell r="DX581">
            <v>0</v>
          </cell>
          <cell r="DY581" t="str">
            <v/>
          </cell>
          <cell r="DZ581">
            <v>0</v>
          </cell>
          <cell r="EA581">
            <v>0</v>
          </cell>
          <cell r="EB581" t="str">
            <v>X</v>
          </cell>
          <cell r="EC581">
            <v>0</v>
          </cell>
          <cell r="ED581">
            <v>0</v>
          </cell>
          <cell r="EE581" t="str">
            <v>X</v>
          </cell>
          <cell r="EF581">
            <v>3.5</v>
          </cell>
          <cell r="EG581">
            <v>0</v>
          </cell>
          <cell r="EH581" t="str">
            <v>X</v>
          </cell>
          <cell r="EI581">
            <v>0</v>
          </cell>
          <cell r="EJ581">
            <v>0</v>
          </cell>
          <cell r="EK581" t="str">
            <v>X</v>
          </cell>
          <cell r="EL581">
            <v>0</v>
          </cell>
          <cell r="EM581">
            <v>0</v>
          </cell>
          <cell r="EN581" t="str">
            <v>X</v>
          </cell>
          <cell r="EO581">
            <v>0</v>
          </cell>
          <cell r="EP581">
            <v>0</v>
          </cell>
          <cell r="EQ581" t="str">
            <v>X</v>
          </cell>
          <cell r="ER581">
            <v>0</v>
          </cell>
          <cell r="ES581">
            <v>0</v>
          </cell>
          <cell r="ET581" t="str">
            <v/>
          </cell>
          <cell r="EU581">
            <v>0</v>
          </cell>
          <cell r="EV581">
            <v>0</v>
          </cell>
          <cell r="EW581" t="str">
            <v>X</v>
          </cell>
          <cell r="EX581">
            <v>0</v>
          </cell>
          <cell r="EY581">
            <v>0</v>
          </cell>
          <cell r="EZ581" t="str">
            <v>X</v>
          </cell>
          <cell r="FA581">
            <v>0</v>
          </cell>
          <cell r="FB581">
            <v>0</v>
          </cell>
          <cell r="FC581" t="str">
            <v>NL</v>
          </cell>
          <cell r="FD581">
            <v>0</v>
          </cell>
          <cell r="FE581">
            <v>0</v>
          </cell>
          <cell r="FI581">
            <v>12</v>
          </cell>
          <cell r="FJ581">
            <v>1</v>
          </cell>
          <cell r="FK581">
            <v>0</v>
          </cell>
          <cell r="FL581">
            <v>0</v>
          </cell>
          <cell r="FM581">
            <v>0</v>
          </cell>
          <cell r="FN581">
            <v>0</v>
          </cell>
          <cell r="FU581">
            <v>12</v>
          </cell>
          <cell r="FV581">
            <v>1</v>
          </cell>
          <cell r="FW581">
            <v>0</v>
          </cell>
          <cell r="FX581">
            <v>0</v>
          </cell>
          <cell r="FY581">
            <v>0</v>
          </cell>
          <cell r="FZ581">
            <v>0</v>
          </cell>
          <cell r="GA581">
            <v>0</v>
          </cell>
          <cell r="GB581">
            <v>0</v>
          </cell>
          <cell r="GC581">
            <v>0</v>
          </cell>
          <cell r="GD581">
            <v>1</v>
          </cell>
          <cell r="GE581">
            <v>0</v>
          </cell>
          <cell r="GF581">
            <v>0</v>
          </cell>
          <cell r="GG581">
            <v>0</v>
          </cell>
          <cell r="GH581">
            <v>0</v>
          </cell>
          <cell r="GI581">
            <v>0</v>
          </cell>
          <cell r="GJ581">
            <v>0</v>
          </cell>
          <cell r="GK581">
            <v>0</v>
          </cell>
          <cell r="GL581">
            <v>0</v>
          </cell>
          <cell r="GM581">
            <v>0</v>
          </cell>
          <cell r="GN581">
            <v>0</v>
          </cell>
          <cell r="GO581">
            <v>0</v>
          </cell>
          <cell r="GP581">
            <v>0</v>
          </cell>
          <cell r="GQ581">
            <v>0</v>
          </cell>
          <cell r="GR581">
            <v>0</v>
          </cell>
          <cell r="GU581">
            <v>14</v>
          </cell>
          <cell r="GV581">
            <v>0</v>
          </cell>
          <cell r="GW581">
            <v>0</v>
          </cell>
          <cell r="GX581">
            <v>0</v>
          </cell>
          <cell r="GY581">
            <v>0</v>
          </cell>
          <cell r="GZ581">
            <v>0</v>
          </cell>
          <cell r="HA581">
            <v>0</v>
          </cell>
          <cell r="HB581">
            <v>0</v>
          </cell>
          <cell r="HC581">
            <v>0</v>
          </cell>
          <cell r="HD581">
            <v>0</v>
          </cell>
          <cell r="HE581">
            <v>0</v>
          </cell>
          <cell r="HF581">
            <v>0</v>
          </cell>
          <cell r="HG581">
            <v>0</v>
          </cell>
          <cell r="HH581">
            <v>0</v>
          </cell>
          <cell r="HI581">
            <v>0</v>
          </cell>
          <cell r="HJ581">
            <v>0</v>
          </cell>
          <cell r="HK581">
            <v>0</v>
          </cell>
          <cell r="HL581">
            <v>0</v>
          </cell>
          <cell r="HM581">
            <v>0</v>
          </cell>
          <cell r="HN581">
            <v>1</v>
          </cell>
          <cell r="HO581">
            <v>0</v>
          </cell>
          <cell r="HP581">
            <v>23</v>
          </cell>
          <cell r="HQ581">
            <v>1</v>
          </cell>
          <cell r="HR581">
            <v>0</v>
          </cell>
          <cell r="HS581">
            <v>0</v>
          </cell>
          <cell r="HT581">
            <v>0</v>
          </cell>
          <cell r="HU581">
            <v>0</v>
          </cell>
          <cell r="HV581">
            <v>0</v>
          </cell>
          <cell r="HW581">
            <v>1</v>
          </cell>
          <cell r="HX581">
            <v>0</v>
          </cell>
          <cell r="HY581">
            <v>0</v>
          </cell>
          <cell r="HZ581">
            <v>0</v>
          </cell>
          <cell r="IA581">
            <v>1</v>
          </cell>
          <cell r="IB581">
            <v>0</v>
          </cell>
          <cell r="IC581">
            <v>2</v>
          </cell>
          <cell r="ID581">
            <v>0</v>
          </cell>
          <cell r="IE581">
            <v>0</v>
          </cell>
          <cell r="IF581">
            <v>0</v>
          </cell>
          <cell r="IG581">
            <v>0</v>
          </cell>
          <cell r="IH581">
            <v>0</v>
          </cell>
          <cell r="II581">
            <v>0</v>
          </cell>
          <cell r="IJ581">
            <v>0</v>
          </cell>
          <cell r="IK581">
            <v>0</v>
          </cell>
          <cell r="IL581">
            <v>0</v>
          </cell>
          <cell r="IM581">
            <v>0</v>
          </cell>
          <cell r="IN581">
            <v>0</v>
          </cell>
          <cell r="IO581">
            <v>0</v>
          </cell>
          <cell r="IP581">
            <v>0</v>
          </cell>
          <cell r="IQ581">
            <v>0</v>
          </cell>
          <cell r="IR581">
            <v>0</v>
          </cell>
          <cell r="IS581">
            <v>0</v>
          </cell>
          <cell r="IT581">
            <v>0</v>
          </cell>
          <cell r="IU581">
            <v>0</v>
          </cell>
          <cell r="IV581">
            <v>0</v>
          </cell>
          <cell r="IW581">
            <v>1</v>
          </cell>
          <cell r="IX581">
            <v>1</v>
          </cell>
          <cell r="IY581">
            <v>0</v>
          </cell>
          <cell r="IZ581">
            <v>27</v>
          </cell>
          <cell r="JA581">
            <v>4</v>
          </cell>
          <cell r="JB581">
            <v>4</v>
          </cell>
          <cell r="JC581">
            <v>0</v>
          </cell>
          <cell r="JD581">
            <v>0</v>
          </cell>
          <cell r="JE581">
            <v>0</v>
          </cell>
          <cell r="JF581">
            <v>0</v>
          </cell>
          <cell r="JG581">
            <v>0</v>
          </cell>
        </row>
        <row r="582">
          <cell r="B582" t="str">
            <v>2309715</v>
          </cell>
          <cell r="C582" t="str">
            <v>Cao Thị Mỹ Duyên</v>
          </cell>
          <cell r="D582" t="str">
            <v>Ban Bán hàng xuất khẩu - Industries</v>
          </cell>
          <cell r="E582" t="str">
            <v>Công ty TNHH Tổ hợp cơ khí THACO</v>
          </cell>
          <cell r="F582" t="str">
            <v>Lương ngày</v>
          </cell>
          <cell r="V582">
            <v>0</v>
          </cell>
          <cell r="W582">
            <v>0</v>
          </cell>
          <cell r="X582" t="str">
            <v>TS</v>
          </cell>
          <cell r="Y582">
            <v>0</v>
          </cell>
          <cell r="Z582">
            <v>0</v>
          </cell>
          <cell r="AA582" t="str">
            <v>TS</v>
          </cell>
          <cell r="AB582">
            <v>0</v>
          </cell>
          <cell r="AC582">
            <v>0</v>
          </cell>
          <cell r="AD582" t="str">
            <v>TS</v>
          </cell>
          <cell r="AE582">
            <v>0</v>
          </cell>
          <cell r="AF582">
            <v>0</v>
          </cell>
          <cell r="AG582" t="str">
            <v>TS</v>
          </cell>
          <cell r="AH582">
            <v>0</v>
          </cell>
          <cell r="AI582">
            <v>0</v>
          </cell>
          <cell r="AJ582" t="str">
            <v>TS</v>
          </cell>
          <cell r="AK582">
            <v>0</v>
          </cell>
          <cell r="AL582">
            <v>0</v>
          </cell>
          <cell r="AM582" t="str">
            <v/>
          </cell>
          <cell r="AN582">
            <v>0</v>
          </cell>
          <cell r="AO582">
            <v>0</v>
          </cell>
          <cell r="AP582" t="str">
            <v>TS</v>
          </cell>
          <cell r="AQ582">
            <v>0</v>
          </cell>
          <cell r="AR582">
            <v>0</v>
          </cell>
          <cell r="AS582" t="str">
            <v>TS</v>
          </cell>
          <cell r="AT582">
            <v>0</v>
          </cell>
          <cell r="AU582">
            <v>0</v>
          </cell>
          <cell r="AV582" t="str">
            <v>TS</v>
          </cell>
          <cell r="AW582">
            <v>0</v>
          </cell>
          <cell r="AX582">
            <v>0</v>
          </cell>
          <cell r="AY582" t="str">
            <v>TS</v>
          </cell>
          <cell r="AZ582">
            <v>0</v>
          </cell>
          <cell r="BA582">
            <v>0</v>
          </cell>
          <cell r="BB582" t="str">
            <v>TS</v>
          </cell>
          <cell r="BC582">
            <v>0</v>
          </cell>
          <cell r="BD582">
            <v>0</v>
          </cell>
          <cell r="BE582" t="str">
            <v>TS</v>
          </cell>
          <cell r="BF582">
            <v>0</v>
          </cell>
          <cell r="BG582">
            <v>0</v>
          </cell>
          <cell r="BH582" t="str">
            <v/>
          </cell>
          <cell r="BI582">
            <v>0</v>
          </cell>
          <cell r="BJ582">
            <v>0</v>
          </cell>
          <cell r="BK582" t="str">
            <v>TS</v>
          </cell>
          <cell r="BL582">
            <v>0</v>
          </cell>
          <cell r="BM582">
            <v>0</v>
          </cell>
          <cell r="BN582" t="str">
            <v>TS</v>
          </cell>
          <cell r="BO582">
            <v>0</v>
          </cell>
          <cell r="BP582">
            <v>0</v>
          </cell>
          <cell r="BQ582">
            <v>0</v>
          </cell>
          <cell r="BR582">
            <v>0</v>
          </cell>
          <cell r="BS582">
            <v>0</v>
          </cell>
          <cell r="BT582">
            <v>0</v>
          </cell>
          <cell r="BU582">
            <v>0</v>
          </cell>
          <cell r="BV582">
            <v>0</v>
          </cell>
          <cell r="CC582">
            <v>0</v>
          </cell>
          <cell r="CD582">
            <v>0</v>
          </cell>
          <cell r="CE582">
            <v>0</v>
          </cell>
          <cell r="CF582">
            <v>0</v>
          </cell>
          <cell r="CG582">
            <v>0</v>
          </cell>
          <cell r="CH582">
            <v>0</v>
          </cell>
          <cell r="CI582">
            <v>0</v>
          </cell>
          <cell r="CJ582">
            <v>0</v>
          </cell>
          <cell r="CK582">
            <v>0</v>
          </cell>
          <cell r="CL582">
            <v>0</v>
          </cell>
          <cell r="CM582">
            <v>0</v>
          </cell>
          <cell r="CN582">
            <v>0</v>
          </cell>
          <cell r="CO582">
            <v>0</v>
          </cell>
          <cell r="CP582">
            <v>0</v>
          </cell>
          <cell r="CQ582">
            <v>0</v>
          </cell>
          <cell r="CR582">
            <v>0</v>
          </cell>
          <cell r="CS582">
            <v>0</v>
          </cell>
          <cell r="CT582">
            <v>0</v>
          </cell>
          <cell r="CU582">
            <v>0</v>
          </cell>
          <cell r="CV582">
            <v>0</v>
          </cell>
          <cell r="CW582">
            <v>0</v>
          </cell>
          <cell r="CX582">
            <v>0</v>
          </cell>
          <cell r="CY582">
            <v>0</v>
          </cell>
          <cell r="CZ582">
            <v>0</v>
          </cell>
          <cell r="DC582">
            <v>0</v>
          </cell>
          <cell r="DM582" t="str">
            <v>TS</v>
          </cell>
          <cell r="DN582">
            <v>0</v>
          </cell>
          <cell r="DO582">
            <v>0</v>
          </cell>
          <cell r="DP582" t="str">
            <v>TS</v>
          </cell>
          <cell r="DQ582">
            <v>0</v>
          </cell>
          <cell r="DR582">
            <v>0</v>
          </cell>
          <cell r="DS582" t="str">
            <v>TS</v>
          </cell>
          <cell r="DT582">
            <v>0</v>
          </cell>
          <cell r="DU582">
            <v>0</v>
          </cell>
          <cell r="DV582" t="str">
            <v>TS</v>
          </cell>
          <cell r="DW582">
            <v>0</v>
          </cell>
          <cell r="DX582">
            <v>0</v>
          </cell>
          <cell r="DY582" t="str">
            <v/>
          </cell>
          <cell r="DZ582">
            <v>0</v>
          </cell>
          <cell r="EA582">
            <v>0</v>
          </cell>
          <cell r="EB582" t="str">
            <v>X</v>
          </cell>
          <cell r="EC582">
            <v>0</v>
          </cell>
          <cell r="ED582">
            <v>0</v>
          </cell>
          <cell r="EE582" t="str">
            <v>DS</v>
          </cell>
          <cell r="EF582">
            <v>0</v>
          </cell>
          <cell r="EG582">
            <v>0</v>
          </cell>
          <cell r="EH582" t="str">
            <v>DS</v>
          </cell>
          <cell r="EI582">
            <v>0</v>
          </cell>
          <cell r="EJ582">
            <v>0</v>
          </cell>
          <cell r="EK582" t="str">
            <v>DS</v>
          </cell>
          <cell r="EL582">
            <v>0</v>
          </cell>
          <cell r="EM582">
            <v>0</v>
          </cell>
          <cell r="EN582" t="str">
            <v>DS</v>
          </cell>
          <cell r="EO582">
            <v>0</v>
          </cell>
          <cell r="EP582">
            <v>0</v>
          </cell>
          <cell r="EQ582" t="str">
            <v>DS</v>
          </cell>
          <cell r="ER582">
            <v>0</v>
          </cell>
          <cell r="ES582">
            <v>0</v>
          </cell>
          <cell r="ET582" t="str">
            <v/>
          </cell>
          <cell r="EU582">
            <v>0</v>
          </cell>
          <cell r="EV582">
            <v>0</v>
          </cell>
          <cell r="EW582" t="str">
            <v>X</v>
          </cell>
          <cell r="EX582">
            <v>0</v>
          </cell>
          <cell r="EY582">
            <v>0</v>
          </cell>
          <cell r="EZ582" t="str">
            <v>X</v>
          </cell>
          <cell r="FA582">
            <v>0</v>
          </cell>
          <cell r="FB582">
            <v>0</v>
          </cell>
          <cell r="FC582" t="str">
            <v>NL</v>
          </cell>
          <cell r="FD582">
            <v>0</v>
          </cell>
          <cell r="FE582">
            <v>0</v>
          </cell>
          <cell r="FI582">
            <v>3</v>
          </cell>
          <cell r="FJ582">
            <v>0</v>
          </cell>
          <cell r="FK582">
            <v>0</v>
          </cell>
          <cell r="FL582">
            <v>0</v>
          </cell>
          <cell r="FM582">
            <v>0</v>
          </cell>
          <cell r="FN582">
            <v>0</v>
          </cell>
          <cell r="FU582">
            <v>3</v>
          </cell>
          <cell r="FV582">
            <v>0</v>
          </cell>
          <cell r="FW582">
            <v>0</v>
          </cell>
          <cell r="FX582">
            <v>0</v>
          </cell>
          <cell r="FY582">
            <v>0</v>
          </cell>
          <cell r="FZ582">
            <v>0</v>
          </cell>
          <cell r="GA582">
            <v>0</v>
          </cell>
          <cell r="GB582">
            <v>0</v>
          </cell>
          <cell r="GC582">
            <v>0</v>
          </cell>
          <cell r="GD582">
            <v>1</v>
          </cell>
          <cell r="GE582">
            <v>0</v>
          </cell>
          <cell r="GF582">
            <v>0</v>
          </cell>
          <cell r="GG582">
            <v>0</v>
          </cell>
          <cell r="GH582">
            <v>0</v>
          </cell>
          <cell r="GI582">
            <v>0</v>
          </cell>
          <cell r="GJ582">
            <v>0</v>
          </cell>
          <cell r="GK582">
            <v>0</v>
          </cell>
          <cell r="GL582">
            <v>0</v>
          </cell>
          <cell r="GM582">
            <v>0</v>
          </cell>
          <cell r="GN582">
            <v>0</v>
          </cell>
          <cell r="GO582">
            <v>0</v>
          </cell>
          <cell r="GP582">
            <v>0</v>
          </cell>
          <cell r="GQ582">
            <v>0</v>
          </cell>
          <cell r="GR582">
            <v>0</v>
          </cell>
          <cell r="GU582">
            <v>4</v>
          </cell>
          <cell r="GV582">
            <v>0</v>
          </cell>
          <cell r="GW582">
            <v>0</v>
          </cell>
          <cell r="GX582">
            <v>0</v>
          </cell>
          <cell r="GY582">
            <v>0</v>
          </cell>
          <cell r="GZ582">
            <v>0</v>
          </cell>
          <cell r="HA582">
            <v>0</v>
          </cell>
          <cell r="HB582">
            <v>0</v>
          </cell>
          <cell r="HC582">
            <v>0</v>
          </cell>
          <cell r="HD582">
            <v>17</v>
          </cell>
          <cell r="HE582">
            <v>0</v>
          </cell>
          <cell r="HF582">
            <v>5</v>
          </cell>
          <cell r="HG582">
            <v>0</v>
          </cell>
          <cell r="HH582">
            <v>0</v>
          </cell>
          <cell r="HI582">
            <v>0</v>
          </cell>
          <cell r="HJ582">
            <v>0</v>
          </cell>
          <cell r="HK582">
            <v>0</v>
          </cell>
          <cell r="HL582">
            <v>0</v>
          </cell>
          <cell r="HM582">
            <v>22</v>
          </cell>
          <cell r="HN582">
            <v>0</v>
          </cell>
          <cell r="HO582">
            <v>0</v>
          </cell>
          <cell r="HP582">
            <v>3</v>
          </cell>
          <cell r="HQ582">
            <v>0</v>
          </cell>
          <cell r="HR582">
            <v>0</v>
          </cell>
          <cell r="HS582">
            <v>0</v>
          </cell>
          <cell r="HT582">
            <v>0</v>
          </cell>
          <cell r="HU582">
            <v>0</v>
          </cell>
          <cell r="HV582">
            <v>0</v>
          </cell>
          <cell r="HW582">
            <v>0</v>
          </cell>
          <cell r="HX582">
            <v>0</v>
          </cell>
          <cell r="HY582">
            <v>0</v>
          </cell>
          <cell r="HZ582">
            <v>0</v>
          </cell>
          <cell r="IA582">
            <v>0</v>
          </cell>
          <cell r="IB582">
            <v>0</v>
          </cell>
          <cell r="IC582">
            <v>1</v>
          </cell>
          <cell r="ID582">
            <v>0</v>
          </cell>
          <cell r="IE582">
            <v>0</v>
          </cell>
          <cell r="IF582">
            <v>0</v>
          </cell>
          <cell r="IG582">
            <v>0</v>
          </cell>
          <cell r="IH582">
            <v>0</v>
          </cell>
          <cell r="II582">
            <v>0</v>
          </cell>
          <cell r="IJ582">
            <v>0</v>
          </cell>
          <cell r="IK582">
            <v>0</v>
          </cell>
          <cell r="IL582">
            <v>0</v>
          </cell>
          <cell r="IM582">
            <v>0</v>
          </cell>
          <cell r="IN582">
            <v>0</v>
          </cell>
          <cell r="IO582">
            <v>0</v>
          </cell>
          <cell r="IP582">
            <v>0</v>
          </cell>
          <cell r="IQ582">
            <v>0</v>
          </cell>
          <cell r="IR582">
            <v>0</v>
          </cell>
          <cell r="IS582">
            <v>0</v>
          </cell>
          <cell r="IT582">
            <v>0</v>
          </cell>
          <cell r="IU582">
            <v>0</v>
          </cell>
          <cell r="IV582">
            <v>0</v>
          </cell>
          <cell r="IW582">
            <v>0</v>
          </cell>
          <cell r="IX582">
            <v>0</v>
          </cell>
          <cell r="IY582">
            <v>0</v>
          </cell>
          <cell r="IZ582">
            <v>4</v>
          </cell>
          <cell r="JA582">
            <v>4</v>
          </cell>
          <cell r="JB582">
            <v>4</v>
          </cell>
          <cell r="JC582">
            <v>0</v>
          </cell>
          <cell r="JD582">
            <v>0</v>
          </cell>
          <cell r="JE582">
            <v>0</v>
          </cell>
          <cell r="JF582">
            <v>0</v>
          </cell>
          <cell r="JG582">
            <v>0</v>
          </cell>
        </row>
        <row r="583">
          <cell r="B583" t="str">
            <v>23101373</v>
          </cell>
          <cell r="C583" t="str">
            <v>Trần Thị Khuyên</v>
          </cell>
          <cell r="D583" t="str">
            <v>Ban Bán hàng xuất khẩu - Industries</v>
          </cell>
          <cell r="E583" t="str">
            <v>Công ty TNHH Tập đoàn Công nghiệp Trường Hải</v>
          </cell>
          <cell r="F583" t="str">
            <v>Lương ngày</v>
          </cell>
          <cell r="V583">
            <v>0</v>
          </cell>
          <cell r="W583">
            <v>0</v>
          </cell>
          <cell r="X583" t="str">
            <v>X</v>
          </cell>
          <cell r="Y583">
            <v>0</v>
          </cell>
          <cell r="Z583">
            <v>0</v>
          </cell>
          <cell r="AA583" t="str">
            <v>X</v>
          </cell>
          <cell r="AB583">
            <v>2</v>
          </cell>
          <cell r="AC583">
            <v>0</v>
          </cell>
          <cell r="AD583" t="str">
            <v>X</v>
          </cell>
          <cell r="AE583">
            <v>0</v>
          </cell>
          <cell r="AF583">
            <v>0</v>
          </cell>
          <cell r="AG583" t="str">
            <v>X</v>
          </cell>
          <cell r="AH583">
            <v>0</v>
          </cell>
          <cell r="AI583">
            <v>0</v>
          </cell>
          <cell r="AJ583" t="str">
            <v>X</v>
          </cell>
          <cell r="AK583">
            <v>0</v>
          </cell>
          <cell r="AL583">
            <v>0</v>
          </cell>
          <cell r="AM583" t="str">
            <v/>
          </cell>
          <cell r="AN583">
            <v>0</v>
          </cell>
          <cell r="AO583">
            <v>0</v>
          </cell>
          <cell r="AP583" t="str">
            <v>NL</v>
          </cell>
          <cell r="AQ583">
            <v>0</v>
          </cell>
          <cell r="AR583">
            <v>0</v>
          </cell>
          <cell r="AS583" t="str">
            <v>X</v>
          </cell>
          <cell r="AT583">
            <v>0</v>
          </cell>
          <cell r="AU583">
            <v>0</v>
          </cell>
          <cell r="AV583" t="str">
            <v>X</v>
          </cell>
          <cell r="AW583">
            <v>0</v>
          </cell>
          <cell r="AX583">
            <v>0</v>
          </cell>
          <cell r="AY583" t="str">
            <v>X</v>
          </cell>
          <cell r="AZ583">
            <v>0</v>
          </cell>
          <cell r="BA583">
            <v>0</v>
          </cell>
          <cell r="BB583" t="str">
            <v>X</v>
          </cell>
          <cell r="BC583">
            <v>0</v>
          </cell>
          <cell r="BD583">
            <v>0</v>
          </cell>
          <cell r="BE583" t="str">
            <v>X</v>
          </cell>
          <cell r="BF583">
            <v>0</v>
          </cell>
          <cell r="BG583">
            <v>0</v>
          </cell>
          <cell r="BH583" t="str">
            <v/>
          </cell>
          <cell r="BI583">
            <v>0</v>
          </cell>
          <cell r="BJ583">
            <v>0</v>
          </cell>
          <cell r="BK583" t="str">
            <v>X</v>
          </cell>
          <cell r="BL583">
            <v>0</v>
          </cell>
          <cell r="BM583">
            <v>0</v>
          </cell>
          <cell r="BN583" t="str">
            <v>X</v>
          </cell>
          <cell r="BO583">
            <v>0</v>
          </cell>
          <cell r="BP583">
            <v>0</v>
          </cell>
          <cell r="BQ583">
            <v>12</v>
          </cell>
          <cell r="BR583">
            <v>0.28999999999999998</v>
          </cell>
          <cell r="BS583">
            <v>0</v>
          </cell>
          <cell r="BT583">
            <v>0</v>
          </cell>
          <cell r="BU583">
            <v>0</v>
          </cell>
          <cell r="BV583">
            <v>0</v>
          </cell>
          <cell r="CC583">
            <v>12</v>
          </cell>
          <cell r="CD583">
            <v>0.28999999999999998</v>
          </cell>
          <cell r="CE583">
            <v>0</v>
          </cell>
          <cell r="CF583">
            <v>0</v>
          </cell>
          <cell r="CG583">
            <v>0</v>
          </cell>
          <cell r="CH583">
            <v>0</v>
          </cell>
          <cell r="CI583">
            <v>0</v>
          </cell>
          <cell r="CJ583">
            <v>0</v>
          </cell>
          <cell r="CK583">
            <v>0</v>
          </cell>
          <cell r="CL583">
            <v>1</v>
          </cell>
          <cell r="CM583">
            <v>0</v>
          </cell>
          <cell r="CN583">
            <v>0</v>
          </cell>
          <cell r="CO583">
            <v>0</v>
          </cell>
          <cell r="CP583">
            <v>0</v>
          </cell>
          <cell r="CQ583">
            <v>0</v>
          </cell>
          <cell r="CR583">
            <v>0</v>
          </cell>
          <cell r="CS583">
            <v>0</v>
          </cell>
          <cell r="CT583">
            <v>0</v>
          </cell>
          <cell r="CU583">
            <v>0</v>
          </cell>
          <cell r="CV583">
            <v>0</v>
          </cell>
          <cell r="CW583">
            <v>0</v>
          </cell>
          <cell r="CX583">
            <v>0</v>
          </cell>
          <cell r="CY583">
            <v>0</v>
          </cell>
          <cell r="CZ583">
            <v>0</v>
          </cell>
          <cell r="DC583">
            <v>13.29</v>
          </cell>
          <cell r="DM583" t="str">
            <v>X</v>
          </cell>
          <cell r="DN583">
            <v>0</v>
          </cell>
          <cell r="DO583">
            <v>0</v>
          </cell>
          <cell r="DP583" t="str">
            <v>X</v>
          </cell>
          <cell r="DQ583">
            <v>0</v>
          </cell>
          <cell r="DR583">
            <v>0</v>
          </cell>
          <cell r="DS583" t="str">
            <v>X</v>
          </cell>
          <cell r="DT583">
            <v>0</v>
          </cell>
          <cell r="DU583">
            <v>0</v>
          </cell>
          <cell r="DV583" t="str">
            <v>T7</v>
          </cell>
          <cell r="DW583">
            <v>0</v>
          </cell>
          <cell r="DX583">
            <v>0</v>
          </cell>
          <cell r="DY583" t="str">
            <v/>
          </cell>
          <cell r="DZ583">
            <v>0</v>
          </cell>
          <cell r="EA583">
            <v>0</v>
          </cell>
          <cell r="EB583" t="str">
            <v>X</v>
          </cell>
          <cell r="EC583">
            <v>0</v>
          </cell>
          <cell r="ED583">
            <v>0</v>
          </cell>
          <cell r="EE583" t="str">
            <v>X</v>
          </cell>
          <cell r="EF583">
            <v>0</v>
          </cell>
          <cell r="EG583">
            <v>0</v>
          </cell>
          <cell r="EH583" t="str">
            <v>X</v>
          </cell>
          <cell r="EI583">
            <v>0</v>
          </cell>
          <cell r="EJ583">
            <v>0</v>
          </cell>
          <cell r="EK583" t="str">
            <v>X</v>
          </cell>
          <cell r="EL583">
            <v>0</v>
          </cell>
          <cell r="EM583">
            <v>0</v>
          </cell>
          <cell r="EN583" t="str">
            <v>X</v>
          </cell>
          <cell r="EO583">
            <v>0</v>
          </cell>
          <cell r="EP583">
            <v>0</v>
          </cell>
          <cell r="EQ583" t="str">
            <v>X</v>
          </cell>
          <cell r="ER583">
            <v>0</v>
          </cell>
          <cell r="ES583">
            <v>0</v>
          </cell>
          <cell r="ET583" t="str">
            <v/>
          </cell>
          <cell r="EU583">
            <v>0</v>
          </cell>
          <cell r="EV583">
            <v>0</v>
          </cell>
          <cell r="EW583" t="str">
            <v>X</v>
          </cell>
          <cell r="EX583">
            <v>0</v>
          </cell>
          <cell r="EY583">
            <v>0</v>
          </cell>
          <cell r="EZ583" t="str">
            <v>X</v>
          </cell>
          <cell r="FA583">
            <v>0</v>
          </cell>
          <cell r="FB583">
            <v>0</v>
          </cell>
          <cell r="FC583" t="str">
            <v>NL</v>
          </cell>
          <cell r="FD583">
            <v>0</v>
          </cell>
          <cell r="FE583">
            <v>0</v>
          </cell>
          <cell r="FI583">
            <v>11</v>
          </cell>
          <cell r="FJ583">
            <v>0</v>
          </cell>
          <cell r="FK583">
            <v>0</v>
          </cell>
          <cell r="FL583">
            <v>0</v>
          </cell>
          <cell r="FM583">
            <v>0</v>
          </cell>
          <cell r="FN583">
            <v>0</v>
          </cell>
          <cell r="FU583">
            <v>11</v>
          </cell>
          <cell r="FV583">
            <v>0</v>
          </cell>
          <cell r="FW583">
            <v>0</v>
          </cell>
          <cell r="FX583">
            <v>0</v>
          </cell>
          <cell r="FY583">
            <v>0</v>
          </cell>
          <cell r="FZ583">
            <v>0</v>
          </cell>
          <cell r="GA583">
            <v>0</v>
          </cell>
          <cell r="GB583">
            <v>0</v>
          </cell>
          <cell r="GC583">
            <v>0</v>
          </cell>
          <cell r="GD583">
            <v>1</v>
          </cell>
          <cell r="GE583">
            <v>1</v>
          </cell>
          <cell r="GF583">
            <v>0</v>
          </cell>
          <cell r="GG583">
            <v>0</v>
          </cell>
          <cell r="GH583">
            <v>0</v>
          </cell>
          <cell r="GI583">
            <v>0</v>
          </cell>
          <cell r="GJ583">
            <v>0</v>
          </cell>
          <cell r="GK583">
            <v>0</v>
          </cell>
          <cell r="GL583">
            <v>0</v>
          </cell>
          <cell r="GM583">
            <v>0</v>
          </cell>
          <cell r="GN583">
            <v>0</v>
          </cell>
          <cell r="GO583">
            <v>0</v>
          </cell>
          <cell r="GP583">
            <v>0</v>
          </cell>
          <cell r="GQ583">
            <v>0</v>
          </cell>
          <cell r="GR583">
            <v>0</v>
          </cell>
          <cell r="GU583">
            <v>13</v>
          </cell>
          <cell r="GV583">
            <v>0</v>
          </cell>
          <cell r="GW583">
            <v>0</v>
          </cell>
          <cell r="GX583">
            <v>0</v>
          </cell>
          <cell r="GY583">
            <v>0</v>
          </cell>
          <cell r="GZ583">
            <v>0</v>
          </cell>
          <cell r="HA583">
            <v>0</v>
          </cell>
          <cell r="HB583">
            <v>0</v>
          </cell>
          <cell r="HC583">
            <v>0</v>
          </cell>
          <cell r="HD583">
            <v>0</v>
          </cell>
          <cell r="HE583">
            <v>0</v>
          </cell>
          <cell r="HF583">
            <v>0</v>
          </cell>
          <cell r="HG583">
            <v>0</v>
          </cell>
          <cell r="HH583">
            <v>0</v>
          </cell>
          <cell r="HI583">
            <v>0</v>
          </cell>
          <cell r="HJ583">
            <v>0</v>
          </cell>
          <cell r="HK583">
            <v>0</v>
          </cell>
          <cell r="HL583">
            <v>0</v>
          </cell>
          <cell r="HM583">
            <v>0</v>
          </cell>
          <cell r="HN583">
            <v>0.28999999999999998</v>
          </cell>
          <cell r="HO583">
            <v>0</v>
          </cell>
          <cell r="HP583">
            <v>23</v>
          </cell>
          <cell r="HQ583">
            <v>0.28999999999999998</v>
          </cell>
          <cell r="HR583">
            <v>0</v>
          </cell>
          <cell r="HS583">
            <v>0</v>
          </cell>
          <cell r="HT583">
            <v>0</v>
          </cell>
          <cell r="HU583">
            <v>0</v>
          </cell>
          <cell r="HV583">
            <v>1</v>
          </cell>
          <cell r="HW583">
            <v>0</v>
          </cell>
          <cell r="HX583">
            <v>1</v>
          </cell>
          <cell r="HY583">
            <v>0</v>
          </cell>
          <cell r="HZ583">
            <v>0</v>
          </cell>
          <cell r="IA583">
            <v>1</v>
          </cell>
          <cell r="IB583">
            <v>0</v>
          </cell>
          <cell r="IC583">
            <v>2</v>
          </cell>
          <cell r="ID583">
            <v>0</v>
          </cell>
          <cell r="IE583">
            <v>0</v>
          </cell>
          <cell r="IF583">
            <v>0</v>
          </cell>
          <cell r="IG583">
            <v>0</v>
          </cell>
          <cell r="IH583">
            <v>0</v>
          </cell>
          <cell r="II583">
            <v>0</v>
          </cell>
          <cell r="IJ583">
            <v>0</v>
          </cell>
          <cell r="IK583">
            <v>0</v>
          </cell>
          <cell r="IL583">
            <v>0</v>
          </cell>
          <cell r="IM583">
            <v>0</v>
          </cell>
          <cell r="IN583">
            <v>0</v>
          </cell>
          <cell r="IO583">
            <v>0</v>
          </cell>
          <cell r="IP583">
            <v>0</v>
          </cell>
          <cell r="IQ583">
            <v>0</v>
          </cell>
          <cell r="IR583">
            <v>0</v>
          </cell>
          <cell r="IS583">
            <v>0</v>
          </cell>
          <cell r="IT583">
            <v>0</v>
          </cell>
          <cell r="IU583">
            <v>0</v>
          </cell>
          <cell r="IV583">
            <v>0</v>
          </cell>
          <cell r="IW583">
            <v>1</v>
          </cell>
          <cell r="IX583">
            <v>1</v>
          </cell>
          <cell r="IY583">
            <v>0</v>
          </cell>
          <cell r="IZ583">
            <v>26.29</v>
          </cell>
          <cell r="JA583">
            <v>2</v>
          </cell>
          <cell r="JB583">
            <v>2</v>
          </cell>
          <cell r="JC583">
            <v>0</v>
          </cell>
          <cell r="JD583">
            <v>0</v>
          </cell>
          <cell r="JE583">
            <v>0</v>
          </cell>
          <cell r="JF583">
            <v>0</v>
          </cell>
          <cell r="JG583">
            <v>0</v>
          </cell>
        </row>
        <row r="584">
          <cell r="B584" t="str">
            <v>2311017</v>
          </cell>
          <cell r="C584" t="str">
            <v>LÝ HOÀNG</v>
          </cell>
          <cell r="D584" t="str">
            <v>Ban Bán hàng xuất khẩu - Industries</v>
          </cell>
          <cell r="E584" t="str">
            <v>Công ty TNHH Tập đoàn Công nghiệp Trường Hải</v>
          </cell>
          <cell r="F584" t="str">
            <v>Lương tháng</v>
          </cell>
          <cell r="V584">
            <v>0</v>
          </cell>
          <cell r="W584">
            <v>0</v>
          </cell>
          <cell r="X584" t="str">
            <v>X</v>
          </cell>
          <cell r="Y584">
            <v>0</v>
          </cell>
          <cell r="Z584">
            <v>0</v>
          </cell>
          <cell r="AA584" t="str">
            <v>X</v>
          </cell>
          <cell r="AB584">
            <v>0</v>
          </cell>
          <cell r="AC584">
            <v>0</v>
          </cell>
          <cell r="AD584" t="str">
            <v>X</v>
          </cell>
          <cell r="AE584">
            <v>0</v>
          </cell>
          <cell r="AF584">
            <v>0</v>
          </cell>
          <cell r="AG584" t="str">
            <v>X</v>
          </cell>
          <cell r="AH584">
            <v>0</v>
          </cell>
          <cell r="AI584">
            <v>0</v>
          </cell>
          <cell r="AJ584" t="str">
            <v>T7</v>
          </cell>
          <cell r="AK584">
            <v>0</v>
          </cell>
          <cell r="AL584">
            <v>0</v>
          </cell>
          <cell r="AM584" t="str">
            <v/>
          </cell>
          <cell r="AN584">
            <v>0</v>
          </cell>
          <cell r="AO584">
            <v>0</v>
          </cell>
          <cell r="AP584" t="str">
            <v>NL</v>
          </cell>
          <cell r="AQ584">
            <v>0</v>
          </cell>
          <cell r="AR584">
            <v>0</v>
          </cell>
          <cell r="AS584" t="str">
            <v>X</v>
          </cell>
          <cell r="AT584">
            <v>0</v>
          </cell>
          <cell r="AU584">
            <v>0</v>
          </cell>
          <cell r="AV584" t="str">
            <v>X</v>
          </cell>
          <cell r="AW584">
            <v>0</v>
          </cell>
          <cell r="AX584">
            <v>0</v>
          </cell>
          <cell r="AY584" t="str">
            <v>X</v>
          </cell>
          <cell r="AZ584">
            <v>0</v>
          </cell>
          <cell r="BA584">
            <v>0</v>
          </cell>
          <cell r="BB584" t="str">
            <v>X</v>
          </cell>
          <cell r="BC584">
            <v>0</v>
          </cell>
          <cell r="BD584">
            <v>0</v>
          </cell>
          <cell r="BE584" t="str">
            <v>X</v>
          </cell>
          <cell r="BF584">
            <v>0</v>
          </cell>
          <cell r="BG584">
            <v>0</v>
          </cell>
          <cell r="BH584" t="str">
            <v/>
          </cell>
          <cell r="BI584">
            <v>0</v>
          </cell>
          <cell r="BJ584">
            <v>0</v>
          </cell>
          <cell r="BK584" t="str">
            <v>X</v>
          </cell>
          <cell r="BL584">
            <v>0</v>
          </cell>
          <cell r="BM584">
            <v>0</v>
          </cell>
          <cell r="BN584" t="str">
            <v>X</v>
          </cell>
          <cell r="BO584">
            <v>0</v>
          </cell>
          <cell r="BP584">
            <v>0</v>
          </cell>
          <cell r="BQ584">
            <v>11</v>
          </cell>
          <cell r="BR584">
            <v>0</v>
          </cell>
          <cell r="BS584">
            <v>0</v>
          </cell>
          <cell r="BT584">
            <v>0</v>
          </cell>
          <cell r="BU584">
            <v>0</v>
          </cell>
          <cell r="BV584">
            <v>0</v>
          </cell>
          <cell r="CC584">
            <v>11</v>
          </cell>
          <cell r="CD584">
            <v>0</v>
          </cell>
          <cell r="CE584">
            <v>0</v>
          </cell>
          <cell r="CF584">
            <v>0</v>
          </cell>
          <cell r="CG584">
            <v>0</v>
          </cell>
          <cell r="CH584">
            <v>0</v>
          </cell>
          <cell r="CI584">
            <v>0</v>
          </cell>
          <cell r="CJ584">
            <v>0</v>
          </cell>
          <cell r="CK584">
            <v>0</v>
          </cell>
          <cell r="CL584">
            <v>1</v>
          </cell>
          <cell r="CM584">
            <v>1</v>
          </cell>
          <cell r="CN584">
            <v>0</v>
          </cell>
          <cell r="CO584">
            <v>0</v>
          </cell>
          <cell r="CP584">
            <v>0</v>
          </cell>
          <cell r="CQ584">
            <v>0</v>
          </cell>
          <cell r="CR584">
            <v>0</v>
          </cell>
          <cell r="CS584">
            <v>0</v>
          </cell>
          <cell r="CT584">
            <v>0</v>
          </cell>
          <cell r="CU584">
            <v>0</v>
          </cell>
          <cell r="CV584">
            <v>0</v>
          </cell>
          <cell r="CW584">
            <v>0</v>
          </cell>
          <cell r="CX584">
            <v>0</v>
          </cell>
          <cell r="CY584">
            <v>0</v>
          </cell>
          <cell r="CZ584">
            <v>0</v>
          </cell>
          <cell r="DC584">
            <v>13</v>
          </cell>
          <cell r="DM584" t="str">
            <v>X</v>
          </cell>
          <cell r="DN584">
            <v>0</v>
          </cell>
          <cell r="DO584">
            <v>0</v>
          </cell>
          <cell r="DP584" t="str">
            <v>X</v>
          </cell>
          <cell r="DQ584">
            <v>0</v>
          </cell>
          <cell r="DR584">
            <v>0</v>
          </cell>
          <cell r="DS584" t="str">
            <v>X</v>
          </cell>
          <cell r="DT584">
            <v>0</v>
          </cell>
          <cell r="DU584">
            <v>0</v>
          </cell>
          <cell r="DV584" t="str">
            <v>X</v>
          </cell>
          <cell r="DW584">
            <v>0</v>
          </cell>
          <cell r="DX584">
            <v>0</v>
          </cell>
          <cell r="DY584" t="str">
            <v/>
          </cell>
          <cell r="DZ584">
            <v>0</v>
          </cell>
          <cell r="EA584">
            <v>0</v>
          </cell>
          <cell r="EB584" t="str">
            <v>X</v>
          </cell>
          <cell r="EC584">
            <v>0</v>
          </cell>
          <cell r="ED584">
            <v>0</v>
          </cell>
          <cell r="EE584" t="str">
            <v>X</v>
          </cell>
          <cell r="EF584">
            <v>0</v>
          </cell>
          <cell r="EG584">
            <v>0</v>
          </cell>
          <cell r="EH584" t="str">
            <v>X</v>
          </cell>
          <cell r="EI584">
            <v>0</v>
          </cell>
          <cell r="EJ584">
            <v>0</v>
          </cell>
          <cell r="EK584" t="str">
            <v>X</v>
          </cell>
          <cell r="EL584">
            <v>0</v>
          </cell>
          <cell r="EM584">
            <v>0</v>
          </cell>
          <cell r="EN584" t="str">
            <v>X</v>
          </cell>
          <cell r="EO584">
            <v>0</v>
          </cell>
          <cell r="EP584">
            <v>0</v>
          </cell>
          <cell r="EQ584" t="str">
            <v>X</v>
          </cell>
          <cell r="ER584">
            <v>0</v>
          </cell>
          <cell r="ES584">
            <v>0</v>
          </cell>
          <cell r="ET584" t="str">
            <v/>
          </cell>
          <cell r="EU584">
            <v>0</v>
          </cell>
          <cell r="EV584">
            <v>0</v>
          </cell>
          <cell r="EW584" t="str">
            <v>X</v>
          </cell>
          <cell r="EX584">
            <v>0</v>
          </cell>
          <cell r="EY584">
            <v>0</v>
          </cell>
          <cell r="EZ584" t="str">
            <v>X</v>
          </cell>
          <cell r="FA584">
            <v>0</v>
          </cell>
          <cell r="FB584">
            <v>0</v>
          </cell>
          <cell r="FC584" t="str">
            <v>NL</v>
          </cell>
          <cell r="FD584">
            <v>0</v>
          </cell>
          <cell r="FE584">
            <v>0</v>
          </cell>
          <cell r="FI584">
            <v>12</v>
          </cell>
          <cell r="FJ584">
            <v>0</v>
          </cell>
          <cell r="FK584">
            <v>0</v>
          </cell>
          <cell r="FL584">
            <v>0</v>
          </cell>
          <cell r="FM584">
            <v>0</v>
          </cell>
          <cell r="FN584">
            <v>0</v>
          </cell>
          <cell r="FU584">
            <v>12</v>
          </cell>
          <cell r="FV584">
            <v>0</v>
          </cell>
          <cell r="FW584">
            <v>0</v>
          </cell>
          <cell r="FX584">
            <v>0</v>
          </cell>
          <cell r="FY584">
            <v>0</v>
          </cell>
          <cell r="FZ584">
            <v>0</v>
          </cell>
          <cell r="GA584">
            <v>0</v>
          </cell>
          <cell r="GB584">
            <v>0</v>
          </cell>
          <cell r="GC584">
            <v>0</v>
          </cell>
          <cell r="GD584">
            <v>1</v>
          </cell>
          <cell r="GE584">
            <v>0</v>
          </cell>
          <cell r="GF584">
            <v>0</v>
          </cell>
          <cell r="GG584">
            <v>0</v>
          </cell>
          <cell r="GH584">
            <v>0</v>
          </cell>
          <cell r="GI584">
            <v>0</v>
          </cell>
          <cell r="GJ584">
            <v>0</v>
          </cell>
          <cell r="GK584">
            <v>0</v>
          </cell>
          <cell r="GL584">
            <v>0</v>
          </cell>
          <cell r="GM584">
            <v>0</v>
          </cell>
          <cell r="GN584">
            <v>0</v>
          </cell>
          <cell r="GO584">
            <v>0</v>
          </cell>
          <cell r="GP584">
            <v>0</v>
          </cell>
          <cell r="GQ584">
            <v>0</v>
          </cell>
          <cell r="GR584">
            <v>0</v>
          </cell>
          <cell r="GU584">
            <v>13</v>
          </cell>
          <cell r="GV584">
            <v>0</v>
          </cell>
          <cell r="GW584">
            <v>0</v>
          </cell>
          <cell r="GX584">
            <v>0</v>
          </cell>
          <cell r="GY584">
            <v>0</v>
          </cell>
          <cell r="GZ584">
            <v>0</v>
          </cell>
          <cell r="HA584">
            <v>0</v>
          </cell>
          <cell r="HB584">
            <v>0</v>
          </cell>
          <cell r="HC584">
            <v>0</v>
          </cell>
          <cell r="HD584">
            <v>0</v>
          </cell>
          <cell r="HE584">
            <v>0</v>
          </cell>
          <cell r="HF584">
            <v>0</v>
          </cell>
          <cell r="HG584">
            <v>0</v>
          </cell>
          <cell r="HH584">
            <v>0</v>
          </cell>
          <cell r="HI584">
            <v>0</v>
          </cell>
          <cell r="HJ584">
            <v>0</v>
          </cell>
          <cell r="HK584">
            <v>0</v>
          </cell>
          <cell r="HL584">
            <v>0</v>
          </cell>
          <cell r="HM584">
            <v>0</v>
          </cell>
          <cell r="HN584">
            <v>0</v>
          </cell>
          <cell r="HO584">
            <v>0</v>
          </cell>
          <cell r="HP584">
            <v>23</v>
          </cell>
          <cell r="HQ584">
            <v>0</v>
          </cell>
          <cell r="HR584">
            <v>0</v>
          </cell>
          <cell r="HS584">
            <v>0</v>
          </cell>
          <cell r="HT584">
            <v>0</v>
          </cell>
          <cell r="HU584">
            <v>0</v>
          </cell>
          <cell r="HV584">
            <v>0</v>
          </cell>
          <cell r="HW584">
            <v>1</v>
          </cell>
          <cell r="HX584">
            <v>0</v>
          </cell>
          <cell r="HY584">
            <v>0</v>
          </cell>
          <cell r="HZ584">
            <v>0</v>
          </cell>
          <cell r="IA584">
            <v>1</v>
          </cell>
          <cell r="IB584">
            <v>0</v>
          </cell>
          <cell r="IC584">
            <v>2</v>
          </cell>
          <cell r="ID584">
            <v>0</v>
          </cell>
          <cell r="IE584">
            <v>0</v>
          </cell>
          <cell r="IF584">
            <v>0</v>
          </cell>
          <cell r="IG584">
            <v>0</v>
          </cell>
          <cell r="IH584">
            <v>0</v>
          </cell>
          <cell r="II584">
            <v>0</v>
          </cell>
          <cell r="IJ584">
            <v>0</v>
          </cell>
          <cell r="IK584">
            <v>0</v>
          </cell>
          <cell r="IL584">
            <v>0</v>
          </cell>
          <cell r="IM584">
            <v>0</v>
          </cell>
          <cell r="IN584">
            <v>0</v>
          </cell>
          <cell r="IO584">
            <v>0</v>
          </cell>
          <cell r="IP584">
            <v>0</v>
          </cell>
          <cell r="IQ584">
            <v>0</v>
          </cell>
          <cell r="IR584">
            <v>0</v>
          </cell>
          <cell r="IS584">
            <v>0</v>
          </cell>
          <cell r="IT584">
            <v>0</v>
          </cell>
          <cell r="IU584">
            <v>0</v>
          </cell>
          <cell r="IV584">
            <v>6.5</v>
          </cell>
          <cell r="IW584">
            <v>7.5</v>
          </cell>
          <cell r="IX584">
            <v>1</v>
          </cell>
          <cell r="IY584">
            <v>6.5</v>
          </cell>
          <cell r="IZ584">
            <v>26</v>
          </cell>
          <cell r="JA584">
            <v>4</v>
          </cell>
          <cell r="JB584">
            <v>4</v>
          </cell>
          <cell r="JC584">
            <v>0</v>
          </cell>
          <cell r="JD584">
            <v>0</v>
          </cell>
          <cell r="JE584">
            <v>0</v>
          </cell>
          <cell r="JF584">
            <v>0</v>
          </cell>
          <cell r="JG584">
            <v>0</v>
          </cell>
        </row>
        <row r="585">
          <cell r="B585" t="str">
            <v>24031482</v>
          </cell>
          <cell r="C585" t="str">
            <v>Lê Thị Thúy Tiên</v>
          </cell>
          <cell r="D585" t="str">
            <v>Ban Bán hàng xuất khẩu - Industries</v>
          </cell>
          <cell r="E585" t="str">
            <v>Công ty TNHH Tập đoàn Công nghiệp Trường Hải</v>
          </cell>
          <cell r="F585" t="str">
            <v>Lương ngày</v>
          </cell>
          <cell r="V585">
            <v>0</v>
          </cell>
          <cell r="W585">
            <v>0</v>
          </cell>
          <cell r="X585" t="str">
            <v>X</v>
          </cell>
          <cell r="Y585">
            <v>0</v>
          </cell>
          <cell r="Z585">
            <v>0</v>
          </cell>
          <cell r="AA585" t="str">
            <v>X</v>
          </cell>
          <cell r="AB585">
            <v>0</v>
          </cell>
          <cell r="AC585">
            <v>0</v>
          </cell>
          <cell r="AD585" t="str">
            <v>X</v>
          </cell>
          <cell r="AE585">
            <v>0</v>
          </cell>
          <cell r="AF585">
            <v>0</v>
          </cell>
          <cell r="AG585" t="str">
            <v>X</v>
          </cell>
          <cell r="AH585">
            <v>0</v>
          </cell>
          <cell r="AI585">
            <v>0</v>
          </cell>
          <cell r="AJ585" t="str">
            <v>T7</v>
          </cell>
          <cell r="AK585">
            <v>0</v>
          </cell>
          <cell r="AL585">
            <v>0</v>
          </cell>
          <cell r="AM585" t="str">
            <v/>
          </cell>
          <cell r="AN585">
            <v>0</v>
          </cell>
          <cell r="AO585">
            <v>0</v>
          </cell>
          <cell r="AP585" t="str">
            <v>NL</v>
          </cell>
          <cell r="AQ585">
            <v>0</v>
          </cell>
          <cell r="AR585">
            <v>0</v>
          </cell>
          <cell r="AS585" t="str">
            <v>X</v>
          </cell>
          <cell r="AT585">
            <v>0</v>
          </cell>
          <cell r="AU585">
            <v>0</v>
          </cell>
          <cell r="AV585" t="str">
            <v>X</v>
          </cell>
          <cell r="AW585">
            <v>0</v>
          </cell>
          <cell r="AX585">
            <v>0</v>
          </cell>
          <cell r="AY585" t="str">
            <v>X</v>
          </cell>
          <cell r="AZ585">
            <v>0</v>
          </cell>
          <cell r="BA585">
            <v>0</v>
          </cell>
          <cell r="BB585" t="str">
            <v>X</v>
          </cell>
          <cell r="BC585">
            <v>0</v>
          </cell>
          <cell r="BD585">
            <v>0</v>
          </cell>
          <cell r="BE585" t="str">
            <v>X</v>
          </cell>
          <cell r="BF585">
            <v>0</v>
          </cell>
          <cell r="BG585">
            <v>0</v>
          </cell>
          <cell r="BH585" t="str">
            <v/>
          </cell>
          <cell r="BI585">
            <v>0</v>
          </cell>
          <cell r="BJ585">
            <v>0</v>
          </cell>
          <cell r="BK585" t="str">
            <v>X</v>
          </cell>
          <cell r="BL585">
            <v>0</v>
          </cell>
          <cell r="BM585">
            <v>0</v>
          </cell>
          <cell r="BN585" t="str">
            <v>X</v>
          </cell>
          <cell r="BO585">
            <v>0</v>
          </cell>
          <cell r="BP585">
            <v>0</v>
          </cell>
          <cell r="BQ585">
            <v>11</v>
          </cell>
          <cell r="BR585">
            <v>0</v>
          </cell>
          <cell r="BS585">
            <v>0</v>
          </cell>
          <cell r="BT585">
            <v>0</v>
          </cell>
          <cell r="BU585">
            <v>0</v>
          </cell>
          <cell r="BV585">
            <v>0</v>
          </cell>
          <cell r="CC585">
            <v>11</v>
          </cell>
          <cell r="CD585">
            <v>0</v>
          </cell>
          <cell r="CE585">
            <v>0</v>
          </cell>
          <cell r="CF585">
            <v>0</v>
          </cell>
          <cell r="CG585">
            <v>0</v>
          </cell>
          <cell r="CH585">
            <v>0</v>
          </cell>
          <cell r="CI585">
            <v>0</v>
          </cell>
          <cell r="CJ585">
            <v>0</v>
          </cell>
          <cell r="CK585">
            <v>0</v>
          </cell>
          <cell r="CL585">
            <v>1</v>
          </cell>
          <cell r="CM585">
            <v>1</v>
          </cell>
          <cell r="CN585">
            <v>0</v>
          </cell>
          <cell r="CO585">
            <v>0</v>
          </cell>
          <cell r="CP585">
            <v>0</v>
          </cell>
          <cell r="CQ585">
            <v>0</v>
          </cell>
          <cell r="CR585">
            <v>0</v>
          </cell>
          <cell r="CS585">
            <v>0</v>
          </cell>
          <cell r="CT585">
            <v>0</v>
          </cell>
          <cell r="CU585">
            <v>0</v>
          </cell>
          <cell r="CV585">
            <v>0</v>
          </cell>
          <cell r="CW585">
            <v>0</v>
          </cell>
          <cell r="CX585">
            <v>0</v>
          </cell>
          <cell r="CY585">
            <v>0</v>
          </cell>
          <cell r="CZ585">
            <v>0</v>
          </cell>
          <cell r="DC585">
            <v>13</v>
          </cell>
          <cell r="DM585" t="str">
            <v>X</v>
          </cell>
          <cell r="DN585">
            <v>0</v>
          </cell>
          <cell r="DO585">
            <v>0</v>
          </cell>
          <cell r="DP585" t="str">
            <v>X</v>
          </cell>
          <cell r="DQ585">
            <v>0</v>
          </cell>
          <cell r="DR585">
            <v>0</v>
          </cell>
          <cell r="DS585" t="str">
            <v>X</v>
          </cell>
          <cell r="DT585">
            <v>0</v>
          </cell>
          <cell r="DU585">
            <v>0</v>
          </cell>
          <cell r="DV585" t="str">
            <v>X</v>
          </cell>
          <cell r="DW585">
            <v>0</v>
          </cell>
          <cell r="DX585">
            <v>0</v>
          </cell>
          <cell r="DY585" t="str">
            <v/>
          </cell>
          <cell r="DZ585">
            <v>0</v>
          </cell>
          <cell r="EA585">
            <v>0</v>
          </cell>
          <cell r="EB585" t="str">
            <v>X</v>
          </cell>
          <cell r="EC585">
            <v>0</v>
          </cell>
          <cell r="ED585">
            <v>0</v>
          </cell>
          <cell r="EE585" t="str">
            <v>X</v>
          </cell>
          <cell r="EF585">
            <v>0</v>
          </cell>
          <cell r="EG585">
            <v>0</v>
          </cell>
          <cell r="EH585" t="str">
            <v>X</v>
          </cell>
          <cell r="EI585">
            <v>0</v>
          </cell>
          <cell r="EJ585">
            <v>0</v>
          </cell>
          <cell r="EK585" t="str">
            <v>X</v>
          </cell>
          <cell r="EL585">
            <v>0</v>
          </cell>
          <cell r="EM585">
            <v>0</v>
          </cell>
          <cell r="EN585" t="str">
            <v>X</v>
          </cell>
          <cell r="EO585">
            <v>0</v>
          </cell>
          <cell r="EP585">
            <v>0</v>
          </cell>
          <cell r="EQ585" t="str">
            <v>X</v>
          </cell>
          <cell r="ER585">
            <v>0</v>
          </cell>
          <cell r="ES585">
            <v>0</v>
          </cell>
          <cell r="ET585" t="str">
            <v/>
          </cell>
          <cell r="EU585">
            <v>0</v>
          </cell>
          <cell r="EV585">
            <v>0</v>
          </cell>
          <cell r="EW585" t="str">
            <v>X</v>
          </cell>
          <cell r="EX585">
            <v>0</v>
          </cell>
          <cell r="EY585">
            <v>0</v>
          </cell>
          <cell r="EZ585" t="str">
            <v>X</v>
          </cell>
          <cell r="FA585">
            <v>0</v>
          </cell>
          <cell r="FB585">
            <v>0</v>
          </cell>
          <cell r="FC585" t="str">
            <v>NL</v>
          </cell>
          <cell r="FD585">
            <v>0</v>
          </cell>
          <cell r="FE585">
            <v>0</v>
          </cell>
          <cell r="FI585">
            <v>12</v>
          </cell>
          <cell r="FJ585">
            <v>0</v>
          </cell>
          <cell r="FK585">
            <v>0</v>
          </cell>
          <cell r="FL585">
            <v>0</v>
          </cell>
          <cell r="FM585">
            <v>0</v>
          </cell>
          <cell r="FN585">
            <v>0</v>
          </cell>
          <cell r="FU585">
            <v>12</v>
          </cell>
          <cell r="FV585">
            <v>0</v>
          </cell>
          <cell r="FW585">
            <v>0</v>
          </cell>
          <cell r="FX585">
            <v>0</v>
          </cell>
          <cell r="FY585">
            <v>0</v>
          </cell>
          <cell r="FZ585">
            <v>0</v>
          </cell>
          <cell r="GA585">
            <v>0</v>
          </cell>
          <cell r="GB585">
            <v>0</v>
          </cell>
          <cell r="GC585">
            <v>0</v>
          </cell>
          <cell r="GD585">
            <v>1</v>
          </cell>
          <cell r="GE585">
            <v>0</v>
          </cell>
          <cell r="GF585">
            <v>0</v>
          </cell>
          <cell r="GG585">
            <v>0</v>
          </cell>
          <cell r="GH585">
            <v>0</v>
          </cell>
          <cell r="GI585">
            <v>0</v>
          </cell>
          <cell r="GJ585">
            <v>0</v>
          </cell>
          <cell r="GK585">
            <v>0</v>
          </cell>
          <cell r="GL585">
            <v>0</v>
          </cell>
          <cell r="GM585">
            <v>0</v>
          </cell>
          <cell r="GN585">
            <v>0</v>
          </cell>
          <cell r="GO585">
            <v>0</v>
          </cell>
          <cell r="GP585">
            <v>0</v>
          </cell>
          <cell r="GQ585">
            <v>0</v>
          </cell>
          <cell r="GR585">
            <v>0</v>
          </cell>
          <cell r="GU585">
            <v>13</v>
          </cell>
          <cell r="GV585">
            <v>0</v>
          </cell>
          <cell r="GW585">
            <v>0</v>
          </cell>
          <cell r="GX585">
            <v>0</v>
          </cell>
          <cell r="GY585">
            <v>0</v>
          </cell>
          <cell r="GZ585">
            <v>0</v>
          </cell>
          <cell r="HA585">
            <v>0</v>
          </cell>
          <cell r="HB585">
            <v>0</v>
          </cell>
          <cell r="HC585">
            <v>0</v>
          </cell>
          <cell r="HD585">
            <v>0</v>
          </cell>
          <cell r="HE585">
            <v>0</v>
          </cell>
          <cell r="HF585">
            <v>0</v>
          </cell>
          <cell r="HG585">
            <v>0</v>
          </cell>
          <cell r="HH585">
            <v>0</v>
          </cell>
          <cell r="HI585">
            <v>0</v>
          </cell>
          <cell r="HJ585">
            <v>0</v>
          </cell>
          <cell r="HK585">
            <v>0</v>
          </cell>
          <cell r="HL585">
            <v>0</v>
          </cell>
          <cell r="HM585">
            <v>0</v>
          </cell>
          <cell r="HN585">
            <v>0</v>
          </cell>
          <cell r="HO585">
            <v>0</v>
          </cell>
          <cell r="HP585">
            <v>23</v>
          </cell>
          <cell r="HQ585">
            <v>0</v>
          </cell>
          <cell r="HR585">
            <v>0</v>
          </cell>
          <cell r="HS585">
            <v>0</v>
          </cell>
          <cell r="HT585">
            <v>0</v>
          </cell>
          <cell r="HU585">
            <v>0</v>
          </cell>
          <cell r="HV585">
            <v>0</v>
          </cell>
          <cell r="HW585">
            <v>1</v>
          </cell>
          <cell r="HX585">
            <v>0</v>
          </cell>
          <cell r="HY585">
            <v>0</v>
          </cell>
          <cell r="HZ585">
            <v>0</v>
          </cell>
          <cell r="IA585">
            <v>1</v>
          </cell>
          <cell r="IB585">
            <v>0</v>
          </cell>
          <cell r="IC585">
            <v>2</v>
          </cell>
          <cell r="ID585">
            <v>0</v>
          </cell>
          <cell r="IE585">
            <v>0</v>
          </cell>
          <cell r="IF585">
            <v>0</v>
          </cell>
          <cell r="IG585">
            <v>0</v>
          </cell>
          <cell r="IH585">
            <v>0</v>
          </cell>
          <cell r="II585">
            <v>0</v>
          </cell>
          <cell r="IJ585">
            <v>0</v>
          </cell>
          <cell r="IK585">
            <v>0</v>
          </cell>
          <cell r="IL585">
            <v>0</v>
          </cell>
          <cell r="IM585">
            <v>0</v>
          </cell>
          <cell r="IN585">
            <v>0</v>
          </cell>
          <cell r="IO585">
            <v>0</v>
          </cell>
          <cell r="IP585">
            <v>0</v>
          </cell>
          <cell r="IQ585">
            <v>0</v>
          </cell>
          <cell r="IR585">
            <v>0</v>
          </cell>
          <cell r="IS585">
            <v>0</v>
          </cell>
          <cell r="IT585">
            <v>0</v>
          </cell>
          <cell r="IU585">
            <v>0</v>
          </cell>
          <cell r="IV585">
            <v>0</v>
          </cell>
          <cell r="IW585">
            <v>1</v>
          </cell>
          <cell r="IX585">
            <v>1</v>
          </cell>
          <cell r="IY585">
            <v>0</v>
          </cell>
          <cell r="IZ585">
            <v>26</v>
          </cell>
          <cell r="JA585">
            <v>4</v>
          </cell>
          <cell r="JB585">
            <v>4</v>
          </cell>
          <cell r="JC585">
            <v>0</v>
          </cell>
          <cell r="JD585">
            <v>0</v>
          </cell>
          <cell r="JE585">
            <v>0</v>
          </cell>
          <cell r="JF585">
            <v>0</v>
          </cell>
          <cell r="JG585">
            <v>0</v>
          </cell>
        </row>
        <row r="586">
          <cell r="B586" t="str">
            <v>24031486</v>
          </cell>
          <cell r="C586" t="str">
            <v>Lương Vũ Phúc</v>
          </cell>
          <cell r="D586" t="str">
            <v>Ban Bán hàng xuất khẩu - Industries</v>
          </cell>
          <cell r="E586" t="str">
            <v>Công ty TNHH Tập đoàn Công nghiệp Trường Hải</v>
          </cell>
          <cell r="F586" t="str">
            <v>Lương ngày</v>
          </cell>
          <cell r="V586">
            <v>0</v>
          </cell>
          <cell r="W586">
            <v>0</v>
          </cell>
          <cell r="X586" t="str">
            <v>X</v>
          </cell>
          <cell r="Y586">
            <v>0</v>
          </cell>
          <cell r="Z586">
            <v>0</v>
          </cell>
          <cell r="AA586" t="str">
            <v>X</v>
          </cell>
          <cell r="AB586">
            <v>0</v>
          </cell>
          <cell r="AC586">
            <v>0</v>
          </cell>
          <cell r="AD586" t="str">
            <v>X</v>
          </cell>
          <cell r="AE586">
            <v>0</v>
          </cell>
          <cell r="AF586">
            <v>0</v>
          </cell>
          <cell r="AG586" t="str">
            <v>X</v>
          </cell>
          <cell r="AH586">
            <v>0</v>
          </cell>
          <cell r="AI586">
            <v>0</v>
          </cell>
          <cell r="AJ586" t="str">
            <v>T7</v>
          </cell>
          <cell r="AK586">
            <v>0</v>
          </cell>
          <cell r="AL586">
            <v>0</v>
          </cell>
          <cell r="AM586" t="str">
            <v/>
          </cell>
          <cell r="AN586">
            <v>0</v>
          </cell>
          <cell r="AO586">
            <v>0</v>
          </cell>
          <cell r="AP586" t="str">
            <v>NL</v>
          </cell>
          <cell r="AQ586">
            <v>0</v>
          </cell>
          <cell r="AR586">
            <v>0</v>
          </cell>
          <cell r="AS586" t="str">
            <v>X</v>
          </cell>
          <cell r="AT586">
            <v>0</v>
          </cell>
          <cell r="AU586">
            <v>0</v>
          </cell>
          <cell r="AV586" t="str">
            <v>X</v>
          </cell>
          <cell r="AW586">
            <v>0</v>
          </cell>
          <cell r="AX586">
            <v>0</v>
          </cell>
          <cell r="AY586" t="str">
            <v>X</v>
          </cell>
          <cell r="AZ586">
            <v>0</v>
          </cell>
          <cell r="BA586">
            <v>0</v>
          </cell>
          <cell r="BB586" t="str">
            <v>X</v>
          </cell>
          <cell r="BC586">
            <v>0</v>
          </cell>
          <cell r="BD586">
            <v>0</v>
          </cell>
          <cell r="BE586" t="str">
            <v>X</v>
          </cell>
          <cell r="BF586">
            <v>0</v>
          </cell>
          <cell r="BG586">
            <v>0</v>
          </cell>
          <cell r="BH586" t="str">
            <v/>
          </cell>
          <cell r="BI586">
            <v>0</v>
          </cell>
          <cell r="BJ586">
            <v>0</v>
          </cell>
          <cell r="BK586" t="str">
            <v>X</v>
          </cell>
          <cell r="BL586">
            <v>0</v>
          </cell>
          <cell r="BM586">
            <v>0</v>
          </cell>
          <cell r="BN586" t="str">
            <v>X</v>
          </cell>
          <cell r="BO586">
            <v>0</v>
          </cell>
          <cell r="BP586">
            <v>0</v>
          </cell>
          <cell r="BQ586">
            <v>11</v>
          </cell>
          <cell r="BR586">
            <v>0</v>
          </cell>
          <cell r="BS586">
            <v>0</v>
          </cell>
          <cell r="BT586">
            <v>0</v>
          </cell>
          <cell r="BU586">
            <v>0</v>
          </cell>
          <cell r="BV586">
            <v>0</v>
          </cell>
          <cell r="CC586">
            <v>11</v>
          </cell>
          <cell r="CD586">
            <v>0</v>
          </cell>
          <cell r="CE586">
            <v>0</v>
          </cell>
          <cell r="CF586">
            <v>0</v>
          </cell>
          <cell r="CG586">
            <v>0</v>
          </cell>
          <cell r="CH586">
            <v>0</v>
          </cell>
          <cell r="CI586">
            <v>0</v>
          </cell>
          <cell r="CJ586">
            <v>0</v>
          </cell>
          <cell r="CK586">
            <v>0</v>
          </cell>
          <cell r="CL586">
            <v>1</v>
          </cell>
          <cell r="CM586">
            <v>1</v>
          </cell>
          <cell r="CN586">
            <v>0</v>
          </cell>
          <cell r="CO586">
            <v>0</v>
          </cell>
          <cell r="CP586">
            <v>0</v>
          </cell>
          <cell r="CQ586">
            <v>0</v>
          </cell>
          <cell r="CR586">
            <v>0</v>
          </cell>
          <cell r="CS586">
            <v>0</v>
          </cell>
          <cell r="CT586">
            <v>0</v>
          </cell>
          <cell r="CU586">
            <v>0</v>
          </cell>
          <cell r="CV586">
            <v>0</v>
          </cell>
          <cell r="CW586">
            <v>0</v>
          </cell>
          <cell r="CX586">
            <v>0</v>
          </cell>
          <cell r="CY586">
            <v>0</v>
          </cell>
          <cell r="CZ586">
            <v>0</v>
          </cell>
          <cell r="DC586">
            <v>13</v>
          </cell>
          <cell r="DM586" t="str">
            <v>X</v>
          </cell>
          <cell r="DN586">
            <v>0</v>
          </cell>
          <cell r="DO586">
            <v>0</v>
          </cell>
          <cell r="DP586" t="str">
            <v>X</v>
          </cell>
          <cell r="DQ586">
            <v>0</v>
          </cell>
          <cell r="DR586">
            <v>0</v>
          </cell>
          <cell r="DS586" t="str">
            <v>X</v>
          </cell>
          <cell r="DT586">
            <v>0</v>
          </cell>
          <cell r="DU586">
            <v>0</v>
          </cell>
          <cell r="DV586" t="str">
            <v>X</v>
          </cell>
          <cell r="DW586">
            <v>0</v>
          </cell>
          <cell r="DX586">
            <v>0</v>
          </cell>
          <cell r="DY586" t="str">
            <v/>
          </cell>
          <cell r="DZ586">
            <v>0</v>
          </cell>
          <cell r="EA586">
            <v>0</v>
          </cell>
          <cell r="EB586" t="str">
            <v>X</v>
          </cell>
          <cell r="EC586">
            <v>0</v>
          </cell>
          <cell r="ED586">
            <v>0</v>
          </cell>
          <cell r="EE586" t="str">
            <v>X</v>
          </cell>
          <cell r="EF586">
            <v>0</v>
          </cell>
          <cell r="EG586">
            <v>0</v>
          </cell>
          <cell r="EH586" t="str">
            <v>X</v>
          </cell>
          <cell r="EI586">
            <v>0</v>
          </cell>
          <cell r="EJ586">
            <v>0</v>
          </cell>
          <cell r="EK586" t="str">
            <v>X</v>
          </cell>
          <cell r="EL586">
            <v>0</v>
          </cell>
          <cell r="EM586">
            <v>0</v>
          </cell>
          <cell r="EN586" t="str">
            <v>X</v>
          </cell>
          <cell r="EO586">
            <v>0</v>
          </cell>
          <cell r="EP586">
            <v>0</v>
          </cell>
          <cell r="EQ586" t="str">
            <v>X</v>
          </cell>
          <cell r="ER586">
            <v>0</v>
          </cell>
          <cell r="ES586">
            <v>0</v>
          </cell>
          <cell r="ET586" t="str">
            <v/>
          </cell>
          <cell r="EU586">
            <v>0</v>
          </cell>
          <cell r="EV586">
            <v>0</v>
          </cell>
          <cell r="EW586" t="str">
            <v>X</v>
          </cell>
          <cell r="EX586">
            <v>0</v>
          </cell>
          <cell r="EY586">
            <v>0</v>
          </cell>
          <cell r="EZ586" t="str">
            <v>X</v>
          </cell>
          <cell r="FA586">
            <v>0</v>
          </cell>
          <cell r="FB586">
            <v>0</v>
          </cell>
          <cell r="FC586" t="str">
            <v>NL</v>
          </cell>
          <cell r="FD586">
            <v>0</v>
          </cell>
          <cell r="FE586">
            <v>0</v>
          </cell>
          <cell r="FI586">
            <v>12</v>
          </cell>
          <cell r="FJ586">
            <v>0</v>
          </cell>
          <cell r="FK586">
            <v>0</v>
          </cell>
          <cell r="FL586">
            <v>0</v>
          </cell>
          <cell r="FM586">
            <v>0</v>
          </cell>
          <cell r="FN586">
            <v>0</v>
          </cell>
          <cell r="FU586">
            <v>12</v>
          </cell>
          <cell r="FV586">
            <v>0</v>
          </cell>
          <cell r="FW586">
            <v>0</v>
          </cell>
          <cell r="FX586">
            <v>0</v>
          </cell>
          <cell r="FY586">
            <v>0</v>
          </cell>
          <cell r="FZ586">
            <v>0</v>
          </cell>
          <cell r="GA586">
            <v>0</v>
          </cell>
          <cell r="GB586">
            <v>0</v>
          </cell>
          <cell r="GC586">
            <v>0</v>
          </cell>
          <cell r="GD586">
            <v>1</v>
          </cell>
          <cell r="GE586">
            <v>0</v>
          </cell>
          <cell r="GF586">
            <v>0</v>
          </cell>
          <cell r="GG586">
            <v>0</v>
          </cell>
          <cell r="GH586">
            <v>0</v>
          </cell>
          <cell r="GI586">
            <v>0</v>
          </cell>
          <cell r="GJ586">
            <v>0</v>
          </cell>
          <cell r="GK586">
            <v>0</v>
          </cell>
          <cell r="GL586">
            <v>0</v>
          </cell>
          <cell r="GM586">
            <v>0</v>
          </cell>
          <cell r="GN586">
            <v>0</v>
          </cell>
          <cell r="GO586">
            <v>0</v>
          </cell>
          <cell r="GP586">
            <v>0</v>
          </cell>
          <cell r="GQ586">
            <v>0</v>
          </cell>
          <cell r="GR586">
            <v>0</v>
          </cell>
          <cell r="GU586">
            <v>13</v>
          </cell>
          <cell r="GV586">
            <v>0</v>
          </cell>
          <cell r="GW586">
            <v>0</v>
          </cell>
          <cell r="GX586">
            <v>0</v>
          </cell>
          <cell r="GY586">
            <v>0</v>
          </cell>
          <cell r="GZ586">
            <v>0</v>
          </cell>
          <cell r="HA586">
            <v>0</v>
          </cell>
          <cell r="HB586">
            <v>0</v>
          </cell>
          <cell r="HC586">
            <v>0</v>
          </cell>
          <cell r="HD586">
            <v>0</v>
          </cell>
          <cell r="HE586">
            <v>0</v>
          </cell>
          <cell r="HF586">
            <v>0</v>
          </cell>
          <cell r="HG586">
            <v>0</v>
          </cell>
          <cell r="HH586">
            <v>0</v>
          </cell>
          <cell r="HI586">
            <v>0</v>
          </cell>
          <cell r="HJ586">
            <v>0</v>
          </cell>
          <cell r="HK586">
            <v>0</v>
          </cell>
          <cell r="HL586">
            <v>0</v>
          </cell>
          <cell r="HM586">
            <v>0</v>
          </cell>
          <cell r="HN586">
            <v>0</v>
          </cell>
          <cell r="HO586">
            <v>0</v>
          </cell>
          <cell r="HP586">
            <v>23</v>
          </cell>
          <cell r="HQ586">
            <v>0</v>
          </cell>
          <cell r="HR586">
            <v>0</v>
          </cell>
          <cell r="HS586">
            <v>0</v>
          </cell>
          <cell r="HT586">
            <v>0</v>
          </cell>
          <cell r="HU586">
            <v>0</v>
          </cell>
          <cell r="HV586">
            <v>0</v>
          </cell>
          <cell r="HW586">
            <v>1</v>
          </cell>
          <cell r="HX586">
            <v>0</v>
          </cell>
          <cell r="HY586">
            <v>0</v>
          </cell>
          <cell r="HZ586">
            <v>0</v>
          </cell>
          <cell r="IA586">
            <v>1</v>
          </cell>
          <cell r="IB586">
            <v>0</v>
          </cell>
          <cell r="IC586">
            <v>2</v>
          </cell>
          <cell r="ID586">
            <v>0</v>
          </cell>
          <cell r="IE586">
            <v>0</v>
          </cell>
          <cell r="IF586">
            <v>0</v>
          </cell>
          <cell r="IG586">
            <v>0</v>
          </cell>
          <cell r="IH586">
            <v>0</v>
          </cell>
          <cell r="II586">
            <v>0</v>
          </cell>
          <cell r="IJ586">
            <v>0</v>
          </cell>
          <cell r="IK586">
            <v>0</v>
          </cell>
          <cell r="IL586">
            <v>0</v>
          </cell>
          <cell r="IM586">
            <v>0</v>
          </cell>
          <cell r="IN586">
            <v>0</v>
          </cell>
          <cell r="IO586">
            <v>0</v>
          </cell>
          <cell r="IP586">
            <v>0</v>
          </cell>
          <cell r="IQ586">
            <v>0</v>
          </cell>
          <cell r="IR586">
            <v>0</v>
          </cell>
          <cell r="IS586">
            <v>0</v>
          </cell>
          <cell r="IT586">
            <v>0</v>
          </cell>
          <cell r="IU586">
            <v>0</v>
          </cell>
          <cell r="IV586">
            <v>0</v>
          </cell>
          <cell r="IW586">
            <v>1</v>
          </cell>
          <cell r="IX586">
            <v>1</v>
          </cell>
          <cell r="IY586">
            <v>0</v>
          </cell>
          <cell r="IZ586">
            <v>26</v>
          </cell>
          <cell r="JA586">
            <v>4</v>
          </cell>
          <cell r="JB586">
            <v>4</v>
          </cell>
          <cell r="JC586">
            <v>0</v>
          </cell>
          <cell r="JD586">
            <v>0</v>
          </cell>
          <cell r="JE586">
            <v>0</v>
          </cell>
          <cell r="JF586">
            <v>0</v>
          </cell>
          <cell r="JG586">
            <v>0</v>
          </cell>
        </row>
        <row r="587">
          <cell r="B587" t="str">
            <v>2405040</v>
          </cell>
          <cell r="C587" t="str">
            <v>Nguyễn Thị Lệ Thu</v>
          </cell>
          <cell r="D587" t="str">
            <v>Ban Bán hàng xuất khẩu - Industries</v>
          </cell>
          <cell r="E587" t="str">
            <v>Công ty TNHH Tập đoàn Công nghiệp Trường Hải</v>
          </cell>
          <cell r="F587" t="str">
            <v>Lương ngày</v>
          </cell>
          <cell r="V587">
            <v>0</v>
          </cell>
          <cell r="W587">
            <v>0</v>
          </cell>
          <cell r="X587" t="str">
            <v>X</v>
          </cell>
          <cell r="Y587">
            <v>0</v>
          </cell>
          <cell r="Z587">
            <v>0</v>
          </cell>
          <cell r="AA587" t="str">
            <v>X</v>
          </cell>
          <cell r="AB587">
            <v>0</v>
          </cell>
          <cell r="AC587">
            <v>0</v>
          </cell>
          <cell r="AD587" t="str">
            <v>X</v>
          </cell>
          <cell r="AE587">
            <v>0</v>
          </cell>
          <cell r="AF587">
            <v>0</v>
          </cell>
          <cell r="AG587" t="str">
            <v>X</v>
          </cell>
          <cell r="AH587">
            <v>0</v>
          </cell>
          <cell r="AI587">
            <v>0</v>
          </cell>
          <cell r="AJ587" t="str">
            <v>T7</v>
          </cell>
          <cell r="AK587">
            <v>0</v>
          </cell>
          <cell r="AL587">
            <v>0</v>
          </cell>
          <cell r="AM587" t="str">
            <v/>
          </cell>
          <cell r="AN587">
            <v>0</v>
          </cell>
          <cell r="AO587">
            <v>0</v>
          </cell>
          <cell r="AP587" t="str">
            <v>NL</v>
          </cell>
          <cell r="AQ587">
            <v>0</v>
          </cell>
          <cell r="AR587">
            <v>0</v>
          </cell>
          <cell r="AS587" t="str">
            <v>X</v>
          </cell>
          <cell r="AT587">
            <v>0</v>
          </cell>
          <cell r="AU587">
            <v>0</v>
          </cell>
          <cell r="AV587" t="str">
            <v>X</v>
          </cell>
          <cell r="AW587">
            <v>0</v>
          </cell>
          <cell r="AX587">
            <v>0</v>
          </cell>
          <cell r="AY587" t="str">
            <v>X</v>
          </cell>
          <cell r="AZ587">
            <v>0</v>
          </cell>
          <cell r="BA587">
            <v>0</v>
          </cell>
          <cell r="BB587" t="str">
            <v>X</v>
          </cell>
          <cell r="BC587">
            <v>0</v>
          </cell>
          <cell r="BD587">
            <v>0</v>
          </cell>
          <cell r="BE587" t="str">
            <v>X</v>
          </cell>
          <cell r="BF587">
            <v>0</v>
          </cell>
          <cell r="BG587">
            <v>0</v>
          </cell>
          <cell r="BH587" t="str">
            <v/>
          </cell>
          <cell r="BI587">
            <v>0</v>
          </cell>
          <cell r="BJ587">
            <v>0</v>
          </cell>
          <cell r="BK587" t="str">
            <v>X</v>
          </cell>
          <cell r="BL587">
            <v>0</v>
          </cell>
          <cell r="BM587">
            <v>0</v>
          </cell>
          <cell r="BN587" t="str">
            <v>X</v>
          </cell>
          <cell r="BO587">
            <v>0</v>
          </cell>
          <cell r="BP587">
            <v>0</v>
          </cell>
          <cell r="BQ587">
            <v>11</v>
          </cell>
          <cell r="BR587">
            <v>0</v>
          </cell>
          <cell r="BS587">
            <v>0</v>
          </cell>
          <cell r="BT587">
            <v>0</v>
          </cell>
          <cell r="BU587">
            <v>0</v>
          </cell>
          <cell r="BV587">
            <v>0</v>
          </cell>
          <cell r="CC587">
            <v>11</v>
          </cell>
          <cell r="CD587">
            <v>0</v>
          </cell>
          <cell r="CE587">
            <v>0</v>
          </cell>
          <cell r="CF587">
            <v>0</v>
          </cell>
          <cell r="CG587">
            <v>0</v>
          </cell>
          <cell r="CH587">
            <v>0</v>
          </cell>
          <cell r="CI587">
            <v>0</v>
          </cell>
          <cell r="CJ587">
            <v>0</v>
          </cell>
          <cell r="CK587">
            <v>0</v>
          </cell>
          <cell r="CL587">
            <v>1</v>
          </cell>
          <cell r="CM587">
            <v>1</v>
          </cell>
          <cell r="CN587">
            <v>0</v>
          </cell>
          <cell r="CO587">
            <v>0</v>
          </cell>
          <cell r="CP587">
            <v>0</v>
          </cell>
          <cell r="CQ587">
            <v>0</v>
          </cell>
          <cell r="CR587">
            <v>0</v>
          </cell>
          <cell r="CS587">
            <v>0</v>
          </cell>
          <cell r="CT587">
            <v>0</v>
          </cell>
          <cell r="CU587">
            <v>0</v>
          </cell>
          <cell r="CV587">
            <v>0</v>
          </cell>
          <cell r="CW587">
            <v>0</v>
          </cell>
          <cell r="CX587">
            <v>0</v>
          </cell>
          <cell r="CY587">
            <v>0</v>
          </cell>
          <cell r="CZ587">
            <v>0</v>
          </cell>
          <cell r="DC587">
            <v>13</v>
          </cell>
          <cell r="DM587" t="str">
            <v>X</v>
          </cell>
          <cell r="DN587">
            <v>0</v>
          </cell>
          <cell r="DO587">
            <v>0</v>
          </cell>
          <cell r="DP587" t="str">
            <v>X</v>
          </cell>
          <cell r="DQ587">
            <v>0</v>
          </cell>
          <cell r="DR587">
            <v>0</v>
          </cell>
          <cell r="DS587" t="str">
            <v>X</v>
          </cell>
          <cell r="DT587">
            <v>0</v>
          </cell>
          <cell r="DU587">
            <v>0</v>
          </cell>
          <cell r="DV587" t="str">
            <v>X</v>
          </cell>
          <cell r="DW587">
            <v>0</v>
          </cell>
          <cell r="DX587">
            <v>0</v>
          </cell>
          <cell r="DY587" t="str">
            <v/>
          </cell>
          <cell r="DZ587">
            <v>0</v>
          </cell>
          <cell r="EA587">
            <v>0</v>
          </cell>
          <cell r="EB587" t="str">
            <v>X</v>
          </cell>
          <cell r="EC587">
            <v>0</v>
          </cell>
          <cell r="ED587">
            <v>0</v>
          </cell>
          <cell r="EE587" t="str">
            <v>X</v>
          </cell>
          <cell r="EF587">
            <v>0</v>
          </cell>
          <cell r="EG587">
            <v>0</v>
          </cell>
          <cell r="EH587" t="str">
            <v>X</v>
          </cell>
          <cell r="EI587">
            <v>0</v>
          </cell>
          <cell r="EJ587">
            <v>0</v>
          </cell>
          <cell r="EK587" t="str">
            <v>X</v>
          </cell>
          <cell r="EL587">
            <v>0</v>
          </cell>
          <cell r="EM587">
            <v>0</v>
          </cell>
          <cell r="EN587" t="str">
            <v>X</v>
          </cell>
          <cell r="EO587">
            <v>0</v>
          </cell>
          <cell r="EP587">
            <v>0</v>
          </cell>
          <cell r="EQ587" t="str">
            <v>X</v>
          </cell>
          <cell r="ER587">
            <v>0</v>
          </cell>
          <cell r="ES587">
            <v>0</v>
          </cell>
          <cell r="ET587" t="str">
            <v/>
          </cell>
          <cell r="EU587">
            <v>0</v>
          </cell>
          <cell r="EV587">
            <v>0</v>
          </cell>
          <cell r="EW587" t="str">
            <v>X</v>
          </cell>
          <cell r="EX587">
            <v>0</v>
          </cell>
          <cell r="EY587">
            <v>0</v>
          </cell>
          <cell r="EZ587" t="str">
            <v>X</v>
          </cell>
          <cell r="FA587">
            <v>0</v>
          </cell>
          <cell r="FB587">
            <v>0</v>
          </cell>
          <cell r="FC587" t="str">
            <v>NL</v>
          </cell>
          <cell r="FD587">
            <v>0</v>
          </cell>
          <cell r="FE587">
            <v>0</v>
          </cell>
          <cell r="FI587">
            <v>12</v>
          </cell>
          <cell r="FJ587">
            <v>0</v>
          </cell>
          <cell r="FK587">
            <v>0</v>
          </cell>
          <cell r="FL587">
            <v>0</v>
          </cell>
          <cell r="FM587">
            <v>0</v>
          </cell>
          <cell r="FN587">
            <v>0</v>
          </cell>
          <cell r="FU587">
            <v>12</v>
          </cell>
          <cell r="FV587">
            <v>0</v>
          </cell>
          <cell r="FW587">
            <v>0</v>
          </cell>
          <cell r="FX587">
            <v>0</v>
          </cell>
          <cell r="FY587">
            <v>0</v>
          </cell>
          <cell r="FZ587">
            <v>0</v>
          </cell>
          <cell r="GA587">
            <v>0</v>
          </cell>
          <cell r="GB587">
            <v>0</v>
          </cell>
          <cell r="GC587">
            <v>0</v>
          </cell>
          <cell r="GD587">
            <v>1</v>
          </cell>
          <cell r="GE587">
            <v>0</v>
          </cell>
          <cell r="GF587">
            <v>0</v>
          </cell>
          <cell r="GG587">
            <v>0</v>
          </cell>
          <cell r="GH587">
            <v>0</v>
          </cell>
          <cell r="GI587">
            <v>0</v>
          </cell>
          <cell r="GJ587">
            <v>0</v>
          </cell>
          <cell r="GK587">
            <v>0</v>
          </cell>
          <cell r="GL587">
            <v>0</v>
          </cell>
          <cell r="GM587">
            <v>0</v>
          </cell>
          <cell r="GN587">
            <v>0</v>
          </cell>
          <cell r="GO587">
            <v>0</v>
          </cell>
          <cell r="GP587">
            <v>0</v>
          </cell>
          <cell r="GQ587">
            <v>0</v>
          </cell>
          <cell r="GR587">
            <v>0</v>
          </cell>
          <cell r="GU587">
            <v>13</v>
          </cell>
          <cell r="GV587">
            <v>0</v>
          </cell>
          <cell r="GW587">
            <v>0</v>
          </cell>
          <cell r="GX587">
            <v>0</v>
          </cell>
          <cell r="GY587">
            <v>0</v>
          </cell>
          <cell r="GZ587">
            <v>0</v>
          </cell>
          <cell r="HA587">
            <v>0</v>
          </cell>
          <cell r="HB587">
            <v>0</v>
          </cell>
          <cell r="HC587">
            <v>0</v>
          </cell>
          <cell r="HD587">
            <v>0</v>
          </cell>
          <cell r="HE587">
            <v>0</v>
          </cell>
          <cell r="HF587">
            <v>0</v>
          </cell>
          <cell r="HG587">
            <v>0</v>
          </cell>
          <cell r="HH587">
            <v>0</v>
          </cell>
          <cell r="HI587">
            <v>0</v>
          </cell>
          <cell r="HJ587">
            <v>0</v>
          </cell>
          <cell r="HK587">
            <v>0</v>
          </cell>
          <cell r="HL587">
            <v>0</v>
          </cell>
          <cell r="HM587">
            <v>0</v>
          </cell>
          <cell r="HN587">
            <v>0</v>
          </cell>
          <cell r="HO587">
            <v>0</v>
          </cell>
          <cell r="HP587">
            <v>23</v>
          </cell>
          <cell r="HQ587">
            <v>0</v>
          </cell>
          <cell r="HR587">
            <v>0</v>
          </cell>
          <cell r="HS587">
            <v>0</v>
          </cell>
          <cell r="HT587">
            <v>0</v>
          </cell>
          <cell r="HU587">
            <v>0</v>
          </cell>
          <cell r="HV587">
            <v>0</v>
          </cell>
          <cell r="HW587">
            <v>1</v>
          </cell>
          <cell r="HX587">
            <v>0</v>
          </cell>
          <cell r="HY587">
            <v>0</v>
          </cell>
          <cell r="HZ587">
            <v>0</v>
          </cell>
          <cell r="IA587">
            <v>1</v>
          </cell>
          <cell r="IB587">
            <v>0</v>
          </cell>
          <cell r="IC587">
            <v>2</v>
          </cell>
          <cell r="ID587">
            <v>0</v>
          </cell>
          <cell r="IE587">
            <v>0</v>
          </cell>
          <cell r="IF587">
            <v>0</v>
          </cell>
          <cell r="IG587">
            <v>0</v>
          </cell>
          <cell r="IH587">
            <v>0</v>
          </cell>
          <cell r="II587">
            <v>0</v>
          </cell>
          <cell r="IJ587">
            <v>0</v>
          </cell>
          <cell r="IK587">
            <v>0</v>
          </cell>
          <cell r="IL587">
            <v>0</v>
          </cell>
          <cell r="IM587">
            <v>0</v>
          </cell>
          <cell r="IN587">
            <v>0</v>
          </cell>
          <cell r="IO587">
            <v>0</v>
          </cell>
          <cell r="IP587">
            <v>0</v>
          </cell>
          <cell r="IQ587">
            <v>0</v>
          </cell>
          <cell r="IR587">
            <v>0</v>
          </cell>
          <cell r="IS587">
            <v>0</v>
          </cell>
          <cell r="IT587">
            <v>0</v>
          </cell>
          <cell r="IU587">
            <v>0</v>
          </cell>
          <cell r="IV587">
            <v>0</v>
          </cell>
          <cell r="IW587">
            <v>1</v>
          </cell>
          <cell r="IX587">
            <v>1</v>
          </cell>
          <cell r="IY587">
            <v>0</v>
          </cell>
          <cell r="IZ587">
            <v>26</v>
          </cell>
          <cell r="JA587">
            <v>2.5</v>
          </cell>
          <cell r="JB587">
            <v>2.5</v>
          </cell>
          <cell r="JC587">
            <v>0</v>
          </cell>
          <cell r="JD587">
            <v>0</v>
          </cell>
          <cell r="JE587">
            <v>0</v>
          </cell>
          <cell r="JF587">
            <v>0</v>
          </cell>
          <cell r="JG587">
            <v>0</v>
          </cell>
        </row>
        <row r="588">
          <cell r="B588" t="str">
            <v>2406127</v>
          </cell>
          <cell r="C588" t="str">
            <v>Nguyễn Hữu Lộc</v>
          </cell>
          <cell r="D588" t="str">
            <v>Ban Bán hàng xuất khẩu - Industries</v>
          </cell>
          <cell r="E588" t="str">
            <v>Công ty TNHH Tập đoàn Công nghiệp Trường Hải</v>
          </cell>
          <cell r="F588" t="str">
            <v>Lương ngày</v>
          </cell>
          <cell r="V588">
            <v>2</v>
          </cell>
          <cell r="W588">
            <v>0</v>
          </cell>
          <cell r="X588" t="str">
            <v>X</v>
          </cell>
          <cell r="Y588">
            <v>0</v>
          </cell>
          <cell r="Z588">
            <v>0</v>
          </cell>
          <cell r="AA588" t="str">
            <v>X</v>
          </cell>
          <cell r="AB588">
            <v>2</v>
          </cell>
          <cell r="AC588">
            <v>0</v>
          </cell>
          <cell r="AD588" t="str">
            <v>X</v>
          </cell>
          <cell r="AE588">
            <v>0</v>
          </cell>
          <cell r="AF588">
            <v>0</v>
          </cell>
          <cell r="AG588" t="str">
            <v>X</v>
          </cell>
          <cell r="AH588">
            <v>0</v>
          </cell>
          <cell r="AI588">
            <v>0</v>
          </cell>
          <cell r="AJ588" t="str">
            <v>T7</v>
          </cell>
          <cell r="AK588">
            <v>0</v>
          </cell>
          <cell r="AL588">
            <v>0</v>
          </cell>
          <cell r="AM588" t="str">
            <v/>
          </cell>
          <cell r="AN588">
            <v>0</v>
          </cell>
          <cell r="AO588">
            <v>0</v>
          </cell>
          <cell r="AP588" t="str">
            <v>NL</v>
          </cell>
          <cell r="AQ588">
            <v>0</v>
          </cell>
          <cell r="AR588">
            <v>0</v>
          </cell>
          <cell r="AS588" t="str">
            <v>X</v>
          </cell>
          <cell r="AT588">
            <v>3.5</v>
          </cell>
          <cell r="AU588">
            <v>0</v>
          </cell>
          <cell r="AV588" t="str">
            <v>X</v>
          </cell>
          <cell r="AW588">
            <v>2</v>
          </cell>
          <cell r="AX588">
            <v>0</v>
          </cell>
          <cell r="AY588" t="str">
            <v>X</v>
          </cell>
          <cell r="AZ588">
            <v>2</v>
          </cell>
          <cell r="BA588">
            <v>0</v>
          </cell>
          <cell r="BB588" t="str">
            <v>X</v>
          </cell>
          <cell r="BC588">
            <v>2</v>
          </cell>
          <cell r="BD588">
            <v>0</v>
          </cell>
          <cell r="BE588" t="str">
            <v>X</v>
          </cell>
          <cell r="BF588">
            <v>0</v>
          </cell>
          <cell r="BG588">
            <v>0</v>
          </cell>
          <cell r="BH588" t="str">
            <v/>
          </cell>
          <cell r="BI588">
            <v>0</v>
          </cell>
          <cell r="BJ588">
            <v>0</v>
          </cell>
          <cell r="BK588" t="str">
            <v>X</v>
          </cell>
          <cell r="BL588">
            <v>0</v>
          </cell>
          <cell r="BM588">
            <v>0</v>
          </cell>
          <cell r="BN588" t="str">
            <v>X</v>
          </cell>
          <cell r="BO588">
            <v>0</v>
          </cell>
          <cell r="BP588">
            <v>0</v>
          </cell>
          <cell r="BQ588">
            <v>11</v>
          </cell>
          <cell r="BR588">
            <v>1.93</v>
          </cell>
          <cell r="BS588">
            <v>0</v>
          </cell>
          <cell r="BT588">
            <v>0</v>
          </cell>
          <cell r="BU588">
            <v>0</v>
          </cell>
          <cell r="BV588">
            <v>0</v>
          </cell>
          <cell r="CC588">
            <v>11</v>
          </cell>
          <cell r="CD588">
            <v>1.93</v>
          </cell>
          <cell r="CE588">
            <v>0</v>
          </cell>
          <cell r="CF588">
            <v>0</v>
          </cell>
          <cell r="CG588">
            <v>0</v>
          </cell>
          <cell r="CH588">
            <v>0</v>
          </cell>
          <cell r="CI588">
            <v>0</v>
          </cell>
          <cell r="CJ588">
            <v>0</v>
          </cell>
          <cell r="CK588">
            <v>0</v>
          </cell>
          <cell r="CL588">
            <v>1</v>
          </cell>
          <cell r="CM588">
            <v>1</v>
          </cell>
          <cell r="CN588">
            <v>0</v>
          </cell>
          <cell r="CO588">
            <v>0</v>
          </cell>
          <cell r="CP588">
            <v>0</v>
          </cell>
          <cell r="CQ588">
            <v>0</v>
          </cell>
          <cell r="CR588">
            <v>0</v>
          </cell>
          <cell r="CS588">
            <v>0</v>
          </cell>
          <cell r="CT588">
            <v>0</v>
          </cell>
          <cell r="CU588">
            <v>0</v>
          </cell>
          <cell r="CV588">
            <v>0</v>
          </cell>
          <cell r="CW588">
            <v>0</v>
          </cell>
          <cell r="CX588">
            <v>0</v>
          </cell>
          <cell r="CY588">
            <v>0</v>
          </cell>
          <cell r="CZ588">
            <v>0</v>
          </cell>
          <cell r="DC588">
            <v>14.93</v>
          </cell>
          <cell r="DM588" t="str">
            <v>X</v>
          </cell>
          <cell r="DN588">
            <v>0</v>
          </cell>
          <cell r="DO588">
            <v>0</v>
          </cell>
          <cell r="DP588" t="str">
            <v>X</v>
          </cell>
          <cell r="DQ588">
            <v>0</v>
          </cell>
          <cell r="DR588">
            <v>0</v>
          </cell>
          <cell r="DS588" t="str">
            <v>X</v>
          </cell>
          <cell r="DT588">
            <v>0</v>
          </cell>
          <cell r="DU588">
            <v>0</v>
          </cell>
          <cell r="DV588" t="str">
            <v>X</v>
          </cell>
          <cell r="DW588">
            <v>0</v>
          </cell>
          <cell r="DX588">
            <v>0</v>
          </cell>
          <cell r="DY588" t="str">
            <v/>
          </cell>
          <cell r="DZ588">
            <v>0</v>
          </cell>
          <cell r="EA588">
            <v>0</v>
          </cell>
          <cell r="EB588" t="str">
            <v>X</v>
          </cell>
          <cell r="EC588">
            <v>0</v>
          </cell>
          <cell r="ED588">
            <v>0</v>
          </cell>
          <cell r="EE588" t="str">
            <v>X</v>
          </cell>
          <cell r="EF588">
            <v>0</v>
          </cell>
          <cell r="EG588">
            <v>0</v>
          </cell>
          <cell r="EH588" t="str">
            <v>X</v>
          </cell>
          <cell r="EI588">
            <v>0</v>
          </cell>
          <cell r="EJ588">
            <v>0</v>
          </cell>
          <cell r="EK588" t="str">
            <v>X</v>
          </cell>
          <cell r="EL588">
            <v>0</v>
          </cell>
          <cell r="EM588">
            <v>0</v>
          </cell>
          <cell r="EN588" t="str">
            <v>X</v>
          </cell>
          <cell r="EO588">
            <v>0</v>
          </cell>
          <cell r="EP588">
            <v>0</v>
          </cell>
          <cell r="EQ588" t="str">
            <v>X</v>
          </cell>
          <cell r="ER588">
            <v>0</v>
          </cell>
          <cell r="ES588">
            <v>0</v>
          </cell>
          <cell r="ET588" t="str">
            <v/>
          </cell>
          <cell r="EU588">
            <v>0</v>
          </cell>
          <cell r="EV588">
            <v>0</v>
          </cell>
          <cell r="EW588" t="str">
            <v>X</v>
          </cell>
          <cell r="EX588">
            <v>0</v>
          </cell>
          <cell r="EY588">
            <v>0</v>
          </cell>
          <cell r="EZ588" t="str">
            <v>KLV</v>
          </cell>
          <cell r="FA588">
            <v>0</v>
          </cell>
          <cell r="FB588">
            <v>0</v>
          </cell>
          <cell r="FC588" t="str">
            <v>KLV</v>
          </cell>
          <cell r="FD588">
            <v>0</v>
          </cell>
          <cell r="FE588">
            <v>0</v>
          </cell>
          <cell r="FI588">
            <v>11</v>
          </cell>
          <cell r="FJ588">
            <v>0</v>
          </cell>
          <cell r="FK588">
            <v>0</v>
          </cell>
          <cell r="FL588">
            <v>0</v>
          </cell>
          <cell r="FM588">
            <v>0</v>
          </cell>
          <cell r="FN588">
            <v>0</v>
          </cell>
          <cell r="FU588">
            <v>11</v>
          </cell>
          <cell r="FV588">
            <v>0</v>
          </cell>
          <cell r="FW588">
            <v>0</v>
          </cell>
          <cell r="FX588">
            <v>0</v>
          </cell>
          <cell r="FY588">
            <v>0</v>
          </cell>
          <cell r="FZ588">
            <v>0</v>
          </cell>
          <cell r="GA588">
            <v>0</v>
          </cell>
          <cell r="GB588">
            <v>0</v>
          </cell>
          <cell r="GC588">
            <v>0</v>
          </cell>
          <cell r="GD588">
            <v>0</v>
          </cell>
          <cell r="GE588">
            <v>0</v>
          </cell>
          <cell r="GF588">
            <v>0</v>
          </cell>
          <cell r="GG588">
            <v>0</v>
          </cell>
          <cell r="GH588">
            <v>0</v>
          </cell>
          <cell r="GI588">
            <v>0</v>
          </cell>
          <cell r="GJ588">
            <v>0</v>
          </cell>
          <cell r="GK588">
            <v>0</v>
          </cell>
          <cell r="GL588">
            <v>0</v>
          </cell>
          <cell r="GM588">
            <v>0</v>
          </cell>
          <cell r="GN588">
            <v>0</v>
          </cell>
          <cell r="GO588">
            <v>0</v>
          </cell>
          <cell r="GP588">
            <v>2</v>
          </cell>
          <cell r="GQ588">
            <v>2</v>
          </cell>
          <cell r="GR588">
            <v>0</v>
          </cell>
          <cell r="GU588">
            <v>11</v>
          </cell>
          <cell r="GV588">
            <v>0</v>
          </cell>
          <cell r="GW588">
            <v>0</v>
          </cell>
          <cell r="GX588">
            <v>0</v>
          </cell>
          <cell r="GY588">
            <v>0</v>
          </cell>
          <cell r="GZ588">
            <v>0</v>
          </cell>
          <cell r="HA588">
            <v>0</v>
          </cell>
          <cell r="HB588">
            <v>2</v>
          </cell>
          <cell r="HC588">
            <v>0</v>
          </cell>
          <cell r="HD588">
            <v>0</v>
          </cell>
          <cell r="HE588">
            <v>0</v>
          </cell>
          <cell r="HF588">
            <v>0</v>
          </cell>
          <cell r="HG588">
            <v>0</v>
          </cell>
          <cell r="HH588">
            <v>0</v>
          </cell>
          <cell r="HI588">
            <v>0</v>
          </cell>
          <cell r="HJ588">
            <v>0</v>
          </cell>
          <cell r="HK588">
            <v>0</v>
          </cell>
          <cell r="HL588">
            <v>0</v>
          </cell>
          <cell r="HM588">
            <v>2</v>
          </cell>
          <cell r="HN588">
            <v>1.93</v>
          </cell>
          <cell r="HO588">
            <v>0</v>
          </cell>
          <cell r="HP588">
            <v>22</v>
          </cell>
          <cell r="HQ588">
            <v>1.93</v>
          </cell>
          <cell r="HR588">
            <v>0</v>
          </cell>
          <cell r="HS588">
            <v>0</v>
          </cell>
          <cell r="HT588">
            <v>0</v>
          </cell>
          <cell r="HU588">
            <v>0</v>
          </cell>
          <cell r="HV588">
            <v>0</v>
          </cell>
          <cell r="HW588">
            <v>1</v>
          </cell>
          <cell r="HX588">
            <v>0</v>
          </cell>
          <cell r="HY588">
            <v>0</v>
          </cell>
          <cell r="HZ588">
            <v>0</v>
          </cell>
          <cell r="IA588">
            <v>1</v>
          </cell>
          <cell r="IB588">
            <v>0</v>
          </cell>
          <cell r="IC588">
            <v>1</v>
          </cell>
          <cell r="ID588">
            <v>0</v>
          </cell>
          <cell r="IE588">
            <v>0</v>
          </cell>
          <cell r="IF588">
            <v>0</v>
          </cell>
          <cell r="IG588">
            <v>0</v>
          </cell>
          <cell r="IH588">
            <v>0</v>
          </cell>
          <cell r="II588">
            <v>0</v>
          </cell>
          <cell r="IJ588">
            <v>0</v>
          </cell>
          <cell r="IK588">
            <v>0</v>
          </cell>
          <cell r="IL588">
            <v>0</v>
          </cell>
          <cell r="IM588">
            <v>0</v>
          </cell>
          <cell r="IN588">
            <v>0</v>
          </cell>
          <cell r="IO588">
            <v>0</v>
          </cell>
          <cell r="IP588">
            <v>0</v>
          </cell>
          <cell r="IQ588">
            <v>2</v>
          </cell>
          <cell r="IR588">
            <v>2</v>
          </cell>
          <cell r="IS588">
            <v>0</v>
          </cell>
          <cell r="IT588">
            <v>0</v>
          </cell>
          <cell r="IU588">
            <v>0</v>
          </cell>
          <cell r="IV588">
            <v>0</v>
          </cell>
          <cell r="IW588">
            <v>1</v>
          </cell>
          <cell r="IX588">
            <v>1</v>
          </cell>
          <cell r="IY588">
            <v>0</v>
          </cell>
          <cell r="IZ588">
            <v>25.93</v>
          </cell>
          <cell r="JA588">
            <v>4</v>
          </cell>
          <cell r="JB588">
            <v>4</v>
          </cell>
          <cell r="JC588">
            <v>0</v>
          </cell>
          <cell r="JD588">
            <v>0</v>
          </cell>
          <cell r="JE588">
            <v>0</v>
          </cell>
          <cell r="JF588">
            <v>0</v>
          </cell>
          <cell r="JG588">
            <v>0</v>
          </cell>
        </row>
        <row r="589">
          <cell r="B589" t="str">
            <v>1907291</v>
          </cell>
          <cell r="C589" t="str">
            <v>Trương Công Vũ</v>
          </cell>
          <cell r="D589" t="str">
            <v>Ban Bán hàng xuất khẩu - Industries</v>
          </cell>
          <cell r="E589" t="str">
            <v>Công ty TNHH Tập đoàn Công nghiệp Trường Hải</v>
          </cell>
          <cell r="F589" t="str">
            <v>Lương ngày</v>
          </cell>
          <cell r="V589">
            <v>0</v>
          </cell>
          <cell r="W589">
            <v>0</v>
          </cell>
          <cell r="X589" t="str">
            <v>X</v>
          </cell>
          <cell r="Y589">
            <v>0</v>
          </cell>
          <cell r="Z589">
            <v>0</v>
          </cell>
          <cell r="AA589" t="str">
            <v>X</v>
          </cell>
          <cell r="AB589">
            <v>0</v>
          </cell>
          <cell r="AC589">
            <v>0</v>
          </cell>
          <cell r="AD589" t="str">
            <v>X</v>
          </cell>
          <cell r="AE589">
            <v>0</v>
          </cell>
          <cell r="AF589">
            <v>0</v>
          </cell>
          <cell r="AG589" t="str">
            <v>X</v>
          </cell>
          <cell r="AH589">
            <v>0</v>
          </cell>
          <cell r="AI589">
            <v>0</v>
          </cell>
          <cell r="AJ589" t="str">
            <v>T7</v>
          </cell>
          <cell r="AK589">
            <v>0</v>
          </cell>
          <cell r="AL589">
            <v>0</v>
          </cell>
          <cell r="AM589" t="str">
            <v/>
          </cell>
          <cell r="AN589">
            <v>0</v>
          </cell>
          <cell r="AO589">
            <v>0</v>
          </cell>
          <cell r="AP589" t="str">
            <v>NL</v>
          </cell>
          <cell r="AQ589">
            <v>0</v>
          </cell>
          <cell r="AR589">
            <v>0</v>
          </cell>
          <cell r="AS589" t="str">
            <v>X</v>
          </cell>
          <cell r="AT589">
            <v>0</v>
          </cell>
          <cell r="AU589">
            <v>0</v>
          </cell>
          <cell r="AV589" t="str">
            <v>X</v>
          </cell>
          <cell r="AW589">
            <v>0</v>
          </cell>
          <cell r="AX589">
            <v>0</v>
          </cell>
          <cell r="AY589" t="str">
            <v>X</v>
          </cell>
          <cell r="AZ589">
            <v>0</v>
          </cell>
          <cell r="BA589">
            <v>0</v>
          </cell>
          <cell r="BB589" t="str">
            <v>X</v>
          </cell>
          <cell r="BC589">
            <v>0</v>
          </cell>
          <cell r="BD589">
            <v>0</v>
          </cell>
          <cell r="BE589" t="str">
            <v>X</v>
          </cell>
          <cell r="BF589">
            <v>0</v>
          </cell>
          <cell r="BG589">
            <v>0</v>
          </cell>
          <cell r="BH589" t="str">
            <v/>
          </cell>
          <cell r="BI589">
            <v>0</v>
          </cell>
          <cell r="BJ589">
            <v>0</v>
          </cell>
          <cell r="BK589" t="str">
            <v>X</v>
          </cell>
          <cell r="BL589">
            <v>0</v>
          </cell>
          <cell r="BM589">
            <v>0</v>
          </cell>
          <cell r="BN589" t="str">
            <v>X</v>
          </cell>
          <cell r="BO589">
            <v>0</v>
          </cell>
          <cell r="BP589">
            <v>0</v>
          </cell>
          <cell r="BQ589">
            <v>11</v>
          </cell>
          <cell r="BR589">
            <v>0</v>
          </cell>
          <cell r="BS589">
            <v>0</v>
          </cell>
          <cell r="BT589">
            <v>0</v>
          </cell>
          <cell r="BU589">
            <v>0</v>
          </cell>
          <cell r="BV589">
            <v>0</v>
          </cell>
          <cell r="CC589">
            <v>11</v>
          </cell>
          <cell r="CD589">
            <v>0</v>
          </cell>
          <cell r="CE589">
            <v>0</v>
          </cell>
          <cell r="CF589">
            <v>0</v>
          </cell>
          <cell r="CG589">
            <v>0</v>
          </cell>
          <cell r="CH589">
            <v>0</v>
          </cell>
          <cell r="CI589">
            <v>0</v>
          </cell>
          <cell r="CJ589">
            <v>0</v>
          </cell>
          <cell r="CK589">
            <v>0</v>
          </cell>
          <cell r="CL589">
            <v>1</v>
          </cell>
          <cell r="CM589">
            <v>1</v>
          </cell>
          <cell r="CN589">
            <v>0</v>
          </cell>
          <cell r="CO589">
            <v>0</v>
          </cell>
          <cell r="CP589">
            <v>0</v>
          </cell>
          <cell r="CQ589">
            <v>0</v>
          </cell>
          <cell r="CR589">
            <v>0</v>
          </cell>
          <cell r="CS589">
            <v>0</v>
          </cell>
          <cell r="CT589">
            <v>0</v>
          </cell>
          <cell r="CU589">
            <v>0</v>
          </cell>
          <cell r="CV589">
            <v>0</v>
          </cell>
          <cell r="CW589">
            <v>0</v>
          </cell>
          <cell r="CX589">
            <v>0</v>
          </cell>
          <cell r="CY589">
            <v>0</v>
          </cell>
          <cell r="CZ589">
            <v>0</v>
          </cell>
          <cell r="DC589">
            <v>13</v>
          </cell>
          <cell r="DM589" t="str">
            <v>X</v>
          </cell>
          <cell r="DN589">
            <v>0</v>
          </cell>
          <cell r="DO589">
            <v>0</v>
          </cell>
          <cell r="DP589" t="str">
            <v>X</v>
          </cell>
          <cell r="DQ589">
            <v>0</v>
          </cell>
          <cell r="DR589">
            <v>0</v>
          </cell>
          <cell r="DS589" t="str">
            <v>X</v>
          </cell>
          <cell r="DT589">
            <v>0</v>
          </cell>
          <cell r="DU589">
            <v>0</v>
          </cell>
          <cell r="DV589" t="str">
            <v>X</v>
          </cell>
          <cell r="DW589">
            <v>0</v>
          </cell>
          <cell r="DX589">
            <v>0</v>
          </cell>
          <cell r="DY589" t="str">
            <v/>
          </cell>
          <cell r="DZ589">
            <v>0</v>
          </cell>
          <cell r="EA589">
            <v>0</v>
          </cell>
          <cell r="EB589" t="str">
            <v>X</v>
          </cell>
          <cell r="EC589">
            <v>0</v>
          </cell>
          <cell r="ED589">
            <v>0</v>
          </cell>
          <cell r="EE589" t="str">
            <v>X</v>
          </cell>
          <cell r="EF589">
            <v>0</v>
          </cell>
          <cell r="EG589">
            <v>0</v>
          </cell>
          <cell r="EH589" t="str">
            <v>X</v>
          </cell>
          <cell r="EI589">
            <v>0</v>
          </cell>
          <cell r="EJ589">
            <v>0</v>
          </cell>
          <cell r="EK589" t="str">
            <v>X</v>
          </cell>
          <cell r="EL589">
            <v>0</v>
          </cell>
          <cell r="EM589">
            <v>0</v>
          </cell>
          <cell r="EN589" t="str">
            <v>X</v>
          </cell>
          <cell r="EO589">
            <v>0</v>
          </cell>
          <cell r="EP589">
            <v>0</v>
          </cell>
          <cell r="EQ589" t="str">
            <v>X</v>
          </cell>
          <cell r="ER589">
            <v>0</v>
          </cell>
          <cell r="ES589">
            <v>0</v>
          </cell>
          <cell r="ET589" t="str">
            <v/>
          </cell>
          <cell r="EU589">
            <v>0</v>
          </cell>
          <cell r="EV589">
            <v>0</v>
          </cell>
          <cell r="EW589" t="str">
            <v>X</v>
          </cell>
          <cell r="EX589">
            <v>0</v>
          </cell>
          <cell r="EY589">
            <v>0</v>
          </cell>
          <cell r="EZ589" t="str">
            <v>X</v>
          </cell>
          <cell r="FA589">
            <v>0</v>
          </cell>
          <cell r="FB589">
            <v>0</v>
          </cell>
          <cell r="FC589" t="str">
            <v>NL</v>
          </cell>
          <cell r="FD589">
            <v>0</v>
          </cell>
          <cell r="FE589">
            <v>0</v>
          </cell>
          <cell r="FI589">
            <v>12</v>
          </cell>
          <cell r="FJ589">
            <v>0</v>
          </cell>
          <cell r="FK589">
            <v>0</v>
          </cell>
          <cell r="FL589">
            <v>0</v>
          </cell>
          <cell r="FM589">
            <v>0</v>
          </cell>
          <cell r="FN589">
            <v>0</v>
          </cell>
          <cell r="FU589">
            <v>12</v>
          </cell>
          <cell r="FV589">
            <v>0</v>
          </cell>
          <cell r="FW589">
            <v>0</v>
          </cell>
          <cell r="FX589">
            <v>0</v>
          </cell>
          <cell r="FY589">
            <v>0</v>
          </cell>
          <cell r="FZ589">
            <v>0</v>
          </cell>
          <cell r="GA589">
            <v>0</v>
          </cell>
          <cell r="GB589">
            <v>0</v>
          </cell>
          <cell r="GC589">
            <v>0</v>
          </cell>
          <cell r="GD589">
            <v>1</v>
          </cell>
          <cell r="GE589">
            <v>0</v>
          </cell>
          <cell r="GF589">
            <v>0</v>
          </cell>
          <cell r="GG589">
            <v>0</v>
          </cell>
          <cell r="GH589">
            <v>0</v>
          </cell>
          <cell r="GI589">
            <v>0</v>
          </cell>
          <cell r="GJ589">
            <v>0</v>
          </cell>
          <cell r="GK589">
            <v>0</v>
          </cell>
          <cell r="GL589">
            <v>0</v>
          </cell>
          <cell r="GM589">
            <v>0</v>
          </cell>
          <cell r="GN589">
            <v>0</v>
          </cell>
          <cell r="GO589">
            <v>0</v>
          </cell>
          <cell r="GP589">
            <v>0</v>
          </cell>
          <cell r="GQ589">
            <v>0</v>
          </cell>
          <cell r="GR589">
            <v>0</v>
          </cell>
          <cell r="GU589">
            <v>13</v>
          </cell>
          <cell r="GV589">
            <v>0</v>
          </cell>
          <cell r="GW589">
            <v>0</v>
          </cell>
          <cell r="GX589">
            <v>0</v>
          </cell>
          <cell r="GY589">
            <v>0</v>
          </cell>
          <cell r="GZ589">
            <v>0</v>
          </cell>
          <cell r="HA589">
            <v>0</v>
          </cell>
          <cell r="HB589">
            <v>0</v>
          </cell>
          <cell r="HC589">
            <v>0</v>
          </cell>
          <cell r="HD589">
            <v>0</v>
          </cell>
          <cell r="HE589">
            <v>0</v>
          </cell>
          <cell r="HF589">
            <v>0</v>
          </cell>
          <cell r="HG589">
            <v>0</v>
          </cell>
          <cell r="HH589">
            <v>0</v>
          </cell>
          <cell r="HI589">
            <v>0</v>
          </cell>
          <cell r="HJ589">
            <v>0</v>
          </cell>
          <cell r="HK589">
            <v>0</v>
          </cell>
          <cell r="HL589">
            <v>0</v>
          </cell>
          <cell r="HM589">
            <v>0</v>
          </cell>
          <cell r="HN589">
            <v>0</v>
          </cell>
          <cell r="HO589">
            <v>0</v>
          </cell>
          <cell r="HP589">
            <v>23</v>
          </cell>
          <cell r="HQ589">
            <v>0</v>
          </cell>
          <cell r="HR589">
            <v>0</v>
          </cell>
          <cell r="HS589">
            <v>0</v>
          </cell>
          <cell r="HT589">
            <v>0</v>
          </cell>
          <cell r="HU589">
            <v>0</v>
          </cell>
          <cell r="HV589">
            <v>0</v>
          </cell>
          <cell r="HW589">
            <v>1</v>
          </cell>
          <cell r="HX589">
            <v>0</v>
          </cell>
          <cell r="HY589">
            <v>0</v>
          </cell>
          <cell r="HZ589">
            <v>0</v>
          </cell>
          <cell r="IA589">
            <v>1</v>
          </cell>
          <cell r="IB589">
            <v>0</v>
          </cell>
          <cell r="IC589">
            <v>2</v>
          </cell>
          <cell r="ID589">
            <v>0</v>
          </cell>
          <cell r="IE589">
            <v>0</v>
          </cell>
          <cell r="IF589">
            <v>0</v>
          </cell>
          <cell r="IG589">
            <v>0</v>
          </cell>
          <cell r="IH589">
            <v>0</v>
          </cell>
          <cell r="II589">
            <v>0</v>
          </cell>
          <cell r="IJ589">
            <v>0</v>
          </cell>
          <cell r="IK589">
            <v>0</v>
          </cell>
          <cell r="IL589">
            <v>0</v>
          </cell>
          <cell r="IM589">
            <v>0</v>
          </cell>
          <cell r="IN589">
            <v>0</v>
          </cell>
          <cell r="IO589">
            <v>0</v>
          </cell>
          <cell r="IP589">
            <v>0</v>
          </cell>
          <cell r="IQ589">
            <v>0</v>
          </cell>
          <cell r="IR589">
            <v>0</v>
          </cell>
          <cell r="IS589">
            <v>0</v>
          </cell>
          <cell r="IT589">
            <v>0</v>
          </cell>
          <cell r="IU589">
            <v>0</v>
          </cell>
          <cell r="IV589">
            <v>0</v>
          </cell>
          <cell r="IW589">
            <v>1</v>
          </cell>
          <cell r="IX589">
            <v>1</v>
          </cell>
          <cell r="IY589">
            <v>0</v>
          </cell>
          <cell r="IZ589">
            <v>26</v>
          </cell>
          <cell r="JA589">
            <v>3.3333333333333339</v>
          </cell>
          <cell r="JB589">
            <v>3.3333333333333339</v>
          </cell>
          <cell r="JC589">
            <v>0</v>
          </cell>
          <cell r="JD589">
            <v>0</v>
          </cell>
          <cell r="JE589">
            <v>0</v>
          </cell>
          <cell r="JF589">
            <v>0</v>
          </cell>
          <cell r="JG589">
            <v>0</v>
          </cell>
        </row>
        <row r="590">
          <cell r="B590" t="str">
            <v>2307921</v>
          </cell>
          <cell r="C590" t="str">
            <v>Nguyễn Văn Tín</v>
          </cell>
          <cell r="D590" t="str">
            <v>Ban Bán hàng xuất khẩu - Industries</v>
          </cell>
          <cell r="E590" t="str">
            <v>Công ty TNHH Tập đoàn Công nghiệp Trường Hải</v>
          </cell>
          <cell r="F590" t="str">
            <v>Lương ngày</v>
          </cell>
          <cell r="V590">
            <v>0</v>
          </cell>
          <cell r="W590">
            <v>0</v>
          </cell>
          <cell r="X590" t="str">
            <v>X</v>
          </cell>
          <cell r="Y590">
            <v>0</v>
          </cell>
          <cell r="Z590">
            <v>0</v>
          </cell>
          <cell r="AA590" t="str">
            <v>X</v>
          </cell>
          <cell r="AB590">
            <v>0</v>
          </cell>
          <cell r="AC590">
            <v>0</v>
          </cell>
          <cell r="AD590" t="str">
            <v>X</v>
          </cell>
          <cell r="AE590">
            <v>0</v>
          </cell>
          <cell r="AF590">
            <v>0</v>
          </cell>
          <cell r="AG590" t="str">
            <v>X</v>
          </cell>
          <cell r="AH590">
            <v>0</v>
          </cell>
          <cell r="AI590">
            <v>0</v>
          </cell>
          <cell r="AJ590" t="str">
            <v>T7</v>
          </cell>
          <cell r="AK590">
            <v>0</v>
          </cell>
          <cell r="AL590">
            <v>0</v>
          </cell>
          <cell r="AM590" t="str">
            <v/>
          </cell>
          <cell r="AN590">
            <v>0</v>
          </cell>
          <cell r="AO590">
            <v>0</v>
          </cell>
          <cell r="AP590" t="str">
            <v>NL</v>
          </cell>
          <cell r="AQ590">
            <v>0</v>
          </cell>
          <cell r="AR590">
            <v>0</v>
          </cell>
          <cell r="AS590" t="str">
            <v>X</v>
          </cell>
          <cell r="AT590">
            <v>0</v>
          </cell>
          <cell r="AU590">
            <v>0</v>
          </cell>
          <cell r="AV590" t="str">
            <v>X</v>
          </cell>
          <cell r="AW590">
            <v>0</v>
          </cell>
          <cell r="AX590">
            <v>0</v>
          </cell>
          <cell r="AY590" t="str">
            <v>X</v>
          </cell>
          <cell r="AZ590">
            <v>0</v>
          </cell>
          <cell r="BA590">
            <v>0</v>
          </cell>
          <cell r="BB590" t="str">
            <v>X</v>
          </cell>
          <cell r="BC590">
            <v>0</v>
          </cell>
          <cell r="BD590">
            <v>0</v>
          </cell>
          <cell r="BE590" t="str">
            <v>X</v>
          </cell>
          <cell r="BF590">
            <v>0</v>
          </cell>
          <cell r="BG590">
            <v>0</v>
          </cell>
          <cell r="BH590" t="str">
            <v/>
          </cell>
          <cell r="BI590">
            <v>0</v>
          </cell>
          <cell r="BJ590">
            <v>0</v>
          </cell>
          <cell r="BK590" t="str">
            <v>X</v>
          </cell>
          <cell r="BL590">
            <v>0</v>
          </cell>
          <cell r="BM590">
            <v>0</v>
          </cell>
          <cell r="BN590" t="str">
            <v>X</v>
          </cell>
          <cell r="BO590">
            <v>0</v>
          </cell>
          <cell r="BP590">
            <v>0</v>
          </cell>
          <cell r="BQ590">
            <v>11</v>
          </cell>
          <cell r="BR590">
            <v>0</v>
          </cell>
          <cell r="BS590">
            <v>0</v>
          </cell>
          <cell r="BT590">
            <v>0</v>
          </cell>
          <cell r="BU590">
            <v>0</v>
          </cell>
          <cell r="BV590">
            <v>0</v>
          </cell>
          <cell r="CC590">
            <v>11</v>
          </cell>
          <cell r="CD590">
            <v>0</v>
          </cell>
          <cell r="CE590">
            <v>0</v>
          </cell>
          <cell r="CF590">
            <v>0</v>
          </cell>
          <cell r="CG590">
            <v>0</v>
          </cell>
          <cell r="CH590">
            <v>0</v>
          </cell>
          <cell r="CI590">
            <v>0</v>
          </cell>
          <cell r="CJ590">
            <v>0</v>
          </cell>
          <cell r="CK590">
            <v>0</v>
          </cell>
          <cell r="CL590">
            <v>1</v>
          </cell>
          <cell r="CM590">
            <v>1</v>
          </cell>
          <cell r="CN590">
            <v>0</v>
          </cell>
          <cell r="CO590">
            <v>0</v>
          </cell>
          <cell r="CP590">
            <v>0</v>
          </cell>
          <cell r="CQ590">
            <v>0</v>
          </cell>
          <cell r="CR590">
            <v>0</v>
          </cell>
          <cell r="CS590">
            <v>0</v>
          </cell>
          <cell r="CT590">
            <v>0</v>
          </cell>
          <cell r="CU590">
            <v>0</v>
          </cell>
          <cell r="CV590">
            <v>0</v>
          </cell>
          <cell r="CW590">
            <v>0</v>
          </cell>
          <cell r="CX590">
            <v>0</v>
          </cell>
          <cell r="CY590">
            <v>0</v>
          </cell>
          <cell r="CZ590">
            <v>0</v>
          </cell>
          <cell r="DC590">
            <v>13</v>
          </cell>
          <cell r="DM590" t="str">
            <v>X</v>
          </cell>
          <cell r="DN590">
            <v>0</v>
          </cell>
          <cell r="DO590">
            <v>0</v>
          </cell>
          <cell r="DP590" t="str">
            <v>X</v>
          </cell>
          <cell r="DQ590">
            <v>0</v>
          </cell>
          <cell r="DR590">
            <v>0</v>
          </cell>
          <cell r="DS590" t="str">
            <v>X</v>
          </cell>
          <cell r="DT590">
            <v>0</v>
          </cell>
          <cell r="DU590">
            <v>0</v>
          </cell>
          <cell r="DV590" t="str">
            <v>X</v>
          </cell>
          <cell r="DW590">
            <v>0</v>
          </cell>
          <cell r="DX590">
            <v>0</v>
          </cell>
          <cell r="DY590" t="str">
            <v/>
          </cell>
          <cell r="DZ590">
            <v>0</v>
          </cell>
          <cell r="EA590">
            <v>0</v>
          </cell>
          <cell r="EB590" t="str">
            <v>X</v>
          </cell>
          <cell r="EC590">
            <v>0</v>
          </cell>
          <cell r="ED590">
            <v>0</v>
          </cell>
          <cell r="EE590" t="str">
            <v>X</v>
          </cell>
          <cell r="EF590">
            <v>0</v>
          </cell>
          <cell r="EG590">
            <v>0</v>
          </cell>
          <cell r="EH590" t="str">
            <v>X</v>
          </cell>
          <cell r="EI590">
            <v>0</v>
          </cell>
          <cell r="EJ590">
            <v>0</v>
          </cell>
          <cell r="EK590" t="str">
            <v>X</v>
          </cell>
          <cell r="EL590">
            <v>0</v>
          </cell>
          <cell r="EM590">
            <v>0</v>
          </cell>
          <cell r="EN590" t="str">
            <v>X</v>
          </cell>
          <cell r="EO590">
            <v>0</v>
          </cell>
          <cell r="EP590">
            <v>0</v>
          </cell>
          <cell r="EQ590" t="str">
            <v>X</v>
          </cell>
          <cell r="ER590">
            <v>0</v>
          </cell>
          <cell r="ES590">
            <v>0</v>
          </cell>
          <cell r="ET590" t="str">
            <v/>
          </cell>
          <cell r="EU590">
            <v>0</v>
          </cell>
          <cell r="EV590">
            <v>0</v>
          </cell>
          <cell r="EW590" t="str">
            <v>X</v>
          </cell>
          <cell r="EX590">
            <v>0</v>
          </cell>
          <cell r="EY590">
            <v>0</v>
          </cell>
          <cell r="EZ590" t="str">
            <v>X</v>
          </cell>
          <cell r="FA590">
            <v>0</v>
          </cell>
          <cell r="FB590">
            <v>0</v>
          </cell>
          <cell r="FC590" t="str">
            <v>NL</v>
          </cell>
          <cell r="FD590">
            <v>0</v>
          </cell>
          <cell r="FE590">
            <v>0</v>
          </cell>
          <cell r="FI590">
            <v>12</v>
          </cell>
          <cell r="FJ590">
            <v>0</v>
          </cell>
          <cell r="FK590">
            <v>0</v>
          </cell>
          <cell r="FL590">
            <v>0</v>
          </cell>
          <cell r="FM590">
            <v>0</v>
          </cell>
          <cell r="FN590">
            <v>0</v>
          </cell>
          <cell r="FU590">
            <v>12</v>
          </cell>
          <cell r="FV590">
            <v>0</v>
          </cell>
          <cell r="FW590">
            <v>0</v>
          </cell>
          <cell r="FX590">
            <v>0</v>
          </cell>
          <cell r="FY590">
            <v>0</v>
          </cell>
          <cell r="FZ590">
            <v>0</v>
          </cell>
          <cell r="GA590">
            <v>0</v>
          </cell>
          <cell r="GB590">
            <v>0</v>
          </cell>
          <cell r="GC590">
            <v>0</v>
          </cell>
          <cell r="GD590">
            <v>1</v>
          </cell>
          <cell r="GE590">
            <v>0</v>
          </cell>
          <cell r="GF590">
            <v>0</v>
          </cell>
          <cell r="GG590">
            <v>0</v>
          </cell>
          <cell r="GH590">
            <v>0</v>
          </cell>
          <cell r="GI590">
            <v>0</v>
          </cell>
          <cell r="GJ590">
            <v>0</v>
          </cell>
          <cell r="GK590">
            <v>0</v>
          </cell>
          <cell r="GL590">
            <v>0</v>
          </cell>
          <cell r="GM590">
            <v>0</v>
          </cell>
          <cell r="GN590">
            <v>0</v>
          </cell>
          <cell r="GO590">
            <v>0</v>
          </cell>
          <cell r="GP590">
            <v>0</v>
          </cell>
          <cell r="GQ590">
            <v>0</v>
          </cell>
          <cell r="GR590">
            <v>0</v>
          </cell>
          <cell r="GU590">
            <v>13</v>
          </cell>
          <cell r="GV590">
            <v>0</v>
          </cell>
          <cell r="GW590">
            <v>0</v>
          </cell>
          <cell r="GX590">
            <v>0</v>
          </cell>
          <cell r="GY590">
            <v>0</v>
          </cell>
          <cell r="GZ590">
            <v>0</v>
          </cell>
          <cell r="HA590">
            <v>0</v>
          </cell>
          <cell r="HB590">
            <v>0</v>
          </cell>
          <cell r="HC590">
            <v>0</v>
          </cell>
          <cell r="HD590">
            <v>0</v>
          </cell>
          <cell r="HE590">
            <v>0</v>
          </cell>
          <cell r="HF590">
            <v>0</v>
          </cell>
          <cell r="HG590">
            <v>0</v>
          </cell>
          <cell r="HH590">
            <v>0</v>
          </cell>
          <cell r="HI590">
            <v>0</v>
          </cell>
          <cell r="HJ590">
            <v>0</v>
          </cell>
          <cell r="HK590">
            <v>0</v>
          </cell>
          <cell r="HL590">
            <v>0</v>
          </cell>
          <cell r="HM590">
            <v>0</v>
          </cell>
          <cell r="HN590">
            <v>0</v>
          </cell>
          <cell r="HO590">
            <v>0</v>
          </cell>
          <cell r="HP590">
            <v>23</v>
          </cell>
          <cell r="HQ590">
            <v>0</v>
          </cell>
          <cell r="HR590">
            <v>0</v>
          </cell>
          <cell r="HS590">
            <v>0</v>
          </cell>
          <cell r="HT590">
            <v>0</v>
          </cell>
          <cell r="HU590">
            <v>0</v>
          </cell>
          <cell r="HV590">
            <v>0</v>
          </cell>
          <cell r="HW590">
            <v>1</v>
          </cell>
          <cell r="HX590">
            <v>0</v>
          </cell>
          <cell r="HY590">
            <v>0</v>
          </cell>
          <cell r="HZ590">
            <v>0</v>
          </cell>
          <cell r="IA590">
            <v>1</v>
          </cell>
          <cell r="IB590">
            <v>0</v>
          </cell>
          <cell r="IC590">
            <v>2</v>
          </cell>
          <cell r="ID590">
            <v>0</v>
          </cell>
          <cell r="IE590">
            <v>0</v>
          </cell>
          <cell r="IF590">
            <v>0</v>
          </cell>
          <cell r="IG590">
            <v>0</v>
          </cell>
          <cell r="IH590">
            <v>0</v>
          </cell>
          <cell r="II590">
            <v>0</v>
          </cell>
          <cell r="IJ590">
            <v>0</v>
          </cell>
          <cell r="IK590">
            <v>0</v>
          </cell>
          <cell r="IL590">
            <v>0</v>
          </cell>
          <cell r="IM590">
            <v>0</v>
          </cell>
          <cell r="IN590">
            <v>0</v>
          </cell>
          <cell r="IO590">
            <v>0</v>
          </cell>
          <cell r="IP590">
            <v>0</v>
          </cell>
          <cell r="IQ590">
            <v>0</v>
          </cell>
          <cell r="IR590">
            <v>0</v>
          </cell>
          <cell r="IS590">
            <v>0</v>
          </cell>
          <cell r="IT590">
            <v>0</v>
          </cell>
          <cell r="IU590">
            <v>0</v>
          </cell>
          <cell r="IV590">
            <v>0</v>
          </cell>
          <cell r="IW590">
            <v>1</v>
          </cell>
          <cell r="IX590">
            <v>1</v>
          </cell>
          <cell r="IY590">
            <v>0</v>
          </cell>
          <cell r="IZ590">
            <v>26</v>
          </cell>
          <cell r="JA590">
            <v>4</v>
          </cell>
          <cell r="JB590">
            <v>4</v>
          </cell>
          <cell r="JC590">
            <v>0</v>
          </cell>
          <cell r="JD590">
            <v>0</v>
          </cell>
          <cell r="JE590">
            <v>0</v>
          </cell>
          <cell r="JF590">
            <v>0</v>
          </cell>
          <cell r="JG590">
            <v>0</v>
          </cell>
        </row>
        <row r="591">
          <cell r="B591" t="str">
            <v>2401855</v>
          </cell>
          <cell r="C591" t="str">
            <v>Trịnh Tú Ngân</v>
          </cell>
          <cell r="D591" t="str">
            <v>Ban Bán hàng xuất khẩu - Industries</v>
          </cell>
          <cell r="E591" t="str">
            <v>Công ty TNHH Tập đoàn Công nghiệp Trường Hải</v>
          </cell>
          <cell r="F591" t="str">
            <v>Lương ngày</v>
          </cell>
          <cell r="V591">
            <v>0</v>
          </cell>
          <cell r="W591">
            <v>0</v>
          </cell>
          <cell r="X591" t="str">
            <v>X</v>
          </cell>
          <cell r="Y591">
            <v>0</v>
          </cell>
          <cell r="Z591">
            <v>0</v>
          </cell>
          <cell r="AA591" t="str">
            <v>X</v>
          </cell>
          <cell r="AB591">
            <v>0</v>
          </cell>
          <cell r="AC591">
            <v>0</v>
          </cell>
          <cell r="AD591" t="str">
            <v>X</v>
          </cell>
          <cell r="AE591">
            <v>0</v>
          </cell>
          <cell r="AF591">
            <v>0</v>
          </cell>
          <cell r="AG591" t="str">
            <v>X</v>
          </cell>
          <cell r="AH591">
            <v>0</v>
          </cell>
          <cell r="AI591">
            <v>0</v>
          </cell>
          <cell r="AJ591" t="str">
            <v>T7</v>
          </cell>
          <cell r="AK591">
            <v>0</v>
          </cell>
          <cell r="AL591">
            <v>0</v>
          </cell>
          <cell r="AM591" t="str">
            <v/>
          </cell>
          <cell r="AN591">
            <v>0</v>
          </cell>
          <cell r="AO591">
            <v>0</v>
          </cell>
          <cell r="AP591" t="str">
            <v>NL</v>
          </cell>
          <cell r="AQ591">
            <v>0</v>
          </cell>
          <cell r="AR591">
            <v>0</v>
          </cell>
          <cell r="AS591" t="str">
            <v>X</v>
          </cell>
          <cell r="AT591">
            <v>0</v>
          </cell>
          <cell r="AU591">
            <v>0</v>
          </cell>
          <cell r="AV591" t="str">
            <v>X</v>
          </cell>
          <cell r="AW591">
            <v>0</v>
          </cell>
          <cell r="AX591">
            <v>0</v>
          </cell>
          <cell r="AY591" t="str">
            <v>X</v>
          </cell>
          <cell r="AZ591">
            <v>0</v>
          </cell>
          <cell r="BA591">
            <v>0</v>
          </cell>
          <cell r="BB591" t="str">
            <v>X</v>
          </cell>
          <cell r="BC591">
            <v>0</v>
          </cell>
          <cell r="BD591">
            <v>0</v>
          </cell>
          <cell r="BE591" t="str">
            <v>X</v>
          </cell>
          <cell r="BF591">
            <v>0</v>
          </cell>
          <cell r="BG591">
            <v>0</v>
          </cell>
          <cell r="BH591" t="str">
            <v/>
          </cell>
          <cell r="BI591">
            <v>0</v>
          </cell>
          <cell r="BJ591">
            <v>0</v>
          </cell>
          <cell r="BK591" t="str">
            <v>X</v>
          </cell>
          <cell r="BL591">
            <v>0</v>
          </cell>
          <cell r="BM591">
            <v>0</v>
          </cell>
          <cell r="BN591" t="str">
            <v>X</v>
          </cell>
          <cell r="BO591">
            <v>2</v>
          </cell>
          <cell r="BP591">
            <v>0</v>
          </cell>
          <cell r="BQ591">
            <v>11</v>
          </cell>
          <cell r="BR591">
            <v>0.28999999999999998</v>
          </cell>
          <cell r="BS591">
            <v>0</v>
          </cell>
          <cell r="BT591">
            <v>0</v>
          </cell>
          <cell r="BU591">
            <v>0</v>
          </cell>
          <cell r="BV591">
            <v>0</v>
          </cell>
          <cell r="CC591">
            <v>11</v>
          </cell>
          <cell r="CD591">
            <v>0.28999999999999998</v>
          </cell>
          <cell r="CE591">
            <v>0</v>
          </cell>
          <cell r="CF591">
            <v>0</v>
          </cell>
          <cell r="CG591">
            <v>0</v>
          </cell>
          <cell r="CH591">
            <v>0</v>
          </cell>
          <cell r="CI591">
            <v>0</v>
          </cell>
          <cell r="CJ591">
            <v>0</v>
          </cell>
          <cell r="CK591">
            <v>0</v>
          </cell>
          <cell r="CL591">
            <v>1</v>
          </cell>
          <cell r="CM591">
            <v>1</v>
          </cell>
          <cell r="CN591">
            <v>0</v>
          </cell>
          <cell r="CO591">
            <v>0</v>
          </cell>
          <cell r="CP591">
            <v>0</v>
          </cell>
          <cell r="CQ591">
            <v>0</v>
          </cell>
          <cell r="CR591">
            <v>0</v>
          </cell>
          <cell r="CS591">
            <v>0</v>
          </cell>
          <cell r="CT591">
            <v>0</v>
          </cell>
          <cell r="CU591">
            <v>0</v>
          </cell>
          <cell r="CV591">
            <v>0</v>
          </cell>
          <cell r="CW591">
            <v>0</v>
          </cell>
          <cell r="CX591">
            <v>0</v>
          </cell>
          <cell r="CY591">
            <v>0</v>
          </cell>
          <cell r="CZ591">
            <v>0</v>
          </cell>
          <cell r="DC591">
            <v>13.29</v>
          </cell>
          <cell r="DM591" t="str">
            <v>X</v>
          </cell>
          <cell r="DN591">
            <v>0</v>
          </cell>
          <cell r="DO591">
            <v>0</v>
          </cell>
          <cell r="DP591" t="str">
            <v>X</v>
          </cell>
          <cell r="DQ591">
            <v>0</v>
          </cell>
          <cell r="DR591">
            <v>0</v>
          </cell>
          <cell r="DS591" t="str">
            <v>X</v>
          </cell>
          <cell r="DT591">
            <v>0</v>
          </cell>
          <cell r="DU591">
            <v>0</v>
          </cell>
          <cell r="DV591" t="str">
            <v>X</v>
          </cell>
          <cell r="DW591">
            <v>0</v>
          </cell>
          <cell r="DX591">
            <v>0</v>
          </cell>
          <cell r="DY591" t="str">
            <v/>
          </cell>
          <cell r="DZ591">
            <v>0</v>
          </cell>
          <cell r="EA591">
            <v>0</v>
          </cell>
          <cell r="EB591" t="str">
            <v>X</v>
          </cell>
          <cell r="EC591">
            <v>0</v>
          </cell>
          <cell r="ED591">
            <v>0</v>
          </cell>
          <cell r="EE591" t="str">
            <v>X</v>
          </cell>
          <cell r="EF591">
            <v>0</v>
          </cell>
          <cell r="EG591">
            <v>0</v>
          </cell>
          <cell r="EH591" t="str">
            <v>X</v>
          </cell>
          <cell r="EI591">
            <v>0</v>
          </cell>
          <cell r="EJ591">
            <v>0</v>
          </cell>
          <cell r="EK591" t="str">
            <v>X</v>
          </cell>
          <cell r="EL591">
            <v>0</v>
          </cell>
          <cell r="EM591">
            <v>0</v>
          </cell>
          <cell r="EN591" t="str">
            <v>X</v>
          </cell>
          <cell r="EO591">
            <v>0</v>
          </cell>
          <cell r="EP591">
            <v>0</v>
          </cell>
          <cell r="EQ591" t="str">
            <v>X</v>
          </cell>
          <cell r="ER591">
            <v>0</v>
          </cell>
          <cell r="ES591">
            <v>0</v>
          </cell>
          <cell r="ET591" t="str">
            <v/>
          </cell>
          <cell r="EU591">
            <v>0</v>
          </cell>
          <cell r="EV591">
            <v>0</v>
          </cell>
          <cell r="EW591" t="str">
            <v>X</v>
          </cell>
          <cell r="EX591">
            <v>0</v>
          </cell>
          <cell r="EY591">
            <v>0</v>
          </cell>
          <cell r="EZ591" t="str">
            <v>X</v>
          </cell>
          <cell r="FA591">
            <v>0</v>
          </cell>
          <cell r="FB591">
            <v>0</v>
          </cell>
          <cell r="FC591" t="str">
            <v>NL</v>
          </cell>
          <cell r="FD591">
            <v>0</v>
          </cell>
          <cell r="FE591">
            <v>0</v>
          </cell>
          <cell r="FI591">
            <v>12</v>
          </cell>
          <cell r="FJ591">
            <v>0</v>
          </cell>
          <cell r="FK591">
            <v>0</v>
          </cell>
          <cell r="FL591">
            <v>0</v>
          </cell>
          <cell r="FM591">
            <v>0</v>
          </cell>
          <cell r="FN591">
            <v>0</v>
          </cell>
          <cell r="FU591">
            <v>12</v>
          </cell>
          <cell r="FV591">
            <v>0</v>
          </cell>
          <cell r="FW591">
            <v>0</v>
          </cell>
          <cell r="FX591">
            <v>0</v>
          </cell>
          <cell r="FY591">
            <v>0</v>
          </cell>
          <cell r="FZ591">
            <v>0</v>
          </cell>
          <cell r="GA591">
            <v>0</v>
          </cell>
          <cell r="GB591">
            <v>0</v>
          </cell>
          <cell r="GC591">
            <v>0</v>
          </cell>
          <cell r="GD591">
            <v>1</v>
          </cell>
          <cell r="GE591">
            <v>0</v>
          </cell>
          <cell r="GF591">
            <v>0</v>
          </cell>
          <cell r="GG591">
            <v>0</v>
          </cell>
          <cell r="GH591">
            <v>0</v>
          </cell>
          <cell r="GI591">
            <v>0</v>
          </cell>
          <cell r="GJ591">
            <v>0</v>
          </cell>
          <cell r="GK591">
            <v>0</v>
          </cell>
          <cell r="GL591">
            <v>0</v>
          </cell>
          <cell r="GM591">
            <v>0</v>
          </cell>
          <cell r="GN591">
            <v>0</v>
          </cell>
          <cell r="GO591">
            <v>0</v>
          </cell>
          <cell r="GP591">
            <v>0</v>
          </cell>
          <cell r="GQ591">
            <v>0</v>
          </cell>
          <cell r="GR591">
            <v>0</v>
          </cell>
          <cell r="GU591">
            <v>13</v>
          </cell>
          <cell r="GV591">
            <v>0</v>
          </cell>
          <cell r="GW591">
            <v>0</v>
          </cell>
          <cell r="GX591">
            <v>0</v>
          </cell>
          <cell r="GY591">
            <v>0</v>
          </cell>
          <cell r="GZ591">
            <v>0</v>
          </cell>
          <cell r="HA591">
            <v>0</v>
          </cell>
          <cell r="HB591">
            <v>0</v>
          </cell>
          <cell r="HC591">
            <v>0</v>
          </cell>
          <cell r="HD591">
            <v>0</v>
          </cell>
          <cell r="HE591">
            <v>0</v>
          </cell>
          <cell r="HF591">
            <v>0</v>
          </cell>
          <cell r="HG591">
            <v>0</v>
          </cell>
          <cell r="HH591">
            <v>0</v>
          </cell>
          <cell r="HI591">
            <v>0</v>
          </cell>
          <cell r="HJ591">
            <v>0</v>
          </cell>
          <cell r="HK591">
            <v>0</v>
          </cell>
          <cell r="HL591">
            <v>0</v>
          </cell>
          <cell r="HM591">
            <v>0</v>
          </cell>
          <cell r="HN591">
            <v>0.28999999999999998</v>
          </cell>
          <cell r="HO591">
            <v>0</v>
          </cell>
          <cell r="HP591">
            <v>23</v>
          </cell>
          <cell r="HQ591">
            <v>0.28999999999999998</v>
          </cell>
          <cell r="HR591">
            <v>0</v>
          </cell>
          <cell r="HS591">
            <v>0</v>
          </cell>
          <cell r="HT591">
            <v>0</v>
          </cell>
          <cell r="HU591">
            <v>0</v>
          </cell>
          <cell r="HV591">
            <v>0</v>
          </cell>
          <cell r="HW591">
            <v>1</v>
          </cell>
          <cell r="HX591">
            <v>0</v>
          </cell>
          <cell r="HY591">
            <v>0</v>
          </cell>
          <cell r="HZ591">
            <v>0</v>
          </cell>
          <cell r="IA591">
            <v>1</v>
          </cell>
          <cell r="IB591">
            <v>0</v>
          </cell>
          <cell r="IC591">
            <v>2</v>
          </cell>
          <cell r="ID591">
            <v>0</v>
          </cell>
          <cell r="IE591">
            <v>0</v>
          </cell>
          <cell r="IF591">
            <v>0</v>
          </cell>
          <cell r="IG591">
            <v>0</v>
          </cell>
          <cell r="IH591">
            <v>0</v>
          </cell>
          <cell r="II591">
            <v>0</v>
          </cell>
          <cell r="IJ591">
            <v>0</v>
          </cell>
          <cell r="IK591">
            <v>0</v>
          </cell>
          <cell r="IL591">
            <v>0</v>
          </cell>
          <cell r="IM591">
            <v>0</v>
          </cell>
          <cell r="IN591">
            <v>0</v>
          </cell>
          <cell r="IO591">
            <v>0</v>
          </cell>
          <cell r="IP591">
            <v>0</v>
          </cell>
          <cell r="IQ591">
            <v>0</v>
          </cell>
          <cell r="IR591">
            <v>0</v>
          </cell>
          <cell r="IS591">
            <v>0</v>
          </cell>
          <cell r="IT591">
            <v>0</v>
          </cell>
          <cell r="IU591">
            <v>0</v>
          </cell>
          <cell r="IV591">
            <v>0</v>
          </cell>
          <cell r="IW591">
            <v>1</v>
          </cell>
          <cell r="IX591">
            <v>1</v>
          </cell>
          <cell r="IY591">
            <v>0</v>
          </cell>
          <cell r="IZ591">
            <v>26.29</v>
          </cell>
          <cell r="JA591">
            <v>2</v>
          </cell>
          <cell r="JB591">
            <v>2</v>
          </cell>
          <cell r="JC591">
            <v>0</v>
          </cell>
          <cell r="JD591">
            <v>0</v>
          </cell>
          <cell r="JE591">
            <v>0</v>
          </cell>
          <cell r="JF591">
            <v>0</v>
          </cell>
          <cell r="JG591">
            <v>0</v>
          </cell>
        </row>
        <row r="592">
          <cell r="B592" t="str">
            <v>24110763</v>
          </cell>
          <cell r="C592" t="str">
            <v>Dương Thanh Nguyệt</v>
          </cell>
          <cell r="D592" t="str">
            <v>Ban Bán hàng xuất khẩu - Industries</v>
          </cell>
          <cell r="E592" t="str">
            <v>Công ty TNHH Tập đoàn Công nghiệp Trường Hải</v>
          </cell>
          <cell r="F592" t="str">
            <v>Lương ngày</v>
          </cell>
          <cell r="V592">
            <v>0</v>
          </cell>
          <cell r="W592">
            <v>0</v>
          </cell>
          <cell r="X592" t="str">
            <v>X</v>
          </cell>
          <cell r="Y592">
            <v>0</v>
          </cell>
          <cell r="Z592">
            <v>0</v>
          </cell>
          <cell r="AA592" t="str">
            <v>X</v>
          </cell>
          <cell r="AB592">
            <v>0</v>
          </cell>
          <cell r="AC592">
            <v>0</v>
          </cell>
          <cell r="AD592" t="str">
            <v>X</v>
          </cell>
          <cell r="AE592">
            <v>0</v>
          </cell>
          <cell r="AF592">
            <v>0</v>
          </cell>
          <cell r="AG592" t="str">
            <v>X</v>
          </cell>
          <cell r="AH592">
            <v>0</v>
          </cell>
          <cell r="AI592">
            <v>0</v>
          </cell>
          <cell r="AJ592" t="str">
            <v>T7</v>
          </cell>
          <cell r="AK592">
            <v>0</v>
          </cell>
          <cell r="AL592">
            <v>0</v>
          </cell>
          <cell r="AM592" t="str">
            <v/>
          </cell>
          <cell r="AN592">
            <v>0</v>
          </cell>
          <cell r="AO592">
            <v>0</v>
          </cell>
          <cell r="AP592" t="str">
            <v>NL</v>
          </cell>
          <cell r="AQ592">
            <v>0</v>
          </cell>
          <cell r="AR592">
            <v>0</v>
          </cell>
          <cell r="AS592" t="str">
            <v>X</v>
          </cell>
          <cell r="AT592">
            <v>0</v>
          </cell>
          <cell r="AU592">
            <v>0</v>
          </cell>
          <cell r="AV592" t="str">
            <v>X</v>
          </cell>
          <cell r="AW592">
            <v>0</v>
          </cell>
          <cell r="AX592">
            <v>0</v>
          </cell>
          <cell r="AY592" t="str">
            <v>X</v>
          </cell>
          <cell r="AZ592">
            <v>0</v>
          </cell>
          <cell r="BA592">
            <v>0</v>
          </cell>
          <cell r="BB592" t="str">
            <v>X</v>
          </cell>
          <cell r="BC592">
            <v>0</v>
          </cell>
          <cell r="BD592">
            <v>0</v>
          </cell>
          <cell r="BE592" t="str">
            <v>X</v>
          </cell>
          <cell r="BF592">
            <v>0</v>
          </cell>
          <cell r="BG592">
            <v>0</v>
          </cell>
          <cell r="BH592" t="str">
            <v/>
          </cell>
          <cell r="BI592">
            <v>0</v>
          </cell>
          <cell r="BJ592">
            <v>0</v>
          </cell>
          <cell r="BK592" t="str">
            <v>X</v>
          </cell>
          <cell r="BL592">
            <v>0</v>
          </cell>
          <cell r="BM592">
            <v>0</v>
          </cell>
          <cell r="BN592" t="str">
            <v>X</v>
          </cell>
          <cell r="BO592">
            <v>0</v>
          </cell>
          <cell r="BP592">
            <v>0</v>
          </cell>
          <cell r="BQ592">
            <v>11</v>
          </cell>
          <cell r="BR592">
            <v>0</v>
          </cell>
          <cell r="BS592">
            <v>0</v>
          </cell>
          <cell r="BT592">
            <v>0</v>
          </cell>
          <cell r="BU592">
            <v>0</v>
          </cell>
          <cell r="BV592">
            <v>0</v>
          </cell>
          <cell r="CC592">
            <v>11</v>
          </cell>
          <cell r="CD592">
            <v>0</v>
          </cell>
          <cell r="CE592">
            <v>0</v>
          </cell>
          <cell r="CF592">
            <v>0</v>
          </cell>
          <cell r="CG592">
            <v>0</v>
          </cell>
          <cell r="CH592">
            <v>0</v>
          </cell>
          <cell r="CI592">
            <v>0</v>
          </cell>
          <cell r="CJ592">
            <v>0</v>
          </cell>
          <cell r="CK592">
            <v>0</v>
          </cell>
          <cell r="CL592">
            <v>1</v>
          </cell>
          <cell r="CM592">
            <v>1</v>
          </cell>
          <cell r="CN592">
            <v>0</v>
          </cell>
          <cell r="CO592">
            <v>0</v>
          </cell>
          <cell r="CP592">
            <v>0</v>
          </cell>
          <cell r="CQ592">
            <v>0</v>
          </cell>
          <cell r="CR592">
            <v>0</v>
          </cell>
          <cell r="CS592">
            <v>0</v>
          </cell>
          <cell r="CT592">
            <v>0</v>
          </cell>
          <cell r="CU592">
            <v>0</v>
          </cell>
          <cell r="CV592">
            <v>0</v>
          </cell>
          <cell r="CW592">
            <v>0</v>
          </cell>
          <cell r="CX592">
            <v>0</v>
          </cell>
          <cell r="CY592">
            <v>0</v>
          </cell>
          <cell r="CZ592">
            <v>0</v>
          </cell>
          <cell r="DC592">
            <v>13</v>
          </cell>
          <cell r="DM592" t="str">
            <v>X</v>
          </cell>
          <cell r="DN592">
            <v>0</v>
          </cell>
          <cell r="DO592">
            <v>0</v>
          </cell>
          <cell r="DP592" t="str">
            <v>X</v>
          </cell>
          <cell r="DQ592">
            <v>0</v>
          </cell>
          <cell r="DR592">
            <v>0</v>
          </cell>
          <cell r="DS592" t="str">
            <v>X</v>
          </cell>
          <cell r="DT592">
            <v>0</v>
          </cell>
          <cell r="DU592">
            <v>0</v>
          </cell>
          <cell r="DV592" t="str">
            <v>X</v>
          </cell>
          <cell r="DW592">
            <v>0</v>
          </cell>
          <cell r="DX592">
            <v>0</v>
          </cell>
          <cell r="DY592" t="str">
            <v/>
          </cell>
          <cell r="DZ592">
            <v>0</v>
          </cell>
          <cell r="EA592">
            <v>0</v>
          </cell>
          <cell r="EB592" t="str">
            <v>X</v>
          </cell>
          <cell r="EC592">
            <v>0</v>
          </cell>
          <cell r="ED592">
            <v>0</v>
          </cell>
          <cell r="EE592" t="str">
            <v>X</v>
          </cell>
          <cell r="EF592">
            <v>0</v>
          </cell>
          <cell r="EG592">
            <v>0</v>
          </cell>
          <cell r="EH592" t="str">
            <v>X</v>
          </cell>
          <cell r="EI592">
            <v>0</v>
          </cell>
          <cell r="EJ592">
            <v>0</v>
          </cell>
          <cell r="EK592" t="str">
            <v>X</v>
          </cell>
          <cell r="EL592">
            <v>0</v>
          </cell>
          <cell r="EM592">
            <v>0</v>
          </cell>
          <cell r="EN592" t="str">
            <v>X</v>
          </cell>
          <cell r="EO592">
            <v>0</v>
          </cell>
          <cell r="EP592">
            <v>0</v>
          </cell>
          <cell r="EQ592" t="str">
            <v>X</v>
          </cell>
          <cell r="ER592">
            <v>0</v>
          </cell>
          <cell r="ES592">
            <v>0</v>
          </cell>
          <cell r="ET592" t="str">
            <v/>
          </cell>
          <cell r="EU592">
            <v>0</v>
          </cell>
          <cell r="EV592">
            <v>0</v>
          </cell>
          <cell r="EW592" t="str">
            <v>X</v>
          </cell>
          <cell r="EX592">
            <v>0</v>
          </cell>
          <cell r="EY592">
            <v>0</v>
          </cell>
          <cell r="EZ592" t="str">
            <v>X</v>
          </cell>
          <cell r="FA592">
            <v>0</v>
          </cell>
          <cell r="FB592">
            <v>0</v>
          </cell>
          <cell r="FC592" t="str">
            <v>NL</v>
          </cell>
          <cell r="FD592">
            <v>0</v>
          </cell>
          <cell r="FE592">
            <v>0</v>
          </cell>
          <cell r="FI592">
            <v>12</v>
          </cell>
          <cell r="FJ592">
            <v>0</v>
          </cell>
          <cell r="FK592">
            <v>0</v>
          </cell>
          <cell r="FL592">
            <v>0</v>
          </cell>
          <cell r="FM592">
            <v>0</v>
          </cell>
          <cell r="FN592">
            <v>0</v>
          </cell>
          <cell r="FU592">
            <v>12</v>
          </cell>
          <cell r="FV592">
            <v>0</v>
          </cell>
          <cell r="FW592">
            <v>0</v>
          </cell>
          <cell r="FX592">
            <v>0</v>
          </cell>
          <cell r="FY592">
            <v>0</v>
          </cell>
          <cell r="FZ592">
            <v>0</v>
          </cell>
          <cell r="GA592">
            <v>0</v>
          </cell>
          <cell r="GB592">
            <v>0</v>
          </cell>
          <cell r="GC592">
            <v>0</v>
          </cell>
          <cell r="GD592">
            <v>1</v>
          </cell>
          <cell r="GE592">
            <v>0</v>
          </cell>
          <cell r="GF592">
            <v>0</v>
          </cell>
          <cell r="GG592">
            <v>0</v>
          </cell>
          <cell r="GH592">
            <v>0</v>
          </cell>
          <cell r="GI592">
            <v>0</v>
          </cell>
          <cell r="GJ592">
            <v>0</v>
          </cell>
          <cell r="GK592">
            <v>0</v>
          </cell>
          <cell r="GL592">
            <v>0</v>
          </cell>
          <cell r="GM592">
            <v>0</v>
          </cell>
          <cell r="GN592">
            <v>0</v>
          </cell>
          <cell r="GO592">
            <v>0</v>
          </cell>
          <cell r="GP592">
            <v>0</v>
          </cell>
          <cell r="GQ592">
            <v>0</v>
          </cell>
          <cell r="GR592">
            <v>0</v>
          </cell>
          <cell r="GU592">
            <v>13</v>
          </cell>
          <cell r="GV592">
            <v>0</v>
          </cell>
          <cell r="GW592">
            <v>0</v>
          </cell>
          <cell r="GX592">
            <v>0</v>
          </cell>
          <cell r="GY592">
            <v>0</v>
          </cell>
          <cell r="GZ592">
            <v>0</v>
          </cell>
          <cell r="HA592">
            <v>0</v>
          </cell>
          <cell r="HB592">
            <v>0</v>
          </cell>
          <cell r="HC592">
            <v>0</v>
          </cell>
          <cell r="HD592">
            <v>0</v>
          </cell>
          <cell r="HE592">
            <v>0</v>
          </cell>
          <cell r="HF592">
            <v>0</v>
          </cell>
          <cell r="HG592">
            <v>0</v>
          </cell>
          <cell r="HH592">
            <v>0</v>
          </cell>
          <cell r="HI592">
            <v>0</v>
          </cell>
          <cell r="HJ592">
            <v>0</v>
          </cell>
          <cell r="HK592">
            <v>0</v>
          </cell>
          <cell r="HL592">
            <v>0</v>
          </cell>
          <cell r="HM592">
            <v>0</v>
          </cell>
          <cell r="HN592">
            <v>0</v>
          </cell>
          <cell r="HO592">
            <v>0</v>
          </cell>
          <cell r="HP592">
            <v>23</v>
          </cell>
          <cell r="HQ592">
            <v>0</v>
          </cell>
          <cell r="HR592">
            <v>0</v>
          </cell>
          <cell r="HS592">
            <v>0</v>
          </cell>
          <cell r="HT592">
            <v>0</v>
          </cell>
          <cell r="HU592">
            <v>0</v>
          </cell>
          <cell r="HV592">
            <v>0</v>
          </cell>
          <cell r="HW592">
            <v>1</v>
          </cell>
          <cell r="HX592">
            <v>0</v>
          </cell>
          <cell r="HY592">
            <v>0</v>
          </cell>
          <cell r="HZ592">
            <v>0</v>
          </cell>
          <cell r="IA592">
            <v>1</v>
          </cell>
          <cell r="IB592">
            <v>0</v>
          </cell>
          <cell r="IC592">
            <v>2</v>
          </cell>
          <cell r="ID592">
            <v>0</v>
          </cell>
          <cell r="IE592">
            <v>0</v>
          </cell>
          <cell r="IF592">
            <v>0</v>
          </cell>
          <cell r="IG592">
            <v>0</v>
          </cell>
          <cell r="IH592">
            <v>0</v>
          </cell>
          <cell r="II592">
            <v>0</v>
          </cell>
          <cell r="IJ592">
            <v>0</v>
          </cell>
          <cell r="IK592">
            <v>0</v>
          </cell>
          <cell r="IL592">
            <v>0</v>
          </cell>
          <cell r="IM592">
            <v>0</v>
          </cell>
          <cell r="IN592">
            <v>0</v>
          </cell>
          <cell r="IO592">
            <v>0</v>
          </cell>
          <cell r="IP592">
            <v>0</v>
          </cell>
          <cell r="IQ592">
            <v>0</v>
          </cell>
          <cell r="IR592">
            <v>0</v>
          </cell>
          <cell r="IS592">
            <v>0</v>
          </cell>
          <cell r="IT592">
            <v>0</v>
          </cell>
          <cell r="IU592">
            <v>0</v>
          </cell>
          <cell r="IV592">
            <v>0</v>
          </cell>
          <cell r="IW592">
            <v>1</v>
          </cell>
          <cell r="IX592">
            <v>1</v>
          </cell>
          <cell r="IY592">
            <v>0</v>
          </cell>
          <cell r="IZ592">
            <v>26</v>
          </cell>
          <cell r="JA592">
            <v>6</v>
          </cell>
          <cell r="JB592">
            <v>6</v>
          </cell>
          <cell r="JC592">
            <v>0</v>
          </cell>
          <cell r="JD592">
            <v>0</v>
          </cell>
          <cell r="JE592">
            <v>0</v>
          </cell>
          <cell r="JF592">
            <v>0</v>
          </cell>
          <cell r="JG592">
            <v>0</v>
          </cell>
        </row>
        <row r="593">
          <cell r="B593" t="str">
            <v>24110772</v>
          </cell>
          <cell r="C593" t="str">
            <v>Võ Thị Hồng Ni</v>
          </cell>
          <cell r="D593" t="str">
            <v>Ban Bán hàng xuất khẩu - Industries</v>
          </cell>
          <cell r="E593" t="str">
            <v>Công ty TNHH Tập đoàn Công nghiệp Trường Hải</v>
          </cell>
          <cell r="F593" t="str">
            <v>Lương ngày</v>
          </cell>
          <cell r="V593">
            <v>0</v>
          </cell>
          <cell r="W593">
            <v>0</v>
          </cell>
          <cell r="X593" t="str">
            <v>X</v>
          </cell>
          <cell r="Y593">
            <v>0</v>
          </cell>
          <cell r="Z593">
            <v>0</v>
          </cell>
          <cell r="AA593" t="str">
            <v>X</v>
          </cell>
          <cell r="AB593">
            <v>0</v>
          </cell>
          <cell r="AC593">
            <v>0</v>
          </cell>
          <cell r="AD593" t="str">
            <v>X</v>
          </cell>
          <cell r="AE593">
            <v>0</v>
          </cell>
          <cell r="AF593">
            <v>0</v>
          </cell>
          <cell r="AG593" t="str">
            <v>X</v>
          </cell>
          <cell r="AH593">
            <v>0</v>
          </cell>
          <cell r="AI593">
            <v>0</v>
          </cell>
          <cell r="AJ593" t="str">
            <v>T7</v>
          </cell>
          <cell r="AK593">
            <v>0</v>
          </cell>
          <cell r="AL593">
            <v>0</v>
          </cell>
          <cell r="AM593" t="str">
            <v/>
          </cell>
          <cell r="AN593">
            <v>0</v>
          </cell>
          <cell r="AO593">
            <v>0</v>
          </cell>
          <cell r="AP593" t="str">
            <v>NL</v>
          </cell>
          <cell r="AQ593">
            <v>0</v>
          </cell>
          <cell r="AR593">
            <v>0</v>
          </cell>
          <cell r="AS593" t="str">
            <v>X</v>
          </cell>
          <cell r="AT593">
            <v>0</v>
          </cell>
          <cell r="AU593">
            <v>0</v>
          </cell>
          <cell r="AV593" t="str">
            <v>X</v>
          </cell>
          <cell r="AW593">
            <v>0</v>
          </cell>
          <cell r="AX593">
            <v>0</v>
          </cell>
          <cell r="AY593" t="str">
            <v>X</v>
          </cell>
          <cell r="AZ593">
            <v>0</v>
          </cell>
          <cell r="BA593">
            <v>0</v>
          </cell>
          <cell r="BB593" t="str">
            <v>X</v>
          </cell>
          <cell r="BC593">
            <v>0</v>
          </cell>
          <cell r="BD593">
            <v>0</v>
          </cell>
          <cell r="BE593" t="str">
            <v>X</v>
          </cell>
          <cell r="BF593">
            <v>0</v>
          </cell>
          <cell r="BG593">
            <v>0</v>
          </cell>
          <cell r="BH593" t="str">
            <v/>
          </cell>
          <cell r="BI593">
            <v>0</v>
          </cell>
          <cell r="BJ593">
            <v>0</v>
          </cell>
          <cell r="BK593" t="str">
            <v>X</v>
          </cell>
          <cell r="BL593">
            <v>0</v>
          </cell>
          <cell r="BM593">
            <v>0</v>
          </cell>
          <cell r="BN593" t="str">
            <v>X</v>
          </cell>
          <cell r="BO593">
            <v>0</v>
          </cell>
          <cell r="BP593">
            <v>0</v>
          </cell>
          <cell r="BQ593">
            <v>11</v>
          </cell>
          <cell r="BR593">
            <v>0</v>
          </cell>
          <cell r="BS593">
            <v>0</v>
          </cell>
          <cell r="BT593">
            <v>0</v>
          </cell>
          <cell r="BU593">
            <v>0</v>
          </cell>
          <cell r="BV593">
            <v>0</v>
          </cell>
          <cell r="CC593">
            <v>11</v>
          </cell>
          <cell r="CD593">
            <v>0</v>
          </cell>
          <cell r="CE593">
            <v>0</v>
          </cell>
          <cell r="CF593">
            <v>0</v>
          </cell>
          <cell r="CG593">
            <v>0</v>
          </cell>
          <cell r="CH593">
            <v>0</v>
          </cell>
          <cell r="CI593">
            <v>0</v>
          </cell>
          <cell r="CJ593">
            <v>0</v>
          </cell>
          <cell r="CK593">
            <v>0</v>
          </cell>
          <cell r="CL593">
            <v>1</v>
          </cell>
          <cell r="CM593">
            <v>1</v>
          </cell>
          <cell r="CN593">
            <v>0</v>
          </cell>
          <cell r="CO593">
            <v>0</v>
          </cell>
          <cell r="CP593">
            <v>0</v>
          </cell>
          <cell r="CQ593">
            <v>0</v>
          </cell>
          <cell r="CR593">
            <v>0</v>
          </cell>
          <cell r="CS593">
            <v>0</v>
          </cell>
          <cell r="CT593">
            <v>0</v>
          </cell>
          <cell r="CU593">
            <v>0</v>
          </cell>
          <cell r="CV593">
            <v>0</v>
          </cell>
          <cell r="CW593">
            <v>0</v>
          </cell>
          <cell r="CX593">
            <v>0</v>
          </cell>
          <cell r="CY593">
            <v>0</v>
          </cell>
          <cell r="CZ593">
            <v>0</v>
          </cell>
          <cell r="DC593">
            <v>13</v>
          </cell>
          <cell r="DM593" t="str">
            <v>X</v>
          </cell>
          <cell r="DN593">
            <v>0</v>
          </cell>
          <cell r="DO593">
            <v>0</v>
          </cell>
          <cell r="DP593" t="str">
            <v>X</v>
          </cell>
          <cell r="DQ593">
            <v>0</v>
          </cell>
          <cell r="DR593">
            <v>0</v>
          </cell>
          <cell r="DS593" t="str">
            <v>X</v>
          </cell>
          <cell r="DT593">
            <v>0</v>
          </cell>
          <cell r="DU593">
            <v>0</v>
          </cell>
          <cell r="DV593" t="str">
            <v>X</v>
          </cell>
          <cell r="DW593">
            <v>0</v>
          </cell>
          <cell r="DX593">
            <v>0</v>
          </cell>
          <cell r="DY593" t="str">
            <v/>
          </cell>
          <cell r="DZ593">
            <v>0</v>
          </cell>
          <cell r="EA593">
            <v>0</v>
          </cell>
          <cell r="EB593" t="str">
            <v>X</v>
          </cell>
          <cell r="EC593">
            <v>0</v>
          </cell>
          <cell r="ED593">
            <v>0</v>
          </cell>
          <cell r="EE593" t="str">
            <v>X</v>
          </cell>
          <cell r="EF593">
            <v>0</v>
          </cell>
          <cell r="EG593">
            <v>0</v>
          </cell>
          <cell r="EH593" t="str">
            <v>X</v>
          </cell>
          <cell r="EI593">
            <v>0</v>
          </cell>
          <cell r="EJ593">
            <v>0</v>
          </cell>
          <cell r="EK593" t="str">
            <v>X</v>
          </cell>
          <cell r="EL593">
            <v>0</v>
          </cell>
          <cell r="EM593">
            <v>0</v>
          </cell>
          <cell r="EN593" t="str">
            <v>X</v>
          </cell>
          <cell r="EO593">
            <v>0</v>
          </cell>
          <cell r="EP593">
            <v>0</v>
          </cell>
          <cell r="EQ593" t="str">
            <v>X</v>
          </cell>
          <cell r="ER593">
            <v>0</v>
          </cell>
          <cell r="ES593">
            <v>0</v>
          </cell>
          <cell r="ET593" t="str">
            <v/>
          </cell>
          <cell r="EU593">
            <v>0</v>
          </cell>
          <cell r="EV593">
            <v>0</v>
          </cell>
          <cell r="EW593" t="str">
            <v>X</v>
          </cell>
          <cell r="EX593">
            <v>0</v>
          </cell>
          <cell r="EY593">
            <v>0</v>
          </cell>
          <cell r="EZ593" t="str">
            <v>X</v>
          </cell>
          <cell r="FA593">
            <v>0</v>
          </cell>
          <cell r="FB593">
            <v>0</v>
          </cell>
          <cell r="FC593" t="str">
            <v>NL</v>
          </cell>
          <cell r="FD593">
            <v>0</v>
          </cell>
          <cell r="FE593">
            <v>0</v>
          </cell>
          <cell r="FI593">
            <v>12</v>
          </cell>
          <cell r="FJ593">
            <v>0</v>
          </cell>
          <cell r="FK593">
            <v>0</v>
          </cell>
          <cell r="FL593">
            <v>0</v>
          </cell>
          <cell r="FM593">
            <v>0</v>
          </cell>
          <cell r="FN593">
            <v>0</v>
          </cell>
          <cell r="FU593">
            <v>12</v>
          </cell>
          <cell r="FV593">
            <v>0</v>
          </cell>
          <cell r="FW593">
            <v>0</v>
          </cell>
          <cell r="FX593">
            <v>0</v>
          </cell>
          <cell r="FY593">
            <v>0</v>
          </cell>
          <cell r="FZ593">
            <v>0</v>
          </cell>
          <cell r="GA593">
            <v>0</v>
          </cell>
          <cell r="GB593">
            <v>0</v>
          </cell>
          <cell r="GC593">
            <v>0</v>
          </cell>
          <cell r="GD593">
            <v>1</v>
          </cell>
          <cell r="GE593">
            <v>0</v>
          </cell>
          <cell r="GF593">
            <v>0</v>
          </cell>
          <cell r="GG593">
            <v>0</v>
          </cell>
          <cell r="GH593">
            <v>0</v>
          </cell>
          <cell r="GI593">
            <v>0</v>
          </cell>
          <cell r="GJ593">
            <v>0</v>
          </cell>
          <cell r="GK593">
            <v>0</v>
          </cell>
          <cell r="GL593">
            <v>0</v>
          </cell>
          <cell r="GM593">
            <v>0</v>
          </cell>
          <cell r="GN593">
            <v>0</v>
          </cell>
          <cell r="GO593">
            <v>0</v>
          </cell>
          <cell r="GP593">
            <v>0</v>
          </cell>
          <cell r="GQ593">
            <v>0</v>
          </cell>
          <cell r="GR593">
            <v>0</v>
          </cell>
          <cell r="GU593">
            <v>13</v>
          </cell>
          <cell r="GV593">
            <v>0</v>
          </cell>
          <cell r="GW593">
            <v>0</v>
          </cell>
          <cell r="GX593">
            <v>0</v>
          </cell>
          <cell r="GY593">
            <v>0</v>
          </cell>
          <cell r="GZ593">
            <v>0</v>
          </cell>
          <cell r="HA593">
            <v>0</v>
          </cell>
          <cell r="HB593">
            <v>0</v>
          </cell>
          <cell r="HC593">
            <v>0</v>
          </cell>
          <cell r="HD593">
            <v>0</v>
          </cell>
          <cell r="HE593">
            <v>0</v>
          </cell>
          <cell r="HF593">
            <v>0</v>
          </cell>
          <cell r="HG593">
            <v>0</v>
          </cell>
          <cell r="HH593">
            <v>0</v>
          </cell>
          <cell r="HI593">
            <v>0</v>
          </cell>
          <cell r="HJ593">
            <v>0</v>
          </cell>
          <cell r="HK593">
            <v>0</v>
          </cell>
          <cell r="HL593">
            <v>0</v>
          </cell>
          <cell r="HM593">
            <v>0</v>
          </cell>
          <cell r="HN593">
            <v>0</v>
          </cell>
          <cell r="HO593">
            <v>0</v>
          </cell>
          <cell r="HP593">
            <v>23</v>
          </cell>
          <cell r="HQ593">
            <v>0</v>
          </cell>
          <cell r="HR593">
            <v>0</v>
          </cell>
          <cell r="HS593">
            <v>0</v>
          </cell>
          <cell r="HT593">
            <v>0</v>
          </cell>
          <cell r="HU593">
            <v>0</v>
          </cell>
          <cell r="HV593">
            <v>0</v>
          </cell>
          <cell r="HW593">
            <v>1</v>
          </cell>
          <cell r="HX593">
            <v>0</v>
          </cell>
          <cell r="HY593">
            <v>0</v>
          </cell>
          <cell r="HZ593">
            <v>0</v>
          </cell>
          <cell r="IA593">
            <v>1</v>
          </cell>
          <cell r="IB593">
            <v>0</v>
          </cell>
          <cell r="IC593">
            <v>2</v>
          </cell>
          <cell r="ID593">
            <v>0</v>
          </cell>
          <cell r="IE593">
            <v>0</v>
          </cell>
          <cell r="IF593">
            <v>0</v>
          </cell>
          <cell r="IG593">
            <v>0</v>
          </cell>
          <cell r="IH593">
            <v>0</v>
          </cell>
          <cell r="II593">
            <v>0</v>
          </cell>
          <cell r="IJ593">
            <v>0</v>
          </cell>
          <cell r="IK593">
            <v>0</v>
          </cell>
          <cell r="IL593">
            <v>0</v>
          </cell>
          <cell r="IM593">
            <v>0</v>
          </cell>
          <cell r="IN593">
            <v>0</v>
          </cell>
          <cell r="IO593">
            <v>0</v>
          </cell>
          <cell r="IP593">
            <v>0</v>
          </cell>
          <cell r="IQ593">
            <v>0</v>
          </cell>
          <cell r="IR593">
            <v>0</v>
          </cell>
          <cell r="IS593">
            <v>0</v>
          </cell>
          <cell r="IT593">
            <v>0</v>
          </cell>
          <cell r="IU593">
            <v>0</v>
          </cell>
          <cell r="IV593">
            <v>0</v>
          </cell>
          <cell r="IW593">
            <v>1</v>
          </cell>
          <cell r="IX593">
            <v>1</v>
          </cell>
          <cell r="IY593">
            <v>0</v>
          </cell>
          <cell r="IZ593">
            <v>26</v>
          </cell>
          <cell r="JA593">
            <v>6</v>
          </cell>
          <cell r="JB593">
            <v>6</v>
          </cell>
          <cell r="JC593">
            <v>0</v>
          </cell>
          <cell r="JD593">
            <v>0</v>
          </cell>
          <cell r="JE593">
            <v>0</v>
          </cell>
          <cell r="JF593">
            <v>0</v>
          </cell>
          <cell r="JG593">
            <v>0</v>
          </cell>
        </row>
        <row r="594">
          <cell r="B594" t="str">
            <v>24110829</v>
          </cell>
          <cell r="C594" t="str">
            <v>Nguyễn Đình Khiêm</v>
          </cell>
          <cell r="D594" t="str">
            <v>Ban Bán hàng xuất khẩu - Industries</v>
          </cell>
          <cell r="E594" t="str">
            <v>Công ty TNHH Tập đoàn Công nghiệp Trường Hải</v>
          </cell>
          <cell r="F594" t="str">
            <v>Lương ngày</v>
          </cell>
          <cell r="V594">
            <v>0</v>
          </cell>
          <cell r="W594">
            <v>0</v>
          </cell>
          <cell r="X594" t="str">
            <v>X</v>
          </cell>
          <cell r="Y594">
            <v>0</v>
          </cell>
          <cell r="Z594">
            <v>0</v>
          </cell>
          <cell r="AA594" t="str">
            <v>X</v>
          </cell>
          <cell r="AB594">
            <v>0</v>
          </cell>
          <cell r="AC594">
            <v>0</v>
          </cell>
          <cell r="AD594" t="str">
            <v>X</v>
          </cell>
          <cell r="AE594">
            <v>0</v>
          </cell>
          <cell r="AF594">
            <v>0</v>
          </cell>
          <cell r="AG594" t="str">
            <v>X</v>
          </cell>
          <cell r="AH594">
            <v>0</v>
          </cell>
          <cell r="AI594">
            <v>0</v>
          </cell>
          <cell r="AJ594" t="str">
            <v>T7</v>
          </cell>
          <cell r="AK594">
            <v>0</v>
          </cell>
          <cell r="AL594">
            <v>0</v>
          </cell>
          <cell r="AM594" t="str">
            <v/>
          </cell>
          <cell r="AN594">
            <v>0</v>
          </cell>
          <cell r="AO594">
            <v>0</v>
          </cell>
          <cell r="AP594" t="str">
            <v>NL</v>
          </cell>
          <cell r="AQ594">
            <v>0</v>
          </cell>
          <cell r="AR594">
            <v>0</v>
          </cell>
          <cell r="AS594" t="str">
            <v>X</v>
          </cell>
          <cell r="AT594">
            <v>0</v>
          </cell>
          <cell r="AU594">
            <v>0</v>
          </cell>
          <cell r="AV594" t="str">
            <v>X</v>
          </cell>
          <cell r="AW594">
            <v>0</v>
          </cell>
          <cell r="AX594">
            <v>0</v>
          </cell>
          <cell r="AY594" t="str">
            <v>X</v>
          </cell>
          <cell r="AZ594">
            <v>0</v>
          </cell>
          <cell r="BA594">
            <v>0</v>
          </cell>
          <cell r="BB594" t="str">
            <v>X</v>
          </cell>
          <cell r="BC594">
            <v>0</v>
          </cell>
          <cell r="BD594">
            <v>0</v>
          </cell>
          <cell r="BE594" t="str">
            <v>X</v>
          </cell>
          <cell r="BF594">
            <v>0</v>
          </cell>
          <cell r="BG594">
            <v>0</v>
          </cell>
          <cell r="BH594" t="str">
            <v/>
          </cell>
          <cell r="BI594">
            <v>0</v>
          </cell>
          <cell r="BJ594">
            <v>0</v>
          </cell>
          <cell r="BK594" t="str">
            <v>X</v>
          </cell>
          <cell r="BL594">
            <v>0</v>
          </cell>
          <cell r="BM594">
            <v>0</v>
          </cell>
          <cell r="BN594" t="str">
            <v>X</v>
          </cell>
          <cell r="BO594">
            <v>0</v>
          </cell>
          <cell r="BP594">
            <v>0</v>
          </cell>
          <cell r="BQ594">
            <v>11</v>
          </cell>
          <cell r="BR594">
            <v>0</v>
          </cell>
          <cell r="BS594">
            <v>0</v>
          </cell>
          <cell r="BT594">
            <v>0</v>
          </cell>
          <cell r="BU594">
            <v>0</v>
          </cell>
          <cell r="BV594">
            <v>0</v>
          </cell>
          <cell r="CC594">
            <v>11</v>
          </cell>
          <cell r="CD594">
            <v>0</v>
          </cell>
          <cell r="CE594">
            <v>0</v>
          </cell>
          <cell r="CF594">
            <v>0</v>
          </cell>
          <cell r="CG594">
            <v>0</v>
          </cell>
          <cell r="CH594">
            <v>0</v>
          </cell>
          <cell r="CI594">
            <v>0</v>
          </cell>
          <cell r="CJ594">
            <v>0</v>
          </cell>
          <cell r="CK594">
            <v>0</v>
          </cell>
          <cell r="CL594">
            <v>1</v>
          </cell>
          <cell r="CM594">
            <v>1</v>
          </cell>
          <cell r="CN594">
            <v>0</v>
          </cell>
          <cell r="CO594">
            <v>0</v>
          </cell>
          <cell r="CP594">
            <v>0</v>
          </cell>
          <cell r="CQ594">
            <v>0</v>
          </cell>
          <cell r="CR594">
            <v>0</v>
          </cell>
          <cell r="CS594">
            <v>0</v>
          </cell>
          <cell r="CT594">
            <v>0</v>
          </cell>
          <cell r="CU594">
            <v>0</v>
          </cell>
          <cell r="CV594">
            <v>0</v>
          </cell>
          <cell r="CW594">
            <v>0</v>
          </cell>
          <cell r="CX594">
            <v>0</v>
          </cell>
          <cell r="CY594">
            <v>0</v>
          </cell>
          <cell r="CZ594">
            <v>0</v>
          </cell>
          <cell r="DC594">
            <v>13</v>
          </cell>
          <cell r="DM594" t="str">
            <v>X</v>
          </cell>
          <cell r="DN594">
            <v>0</v>
          </cell>
          <cell r="DO594">
            <v>0</v>
          </cell>
          <cell r="DP594" t="str">
            <v>X</v>
          </cell>
          <cell r="DQ594">
            <v>0</v>
          </cell>
          <cell r="DR594">
            <v>0</v>
          </cell>
          <cell r="DS594" t="str">
            <v>X</v>
          </cell>
          <cell r="DT594">
            <v>0</v>
          </cell>
          <cell r="DU594">
            <v>0</v>
          </cell>
          <cell r="DV594" t="str">
            <v>X</v>
          </cell>
          <cell r="DW594">
            <v>0</v>
          </cell>
          <cell r="DX594">
            <v>0</v>
          </cell>
          <cell r="DY594" t="str">
            <v/>
          </cell>
          <cell r="DZ594">
            <v>0</v>
          </cell>
          <cell r="EA594">
            <v>0</v>
          </cell>
          <cell r="EB594" t="str">
            <v>X</v>
          </cell>
          <cell r="EC594">
            <v>0</v>
          </cell>
          <cell r="ED594">
            <v>0</v>
          </cell>
          <cell r="EE594" t="str">
            <v>X</v>
          </cell>
          <cell r="EF594">
            <v>0</v>
          </cell>
          <cell r="EG594">
            <v>0</v>
          </cell>
          <cell r="EH594" t="str">
            <v>X</v>
          </cell>
          <cell r="EI594">
            <v>0</v>
          </cell>
          <cell r="EJ594">
            <v>0</v>
          </cell>
          <cell r="EK594" t="str">
            <v>X</v>
          </cell>
          <cell r="EL594">
            <v>0</v>
          </cell>
          <cell r="EM594">
            <v>0</v>
          </cell>
          <cell r="EN594" t="str">
            <v>X</v>
          </cell>
          <cell r="EO594">
            <v>0</v>
          </cell>
          <cell r="EP594">
            <v>0</v>
          </cell>
          <cell r="EQ594" t="str">
            <v>X</v>
          </cell>
          <cell r="ER594">
            <v>0</v>
          </cell>
          <cell r="ES594">
            <v>0</v>
          </cell>
          <cell r="ET594" t="str">
            <v/>
          </cell>
          <cell r="EU594">
            <v>0</v>
          </cell>
          <cell r="EV594">
            <v>0</v>
          </cell>
          <cell r="EW594" t="str">
            <v>X</v>
          </cell>
          <cell r="EX594">
            <v>0</v>
          </cell>
          <cell r="EY594">
            <v>0</v>
          </cell>
          <cell r="EZ594" t="str">
            <v>X</v>
          </cell>
          <cell r="FA594">
            <v>0</v>
          </cell>
          <cell r="FB594">
            <v>0</v>
          </cell>
          <cell r="FC594" t="str">
            <v>NL</v>
          </cell>
          <cell r="FD594">
            <v>0</v>
          </cell>
          <cell r="FE594">
            <v>0</v>
          </cell>
          <cell r="FI594">
            <v>12</v>
          </cell>
          <cell r="FJ594">
            <v>0</v>
          </cell>
          <cell r="FK594">
            <v>0</v>
          </cell>
          <cell r="FL594">
            <v>0</v>
          </cell>
          <cell r="FM594">
            <v>0</v>
          </cell>
          <cell r="FN594">
            <v>0</v>
          </cell>
          <cell r="FU594">
            <v>12</v>
          </cell>
          <cell r="FV594">
            <v>0</v>
          </cell>
          <cell r="FW594">
            <v>0</v>
          </cell>
          <cell r="FX594">
            <v>0</v>
          </cell>
          <cell r="FY594">
            <v>0</v>
          </cell>
          <cell r="FZ594">
            <v>0</v>
          </cell>
          <cell r="GA594">
            <v>0</v>
          </cell>
          <cell r="GB594">
            <v>0</v>
          </cell>
          <cell r="GC594">
            <v>0</v>
          </cell>
          <cell r="GD594">
            <v>1</v>
          </cell>
          <cell r="GE594">
            <v>0</v>
          </cell>
          <cell r="GF594">
            <v>0</v>
          </cell>
          <cell r="GG594">
            <v>0</v>
          </cell>
          <cell r="GH594">
            <v>0</v>
          </cell>
          <cell r="GI594">
            <v>0</v>
          </cell>
          <cell r="GJ594">
            <v>0</v>
          </cell>
          <cell r="GK594">
            <v>0</v>
          </cell>
          <cell r="GL594">
            <v>0</v>
          </cell>
          <cell r="GM594">
            <v>0</v>
          </cell>
          <cell r="GN594">
            <v>0</v>
          </cell>
          <cell r="GO594">
            <v>0</v>
          </cell>
          <cell r="GP594">
            <v>0</v>
          </cell>
          <cell r="GQ594">
            <v>0</v>
          </cell>
          <cell r="GR594">
            <v>0</v>
          </cell>
          <cell r="GU594">
            <v>13</v>
          </cell>
          <cell r="GV594">
            <v>0</v>
          </cell>
          <cell r="GW594">
            <v>0</v>
          </cell>
          <cell r="GX594">
            <v>0</v>
          </cell>
          <cell r="GY594">
            <v>0</v>
          </cell>
          <cell r="GZ594">
            <v>0</v>
          </cell>
          <cell r="HA594">
            <v>0</v>
          </cell>
          <cell r="HB594">
            <v>0</v>
          </cell>
          <cell r="HC594">
            <v>0</v>
          </cell>
          <cell r="HD594">
            <v>0</v>
          </cell>
          <cell r="HE594">
            <v>0</v>
          </cell>
          <cell r="HF594">
            <v>0</v>
          </cell>
          <cell r="HG594">
            <v>0</v>
          </cell>
          <cell r="HH594">
            <v>0</v>
          </cell>
          <cell r="HI594">
            <v>0</v>
          </cell>
          <cell r="HJ594">
            <v>0</v>
          </cell>
          <cell r="HK594">
            <v>0</v>
          </cell>
          <cell r="HL594">
            <v>0</v>
          </cell>
          <cell r="HM594">
            <v>0</v>
          </cell>
          <cell r="HN594">
            <v>0</v>
          </cell>
          <cell r="HO594">
            <v>0</v>
          </cell>
          <cell r="HP594">
            <v>23</v>
          </cell>
          <cell r="HQ594">
            <v>0</v>
          </cell>
          <cell r="HR594">
            <v>0</v>
          </cell>
          <cell r="HS594">
            <v>0</v>
          </cell>
          <cell r="HT594">
            <v>0</v>
          </cell>
          <cell r="HU594">
            <v>0</v>
          </cell>
          <cell r="HV594">
            <v>0</v>
          </cell>
          <cell r="HW594">
            <v>1</v>
          </cell>
          <cell r="HX594">
            <v>0</v>
          </cell>
          <cell r="HY594">
            <v>0</v>
          </cell>
          <cell r="HZ594">
            <v>0</v>
          </cell>
          <cell r="IA594">
            <v>1</v>
          </cell>
          <cell r="IB594">
            <v>0</v>
          </cell>
          <cell r="IC594">
            <v>2</v>
          </cell>
          <cell r="ID594">
            <v>0</v>
          </cell>
          <cell r="IE594">
            <v>0</v>
          </cell>
          <cell r="IF594">
            <v>0</v>
          </cell>
          <cell r="IG594">
            <v>0</v>
          </cell>
          <cell r="IH594">
            <v>0</v>
          </cell>
          <cell r="II594">
            <v>0</v>
          </cell>
          <cell r="IJ594">
            <v>0</v>
          </cell>
          <cell r="IK594">
            <v>0</v>
          </cell>
          <cell r="IL594">
            <v>0</v>
          </cell>
          <cell r="IM594">
            <v>0</v>
          </cell>
          <cell r="IN594">
            <v>0</v>
          </cell>
          <cell r="IO594">
            <v>0</v>
          </cell>
          <cell r="IP594">
            <v>0</v>
          </cell>
          <cell r="IQ594">
            <v>0</v>
          </cell>
          <cell r="IR594">
            <v>0</v>
          </cell>
          <cell r="IS594">
            <v>0</v>
          </cell>
          <cell r="IT594">
            <v>0</v>
          </cell>
          <cell r="IU594">
            <v>0</v>
          </cell>
          <cell r="IV594">
            <v>0</v>
          </cell>
          <cell r="IW594">
            <v>1</v>
          </cell>
          <cell r="IX594">
            <v>1</v>
          </cell>
          <cell r="IY594">
            <v>0</v>
          </cell>
          <cell r="IZ594">
            <v>26</v>
          </cell>
          <cell r="JA594">
            <v>6</v>
          </cell>
          <cell r="JB594">
            <v>6</v>
          </cell>
          <cell r="JC594">
            <v>0</v>
          </cell>
          <cell r="JD594">
            <v>0</v>
          </cell>
          <cell r="JE594">
            <v>0</v>
          </cell>
          <cell r="JF594">
            <v>0</v>
          </cell>
          <cell r="JG594">
            <v>0</v>
          </cell>
        </row>
        <row r="595">
          <cell r="B595" t="str">
            <v>24112787</v>
          </cell>
          <cell r="C595" t="str">
            <v>Nguyễn Quang Quốc</v>
          </cell>
          <cell r="D595" t="str">
            <v>Ban Bán hàng xuất khẩu - Industries</v>
          </cell>
          <cell r="E595" t="str">
            <v>Công ty TNHH Tập đoàn Công nghiệp Trường Hải</v>
          </cell>
          <cell r="F595" t="str">
            <v>Lương ngày</v>
          </cell>
          <cell r="V595">
            <v>0</v>
          </cell>
          <cell r="W595">
            <v>0</v>
          </cell>
          <cell r="X595" t="str">
            <v>X</v>
          </cell>
          <cell r="Y595">
            <v>0</v>
          </cell>
          <cell r="Z595">
            <v>0</v>
          </cell>
          <cell r="AA595" t="str">
            <v>X</v>
          </cell>
          <cell r="AB595">
            <v>0</v>
          </cell>
          <cell r="AC595">
            <v>0</v>
          </cell>
          <cell r="AD595" t="str">
            <v>X</v>
          </cell>
          <cell r="AE595">
            <v>0</v>
          </cell>
          <cell r="AF595">
            <v>0</v>
          </cell>
          <cell r="AG595" t="str">
            <v>X</v>
          </cell>
          <cell r="AH595">
            <v>0</v>
          </cell>
          <cell r="AI595">
            <v>0</v>
          </cell>
          <cell r="AJ595" t="str">
            <v>X</v>
          </cell>
          <cell r="AK595">
            <v>0</v>
          </cell>
          <cell r="AL595">
            <v>0</v>
          </cell>
          <cell r="AM595" t="str">
            <v/>
          </cell>
          <cell r="AN595">
            <v>0</v>
          </cell>
          <cell r="AO595">
            <v>0</v>
          </cell>
          <cell r="AP595" t="str">
            <v>NL</v>
          </cell>
          <cell r="AQ595">
            <v>0</v>
          </cell>
          <cell r="AR595">
            <v>0</v>
          </cell>
          <cell r="AS595" t="str">
            <v>X</v>
          </cell>
          <cell r="AT595">
            <v>0</v>
          </cell>
          <cell r="AU595">
            <v>0</v>
          </cell>
          <cell r="AV595" t="str">
            <v>X</v>
          </cell>
          <cell r="AW595">
            <v>0</v>
          </cell>
          <cell r="AX595">
            <v>0</v>
          </cell>
          <cell r="AY595" t="str">
            <v>X</v>
          </cell>
          <cell r="AZ595">
            <v>0</v>
          </cell>
          <cell r="BA595">
            <v>0</v>
          </cell>
          <cell r="BB595" t="str">
            <v>X</v>
          </cell>
          <cell r="BC595">
            <v>0</v>
          </cell>
          <cell r="BD595">
            <v>0</v>
          </cell>
          <cell r="BE595" t="str">
            <v>X</v>
          </cell>
          <cell r="BF595">
            <v>0</v>
          </cell>
          <cell r="BG595">
            <v>0</v>
          </cell>
          <cell r="BH595" t="str">
            <v/>
          </cell>
          <cell r="BI595">
            <v>0</v>
          </cell>
          <cell r="BJ595">
            <v>0</v>
          </cell>
          <cell r="BK595" t="str">
            <v>X</v>
          </cell>
          <cell r="BL595">
            <v>0</v>
          </cell>
          <cell r="BM595">
            <v>0</v>
          </cell>
          <cell r="BN595" t="str">
            <v>X</v>
          </cell>
          <cell r="BO595">
            <v>0</v>
          </cell>
          <cell r="BP595">
            <v>0</v>
          </cell>
          <cell r="BQ595">
            <v>12</v>
          </cell>
          <cell r="BR595">
            <v>0</v>
          </cell>
          <cell r="BS595">
            <v>0</v>
          </cell>
          <cell r="BT595">
            <v>0</v>
          </cell>
          <cell r="BU595">
            <v>0</v>
          </cell>
          <cell r="BV595">
            <v>0</v>
          </cell>
          <cell r="CC595">
            <v>12</v>
          </cell>
          <cell r="CD595">
            <v>0</v>
          </cell>
          <cell r="CE595">
            <v>0</v>
          </cell>
          <cell r="CF595">
            <v>0</v>
          </cell>
          <cell r="CG595">
            <v>0</v>
          </cell>
          <cell r="CH595">
            <v>0</v>
          </cell>
          <cell r="CI595">
            <v>0</v>
          </cell>
          <cell r="CJ595">
            <v>0</v>
          </cell>
          <cell r="CK595">
            <v>0</v>
          </cell>
          <cell r="CL595">
            <v>1</v>
          </cell>
          <cell r="CM595">
            <v>0</v>
          </cell>
          <cell r="CN595">
            <v>0</v>
          </cell>
          <cell r="CO595">
            <v>0</v>
          </cell>
          <cell r="CP595">
            <v>0</v>
          </cell>
          <cell r="CQ595">
            <v>0</v>
          </cell>
          <cell r="CR595">
            <v>0</v>
          </cell>
          <cell r="CS595">
            <v>0</v>
          </cell>
          <cell r="CT595">
            <v>0</v>
          </cell>
          <cell r="CU595">
            <v>0</v>
          </cell>
          <cell r="CV595">
            <v>0</v>
          </cell>
          <cell r="CW595">
            <v>0</v>
          </cell>
          <cell r="CX595">
            <v>0</v>
          </cell>
          <cell r="CY595">
            <v>0</v>
          </cell>
          <cell r="CZ595">
            <v>0</v>
          </cell>
          <cell r="DC595">
            <v>13</v>
          </cell>
          <cell r="DM595" t="str">
            <v>X</v>
          </cell>
          <cell r="DN595">
            <v>0</v>
          </cell>
          <cell r="DO595">
            <v>0</v>
          </cell>
          <cell r="DP595" t="str">
            <v>X</v>
          </cell>
          <cell r="DQ595">
            <v>0</v>
          </cell>
          <cell r="DR595">
            <v>0</v>
          </cell>
          <cell r="DS595" t="str">
            <v>X</v>
          </cell>
          <cell r="DT595">
            <v>2</v>
          </cell>
          <cell r="DU595">
            <v>0</v>
          </cell>
          <cell r="DV595" t="str">
            <v>X</v>
          </cell>
          <cell r="DW595">
            <v>0</v>
          </cell>
          <cell r="DX595">
            <v>0</v>
          </cell>
          <cell r="DY595" t="str">
            <v/>
          </cell>
          <cell r="DZ595">
            <v>0</v>
          </cell>
          <cell r="EA595">
            <v>0</v>
          </cell>
          <cell r="EB595" t="str">
            <v>X</v>
          </cell>
          <cell r="EC595">
            <v>0</v>
          </cell>
          <cell r="ED595">
            <v>0</v>
          </cell>
          <cell r="EE595" t="str">
            <v>X</v>
          </cell>
          <cell r="EF595">
            <v>0</v>
          </cell>
          <cell r="EG595">
            <v>0</v>
          </cell>
          <cell r="EH595" t="str">
            <v>X</v>
          </cell>
          <cell r="EI595">
            <v>0</v>
          </cell>
          <cell r="EJ595">
            <v>0</v>
          </cell>
          <cell r="EK595" t="str">
            <v>X</v>
          </cell>
          <cell r="EL595">
            <v>0</v>
          </cell>
          <cell r="EM595">
            <v>0</v>
          </cell>
          <cell r="EN595" t="str">
            <v>X</v>
          </cell>
          <cell r="EO595">
            <v>0</v>
          </cell>
          <cell r="EP595">
            <v>0</v>
          </cell>
          <cell r="EQ595" t="str">
            <v>X</v>
          </cell>
          <cell r="ER595">
            <v>0</v>
          </cell>
          <cell r="ES595">
            <v>0</v>
          </cell>
          <cell r="ET595" t="str">
            <v/>
          </cell>
          <cell r="EU595">
            <v>0</v>
          </cell>
          <cell r="EV595">
            <v>0</v>
          </cell>
          <cell r="EW595" t="str">
            <v>T7</v>
          </cell>
          <cell r="EX595">
            <v>0</v>
          </cell>
          <cell r="EY595">
            <v>0</v>
          </cell>
          <cell r="EZ595" t="str">
            <v>X</v>
          </cell>
          <cell r="FA595">
            <v>0</v>
          </cell>
          <cell r="FB595">
            <v>0</v>
          </cell>
          <cell r="FC595" t="str">
            <v>NL</v>
          </cell>
          <cell r="FD595">
            <v>0</v>
          </cell>
          <cell r="FE595">
            <v>0</v>
          </cell>
          <cell r="FI595">
            <v>11</v>
          </cell>
          <cell r="FJ595">
            <v>0.28999999999999998</v>
          </cell>
          <cell r="FK595">
            <v>0</v>
          </cell>
          <cell r="FL595">
            <v>0</v>
          </cell>
          <cell r="FM595">
            <v>0</v>
          </cell>
          <cell r="FN595">
            <v>0</v>
          </cell>
          <cell r="FU595">
            <v>11</v>
          </cell>
          <cell r="FV595">
            <v>0.28999999999999998</v>
          </cell>
          <cell r="FW595">
            <v>0</v>
          </cell>
          <cell r="FX595">
            <v>0</v>
          </cell>
          <cell r="FY595">
            <v>0</v>
          </cell>
          <cell r="FZ595">
            <v>0</v>
          </cell>
          <cell r="GA595">
            <v>0</v>
          </cell>
          <cell r="GB595">
            <v>0</v>
          </cell>
          <cell r="GC595">
            <v>0</v>
          </cell>
          <cell r="GD595">
            <v>1</v>
          </cell>
          <cell r="GE595">
            <v>1</v>
          </cell>
          <cell r="GF595">
            <v>0</v>
          </cell>
          <cell r="GG595">
            <v>0</v>
          </cell>
          <cell r="GH595">
            <v>0</v>
          </cell>
          <cell r="GI595">
            <v>0</v>
          </cell>
          <cell r="GJ595">
            <v>0</v>
          </cell>
          <cell r="GK595">
            <v>0</v>
          </cell>
          <cell r="GL595">
            <v>0</v>
          </cell>
          <cell r="GM595">
            <v>0</v>
          </cell>
          <cell r="GN595">
            <v>0</v>
          </cell>
          <cell r="GO595">
            <v>0</v>
          </cell>
          <cell r="GP595">
            <v>0</v>
          </cell>
          <cell r="GQ595">
            <v>0</v>
          </cell>
          <cell r="GR595">
            <v>0</v>
          </cell>
          <cell r="GU595">
            <v>13.29</v>
          </cell>
          <cell r="GV595">
            <v>0</v>
          </cell>
          <cell r="GW595">
            <v>0</v>
          </cell>
          <cell r="GX595">
            <v>0</v>
          </cell>
          <cell r="GY595">
            <v>0</v>
          </cell>
          <cell r="GZ595">
            <v>0</v>
          </cell>
          <cell r="HA595">
            <v>0</v>
          </cell>
          <cell r="HB595">
            <v>0</v>
          </cell>
          <cell r="HC595">
            <v>0</v>
          </cell>
          <cell r="HD595">
            <v>0</v>
          </cell>
          <cell r="HE595">
            <v>0</v>
          </cell>
          <cell r="HF595">
            <v>0</v>
          </cell>
          <cell r="HG595">
            <v>0</v>
          </cell>
          <cell r="HH595">
            <v>0</v>
          </cell>
          <cell r="HI595">
            <v>0</v>
          </cell>
          <cell r="HJ595">
            <v>0</v>
          </cell>
          <cell r="HK595">
            <v>0</v>
          </cell>
          <cell r="HL595">
            <v>0</v>
          </cell>
          <cell r="HM595">
            <v>0</v>
          </cell>
          <cell r="HN595">
            <v>0.28999999999999998</v>
          </cell>
          <cell r="HO595">
            <v>0</v>
          </cell>
          <cell r="HP595">
            <v>23</v>
          </cell>
          <cell r="HQ595">
            <v>0.28999999999999998</v>
          </cell>
          <cell r="HR595">
            <v>0</v>
          </cell>
          <cell r="HS595">
            <v>0</v>
          </cell>
          <cell r="HT595">
            <v>0</v>
          </cell>
          <cell r="HU595">
            <v>0</v>
          </cell>
          <cell r="HV595">
            <v>1</v>
          </cell>
          <cell r="HW595">
            <v>0</v>
          </cell>
          <cell r="HX595">
            <v>1</v>
          </cell>
          <cell r="HY595">
            <v>0</v>
          </cell>
          <cell r="HZ595">
            <v>0</v>
          </cell>
          <cell r="IA595">
            <v>1</v>
          </cell>
          <cell r="IB595">
            <v>0</v>
          </cell>
          <cell r="IC595">
            <v>2</v>
          </cell>
          <cell r="ID595">
            <v>0</v>
          </cell>
          <cell r="IE595">
            <v>0</v>
          </cell>
          <cell r="IF595">
            <v>0</v>
          </cell>
          <cell r="IG595">
            <v>0</v>
          </cell>
          <cell r="IH595">
            <v>0</v>
          </cell>
          <cell r="II595">
            <v>0</v>
          </cell>
          <cell r="IJ595">
            <v>0</v>
          </cell>
          <cell r="IK595">
            <v>0</v>
          </cell>
          <cell r="IL595">
            <v>0</v>
          </cell>
          <cell r="IM595">
            <v>0</v>
          </cell>
          <cell r="IN595">
            <v>0</v>
          </cell>
          <cell r="IO595">
            <v>0</v>
          </cell>
          <cell r="IP595">
            <v>0</v>
          </cell>
          <cell r="IQ595">
            <v>0</v>
          </cell>
          <cell r="IR595">
            <v>0</v>
          </cell>
          <cell r="IS595">
            <v>0</v>
          </cell>
          <cell r="IT595">
            <v>0</v>
          </cell>
          <cell r="IU595">
            <v>0</v>
          </cell>
          <cell r="IV595">
            <v>0</v>
          </cell>
          <cell r="IW595">
            <v>1</v>
          </cell>
          <cell r="IX595">
            <v>1</v>
          </cell>
          <cell r="IY595">
            <v>0</v>
          </cell>
          <cell r="IZ595">
            <v>26.29</v>
          </cell>
          <cell r="JA595">
            <v>4</v>
          </cell>
          <cell r="JB595">
            <v>4</v>
          </cell>
          <cell r="JC595">
            <v>0</v>
          </cell>
          <cell r="JD595">
            <v>0</v>
          </cell>
          <cell r="JE595">
            <v>0</v>
          </cell>
          <cell r="JF595">
            <v>0</v>
          </cell>
          <cell r="JG595">
            <v>0</v>
          </cell>
        </row>
        <row r="596">
          <cell r="B596" t="str">
            <v>25011612</v>
          </cell>
          <cell r="C596" t="str">
            <v>Nguyễn Trọng Kim</v>
          </cell>
          <cell r="D596" t="str">
            <v>Ban Bán hàng xuất khẩu - Industries</v>
          </cell>
          <cell r="E596" t="str">
            <v>Công ty TNHH Tập đoàn Công nghiệp Trường Hải</v>
          </cell>
          <cell r="F596" t="str">
            <v>Lương ngày</v>
          </cell>
          <cell r="V596">
            <v>0</v>
          </cell>
          <cell r="W596">
            <v>0</v>
          </cell>
          <cell r="X596" t="str">
            <v>X</v>
          </cell>
          <cell r="Y596">
            <v>0</v>
          </cell>
          <cell r="Z596">
            <v>0</v>
          </cell>
          <cell r="AA596" t="str">
            <v>X</v>
          </cell>
          <cell r="AB596">
            <v>0</v>
          </cell>
          <cell r="AC596">
            <v>0</v>
          </cell>
          <cell r="AD596" t="str">
            <v>X</v>
          </cell>
          <cell r="AE596">
            <v>0</v>
          </cell>
          <cell r="AF596">
            <v>0</v>
          </cell>
          <cell r="AG596" t="str">
            <v>X</v>
          </cell>
          <cell r="AH596">
            <v>0</v>
          </cell>
          <cell r="AI596">
            <v>0</v>
          </cell>
          <cell r="AJ596" t="str">
            <v>T7</v>
          </cell>
          <cell r="AK596">
            <v>0</v>
          </cell>
          <cell r="AL596">
            <v>0</v>
          </cell>
          <cell r="AM596" t="str">
            <v/>
          </cell>
          <cell r="AN596">
            <v>0</v>
          </cell>
          <cell r="AO596">
            <v>0</v>
          </cell>
          <cell r="AP596" t="str">
            <v>NL</v>
          </cell>
          <cell r="AQ596">
            <v>0</v>
          </cell>
          <cell r="AR596">
            <v>0</v>
          </cell>
          <cell r="AS596" t="str">
            <v>X</v>
          </cell>
          <cell r="AT596">
            <v>0</v>
          </cell>
          <cell r="AU596">
            <v>0</v>
          </cell>
          <cell r="AV596" t="str">
            <v>X</v>
          </cell>
          <cell r="AW596">
            <v>0</v>
          </cell>
          <cell r="AX596">
            <v>0</v>
          </cell>
          <cell r="AY596" t="str">
            <v>P</v>
          </cell>
          <cell r="AZ596">
            <v>0</v>
          </cell>
          <cell r="BA596">
            <v>0</v>
          </cell>
          <cell r="BB596" t="str">
            <v>P\</v>
          </cell>
          <cell r="BC596">
            <v>0</v>
          </cell>
          <cell r="BD596">
            <v>0</v>
          </cell>
          <cell r="BE596" t="str">
            <v>X</v>
          </cell>
          <cell r="BF596">
            <v>0</v>
          </cell>
          <cell r="BG596">
            <v>0</v>
          </cell>
          <cell r="BH596" t="str">
            <v/>
          </cell>
          <cell r="BI596">
            <v>0</v>
          </cell>
          <cell r="BJ596">
            <v>0</v>
          </cell>
          <cell r="BK596" t="str">
            <v>X</v>
          </cell>
          <cell r="BL596">
            <v>0</v>
          </cell>
          <cell r="BM596">
            <v>0</v>
          </cell>
          <cell r="BN596" t="str">
            <v>X</v>
          </cell>
          <cell r="BO596">
            <v>0</v>
          </cell>
          <cell r="BP596">
            <v>0</v>
          </cell>
          <cell r="BQ596">
            <v>9.5</v>
          </cell>
          <cell r="BR596">
            <v>0</v>
          </cell>
          <cell r="BS596">
            <v>0</v>
          </cell>
          <cell r="BT596">
            <v>0</v>
          </cell>
          <cell r="BU596">
            <v>0</v>
          </cell>
          <cell r="BV596">
            <v>0</v>
          </cell>
          <cell r="CC596">
            <v>9.5</v>
          </cell>
          <cell r="CD596">
            <v>0</v>
          </cell>
          <cell r="CE596">
            <v>0</v>
          </cell>
          <cell r="CF596">
            <v>0</v>
          </cell>
          <cell r="CG596">
            <v>0</v>
          </cell>
          <cell r="CH596">
            <v>0</v>
          </cell>
          <cell r="CI596">
            <v>0</v>
          </cell>
          <cell r="CJ596">
            <v>0</v>
          </cell>
          <cell r="CK596">
            <v>0</v>
          </cell>
          <cell r="CL596">
            <v>1</v>
          </cell>
          <cell r="CM596">
            <v>1</v>
          </cell>
          <cell r="CN596">
            <v>0</v>
          </cell>
          <cell r="CO596">
            <v>0</v>
          </cell>
          <cell r="CP596">
            <v>0</v>
          </cell>
          <cell r="CQ596">
            <v>0</v>
          </cell>
          <cell r="CR596">
            <v>0</v>
          </cell>
          <cell r="CS596">
            <v>0</v>
          </cell>
          <cell r="CT596">
            <v>0</v>
          </cell>
          <cell r="CU596">
            <v>0</v>
          </cell>
          <cell r="CV596">
            <v>0</v>
          </cell>
          <cell r="CW596">
            <v>0</v>
          </cell>
          <cell r="CX596">
            <v>0</v>
          </cell>
          <cell r="CY596">
            <v>0</v>
          </cell>
          <cell r="CZ596">
            <v>0</v>
          </cell>
          <cell r="DC596">
            <v>11.5</v>
          </cell>
          <cell r="DM596" t="str">
            <v>X</v>
          </cell>
          <cell r="DN596">
            <v>0</v>
          </cell>
          <cell r="DO596">
            <v>0</v>
          </cell>
          <cell r="DP596" t="str">
            <v>X</v>
          </cell>
          <cell r="DQ596">
            <v>0</v>
          </cell>
          <cell r="DR596">
            <v>0</v>
          </cell>
          <cell r="DS596" t="str">
            <v>P\</v>
          </cell>
          <cell r="DT596">
            <v>0</v>
          </cell>
          <cell r="DU596">
            <v>0</v>
          </cell>
          <cell r="DV596" t="str">
            <v>P\</v>
          </cell>
          <cell r="DW596">
            <v>0</v>
          </cell>
          <cell r="DX596">
            <v>0</v>
          </cell>
          <cell r="DY596" t="str">
            <v/>
          </cell>
          <cell r="DZ596">
            <v>0</v>
          </cell>
          <cell r="EA596">
            <v>0</v>
          </cell>
          <cell r="EB596" t="str">
            <v>X</v>
          </cell>
          <cell r="EC596">
            <v>0</v>
          </cell>
          <cell r="ED596">
            <v>0</v>
          </cell>
          <cell r="EE596" t="str">
            <v>X</v>
          </cell>
          <cell r="EF596">
            <v>0</v>
          </cell>
          <cell r="EG596">
            <v>0</v>
          </cell>
          <cell r="EH596" t="str">
            <v>X</v>
          </cell>
          <cell r="EI596">
            <v>0</v>
          </cell>
          <cell r="EJ596">
            <v>0</v>
          </cell>
          <cell r="EK596" t="str">
            <v>X</v>
          </cell>
          <cell r="EL596">
            <v>0</v>
          </cell>
          <cell r="EM596">
            <v>0</v>
          </cell>
          <cell r="EN596" t="str">
            <v>X</v>
          </cell>
          <cell r="EO596">
            <v>0</v>
          </cell>
          <cell r="EP596">
            <v>0</v>
          </cell>
          <cell r="EQ596" t="str">
            <v>X</v>
          </cell>
          <cell r="ER596">
            <v>0</v>
          </cell>
          <cell r="ES596">
            <v>0</v>
          </cell>
          <cell r="ET596" t="str">
            <v/>
          </cell>
          <cell r="EU596">
            <v>0</v>
          </cell>
          <cell r="EV596">
            <v>0</v>
          </cell>
          <cell r="EW596" t="str">
            <v>X</v>
          </cell>
          <cell r="EX596">
            <v>0</v>
          </cell>
          <cell r="EY596">
            <v>0</v>
          </cell>
          <cell r="EZ596" t="str">
            <v>X</v>
          </cell>
          <cell r="FA596">
            <v>0</v>
          </cell>
          <cell r="FB596">
            <v>0</v>
          </cell>
          <cell r="FC596" t="str">
            <v>NL</v>
          </cell>
          <cell r="FD596">
            <v>0</v>
          </cell>
          <cell r="FE596">
            <v>0</v>
          </cell>
          <cell r="FI596">
            <v>11</v>
          </cell>
          <cell r="FJ596">
            <v>0</v>
          </cell>
          <cell r="FK596">
            <v>0</v>
          </cell>
          <cell r="FL596">
            <v>0</v>
          </cell>
          <cell r="FM596">
            <v>0</v>
          </cell>
          <cell r="FN596">
            <v>0</v>
          </cell>
          <cell r="FU596">
            <v>11</v>
          </cell>
          <cell r="FV596">
            <v>0</v>
          </cell>
          <cell r="FW596">
            <v>0</v>
          </cell>
          <cell r="FX596">
            <v>0</v>
          </cell>
          <cell r="FY596">
            <v>0</v>
          </cell>
          <cell r="FZ596">
            <v>0</v>
          </cell>
          <cell r="GA596">
            <v>0</v>
          </cell>
          <cell r="GB596">
            <v>0</v>
          </cell>
          <cell r="GC596">
            <v>0</v>
          </cell>
          <cell r="GD596">
            <v>1</v>
          </cell>
          <cell r="GE596">
            <v>0</v>
          </cell>
          <cell r="GF596">
            <v>0</v>
          </cell>
          <cell r="GG596">
            <v>0</v>
          </cell>
          <cell r="GH596">
            <v>0</v>
          </cell>
          <cell r="GI596">
            <v>0</v>
          </cell>
          <cell r="GJ596">
            <v>0</v>
          </cell>
          <cell r="GK596">
            <v>0</v>
          </cell>
          <cell r="GL596">
            <v>0</v>
          </cell>
          <cell r="GM596">
            <v>0</v>
          </cell>
          <cell r="GN596">
            <v>0</v>
          </cell>
          <cell r="GO596">
            <v>0</v>
          </cell>
          <cell r="GP596">
            <v>0</v>
          </cell>
          <cell r="GQ596">
            <v>0</v>
          </cell>
          <cell r="GR596">
            <v>0</v>
          </cell>
          <cell r="GU596">
            <v>12</v>
          </cell>
          <cell r="GV596">
            <v>0</v>
          </cell>
          <cell r="GW596">
            <v>0</v>
          </cell>
          <cell r="GX596">
            <v>0</v>
          </cell>
          <cell r="GY596">
            <v>0</v>
          </cell>
          <cell r="GZ596">
            <v>0</v>
          </cell>
          <cell r="HA596">
            <v>0</v>
          </cell>
          <cell r="HB596">
            <v>0</v>
          </cell>
          <cell r="HC596">
            <v>0</v>
          </cell>
          <cell r="HD596">
            <v>0</v>
          </cell>
          <cell r="HE596">
            <v>0</v>
          </cell>
          <cell r="HF596">
            <v>0</v>
          </cell>
          <cell r="HG596">
            <v>0</v>
          </cell>
          <cell r="HH596">
            <v>2.5</v>
          </cell>
          <cell r="HI596">
            <v>0</v>
          </cell>
          <cell r="HJ596">
            <v>0</v>
          </cell>
          <cell r="HK596">
            <v>0</v>
          </cell>
          <cell r="HL596">
            <v>0</v>
          </cell>
          <cell r="HM596">
            <v>2.5</v>
          </cell>
          <cell r="HN596">
            <v>0</v>
          </cell>
          <cell r="HO596">
            <v>2.5</v>
          </cell>
          <cell r="HP596">
            <v>20.5</v>
          </cell>
          <cell r="HQ596">
            <v>0</v>
          </cell>
          <cell r="HR596">
            <v>0</v>
          </cell>
          <cell r="HS596">
            <v>0</v>
          </cell>
          <cell r="HT596">
            <v>0</v>
          </cell>
          <cell r="HU596">
            <v>0</v>
          </cell>
          <cell r="HV596">
            <v>0</v>
          </cell>
          <cell r="HW596">
            <v>1</v>
          </cell>
          <cell r="HX596">
            <v>0</v>
          </cell>
          <cell r="HY596">
            <v>0</v>
          </cell>
          <cell r="HZ596">
            <v>0</v>
          </cell>
          <cell r="IA596">
            <v>1</v>
          </cell>
          <cell r="IB596">
            <v>0</v>
          </cell>
          <cell r="IC596">
            <v>2</v>
          </cell>
          <cell r="ID596">
            <v>0</v>
          </cell>
          <cell r="IE596">
            <v>0</v>
          </cell>
          <cell r="IF596">
            <v>0</v>
          </cell>
          <cell r="IG596">
            <v>2.5</v>
          </cell>
          <cell r="IH596">
            <v>0</v>
          </cell>
          <cell r="II596">
            <v>0</v>
          </cell>
          <cell r="IJ596">
            <v>0</v>
          </cell>
          <cell r="IK596">
            <v>0</v>
          </cell>
          <cell r="IL596">
            <v>0</v>
          </cell>
          <cell r="IM596">
            <v>0</v>
          </cell>
          <cell r="IN596">
            <v>0</v>
          </cell>
          <cell r="IO596">
            <v>0</v>
          </cell>
          <cell r="IP596">
            <v>0</v>
          </cell>
          <cell r="IQ596">
            <v>0</v>
          </cell>
          <cell r="IR596">
            <v>0</v>
          </cell>
          <cell r="IS596">
            <v>0</v>
          </cell>
          <cell r="IT596">
            <v>0</v>
          </cell>
          <cell r="IU596">
            <v>0</v>
          </cell>
          <cell r="IV596">
            <v>0</v>
          </cell>
          <cell r="IW596">
            <v>1</v>
          </cell>
          <cell r="IX596">
            <v>1</v>
          </cell>
          <cell r="IY596">
            <v>0</v>
          </cell>
          <cell r="IZ596">
            <v>26</v>
          </cell>
          <cell r="JA596">
            <v>4</v>
          </cell>
          <cell r="JB596">
            <v>1.5</v>
          </cell>
          <cell r="JC596">
            <v>0</v>
          </cell>
          <cell r="JD596">
            <v>0</v>
          </cell>
          <cell r="JE596">
            <v>0</v>
          </cell>
          <cell r="JF596">
            <v>0</v>
          </cell>
          <cell r="JG596">
            <v>0</v>
          </cell>
        </row>
        <row r="597">
          <cell r="B597" t="str">
            <v>1607106</v>
          </cell>
          <cell r="C597" t="str">
            <v>Lê Thanh Cảm</v>
          </cell>
          <cell r="D597" t="str">
            <v>Ban Bán hàng xuất khẩu - Industries</v>
          </cell>
          <cell r="E597" t="str">
            <v>Công ty  Sản xuất SMRM &amp; Cấu Kiện Nặng Thaco</v>
          </cell>
          <cell r="F597" t="str">
            <v>Lương tháng</v>
          </cell>
          <cell r="V597">
            <v>0</v>
          </cell>
          <cell r="W597">
            <v>0</v>
          </cell>
          <cell r="X597" t="str">
            <v>X</v>
          </cell>
          <cell r="Y597">
            <v>0</v>
          </cell>
          <cell r="Z597">
            <v>0</v>
          </cell>
          <cell r="AA597" t="str">
            <v>X</v>
          </cell>
          <cell r="AB597">
            <v>0</v>
          </cell>
          <cell r="AC597">
            <v>0</v>
          </cell>
          <cell r="AD597" t="str">
            <v>X</v>
          </cell>
          <cell r="AE597">
            <v>0</v>
          </cell>
          <cell r="AF597">
            <v>0</v>
          </cell>
          <cell r="AG597" t="str">
            <v>X</v>
          </cell>
          <cell r="AH597">
            <v>0</v>
          </cell>
          <cell r="AI597">
            <v>0</v>
          </cell>
          <cell r="AJ597" t="str">
            <v>T7</v>
          </cell>
          <cell r="AK597">
            <v>0</v>
          </cell>
          <cell r="AL597">
            <v>0</v>
          </cell>
          <cell r="AM597" t="str">
            <v/>
          </cell>
          <cell r="AN597">
            <v>0</v>
          </cell>
          <cell r="AO597">
            <v>0</v>
          </cell>
          <cell r="AP597" t="str">
            <v>NL</v>
          </cell>
          <cell r="AQ597">
            <v>0</v>
          </cell>
          <cell r="AR597">
            <v>0</v>
          </cell>
          <cell r="AS597" t="str">
            <v>X</v>
          </cell>
          <cell r="AT597">
            <v>0</v>
          </cell>
          <cell r="AU597">
            <v>0</v>
          </cell>
          <cell r="AV597" t="str">
            <v>X</v>
          </cell>
          <cell r="AW597">
            <v>0</v>
          </cell>
          <cell r="AX597">
            <v>0</v>
          </cell>
          <cell r="AY597" t="str">
            <v>X</v>
          </cell>
          <cell r="AZ597">
            <v>0</v>
          </cell>
          <cell r="BA597">
            <v>0</v>
          </cell>
          <cell r="BB597" t="str">
            <v>X</v>
          </cell>
          <cell r="BC597">
            <v>0</v>
          </cell>
          <cell r="BD597">
            <v>0</v>
          </cell>
          <cell r="BE597" t="str">
            <v>X</v>
          </cell>
          <cell r="BF597">
            <v>0</v>
          </cell>
          <cell r="BG597">
            <v>0</v>
          </cell>
          <cell r="BH597" t="str">
            <v/>
          </cell>
          <cell r="BI597">
            <v>0</v>
          </cell>
          <cell r="BJ597">
            <v>0</v>
          </cell>
          <cell r="BK597" t="str">
            <v>X</v>
          </cell>
          <cell r="BL597">
            <v>0</v>
          </cell>
          <cell r="BM597">
            <v>0</v>
          </cell>
          <cell r="BN597" t="str">
            <v>X</v>
          </cell>
          <cell r="BO597">
            <v>0</v>
          </cell>
          <cell r="BP597">
            <v>0</v>
          </cell>
          <cell r="BQ597">
            <v>11</v>
          </cell>
          <cell r="BR597">
            <v>0</v>
          </cell>
          <cell r="BS597">
            <v>0</v>
          </cell>
          <cell r="BT597">
            <v>0</v>
          </cell>
          <cell r="BU597">
            <v>0</v>
          </cell>
          <cell r="BV597">
            <v>0</v>
          </cell>
          <cell r="CC597">
            <v>11</v>
          </cell>
          <cell r="CD597">
            <v>0</v>
          </cell>
          <cell r="CE597">
            <v>0</v>
          </cell>
          <cell r="CF597">
            <v>0</v>
          </cell>
          <cell r="CG597">
            <v>0</v>
          </cell>
          <cell r="CH597">
            <v>0</v>
          </cell>
          <cell r="CI597">
            <v>0</v>
          </cell>
          <cell r="CJ597">
            <v>0</v>
          </cell>
          <cell r="CK597">
            <v>0</v>
          </cell>
          <cell r="CL597">
            <v>1</v>
          </cell>
          <cell r="CM597">
            <v>1</v>
          </cell>
          <cell r="CN597">
            <v>0</v>
          </cell>
          <cell r="CO597">
            <v>0</v>
          </cell>
          <cell r="CP597">
            <v>0</v>
          </cell>
          <cell r="CQ597">
            <v>0</v>
          </cell>
          <cell r="CR597">
            <v>0</v>
          </cell>
          <cell r="CS597">
            <v>0</v>
          </cell>
          <cell r="CT597">
            <v>0</v>
          </cell>
          <cell r="CU597">
            <v>0</v>
          </cell>
          <cell r="CV597">
            <v>0</v>
          </cell>
          <cell r="CW597">
            <v>0</v>
          </cell>
          <cell r="CX597">
            <v>0</v>
          </cell>
          <cell r="CY597">
            <v>0</v>
          </cell>
          <cell r="CZ597">
            <v>0</v>
          </cell>
          <cell r="DC597">
            <v>13</v>
          </cell>
          <cell r="DM597" t="str">
            <v>X</v>
          </cell>
          <cell r="DN597">
            <v>0</v>
          </cell>
          <cell r="DO597">
            <v>0</v>
          </cell>
          <cell r="DP597" t="str">
            <v>X</v>
          </cell>
          <cell r="DQ597">
            <v>0</v>
          </cell>
          <cell r="DR597">
            <v>0</v>
          </cell>
          <cell r="DS597" t="str">
            <v>X</v>
          </cell>
          <cell r="DT597">
            <v>3.5</v>
          </cell>
          <cell r="DU597">
            <v>0</v>
          </cell>
          <cell r="DV597" t="str">
            <v>X</v>
          </cell>
          <cell r="DW597">
            <v>0</v>
          </cell>
          <cell r="DX597">
            <v>0</v>
          </cell>
          <cell r="DY597" t="str">
            <v/>
          </cell>
          <cell r="DZ597">
            <v>0</v>
          </cell>
          <cell r="EA597">
            <v>0</v>
          </cell>
          <cell r="EB597" t="str">
            <v>X</v>
          </cell>
          <cell r="EC597">
            <v>0</v>
          </cell>
          <cell r="ED597">
            <v>0</v>
          </cell>
          <cell r="EE597" t="str">
            <v>X</v>
          </cell>
          <cell r="EF597">
            <v>0</v>
          </cell>
          <cell r="EG597">
            <v>0</v>
          </cell>
          <cell r="EH597" t="str">
            <v>X</v>
          </cell>
          <cell r="EI597">
            <v>0</v>
          </cell>
          <cell r="EJ597">
            <v>0</v>
          </cell>
          <cell r="EK597" t="str">
            <v>X</v>
          </cell>
          <cell r="EL597">
            <v>0</v>
          </cell>
          <cell r="EM597">
            <v>0</v>
          </cell>
          <cell r="EN597" t="str">
            <v>X</v>
          </cell>
          <cell r="EO597">
            <v>0</v>
          </cell>
          <cell r="EP597">
            <v>0</v>
          </cell>
          <cell r="EQ597" t="str">
            <v>X</v>
          </cell>
          <cell r="ER597">
            <v>0</v>
          </cell>
          <cell r="ES597">
            <v>0</v>
          </cell>
          <cell r="ET597" t="str">
            <v/>
          </cell>
          <cell r="EU597">
            <v>0</v>
          </cell>
          <cell r="EV597">
            <v>0</v>
          </cell>
          <cell r="EW597" t="str">
            <v>X</v>
          </cell>
          <cell r="EX597">
            <v>0</v>
          </cell>
          <cell r="EY597">
            <v>0</v>
          </cell>
          <cell r="EZ597" t="str">
            <v>X</v>
          </cell>
          <cell r="FA597">
            <v>0</v>
          </cell>
          <cell r="FB597">
            <v>0</v>
          </cell>
          <cell r="FC597" t="str">
            <v>NL</v>
          </cell>
          <cell r="FD597">
            <v>0</v>
          </cell>
          <cell r="FE597">
            <v>0</v>
          </cell>
          <cell r="FI597">
            <v>12</v>
          </cell>
          <cell r="FJ597">
            <v>0.5</v>
          </cell>
          <cell r="FK597">
            <v>0</v>
          </cell>
          <cell r="FL597">
            <v>0</v>
          </cell>
          <cell r="FM597">
            <v>0</v>
          </cell>
          <cell r="FN597">
            <v>0</v>
          </cell>
          <cell r="FU597">
            <v>12</v>
          </cell>
          <cell r="FV597">
            <v>0.5</v>
          </cell>
          <cell r="FW597">
            <v>0</v>
          </cell>
          <cell r="FX597">
            <v>0</v>
          </cell>
          <cell r="FY597">
            <v>0</v>
          </cell>
          <cell r="FZ597">
            <v>0</v>
          </cell>
          <cell r="GA597">
            <v>0</v>
          </cell>
          <cell r="GB597">
            <v>0</v>
          </cell>
          <cell r="GC597">
            <v>0</v>
          </cell>
          <cell r="GD597">
            <v>1</v>
          </cell>
          <cell r="GE597">
            <v>0</v>
          </cell>
          <cell r="GF597">
            <v>0</v>
          </cell>
          <cell r="GG597">
            <v>0</v>
          </cell>
          <cell r="GH597">
            <v>0</v>
          </cell>
          <cell r="GI597">
            <v>0</v>
          </cell>
          <cell r="GJ597">
            <v>0</v>
          </cell>
          <cell r="GK597">
            <v>0</v>
          </cell>
          <cell r="GL597">
            <v>0</v>
          </cell>
          <cell r="GM597">
            <v>0</v>
          </cell>
          <cell r="GN597">
            <v>0</v>
          </cell>
          <cell r="GO597">
            <v>0</v>
          </cell>
          <cell r="GP597">
            <v>0</v>
          </cell>
          <cell r="GQ597">
            <v>0</v>
          </cell>
          <cell r="GR597">
            <v>0</v>
          </cell>
          <cell r="GU597">
            <v>13.5</v>
          </cell>
          <cell r="GV597">
            <v>0</v>
          </cell>
          <cell r="GW597">
            <v>0</v>
          </cell>
          <cell r="GX597">
            <v>0</v>
          </cell>
          <cell r="GY597">
            <v>0</v>
          </cell>
          <cell r="GZ597">
            <v>0</v>
          </cell>
          <cell r="HA597">
            <v>0</v>
          </cell>
          <cell r="HB597">
            <v>0</v>
          </cell>
          <cell r="HC597">
            <v>0</v>
          </cell>
          <cell r="HD597">
            <v>0</v>
          </cell>
          <cell r="HE597">
            <v>0</v>
          </cell>
          <cell r="HF597">
            <v>0</v>
          </cell>
          <cell r="HG597">
            <v>0</v>
          </cell>
          <cell r="HH597">
            <v>0</v>
          </cell>
          <cell r="HI597">
            <v>0</v>
          </cell>
          <cell r="HJ597">
            <v>0</v>
          </cell>
          <cell r="HK597">
            <v>0</v>
          </cell>
          <cell r="HL597">
            <v>0</v>
          </cell>
          <cell r="HM597">
            <v>0</v>
          </cell>
          <cell r="HN597">
            <v>0.5</v>
          </cell>
          <cell r="HO597">
            <v>0</v>
          </cell>
          <cell r="HP597">
            <v>23</v>
          </cell>
          <cell r="HQ597">
            <v>0.5</v>
          </cell>
          <cell r="HR597">
            <v>0</v>
          </cell>
          <cell r="HS597">
            <v>0</v>
          </cell>
          <cell r="HT597">
            <v>0</v>
          </cell>
          <cell r="HU597">
            <v>0</v>
          </cell>
          <cell r="HV597">
            <v>0</v>
          </cell>
          <cell r="HW597">
            <v>1</v>
          </cell>
          <cell r="HX597">
            <v>0</v>
          </cell>
          <cell r="HY597">
            <v>0</v>
          </cell>
          <cell r="HZ597">
            <v>0</v>
          </cell>
          <cell r="IA597">
            <v>1</v>
          </cell>
          <cell r="IB597">
            <v>0</v>
          </cell>
          <cell r="IC597">
            <v>2</v>
          </cell>
          <cell r="ID597">
            <v>0</v>
          </cell>
          <cell r="IE597">
            <v>0</v>
          </cell>
          <cell r="IF597">
            <v>0</v>
          </cell>
          <cell r="IG597">
            <v>0</v>
          </cell>
          <cell r="IH597">
            <v>0</v>
          </cell>
          <cell r="II597">
            <v>0</v>
          </cell>
          <cell r="IJ597">
            <v>0</v>
          </cell>
          <cell r="IK597">
            <v>0</v>
          </cell>
          <cell r="IL597">
            <v>0</v>
          </cell>
          <cell r="IM597">
            <v>0</v>
          </cell>
          <cell r="IN597">
            <v>0</v>
          </cell>
          <cell r="IO597">
            <v>0</v>
          </cell>
          <cell r="IP597">
            <v>0</v>
          </cell>
          <cell r="IQ597">
            <v>0</v>
          </cell>
          <cell r="IR597">
            <v>0</v>
          </cell>
          <cell r="IS597">
            <v>0</v>
          </cell>
          <cell r="IT597">
            <v>0</v>
          </cell>
          <cell r="IU597">
            <v>0</v>
          </cell>
          <cell r="IV597">
            <v>12</v>
          </cell>
          <cell r="IW597">
            <v>13</v>
          </cell>
          <cell r="IX597">
            <v>1</v>
          </cell>
          <cell r="IY597">
            <v>12</v>
          </cell>
          <cell r="IZ597">
            <v>26.5</v>
          </cell>
          <cell r="JA597">
            <v>4.333333333333333</v>
          </cell>
          <cell r="JB597">
            <v>4.333333333333333</v>
          </cell>
          <cell r="JC597">
            <v>0.5</v>
          </cell>
          <cell r="JD597">
            <v>1</v>
          </cell>
          <cell r="JE597">
            <v>0</v>
          </cell>
          <cell r="JF597">
            <v>1</v>
          </cell>
          <cell r="JG597">
            <v>0</v>
          </cell>
        </row>
        <row r="598">
          <cell r="B598" t="str">
            <v>1610305</v>
          </cell>
          <cell r="C598" t="str">
            <v>Phan Tiểu My</v>
          </cell>
          <cell r="D598" t="str">
            <v>Ban Bán hàng xuất khẩu - Industries</v>
          </cell>
          <cell r="E598" t="str">
            <v>Công ty TNHH Tập đoàn Công nghiệp Trường Hải</v>
          </cell>
          <cell r="F598" t="str">
            <v>Lương ngày</v>
          </cell>
          <cell r="V598">
            <v>0</v>
          </cell>
          <cell r="W598">
            <v>0</v>
          </cell>
          <cell r="X598" t="str">
            <v>KLV</v>
          </cell>
          <cell r="Y598">
            <v>0</v>
          </cell>
          <cell r="Z598">
            <v>0</v>
          </cell>
          <cell r="AA598" t="str">
            <v>KLV</v>
          </cell>
          <cell r="AB598">
            <v>0</v>
          </cell>
          <cell r="AC598">
            <v>0</v>
          </cell>
          <cell r="AD598" t="str">
            <v>KLV</v>
          </cell>
          <cell r="AE598">
            <v>0</v>
          </cell>
          <cell r="AF598">
            <v>0</v>
          </cell>
          <cell r="AG598" t="str">
            <v>KLV</v>
          </cell>
          <cell r="AH598">
            <v>0</v>
          </cell>
          <cell r="AI598">
            <v>0</v>
          </cell>
          <cell r="AJ598" t="str">
            <v>KLV</v>
          </cell>
          <cell r="AK598">
            <v>0</v>
          </cell>
          <cell r="AL598">
            <v>0</v>
          </cell>
          <cell r="AM598" t="str">
            <v/>
          </cell>
          <cell r="AN598">
            <v>0</v>
          </cell>
          <cell r="AO598">
            <v>0</v>
          </cell>
          <cell r="AP598" t="str">
            <v>KLV</v>
          </cell>
          <cell r="AQ598">
            <v>0</v>
          </cell>
          <cell r="AR598">
            <v>0</v>
          </cell>
          <cell r="AS598" t="str">
            <v>X</v>
          </cell>
          <cell r="AT598">
            <v>0</v>
          </cell>
          <cell r="AU598">
            <v>0</v>
          </cell>
          <cell r="AV598" t="str">
            <v>X</v>
          </cell>
          <cell r="AW598">
            <v>0</v>
          </cell>
          <cell r="AX598">
            <v>0</v>
          </cell>
          <cell r="AY598" t="str">
            <v>X</v>
          </cell>
          <cell r="AZ598">
            <v>0</v>
          </cell>
          <cell r="BA598">
            <v>0</v>
          </cell>
          <cell r="BB598" t="str">
            <v>X</v>
          </cell>
          <cell r="BC598">
            <v>0</v>
          </cell>
          <cell r="BD598">
            <v>0</v>
          </cell>
          <cell r="BE598" t="str">
            <v>X</v>
          </cell>
          <cell r="BF598">
            <v>0</v>
          </cell>
          <cell r="BG598">
            <v>0</v>
          </cell>
          <cell r="BH598" t="str">
            <v/>
          </cell>
          <cell r="BI598">
            <v>0</v>
          </cell>
          <cell r="BJ598">
            <v>0</v>
          </cell>
          <cell r="BK598" t="str">
            <v>X</v>
          </cell>
          <cell r="BL598">
            <v>0</v>
          </cell>
          <cell r="BM598">
            <v>0</v>
          </cell>
          <cell r="BN598" t="str">
            <v>P</v>
          </cell>
          <cell r="BO598">
            <v>0</v>
          </cell>
          <cell r="BP598">
            <v>0</v>
          </cell>
          <cell r="BQ598">
            <v>6</v>
          </cell>
          <cell r="BR598">
            <v>0</v>
          </cell>
          <cell r="BS598">
            <v>0</v>
          </cell>
          <cell r="BT598">
            <v>0</v>
          </cell>
          <cell r="BU598">
            <v>0</v>
          </cell>
          <cell r="BV598">
            <v>0</v>
          </cell>
          <cell r="CC598">
            <v>6</v>
          </cell>
          <cell r="CD598">
            <v>0</v>
          </cell>
          <cell r="CE598">
            <v>0</v>
          </cell>
          <cell r="CF598">
            <v>0</v>
          </cell>
          <cell r="CG598">
            <v>0</v>
          </cell>
          <cell r="CH598">
            <v>0</v>
          </cell>
          <cell r="CI598">
            <v>0</v>
          </cell>
          <cell r="CJ598">
            <v>0</v>
          </cell>
          <cell r="CK598">
            <v>0</v>
          </cell>
          <cell r="CL598">
            <v>0</v>
          </cell>
          <cell r="CM598">
            <v>0</v>
          </cell>
          <cell r="CN598">
            <v>0</v>
          </cell>
          <cell r="CO598">
            <v>0</v>
          </cell>
          <cell r="CP598">
            <v>0</v>
          </cell>
          <cell r="CQ598">
            <v>0</v>
          </cell>
          <cell r="CR598">
            <v>0</v>
          </cell>
          <cell r="CS598">
            <v>0</v>
          </cell>
          <cell r="CT598">
            <v>0</v>
          </cell>
          <cell r="CU598">
            <v>0</v>
          </cell>
          <cell r="CV598">
            <v>0</v>
          </cell>
          <cell r="CW598">
            <v>0</v>
          </cell>
          <cell r="CX598">
            <v>6</v>
          </cell>
          <cell r="CY598">
            <v>6</v>
          </cell>
          <cell r="CZ598">
            <v>0</v>
          </cell>
          <cell r="DC598">
            <v>6</v>
          </cell>
          <cell r="DM598" t="str">
            <v>X</v>
          </cell>
          <cell r="DN598">
            <v>0</v>
          </cell>
          <cell r="DO598">
            <v>0</v>
          </cell>
          <cell r="DP598" t="str">
            <v>X</v>
          </cell>
          <cell r="DQ598">
            <v>0</v>
          </cell>
          <cell r="DR598">
            <v>0</v>
          </cell>
          <cell r="DS598" t="str">
            <v>X</v>
          </cell>
          <cell r="DT598">
            <v>0</v>
          </cell>
          <cell r="DU598">
            <v>0</v>
          </cell>
          <cell r="DV598" t="str">
            <v>X</v>
          </cell>
          <cell r="DW598">
            <v>0</v>
          </cell>
          <cell r="DX598">
            <v>0</v>
          </cell>
          <cell r="DY598" t="str">
            <v/>
          </cell>
          <cell r="DZ598">
            <v>0</v>
          </cell>
          <cell r="EA598">
            <v>0</v>
          </cell>
          <cell r="EB598" t="str">
            <v>X</v>
          </cell>
          <cell r="EC598">
            <v>0</v>
          </cell>
          <cell r="ED598">
            <v>0</v>
          </cell>
          <cell r="EE598" t="str">
            <v>X</v>
          </cell>
          <cell r="EF598">
            <v>0</v>
          </cell>
          <cell r="EG598">
            <v>0</v>
          </cell>
          <cell r="EH598" t="str">
            <v>X</v>
          </cell>
          <cell r="EI598">
            <v>0</v>
          </cell>
          <cell r="EJ598">
            <v>0</v>
          </cell>
          <cell r="EK598" t="str">
            <v>X</v>
          </cell>
          <cell r="EL598">
            <v>0</v>
          </cell>
          <cell r="EM598">
            <v>0</v>
          </cell>
          <cell r="EN598" t="str">
            <v>X</v>
          </cell>
          <cell r="EO598">
            <v>0</v>
          </cell>
          <cell r="EP598">
            <v>0</v>
          </cell>
          <cell r="EQ598" t="str">
            <v>X</v>
          </cell>
          <cell r="ER598">
            <v>0</v>
          </cell>
          <cell r="ES598">
            <v>0</v>
          </cell>
          <cell r="ET598" t="str">
            <v/>
          </cell>
          <cell r="EU598">
            <v>0</v>
          </cell>
          <cell r="EV598">
            <v>0</v>
          </cell>
          <cell r="EW598" t="str">
            <v>X</v>
          </cell>
          <cell r="EX598">
            <v>0</v>
          </cell>
          <cell r="EY598">
            <v>0</v>
          </cell>
          <cell r="EZ598" t="str">
            <v>X</v>
          </cell>
          <cell r="FA598">
            <v>0</v>
          </cell>
          <cell r="FB598">
            <v>0</v>
          </cell>
          <cell r="FC598" t="str">
            <v>NL</v>
          </cell>
          <cell r="FD598">
            <v>0</v>
          </cell>
          <cell r="FE598">
            <v>0</v>
          </cell>
          <cell r="FI598">
            <v>12</v>
          </cell>
          <cell r="FJ598">
            <v>0</v>
          </cell>
          <cell r="FK598">
            <v>0</v>
          </cell>
          <cell r="FL598">
            <v>0</v>
          </cell>
          <cell r="FM598">
            <v>0</v>
          </cell>
          <cell r="FN598">
            <v>0</v>
          </cell>
          <cell r="FU598">
            <v>12</v>
          </cell>
          <cell r="FV598">
            <v>0</v>
          </cell>
          <cell r="FW598">
            <v>0</v>
          </cell>
          <cell r="FX598">
            <v>0</v>
          </cell>
          <cell r="FY598">
            <v>0</v>
          </cell>
          <cell r="FZ598">
            <v>0</v>
          </cell>
          <cell r="GA598">
            <v>0</v>
          </cell>
          <cell r="GB598">
            <v>0</v>
          </cell>
          <cell r="GC598">
            <v>0</v>
          </cell>
          <cell r="GD598">
            <v>1</v>
          </cell>
          <cell r="GE598">
            <v>0</v>
          </cell>
          <cell r="GF598">
            <v>0</v>
          </cell>
          <cell r="GG598">
            <v>0</v>
          </cell>
          <cell r="GH598">
            <v>0</v>
          </cell>
          <cell r="GI598">
            <v>0</v>
          </cell>
          <cell r="GJ598">
            <v>0</v>
          </cell>
          <cell r="GK598">
            <v>0</v>
          </cell>
          <cell r="GL598">
            <v>0</v>
          </cell>
          <cell r="GM598">
            <v>0</v>
          </cell>
          <cell r="GN598">
            <v>0</v>
          </cell>
          <cell r="GO598">
            <v>0</v>
          </cell>
          <cell r="GP598">
            <v>0</v>
          </cell>
          <cell r="GQ598">
            <v>0</v>
          </cell>
          <cell r="GR598">
            <v>0</v>
          </cell>
          <cell r="GU598">
            <v>13</v>
          </cell>
          <cell r="GV598">
            <v>0</v>
          </cell>
          <cell r="GW598">
            <v>0</v>
          </cell>
          <cell r="GX598">
            <v>0</v>
          </cell>
          <cell r="GY598">
            <v>0</v>
          </cell>
          <cell r="GZ598">
            <v>0</v>
          </cell>
          <cell r="HA598">
            <v>0</v>
          </cell>
          <cell r="HB598">
            <v>6</v>
          </cell>
          <cell r="HC598">
            <v>0</v>
          </cell>
          <cell r="HD598">
            <v>0</v>
          </cell>
          <cell r="HE598">
            <v>0</v>
          </cell>
          <cell r="HF598">
            <v>0</v>
          </cell>
          <cell r="HG598">
            <v>0</v>
          </cell>
          <cell r="HH598">
            <v>1</v>
          </cell>
          <cell r="HI598">
            <v>0</v>
          </cell>
          <cell r="HJ598">
            <v>0</v>
          </cell>
          <cell r="HK598">
            <v>0</v>
          </cell>
          <cell r="HL598">
            <v>0</v>
          </cell>
          <cell r="HM598">
            <v>7</v>
          </cell>
          <cell r="HN598">
            <v>0</v>
          </cell>
          <cell r="HO598">
            <v>1</v>
          </cell>
          <cell r="HP598">
            <v>18</v>
          </cell>
          <cell r="HQ598">
            <v>0</v>
          </cell>
          <cell r="HR598">
            <v>0</v>
          </cell>
          <cell r="HS598">
            <v>0</v>
          </cell>
          <cell r="HT598">
            <v>0</v>
          </cell>
          <cell r="HU598">
            <v>0</v>
          </cell>
          <cell r="HV598">
            <v>0</v>
          </cell>
          <cell r="HW598">
            <v>0</v>
          </cell>
          <cell r="HX598">
            <v>0</v>
          </cell>
          <cell r="HY598">
            <v>0</v>
          </cell>
          <cell r="HZ598">
            <v>0</v>
          </cell>
          <cell r="IA598">
            <v>0</v>
          </cell>
          <cell r="IB598">
            <v>0</v>
          </cell>
          <cell r="IC598">
            <v>1</v>
          </cell>
          <cell r="ID598">
            <v>0</v>
          </cell>
          <cell r="IE598">
            <v>0</v>
          </cell>
          <cell r="IF598">
            <v>0</v>
          </cell>
          <cell r="IG598">
            <v>1</v>
          </cell>
          <cell r="IH598">
            <v>0</v>
          </cell>
          <cell r="II598">
            <v>0</v>
          </cell>
          <cell r="IJ598">
            <v>0</v>
          </cell>
          <cell r="IK598">
            <v>0</v>
          </cell>
          <cell r="IL598">
            <v>0</v>
          </cell>
          <cell r="IM598">
            <v>0</v>
          </cell>
          <cell r="IN598">
            <v>0</v>
          </cell>
          <cell r="IO598">
            <v>0</v>
          </cell>
          <cell r="IP598">
            <v>0</v>
          </cell>
          <cell r="IQ598">
            <v>6</v>
          </cell>
          <cell r="IR598">
            <v>6</v>
          </cell>
          <cell r="IS598">
            <v>0</v>
          </cell>
          <cell r="IT598">
            <v>0</v>
          </cell>
          <cell r="IU598">
            <v>0</v>
          </cell>
          <cell r="IV598">
            <v>0</v>
          </cell>
          <cell r="IW598">
            <v>0</v>
          </cell>
          <cell r="IX598">
            <v>0</v>
          </cell>
          <cell r="IY598">
            <v>0</v>
          </cell>
          <cell r="IZ598">
            <v>20</v>
          </cell>
          <cell r="JA598">
            <v>4</v>
          </cell>
          <cell r="JB598">
            <v>3</v>
          </cell>
          <cell r="JC598">
            <v>0</v>
          </cell>
          <cell r="JD598">
            <v>0</v>
          </cell>
          <cell r="JE598">
            <v>0</v>
          </cell>
          <cell r="JF598">
            <v>0</v>
          </cell>
          <cell r="JG598" t="e">
            <v>#N/A</v>
          </cell>
        </row>
        <row r="599">
          <cell r="B599" t="str">
            <v>25041209</v>
          </cell>
          <cell r="C599" t="str">
            <v>Nguyễn Thị Quỳnh Ly</v>
          </cell>
          <cell r="D599" t="str">
            <v>Ban Bán hàng xuất khẩu - Industries</v>
          </cell>
          <cell r="E599" t="str">
            <v>Công ty TNHH Tập đoàn Công nghiệp Trường Hải</v>
          </cell>
          <cell r="F599" t="str">
            <v>Lương ngày</v>
          </cell>
          <cell r="V599">
            <v>0</v>
          </cell>
          <cell r="W599">
            <v>0</v>
          </cell>
          <cell r="X599" t="str">
            <v>KLV</v>
          </cell>
          <cell r="Y599">
            <v>0</v>
          </cell>
          <cell r="Z599">
            <v>0</v>
          </cell>
          <cell r="AA599" t="str">
            <v>KLV</v>
          </cell>
          <cell r="AB599">
            <v>0</v>
          </cell>
          <cell r="AC599">
            <v>0</v>
          </cell>
          <cell r="AD599" t="str">
            <v>KLV</v>
          </cell>
          <cell r="AE599">
            <v>0</v>
          </cell>
          <cell r="AF599">
            <v>0</v>
          </cell>
          <cell r="AG599" t="str">
            <v>KLV</v>
          </cell>
          <cell r="AH599">
            <v>0</v>
          </cell>
          <cell r="AI599">
            <v>0</v>
          </cell>
          <cell r="AJ599" t="str">
            <v>KLV</v>
          </cell>
          <cell r="AK599">
            <v>0</v>
          </cell>
          <cell r="AL599">
            <v>0</v>
          </cell>
          <cell r="AM599" t="str">
            <v/>
          </cell>
          <cell r="AN599">
            <v>0</v>
          </cell>
          <cell r="AO599">
            <v>0</v>
          </cell>
          <cell r="AP599" t="str">
            <v>KLV</v>
          </cell>
          <cell r="AQ599">
            <v>0</v>
          </cell>
          <cell r="AR599">
            <v>0</v>
          </cell>
          <cell r="AS599" t="str">
            <v>KLV</v>
          </cell>
          <cell r="AT599">
            <v>0</v>
          </cell>
          <cell r="AU599">
            <v>0</v>
          </cell>
          <cell r="AV599" t="str">
            <v>X</v>
          </cell>
          <cell r="AW599">
            <v>0</v>
          </cell>
          <cell r="AX599">
            <v>0</v>
          </cell>
          <cell r="AY599" t="str">
            <v>X</v>
          </cell>
          <cell r="AZ599">
            <v>0</v>
          </cell>
          <cell r="BA599">
            <v>0</v>
          </cell>
          <cell r="BB599" t="str">
            <v>X</v>
          </cell>
          <cell r="BC599">
            <v>0</v>
          </cell>
          <cell r="BD599">
            <v>0</v>
          </cell>
          <cell r="BE599" t="str">
            <v>X</v>
          </cell>
          <cell r="BF599">
            <v>0</v>
          </cell>
          <cell r="BG599">
            <v>0</v>
          </cell>
          <cell r="BH599" t="str">
            <v/>
          </cell>
          <cell r="BI599">
            <v>0</v>
          </cell>
          <cell r="BJ599">
            <v>0</v>
          </cell>
          <cell r="BK599" t="str">
            <v>X</v>
          </cell>
          <cell r="BL599">
            <v>0</v>
          </cell>
          <cell r="BM599">
            <v>0</v>
          </cell>
          <cell r="BN599" t="str">
            <v>X</v>
          </cell>
          <cell r="BO599">
            <v>0</v>
          </cell>
          <cell r="BP599">
            <v>0</v>
          </cell>
          <cell r="BQ599">
            <v>6</v>
          </cell>
          <cell r="BR599">
            <v>0</v>
          </cell>
          <cell r="BS599">
            <v>0</v>
          </cell>
          <cell r="BT599">
            <v>0</v>
          </cell>
          <cell r="BU599">
            <v>0</v>
          </cell>
          <cell r="BV599">
            <v>0</v>
          </cell>
          <cell r="CC599">
            <v>6</v>
          </cell>
          <cell r="CD599">
            <v>0</v>
          </cell>
          <cell r="CE599">
            <v>0</v>
          </cell>
          <cell r="CF599">
            <v>0</v>
          </cell>
          <cell r="CG599">
            <v>0</v>
          </cell>
          <cell r="CH599">
            <v>0</v>
          </cell>
          <cell r="CI599">
            <v>0</v>
          </cell>
          <cell r="CJ599">
            <v>0</v>
          </cell>
          <cell r="CK599">
            <v>0</v>
          </cell>
          <cell r="CL599">
            <v>0</v>
          </cell>
          <cell r="CM599">
            <v>0</v>
          </cell>
          <cell r="CN599">
            <v>0</v>
          </cell>
          <cell r="CO599">
            <v>0</v>
          </cell>
          <cell r="CP599">
            <v>0</v>
          </cell>
          <cell r="CQ599">
            <v>0</v>
          </cell>
          <cell r="CR599">
            <v>0</v>
          </cell>
          <cell r="CS599">
            <v>0</v>
          </cell>
          <cell r="CT599">
            <v>0</v>
          </cell>
          <cell r="CU599">
            <v>0</v>
          </cell>
          <cell r="CV599">
            <v>0</v>
          </cell>
          <cell r="CW599">
            <v>0</v>
          </cell>
          <cell r="CX599">
            <v>7</v>
          </cell>
          <cell r="CY599">
            <v>7</v>
          </cell>
          <cell r="CZ599">
            <v>0</v>
          </cell>
          <cell r="DC599">
            <v>6</v>
          </cell>
          <cell r="DM599" t="str">
            <v>X</v>
          </cell>
          <cell r="DN599">
            <v>0</v>
          </cell>
          <cell r="DO599">
            <v>0</v>
          </cell>
          <cell r="DP599" t="str">
            <v>X</v>
          </cell>
          <cell r="DQ599">
            <v>0</v>
          </cell>
          <cell r="DR599">
            <v>0</v>
          </cell>
          <cell r="DS599" t="str">
            <v>X</v>
          </cell>
          <cell r="DT599">
            <v>0</v>
          </cell>
          <cell r="DU599">
            <v>0</v>
          </cell>
          <cell r="DV599" t="str">
            <v>X</v>
          </cell>
          <cell r="DW599">
            <v>0</v>
          </cell>
          <cell r="DX599">
            <v>0</v>
          </cell>
          <cell r="DY599" t="str">
            <v/>
          </cell>
          <cell r="DZ599">
            <v>0</v>
          </cell>
          <cell r="EA599">
            <v>0</v>
          </cell>
          <cell r="EB599" t="str">
            <v>X</v>
          </cell>
          <cell r="EC599">
            <v>0</v>
          </cell>
          <cell r="ED599">
            <v>0</v>
          </cell>
          <cell r="EE599" t="str">
            <v>X</v>
          </cell>
          <cell r="EF599">
            <v>0</v>
          </cell>
          <cell r="EG599">
            <v>0</v>
          </cell>
          <cell r="EH599" t="str">
            <v>X</v>
          </cell>
          <cell r="EI599">
            <v>0</v>
          </cell>
          <cell r="EJ599">
            <v>0</v>
          </cell>
          <cell r="EK599" t="str">
            <v>X</v>
          </cell>
          <cell r="EL599">
            <v>0</v>
          </cell>
          <cell r="EM599">
            <v>0</v>
          </cell>
          <cell r="EN599" t="str">
            <v>X</v>
          </cell>
          <cell r="EO599">
            <v>0</v>
          </cell>
          <cell r="EP599">
            <v>0</v>
          </cell>
          <cell r="EQ599" t="str">
            <v>X</v>
          </cell>
          <cell r="ER599">
            <v>0</v>
          </cell>
          <cell r="ES599">
            <v>0</v>
          </cell>
          <cell r="ET599" t="str">
            <v/>
          </cell>
          <cell r="EU599">
            <v>0</v>
          </cell>
          <cell r="EV599">
            <v>0</v>
          </cell>
          <cell r="EW599" t="str">
            <v>X</v>
          </cell>
          <cell r="EX599">
            <v>0</v>
          </cell>
          <cell r="EY599">
            <v>0</v>
          </cell>
          <cell r="EZ599" t="str">
            <v>X</v>
          </cell>
          <cell r="FA599">
            <v>0</v>
          </cell>
          <cell r="FB599">
            <v>0</v>
          </cell>
          <cell r="FC599" t="str">
            <v>NL</v>
          </cell>
          <cell r="FD599">
            <v>0</v>
          </cell>
          <cell r="FE599">
            <v>0</v>
          </cell>
          <cell r="FI599">
            <v>12</v>
          </cell>
          <cell r="FJ599">
            <v>0</v>
          </cell>
          <cell r="FK599">
            <v>0</v>
          </cell>
          <cell r="FL599">
            <v>0</v>
          </cell>
          <cell r="FM599">
            <v>0</v>
          </cell>
          <cell r="FN599">
            <v>0</v>
          </cell>
          <cell r="FU599">
            <v>12</v>
          </cell>
          <cell r="FV599">
            <v>0</v>
          </cell>
          <cell r="FW599">
            <v>0</v>
          </cell>
          <cell r="FX599">
            <v>0</v>
          </cell>
          <cell r="FY599">
            <v>0</v>
          </cell>
          <cell r="FZ599">
            <v>0</v>
          </cell>
          <cell r="GA599">
            <v>0</v>
          </cell>
          <cell r="GB599">
            <v>0</v>
          </cell>
          <cell r="GC599">
            <v>0</v>
          </cell>
          <cell r="GD599">
            <v>1</v>
          </cell>
          <cell r="GE599">
            <v>0</v>
          </cell>
          <cell r="GF599">
            <v>0</v>
          </cell>
          <cell r="GG599">
            <v>0</v>
          </cell>
          <cell r="GH599">
            <v>0</v>
          </cell>
          <cell r="GI599">
            <v>0</v>
          </cell>
          <cell r="GJ599">
            <v>0</v>
          </cell>
          <cell r="GK599">
            <v>0</v>
          </cell>
          <cell r="GL599">
            <v>0</v>
          </cell>
          <cell r="GM599">
            <v>0</v>
          </cell>
          <cell r="GN599">
            <v>0</v>
          </cell>
          <cell r="GO599">
            <v>0</v>
          </cell>
          <cell r="GP599">
            <v>0</v>
          </cell>
          <cell r="GQ599">
            <v>0</v>
          </cell>
          <cell r="GR599">
            <v>0</v>
          </cell>
          <cell r="GU599">
            <v>13</v>
          </cell>
          <cell r="GV599">
            <v>0</v>
          </cell>
          <cell r="GW599">
            <v>0</v>
          </cell>
          <cell r="GX599">
            <v>0</v>
          </cell>
          <cell r="GY599">
            <v>0</v>
          </cell>
          <cell r="GZ599">
            <v>0</v>
          </cell>
          <cell r="HA599">
            <v>0</v>
          </cell>
          <cell r="HB599">
            <v>7</v>
          </cell>
          <cell r="HC599">
            <v>0</v>
          </cell>
          <cell r="HD599">
            <v>0</v>
          </cell>
          <cell r="HE599">
            <v>0</v>
          </cell>
          <cell r="HF599">
            <v>0</v>
          </cell>
          <cell r="HG599">
            <v>0</v>
          </cell>
          <cell r="HH599">
            <v>0</v>
          </cell>
          <cell r="HI599">
            <v>0</v>
          </cell>
          <cell r="HJ599">
            <v>0</v>
          </cell>
          <cell r="HK599">
            <v>0</v>
          </cell>
          <cell r="HL599">
            <v>0</v>
          </cell>
          <cell r="HM599">
            <v>7</v>
          </cell>
          <cell r="HN599">
            <v>0</v>
          </cell>
          <cell r="HO599">
            <v>0</v>
          </cell>
          <cell r="HP599">
            <v>18</v>
          </cell>
          <cell r="HQ599">
            <v>0</v>
          </cell>
          <cell r="HR599">
            <v>0</v>
          </cell>
          <cell r="HS599">
            <v>0</v>
          </cell>
          <cell r="HT599">
            <v>0</v>
          </cell>
          <cell r="HU599">
            <v>0</v>
          </cell>
          <cell r="HV599">
            <v>0</v>
          </cell>
          <cell r="HW599">
            <v>0</v>
          </cell>
          <cell r="HX599">
            <v>0</v>
          </cell>
          <cell r="HY599">
            <v>0</v>
          </cell>
          <cell r="HZ599">
            <v>0</v>
          </cell>
          <cell r="IA599">
            <v>0</v>
          </cell>
          <cell r="IB599">
            <v>0</v>
          </cell>
          <cell r="IC599">
            <v>1</v>
          </cell>
          <cell r="ID599">
            <v>0</v>
          </cell>
          <cell r="IE599">
            <v>0</v>
          </cell>
          <cell r="IF599">
            <v>0</v>
          </cell>
          <cell r="IG599">
            <v>0</v>
          </cell>
          <cell r="IH599">
            <v>0</v>
          </cell>
          <cell r="II599">
            <v>0</v>
          </cell>
          <cell r="IJ599">
            <v>0</v>
          </cell>
          <cell r="IK599">
            <v>0</v>
          </cell>
          <cell r="IL599">
            <v>0</v>
          </cell>
          <cell r="IM599">
            <v>0</v>
          </cell>
          <cell r="IN599">
            <v>0</v>
          </cell>
          <cell r="IO599">
            <v>0</v>
          </cell>
          <cell r="IP599">
            <v>0</v>
          </cell>
          <cell r="IQ599">
            <v>7</v>
          </cell>
          <cell r="IR599">
            <v>7</v>
          </cell>
          <cell r="IS599">
            <v>0</v>
          </cell>
          <cell r="IT599">
            <v>0</v>
          </cell>
          <cell r="IU599">
            <v>0</v>
          </cell>
          <cell r="IV599">
            <v>0</v>
          </cell>
          <cell r="IW599">
            <v>0</v>
          </cell>
          <cell r="IX599">
            <v>0</v>
          </cell>
          <cell r="IY599">
            <v>0</v>
          </cell>
          <cell r="IZ599">
            <v>19</v>
          </cell>
          <cell r="JA599">
            <v>1</v>
          </cell>
          <cell r="JB599">
            <v>1</v>
          </cell>
          <cell r="JC599">
            <v>0</v>
          </cell>
          <cell r="JD599">
            <v>0</v>
          </cell>
          <cell r="JE599">
            <v>0</v>
          </cell>
          <cell r="JF599">
            <v>0</v>
          </cell>
          <cell r="JG599" t="e">
            <v>#N/A</v>
          </cell>
        </row>
        <row r="600">
          <cell r="B600" t="str">
            <v>25041212</v>
          </cell>
          <cell r="C600" t="str">
            <v>Võ Lâm Hải</v>
          </cell>
          <cell r="D600" t="str">
            <v>Ban Bán hàng xuất khẩu - Industries</v>
          </cell>
          <cell r="E600" t="str">
            <v>Công ty TNHH Tập đoàn Công nghiệp Trường Hải</v>
          </cell>
          <cell r="F600" t="str">
            <v>Lương ngày</v>
          </cell>
          <cell r="V600">
            <v>0</v>
          </cell>
          <cell r="W600">
            <v>0</v>
          </cell>
          <cell r="X600" t="str">
            <v>KLV</v>
          </cell>
          <cell r="Y600">
            <v>0</v>
          </cell>
          <cell r="Z600">
            <v>0</v>
          </cell>
          <cell r="AA600" t="str">
            <v>KLV</v>
          </cell>
          <cell r="AB600">
            <v>0</v>
          </cell>
          <cell r="AC600">
            <v>0</v>
          </cell>
          <cell r="AD600" t="str">
            <v>KLV</v>
          </cell>
          <cell r="AE600">
            <v>0</v>
          </cell>
          <cell r="AF600">
            <v>0</v>
          </cell>
          <cell r="AG600" t="str">
            <v>KLV</v>
          </cell>
          <cell r="AH600">
            <v>0</v>
          </cell>
          <cell r="AI600">
            <v>0</v>
          </cell>
          <cell r="AJ600" t="str">
            <v>KLV</v>
          </cell>
          <cell r="AK600">
            <v>0</v>
          </cell>
          <cell r="AL600">
            <v>0</v>
          </cell>
          <cell r="AM600" t="str">
            <v/>
          </cell>
          <cell r="AN600">
            <v>0</v>
          </cell>
          <cell r="AO600">
            <v>0</v>
          </cell>
          <cell r="AP600" t="str">
            <v>KLV</v>
          </cell>
          <cell r="AQ600">
            <v>0</v>
          </cell>
          <cell r="AR600">
            <v>0</v>
          </cell>
          <cell r="AS600" t="str">
            <v>KLV</v>
          </cell>
          <cell r="AT600">
            <v>0</v>
          </cell>
          <cell r="AU600">
            <v>0</v>
          </cell>
          <cell r="AV600" t="str">
            <v>X</v>
          </cell>
          <cell r="AW600">
            <v>0</v>
          </cell>
          <cell r="AX600">
            <v>0</v>
          </cell>
          <cell r="AY600" t="str">
            <v>X</v>
          </cell>
          <cell r="AZ600">
            <v>2</v>
          </cell>
          <cell r="BA600">
            <v>0</v>
          </cell>
          <cell r="BB600" t="str">
            <v>P\</v>
          </cell>
          <cell r="BC600">
            <v>0</v>
          </cell>
          <cell r="BD600">
            <v>0</v>
          </cell>
          <cell r="BE600" t="str">
            <v>X</v>
          </cell>
          <cell r="BF600">
            <v>0</v>
          </cell>
          <cell r="BG600">
            <v>0</v>
          </cell>
          <cell r="BH600" t="str">
            <v/>
          </cell>
          <cell r="BI600">
            <v>0</v>
          </cell>
          <cell r="BJ600">
            <v>0</v>
          </cell>
          <cell r="BK600" t="str">
            <v>X</v>
          </cell>
          <cell r="BL600">
            <v>0</v>
          </cell>
          <cell r="BM600">
            <v>0</v>
          </cell>
          <cell r="BN600" t="str">
            <v>X</v>
          </cell>
          <cell r="BO600">
            <v>0</v>
          </cell>
          <cell r="BP600">
            <v>0</v>
          </cell>
          <cell r="BQ600">
            <v>5.5</v>
          </cell>
          <cell r="BR600">
            <v>0.28999999999999998</v>
          </cell>
          <cell r="BS600">
            <v>0</v>
          </cell>
          <cell r="BT600">
            <v>0</v>
          </cell>
          <cell r="BU600">
            <v>0</v>
          </cell>
          <cell r="BV600">
            <v>0</v>
          </cell>
          <cell r="CC600">
            <v>5.5</v>
          </cell>
          <cell r="CD600">
            <v>0.28999999999999998</v>
          </cell>
          <cell r="CE600">
            <v>0</v>
          </cell>
          <cell r="CF600">
            <v>0</v>
          </cell>
          <cell r="CG600">
            <v>0</v>
          </cell>
          <cell r="CH600">
            <v>0</v>
          </cell>
          <cell r="CI600">
            <v>0</v>
          </cell>
          <cell r="CJ600">
            <v>0</v>
          </cell>
          <cell r="CK600">
            <v>0</v>
          </cell>
          <cell r="CL600">
            <v>0</v>
          </cell>
          <cell r="CM600">
            <v>0</v>
          </cell>
          <cell r="CN600">
            <v>0</v>
          </cell>
          <cell r="CO600">
            <v>0</v>
          </cell>
          <cell r="CP600">
            <v>0</v>
          </cell>
          <cell r="CQ600">
            <v>0</v>
          </cell>
          <cell r="CR600">
            <v>0</v>
          </cell>
          <cell r="CS600">
            <v>0</v>
          </cell>
          <cell r="CT600">
            <v>0</v>
          </cell>
          <cell r="CU600">
            <v>0</v>
          </cell>
          <cell r="CV600">
            <v>0</v>
          </cell>
          <cell r="CW600">
            <v>0</v>
          </cell>
          <cell r="CX600">
            <v>7</v>
          </cell>
          <cell r="CY600">
            <v>7</v>
          </cell>
          <cell r="CZ600">
            <v>0</v>
          </cell>
          <cell r="DC600">
            <v>5.79</v>
          </cell>
          <cell r="DM600" t="str">
            <v>X</v>
          </cell>
          <cell r="DN600">
            <v>0</v>
          </cell>
          <cell r="DO600">
            <v>0</v>
          </cell>
          <cell r="DP600" t="str">
            <v>X</v>
          </cell>
          <cell r="DQ600">
            <v>0</v>
          </cell>
          <cell r="DR600">
            <v>0</v>
          </cell>
          <cell r="DS600" t="str">
            <v>X</v>
          </cell>
          <cell r="DT600">
            <v>0</v>
          </cell>
          <cell r="DU600">
            <v>0</v>
          </cell>
          <cell r="DV600" t="str">
            <v>X</v>
          </cell>
          <cell r="DW600">
            <v>0</v>
          </cell>
          <cell r="DX600">
            <v>0</v>
          </cell>
          <cell r="DY600" t="str">
            <v/>
          </cell>
          <cell r="DZ600">
            <v>0</v>
          </cell>
          <cell r="EA600">
            <v>0</v>
          </cell>
          <cell r="EB600" t="str">
            <v>X</v>
          </cell>
          <cell r="EC600">
            <v>0</v>
          </cell>
          <cell r="ED600">
            <v>0</v>
          </cell>
          <cell r="EE600" t="str">
            <v>X</v>
          </cell>
          <cell r="EF600">
            <v>0</v>
          </cell>
          <cell r="EG600">
            <v>0</v>
          </cell>
          <cell r="EH600" t="str">
            <v>X</v>
          </cell>
          <cell r="EI600">
            <v>0</v>
          </cell>
          <cell r="EJ600">
            <v>0</v>
          </cell>
          <cell r="EK600" t="str">
            <v>X</v>
          </cell>
          <cell r="EL600">
            <v>0</v>
          </cell>
          <cell r="EM600">
            <v>0</v>
          </cell>
          <cell r="EN600" t="str">
            <v>X</v>
          </cell>
          <cell r="EO600">
            <v>0</v>
          </cell>
          <cell r="EP600">
            <v>0</v>
          </cell>
          <cell r="EQ600" t="str">
            <v>X</v>
          </cell>
          <cell r="ER600">
            <v>0</v>
          </cell>
          <cell r="ES600">
            <v>0</v>
          </cell>
          <cell r="ET600" t="str">
            <v/>
          </cell>
          <cell r="EU600">
            <v>0</v>
          </cell>
          <cell r="EV600">
            <v>0</v>
          </cell>
          <cell r="EW600" t="str">
            <v>X</v>
          </cell>
          <cell r="EX600">
            <v>0</v>
          </cell>
          <cell r="EY600">
            <v>0</v>
          </cell>
          <cell r="EZ600" t="str">
            <v>X</v>
          </cell>
          <cell r="FA600">
            <v>0</v>
          </cell>
          <cell r="FB600">
            <v>0</v>
          </cell>
          <cell r="FC600" t="str">
            <v>NL</v>
          </cell>
          <cell r="FD600">
            <v>0</v>
          </cell>
          <cell r="FE600">
            <v>0</v>
          </cell>
          <cell r="FI600">
            <v>12</v>
          </cell>
          <cell r="FJ600">
            <v>0</v>
          </cell>
          <cell r="FK600">
            <v>0</v>
          </cell>
          <cell r="FL600">
            <v>0</v>
          </cell>
          <cell r="FM600">
            <v>0</v>
          </cell>
          <cell r="FN600">
            <v>0</v>
          </cell>
          <cell r="FU600">
            <v>12</v>
          </cell>
          <cell r="FV600">
            <v>0</v>
          </cell>
          <cell r="FW600">
            <v>0</v>
          </cell>
          <cell r="FX600">
            <v>0</v>
          </cell>
          <cell r="FY600">
            <v>0</v>
          </cell>
          <cell r="FZ600">
            <v>0</v>
          </cell>
          <cell r="GA600">
            <v>0</v>
          </cell>
          <cell r="GB600">
            <v>0</v>
          </cell>
          <cell r="GC600">
            <v>0</v>
          </cell>
          <cell r="GD600">
            <v>1</v>
          </cell>
          <cell r="GE600">
            <v>0</v>
          </cell>
          <cell r="GF600">
            <v>0</v>
          </cell>
          <cell r="GG600">
            <v>0</v>
          </cell>
          <cell r="GH600">
            <v>0</v>
          </cell>
          <cell r="GI600">
            <v>0</v>
          </cell>
          <cell r="GJ600">
            <v>0</v>
          </cell>
          <cell r="GK600">
            <v>0</v>
          </cell>
          <cell r="GL600">
            <v>0</v>
          </cell>
          <cell r="GM600">
            <v>0</v>
          </cell>
          <cell r="GN600">
            <v>0</v>
          </cell>
          <cell r="GO600">
            <v>0</v>
          </cell>
          <cell r="GP600">
            <v>0</v>
          </cell>
          <cell r="GQ600">
            <v>0</v>
          </cell>
          <cell r="GR600">
            <v>0</v>
          </cell>
          <cell r="GU600">
            <v>13</v>
          </cell>
          <cell r="GV600">
            <v>0</v>
          </cell>
          <cell r="GW600">
            <v>0</v>
          </cell>
          <cell r="GX600">
            <v>0</v>
          </cell>
          <cell r="GY600">
            <v>0</v>
          </cell>
          <cell r="GZ600">
            <v>0</v>
          </cell>
          <cell r="HA600">
            <v>0</v>
          </cell>
          <cell r="HB600">
            <v>7</v>
          </cell>
          <cell r="HC600">
            <v>0</v>
          </cell>
          <cell r="HD600">
            <v>0</v>
          </cell>
          <cell r="HE600">
            <v>0</v>
          </cell>
          <cell r="HF600">
            <v>0</v>
          </cell>
          <cell r="HG600">
            <v>0</v>
          </cell>
          <cell r="HH600">
            <v>0.5</v>
          </cell>
          <cell r="HI600">
            <v>0</v>
          </cell>
          <cell r="HJ600">
            <v>0</v>
          </cell>
          <cell r="HK600">
            <v>0</v>
          </cell>
          <cell r="HL600">
            <v>0</v>
          </cell>
          <cell r="HM600">
            <v>7.5</v>
          </cell>
          <cell r="HN600">
            <v>0.28999999999999998</v>
          </cell>
          <cell r="HO600">
            <v>0.5</v>
          </cell>
          <cell r="HP600">
            <v>17.5</v>
          </cell>
          <cell r="HQ600">
            <v>0.28999999999999998</v>
          </cell>
          <cell r="HR600">
            <v>0</v>
          </cell>
          <cell r="HS600">
            <v>0</v>
          </cell>
          <cell r="HT600">
            <v>0</v>
          </cell>
          <cell r="HU600">
            <v>0</v>
          </cell>
          <cell r="HV600">
            <v>0</v>
          </cell>
          <cell r="HW600">
            <v>0</v>
          </cell>
          <cell r="HX600">
            <v>0</v>
          </cell>
          <cell r="HY600">
            <v>0</v>
          </cell>
          <cell r="HZ600">
            <v>0</v>
          </cell>
          <cell r="IA600">
            <v>0</v>
          </cell>
          <cell r="IB600">
            <v>0</v>
          </cell>
          <cell r="IC600">
            <v>1</v>
          </cell>
          <cell r="ID600">
            <v>0</v>
          </cell>
          <cell r="IE600">
            <v>0</v>
          </cell>
          <cell r="IF600">
            <v>0</v>
          </cell>
          <cell r="IG600">
            <v>0.5</v>
          </cell>
          <cell r="IH600">
            <v>0</v>
          </cell>
          <cell r="II600">
            <v>0</v>
          </cell>
          <cell r="IJ600">
            <v>0</v>
          </cell>
          <cell r="IK600">
            <v>0</v>
          </cell>
          <cell r="IL600">
            <v>0</v>
          </cell>
          <cell r="IM600">
            <v>0</v>
          </cell>
          <cell r="IN600">
            <v>0</v>
          </cell>
          <cell r="IO600">
            <v>0</v>
          </cell>
          <cell r="IP600">
            <v>0</v>
          </cell>
          <cell r="IQ600">
            <v>7</v>
          </cell>
          <cell r="IR600">
            <v>7</v>
          </cell>
          <cell r="IS600">
            <v>0</v>
          </cell>
          <cell r="IT600">
            <v>0</v>
          </cell>
          <cell r="IU600">
            <v>0</v>
          </cell>
          <cell r="IV600">
            <v>0</v>
          </cell>
          <cell r="IW600">
            <v>0</v>
          </cell>
          <cell r="IX600">
            <v>0</v>
          </cell>
          <cell r="IY600">
            <v>0</v>
          </cell>
          <cell r="IZ600">
            <v>19.29</v>
          </cell>
          <cell r="JA600">
            <v>1</v>
          </cell>
          <cell r="JB600">
            <v>0.5</v>
          </cell>
          <cell r="JC600">
            <v>0</v>
          </cell>
          <cell r="JD600">
            <v>0</v>
          </cell>
          <cell r="JE600">
            <v>0</v>
          </cell>
          <cell r="JF600">
            <v>0</v>
          </cell>
          <cell r="JG600" t="e">
            <v>#N/A</v>
          </cell>
        </row>
        <row r="601">
          <cell r="B601" t="str">
            <v>1008048</v>
          </cell>
          <cell r="C601" t="str">
            <v>Đồng Phước Mạnh Linh</v>
          </cell>
          <cell r="D601" t="str">
            <v>Phòng Bán hàng Trong hệ thống THACO - Industries</v>
          </cell>
          <cell r="E601" t="str">
            <v>Công ty TNHH Tập đoàn Công nghiệp Trường Hải</v>
          </cell>
          <cell r="F601" t="str">
            <v>Lương tháng</v>
          </cell>
          <cell r="V601">
            <v>0</v>
          </cell>
          <cell r="W601">
            <v>0</v>
          </cell>
          <cell r="X601" t="str">
            <v>X</v>
          </cell>
          <cell r="Y601">
            <v>0</v>
          </cell>
          <cell r="Z601">
            <v>0</v>
          </cell>
          <cell r="AA601" t="str">
            <v>X</v>
          </cell>
          <cell r="AB601">
            <v>0</v>
          </cell>
          <cell r="AC601">
            <v>0</v>
          </cell>
          <cell r="AD601" t="str">
            <v>X</v>
          </cell>
          <cell r="AE601">
            <v>0</v>
          </cell>
          <cell r="AF601">
            <v>0</v>
          </cell>
          <cell r="AG601" t="str">
            <v>X</v>
          </cell>
          <cell r="AH601">
            <v>0</v>
          </cell>
          <cell r="AI601">
            <v>0</v>
          </cell>
          <cell r="AJ601" t="str">
            <v>T7\</v>
          </cell>
          <cell r="AK601">
            <v>0</v>
          </cell>
          <cell r="AL601">
            <v>0</v>
          </cell>
          <cell r="AM601" t="str">
            <v/>
          </cell>
          <cell r="AN601">
            <v>0</v>
          </cell>
          <cell r="AO601">
            <v>0</v>
          </cell>
          <cell r="AP601" t="str">
            <v>NL</v>
          </cell>
          <cell r="AQ601">
            <v>0</v>
          </cell>
          <cell r="AR601">
            <v>0</v>
          </cell>
          <cell r="AS601" t="str">
            <v>X</v>
          </cell>
          <cell r="AT601">
            <v>0</v>
          </cell>
          <cell r="AU601">
            <v>0</v>
          </cell>
          <cell r="AV601" t="str">
            <v>CT</v>
          </cell>
          <cell r="AW601">
            <v>0</v>
          </cell>
          <cell r="AX601">
            <v>0</v>
          </cell>
          <cell r="AY601" t="str">
            <v>CT</v>
          </cell>
          <cell r="AZ601">
            <v>0</v>
          </cell>
          <cell r="BA601">
            <v>0</v>
          </cell>
          <cell r="BB601" t="str">
            <v>X</v>
          </cell>
          <cell r="BC601">
            <v>0</v>
          </cell>
          <cell r="BD601">
            <v>0</v>
          </cell>
          <cell r="BE601" t="str">
            <v>X</v>
          </cell>
          <cell r="BF601">
            <v>0</v>
          </cell>
          <cell r="BG601">
            <v>0</v>
          </cell>
          <cell r="BH601" t="str">
            <v/>
          </cell>
          <cell r="BI601">
            <v>0</v>
          </cell>
          <cell r="BJ601">
            <v>0</v>
          </cell>
          <cell r="BK601" t="str">
            <v>X</v>
          </cell>
          <cell r="BL601">
            <v>0</v>
          </cell>
          <cell r="BM601">
            <v>0</v>
          </cell>
          <cell r="BN601" t="str">
            <v>X</v>
          </cell>
          <cell r="BO601">
            <v>0</v>
          </cell>
          <cell r="BP601">
            <v>0</v>
          </cell>
          <cell r="BQ601">
            <v>11.5</v>
          </cell>
          <cell r="BR601">
            <v>0</v>
          </cell>
          <cell r="BS601">
            <v>0</v>
          </cell>
          <cell r="BT601">
            <v>0</v>
          </cell>
          <cell r="BU601">
            <v>0</v>
          </cell>
          <cell r="BV601">
            <v>0</v>
          </cell>
          <cell r="CC601">
            <v>11.5</v>
          </cell>
          <cell r="CD601">
            <v>0</v>
          </cell>
          <cell r="CE601">
            <v>0</v>
          </cell>
          <cell r="CF601">
            <v>0</v>
          </cell>
          <cell r="CG601">
            <v>0</v>
          </cell>
          <cell r="CH601">
            <v>0</v>
          </cell>
          <cell r="CI601">
            <v>0</v>
          </cell>
          <cell r="CJ601">
            <v>0</v>
          </cell>
          <cell r="CK601">
            <v>0</v>
          </cell>
          <cell r="CL601">
            <v>1</v>
          </cell>
          <cell r="CM601">
            <v>0.5</v>
          </cell>
          <cell r="CN601">
            <v>0</v>
          </cell>
          <cell r="CO601">
            <v>0</v>
          </cell>
          <cell r="CP601">
            <v>0</v>
          </cell>
          <cell r="CQ601">
            <v>0</v>
          </cell>
          <cell r="CR601">
            <v>0</v>
          </cell>
          <cell r="CS601">
            <v>0</v>
          </cell>
          <cell r="CT601">
            <v>0</v>
          </cell>
          <cell r="CU601">
            <v>0</v>
          </cell>
          <cell r="CV601">
            <v>0</v>
          </cell>
          <cell r="CW601">
            <v>0</v>
          </cell>
          <cell r="CX601">
            <v>0</v>
          </cell>
          <cell r="CY601">
            <v>0</v>
          </cell>
          <cell r="CZ601">
            <v>0</v>
          </cell>
          <cell r="DC601">
            <v>13</v>
          </cell>
          <cell r="DM601" t="str">
            <v>X</v>
          </cell>
          <cell r="DN601">
            <v>0</v>
          </cell>
          <cell r="DO601">
            <v>0</v>
          </cell>
          <cell r="DP601" t="str">
            <v>X</v>
          </cell>
          <cell r="DQ601">
            <v>0</v>
          </cell>
          <cell r="DR601">
            <v>0</v>
          </cell>
          <cell r="DS601" t="str">
            <v>X</v>
          </cell>
          <cell r="DT601">
            <v>0</v>
          </cell>
          <cell r="DU601">
            <v>0</v>
          </cell>
          <cell r="DV601" t="str">
            <v>X</v>
          </cell>
          <cell r="DW601">
            <v>0</v>
          </cell>
          <cell r="DX601">
            <v>0</v>
          </cell>
          <cell r="DY601" t="str">
            <v/>
          </cell>
          <cell r="DZ601">
            <v>0</v>
          </cell>
          <cell r="EA601">
            <v>0</v>
          </cell>
          <cell r="EB601" t="str">
            <v>NB</v>
          </cell>
          <cell r="EC601">
            <v>0</v>
          </cell>
          <cell r="ED601">
            <v>0</v>
          </cell>
          <cell r="EE601" t="str">
            <v>X</v>
          </cell>
          <cell r="EF601">
            <v>0</v>
          </cell>
          <cell r="EG601">
            <v>0</v>
          </cell>
          <cell r="EH601" t="str">
            <v>X</v>
          </cell>
          <cell r="EI601">
            <v>0</v>
          </cell>
          <cell r="EJ601">
            <v>0</v>
          </cell>
          <cell r="EK601" t="str">
            <v>X</v>
          </cell>
          <cell r="EL601">
            <v>3.5</v>
          </cell>
          <cell r="EM601">
            <v>0</v>
          </cell>
          <cell r="EN601" t="str">
            <v>X</v>
          </cell>
          <cell r="EO601">
            <v>3.5</v>
          </cell>
          <cell r="EP601">
            <v>0</v>
          </cell>
          <cell r="EQ601" t="str">
            <v>X</v>
          </cell>
          <cell r="ER601">
            <v>0</v>
          </cell>
          <cell r="ES601">
            <v>0</v>
          </cell>
          <cell r="ET601" t="str">
            <v/>
          </cell>
          <cell r="EU601">
            <v>0</v>
          </cell>
          <cell r="EV601">
            <v>0</v>
          </cell>
          <cell r="EW601" t="str">
            <v>X</v>
          </cell>
          <cell r="EX601">
            <v>0</v>
          </cell>
          <cell r="EY601">
            <v>0</v>
          </cell>
          <cell r="EZ601" t="str">
            <v>X</v>
          </cell>
          <cell r="FA601">
            <v>0</v>
          </cell>
          <cell r="FB601">
            <v>0</v>
          </cell>
          <cell r="FC601" t="str">
            <v>NL</v>
          </cell>
          <cell r="FD601">
            <v>0</v>
          </cell>
          <cell r="FE601">
            <v>0</v>
          </cell>
          <cell r="FI601">
            <v>12</v>
          </cell>
          <cell r="FJ601">
            <v>1</v>
          </cell>
          <cell r="FK601">
            <v>0</v>
          </cell>
          <cell r="FL601">
            <v>0</v>
          </cell>
          <cell r="FM601">
            <v>0</v>
          </cell>
          <cell r="FN601">
            <v>0</v>
          </cell>
          <cell r="FU601">
            <v>12</v>
          </cell>
          <cell r="FV601">
            <v>1</v>
          </cell>
          <cell r="FW601">
            <v>0</v>
          </cell>
          <cell r="FX601">
            <v>0</v>
          </cell>
          <cell r="FY601">
            <v>0</v>
          </cell>
          <cell r="FZ601">
            <v>0</v>
          </cell>
          <cell r="GA601">
            <v>0</v>
          </cell>
          <cell r="GB601">
            <v>0</v>
          </cell>
          <cell r="GC601">
            <v>0</v>
          </cell>
          <cell r="GD601">
            <v>1</v>
          </cell>
          <cell r="GE601">
            <v>0</v>
          </cell>
          <cell r="GF601">
            <v>0</v>
          </cell>
          <cell r="GG601">
            <v>0</v>
          </cell>
          <cell r="GH601">
            <v>0</v>
          </cell>
          <cell r="GI601">
            <v>0</v>
          </cell>
          <cell r="GJ601">
            <v>0</v>
          </cell>
          <cell r="GK601">
            <v>0</v>
          </cell>
          <cell r="GL601">
            <v>0</v>
          </cell>
          <cell r="GM601">
            <v>0</v>
          </cell>
          <cell r="GN601">
            <v>0</v>
          </cell>
          <cell r="GO601">
            <v>0</v>
          </cell>
          <cell r="GP601">
            <v>0</v>
          </cell>
          <cell r="GQ601">
            <v>0</v>
          </cell>
          <cell r="GR601">
            <v>0</v>
          </cell>
          <cell r="GU601">
            <v>14</v>
          </cell>
          <cell r="GV601">
            <v>0</v>
          </cell>
          <cell r="GW601">
            <v>0</v>
          </cell>
          <cell r="GX601">
            <v>0</v>
          </cell>
          <cell r="GY601">
            <v>0</v>
          </cell>
          <cell r="GZ601">
            <v>0</v>
          </cell>
          <cell r="HA601">
            <v>0</v>
          </cell>
          <cell r="HB601">
            <v>0</v>
          </cell>
          <cell r="HC601">
            <v>0</v>
          </cell>
          <cell r="HD601">
            <v>0</v>
          </cell>
          <cell r="HE601">
            <v>0</v>
          </cell>
          <cell r="HF601">
            <v>0</v>
          </cell>
          <cell r="HG601">
            <v>0</v>
          </cell>
          <cell r="HH601">
            <v>0</v>
          </cell>
          <cell r="HI601">
            <v>0</v>
          </cell>
          <cell r="HJ601">
            <v>0</v>
          </cell>
          <cell r="HK601">
            <v>0</v>
          </cell>
          <cell r="HL601">
            <v>0</v>
          </cell>
          <cell r="HM601">
            <v>0</v>
          </cell>
          <cell r="HN601">
            <v>1</v>
          </cell>
          <cell r="HO601">
            <v>0</v>
          </cell>
          <cell r="HP601">
            <v>23.5</v>
          </cell>
          <cell r="HQ601">
            <v>1</v>
          </cell>
          <cell r="HR601">
            <v>0</v>
          </cell>
          <cell r="HS601">
            <v>0</v>
          </cell>
          <cell r="HT601">
            <v>0</v>
          </cell>
          <cell r="HU601">
            <v>0</v>
          </cell>
          <cell r="HV601">
            <v>0.5</v>
          </cell>
          <cell r="HW601">
            <v>0.5</v>
          </cell>
          <cell r="HX601">
            <v>0</v>
          </cell>
          <cell r="HY601">
            <v>0</v>
          </cell>
          <cell r="HZ601">
            <v>0</v>
          </cell>
          <cell r="IA601">
            <v>0.5</v>
          </cell>
          <cell r="IB601">
            <v>0.5</v>
          </cell>
          <cell r="IC601">
            <v>2</v>
          </cell>
          <cell r="ID601">
            <v>0</v>
          </cell>
          <cell r="IE601">
            <v>0</v>
          </cell>
          <cell r="IF601">
            <v>0</v>
          </cell>
          <cell r="IG601">
            <v>0</v>
          </cell>
          <cell r="IH601">
            <v>0</v>
          </cell>
          <cell r="II601">
            <v>0</v>
          </cell>
          <cell r="IJ601">
            <v>0</v>
          </cell>
          <cell r="IK601">
            <v>0</v>
          </cell>
          <cell r="IL601">
            <v>0</v>
          </cell>
          <cell r="IM601">
            <v>0</v>
          </cell>
          <cell r="IN601">
            <v>0</v>
          </cell>
          <cell r="IO601">
            <v>0</v>
          </cell>
          <cell r="IP601">
            <v>0</v>
          </cell>
          <cell r="IQ601">
            <v>0</v>
          </cell>
          <cell r="IR601">
            <v>0</v>
          </cell>
          <cell r="IS601">
            <v>0</v>
          </cell>
          <cell r="IT601">
            <v>0</v>
          </cell>
          <cell r="IU601">
            <v>0</v>
          </cell>
          <cell r="IV601">
            <v>0</v>
          </cell>
          <cell r="IW601">
            <v>1</v>
          </cell>
          <cell r="IX601">
            <v>0.5</v>
          </cell>
          <cell r="IY601">
            <v>0.5</v>
          </cell>
          <cell r="IZ601">
            <v>27</v>
          </cell>
          <cell r="JA601">
            <v>4</v>
          </cell>
          <cell r="JB601">
            <v>4</v>
          </cell>
          <cell r="JC601">
            <v>0.79</v>
          </cell>
          <cell r="JD601">
            <v>1.79</v>
          </cell>
          <cell r="JE601">
            <v>1</v>
          </cell>
          <cell r="JF601">
            <v>0.79</v>
          </cell>
          <cell r="JG601">
            <v>0</v>
          </cell>
        </row>
        <row r="602">
          <cell r="B602" t="str">
            <v>1604011</v>
          </cell>
          <cell r="C602" t="str">
            <v>Nguyễn Thị Thà</v>
          </cell>
          <cell r="D602" t="str">
            <v>Phòng Bán hàng Trong hệ thống THACO - Industries</v>
          </cell>
          <cell r="E602" t="str">
            <v>Công ty TNHH Tập đoàn Công nghiệp Trường Hải</v>
          </cell>
          <cell r="F602" t="str">
            <v>Lương ngày</v>
          </cell>
          <cell r="V602">
            <v>0</v>
          </cell>
          <cell r="W602">
            <v>0</v>
          </cell>
          <cell r="X602" t="str">
            <v>X</v>
          </cell>
          <cell r="Y602">
            <v>0</v>
          </cell>
          <cell r="Z602">
            <v>0</v>
          </cell>
          <cell r="AA602" t="str">
            <v>X</v>
          </cell>
          <cell r="AB602">
            <v>0</v>
          </cell>
          <cell r="AC602">
            <v>0</v>
          </cell>
          <cell r="AD602" t="str">
            <v>X</v>
          </cell>
          <cell r="AE602">
            <v>0</v>
          </cell>
          <cell r="AF602">
            <v>0</v>
          </cell>
          <cell r="AG602" t="str">
            <v>X</v>
          </cell>
          <cell r="AH602">
            <v>0</v>
          </cell>
          <cell r="AI602">
            <v>0</v>
          </cell>
          <cell r="AJ602" t="str">
            <v>T7</v>
          </cell>
          <cell r="AK602">
            <v>0</v>
          </cell>
          <cell r="AL602">
            <v>0</v>
          </cell>
          <cell r="AM602" t="str">
            <v/>
          </cell>
          <cell r="AN602">
            <v>0</v>
          </cell>
          <cell r="AO602">
            <v>0</v>
          </cell>
          <cell r="AP602" t="str">
            <v>NL</v>
          </cell>
          <cell r="AQ602">
            <v>0</v>
          </cell>
          <cell r="AR602">
            <v>0</v>
          </cell>
          <cell r="AS602" t="str">
            <v>X</v>
          </cell>
          <cell r="AT602">
            <v>0</v>
          </cell>
          <cell r="AU602">
            <v>0</v>
          </cell>
          <cell r="AV602" t="str">
            <v>X</v>
          </cell>
          <cell r="AW602">
            <v>0</v>
          </cell>
          <cell r="AX602">
            <v>0</v>
          </cell>
          <cell r="AY602" t="str">
            <v>X</v>
          </cell>
          <cell r="AZ602">
            <v>0</v>
          </cell>
          <cell r="BA602">
            <v>0</v>
          </cell>
          <cell r="BB602" t="str">
            <v>X</v>
          </cell>
          <cell r="BC602">
            <v>0</v>
          </cell>
          <cell r="BD602">
            <v>0</v>
          </cell>
          <cell r="BE602" t="str">
            <v>X</v>
          </cell>
          <cell r="BF602">
            <v>0</v>
          </cell>
          <cell r="BG602">
            <v>0</v>
          </cell>
          <cell r="BH602" t="str">
            <v/>
          </cell>
          <cell r="BI602">
            <v>0</v>
          </cell>
          <cell r="BJ602">
            <v>0</v>
          </cell>
          <cell r="BK602" t="str">
            <v>X</v>
          </cell>
          <cell r="BL602">
            <v>0</v>
          </cell>
          <cell r="BM602">
            <v>0</v>
          </cell>
          <cell r="BN602" t="str">
            <v>X</v>
          </cell>
          <cell r="BO602">
            <v>0</v>
          </cell>
          <cell r="BP602">
            <v>0</v>
          </cell>
          <cell r="BQ602">
            <v>11</v>
          </cell>
          <cell r="BR602">
            <v>0</v>
          </cell>
          <cell r="BS602">
            <v>0</v>
          </cell>
          <cell r="BT602">
            <v>0</v>
          </cell>
          <cell r="BU602">
            <v>0</v>
          </cell>
          <cell r="BV602">
            <v>0</v>
          </cell>
          <cell r="CC602">
            <v>11</v>
          </cell>
          <cell r="CD602">
            <v>0</v>
          </cell>
          <cell r="CE602">
            <v>0</v>
          </cell>
          <cell r="CF602">
            <v>0</v>
          </cell>
          <cell r="CG602">
            <v>0</v>
          </cell>
          <cell r="CH602">
            <v>0</v>
          </cell>
          <cell r="CI602">
            <v>0</v>
          </cell>
          <cell r="CJ602">
            <v>0</v>
          </cell>
          <cell r="CK602">
            <v>0</v>
          </cell>
          <cell r="CL602">
            <v>1</v>
          </cell>
          <cell r="CM602">
            <v>1</v>
          </cell>
          <cell r="CN602">
            <v>0</v>
          </cell>
          <cell r="CO602">
            <v>0</v>
          </cell>
          <cell r="CP602">
            <v>0</v>
          </cell>
          <cell r="CQ602">
            <v>0</v>
          </cell>
          <cell r="CR602">
            <v>0</v>
          </cell>
          <cell r="CS602">
            <v>0</v>
          </cell>
          <cell r="CT602">
            <v>0</v>
          </cell>
          <cell r="CU602">
            <v>0</v>
          </cell>
          <cell r="CV602">
            <v>0</v>
          </cell>
          <cell r="CW602">
            <v>0</v>
          </cell>
          <cell r="CX602">
            <v>0</v>
          </cell>
          <cell r="CY602">
            <v>0</v>
          </cell>
          <cell r="CZ602">
            <v>0</v>
          </cell>
          <cell r="DC602">
            <v>13</v>
          </cell>
          <cell r="DM602" t="str">
            <v>X</v>
          </cell>
          <cell r="DN602">
            <v>0</v>
          </cell>
          <cell r="DO602">
            <v>0</v>
          </cell>
          <cell r="DP602" t="str">
            <v>X</v>
          </cell>
          <cell r="DQ602">
            <v>0</v>
          </cell>
          <cell r="DR602">
            <v>0</v>
          </cell>
          <cell r="DS602" t="str">
            <v>X</v>
          </cell>
          <cell r="DT602">
            <v>0</v>
          </cell>
          <cell r="DU602">
            <v>0</v>
          </cell>
          <cell r="DV602" t="str">
            <v>X</v>
          </cell>
          <cell r="DW602">
            <v>0</v>
          </cell>
          <cell r="DX602">
            <v>0</v>
          </cell>
          <cell r="DY602" t="str">
            <v/>
          </cell>
          <cell r="DZ602">
            <v>0</v>
          </cell>
          <cell r="EA602">
            <v>0</v>
          </cell>
          <cell r="EB602" t="str">
            <v>X</v>
          </cell>
          <cell r="EC602">
            <v>0</v>
          </cell>
          <cell r="ED602">
            <v>0</v>
          </cell>
          <cell r="EE602" t="str">
            <v>X</v>
          </cell>
          <cell r="EF602">
            <v>0</v>
          </cell>
          <cell r="EG602">
            <v>0</v>
          </cell>
          <cell r="EH602" t="str">
            <v>X</v>
          </cell>
          <cell r="EI602">
            <v>0</v>
          </cell>
          <cell r="EJ602">
            <v>0</v>
          </cell>
          <cell r="EK602" t="str">
            <v>X</v>
          </cell>
          <cell r="EL602">
            <v>0</v>
          </cell>
          <cell r="EM602">
            <v>0</v>
          </cell>
          <cell r="EN602" t="str">
            <v>X</v>
          </cell>
          <cell r="EO602">
            <v>0</v>
          </cell>
          <cell r="EP602">
            <v>0</v>
          </cell>
          <cell r="EQ602" t="str">
            <v>X</v>
          </cell>
          <cell r="ER602">
            <v>0</v>
          </cell>
          <cell r="ES602">
            <v>0</v>
          </cell>
          <cell r="ET602" t="str">
            <v/>
          </cell>
          <cell r="EU602">
            <v>0</v>
          </cell>
          <cell r="EV602">
            <v>0</v>
          </cell>
          <cell r="EW602" t="str">
            <v>X</v>
          </cell>
          <cell r="EX602">
            <v>0</v>
          </cell>
          <cell r="EY602">
            <v>0</v>
          </cell>
          <cell r="EZ602" t="str">
            <v>X</v>
          </cell>
          <cell r="FA602">
            <v>0</v>
          </cell>
          <cell r="FB602">
            <v>0</v>
          </cell>
          <cell r="FC602" t="str">
            <v>NL</v>
          </cell>
          <cell r="FD602">
            <v>0</v>
          </cell>
          <cell r="FE602">
            <v>0</v>
          </cell>
          <cell r="FI602">
            <v>12</v>
          </cell>
          <cell r="FJ602">
            <v>0</v>
          </cell>
          <cell r="FK602">
            <v>0</v>
          </cell>
          <cell r="FL602">
            <v>0</v>
          </cell>
          <cell r="FM602">
            <v>0</v>
          </cell>
          <cell r="FN602">
            <v>0</v>
          </cell>
          <cell r="FU602">
            <v>12</v>
          </cell>
          <cell r="FV602">
            <v>0</v>
          </cell>
          <cell r="FW602">
            <v>0</v>
          </cell>
          <cell r="FX602">
            <v>0</v>
          </cell>
          <cell r="FY602">
            <v>0</v>
          </cell>
          <cell r="FZ602">
            <v>0</v>
          </cell>
          <cell r="GA602">
            <v>0</v>
          </cell>
          <cell r="GB602">
            <v>0</v>
          </cell>
          <cell r="GC602">
            <v>0</v>
          </cell>
          <cell r="GD602">
            <v>1</v>
          </cell>
          <cell r="GE602">
            <v>0</v>
          </cell>
          <cell r="GF602">
            <v>0</v>
          </cell>
          <cell r="GG602">
            <v>0</v>
          </cell>
          <cell r="GH602">
            <v>0</v>
          </cell>
          <cell r="GI602">
            <v>0</v>
          </cell>
          <cell r="GJ602">
            <v>0</v>
          </cell>
          <cell r="GK602">
            <v>0</v>
          </cell>
          <cell r="GL602">
            <v>0</v>
          </cell>
          <cell r="GM602">
            <v>0</v>
          </cell>
          <cell r="GN602">
            <v>0</v>
          </cell>
          <cell r="GO602">
            <v>0</v>
          </cell>
          <cell r="GP602">
            <v>0</v>
          </cell>
          <cell r="GQ602">
            <v>0</v>
          </cell>
          <cell r="GR602">
            <v>0</v>
          </cell>
          <cell r="GU602">
            <v>13</v>
          </cell>
          <cell r="GV602">
            <v>0</v>
          </cell>
          <cell r="GW602">
            <v>0</v>
          </cell>
          <cell r="GX602">
            <v>0</v>
          </cell>
          <cell r="GY602">
            <v>0</v>
          </cell>
          <cell r="GZ602">
            <v>0</v>
          </cell>
          <cell r="HA602">
            <v>0</v>
          </cell>
          <cell r="HB602">
            <v>0</v>
          </cell>
          <cell r="HC602">
            <v>0</v>
          </cell>
          <cell r="HD602">
            <v>0</v>
          </cell>
          <cell r="HE602">
            <v>0</v>
          </cell>
          <cell r="HF602">
            <v>0</v>
          </cell>
          <cell r="HG602">
            <v>0</v>
          </cell>
          <cell r="HH602">
            <v>0</v>
          </cell>
          <cell r="HI602">
            <v>0</v>
          </cell>
          <cell r="HJ602">
            <v>0</v>
          </cell>
          <cell r="HK602">
            <v>0</v>
          </cell>
          <cell r="HL602">
            <v>0</v>
          </cell>
          <cell r="HM602">
            <v>0</v>
          </cell>
          <cell r="HN602">
            <v>0</v>
          </cell>
          <cell r="HO602">
            <v>0</v>
          </cell>
          <cell r="HP602">
            <v>23</v>
          </cell>
          <cell r="HQ602">
            <v>0</v>
          </cell>
          <cell r="HR602">
            <v>0</v>
          </cell>
          <cell r="HS602">
            <v>0</v>
          </cell>
          <cell r="HT602">
            <v>0</v>
          </cell>
          <cell r="HU602">
            <v>0</v>
          </cell>
          <cell r="HV602">
            <v>0</v>
          </cell>
          <cell r="HW602">
            <v>1</v>
          </cell>
          <cell r="HX602">
            <v>0</v>
          </cell>
          <cell r="HY602">
            <v>0</v>
          </cell>
          <cell r="HZ602">
            <v>0</v>
          </cell>
          <cell r="IA602">
            <v>1</v>
          </cell>
          <cell r="IB602">
            <v>0</v>
          </cell>
          <cell r="IC602">
            <v>2</v>
          </cell>
          <cell r="ID602">
            <v>0</v>
          </cell>
          <cell r="IE602">
            <v>0</v>
          </cell>
          <cell r="IF602">
            <v>0</v>
          </cell>
          <cell r="IG602">
            <v>0</v>
          </cell>
          <cell r="IH602">
            <v>0</v>
          </cell>
          <cell r="II602">
            <v>0</v>
          </cell>
          <cell r="IJ602">
            <v>0</v>
          </cell>
          <cell r="IK602">
            <v>0</v>
          </cell>
          <cell r="IL602">
            <v>0</v>
          </cell>
          <cell r="IM602">
            <v>0</v>
          </cell>
          <cell r="IN602">
            <v>0</v>
          </cell>
          <cell r="IO602">
            <v>0</v>
          </cell>
          <cell r="IP602">
            <v>0</v>
          </cell>
          <cell r="IQ602">
            <v>0</v>
          </cell>
          <cell r="IR602">
            <v>0</v>
          </cell>
          <cell r="IS602">
            <v>0</v>
          </cell>
          <cell r="IT602">
            <v>0</v>
          </cell>
          <cell r="IU602">
            <v>0</v>
          </cell>
          <cell r="IV602">
            <v>0</v>
          </cell>
          <cell r="IW602">
            <v>1</v>
          </cell>
          <cell r="IX602">
            <v>1</v>
          </cell>
          <cell r="IY602">
            <v>0</v>
          </cell>
          <cell r="IZ602">
            <v>26</v>
          </cell>
          <cell r="JA602">
            <v>3.3333333333333339</v>
          </cell>
          <cell r="JB602">
            <v>3.3333333333333339</v>
          </cell>
          <cell r="JC602">
            <v>0</v>
          </cell>
          <cell r="JD602">
            <v>0</v>
          </cell>
          <cell r="JE602">
            <v>0</v>
          </cell>
          <cell r="JF602">
            <v>0</v>
          </cell>
          <cell r="JG602">
            <v>0</v>
          </cell>
        </row>
        <row r="603">
          <cell r="B603" t="str">
            <v>1606149</v>
          </cell>
          <cell r="C603" t="str">
            <v>Huỳnh Kim Sơn</v>
          </cell>
          <cell r="D603" t="str">
            <v>Phòng Bán hàng Trong hệ thống THACO - Industries</v>
          </cell>
          <cell r="E603" t="str">
            <v>Công ty TNHH Tập đoàn Công nghiệp Trường Hải</v>
          </cell>
          <cell r="F603" t="str">
            <v>Lương tháng</v>
          </cell>
          <cell r="V603">
            <v>0</v>
          </cell>
          <cell r="W603">
            <v>0</v>
          </cell>
          <cell r="X603" t="str">
            <v>X</v>
          </cell>
          <cell r="Y603">
            <v>0</v>
          </cell>
          <cell r="Z603">
            <v>0</v>
          </cell>
          <cell r="AA603" t="str">
            <v>X</v>
          </cell>
          <cell r="AB603">
            <v>0</v>
          </cell>
          <cell r="AC603">
            <v>0</v>
          </cell>
          <cell r="AD603" t="str">
            <v>X</v>
          </cell>
          <cell r="AE603">
            <v>0</v>
          </cell>
          <cell r="AF603">
            <v>0</v>
          </cell>
          <cell r="AG603" t="str">
            <v>X</v>
          </cell>
          <cell r="AH603">
            <v>0</v>
          </cell>
          <cell r="AI603">
            <v>0</v>
          </cell>
          <cell r="AJ603" t="str">
            <v>T7</v>
          </cell>
          <cell r="AK603">
            <v>0</v>
          </cell>
          <cell r="AL603">
            <v>0</v>
          </cell>
          <cell r="AM603" t="str">
            <v/>
          </cell>
          <cell r="AN603">
            <v>0</v>
          </cell>
          <cell r="AO603">
            <v>0</v>
          </cell>
          <cell r="AP603" t="str">
            <v>NL</v>
          </cell>
          <cell r="AQ603">
            <v>0</v>
          </cell>
          <cell r="AR603">
            <v>0</v>
          </cell>
          <cell r="AS603" t="str">
            <v>X</v>
          </cell>
          <cell r="AT603">
            <v>0</v>
          </cell>
          <cell r="AU603">
            <v>0</v>
          </cell>
          <cell r="AV603" t="str">
            <v>X</v>
          </cell>
          <cell r="AW603">
            <v>0</v>
          </cell>
          <cell r="AX603">
            <v>0</v>
          </cell>
          <cell r="AY603" t="str">
            <v>X</v>
          </cell>
          <cell r="AZ603">
            <v>0</v>
          </cell>
          <cell r="BA603">
            <v>0</v>
          </cell>
          <cell r="BB603" t="str">
            <v>X</v>
          </cell>
          <cell r="BC603">
            <v>0</v>
          </cell>
          <cell r="BD603">
            <v>0</v>
          </cell>
          <cell r="BE603" t="str">
            <v>X</v>
          </cell>
          <cell r="BF603">
            <v>0</v>
          </cell>
          <cell r="BG603">
            <v>0</v>
          </cell>
          <cell r="BH603" t="str">
            <v/>
          </cell>
          <cell r="BI603">
            <v>0</v>
          </cell>
          <cell r="BJ603">
            <v>0</v>
          </cell>
          <cell r="BK603" t="str">
            <v>X</v>
          </cell>
          <cell r="BL603">
            <v>0</v>
          </cell>
          <cell r="BM603">
            <v>0</v>
          </cell>
          <cell r="BN603" t="str">
            <v>X</v>
          </cell>
          <cell r="BO603">
            <v>0</v>
          </cell>
          <cell r="BP603">
            <v>0</v>
          </cell>
          <cell r="BQ603">
            <v>11</v>
          </cell>
          <cell r="BR603">
            <v>0</v>
          </cell>
          <cell r="BS603">
            <v>0</v>
          </cell>
          <cell r="BT603">
            <v>0</v>
          </cell>
          <cell r="BU603">
            <v>0</v>
          </cell>
          <cell r="BV603">
            <v>0</v>
          </cell>
          <cell r="CC603">
            <v>11</v>
          </cell>
          <cell r="CD603">
            <v>0</v>
          </cell>
          <cell r="CE603">
            <v>0</v>
          </cell>
          <cell r="CF603">
            <v>0</v>
          </cell>
          <cell r="CG603">
            <v>0</v>
          </cell>
          <cell r="CH603">
            <v>0</v>
          </cell>
          <cell r="CI603">
            <v>0</v>
          </cell>
          <cell r="CJ603">
            <v>0</v>
          </cell>
          <cell r="CK603">
            <v>0</v>
          </cell>
          <cell r="CL603">
            <v>1</v>
          </cell>
          <cell r="CM603">
            <v>1</v>
          </cell>
          <cell r="CN603">
            <v>0</v>
          </cell>
          <cell r="CO603">
            <v>0</v>
          </cell>
          <cell r="CP603">
            <v>0</v>
          </cell>
          <cell r="CQ603">
            <v>0</v>
          </cell>
          <cell r="CR603">
            <v>0</v>
          </cell>
          <cell r="CS603">
            <v>0</v>
          </cell>
          <cell r="CT603">
            <v>0</v>
          </cell>
          <cell r="CU603">
            <v>0</v>
          </cell>
          <cell r="CV603">
            <v>0</v>
          </cell>
          <cell r="CW603">
            <v>0</v>
          </cell>
          <cell r="CX603">
            <v>0</v>
          </cell>
          <cell r="CY603">
            <v>0</v>
          </cell>
          <cell r="CZ603">
            <v>0</v>
          </cell>
          <cell r="DC603">
            <v>13</v>
          </cell>
          <cell r="DM603" t="str">
            <v>X</v>
          </cell>
          <cell r="DN603">
            <v>0</v>
          </cell>
          <cell r="DO603">
            <v>0</v>
          </cell>
          <cell r="DP603" t="str">
            <v>X</v>
          </cell>
          <cell r="DQ603">
            <v>0</v>
          </cell>
          <cell r="DR603">
            <v>0</v>
          </cell>
          <cell r="DS603" t="str">
            <v>X</v>
          </cell>
          <cell r="DT603">
            <v>0</v>
          </cell>
          <cell r="DU603">
            <v>0</v>
          </cell>
          <cell r="DV603" t="str">
            <v>X</v>
          </cell>
          <cell r="DW603">
            <v>0</v>
          </cell>
          <cell r="DX603">
            <v>0</v>
          </cell>
          <cell r="DY603" t="str">
            <v/>
          </cell>
          <cell r="DZ603">
            <v>0</v>
          </cell>
          <cell r="EA603">
            <v>0</v>
          </cell>
          <cell r="EB603" t="str">
            <v>X</v>
          </cell>
          <cell r="EC603">
            <v>0</v>
          </cell>
          <cell r="ED603">
            <v>0</v>
          </cell>
          <cell r="EE603" t="str">
            <v>X</v>
          </cell>
          <cell r="EF603">
            <v>0</v>
          </cell>
          <cell r="EG603">
            <v>0</v>
          </cell>
          <cell r="EH603" t="str">
            <v>X</v>
          </cell>
          <cell r="EI603">
            <v>0</v>
          </cell>
          <cell r="EJ603">
            <v>0</v>
          </cell>
          <cell r="EK603" t="str">
            <v>X</v>
          </cell>
          <cell r="EL603">
            <v>0</v>
          </cell>
          <cell r="EM603">
            <v>0</v>
          </cell>
          <cell r="EN603" t="str">
            <v>X</v>
          </cell>
          <cell r="EO603">
            <v>0</v>
          </cell>
          <cell r="EP603">
            <v>0</v>
          </cell>
          <cell r="EQ603" t="str">
            <v>X</v>
          </cell>
          <cell r="ER603">
            <v>0</v>
          </cell>
          <cell r="ES603">
            <v>0</v>
          </cell>
          <cell r="ET603" t="str">
            <v/>
          </cell>
          <cell r="EU603">
            <v>0</v>
          </cell>
          <cell r="EV603">
            <v>0</v>
          </cell>
          <cell r="EW603" t="str">
            <v>X</v>
          </cell>
          <cell r="EX603">
            <v>0</v>
          </cell>
          <cell r="EY603">
            <v>0</v>
          </cell>
          <cell r="EZ603" t="str">
            <v>X</v>
          </cell>
          <cell r="FA603">
            <v>0</v>
          </cell>
          <cell r="FB603">
            <v>0</v>
          </cell>
          <cell r="FC603" t="str">
            <v>NL</v>
          </cell>
          <cell r="FD603">
            <v>0</v>
          </cell>
          <cell r="FE603">
            <v>0</v>
          </cell>
          <cell r="FI603">
            <v>12</v>
          </cell>
          <cell r="FJ603">
            <v>0</v>
          </cell>
          <cell r="FK603">
            <v>0</v>
          </cell>
          <cell r="FL603">
            <v>0</v>
          </cell>
          <cell r="FM603">
            <v>0</v>
          </cell>
          <cell r="FN603">
            <v>0</v>
          </cell>
          <cell r="FU603">
            <v>12</v>
          </cell>
          <cell r="FV603">
            <v>0</v>
          </cell>
          <cell r="FW603">
            <v>0</v>
          </cell>
          <cell r="FX603">
            <v>0</v>
          </cell>
          <cell r="FY603">
            <v>0</v>
          </cell>
          <cell r="FZ603">
            <v>0</v>
          </cell>
          <cell r="GA603">
            <v>0</v>
          </cell>
          <cell r="GB603">
            <v>0</v>
          </cell>
          <cell r="GC603">
            <v>0</v>
          </cell>
          <cell r="GD603">
            <v>1</v>
          </cell>
          <cell r="GE603">
            <v>0</v>
          </cell>
          <cell r="GF603">
            <v>0</v>
          </cell>
          <cell r="GG603">
            <v>0</v>
          </cell>
          <cell r="GH603">
            <v>0</v>
          </cell>
          <cell r="GI603">
            <v>0</v>
          </cell>
          <cell r="GJ603">
            <v>0</v>
          </cell>
          <cell r="GK603">
            <v>0</v>
          </cell>
          <cell r="GL603">
            <v>0</v>
          </cell>
          <cell r="GM603">
            <v>0</v>
          </cell>
          <cell r="GN603">
            <v>0</v>
          </cell>
          <cell r="GO603">
            <v>0</v>
          </cell>
          <cell r="GP603">
            <v>0</v>
          </cell>
          <cell r="GQ603">
            <v>0</v>
          </cell>
          <cell r="GR603">
            <v>0</v>
          </cell>
          <cell r="GU603">
            <v>13</v>
          </cell>
          <cell r="GV603">
            <v>0</v>
          </cell>
          <cell r="GW603">
            <v>0</v>
          </cell>
          <cell r="GX603">
            <v>0</v>
          </cell>
          <cell r="GY603">
            <v>0</v>
          </cell>
          <cell r="GZ603">
            <v>0</v>
          </cell>
          <cell r="HA603">
            <v>0</v>
          </cell>
          <cell r="HB603">
            <v>0</v>
          </cell>
          <cell r="HC603">
            <v>0</v>
          </cell>
          <cell r="HD603">
            <v>0</v>
          </cell>
          <cell r="HE603">
            <v>0</v>
          </cell>
          <cell r="HF603">
            <v>0</v>
          </cell>
          <cell r="HG603">
            <v>0</v>
          </cell>
          <cell r="HH603">
            <v>0</v>
          </cell>
          <cell r="HI603">
            <v>0</v>
          </cell>
          <cell r="HJ603">
            <v>0</v>
          </cell>
          <cell r="HK603">
            <v>0</v>
          </cell>
          <cell r="HL603">
            <v>0</v>
          </cell>
          <cell r="HM603">
            <v>0</v>
          </cell>
          <cell r="HN603">
            <v>0</v>
          </cell>
          <cell r="HO603">
            <v>0</v>
          </cell>
          <cell r="HP603">
            <v>23</v>
          </cell>
          <cell r="HQ603">
            <v>0</v>
          </cell>
          <cell r="HR603">
            <v>0</v>
          </cell>
          <cell r="HS603">
            <v>0</v>
          </cell>
          <cell r="HT603">
            <v>0</v>
          </cell>
          <cell r="HU603">
            <v>0</v>
          </cell>
          <cell r="HV603">
            <v>0</v>
          </cell>
          <cell r="HW603">
            <v>1</v>
          </cell>
          <cell r="HX603">
            <v>0</v>
          </cell>
          <cell r="HY603">
            <v>0</v>
          </cell>
          <cell r="HZ603">
            <v>0</v>
          </cell>
          <cell r="IA603">
            <v>1</v>
          </cell>
          <cell r="IB603">
            <v>0</v>
          </cell>
          <cell r="IC603">
            <v>2</v>
          </cell>
          <cell r="ID603">
            <v>0</v>
          </cell>
          <cell r="IE603">
            <v>0</v>
          </cell>
          <cell r="IF603">
            <v>0</v>
          </cell>
          <cell r="IG603">
            <v>0</v>
          </cell>
          <cell r="IH603">
            <v>0</v>
          </cell>
          <cell r="II603">
            <v>0</v>
          </cell>
          <cell r="IJ603">
            <v>0</v>
          </cell>
          <cell r="IK603">
            <v>0</v>
          </cell>
          <cell r="IL603">
            <v>0</v>
          </cell>
          <cell r="IM603">
            <v>0</v>
          </cell>
          <cell r="IN603">
            <v>0</v>
          </cell>
          <cell r="IO603">
            <v>0</v>
          </cell>
          <cell r="IP603">
            <v>0</v>
          </cell>
          <cell r="IQ603">
            <v>0</v>
          </cell>
          <cell r="IR603">
            <v>0</v>
          </cell>
          <cell r="IS603">
            <v>0</v>
          </cell>
          <cell r="IT603">
            <v>0</v>
          </cell>
          <cell r="IU603">
            <v>0</v>
          </cell>
          <cell r="IV603">
            <v>0</v>
          </cell>
          <cell r="IW603">
            <v>1</v>
          </cell>
          <cell r="IX603">
            <v>1</v>
          </cell>
          <cell r="IY603">
            <v>0</v>
          </cell>
          <cell r="IZ603">
            <v>26</v>
          </cell>
          <cell r="JA603">
            <v>4</v>
          </cell>
          <cell r="JB603">
            <v>4</v>
          </cell>
          <cell r="JC603">
            <v>0</v>
          </cell>
          <cell r="JD603">
            <v>0</v>
          </cell>
          <cell r="JE603">
            <v>0</v>
          </cell>
          <cell r="JF603">
            <v>0</v>
          </cell>
          <cell r="JG603">
            <v>0</v>
          </cell>
        </row>
        <row r="604">
          <cell r="B604" t="str">
            <v>1908225</v>
          </cell>
          <cell r="C604" t="str">
            <v>Lê Thị Kim Huyền</v>
          </cell>
          <cell r="D604" t="str">
            <v>Phòng Bán hàng Trong hệ thống THACO - Industries</v>
          </cell>
          <cell r="E604" t="str">
            <v>Công ty TNHH Tập đoàn Công nghiệp Trường Hải</v>
          </cell>
          <cell r="F604" t="str">
            <v>Lương ngày</v>
          </cell>
          <cell r="V604">
            <v>0</v>
          </cell>
          <cell r="W604">
            <v>0</v>
          </cell>
          <cell r="X604" t="str">
            <v>TS</v>
          </cell>
          <cell r="Y604">
            <v>0</v>
          </cell>
          <cell r="Z604">
            <v>0</v>
          </cell>
          <cell r="AA604" t="str">
            <v>TS</v>
          </cell>
          <cell r="AB604">
            <v>0</v>
          </cell>
          <cell r="AC604">
            <v>0</v>
          </cell>
          <cell r="AD604" t="str">
            <v>TS</v>
          </cell>
          <cell r="AE604">
            <v>0</v>
          </cell>
          <cell r="AF604">
            <v>0</v>
          </cell>
          <cell r="AG604" t="str">
            <v>TS</v>
          </cell>
          <cell r="AH604">
            <v>0</v>
          </cell>
          <cell r="AI604">
            <v>0</v>
          </cell>
          <cell r="AJ604" t="str">
            <v>TS</v>
          </cell>
          <cell r="AK604">
            <v>0</v>
          </cell>
          <cell r="AL604">
            <v>0</v>
          </cell>
          <cell r="AM604" t="str">
            <v/>
          </cell>
          <cell r="AN604">
            <v>0</v>
          </cell>
          <cell r="AO604">
            <v>0</v>
          </cell>
          <cell r="AP604" t="str">
            <v>TS</v>
          </cell>
          <cell r="AQ604">
            <v>0</v>
          </cell>
          <cell r="AR604">
            <v>0</v>
          </cell>
          <cell r="AS604" t="str">
            <v>TS</v>
          </cell>
          <cell r="AT604">
            <v>0</v>
          </cell>
          <cell r="AU604">
            <v>0</v>
          </cell>
          <cell r="AV604" t="str">
            <v>TS</v>
          </cell>
          <cell r="AW604">
            <v>0</v>
          </cell>
          <cell r="AX604">
            <v>0</v>
          </cell>
          <cell r="AY604" t="str">
            <v>TS</v>
          </cell>
          <cell r="AZ604">
            <v>0</v>
          </cell>
          <cell r="BA604">
            <v>0</v>
          </cell>
          <cell r="BB604" t="str">
            <v>TS</v>
          </cell>
          <cell r="BC604">
            <v>0</v>
          </cell>
          <cell r="BD604">
            <v>0</v>
          </cell>
          <cell r="BE604" t="str">
            <v>TS</v>
          </cell>
          <cell r="BF604">
            <v>0</v>
          </cell>
          <cell r="BG604">
            <v>0</v>
          </cell>
          <cell r="BH604" t="str">
            <v/>
          </cell>
          <cell r="BI604">
            <v>0</v>
          </cell>
          <cell r="BJ604">
            <v>0</v>
          </cell>
          <cell r="BK604" t="str">
            <v>TS</v>
          </cell>
          <cell r="BL604">
            <v>0</v>
          </cell>
          <cell r="BM604">
            <v>0</v>
          </cell>
          <cell r="BN604" t="str">
            <v>TS</v>
          </cell>
          <cell r="BO604">
            <v>0</v>
          </cell>
          <cell r="BP604">
            <v>0</v>
          </cell>
          <cell r="BQ604">
            <v>0</v>
          </cell>
          <cell r="BR604">
            <v>0</v>
          </cell>
          <cell r="BS604">
            <v>0</v>
          </cell>
          <cell r="BT604">
            <v>0</v>
          </cell>
          <cell r="BU604">
            <v>0</v>
          </cell>
          <cell r="BV604">
            <v>0</v>
          </cell>
          <cell r="CC604">
            <v>0</v>
          </cell>
          <cell r="CD604">
            <v>0</v>
          </cell>
          <cell r="CE604">
            <v>0</v>
          </cell>
          <cell r="CF604">
            <v>0</v>
          </cell>
          <cell r="CG604">
            <v>0</v>
          </cell>
          <cell r="CH604">
            <v>0</v>
          </cell>
          <cell r="CI604">
            <v>0</v>
          </cell>
          <cell r="CJ604">
            <v>0</v>
          </cell>
          <cell r="CK604">
            <v>0</v>
          </cell>
          <cell r="CL604">
            <v>0</v>
          </cell>
          <cell r="CM604">
            <v>0</v>
          </cell>
          <cell r="CN604">
            <v>0</v>
          </cell>
          <cell r="CO604">
            <v>0</v>
          </cell>
          <cell r="CP604">
            <v>0</v>
          </cell>
          <cell r="CQ604">
            <v>0</v>
          </cell>
          <cell r="CR604">
            <v>0</v>
          </cell>
          <cell r="CS604">
            <v>0</v>
          </cell>
          <cell r="CT604">
            <v>0</v>
          </cell>
          <cell r="CU604">
            <v>0</v>
          </cell>
          <cell r="CV604">
            <v>0</v>
          </cell>
          <cell r="CW604">
            <v>0</v>
          </cell>
          <cell r="CX604">
            <v>0</v>
          </cell>
          <cell r="CY604">
            <v>0</v>
          </cell>
          <cell r="CZ604">
            <v>0</v>
          </cell>
          <cell r="DC604">
            <v>0</v>
          </cell>
          <cell r="DM604" t="str">
            <v>TS</v>
          </cell>
          <cell r="DN604">
            <v>0</v>
          </cell>
          <cell r="DO604">
            <v>0</v>
          </cell>
          <cell r="DP604" t="str">
            <v>TS</v>
          </cell>
          <cell r="DQ604">
            <v>0</v>
          </cell>
          <cell r="DR604">
            <v>0</v>
          </cell>
          <cell r="DS604" t="str">
            <v>TS</v>
          </cell>
          <cell r="DT604">
            <v>0</v>
          </cell>
          <cell r="DU604">
            <v>0</v>
          </cell>
          <cell r="DV604" t="str">
            <v>TS</v>
          </cell>
          <cell r="DW604">
            <v>0</v>
          </cell>
          <cell r="DX604">
            <v>0</v>
          </cell>
          <cell r="DY604" t="str">
            <v/>
          </cell>
          <cell r="DZ604">
            <v>0</v>
          </cell>
          <cell r="EA604">
            <v>0</v>
          </cell>
          <cell r="EB604" t="str">
            <v>X</v>
          </cell>
          <cell r="EC604">
            <v>0</v>
          </cell>
          <cell r="ED604">
            <v>0</v>
          </cell>
          <cell r="EE604" t="str">
            <v>DS</v>
          </cell>
          <cell r="EF604">
            <v>0</v>
          </cell>
          <cell r="EG604">
            <v>0</v>
          </cell>
          <cell r="EH604" t="str">
            <v>DS</v>
          </cell>
          <cell r="EI604">
            <v>0</v>
          </cell>
          <cell r="EJ604">
            <v>0</v>
          </cell>
          <cell r="EK604" t="str">
            <v>DS</v>
          </cell>
          <cell r="EL604">
            <v>0</v>
          </cell>
          <cell r="EM604">
            <v>0</v>
          </cell>
          <cell r="EN604" t="str">
            <v>DS</v>
          </cell>
          <cell r="EO604">
            <v>0</v>
          </cell>
          <cell r="EP604">
            <v>0</v>
          </cell>
          <cell r="EQ604" t="str">
            <v>DS</v>
          </cell>
          <cell r="ER604">
            <v>0</v>
          </cell>
          <cell r="ES604">
            <v>0</v>
          </cell>
          <cell r="ET604" t="str">
            <v/>
          </cell>
          <cell r="EU604">
            <v>0</v>
          </cell>
          <cell r="EV604">
            <v>0</v>
          </cell>
          <cell r="EW604" t="str">
            <v>X</v>
          </cell>
          <cell r="EX604">
            <v>0</v>
          </cell>
          <cell r="EY604">
            <v>0</v>
          </cell>
          <cell r="EZ604" t="str">
            <v>X</v>
          </cell>
          <cell r="FA604">
            <v>0</v>
          </cell>
          <cell r="FB604">
            <v>0</v>
          </cell>
          <cell r="FC604" t="str">
            <v>NL</v>
          </cell>
          <cell r="FD604">
            <v>0</v>
          </cell>
          <cell r="FE604">
            <v>0</v>
          </cell>
          <cell r="FI604">
            <v>3</v>
          </cell>
          <cell r="FJ604">
            <v>0</v>
          </cell>
          <cell r="FK604">
            <v>0</v>
          </cell>
          <cell r="FL604">
            <v>0</v>
          </cell>
          <cell r="FM604">
            <v>0</v>
          </cell>
          <cell r="FN604">
            <v>0</v>
          </cell>
          <cell r="FU604">
            <v>3</v>
          </cell>
          <cell r="FV604">
            <v>0</v>
          </cell>
          <cell r="FW604">
            <v>0</v>
          </cell>
          <cell r="FX604">
            <v>0</v>
          </cell>
          <cell r="FY604">
            <v>0</v>
          </cell>
          <cell r="FZ604">
            <v>0</v>
          </cell>
          <cell r="GA604">
            <v>0</v>
          </cell>
          <cell r="GB604">
            <v>0</v>
          </cell>
          <cell r="GC604">
            <v>0</v>
          </cell>
          <cell r="GD604">
            <v>1</v>
          </cell>
          <cell r="GE604">
            <v>0</v>
          </cell>
          <cell r="GF604">
            <v>0</v>
          </cell>
          <cell r="GG604">
            <v>0</v>
          </cell>
          <cell r="GH604">
            <v>0</v>
          </cell>
          <cell r="GI604">
            <v>0</v>
          </cell>
          <cell r="GJ604">
            <v>0</v>
          </cell>
          <cell r="GK604">
            <v>0</v>
          </cell>
          <cell r="GL604">
            <v>0</v>
          </cell>
          <cell r="GM604">
            <v>0</v>
          </cell>
          <cell r="GN604">
            <v>0</v>
          </cell>
          <cell r="GO604">
            <v>0</v>
          </cell>
          <cell r="GP604">
            <v>0</v>
          </cell>
          <cell r="GQ604">
            <v>0</v>
          </cell>
          <cell r="GR604">
            <v>0</v>
          </cell>
          <cell r="GU604">
            <v>4</v>
          </cell>
          <cell r="GV604">
            <v>0</v>
          </cell>
          <cell r="GW604">
            <v>0</v>
          </cell>
          <cell r="GX604">
            <v>0</v>
          </cell>
          <cell r="GY604">
            <v>0</v>
          </cell>
          <cell r="GZ604">
            <v>0</v>
          </cell>
          <cell r="HA604">
            <v>0</v>
          </cell>
          <cell r="HB604">
            <v>0</v>
          </cell>
          <cell r="HC604">
            <v>0</v>
          </cell>
          <cell r="HD604">
            <v>17</v>
          </cell>
          <cell r="HE604">
            <v>0</v>
          </cell>
          <cell r="HF604">
            <v>5</v>
          </cell>
          <cell r="HG604">
            <v>0</v>
          </cell>
          <cell r="HH604">
            <v>0</v>
          </cell>
          <cell r="HI604">
            <v>0</v>
          </cell>
          <cell r="HJ604">
            <v>0</v>
          </cell>
          <cell r="HK604">
            <v>0</v>
          </cell>
          <cell r="HL604">
            <v>0</v>
          </cell>
          <cell r="HM604">
            <v>22</v>
          </cell>
          <cell r="HN604">
            <v>0</v>
          </cell>
          <cell r="HO604">
            <v>0</v>
          </cell>
          <cell r="HP604">
            <v>3</v>
          </cell>
          <cell r="HQ604">
            <v>0</v>
          </cell>
          <cell r="HR604">
            <v>0</v>
          </cell>
          <cell r="HS604">
            <v>0</v>
          </cell>
          <cell r="HT604">
            <v>0</v>
          </cell>
          <cell r="HU604">
            <v>0</v>
          </cell>
          <cell r="HV604">
            <v>0</v>
          </cell>
          <cell r="HW604">
            <v>0</v>
          </cell>
          <cell r="HX604">
            <v>0</v>
          </cell>
          <cell r="HY604">
            <v>0</v>
          </cell>
          <cell r="HZ604">
            <v>0</v>
          </cell>
          <cell r="IA604">
            <v>0</v>
          </cell>
          <cell r="IB604">
            <v>0</v>
          </cell>
          <cell r="IC604">
            <v>1</v>
          </cell>
          <cell r="ID604">
            <v>0</v>
          </cell>
          <cell r="IE604">
            <v>0</v>
          </cell>
          <cell r="IF604">
            <v>0</v>
          </cell>
          <cell r="IG604">
            <v>0</v>
          </cell>
          <cell r="IH604">
            <v>0</v>
          </cell>
          <cell r="II604">
            <v>0</v>
          </cell>
          <cell r="IJ604">
            <v>0</v>
          </cell>
          <cell r="IK604">
            <v>0</v>
          </cell>
          <cell r="IL604">
            <v>0</v>
          </cell>
          <cell r="IM604">
            <v>0</v>
          </cell>
          <cell r="IN604">
            <v>0</v>
          </cell>
          <cell r="IO604">
            <v>0</v>
          </cell>
          <cell r="IP604">
            <v>0</v>
          </cell>
          <cell r="IQ604">
            <v>0</v>
          </cell>
          <cell r="IR604">
            <v>0</v>
          </cell>
          <cell r="IS604">
            <v>0</v>
          </cell>
          <cell r="IT604">
            <v>0</v>
          </cell>
          <cell r="IU604">
            <v>0</v>
          </cell>
          <cell r="IV604">
            <v>0</v>
          </cell>
          <cell r="IW604">
            <v>0</v>
          </cell>
          <cell r="IX604">
            <v>0</v>
          </cell>
          <cell r="IY604">
            <v>0</v>
          </cell>
          <cell r="IZ604">
            <v>4</v>
          </cell>
          <cell r="JA604">
            <v>4.333333333333333</v>
          </cell>
          <cell r="JB604">
            <v>4.333333333333333</v>
          </cell>
          <cell r="JC604">
            <v>0</v>
          </cell>
          <cell r="JD604">
            <v>0</v>
          </cell>
          <cell r="JE604">
            <v>0</v>
          </cell>
          <cell r="JF604">
            <v>0</v>
          </cell>
          <cell r="JG604">
            <v>0</v>
          </cell>
        </row>
        <row r="605">
          <cell r="B605" t="str">
            <v>2007007</v>
          </cell>
          <cell r="C605" t="str">
            <v>Hồ Văn Nghĩa</v>
          </cell>
          <cell r="D605" t="str">
            <v>Phòng Bán hàng Trong hệ thống THACO - Industries</v>
          </cell>
          <cell r="E605" t="str">
            <v>Công ty TNHH Sản xuất Linh kiện nhựa THACO</v>
          </cell>
          <cell r="F605" t="str">
            <v>Lương ngày</v>
          </cell>
          <cell r="V605">
            <v>0</v>
          </cell>
          <cell r="W605">
            <v>0</v>
          </cell>
          <cell r="X605" t="str">
            <v>X</v>
          </cell>
          <cell r="Y605">
            <v>0</v>
          </cell>
          <cell r="Z605">
            <v>0</v>
          </cell>
          <cell r="AA605" t="str">
            <v>X</v>
          </cell>
          <cell r="AB605">
            <v>0</v>
          </cell>
          <cell r="AC605">
            <v>0</v>
          </cell>
          <cell r="AD605" t="str">
            <v>X</v>
          </cell>
          <cell r="AE605">
            <v>0</v>
          </cell>
          <cell r="AF605">
            <v>0</v>
          </cell>
          <cell r="AG605" t="str">
            <v>X</v>
          </cell>
          <cell r="AH605">
            <v>0</v>
          </cell>
          <cell r="AI605">
            <v>0</v>
          </cell>
          <cell r="AJ605" t="str">
            <v>X</v>
          </cell>
          <cell r="AK605">
            <v>0</v>
          </cell>
          <cell r="AL605">
            <v>0</v>
          </cell>
          <cell r="AM605" t="str">
            <v/>
          </cell>
          <cell r="AN605">
            <v>0</v>
          </cell>
          <cell r="AO605">
            <v>0</v>
          </cell>
          <cell r="AP605" t="str">
            <v>NL</v>
          </cell>
          <cell r="AQ605">
            <v>0</v>
          </cell>
          <cell r="AR605">
            <v>0</v>
          </cell>
          <cell r="AS605" t="str">
            <v>X</v>
          </cell>
          <cell r="AT605">
            <v>0</v>
          </cell>
          <cell r="AU605">
            <v>0</v>
          </cell>
          <cell r="AV605" t="str">
            <v>X</v>
          </cell>
          <cell r="AW605">
            <v>0</v>
          </cell>
          <cell r="AX605">
            <v>0</v>
          </cell>
          <cell r="AY605" t="str">
            <v>X</v>
          </cell>
          <cell r="AZ605">
            <v>0</v>
          </cell>
          <cell r="BA605">
            <v>0</v>
          </cell>
          <cell r="BB605" t="str">
            <v>X</v>
          </cell>
          <cell r="BC605">
            <v>0</v>
          </cell>
          <cell r="BD605">
            <v>0</v>
          </cell>
          <cell r="BE605" t="str">
            <v>X</v>
          </cell>
          <cell r="BF605">
            <v>0</v>
          </cell>
          <cell r="BG605">
            <v>0</v>
          </cell>
          <cell r="BH605" t="str">
            <v/>
          </cell>
          <cell r="BI605">
            <v>0</v>
          </cell>
          <cell r="BJ605">
            <v>0</v>
          </cell>
          <cell r="BK605" t="str">
            <v>X</v>
          </cell>
          <cell r="BL605">
            <v>0</v>
          </cell>
          <cell r="BM605">
            <v>0</v>
          </cell>
          <cell r="BN605" t="str">
            <v>X</v>
          </cell>
          <cell r="BO605">
            <v>0</v>
          </cell>
          <cell r="BP605">
            <v>0</v>
          </cell>
          <cell r="BQ605">
            <v>12</v>
          </cell>
          <cell r="BR605">
            <v>0</v>
          </cell>
          <cell r="BS605">
            <v>0</v>
          </cell>
          <cell r="BT605">
            <v>0</v>
          </cell>
          <cell r="BU605">
            <v>0</v>
          </cell>
          <cell r="BV605">
            <v>0</v>
          </cell>
          <cell r="CC605">
            <v>12</v>
          </cell>
          <cell r="CD605">
            <v>0</v>
          </cell>
          <cell r="CE605">
            <v>0</v>
          </cell>
          <cell r="CF605">
            <v>0</v>
          </cell>
          <cell r="CG605">
            <v>0</v>
          </cell>
          <cell r="CH605">
            <v>0</v>
          </cell>
          <cell r="CI605">
            <v>0</v>
          </cell>
          <cell r="CJ605">
            <v>0</v>
          </cell>
          <cell r="CK605">
            <v>0</v>
          </cell>
          <cell r="CL605">
            <v>1</v>
          </cell>
          <cell r="CM605">
            <v>0</v>
          </cell>
          <cell r="CN605">
            <v>0</v>
          </cell>
          <cell r="CO605">
            <v>0</v>
          </cell>
          <cell r="CP605">
            <v>0</v>
          </cell>
          <cell r="CQ605">
            <v>0</v>
          </cell>
          <cell r="CR605">
            <v>0</v>
          </cell>
          <cell r="CS605">
            <v>0</v>
          </cell>
          <cell r="CT605">
            <v>0</v>
          </cell>
          <cell r="CU605">
            <v>0</v>
          </cell>
          <cell r="CV605">
            <v>0</v>
          </cell>
          <cell r="CW605">
            <v>0</v>
          </cell>
          <cell r="CX605">
            <v>0</v>
          </cell>
          <cell r="CY605">
            <v>0</v>
          </cell>
          <cell r="CZ605">
            <v>0</v>
          </cell>
          <cell r="DC605">
            <v>13</v>
          </cell>
          <cell r="DM605" t="str">
            <v>X</v>
          </cell>
          <cell r="DN605">
            <v>0</v>
          </cell>
          <cell r="DO605">
            <v>0</v>
          </cell>
          <cell r="DP605" t="str">
            <v>X</v>
          </cell>
          <cell r="DQ605">
            <v>0</v>
          </cell>
          <cell r="DR605">
            <v>0</v>
          </cell>
          <cell r="DS605" t="str">
            <v>X</v>
          </cell>
          <cell r="DT605">
            <v>0</v>
          </cell>
          <cell r="DU605">
            <v>0</v>
          </cell>
          <cell r="DV605" t="str">
            <v>X</v>
          </cell>
          <cell r="DW605">
            <v>0</v>
          </cell>
          <cell r="DX605">
            <v>0</v>
          </cell>
          <cell r="DY605" t="str">
            <v/>
          </cell>
          <cell r="DZ605">
            <v>0</v>
          </cell>
          <cell r="EA605">
            <v>0</v>
          </cell>
          <cell r="EB605" t="str">
            <v>X</v>
          </cell>
          <cell r="EC605">
            <v>0</v>
          </cell>
          <cell r="ED605">
            <v>0</v>
          </cell>
          <cell r="EE605" t="str">
            <v>X</v>
          </cell>
          <cell r="EF605">
            <v>0</v>
          </cell>
          <cell r="EG605">
            <v>0</v>
          </cell>
          <cell r="EH605" t="str">
            <v>X</v>
          </cell>
          <cell r="EI605">
            <v>0</v>
          </cell>
          <cell r="EJ605">
            <v>0</v>
          </cell>
          <cell r="EK605" t="str">
            <v>X</v>
          </cell>
          <cell r="EL605">
            <v>0</v>
          </cell>
          <cell r="EM605">
            <v>0</v>
          </cell>
          <cell r="EN605" t="str">
            <v>X</v>
          </cell>
          <cell r="EO605">
            <v>0</v>
          </cell>
          <cell r="EP605">
            <v>0</v>
          </cell>
          <cell r="EQ605" t="str">
            <v>X</v>
          </cell>
          <cell r="ER605">
            <v>0</v>
          </cell>
          <cell r="ES605">
            <v>0</v>
          </cell>
          <cell r="ET605" t="str">
            <v/>
          </cell>
          <cell r="EU605">
            <v>0</v>
          </cell>
          <cell r="EV605">
            <v>0</v>
          </cell>
          <cell r="EW605" t="str">
            <v>X</v>
          </cell>
          <cell r="EX605">
            <v>0</v>
          </cell>
          <cell r="EY605">
            <v>0</v>
          </cell>
          <cell r="EZ605" t="str">
            <v>X</v>
          </cell>
          <cell r="FA605">
            <v>0</v>
          </cell>
          <cell r="FB605">
            <v>0</v>
          </cell>
          <cell r="FC605" t="str">
            <v>NL</v>
          </cell>
          <cell r="FD605">
            <v>0</v>
          </cell>
          <cell r="FE605">
            <v>0</v>
          </cell>
          <cell r="FI605">
            <v>12</v>
          </cell>
          <cell r="FJ605">
            <v>0</v>
          </cell>
          <cell r="FK605">
            <v>0</v>
          </cell>
          <cell r="FL605">
            <v>0</v>
          </cell>
          <cell r="FM605">
            <v>0</v>
          </cell>
          <cell r="FN605">
            <v>0</v>
          </cell>
          <cell r="FU605">
            <v>12</v>
          </cell>
          <cell r="FV605">
            <v>0</v>
          </cell>
          <cell r="FW605">
            <v>0</v>
          </cell>
          <cell r="FX605">
            <v>0</v>
          </cell>
          <cell r="FY605">
            <v>0</v>
          </cell>
          <cell r="FZ605">
            <v>0</v>
          </cell>
          <cell r="GA605">
            <v>0</v>
          </cell>
          <cell r="GB605">
            <v>0</v>
          </cell>
          <cell r="GC605">
            <v>0</v>
          </cell>
          <cell r="GD605">
            <v>1</v>
          </cell>
          <cell r="GE605">
            <v>0</v>
          </cell>
          <cell r="GF605">
            <v>0</v>
          </cell>
          <cell r="GG605">
            <v>0</v>
          </cell>
          <cell r="GH605">
            <v>0</v>
          </cell>
          <cell r="GI605">
            <v>0</v>
          </cell>
          <cell r="GJ605">
            <v>0</v>
          </cell>
          <cell r="GK605">
            <v>0</v>
          </cell>
          <cell r="GL605">
            <v>0</v>
          </cell>
          <cell r="GM605">
            <v>0</v>
          </cell>
          <cell r="GN605">
            <v>0</v>
          </cell>
          <cell r="GO605">
            <v>0</v>
          </cell>
          <cell r="GP605">
            <v>0</v>
          </cell>
          <cell r="GQ605">
            <v>0</v>
          </cell>
          <cell r="GR605">
            <v>0</v>
          </cell>
          <cell r="GU605">
            <v>13</v>
          </cell>
          <cell r="GV605">
            <v>0</v>
          </cell>
          <cell r="GW605">
            <v>0</v>
          </cell>
          <cell r="GX605">
            <v>0</v>
          </cell>
          <cell r="GY605">
            <v>0</v>
          </cell>
          <cell r="GZ605">
            <v>0</v>
          </cell>
          <cell r="HA605">
            <v>0</v>
          </cell>
          <cell r="HB605">
            <v>0</v>
          </cell>
          <cell r="HC605">
            <v>0</v>
          </cell>
          <cell r="HD605">
            <v>0</v>
          </cell>
          <cell r="HE605">
            <v>0</v>
          </cell>
          <cell r="HF605">
            <v>0</v>
          </cell>
          <cell r="HG605">
            <v>0</v>
          </cell>
          <cell r="HH605">
            <v>0</v>
          </cell>
          <cell r="HI605">
            <v>0</v>
          </cell>
          <cell r="HJ605">
            <v>0</v>
          </cell>
          <cell r="HK605">
            <v>0</v>
          </cell>
          <cell r="HL605">
            <v>0</v>
          </cell>
          <cell r="HM605">
            <v>0</v>
          </cell>
          <cell r="HN605">
            <v>0</v>
          </cell>
          <cell r="HO605">
            <v>0</v>
          </cell>
          <cell r="HP605">
            <v>24</v>
          </cell>
          <cell r="HQ605">
            <v>0</v>
          </cell>
          <cell r="HR605">
            <v>0</v>
          </cell>
          <cell r="HS605">
            <v>0</v>
          </cell>
          <cell r="HT605">
            <v>0</v>
          </cell>
          <cell r="HU605">
            <v>0</v>
          </cell>
          <cell r="HV605">
            <v>1</v>
          </cell>
          <cell r="HW605">
            <v>0</v>
          </cell>
          <cell r="HX605">
            <v>0</v>
          </cell>
          <cell r="HY605">
            <v>0</v>
          </cell>
          <cell r="HZ605">
            <v>1</v>
          </cell>
          <cell r="IA605">
            <v>0</v>
          </cell>
          <cell r="IB605">
            <v>0</v>
          </cell>
          <cell r="IC605">
            <v>2</v>
          </cell>
          <cell r="ID605">
            <v>0</v>
          </cell>
          <cell r="IE605">
            <v>0</v>
          </cell>
          <cell r="IF605">
            <v>0</v>
          </cell>
          <cell r="IG605">
            <v>0</v>
          </cell>
          <cell r="IH605">
            <v>0</v>
          </cell>
          <cell r="II605">
            <v>0</v>
          </cell>
          <cell r="IJ605">
            <v>0</v>
          </cell>
          <cell r="IK605">
            <v>0</v>
          </cell>
          <cell r="IL605">
            <v>0</v>
          </cell>
          <cell r="IM605">
            <v>0</v>
          </cell>
          <cell r="IN605">
            <v>0</v>
          </cell>
          <cell r="IO605">
            <v>0</v>
          </cell>
          <cell r="IP605">
            <v>0</v>
          </cell>
          <cell r="IQ605">
            <v>0</v>
          </cell>
          <cell r="IR605">
            <v>0</v>
          </cell>
          <cell r="IS605">
            <v>0</v>
          </cell>
          <cell r="IT605">
            <v>0</v>
          </cell>
          <cell r="IU605">
            <v>0</v>
          </cell>
          <cell r="IV605">
            <v>4</v>
          </cell>
          <cell r="IW605">
            <v>5</v>
          </cell>
          <cell r="IX605">
            <v>0</v>
          </cell>
          <cell r="IY605">
            <v>4</v>
          </cell>
          <cell r="IZ605">
            <v>27</v>
          </cell>
          <cell r="JA605">
            <v>3.5</v>
          </cell>
          <cell r="JB605">
            <v>3.5</v>
          </cell>
          <cell r="JC605">
            <v>0</v>
          </cell>
          <cell r="JD605">
            <v>0</v>
          </cell>
          <cell r="JE605">
            <v>0</v>
          </cell>
          <cell r="JF605">
            <v>0</v>
          </cell>
          <cell r="JG605">
            <v>0</v>
          </cell>
        </row>
        <row r="606">
          <cell r="B606" t="str">
            <v>2204309</v>
          </cell>
          <cell r="C606" t="str">
            <v>Võ Duy Chánh</v>
          </cell>
          <cell r="D606" t="str">
            <v>Phòng Bán hàng Trong hệ thống THACO - Industries</v>
          </cell>
          <cell r="E606" t="str">
            <v>Công ty TNHH Tập đoàn Công nghiệp Trường Hải</v>
          </cell>
          <cell r="F606" t="str">
            <v>Lương ngày</v>
          </cell>
          <cell r="V606">
            <v>0</v>
          </cell>
          <cell r="W606">
            <v>0</v>
          </cell>
          <cell r="X606" t="str">
            <v>X</v>
          </cell>
          <cell r="Y606">
            <v>0</v>
          </cell>
          <cell r="Z606">
            <v>0</v>
          </cell>
          <cell r="AA606" t="str">
            <v>X</v>
          </cell>
          <cell r="AB606">
            <v>0</v>
          </cell>
          <cell r="AC606">
            <v>0</v>
          </cell>
          <cell r="AD606" t="str">
            <v>X</v>
          </cell>
          <cell r="AE606">
            <v>0</v>
          </cell>
          <cell r="AF606">
            <v>0</v>
          </cell>
          <cell r="AG606" t="str">
            <v>X</v>
          </cell>
          <cell r="AH606">
            <v>0</v>
          </cell>
          <cell r="AI606">
            <v>0</v>
          </cell>
          <cell r="AJ606" t="str">
            <v>T7</v>
          </cell>
          <cell r="AK606">
            <v>0</v>
          </cell>
          <cell r="AL606">
            <v>0</v>
          </cell>
          <cell r="AM606" t="str">
            <v/>
          </cell>
          <cell r="AN606">
            <v>0</v>
          </cell>
          <cell r="AO606">
            <v>0</v>
          </cell>
          <cell r="AP606" t="str">
            <v>NL</v>
          </cell>
          <cell r="AQ606">
            <v>0</v>
          </cell>
          <cell r="AR606">
            <v>0</v>
          </cell>
          <cell r="AS606" t="str">
            <v>X</v>
          </cell>
          <cell r="AT606">
            <v>0</v>
          </cell>
          <cell r="AU606">
            <v>0</v>
          </cell>
          <cell r="AV606" t="str">
            <v>X</v>
          </cell>
          <cell r="AW606">
            <v>0</v>
          </cell>
          <cell r="AX606">
            <v>0</v>
          </cell>
          <cell r="AY606" t="str">
            <v>P</v>
          </cell>
          <cell r="AZ606">
            <v>0</v>
          </cell>
          <cell r="BA606">
            <v>0</v>
          </cell>
          <cell r="BB606" t="str">
            <v>X</v>
          </cell>
          <cell r="BC606">
            <v>0</v>
          </cell>
          <cell r="BD606">
            <v>0</v>
          </cell>
          <cell r="BE606" t="str">
            <v>X</v>
          </cell>
          <cell r="BF606">
            <v>0</v>
          </cell>
          <cell r="BG606">
            <v>0</v>
          </cell>
          <cell r="BH606" t="str">
            <v/>
          </cell>
          <cell r="BI606">
            <v>0</v>
          </cell>
          <cell r="BJ606">
            <v>0</v>
          </cell>
          <cell r="BK606" t="str">
            <v>X</v>
          </cell>
          <cell r="BL606">
            <v>0</v>
          </cell>
          <cell r="BM606">
            <v>0</v>
          </cell>
          <cell r="BN606" t="str">
            <v>X</v>
          </cell>
          <cell r="BO606">
            <v>0</v>
          </cell>
          <cell r="BP606">
            <v>0</v>
          </cell>
          <cell r="BQ606">
            <v>10</v>
          </cell>
          <cell r="BR606">
            <v>0</v>
          </cell>
          <cell r="BS606">
            <v>0</v>
          </cell>
          <cell r="BT606">
            <v>0</v>
          </cell>
          <cell r="BU606">
            <v>0</v>
          </cell>
          <cell r="BV606">
            <v>0</v>
          </cell>
          <cell r="CC606">
            <v>10</v>
          </cell>
          <cell r="CD606">
            <v>0</v>
          </cell>
          <cell r="CE606">
            <v>0</v>
          </cell>
          <cell r="CF606">
            <v>0</v>
          </cell>
          <cell r="CG606">
            <v>0</v>
          </cell>
          <cell r="CH606">
            <v>0</v>
          </cell>
          <cell r="CI606">
            <v>0</v>
          </cell>
          <cell r="CJ606">
            <v>0</v>
          </cell>
          <cell r="CK606">
            <v>0</v>
          </cell>
          <cell r="CL606">
            <v>1</v>
          </cell>
          <cell r="CM606">
            <v>1</v>
          </cell>
          <cell r="CN606">
            <v>0</v>
          </cell>
          <cell r="CO606">
            <v>0</v>
          </cell>
          <cell r="CP606">
            <v>0</v>
          </cell>
          <cell r="CQ606">
            <v>0</v>
          </cell>
          <cell r="CR606">
            <v>0</v>
          </cell>
          <cell r="CS606">
            <v>0</v>
          </cell>
          <cell r="CT606">
            <v>0</v>
          </cell>
          <cell r="CU606">
            <v>0</v>
          </cell>
          <cell r="CV606">
            <v>0</v>
          </cell>
          <cell r="CW606">
            <v>0</v>
          </cell>
          <cell r="CX606">
            <v>0</v>
          </cell>
          <cell r="CY606">
            <v>0</v>
          </cell>
          <cell r="CZ606">
            <v>0</v>
          </cell>
          <cell r="DC606">
            <v>12</v>
          </cell>
          <cell r="DM606" t="str">
            <v>X</v>
          </cell>
          <cell r="DN606">
            <v>0</v>
          </cell>
          <cell r="DO606">
            <v>0</v>
          </cell>
          <cell r="DP606" t="str">
            <v>X</v>
          </cell>
          <cell r="DQ606">
            <v>0</v>
          </cell>
          <cell r="DR606">
            <v>0</v>
          </cell>
          <cell r="DS606" t="str">
            <v>X</v>
          </cell>
          <cell r="DT606">
            <v>0</v>
          </cell>
          <cell r="DU606">
            <v>0</v>
          </cell>
          <cell r="DV606" t="str">
            <v>X</v>
          </cell>
          <cell r="DW606">
            <v>0</v>
          </cell>
          <cell r="DX606">
            <v>0</v>
          </cell>
          <cell r="DY606" t="str">
            <v/>
          </cell>
          <cell r="DZ606">
            <v>0</v>
          </cell>
          <cell r="EA606">
            <v>0</v>
          </cell>
          <cell r="EB606" t="str">
            <v>X</v>
          </cell>
          <cell r="EC606">
            <v>0</v>
          </cell>
          <cell r="ED606">
            <v>0</v>
          </cell>
          <cell r="EE606" t="str">
            <v>X</v>
          </cell>
          <cell r="EF606">
            <v>0</v>
          </cell>
          <cell r="EG606">
            <v>0</v>
          </cell>
          <cell r="EH606" t="str">
            <v>X</v>
          </cell>
          <cell r="EI606">
            <v>0</v>
          </cell>
          <cell r="EJ606">
            <v>0</v>
          </cell>
          <cell r="EK606" t="str">
            <v>X</v>
          </cell>
          <cell r="EL606">
            <v>0</v>
          </cell>
          <cell r="EM606">
            <v>0</v>
          </cell>
          <cell r="EN606" t="str">
            <v>X</v>
          </cell>
          <cell r="EO606">
            <v>0</v>
          </cell>
          <cell r="EP606">
            <v>0</v>
          </cell>
          <cell r="EQ606" t="str">
            <v>X</v>
          </cell>
          <cell r="ER606">
            <v>0</v>
          </cell>
          <cell r="ES606">
            <v>0</v>
          </cell>
          <cell r="ET606" t="str">
            <v/>
          </cell>
          <cell r="EU606">
            <v>0</v>
          </cell>
          <cell r="EV606">
            <v>0</v>
          </cell>
          <cell r="EW606" t="str">
            <v>X</v>
          </cell>
          <cell r="EX606">
            <v>0</v>
          </cell>
          <cell r="EY606">
            <v>0</v>
          </cell>
          <cell r="EZ606" t="str">
            <v>X</v>
          </cell>
          <cell r="FA606">
            <v>0</v>
          </cell>
          <cell r="FB606">
            <v>0</v>
          </cell>
          <cell r="FC606" t="str">
            <v>NL</v>
          </cell>
          <cell r="FD606">
            <v>0</v>
          </cell>
          <cell r="FE606">
            <v>0</v>
          </cell>
          <cell r="FI606">
            <v>12</v>
          </cell>
          <cell r="FJ606">
            <v>0</v>
          </cell>
          <cell r="FK606">
            <v>0</v>
          </cell>
          <cell r="FL606">
            <v>0</v>
          </cell>
          <cell r="FM606">
            <v>0</v>
          </cell>
          <cell r="FN606">
            <v>0</v>
          </cell>
          <cell r="FU606">
            <v>12</v>
          </cell>
          <cell r="FV606">
            <v>0</v>
          </cell>
          <cell r="FW606">
            <v>0</v>
          </cell>
          <cell r="FX606">
            <v>0</v>
          </cell>
          <cell r="FY606">
            <v>0</v>
          </cell>
          <cell r="FZ606">
            <v>0</v>
          </cell>
          <cell r="GA606">
            <v>0</v>
          </cell>
          <cell r="GB606">
            <v>0</v>
          </cell>
          <cell r="GC606">
            <v>0</v>
          </cell>
          <cell r="GD606">
            <v>1</v>
          </cell>
          <cell r="GE606">
            <v>0</v>
          </cell>
          <cell r="GF606">
            <v>0</v>
          </cell>
          <cell r="GG606">
            <v>0</v>
          </cell>
          <cell r="GH606">
            <v>0</v>
          </cell>
          <cell r="GI606">
            <v>0</v>
          </cell>
          <cell r="GJ606">
            <v>0</v>
          </cell>
          <cell r="GK606">
            <v>0</v>
          </cell>
          <cell r="GL606">
            <v>0</v>
          </cell>
          <cell r="GM606">
            <v>0</v>
          </cell>
          <cell r="GN606">
            <v>0</v>
          </cell>
          <cell r="GO606">
            <v>0</v>
          </cell>
          <cell r="GP606">
            <v>0</v>
          </cell>
          <cell r="GQ606">
            <v>0</v>
          </cell>
          <cell r="GR606">
            <v>0</v>
          </cell>
          <cell r="GU606">
            <v>13</v>
          </cell>
          <cell r="GV606">
            <v>0</v>
          </cell>
          <cell r="GW606">
            <v>0</v>
          </cell>
          <cell r="GX606">
            <v>0</v>
          </cell>
          <cell r="GY606">
            <v>0</v>
          </cell>
          <cell r="GZ606">
            <v>0</v>
          </cell>
          <cell r="HA606">
            <v>0</v>
          </cell>
          <cell r="HB606">
            <v>0</v>
          </cell>
          <cell r="HC606">
            <v>0</v>
          </cell>
          <cell r="HD606">
            <v>0</v>
          </cell>
          <cell r="HE606">
            <v>0</v>
          </cell>
          <cell r="HF606">
            <v>0</v>
          </cell>
          <cell r="HG606">
            <v>0</v>
          </cell>
          <cell r="HH606">
            <v>1</v>
          </cell>
          <cell r="HI606">
            <v>0</v>
          </cell>
          <cell r="HJ606">
            <v>0</v>
          </cell>
          <cell r="HK606">
            <v>0</v>
          </cell>
          <cell r="HL606">
            <v>0</v>
          </cell>
          <cell r="HM606">
            <v>1</v>
          </cell>
          <cell r="HN606">
            <v>0</v>
          </cell>
          <cell r="HO606">
            <v>1</v>
          </cell>
          <cell r="HP606">
            <v>22</v>
          </cell>
          <cell r="HQ606">
            <v>0</v>
          </cell>
          <cell r="HR606">
            <v>0</v>
          </cell>
          <cell r="HS606">
            <v>0</v>
          </cell>
          <cell r="HT606">
            <v>0</v>
          </cell>
          <cell r="HU606">
            <v>0</v>
          </cell>
          <cell r="HV606">
            <v>0</v>
          </cell>
          <cell r="HW606">
            <v>1</v>
          </cell>
          <cell r="HX606">
            <v>0</v>
          </cell>
          <cell r="HY606">
            <v>0</v>
          </cell>
          <cell r="HZ606">
            <v>0</v>
          </cell>
          <cell r="IA606">
            <v>1</v>
          </cell>
          <cell r="IB606">
            <v>0</v>
          </cell>
          <cell r="IC606">
            <v>2</v>
          </cell>
          <cell r="ID606">
            <v>0</v>
          </cell>
          <cell r="IE606">
            <v>0</v>
          </cell>
          <cell r="IF606">
            <v>0</v>
          </cell>
          <cell r="IG606">
            <v>1</v>
          </cell>
          <cell r="IH606">
            <v>0</v>
          </cell>
          <cell r="II606">
            <v>0</v>
          </cell>
          <cell r="IJ606">
            <v>0</v>
          </cell>
          <cell r="IK606">
            <v>0</v>
          </cell>
          <cell r="IL606">
            <v>0</v>
          </cell>
          <cell r="IM606">
            <v>0</v>
          </cell>
          <cell r="IN606">
            <v>0</v>
          </cell>
          <cell r="IO606">
            <v>0</v>
          </cell>
          <cell r="IP606">
            <v>0</v>
          </cell>
          <cell r="IQ606">
            <v>0</v>
          </cell>
          <cell r="IR606">
            <v>0</v>
          </cell>
          <cell r="IS606">
            <v>0</v>
          </cell>
          <cell r="IT606">
            <v>0</v>
          </cell>
          <cell r="IU606">
            <v>0</v>
          </cell>
          <cell r="IV606">
            <v>0</v>
          </cell>
          <cell r="IW606">
            <v>1</v>
          </cell>
          <cell r="IX606">
            <v>1</v>
          </cell>
          <cell r="IY606">
            <v>0</v>
          </cell>
          <cell r="IZ606">
            <v>26</v>
          </cell>
          <cell r="JA606">
            <v>3</v>
          </cell>
          <cell r="JB606">
            <v>2</v>
          </cell>
          <cell r="JC606">
            <v>0</v>
          </cell>
          <cell r="JD606">
            <v>0</v>
          </cell>
          <cell r="JE606">
            <v>0</v>
          </cell>
          <cell r="JF606">
            <v>0</v>
          </cell>
          <cell r="JG606">
            <v>0</v>
          </cell>
        </row>
        <row r="607">
          <cell r="B607" t="str">
            <v>2211417</v>
          </cell>
          <cell r="C607" t="str">
            <v>Nguyễn Thị Tường Vi</v>
          </cell>
          <cell r="D607" t="str">
            <v>Phòng Bán hàng Trong hệ thống THACO - Industries</v>
          </cell>
          <cell r="E607" t="str">
            <v>Công ty TNHH Tập đoàn Công nghiệp Trường Hải</v>
          </cell>
          <cell r="F607" t="str">
            <v>Lương ngày</v>
          </cell>
          <cell r="V607">
            <v>0</v>
          </cell>
          <cell r="W607">
            <v>0</v>
          </cell>
          <cell r="X607" t="str">
            <v>X</v>
          </cell>
          <cell r="Y607">
            <v>0</v>
          </cell>
          <cell r="Z607">
            <v>0</v>
          </cell>
          <cell r="AA607" t="str">
            <v>X</v>
          </cell>
          <cell r="AB607">
            <v>0</v>
          </cell>
          <cell r="AC607">
            <v>0</v>
          </cell>
          <cell r="AD607" t="str">
            <v>X</v>
          </cell>
          <cell r="AE607">
            <v>0</v>
          </cell>
          <cell r="AF607">
            <v>0</v>
          </cell>
          <cell r="AG607" t="str">
            <v>X</v>
          </cell>
          <cell r="AH607">
            <v>0</v>
          </cell>
          <cell r="AI607">
            <v>0</v>
          </cell>
          <cell r="AJ607" t="str">
            <v>T7</v>
          </cell>
          <cell r="AK607">
            <v>0</v>
          </cell>
          <cell r="AL607">
            <v>0</v>
          </cell>
          <cell r="AM607" t="str">
            <v/>
          </cell>
          <cell r="AN607">
            <v>0</v>
          </cell>
          <cell r="AO607">
            <v>0</v>
          </cell>
          <cell r="AP607" t="str">
            <v>NL</v>
          </cell>
          <cell r="AQ607">
            <v>0</v>
          </cell>
          <cell r="AR607">
            <v>0</v>
          </cell>
          <cell r="AS607" t="str">
            <v>X</v>
          </cell>
          <cell r="AT607">
            <v>0</v>
          </cell>
          <cell r="AU607">
            <v>0</v>
          </cell>
          <cell r="AV607" t="str">
            <v>X</v>
          </cell>
          <cell r="AW607">
            <v>0</v>
          </cell>
          <cell r="AX607">
            <v>0</v>
          </cell>
          <cell r="AY607" t="str">
            <v>X</v>
          </cell>
          <cell r="AZ607">
            <v>0</v>
          </cell>
          <cell r="BA607">
            <v>0</v>
          </cell>
          <cell r="BB607" t="str">
            <v>X</v>
          </cell>
          <cell r="BC607">
            <v>0</v>
          </cell>
          <cell r="BD607">
            <v>0</v>
          </cell>
          <cell r="BE607" t="str">
            <v>X</v>
          </cell>
          <cell r="BF607">
            <v>0</v>
          </cell>
          <cell r="BG607">
            <v>0</v>
          </cell>
          <cell r="BH607" t="str">
            <v/>
          </cell>
          <cell r="BI607">
            <v>0</v>
          </cell>
          <cell r="BJ607">
            <v>0</v>
          </cell>
          <cell r="BK607" t="str">
            <v>X</v>
          </cell>
          <cell r="BL607">
            <v>0</v>
          </cell>
          <cell r="BM607">
            <v>0</v>
          </cell>
          <cell r="BN607" t="str">
            <v>X</v>
          </cell>
          <cell r="BO607">
            <v>0</v>
          </cell>
          <cell r="BP607">
            <v>0</v>
          </cell>
          <cell r="BQ607">
            <v>11</v>
          </cell>
          <cell r="BR607">
            <v>0</v>
          </cell>
          <cell r="BS607">
            <v>0</v>
          </cell>
          <cell r="BT607">
            <v>0</v>
          </cell>
          <cell r="BU607">
            <v>0</v>
          </cell>
          <cell r="BV607">
            <v>0</v>
          </cell>
          <cell r="CC607">
            <v>11</v>
          </cell>
          <cell r="CD607">
            <v>0</v>
          </cell>
          <cell r="CE607">
            <v>0</v>
          </cell>
          <cell r="CF607">
            <v>0</v>
          </cell>
          <cell r="CG607">
            <v>0</v>
          </cell>
          <cell r="CH607">
            <v>0</v>
          </cell>
          <cell r="CI607">
            <v>0</v>
          </cell>
          <cell r="CJ607">
            <v>0</v>
          </cell>
          <cell r="CK607">
            <v>0</v>
          </cell>
          <cell r="CL607">
            <v>1</v>
          </cell>
          <cell r="CM607">
            <v>1</v>
          </cell>
          <cell r="CN607">
            <v>0</v>
          </cell>
          <cell r="CO607">
            <v>0</v>
          </cell>
          <cell r="CP607">
            <v>0</v>
          </cell>
          <cell r="CQ607">
            <v>0</v>
          </cell>
          <cell r="CR607">
            <v>0</v>
          </cell>
          <cell r="CS607">
            <v>0</v>
          </cell>
          <cell r="CT607">
            <v>0</v>
          </cell>
          <cell r="CU607">
            <v>0</v>
          </cell>
          <cell r="CV607">
            <v>0</v>
          </cell>
          <cell r="CW607">
            <v>0</v>
          </cell>
          <cell r="CX607">
            <v>0</v>
          </cell>
          <cell r="CY607">
            <v>0</v>
          </cell>
          <cell r="CZ607">
            <v>0</v>
          </cell>
          <cell r="DC607">
            <v>13</v>
          </cell>
          <cell r="DM607" t="str">
            <v>X</v>
          </cell>
          <cell r="DN607">
            <v>0</v>
          </cell>
          <cell r="DO607">
            <v>0</v>
          </cell>
          <cell r="DP607" t="str">
            <v>X</v>
          </cell>
          <cell r="DQ607">
            <v>0</v>
          </cell>
          <cell r="DR607">
            <v>0</v>
          </cell>
          <cell r="DS607" t="str">
            <v>X</v>
          </cell>
          <cell r="DT607">
            <v>0</v>
          </cell>
          <cell r="DU607">
            <v>0</v>
          </cell>
          <cell r="DV607" t="str">
            <v>X</v>
          </cell>
          <cell r="DW607">
            <v>0</v>
          </cell>
          <cell r="DX607">
            <v>0</v>
          </cell>
          <cell r="DY607" t="str">
            <v/>
          </cell>
          <cell r="DZ607">
            <v>0</v>
          </cell>
          <cell r="EA607">
            <v>0</v>
          </cell>
          <cell r="EB607" t="str">
            <v>X</v>
          </cell>
          <cell r="EC607">
            <v>0</v>
          </cell>
          <cell r="ED607">
            <v>0</v>
          </cell>
          <cell r="EE607" t="str">
            <v>X</v>
          </cell>
          <cell r="EF607">
            <v>0</v>
          </cell>
          <cell r="EG607">
            <v>0</v>
          </cell>
          <cell r="EH607" t="str">
            <v>X</v>
          </cell>
          <cell r="EI607">
            <v>0</v>
          </cell>
          <cell r="EJ607">
            <v>0</v>
          </cell>
          <cell r="EK607" t="str">
            <v>X</v>
          </cell>
          <cell r="EL607">
            <v>0</v>
          </cell>
          <cell r="EM607">
            <v>0</v>
          </cell>
          <cell r="EN607" t="str">
            <v>X</v>
          </cell>
          <cell r="EO607">
            <v>0</v>
          </cell>
          <cell r="EP607">
            <v>0</v>
          </cell>
          <cell r="EQ607" t="str">
            <v>X</v>
          </cell>
          <cell r="ER607">
            <v>0</v>
          </cell>
          <cell r="ES607">
            <v>0</v>
          </cell>
          <cell r="ET607" t="str">
            <v/>
          </cell>
          <cell r="EU607">
            <v>0</v>
          </cell>
          <cell r="EV607">
            <v>0</v>
          </cell>
          <cell r="EW607" t="str">
            <v>X</v>
          </cell>
          <cell r="EX607">
            <v>0</v>
          </cell>
          <cell r="EY607">
            <v>0</v>
          </cell>
          <cell r="EZ607" t="str">
            <v>X</v>
          </cell>
          <cell r="FA607">
            <v>0</v>
          </cell>
          <cell r="FB607">
            <v>0</v>
          </cell>
          <cell r="FC607" t="str">
            <v>NL</v>
          </cell>
          <cell r="FD607">
            <v>0</v>
          </cell>
          <cell r="FE607">
            <v>0</v>
          </cell>
          <cell r="FI607">
            <v>12</v>
          </cell>
          <cell r="FJ607">
            <v>0</v>
          </cell>
          <cell r="FK607">
            <v>0</v>
          </cell>
          <cell r="FL607">
            <v>0</v>
          </cell>
          <cell r="FM607">
            <v>0</v>
          </cell>
          <cell r="FN607">
            <v>0</v>
          </cell>
          <cell r="FU607">
            <v>12</v>
          </cell>
          <cell r="FV607">
            <v>0</v>
          </cell>
          <cell r="FW607">
            <v>0</v>
          </cell>
          <cell r="FX607">
            <v>0</v>
          </cell>
          <cell r="FY607">
            <v>0</v>
          </cell>
          <cell r="FZ607">
            <v>0</v>
          </cell>
          <cell r="GA607">
            <v>0</v>
          </cell>
          <cell r="GB607">
            <v>0</v>
          </cell>
          <cell r="GC607">
            <v>0</v>
          </cell>
          <cell r="GD607">
            <v>1</v>
          </cell>
          <cell r="GE607">
            <v>0</v>
          </cell>
          <cell r="GF607">
            <v>0</v>
          </cell>
          <cell r="GG607">
            <v>0</v>
          </cell>
          <cell r="GH607">
            <v>0</v>
          </cell>
          <cell r="GI607">
            <v>0</v>
          </cell>
          <cell r="GJ607">
            <v>0</v>
          </cell>
          <cell r="GK607">
            <v>0</v>
          </cell>
          <cell r="GL607">
            <v>0</v>
          </cell>
          <cell r="GM607">
            <v>0</v>
          </cell>
          <cell r="GN607">
            <v>0</v>
          </cell>
          <cell r="GO607">
            <v>0</v>
          </cell>
          <cell r="GP607">
            <v>0</v>
          </cell>
          <cell r="GQ607">
            <v>0</v>
          </cell>
          <cell r="GR607">
            <v>0</v>
          </cell>
          <cell r="GU607">
            <v>13</v>
          </cell>
          <cell r="GV607">
            <v>0</v>
          </cell>
          <cell r="GW607">
            <v>0</v>
          </cell>
          <cell r="GX607">
            <v>0</v>
          </cell>
          <cell r="GY607">
            <v>0</v>
          </cell>
          <cell r="GZ607">
            <v>0</v>
          </cell>
          <cell r="HA607">
            <v>0</v>
          </cell>
          <cell r="HB607">
            <v>0</v>
          </cell>
          <cell r="HC607">
            <v>0</v>
          </cell>
          <cell r="HD607">
            <v>0</v>
          </cell>
          <cell r="HE607">
            <v>0</v>
          </cell>
          <cell r="HF607">
            <v>0</v>
          </cell>
          <cell r="HG607">
            <v>0</v>
          </cell>
          <cell r="HH607">
            <v>0</v>
          </cell>
          <cell r="HI607">
            <v>0</v>
          </cell>
          <cell r="HJ607">
            <v>0</v>
          </cell>
          <cell r="HK607">
            <v>0</v>
          </cell>
          <cell r="HL607">
            <v>0</v>
          </cell>
          <cell r="HM607">
            <v>0</v>
          </cell>
          <cell r="HN607">
            <v>0</v>
          </cell>
          <cell r="HO607">
            <v>0</v>
          </cell>
          <cell r="HP607">
            <v>23</v>
          </cell>
          <cell r="HQ607">
            <v>0</v>
          </cell>
          <cell r="HR607">
            <v>0</v>
          </cell>
          <cell r="HS607">
            <v>0</v>
          </cell>
          <cell r="HT607">
            <v>0</v>
          </cell>
          <cell r="HU607">
            <v>0</v>
          </cell>
          <cell r="HV607">
            <v>0</v>
          </cell>
          <cell r="HW607">
            <v>1</v>
          </cell>
          <cell r="HX607">
            <v>0</v>
          </cell>
          <cell r="HY607">
            <v>0</v>
          </cell>
          <cell r="HZ607">
            <v>0</v>
          </cell>
          <cell r="IA607">
            <v>1</v>
          </cell>
          <cell r="IB607">
            <v>0</v>
          </cell>
          <cell r="IC607">
            <v>2</v>
          </cell>
          <cell r="ID607">
            <v>0</v>
          </cell>
          <cell r="IE607">
            <v>0</v>
          </cell>
          <cell r="IF607">
            <v>0</v>
          </cell>
          <cell r="IG607">
            <v>0</v>
          </cell>
          <cell r="IH607">
            <v>0</v>
          </cell>
          <cell r="II607">
            <v>0</v>
          </cell>
          <cell r="IJ607">
            <v>0</v>
          </cell>
          <cell r="IK607">
            <v>0</v>
          </cell>
          <cell r="IL607">
            <v>0</v>
          </cell>
          <cell r="IM607">
            <v>0</v>
          </cell>
          <cell r="IN607">
            <v>0</v>
          </cell>
          <cell r="IO607">
            <v>0</v>
          </cell>
          <cell r="IP607">
            <v>0</v>
          </cell>
          <cell r="IQ607">
            <v>0</v>
          </cell>
          <cell r="IR607">
            <v>0</v>
          </cell>
          <cell r="IS607">
            <v>0</v>
          </cell>
          <cell r="IT607">
            <v>0</v>
          </cell>
          <cell r="IU607">
            <v>0</v>
          </cell>
          <cell r="IV607">
            <v>0</v>
          </cell>
          <cell r="IW607">
            <v>1</v>
          </cell>
          <cell r="IX607">
            <v>1</v>
          </cell>
          <cell r="IY607">
            <v>0</v>
          </cell>
          <cell r="IZ607">
            <v>26</v>
          </cell>
          <cell r="JA607">
            <v>4</v>
          </cell>
          <cell r="JB607">
            <v>4</v>
          </cell>
          <cell r="JC607">
            <v>0</v>
          </cell>
          <cell r="JD607">
            <v>0</v>
          </cell>
          <cell r="JE607">
            <v>0</v>
          </cell>
          <cell r="JF607">
            <v>0</v>
          </cell>
          <cell r="JG607">
            <v>0</v>
          </cell>
        </row>
        <row r="608">
          <cell r="B608" t="str">
            <v>2302534</v>
          </cell>
          <cell r="C608" t="str">
            <v>Đỗ Phúc Toàn</v>
          </cell>
          <cell r="D608" t="str">
            <v>Phòng Bán hàng Trong hệ thống THACO - Industries</v>
          </cell>
          <cell r="E608" t="str">
            <v>Công ty TNHH Tổ hợp cơ khí THACO</v>
          </cell>
          <cell r="F608" t="str">
            <v>Lương ngày</v>
          </cell>
          <cell r="V608">
            <v>0</v>
          </cell>
          <cell r="W608">
            <v>0</v>
          </cell>
          <cell r="X608" t="str">
            <v>X</v>
          </cell>
          <cell r="Y608">
            <v>0</v>
          </cell>
          <cell r="Z608">
            <v>0</v>
          </cell>
          <cell r="AA608" t="str">
            <v>X</v>
          </cell>
          <cell r="AB608">
            <v>0</v>
          </cell>
          <cell r="AC608">
            <v>0</v>
          </cell>
          <cell r="AD608" t="str">
            <v>X</v>
          </cell>
          <cell r="AE608">
            <v>0</v>
          </cell>
          <cell r="AF608">
            <v>0</v>
          </cell>
          <cell r="AG608" t="str">
            <v>X</v>
          </cell>
          <cell r="AH608">
            <v>0</v>
          </cell>
          <cell r="AI608">
            <v>0</v>
          </cell>
          <cell r="AJ608" t="str">
            <v>X</v>
          </cell>
          <cell r="AK608">
            <v>0</v>
          </cell>
          <cell r="AL608">
            <v>0</v>
          </cell>
          <cell r="AM608" t="str">
            <v/>
          </cell>
          <cell r="AN608">
            <v>0</v>
          </cell>
          <cell r="AO608">
            <v>0</v>
          </cell>
          <cell r="AP608" t="str">
            <v>NL</v>
          </cell>
          <cell r="AQ608">
            <v>0</v>
          </cell>
          <cell r="AR608">
            <v>0</v>
          </cell>
          <cell r="AS608" t="str">
            <v>X</v>
          </cell>
          <cell r="AT608">
            <v>0</v>
          </cell>
          <cell r="AU608">
            <v>0</v>
          </cell>
          <cell r="AV608" t="str">
            <v>X</v>
          </cell>
          <cell r="AW608">
            <v>0</v>
          </cell>
          <cell r="AX608">
            <v>0</v>
          </cell>
          <cell r="AY608" t="str">
            <v>X</v>
          </cell>
          <cell r="AZ608">
            <v>0</v>
          </cell>
          <cell r="BA608">
            <v>0</v>
          </cell>
          <cell r="BB608" t="str">
            <v>X</v>
          </cell>
          <cell r="BC608">
            <v>0</v>
          </cell>
          <cell r="BD608">
            <v>0</v>
          </cell>
          <cell r="BE608" t="str">
            <v>X</v>
          </cell>
          <cell r="BF608">
            <v>0</v>
          </cell>
          <cell r="BG608">
            <v>0</v>
          </cell>
          <cell r="BH608" t="str">
            <v/>
          </cell>
          <cell r="BI608">
            <v>0</v>
          </cell>
          <cell r="BJ608">
            <v>0</v>
          </cell>
          <cell r="BK608" t="str">
            <v>X</v>
          </cell>
          <cell r="BL608">
            <v>0</v>
          </cell>
          <cell r="BM608">
            <v>0</v>
          </cell>
          <cell r="BN608" t="str">
            <v>X</v>
          </cell>
          <cell r="BO608">
            <v>0</v>
          </cell>
          <cell r="BP608">
            <v>0</v>
          </cell>
          <cell r="BQ608">
            <v>12</v>
          </cell>
          <cell r="BR608">
            <v>0</v>
          </cell>
          <cell r="BS608">
            <v>0</v>
          </cell>
          <cell r="BT608">
            <v>0</v>
          </cell>
          <cell r="BU608">
            <v>0</v>
          </cell>
          <cell r="BV608">
            <v>0</v>
          </cell>
          <cell r="CC608">
            <v>12</v>
          </cell>
          <cell r="CD608">
            <v>0</v>
          </cell>
          <cell r="CE608">
            <v>0</v>
          </cell>
          <cell r="CF608">
            <v>0</v>
          </cell>
          <cell r="CG608">
            <v>0</v>
          </cell>
          <cell r="CH608">
            <v>0</v>
          </cell>
          <cell r="CI608">
            <v>0</v>
          </cell>
          <cell r="CJ608">
            <v>0</v>
          </cell>
          <cell r="CK608">
            <v>0</v>
          </cell>
          <cell r="CL608">
            <v>1</v>
          </cell>
          <cell r="CM608">
            <v>0</v>
          </cell>
          <cell r="CN608">
            <v>0</v>
          </cell>
          <cell r="CO608">
            <v>0</v>
          </cell>
          <cell r="CP608">
            <v>0</v>
          </cell>
          <cell r="CQ608">
            <v>0</v>
          </cell>
          <cell r="CR608">
            <v>0</v>
          </cell>
          <cell r="CS608">
            <v>0</v>
          </cell>
          <cell r="CT608">
            <v>0</v>
          </cell>
          <cell r="CU608">
            <v>0</v>
          </cell>
          <cell r="CV608">
            <v>0</v>
          </cell>
          <cell r="CW608">
            <v>0</v>
          </cell>
          <cell r="CX608">
            <v>0</v>
          </cell>
          <cell r="CY608">
            <v>0</v>
          </cell>
          <cell r="CZ608">
            <v>0</v>
          </cell>
          <cell r="DC608">
            <v>13</v>
          </cell>
          <cell r="DM608" t="str">
            <v>X</v>
          </cell>
          <cell r="DN608">
            <v>0</v>
          </cell>
          <cell r="DO608">
            <v>0</v>
          </cell>
          <cell r="DP608" t="str">
            <v>X</v>
          </cell>
          <cell r="DQ608">
            <v>0</v>
          </cell>
          <cell r="DR608">
            <v>0</v>
          </cell>
          <cell r="DS608" t="str">
            <v>X</v>
          </cell>
          <cell r="DT608">
            <v>0</v>
          </cell>
          <cell r="DU608">
            <v>0</v>
          </cell>
          <cell r="DV608" t="str">
            <v>X</v>
          </cell>
          <cell r="DW608">
            <v>0</v>
          </cell>
          <cell r="DX608">
            <v>0</v>
          </cell>
          <cell r="DY608" t="str">
            <v/>
          </cell>
          <cell r="DZ608">
            <v>0</v>
          </cell>
          <cell r="EA608">
            <v>0</v>
          </cell>
          <cell r="EB608" t="str">
            <v>X</v>
          </cell>
          <cell r="EC608">
            <v>0</v>
          </cell>
          <cell r="ED608">
            <v>0</v>
          </cell>
          <cell r="EE608" t="str">
            <v>X</v>
          </cell>
          <cell r="EF608">
            <v>0</v>
          </cell>
          <cell r="EG608">
            <v>0</v>
          </cell>
          <cell r="EH608" t="str">
            <v>X</v>
          </cell>
          <cell r="EI608">
            <v>0</v>
          </cell>
          <cell r="EJ608">
            <v>0</v>
          </cell>
          <cell r="EK608" t="str">
            <v>X</v>
          </cell>
          <cell r="EL608">
            <v>0</v>
          </cell>
          <cell r="EM608">
            <v>0</v>
          </cell>
          <cell r="EN608" t="str">
            <v>X</v>
          </cell>
          <cell r="EO608">
            <v>0</v>
          </cell>
          <cell r="EP608">
            <v>0</v>
          </cell>
          <cell r="EQ608" t="str">
            <v>X</v>
          </cell>
          <cell r="ER608">
            <v>0</v>
          </cell>
          <cell r="ES608">
            <v>0</v>
          </cell>
          <cell r="ET608" t="str">
            <v/>
          </cell>
          <cell r="EU608">
            <v>0</v>
          </cell>
          <cell r="EV608">
            <v>0</v>
          </cell>
          <cell r="EW608" t="str">
            <v>X</v>
          </cell>
          <cell r="EX608">
            <v>0</v>
          </cell>
          <cell r="EY608">
            <v>0</v>
          </cell>
          <cell r="EZ608" t="str">
            <v>X</v>
          </cell>
          <cell r="FA608">
            <v>0</v>
          </cell>
          <cell r="FB608">
            <v>0</v>
          </cell>
          <cell r="FC608" t="str">
            <v>NL</v>
          </cell>
          <cell r="FD608">
            <v>0</v>
          </cell>
          <cell r="FE608">
            <v>0</v>
          </cell>
          <cell r="FI608">
            <v>12</v>
          </cell>
          <cell r="FJ608">
            <v>0</v>
          </cell>
          <cell r="FK608">
            <v>0</v>
          </cell>
          <cell r="FL608">
            <v>0</v>
          </cell>
          <cell r="FM608">
            <v>0</v>
          </cell>
          <cell r="FN608">
            <v>0</v>
          </cell>
          <cell r="FU608">
            <v>12</v>
          </cell>
          <cell r="FV608">
            <v>0</v>
          </cell>
          <cell r="FW608">
            <v>0</v>
          </cell>
          <cell r="FX608">
            <v>0</v>
          </cell>
          <cell r="FY608">
            <v>0</v>
          </cell>
          <cell r="FZ608">
            <v>0</v>
          </cell>
          <cell r="GA608">
            <v>0</v>
          </cell>
          <cell r="GB608">
            <v>0</v>
          </cell>
          <cell r="GC608">
            <v>0</v>
          </cell>
          <cell r="GD608">
            <v>1</v>
          </cell>
          <cell r="GE608">
            <v>0</v>
          </cell>
          <cell r="GF608">
            <v>0</v>
          </cell>
          <cell r="GG608">
            <v>0</v>
          </cell>
          <cell r="GH608">
            <v>0</v>
          </cell>
          <cell r="GI608">
            <v>0</v>
          </cell>
          <cell r="GJ608">
            <v>0</v>
          </cell>
          <cell r="GK608">
            <v>0</v>
          </cell>
          <cell r="GL608">
            <v>0</v>
          </cell>
          <cell r="GM608">
            <v>0</v>
          </cell>
          <cell r="GN608">
            <v>0</v>
          </cell>
          <cell r="GO608">
            <v>0</v>
          </cell>
          <cell r="GP608">
            <v>0</v>
          </cell>
          <cell r="GQ608">
            <v>0</v>
          </cell>
          <cell r="GR608">
            <v>0</v>
          </cell>
          <cell r="GU608">
            <v>13</v>
          </cell>
          <cell r="GV608">
            <v>0</v>
          </cell>
          <cell r="GW608">
            <v>0</v>
          </cell>
          <cell r="GX608">
            <v>0</v>
          </cell>
          <cell r="GY608">
            <v>0</v>
          </cell>
          <cell r="GZ608">
            <v>0</v>
          </cell>
          <cell r="HA608">
            <v>0</v>
          </cell>
          <cell r="HB608">
            <v>0</v>
          </cell>
          <cell r="HC608">
            <v>0</v>
          </cell>
          <cell r="HD608">
            <v>0</v>
          </cell>
          <cell r="HE608">
            <v>0</v>
          </cell>
          <cell r="HF608">
            <v>0</v>
          </cell>
          <cell r="HG608">
            <v>0</v>
          </cell>
          <cell r="HH608">
            <v>0</v>
          </cell>
          <cell r="HI608">
            <v>0</v>
          </cell>
          <cell r="HJ608">
            <v>0</v>
          </cell>
          <cell r="HK608">
            <v>0</v>
          </cell>
          <cell r="HL608">
            <v>0</v>
          </cell>
          <cell r="HM608">
            <v>0</v>
          </cell>
          <cell r="HN608">
            <v>0</v>
          </cell>
          <cell r="HO608">
            <v>0</v>
          </cell>
          <cell r="HP608">
            <v>24</v>
          </cell>
          <cell r="HQ608">
            <v>0</v>
          </cell>
          <cell r="HR608">
            <v>0</v>
          </cell>
          <cell r="HS608">
            <v>0</v>
          </cell>
          <cell r="HT608">
            <v>0</v>
          </cell>
          <cell r="HU608">
            <v>0</v>
          </cell>
          <cell r="HV608">
            <v>1</v>
          </cell>
          <cell r="HW608">
            <v>0</v>
          </cell>
          <cell r="HX608">
            <v>0</v>
          </cell>
          <cell r="HY608">
            <v>0</v>
          </cell>
          <cell r="HZ608">
            <v>1</v>
          </cell>
          <cell r="IA608">
            <v>0</v>
          </cell>
          <cell r="IB608">
            <v>0</v>
          </cell>
          <cell r="IC608">
            <v>2</v>
          </cell>
          <cell r="ID608">
            <v>0</v>
          </cell>
          <cell r="IE608">
            <v>0</v>
          </cell>
          <cell r="IF608">
            <v>0</v>
          </cell>
          <cell r="IG608">
            <v>0</v>
          </cell>
          <cell r="IH608">
            <v>0</v>
          </cell>
          <cell r="II608">
            <v>0</v>
          </cell>
          <cell r="IJ608">
            <v>0</v>
          </cell>
          <cell r="IK608">
            <v>0</v>
          </cell>
          <cell r="IL608">
            <v>0</v>
          </cell>
          <cell r="IM608">
            <v>0</v>
          </cell>
          <cell r="IN608">
            <v>0</v>
          </cell>
          <cell r="IO608">
            <v>0</v>
          </cell>
          <cell r="IP608">
            <v>0</v>
          </cell>
          <cell r="IQ608">
            <v>0</v>
          </cell>
          <cell r="IR608">
            <v>0</v>
          </cell>
          <cell r="IS608">
            <v>0</v>
          </cell>
          <cell r="IT608">
            <v>0</v>
          </cell>
          <cell r="IU608">
            <v>0</v>
          </cell>
          <cell r="IV608">
            <v>0</v>
          </cell>
          <cell r="IW608">
            <v>1</v>
          </cell>
          <cell r="IX608">
            <v>0</v>
          </cell>
          <cell r="IY608">
            <v>0</v>
          </cell>
          <cell r="IZ608">
            <v>27</v>
          </cell>
          <cell r="JA608">
            <v>4</v>
          </cell>
          <cell r="JB608">
            <v>4</v>
          </cell>
          <cell r="JC608">
            <v>0</v>
          </cell>
          <cell r="JD608">
            <v>0</v>
          </cell>
          <cell r="JE608">
            <v>0</v>
          </cell>
          <cell r="JF608">
            <v>0</v>
          </cell>
          <cell r="JG608">
            <v>0</v>
          </cell>
        </row>
        <row r="609">
          <cell r="B609" t="str">
            <v>24051575</v>
          </cell>
          <cell r="C609" t="str">
            <v>Nguyễn Liên Quỳnh Như</v>
          </cell>
          <cell r="D609" t="str">
            <v>Phòng Bán hàng Trong hệ thống THACO - Industries</v>
          </cell>
          <cell r="E609" t="str">
            <v>Công ty TNHH Tập đoàn Công nghiệp Trường Hải</v>
          </cell>
          <cell r="F609" t="str">
            <v>Lương ngày</v>
          </cell>
          <cell r="V609">
            <v>0</v>
          </cell>
          <cell r="W609">
            <v>0</v>
          </cell>
          <cell r="X609" t="str">
            <v>X</v>
          </cell>
          <cell r="Y609">
            <v>0</v>
          </cell>
          <cell r="Z609">
            <v>0</v>
          </cell>
          <cell r="AA609" t="str">
            <v>X</v>
          </cell>
          <cell r="AB609">
            <v>0</v>
          </cell>
          <cell r="AC609">
            <v>0</v>
          </cell>
          <cell r="AD609" t="str">
            <v>OB\</v>
          </cell>
          <cell r="AE609">
            <v>0</v>
          </cell>
          <cell r="AF609">
            <v>0</v>
          </cell>
          <cell r="AG609" t="str">
            <v>X</v>
          </cell>
          <cell r="AH609">
            <v>0</v>
          </cell>
          <cell r="AI609">
            <v>0</v>
          </cell>
          <cell r="AJ609" t="str">
            <v>T7</v>
          </cell>
          <cell r="AK609">
            <v>0</v>
          </cell>
          <cell r="AL609">
            <v>0</v>
          </cell>
          <cell r="AM609" t="str">
            <v/>
          </cell>
          <cell r="AN609">
            <v>0</v>
          </cell>
          <cell r="AO609">
            <v>0</v>
          </cell>
          <cell r="AP609" t="str">
            <v>NL</v>
          </cell>
          <cell r="AQ609">
            <v>0</v>
          </cell>
          <cell r="AR609">
            <v>0</v>
          </cell>
          <cell r="AS609" t="str">
            <v>X</v>
          </cell>
          <cell r="AT609">
            <v>0</v>
          </cell>
          <cell r="AU609">
            <v>0</v>
          </cell>
          <cell r="AV609" t="str">
            <v>X</v>
          </cell>
          <cell r="AW609">
            <v>0</v>
          </cell>
          <cell r="AX609">
            <v>0</v>
          </cell>
          <cell r="AY609" t="str">
            <v>X</v>
          </cell>
          <cell r="AZ609">
            <v>0</v>
          </cell>
          <cell r="BA609">
            <v>0</v>
          </cell>
          <cell r="BB609" t="str">
            <v>X</v>
          </cell>
          <cell r="BC609">
            <v>0</v>
          </cell>
          <cell r="BD609">
            <v>0</v>
          </cell>
          <cell r="BE609" t="str">
            <v>X</v>
          </cell>
          <cell r="BF609">
            <v>0</v>
          </cell>
          <cell r="BG609">
            <v>0</v>
          </cell>
          <cell r="BH609" t="str">
            <v/>
          </cell>
          <cell r="BI609">
            <v>0</v>
          </cell>
          <cell r="BJ609">
            <v>0</v>
          </cell>
          <cell r="BK609" t="str">
            <v>X</v>
          </cell>
          <cell r="BL609">
            <v>0</v>
          </cell>
          <cell r="BM609">
            <v>0</v>
          </cell>
          <cell r="BN609" t="str">
            <v>X</v>
          </cell>
          <cell r="BO609">
            <v>0</v>
          </cell>
          <cell r="BP609">
            <v>0</v>
          </cell>
          <cell r="BQ609">
            <v>10.5</v>
          </cell>
          <cell r="BR609">
            <v>0</v>
          </cell>
          <cell r="BS609">
            <v>0</v>
          </cell>
          <cell r="BT609">
            <v>0</v>
          </cell>
          <cell r="BU609">
            <v>0</v>
          </cell>
          <cell r="BV609">
            <v>0</v>
          </cell>
          <cell r="CC609">
            <v>10.5</v>
          </cell>
          <cell r="CD609">
            <v>0</v>
          </cell>
          <cell r="CE609">
            <v>0</v>
          </cell>
          <cell r="CF609">
            <v>0</v>
          </cell>
          <cell r="CG609">
            <v>0</v>
          </cell>
          <cell r="CH609">
            <v>0</v>
          </cell>
          <cell r="CI609">
            <v>0</v>
          </cell>
          <cell r="CJ609">
            <v>0</v>
          </cell>
          <cell r="CK609">
            <v>0</v>
          </cell>
          <cell r="CL609">
            <v>1</v>
          </cell>
          <cell r="CM609">
            <v>1</v>
          </cell>
          <cell r="CN609">
            <v>0</v>
          </cell>
          <cell r="CO609">
            <v>0</v>
          </cell>
          <cell r="CP609">
            <v>0</v>
          </cell>
          <cell r="CQ609">
            <v>0</v>
          </cell>
          <cell r="CR609">
            <v>0</v>
          </cell>
          <cell r="CS609">
            <v>0</v>
          </cell>
          <cell r="CT609">
            <v>0</v>
          </cell>
          <cell r="CU609">
            <v>0</v>
          </cell>
          <cell r="CV609">
            <v>0</v>
          </cell>
          <cell r="CW609">
            <v>0</v>
          </cell>
          <cell r="CX609">
            <v>0</v>
          </cell>
          <cell r="CY609">
            <v>0</v>
          </cell>
          <cell r="CZ609">
            <v>0</v>
          </cell>
          <cell r="DC609">
            <v>12.5</v>
          </cell>
          <cell r="DM609" t="str">
            <v>X</v>
          </cell>
          <cell r="DN609">
            <v>0</v>
          </cell>
          <cell r="DO609">
            <v>0</v>
          </cell>
          <cell r="DP609" t="str">
            <v>X</v>
          </cell>
          <cell r="DQ609">
            <v>0</v>
          </cell>
          <cell r="DR609">
            <v>0</v>
          </cell>
          <cell r="DS609" t="str">
            <v>X</v>
          </cell>
          <cell r="DT609">
            <v>0</v>
          </cell>
          <cell r="DU609">
            <v>0</v>
          </cell>
          <cell r="DV609" t="str">
            <v>X</v>
          </cell>
          <cell r="DW609">
            <v>0</v>
          </cell>
          <cell r="DX609">
            <v>0</v>
          </cell>
          <cell r="DY609" t="str">
            <v/>
          </cell>
          <cell r="DZ609">
            <v>0</v>
          </cell>
          <cell r="EA609">
            <v>0</v>
          </cell>
          <cell r="EB609" t="str">
            <v>X</v>
          </cell>
          <cell r="EC609">
            <v>0</v>
          </cell>
          <cell r="ED609">
            <v>0</v>
          </cell>
          <cell r="EE609" t="str">
            <v>X</v>
          </cell>
          <cell r="EF609">
            <v>0</v>
          </cell>
          <cell r="EG609">
            <v>0</v>
          </cell>
          <cell r="EH609" t="str">
            <v>X</v>
          </cell>
          <cell r="EI609">
            <v>0</v>
          </cell>
          <cell r="EJ609">
            <v>0</v>
          </cell>
          <cell r="EK609" t="str">
            <v>X</v>
          </cell>
          <cell r="EL609">
            <v>0</v>
          </cell>
          <cell r="EM609">
            <v>0</v>
          </cell>
          <cell r="EN609" t="str">
            <v>X</v>
          </cell>
          <cell r="EO609">
            <v>0</v>
          </cell>
          <cell r="EP609">
            <v>0</v>
          </cell>
          <cell r="EQ609" t="str">
            <v>X</v>
          </cell>
          <cell r="ER609">
            <v>0</v>
          </cell>
          <cell r="ES609">
            <v>0</v>
          </cell>
          <cell r="ET609" t="str">
            <v/>
          </cell>
          <cell r="EU609">
            <v>0</v>
          </cell>
          <cell r="EV609">
            <v>0</v>
          </cell>
          <cell r="EW609" t="str">
            <v>X</v>
          </cell>
          <cell r="EX609">
            <v>0</v>
          </cell>
          <cell r="EY609">
            <v>0</v>
          </cell>
          <cell r="EZ609" t="str">
            <v>X</v>
          </cell>
          <cell r="FA609">
            <v>0</v>
          </cell>
          <cell r="FB609">
            <v>0</v>
          </cell>
          <cell r="FC609" t="str">
            <v>NL</v>
          </cell>
          <cell r="FD609">
            <v>0</v>
          </cell>
          <cell r="FE609">
            <v>0</v>
          </cell>
          <cell r="FI609">
            <v>12</v>
          </cell>
          <cell r="FJ609">
            <v>0</v>
          </cell>
          <cell r="FK609">
            <v>0</v>
          </cell>
          <cell r="FL609">
            <v>0</v>
          </cell>
          <cell r="FM609">
            <v>0</v>
          </cell>
          <cell r="FN609">
            <v>0</v>
          </cell>
          <cell r="FU609">
            <v>12</v>
          </cell>
          <cell r="FV609">
            <v>0</v>
          </cell>
          <cell r="FW609">
            <v>0</v>
          </cell>
          <cell r="FX609">
            <v>0</v>
          </cell>
          <cell r="FY609">
            <v>0</v>
          </cell>
          <cell r="FZ609">
            <v>0</v>
          </cell>
          <cell r="GA609">
            <v>0</v>
          </cell>
          <cell r="GB609">
            <v>0</v>
          </cell>
          <cell r="GC609">
            <v>0</v>
          </cell>
          <cell r="GD609">
            <v>1</v>
          </cell>
          <cell r="GE609">
            <v>0</v>
          </cell>
          <cell r="GF609">
            <v>0</v>
          </cell>
          <cell r="GG609">
            <v>0</v>
          </cell>
          <cell r="GH609">
            <v>0</v>
          </cell>
          <cell r="GI609">
            <v>0</v>
          </cell>
          <cell r="GJ609">
            <v>0</v>
          </cell>
          <cell r="GK609">
            <v>0</v>
          </cell>
          <cell r="GL609">
            <v>0</v>
          </cell>
          <cell r="GM609">
            <v>0</v>
          </cell>
          <cell r="GN609">
            <v>0</v>
          </cell>
          <cell r="GO609">
            <v>0</v>
          </cell>
          <cell r="GP609">
            <v>0</v>
          </cell>
          <cell r="GQ609">
            <v>0</v>
          </cell>
          <cell r="GR609">
            <v>0</v>
          </cell>
          <cell r="GU609">
            <v>13</v>
          </cell>
          <cell r="GV609">
            <v>0</v>
          </cell>
          <cell r="GW609">
            <v>0</v>
          </cell>
          <cell r="GX609">
            <v>0.5</v>
          </cell>
          <cell r="GY609">
            <v>0</v>
          </cell>
          <cell r="GZ609">
            <v>0</v>
          </cell>
          <cell r="HA609">
            <v>0</v>
          </cell>
          <cell r="HB609">
            <v>0</v>
          </cell>
          <cell r="HC609">
            <v>0</v>
          </cell>
          <cell r="HD609">
            <v>0</v>
          </cell>
          <cell r="HE609">
            <v>0</v>
          </cell>
          <cell r="HF609">
            <v>0</v>
          </cell>
          <cell r="HG609">
            <v>0</v>
          </cell>
          <cell r="HH609">
            <v>0</v>
          </cell>
          <cell r="HI609">
            <v>0</v>
          </cell>
          <cell r="HJ609">
            <v>0</v>
          </cell>
          <cell r="HK609">
            <v>0</v>
          </cell>
          <cell r="HL609">
            <v>0</v>
          </cell>
          <cell r="HM609">
            <v>0.5</v>
          </cell>
          <cell r="HN609">
            <v>0</v>
          </cell>
          <cell r="HO609">
            <v>0</v>
          </cell>
          <cell r="HP609">
            <v>22.5</v>
          </cell>
          <cell r="HQ609">
            <v>0</v>
          </cell>
          <cell r="HR609">
            <v>0</v>
          </cell>
          <cell r="HS609">
            <v>0</v>
          </cell>
          <cell r="HT609">
            <v>0</v>
          </cell>
          <cell r="HU609">
            <v>0</v>
          </cell>
          <cell r="HV609">
            <v>0</v>
          </cell>
          <cell r="HW609">
            <v>1</v>
          </cell>
          <cell r="HX609">
            <v>0</v>
          </cell>
          <cell r="HY609">
            <v>0</v>
          </cell>
          <cell r="HZ609">
            <v>0</v>
          </cell>
          <cell r="IA609">
            <v>1</v>
          </cell>
          <cell r="IB609">
            <v>0</v>
          </cell>
          <cell r="IC609">
            <v>2</v>
          </cell>
          <cell r="ID609">
            <v>0</v>
          </cell>
          <cell r="IE609">
            <v>0</v>
          </cell>
          <cell r="IF609">
            <v>0</v>
          </cell>
          <cell r="IG609">
            <v>0</v>
          </cell>
          <cell r="IH609">
            <v>0</v>
          </cell>
          <cell r="II609">
            <v>0</v>
          </cell>
          <cell r="IJ609">
            <v>0</v>
          </cell>
          <cell r="IK609">
            <v>0</v>
          </cell>
          <cell r="IL609">
            <v>0</v>
          </cell>
          <cell r="IM609">
            <v>0</v>
          </cell>
          <cell r="IN609">
            <v>0</v>
          </cell>
          <cell r="IO609">
            <v>0</v>
          </cell>
          <cell r="IP609">
            <v>0</v>
          </cell>
          <cell r="IQ609">
            <v>0</v>
          </cell>
          <cell r="IR609">
            <v>0</v>
          </cell>
          <cell r="IS609">
            <v>0</v>
          </cell>
          <cell r="IT609">
            <v>0</v>
          </cell>
          <cell r="IU609">
            <v>0</v>
          </cell>
          <cell r="IV609">
            <v>0</v>
          </cell>
          <cell r="IW609">
            <v>1</v>
          </cell>
          <cell r="IX609">
            <v>1</v>
          </cell>
          <cell r="IY609">
            <v>0</v>
          </cell>
          <cell r="IZ609">
            <v>25.5</v>
          </cell>
          <cell r="JA609">
            <v>4</v>
          </cell>
          <cell r="JB609">
            <v>4</v>
          </cell>
          <cell r="JC609">
            <v>0</v>
          </cell>
          <cell r="JD609">
            <v>0</v>
          </cell>
          <cell r="JE609">
            <v>0</v>
          </cell>
          <cell r="JF609">
            <v>0</v>
          </cell>
          <cell r="JG609">
            <v>0</v>
          </cell>
        </row>
        <row r="610">
          <cell r="B610" t="str">
            <v>24051896</v>
          </cell>
          <cell r="C610" t="str">
            <v>Trần Thanh Long</v>
          </cell>
          <cell r="D610" t="str">
            <v>Phòng Bán hàng Trong hệ thống THACO - Industries</v>
          </cell>
          <cell r="E610" t="str">
            <v>Công ty TNHH Tập đoàn Công nghiệp Trường Hải</v>
          </cell>
          <cell r="F610" t="str">
            <v>Lương ngày</v>
          </cell>
          <cell r="V610">
            <v>0</v>
          </cell>
          <cell r="W610">
            <v>0</v>
          </cell>
          <cell r="X610" t="str">
            <v>X</v>
          </cell>
          <cell r="Y610">
            <v>0</v>
          </cell>
          <cell r="Z610">
            <v>0</v>
          </cell>
          <cell r="AA610" t="str">
            <v>X</v>
          </cell>
          <cell r="AB610">
            <v>0</v>
          </cell>
          <cell r="AC610">
            <v>0</v>
          </cell>
          <cell r="AD610" t="str">
            <v>X</v>
          </cell>
          <cell r="AE610">
            <v>0</v>
          </cell>
          <cell r="AF610">
            <v>0</v>
          </cell>
          <cell r="AG610" t="str">
            <v>X</v>
          </cell>
          <cell r="AH610">
            <v>0</v>
          </cell>
          <cell r="AI610">
            <v>0</v>
          </cell>
          <cell r="AJ610" t="str">
            <v>T7</v>
          </cell>
          <cell r="AK610">
            <v>0</v>
          </cell>
          <cell r="AL610">
            <v>0</v>
          </cell>
          <cell r="AM610" t="str">
            <v/>
          </cell>
          <cell r="AN610">
            <v>0</v>
          </cell>
          <cell r="AO610">
            <v>0</v>
          </cell>
          <cell r="AP610" t="str">
            <v>NL</v>
          </cell>
          <cell r="AQ610">
            <v>0</v>
          </cell>
          <cell r="AR610">
            <v>0</v>
          </cell>
          <cell r="AS610" t="str">
            <v>X</v>
          </cell>
          <cell r="AT610">
            <v>0</v>
          </cell>
          <cell r="AU610">
            <v>0</v>
          </cell>
          <cell r="AV610" t="str">
            <v>X</v>
          </cell>
          <cell r="AW610">
            <v>0</v>
          </cell>
          <cell r="AX610">
            <v>0</v>
          </cell>
          <cell r="AY610" t="str">
            <v>X</v>
          </cell>
          <cell r="AZ610">
            <v>0</v>
          </cell>
          <cell r="BA610">
            <v>0</v>
          </cell>
          <cell r="BB610" t="str">
            <v>X</v>
          </cell>
          <cell r="BC610">
            <v>0</v>
          </cell>
          <cell r="BD610">
            <v>0</v>
          </cell>
          <cell r="BE610" t="str">
            <v>X</v>
          </cell>
          <cell r="BF610">
            <v>0</v>
          </cell>
          <cell r="BG610">
            <v>0</v>
          </cell>
          <cell r="BH610" t="str">
            <v/>
          </cell>
          <cell r="BI610">
            <v>0</v>
          </cell>
          <cell r="BJ610">
            <v>0</v>
          </cell>
          <cell r="BK610" t="str">
            <v>X</v>
          </cell>
          <cell r="BL610">
            <v>0</v>
          </cell>
          <cell r="BM610">
            <v>0</v>
          </cell>
          <cell r="BN610" t="str">
            <v>X</v>
          </cell>
          <cell r="BO610">
            <v>0</v>
          </cell>
          <cell r="BP610">
            <v>0</v>
          </cell>
          <cell r="BQ610">
            <v>11</v>
          </cell>
          <cell r="BR610">
            <v>0</v>
          </cell>
          <cell r="BS610">
            <v>0</v>
          </cell>
          <cell r="BT610">
            <v>0</v>
          </cell>
          <cell r="BU610">
            <v>0</v>
          </cell>
          <cell r="BV610">
            <v>0</v>
          </cell>
          <cell r="CC610">
            <v>11</v>
          </cell>
          <cell r="CD610">
            <v>0</v>
          </cell>
          <cell r="CE610">
            <v>0</v>
          </cell>
          <cell r="CF610">
            <v>0</v>
          </cell>
          <cell r="CG610">
            <v>0</v>
          </cell>
          <cell r="CH610">
            <v>0</v>
          </cell>
          <cell r="CI610">
            <v>0</v>
          </cell>
          <cell r="CJ610">
            <v>0</v>
          </cell>
          <cell r="CK610">
            <v>0</v>
          </cell>
          <cell r="CL610">
            <v>1</v>
          </cell>
          <cell r="CM610">
            <v>1</v>
          </cell>
          <cell r="CN610">
            <v>0</v>
          </cell>
          <cell r="CO610">
            <v>0</v>
          </cell>
          <cell r="CP610">
            <v>0</v>
          </cell>
          <cell r="CQ610">
            <v>0</v>
          </cell>
          <cell r="CR610">
            <v>0</v>
          </cell>
          <cell r="CS610">
            <v>0</v>
          </cell>
          <cell r="CT610">
            <v>0</v>
          </cell>
          <cell r="CU610">
            <v>0</v>
          </cell>
          <cell r="CV610">
            <v>0</v>
          </cell>
          <cell r="CW610">
            <v>0</v>
          </cell>
          <cell r="CX610">
            <v>0</v>
          </cell>
          <cell r="CY610">
            <v>0</v>
          </cell>
          <cell r="CZ610">
            <v>0</v>
          </cell>
          <cell r="DC610">
            <v>13</v>
          </cell>
          <cell r="DM610" t="str">
            <v>X</v>
          </cell>
          <cell r="DN610">
            <v>0</v>
          </cell>
          <cell r="DO610">
            <v>0</v>
          </cell>
          <cell r="DP610" t="str">
            <v>X</v>
          </cell>
          <cell r="DQ610">
            <v>0</v>
          </cell>
          <cell r="DR610">
            <v>0</v>
          </cell>
          <cell r="DS610" t="str">
            <v>X</v>
          </cell>
          <cell r="DT610">
            <v>0</v>
          </cell>
          <cell r="DU610">
            <v>0</v>
          </cell>
          <cell r="DV610" t="str">
            <v>X</v>
          </cell>
          <cell r="DW610">
            <v>0</v>
          </cell>
          <cell r="DX610">
            <v>0</v>
          </cell>
          <cell r="DY610" t="str">
            <v/>
          </cell>
          <cell r="DZ610">
            <v>0</v>
          </cell>
          <cell r="EA610">
            <v>0</v>
          </cell>
          <cell r="EB610" t="str">
            <v>X</v>
          </cell>
          <cell r="EC610">
            <v>0</v>
          </cell>
          <cell r="ED610">
            <v>0</v>
          </cell>
          <cell r="EE610" t="str">
            <v>X</v>
          </cell>
          <cell r="EF610">
            <v>0</v>
          </cell>
          <cell r="EG610">
            <v>0</v>
          </cell>
          <cell r="EH610" t="str">
            <v>X</v>
          </cell>
          <cell r="EI610">
            <v>0</v>
          </cell>
          <cell r="EJ610">
            <v>0</v>
          </cell>
          <cell r="EK610" t="str">
            <v>X</v>
          </cell>
          <cell r="EL610">
            <v>0</v>
          </cell>
          <cell r="EM610">
            <v>0</v>
          </cell>
          <cell r="EN610" t="str">
            <v>X</v>
          </cell>
          <cell r="EO610">
            <v>0</v>
          </cell>
          <cell r="EP610">
            <v>0</v>
          </cell>
          <cell r="EQ610" t="str">
            <v>X</v>
          </cell>
          <cell r="ER610">
            <v>0</v>
          </cell>
          <cell r="ES610">
            <v>0</v>
          </cell>
          <cell r="ET610" t="str">
            <v/>
          </cell>
          <cell r="EU610">
            <v>0</v>
          </cell>
          <cell r="EV610">
            <v>0</v>
          </cell>
          <cell r="EW610" t="str">
            <v>X</v>
          </cell>
          <cell r="EX610">
            <v>0</v>
          </cell>
          <cell r="EY610">
            <v>0</v>
          </cell>
          <cell r="EZ610" t="str">
            <v>X</v>
          </cell>
          <cell r="FA610">
            <v>0</v>
          </cell>
          <cell r="FB610">
            <v>0</v>
          </cell>
          <cell r="FC610" t="str">
            <v>NL</v>
          </cell>
          <cell r="FD610">
            <v>0</v>
          </cell>
          <cell r="FE610">
            <v>0</v>
          </cell>
          <cell r="FI610">
            <v>12</v>
          </cell>
          <cell r="FJ610">
            <v>0</v>
          </cell>
          <cell r="FK610">
            <v>0</v>
          </cell>
          <cell r="FL610">
            <v>0</v>
          </cell>
          <cell r="FM610">
            <v>0</v>
          </cell>
          <cell r="FN610">
            <v>0</v>
          </cell>
          <cell r="FU610">
            <v>12</v>
          </cell>
          <cell r="FV610">
            <v>0</v>
          </cell>
          <cell r="FW610">
            <v>0</v>
          </cell>
          <cell r="FX610">
            <v>0</v>
          </cell>
          <cell r="FY610">
            <v>0</v>
          </cell>
          <cell r="FZ610">
            <v>0</v>
          </cell>
          <cell r="GA610">
            <v>0</v>
          </cell>
          <cell r="GB610">
            <v>0</v>
          </cell>
          <cell r="GC610">
            <v>0</v>
          </cell>
          <cell r="GD610">
            <v>1</v>
          </cell>
          <cell r="GE610">
            <v>0</v>
          </cell>
          <cell r="GF610">
            <v>0</v>
          </cell>
          <cell r="GG610">
            <v>0</v>
          </cell>
          <cell r="GH610">
            <v>0</v>
          </cell>
          <cell r="GI610">
            <v>0</v>
          </cell>
          <cell r="GJ610">
            <v>0</v>
          </cell>
          <cell r="GK610">
            <v>0</v>
          </cell>
          <cell r="GL610">
            <v>0</v>
          </cell>
          <cell r="GM610">
            <v>0</v>
          </cell>
          <cell r="GN610">
            <v>0</v>
          </cell>
          <cell r="GO610">
            <v>0</v>
          </cell>
          <cell r="GP610">
            <v>0</v>
          </cell>
          <cell r="GQ610">
            <v>0</v>
          </cell>
          <cell r="GR610">
            <v>0</v>
          </cell>
          <cell r="GU610">
            <v>13</v>
          </cell>
          <cell r="GV610">
            <v>0</v>
          </cell>
          <cell r="GW610">
            <v>0</v>
          </cell>
          <cell r="GX610">
            <v>0</v>
          </cell>
          <cell r="GY610">
            <v>0</v>
          </cell>
          <cell r="GZ610">
            <v>0</v>
          </cell>
          <cell r="HA610">
            <v>0</v>
          </cell>
          <cell r="HB610">
            <v>0</v>
          </cell>
          <cell r="HC610">
            <v>0</v>
          </cell>
          <cell r="HD610">
            <v>0</v>
          </cell>
          <cell r="HE610">
            <v>0</v>
          </cell>
          <cell r="HF610">
            <v>0</v>
          </cell>
          <cell r="HG610">
            <v>0</v>
          </cell>
          <cell r="HH610">
            <v>0</v>
          </cell>
          <cell r="HI610">
            <v>0</v>
          </cell>
          <cell r="HJ610">
            <v>0</v>
          </cell>
          <cell r="HK610">
            <v>0</v>
          </cell>
          <cell r="HL610">
            <v>0</v>
          </cell>
          <cell r="HM610">
            <v>0</v>
          </cell>
          <cell r="HN610">
            <v>0</v>
          </cell>
          <cell r="HO610">
            <v>0</v>
          </cell>
          <cell r="HP610">
            <v>23</v>
          </cell>
          <cell r="HQ610">
            <v>0</v>
          </cell>
          <cell r="HR610">
            <v>0</v>
          </cell>
          <cell r="HS610">
            <v>0</v>
          </cell>
          <cell r="HT610">
            <v>0</v>
          </cell>
          <cell r="HU610">
            <v>0</v>
          </cell>
          <cell r="HV610">
            <v>0</v>
          </cell>
          <cell r="HW610">
            <v>1</v>
          </cell>
          <cell r="HX610">
            <v>0</v>
          </cell>
          <cell r="HY610">
            <v>0</v>
          </cell>
          <cell r="HZ610">
            <v>0</v>
          </cell>
          <cell r="IA610">
            <v>1</v>
          </cell>
          <cell r="IB610">
            <v>0</v>
          </cell>
          <cell r="IC610">
            <v>2</v>
          </cell>
          <cell r="ID610">
            <v>0</v>
          </cell>
          <cell r="IE610">
            <v>0</v>
          </cell>
          <cell r="IF610">
            <v>0</v>
          </cell>
          <cell r="IG610">
            <v>0</v>
          </cell>
          <cell r="IH610">
            <v>0</v>
          </cell>
          <cell r="II610">
            <v>0</v>
          </cell>
          <cell r="IJ610">
            <v>0</v>
          </cell>
          <cell r="IK610">
            <v>0</v>
          </cell>
          <cell r="IL610">
            <v>0</v>
          </cell>
          <cell r="IM610">
            <v>0</v>
          </cell>
          <cell r="IN610">
            <v>0</v>
          </cell>
          <cell r="IO610">
            <v>0</v>
          </cell>
          <cell r="IP610">
            <v>0</v>
          </cell>
          <cell r="IQ610">
            <v>0</v>
          </cell>
          <cell r="IR610">
            <v>0</v>
          </cell>
          <cell r="IS610">
            <v>0</v>
          </cell>
          <cell r="IT610">
            <v>0</v>
          </cell>
          <cell r="IU610">
            <v>0</v>
          </cell>
          <cell r="IV610">
            <v>0</v>
          </cell>
          <cell r="IW610">
            <v>1</v>
          </cell>
          <cell r="IX610">
            <v>1</v>
          </cell>
          <cell r="IY610">
            <v>0</v>
          </cell>
          <cell r="IZ610">
            <v>26</v>
          </cell>
          <cell r="JA610">
            <v>3</v>
          </cell>
          <cell r="JB610">
            <v>3</v>
          </cell>
          <cell r="JC610">
            <v>0</v>
          </cell>
          <cell r="JD610">
            <v>0</v>
          </cell>
          <cell r="JE610">
            <v>0</v>
          </cell>
          <cell r="JF610">
            <v>0</v>
          </cell>
          <cell r="JG610">
            <v>0</v>
          </cell>
        </row>
        <row r="611">
          <cell r="B611" t="str">
            <v>24100928</v>
          </cell>
          <cell r="C611" t="str">
            <v>Nguyễn Thanh Quang</v>
          </cell>
          <cell r="D611" t="str">
            <v>Phòng Bán hàng Trong hệ thống THACO - Industries</v>
          </cell>
          <cell r="E611" t="str">
            <v>Công ty TNHH Tập đoàn Công nghiệp Trường Hải</v>
          </cell>
          <cell r="F611" t="str">
            <v>Lương ngày</v>
          </cell>
          <cell r="V611">
            <v>0</v>
          </cell>
          <cell r="W611">
            <v>0</v>
          </cell>
          <cell r="X611" t="str">
            <v>X</v>
          </cell>
          <cell r="Y611">
            <v>0</v>
          </cell>
          <cell r="Z611">
            <v>0</v>
          </cell>
          <cell r="AA611" t="str">
            <v>X</v>
          </cell>
          <cell r="AB611">
            <v>0</v>
          </cell>
          <cell r="AC611">
            <v>0</v>
          </cell>
          <cell r="AD611" t="str">
            <v>X</v>
          </cell>
          <cell r="AE611">
            <v>0</v>
          </cell>
          <cell r="AF611">
            <v>0</v>
          </cell>
          <cell r="AG611" t="str">
            <v>X</v>
          </cell>
          <cell r="AH611">
            <v>0</v>
          </cell>
          <cell r="AI611">
            <v>0</v>
          </cell>
          <cell r="AJ611" t="str">
            <v>T7</v>
          </cell>
          <cell r="AK611">
            <v>0</v>
          </cell>
          <cell r="AL611">
            <v>0</v>
          </cell>
          <cell r="AM611" t="str">
            <v/>
          </cell>
          <cell r="AN611">
            <v>0</v>
          </cell>
          <cell r="AO611">
            <v>0</v>
          </cell>
          <cell r="AP611" t="str">
            <v>NL</v>
          </cell>
          <cell r="AQ611">
            <v>0</v>
          </cell>
          <cell r="AR611">
            <v>0</v>
          </cell>
          <cell r="AS611" t="str">
            <v>X</v>
          </cell>
          <cell r="AT611">
            <v>0</v>
          </cell>
          <cell r="AU611">
            <v>0</v>
          </cell>
          <cell r="AV611" t="str">
            <v>X</v>
          </cell>
          <cell r="AW611">
            <v>0</v>
          </cell>
          <cell r="AX611">
            <v>0</v>
          </cell>
          <cell r="AY611" t="str">
            <v>X</v>
          </cell>
          <cell r="AZ611">
            <v>0</v>
          </cell>
          <cell r="BA611">
            <v>0</v>
          </cell>
          <cell r="BB611" t="str">
            <v>X</v>
          </cell>
          <cell r="BC611">
            <v>0</v>
          </cell>
          <cell r="BD611">
            <v>0</v>
          </cell>
          <cell r="BE611" t="str">
            <v>X</v>
          </cell>
          <cell r="BF611">
            <v>0</v>
          </cell>
          <cell r="BG611">
            <v>0</v>
          </cell>
          <cell r="BH611" t="str">
            <v/>
          </cell>
          <cell r="BI611">
            <v>0</v>
          </cell>
          <cell r="BJ611">
            <v>0</v>
          </cell>
          <cell r="BK611" t="str">
            <v>X</v>
          </cell>
          <cell r="BL611">
            <v>0</v>
          </cell>
          <cell r="BM611">
            <v>0</v>
          </cell>
          <cell r="BN611" t="str">
            <v>X</v>
          </cell>
          <cell r="BO611">
            <v>0</v>
          </cell>
          <cell r="BP611">
            <v>0</v>
          </cell>
          <cell r="BQ611">
            <v>11</v>
          </cell>
          <cell r="BR611">
            <v>0</v>
          </cell>
          <cell r="BS611">
            <v>0</v>
          </cell>
          <cell r="BT611">
            <v>0</v>
          </cell>
          <cell r="BU611">
            <v>0</v>
          </cell>
          <cell r="BV611">
            <v>0</v>
          </cell>
          <cell r="CC611">
            <v>11</v>
          </cell>
          <cell r="CD611">
            <v>0</v>
          </cell>
          <cell r="CE611">
            <v>0</v>
          </cell>
          <cell r="CF611">
            <v>0</v>
          </cell>
          <cell r="CG611">
            <v>0</v>
          </cell>
          <cell r="CH611">
            <v>0</v>
          </cell>
          <cell r="CI611">
            <v>0</v>
          </cell>
          <cell r="CJ611">
            <v>0</v>
          </cell>
          <cell r="CK611">
            <v>0</v>
          </cell>
          <cell r="CL611">
            <v>1</v>
          </cell>
          <cell r="CM611">
            <v>1</v>
          </cell>
          <cell r="CN611">
            <v>0</v>
          </cell>
          <cell r="CO611">
            <v>0</v>
          </cell>
          <cell r="CP611">
            <v>0</v>
          </cell>
          <cell r="CQ611">
            <v>0</v>
          </cell>
          <cell r="CR611">
            <v>0</v>
          </cell>
          <cell r="CS611">
            <v>0</v>
          </cell>
          <cell r="CT611">
            <v>0</v>
          </cell>
          <cell r="CU611">
            <v>0</v>
          </cell>
          <cell r="CV611">
            <v>0</v>
          </cell>
          <cell r="CW611">
            <v>0</v>
          </cell>
          <cell r="CX611">
            <v>0</v>
          </cell>
          <cell r="CY611">
            <v>0</v>
          </cell>
          <cell r="CZ611">
            <v>0</v>
          </cell>
          <cell r="DC611">
            <v>13</v>
          </cell>
          <cell r="DM611" t="str">
            <v>X</v>
          </cell>
          <cell r="DN611">
            <v>0</v>
          </cell>
          <cell r="DO611">
            <v>0</v>
          </cell>
          <cell r="DP611" t="str">
            <v>X</v>
          </cell>
          <cell r="DQ611">
            <v>0</v>
          </cell>
          <cell r="DR611">
            <v>0</v>
          </cell>
          <cell r="DS611" t="str">
            <v>X</v>
          </cell>
          <cell r="DT611">
            <v>0</v>
          </cell>
          <cell r="DU611">
            <v>0</v>
          </cell>
          <cell r="DV611" t="str">
            <v>X</v>
          </cell>
          <cell r="DW611">
            <v>0</v>
          </cell>
          <cell r="DX611">
            <v>0</v>
          </cell>
          <cell r="DY611" t="str">
            <v/>
          </cell>
          <cell r="DZ611">
            <v>0</v>
          </cell>
          <cell r="EA611">
            <v>0</v>
          </cell>
          <cell r="EB611" t="str">
            <v>X</v>
          </cell>
          <cell r="EC611">
            <v>0</v>
          </cell>
          <cell r="ED611">
            <v>0</v>
          </cell>
          <cell r="EE611" t="str">
            <v>X</v>
          </cell>
          <cell r="EF611">
            <v>0</v>
          </cell>
          <cell r="EG611">
            <v>0</v>
          </cell>
          <cell r="EH611" t="str">
            <v>X</v>
          </cell>
          <cell r="EI611">
            <v>0</v>
          </cell>
          <cell r="EJ611">
            <v>0</v>
          </cell>
          <cell r="EK611" t="str">
            <v>X</v>
          </cell>
          <cell r="EL611">
            <v>0</v>
          </cell>
          <cell r="EM611">
            <v>0</v>
          </cell>
          <cell r="EN611" t="str">
            <v>X</v>
          </cell>
          <cell r="EO611">
            <v>0</v>
          </cell>
          <cell r="EP611">
            <v>0</v>
          </cell>
          <cell r="EQ611" t="str">
            <v>X</v>
          </cell>
          <cell r="ER611">
            <v>0</v>
          </cell>
          <cell r="ES611">
            <v>0</v>
          </cell>
          <cell r="ET611" t="str">
            <v/>
          </cell>
          <cell r="EU611">
            <v>0</v>
          </cell>
          <cell r="EV611">
            <v>0</v>
          </cell>
          <cell r="EW611" t="str">
            <v>X</v>
          </cell>
          <cell r="EX611">
            <v>0</v>
          </cell>
          <cell r="EY611">
            <v>0</v>
          </cell>
          <cell r="EZ611" t="str">
            <v>X</v>
          </cell>
          <cell r="FA611">
            <v>0</v>
          </cell>
          <cell r="FB611">
            <v>0</v>
          </cell>
          <cell r="FC611" t="str">
            <v>NL</v>
          </cell>
          <cell r="FD611">
            <v>0</v>
          </cell>
          <cell r="FE611">
            <v>0</v>
          </cell>
          <cell r="FI611">
            <v>12</v>
          </cell>
          <cell r="FJ611">
            <v>0</v>
          </cell>
          <cell r="FK611">
            <v>0</v>
          </cell>
          <cell r="FL611">
            <v>0</v>
          </cell>
          <cell r="FM611">
            <v>0</v>
          </cell>
          <cell r="FN611">
            <v>0</v>
          </cell>
          <cell r="FU611">
            <v>12</v>
          </cell>
          <cell r="FV611">
            <v>0</v>
          </cell>
          <cell r="FW611">
            <v>0</v>
          </cell>
          <cell r="FX611">
            <v>0</v>
          </cell>
          <cell r="FY611">
            <v>0</v>
          </cell>
          <cell r="FZ611">
            <v>0</v>
          </cell>
          <cell r="GA611">
            <v>0</v>
          </cell>
          <cell r="GB611">
            <v>0</v>
          </cell>
          <cell r="GC611">
            <v>0</v>
          </cell>
          <cell r="GD611">
            <v>1</v>
          </cell>
          <cell r="GE611">
            <v>0</v>
          </cell>
          <cell r="GF611">
            <v>0</v>
          </cell>
          <cell r="GG611">
            <v>0</v>
          </cell>
          <cell r="GH611">
            <v>0</v>
          </cell>
          <cell r="GI611">
            <v>0</v>
          </cell>
          <cell r="GJ611">
            <v>0</v>
          </cell>
          <cell r="GK611">
            <v>0</v>
          </cell>
          <cell r="GL611">
            <v>0</v>
          </cell>
          <cell r="GM611">
            <v>0</v>
          </cell>
          <cell r="GN611">
            <v>0</v>
          </cell>
          <cell r="GO611">
            <v>0</v>
          </cell>
          <cell r="GP611">
            <v>0</v>
          </cell>
          <cell r="GQ611">
            <v>0</v>
          </cell>
          <cell r="GR611">
            <v>0</v>
          </cell>
          <cell r="GU611">
            <v>13</v>
          </cell>
          <cell r="GV611">
            <v>0</v>
          </cell>
          <cell r="GW611">
            <v>0</v>
          </cell>
          <cell r="GX611">
            <v>0</v>
          </cell>
          <cell r="GY611">
            <v>0</v>
          </cell>
          <cell r="GZ611">
            <v>0</v>
          </cell>
          <cell r="HA611">
            <v>0</v>
          </cell>
          <cell r="HB611">
            <v>0</v>
          </cell>
          <cell r="HC611">
            <v>0</v>
          </cell>
          <cell r="HD611">
            <v>0</v>
          </cell>
          <cell r="HE611">
            <v>0</v>
          </cell>
          <cell r="HF611">
            <v>0</v>
          </cell>
          <cell r="HG611">
            <v>0</v>
          </cell>
          <cell r="HH611">
            <v>0</v>
          </cell>
          <cell r="HI611">
            <v>0</v>
          </cell>
          <cell r="HJ611">
            <v>0</v>
          </cell>
          <cell r="HK611">
            <v>0</v>
          </cell>
          <cell r="HL611">
            <v>0</v>
          </cell>
          <cell r="HM611">
            <v>0</v>
          </cell>
          <cell r="HN611">
            <v>0</v>
          </cell>
          <cell r="HO611">
            <v>0</v>
          </cell>
          <cell r="HP611">
            <v>23</v>
          </cell>
          <cell r="HQ611">
            <v>0</v>
          </cell>
          <cell r="HR611">
            <v>0</v>
          </cell>
          <cell r="HS611">
            <v>0</v>
          </cell>
          <cell r="HT611">
            <v>0</v>
          </cell>
          <cell r="HU611">
            <v>0</v>
          </cell>
          <cell r="HV611">
            <v>0</v>
          </cell>
          <cell r="HW611">
            <v>1</v>
          </cell>
          <cell r="HX611">
            <v>0</v>
          </cell>
          <cell r="HY611">
            <v>0</v>
          </cell>
          <cell r="HZ611">
            <v>0</v>
          </cell>
          <cell r="IA611">
            <v>1</v>
          </cell>
          <cell r="IB611">
            <v>0</v>
          </cell>
          <cell r="IC611">
            <v>2</v>
          </cell>
          <cell r="ID611">
            <v>0</v>
          </cell>
          <cell r="IE611">
            <v>0</v>
          </cell>
          <cell r="IF611">
            <v>0</v>
          </cell>
          <cell r="IG611">
            <v>0</v>
          </cell>
          <cell r="IH611">
            <v>0</v>
          </cell>
          <cell r="II611">
            <v>0</v>
          </cell>
          <cell r="IJ611">
            <v>0</v>
          </cell>
          <cell r="IK611">
            <v>0</v>
          </cell>
          <cell r="IL611">
            <v>0</v>
          </cell>
          <cell r="IM611">
            <v>0</v>
          </cell>
          <cell r="IN611">
            <v>0</v>
          </cell>
          <cell r="IO611">
            <v>0</v>
          </cell>
          <cell r="IP611">
            <v>0</v>
          </cell>
          <cell r="IQ611">
            <v>0</v>
          </cell>
          <cell r="IR611">
            <v>0</v>
          </cell>
          <cell r="IS611">
            <v>0</v>
          </cell>
          <cell r="IT611">
            <v>0</v>
          </cell>
          <cell r="IU611">
            <v>0</v>
          </cell>
          <cell r="IV611">
            <v>0</v>
          </cell>
          <cell r="IW611">
            <v>1</v>
          </cell>
          <cell r="IX611">
            <v>1</v>
          </cell>
          <cell r="IY611">
            <v>0</v>
          </cell>
          <cell r="IZ611">
            <v>26</v>
          </cell>
          <cell r="JA611">
            <v>6</v>
          </cell>
          <cell r="JB611">
            <v>6</v>
          </cell>
          <cell r="JC611">
            <v>0</v>
          </cell>
          <cell r="JD611">
            <v>0</v>
          </cell>
          <cell r="JE611">
            <v>0</v>
          </cell>
          <cell r="JF611">
            <v>0</v>
          </cell>
          <cell r="JG611">
            <v>0</v>
          </cell>
        </row>
        <row r="612">
          <cell r="B612" t="str">
            <v>24100930</v>
          </cell>
          <cell r="C612" t="str">
            <v>Đỗ Thị Quyên</v>
          </cell>
          <cell r="D612" t="str">
            <v>Phòng Bán hàng Trong hệ thống THACO - Industries</v>
          </cell>
          <cell r="E612" t="str">
            <v>Công ty TNHH Tập đoàn Công nghiệp Trường Hải</v>
          </cell>
          <cell r="F612" t="str">
            <v>Lương ngày</v>
          </cell>
          <cell r="V612">
            <v>0</v>
          </cell>
          <cell r="W612">
            <v>0</v>
          </cell>
          <cell r="X612" t="str">
            <v>X</v>
          </cell>
          <cell r="Y612">
            <v>0</v>
          </cell>
          <cell r="Z612">
            <v>0</v>
          </cell>
          <cell r="AA612" t="str">
            <v>X</v>
          </cell>
          <cell r="AB612">
            <v>0</v>
          </cell>
          <cell r="AC612">
            <v>0</v>
          </cell>
          <cell r="AD612" t="str">
            <v>X</v>
          </cell>
          <cell r="AE612">
            <v>0</v>
          </cell>
          <cell r="AF612">
            <v>0</v>
          </cell>
          <cell r="AG612" t="str">
            <v>X</v>
          </cell>
          <cell r="AH612">
            <v>0</v>
          </cell>
          <cell r="AI612">
            <v>0</v>
          </cell>
          <cell r="AJ612" t="str">
            <v>T7</v>
          </cell>
          <cell r="AK612">
            <v>0</v>
          </cell>
          <cell r="AL612">
            <v>0</v>
          </cell>
          <cell r="AM612" t="str">
            <v/>
          </cell>
          <cell r="AN612">
            <v>0</v>
          </cell>
          <cell r="AO612">
            <v>0</v>
          </cell>
          <cell r="AP612" t="str">
            <v>NL</v>
          </cell>
          <cell r="AQ612">
            <v>0</v>
          </cell>
          <cell r="AR612">
            <v>0</v>
          </cell>
          <cell r="AS612" t="str">
            <v>X</v>
          </cell>
          <cell r="AT612">
            <v>0</v>
          </cell>
          <cell r="AU612">
            <v>0</v>
          </cell>
          <cell r="AV612" t="str">
            <v>X</v>
          </cell>
          <cell r="AW612">
            <v>0</v>
          </cell>
          <cell r="AX612">
            <v>0</v>
          </cell>
          <cell r="AY612" t="str">
            <v>X</v>
          </cell>
          <cell r="AZ612">
            <v>0</v>
          </cell>
          <cell r="BA612">
            <v>0</v>
          </cell>
          <cell r="BB612" t="str">
            <v>X</v>
          </cell>
          <cell r="BC612">
            <v>0</v>
          </cell>
          <cell r="BD612">
            <v>0</v>
          </cell>
          <cell r="BE612" t="str">
            <v>X</v>
          </cell>
          <cell r="BF612">
            <v>0</v>
          </cell>
          <cell r="BG612">
            <v>0</v>
          </cell>
          <cell r="BH612" t="str">
            <v/>
          </cell>
          <cell r="BI612">
            <v>0</v>
          </cell>
          <cell r="BJ612">
            <v>0</v>
          </cell>
          <cell r="BK612" t="str">
            <v>X</v>
          </cell>
          <cell r="BL612">
            <v>0</v>
          </cell>
          <cell r="BM612">
            <v>0</v>
          </cell>
          <cell r="BN612" t="str">
            <v>X</v>
          </cell>
          <cell r="BO612">
            <v>0</v>
          </cell>
          <cell r="BP612">
            <v>0</v>
          </cell>
          <cell r="BQ612">
            <v>11</v>
          </cell>
          <cell r="BR612">
            <v>0</v>
          </cell>
          <cell r="BS612">
            <v>0</v>
          </cell>
          <cell r="BT612">
            <v>0</v>
          </cell>
          <cell r="BU612">
            <v>0</v>
          </cell>
          <cell r="BV612">
            <v>0</v>
          </cell>
          <cell r="CC612">
            <v>11</v>
          </cell>
          <cell r="CD612">
            <v>0</v>
          </cell>
          <cell r="CE612">
            <v>0</v>
          </cell>
          <cell r="CF612">
            <v>0</v>
          </cell>
          <cell r="CG612">
            <v>0</v>
          </cell>
          <cell r="CH612">
            <v>0</v>
          </cell>
          <cell r="CI612">
            <v>0</v>
          </cell>
          <cell r="CJ612">
            <v>0</v>
          </cell>
          <cell r="CK612">
            <v>0</v>
          </cell>
          <cell r="CL612">
            <v>1</v>
          </cell>
          <cell r="CM612">
            <v>1</v>
          </cell>
          <cell r="CN612">
            <v>0</v>
          </cell>
          <cell r="CO612">
            <v>0</v>
          </cell>
          <cell r="CP612">
            <v>0</v>
          </cell>
          <cell r="CQ612">
            <v>0</v>
          </cell>
          <cell r="CR612">
            <v>0</v>
          </cell>
          <cell r="CS612">
            <v>0</v>
          </cell>
          <cell r="CT612">
            <v>0</v>
          </cell>
          <cell r="CU612">
            <v>0</v>
          </cell>
          <cell r="CV612">
            <v>0</v>
          </cell>
          <cell r="CW612">
            <v>0</v>
          </cell>
          <cell r="CX612">
            <v>0</v>
          </cell>
          <cell r="CY612">
            <v>0</v>
          </cell>
          <cell r="CZ612">
            <v>0</v>
          </cell>
          <cell r="DC612">
            <v>13</v>
          </cell>
          <cell r="DM612" t="str">
            <v>X</v>
          </cell>
          <cell r="DN612">
            <v>0</v>
          </cell>
          <cell r="DO612">
            <v>0</v>
          </cell>
          <cell r="DP612" t="str">
            <v>X</v>
          </cell>
          <cell r="DQ612">
            <v>0</v>
          </cell>
          <cell r="DR612">
            <v>0</v>
          </cell>
          <cell r="DS612" t="str">
            <v>X</v>
          </cell>
          <cell r="DT612">
            <v>0</v>
          </cell>
          <cell r="DU612">
            <v>0</v>
          </cell>
          <cell r="DV612" t="str">
            <v>X</v>
          </cell>
          <cell r="DW612">
            <v>0</v>
          </cell>
          <cell r="DX612">
            <v>0</v>
          </cell>
          <cell r="DY612" t="str">
            <v/>
          </cell>
          <cell r="DZ612">
            <v>0</v>
          </cell>
          <cell r="EA612">
            <v>0</v>
          </cell>
          <cell r="EB612" t="str">
            <v>X</v>
          </cell>
          <cell r="EC612">
            <v>0</v>
          </cell>
          <cell r="ED612">
            <v>0</v>
          </cell>
          <cell r="EE612" t="str">
            <v>X</v>
          </cell>
          <cell r="EF612">
            <v>0</v>
          </cell>
          <cell r="EG612">
            <v>0</v>
          </cell>
          <cell r="EH612" t="str">
            <v>X</v>
          </cell>
          <cell r="EI612">
            <v>0</v>
          </cell>
          <cell r="EJ612">
            <v>0</v>
          </cell>
          <cell r="EK612" t="str">
            <v>X</v>
          </cell>
          <cell r="EL612">
            <v>3.5</v>
          </cell>
          <cell r="EM612">
            <v>0</v>
          </cell>
          <cell r="EN612" t="str">
            <v>X</v>
          </cell>
          <cell r="EO612">
            <v>3.5</v>
          </cell>
          <cell r="EP612">
            <v>0</v>
          </cell>
          <cell r="EQ612" t="str">
            <v>X</v>
          </cell>
          <cell r="ER612">
            <v>0</v>
          </cell>
          <cell r="ES612">
            <v>0</v>
          </cell>
          <cell r="ET612" t="str">
            <v/>
          </cell>
          <cell r="EU612">
            <v>0</v>
          </cell>
          <cell r="EV612">
            <v>0</v>
          </cell>
          <cell r="EW612" t="str">
            <v>X</v>
          </cell>
          <cell r="EX612">
            <v>0</v>
          </cell>
          <cell r="EY612">
            <v>0</v>
          </cell>
          <cell r="EZ612" t="str">
            <v>X</v>
          </cell>
          <cell r="FA612">
            <v>0</v>
          </cell>
          <cell r="FB612">
            <v>0</v>
          </cell>
          <cell r="FC612" t="str">
            <v>NL</v>
          </cell>
          <cell r="FD612">
            <v>0</v>
          </cell>
          <cell r="FE612">
            <v>0</v>
          </cell>
          <cell r="FI612">
            <v>12</v>
          </cell>
          <cell r="FJ612">
            <v>1</v>
          </cell>
          <cell r="FK612">
            <v>0</v>
          </cell>
          <cell r="FL612">
            <v>0</v>
          </cell>
          <cell r="FM612">
            <v>0</v>
          </cell>
          <cell r="FN612">
            <v>0</v>
          </cell>
          <cell r="FU612">
            <v>12</v>
          </cell>
          <cell r="FV612">
            <v>1</v>
          </cell>
          <cell r="FW612">
            <v>0</v>
          </cell>
          <cell r="FX612">
            <v>0</v>
          </cell>
          <cell r="FY612">
            <v>0</v>
          </cell>
          <cell r="FZ612">
            <v>0</v>
          </cell>
          <cell r="GA612">
            <v>0</v>
          </cell>
          <cell r="GB612">
            <v>0</v>
          </cell>
          <cell r="GC612">
            <v>0</v>
          </cell>
          <cell r="GD612">
            <v>1</v>
          </cell>
          <cell r="GE612">
            <v>0</v>
          </cell>
          <cell r="GF612">
            <v>0</v>
          </cell>
          <cell r="GG612">
            <v>0</v>
          </cell>
          <cell r="GH612">
            <v>0</v>
          </cell>
          <cell r="GI612">
            <v>0</v>
          </cell>
          <cell r="GJ612">
            <v>0</v>
          </cell>
          <cell r="GK612">
            <v>0</v>
          </cell>
          <cell r="GL612">
            <v>0</v>
          </cell>
          <cell r="GM612">
            <v>0</v>
          </cell>
          <cell r="GN612">
            <v>0</v>
          </cell>
          <cell r="GO612">
            <v>0</v>
          </cell>
          <cell r="GP612">
            <v>0</v>
          </cell>
          <cell r="GQ612">
            <v>0</v>
          </cell>
          <cell r="GR612">
            <v>0</v>
          </cell>
          <cell r="GU612">
            <v>14</v>
          </cell>
          <cell r="GV612">
            <v>0</v>
          </cell>
          <cell r="GW612">
            <v>0</v>
          </cell>
          <cell r="GX612">
            <v>0</v>
          </cell>
          <cell r="GY612">
            <v>0</v>
          </cell>
          <cell r="GZ612">
            <v>0</v>
          </cell>
          <cell r="HA612">
            <v>0</v>
          </cell>
          <cell r="HB612">
            <v>0</v>
          </cell>
          <cell r="HC612">
            <v>0</v>
          </cell>
          <cell r="HD612">
            <v>0</v>
          </cell>
          <cell r="HE612">
            <v>0</v>
          </cell>
          <cell r="HF612">
            <v>0</v>
          </cell>
          <cell r="HG612">
            <v>0</v>
          </cell>
          <cell r="HH612">
            <v>0</v>
          </cell>
          <cell r="HI612">
            <v>0</v>
          </cell>
          <cell r="HJ612">
            <v>0</v>
          </cell>
          <cell r="HK612">
            <v>0</v>
          </cell>
          <cell r="HL612">
            <v>0</v>
          </cell>
          <cell r="HM612">
            <v>0</v>
          </cell>
          <cell r="HN612">
            <v>1</v>
          </cell>
          <cell r="HO612">
            <v>0</v>
          </cell>
          <cell r="HP612">
            <v>23</v>
          </cell>
          <cell r="HQ612">
            <v>1</v>
          </cell>
          <cell r="HR612">
            <v>0</v>
          </cell>
          <cell r="HS612">
            <v>0</v>
          </cell>
          <cell r="HT612">
            <v>0</v>
          </cell>
          <cell r="HU612">
            <v>0</v>
          </cell>
          <cell r="HV612">
            <v>0</v>
          </cell>
          <cell r="HW612">
            <v>1</v>
          </cell>
          <cell r="HX612">
            <v>0</v>
          </cell>
          <cell r="HY612">
            <v>0</v>
          </cell>
          <cell r="HZ612">
            <v>0</v>
          </cell>
          <cell r="IA612">
            <v>1</v>
          </cell>
          <cell r="IB612">
            <v>0</v>
          </cell>
          <cell r="IC612">
            <v>2</v>
          </cell>
          <cell r="ID612">
            <v>0</v>
          </cell>
          <cell r="IE612">
            <v>0</v>
          </cell>
          <cell r="IF612">
            <v>0</v>
          </cell>
          <cell r="IG612">
            <v>0</v>
          </cell>
          <cell r="IH612">
            <v>0</v>
          </cell>
          <cell r="II612">
            <v>0</v>
          </cell>
          <cell r="IJ612">
            <v>0</v>
          </cell>
          <cell r="IK612">
            <v>0</v>
          </cell>
          <cell r="IL612">
            <v>0</v>
          </cell>
          <cell r="IM612">
            <v>0</v>
          </cell>
          <cell r="IN612">
            <v>0</v>
          </cell>
          <cell r="IO612">
            <v>0</v>
          </cell>
          <cell r="IP612">
            <v>0</v>
          </cell>
          <cell r="IQ612">
            <v>0</v>
          </cell>
          <cell r="IR612">
            <v>0</v>
          </cell>
          <cell r="IS612">
            <v>0</v>
          </cell>
          <cell r="IT612">
            <v>0</v>
          </cell>
          <cell r="IU612">
            <v>0</v>
          </cell>
          <cell r="IV612">
            <v>0</v>
          </cell>
          <cell r="IW612">
            <v>1</v>
          </cell>
          <cell r="IX612">
            <v>1</v>
          </cell>
          <cell r="IY612">
            <v>0</v>
          </cell>
          <cell r="IZ612">
            <v>27</v>
          </cell>
          <cell r="JA612">
            <v>7</v>
          </cell>
          <cell r="JB612">
            <v>7</v>
          </cell>
          <cell r="JC612">
            <v>0</v>
          </cell>
          <cell r="JD612">
            <v>0</v>
          </cell>
          <cell r="JE612">
            <v>0</v>
          </cell>
          <cell r="JF612">
            <v>0</v>
          </cell>
          <cell r="JG612">
            <v>0</v>
          </cell>
        </row>
        <row r="613">
          <cell r="B613" t="str">
            <v>24100976</v>
          </cell>
          <cell r="C613" t="str">
            <v>Nguyễn Thị Mỹ Linh</v>
          </cell>
          <cell r="D613" t="str">
            <v>Phòng Bán hàng Trong hệ thống THACO - Industries</v>
          </cell>
          <cell r="E613" t="str">
            <v>Công ty TNHH Tập đoàn Công nghiệp Trường Hải</v>
          </cell>
          <cell r="F613" t="str">
            <v>Lương ngày</v>
          </cell>
          <cell r="V613">
            <v>0</v>
          </cell>
          <cell r="W613">
            <v>0</v>
          </cell>
          <cell r="X613" t="str">
            <v>X</v>
          </cell>
          <cell r="Y613">
            <v>0</v>
          </cell>
          <cell r="Z613">
            <v>0</v>
          </cell>
          <cell r="AA613" t="str">
            <v>X</v>
          </cell>
          <cell r="AB613">
            <v>0</v>
          </cell>
          <cell r="AC613">
            <v>0</v>
          </cell>
          <cell r="AD613" t="str">
            <v>X</v>
          </cell>
          <cell r="AE613">
            <v>0</v>
          </cell>
          <cell r="AF613">
            <v>0</v>
          </cell>
          <cell r="AG613" t="str">
            <v>X</v>
          </cell>
          <cell r="AH613">
            <v>0</v>
          </cell>
          <cell r="AI613">
            <v>0</v>
          </cell>
          <cell r="AJ613" t="str">
            <v>T7</v>
          </cell>
          <cell r="AK613">
            <v>0</v>
          </cell>
          <cell r="AL613">
            <v>0</v>
          </cell>
          <cell r="AM613" t="str">
            <v/>
          </cell>
          <cell r="AN613">
            <v>0</v>
          </cell>
          <cell r="AO613">
            <v>0</v>
          </cell>
          <cell r="AP613" t="str">
            <v>NL</v>
          </cell>
          <cell r="AQ613">
            <v>0</v>
          </cell>
          <cell r="AR613">
            <v>0</v>
          </cell>
          <cell r="AS613" t="str">
            <v>X</v>
          </cell>
          <cell r="AT613">
            <v>0</v>
          </cell>
          <cell r="AU613">
            <v>0</v>
          </cell>
          <cell r="AV613" t="str">
            <v>X</v>
          </cell>
          <cell r="AW613">
            <v>0</v>
          </cell>
          <cell r="AX613">
            <v>0</v>
          </cell>
          <cell r="AY613" t="str">
            <v>X</v>
          </cell>
          <cell r="AZ613">
            <v>0</v>
          </cell>
          <cell r="BA613">
            <v>0</v>
          </cell>
          <cell r="BB613" t="str">
            <v>X</v>
          </cell>
          <cell r="BC613">
            <v>0</v>
          </cell>
          <cell r="BD613">
            <v>0</v>
          </cell>
          <cell r="BE613" t="str">
            <v>X</v>
          </cell>
          <cell r="BF613">
            <v>0</v>
          </cell>
          <cell r="BG613">
            <v>0</v>
          </cell>
          <cell r="BH613" t="str">
            <v/>
          </cell>
          <cell r="BI613">
            <v>0</v>
          </cell>
          <cell r="BJ613">
            <v>0</v>
          </cell>
          <cell r="BK613" t="str">
            <v>X</v>
          </cell>
          <cell r="BL613">
            <v>0</v>
          </cell>
          <cell r="BM613">
            <v>0</v>
          </cell>
          <cell r="BN613" t="str">
            <v>X</v>
          </cell>
          <cell r="BO613">
            <v>0</v>
          </cell>
          <cell r="BP613">
            <v>0</v>
          </cell>
          <cell r="BQ613">
            <v>11</v>
          </cell>
          <cell r="BR613">
            <v>0</v>
          </cell>
          <cell r="BS613">
            <v>0</v>
          </cell>
          <cell r="BT613">
            <v>0</v>
          </cell>
          <cell r="BU613">
            <v>0</v>
          </cell>
          <cell r="BV613">
            <v>0</v>
          </cell>
          <cell r="CC613">
            <v>11</v>
          </cell>
          <cell r="CD613">
            <v>0</v>
          </cell>
          <cell r="CE613">
            <v>0</v>
          </cell>
          <cell r="CF613">
            <v>0</v>
          </cell>
          <cell r="CG613">
            <v>0</v>
          </cell>
          <cell r="CH613">
            <v>0</v>
          </cell>
          <cell r="CI613">
            <v>0</v>
          </cell>
          <cell r="CJ613">
            <v>0</v>
          </cell>
          <cell r="CK613">
            <v>0</v>
          </cell>
          <cell r="CL613">
            <v>1</v>
          </cell>
          <cell r="CM613">
            <v>1</v>
          </cell>
          <cell r="CN613">
            <v>0</v>
          </cell>
          <cell r="CO613">
            <v>0</v>
          </cell>
          <cell r="CP613">
            <v>0</v>
          </cell>
          <cell r="CQ613">
            <v>0</v>
          </cell>
          <cell r="CR613">
            <v>0</v>
          </cell>
          <cell r="CS613">
            <v>0</v>
          </cell>
          <cell r="CT613">
            <v>0</v>
          </cell>
          <cell r="CU613">
            <v>0</v>
          </cell>
          <cell r="CV613">
            <v>0</v>
          </cell>
          <cell r="CW613">
            <v>0</v>
          </cell>
          <cell r="CX613">
            <v>0</v>
          </cell>
          <cell r="CY613">
            <v>0</v>
          </cell>
          <cell r="CZ613">
            <v>0</v>
          </cell>
          <cell r="DC613">
            <v>13</v>
          </cell>
          <cell r="DM613" t="str">
            <v>X</v>
          </cell>
          <cell r="DN613">
            <v>0</v>
          </cell>
          <cell r="DO613">
            <v>0</v>
          </cell>
          <cell r="DP613" t="str">
            <v>X</v>
          </cell>
          <cell r="DQ613">
            <v>0</v>
          </cell>
          <cell r="DR613">
            <v>0</v>
          </cell>
          <cell r="DS613" t="str">
            <v>X</v>
          </cell>
          <cell r="DT613">
            <v>0</v>
          </cell>
          <cell r="DU613">
            <v>0</v>
          </cell>
          <cell r="DV613" t="str">
            <v>X</v>
          </cell>
          <cell r="DW613">
            <v>0</v>
          </cell>
          <cell r="DX613">
            <v>0</v>
          </cell>
          <cell r="DY613" t="str">
            <v/>
          </cell>
          <cell r="DZ613">
            <v>0</v>
          </cell>
          <cell r="EA613">
            <v>0</v>
          </cell>
          <cell r="EB613" t="str">
            <v>X</v>
          </cell>
          <cell r="EC613">
            <v>0</v>
          </cell>
          <cell r="ED613">
            <v>0</v>
          </cell>
          <cell r="EE613" t="str">
            <v>X</v>
          </cell>
          <cell r="EF613">
            <v>0</v>
          </cell>
          <cell r="EG613">
            <v>0</v>
          </cell>
          <cell r="EH613" t="str">
            <v>X</v>
          </cell>
          <cell r="EI613">
            <v>0</v>
          </cell>
          <cell r="EJ613">
            <v>0</v>
          </cell>
          <cell r="EK613" t="str">
            <v>X</v>
          </cell>
          <cell r="EL613">
            <v>0</v>
          </cell>
          <cell r="EM613">
            <v>0</v>
          </cell>
          <cell r="EN613" t="str">
            <v>X</v>
          </cell>
          <cell r="EO613">
            <v>0</v>
          </cell>
          <cell r="EP613">
            <v>0</v>
          </cell>
          <cell r="EQ613" t="str">
            <v>X</v>
          </cell>
          <cell r="ER613">
            <v>0</v>
          </cell>
          <cell r="ES613">
            <v>0</v>
          </cell>
          <cell r="ET613" t="str">
            <v/>
          </cell>
          <cell r="EU613">
            <v>0</v>
          </cell>
          <cell r="EV613">
            <v>0</v>
          </cell>
          <cell r="EW613" t="str">
            <v>X</v>
          </cell>
          <cell r="EX613">
            <v>0</v>
          </cell>
          <cell r="EY613">
            <v>0</v>
          </cell>
          <cell r="EZ613" t="str">
            <v>X</v>
          </cell>
          <cell r="FA613">
            <v>0</v>
          </cell>
          <cell r="FB613">
            <v>0</v>
          </cell>
          <cell r="FC613" t="str">
            <v>NL</v>
          </cell>
          <cell r="FD613">
            <v>0</v>
          </cell>
          <cell r="FE613">
            <v>0</v>
          </cell>
          <cell r="FI613">
            <v>12</v>
          </cell>
          <cell r="FJ613">
            <v>0</v>
          </cell>
          <cell r="FK613">
            <v>0</v>
          </cell>
          <cell r="FL613">
            <v>0</v>
          </cell>
          <cell r="FM613">
            <v>0</v>
          </cell>
          <cell r="FN613">
            <v>0</v>
          </cell>
          <cell r="FU613">
            <v>12</v>
          </cell>
          <cell r="FV613">
            <v>0</v>
          </cell>
          <cell r="FW613">
            <v>0</v>
          </cell>
          <cell r="FX613">
            <v>0</v>
          </cell>
          <cell r="FY613">
            <v>0</v>
          </cell>
          <cell r="FZ613">
            <v>0</v>
          </cell>
          <cell r="GA613">
            <v>0</v>
          </cell>
          <cell r="GB613">
            <v>0</v>
          </cell>
          <cell r="GC613">
            <v>0</v>
          </cell>
          <cell r="GD613">
            <v>1</v>
          </cell>
          <cell r="GE613">
            <v>0</v>
          </cell>
          <cell r="GF613">
            <v>0</v>
          </cell>
          <cell r="GG613">
            <v>0</v>
          </cell>
          <cell r="GH613">
            <v>0</v>
          </cell>
          <cell r="GI613">
            <v>0</v>
          </cell>
          <cell r="GJ613">
            <v>0</v>
          </cell>
          <cell r="GK613">
            <v>0</v>
          </cell>
          <cell r="GL613">
            <v>0</v>
          </cell>
          <cell r="GM613">
            <v>0</v>
          </cell>
          <cell r="GN613">
            <v>0</v>
          </cell>
          <cell r="GO613">
            <v>0</v>
          </cell>
          <cell r="GP613">
            <v>0</v>
          </cell>
          <cell r="GQ613">
            <v>0</v>
          </cell>
          <cell r="GR613">
            <v>0</v>
          </cell>
          <cell r="GU613">
            <v>13</v>
          </cell>
          <cell r="GV613">
            <v>0</v>
          </cell>
          <cell r="GW613">
            <v>0</v>
          </cell>
          <cell r="GX613">
            <v>0</v>
          </cell>
          <cell r="GY613">
            <v>0</v>
          </cell>
          <cell r="GZ613">
            <v>0</v>
          </cell>
          <cell r="HA613">
            <v>0</v>
          </cell>
          <cell r="HB613">
            <v>0</v>
          </cell>
          <cell r="HC613">
            <v>0</v>
          </cell>
          <cell r="HD613">
            <v>0</v>
          </cell>
          <cell r="HE613">
            <v>0</v>
          </cell>
          <cell r="HF613">
            <v>0</v>
          </cell>
          <cell r="HG613">
            <v>0</v>
          </cell>
          <cell r="HH613">
            <v>0</v>
          </cell>
          <cell r="HI613">
            <v>0</v>
          </cell>
          <cell r="HJ613">
            <v>0</v>
          </cell>
          <cell r="HK613">
            <v>0</v>
          </cell>
          <cell r="HL613">
            <v>0</v>
          </cell>
          <cell r="HM613">
            <v>0</v>
          </cell>
          <cell r="HN613">
            <v>0</v>
          </cell>
          <cell r="HO613">
            <v>0</v>
          </cell>
          <cell r="HP613">
            <v>23</v>
          </cell>
          <cell r="HQ613">
            <v>0</v>
          </cell>
          <cell r="HR613">
            <v>0</v>
          </cell>
          <cell r="HS613">
            <v>0</v>
          </cell>
          <cell r="HT613">
            <v>0</v>
          </cell>
          <cell r="HU613">
            <v>0</v>
          </cell>
          <cell r="HV613">
            <v>0</v>
          </cell>
          <cell r="HW613">
            <v>1</v>
          </cell>
          <cell r="HX613">
            <v>0</v>
          </cell>
          <cell r="HY613">
            <v>0</v>
          </cell>
          <cell r="HZ613">
            <v>0</v>
          </cell>
          <cell r="IA613">
            <v>1</v>
          </cell>
          <cell r="IB613">
            <v>0</v>
          </cell>
          <cell r="IC613">
            <v>2</v>
          </cell>
          <cell r="ID613">
            <v>0</v>
          </cell>
          <cell r="IE613">
            <v>0</v>
          </cell>
          <cell r="IF613">
            <v>0</v>
          </cell>
          <cell r="IG613">
            <v>0</v>
          </cell>
          <cell r="IH613">
            <v>0</v>
          </cell>
          <cell r="II613">
            <v>0</v>
          </cell>
          <cell r="IJ613">
            <v>0</v>
          </cell>
          <cell r="IK613">
            <v>0</v>
          </cell>
          <cell r="IL613">
            <v>0</v>
          </cell>
          <cell r="IM613">
            <v>0</v>
          </cell>
          <cell r="IN613">
            <v>0</v>
          </cell>
          <cell r="IO613">
            <v>0</v>
          </cell>
          <cell r="IP613">
            <v>0</v>
          </cell>
          <cell r="IQ613">
            <v>0</v>
          </cell>
          <cell r="IR613">
            <v>0</v>
          </cell>
          <cell r="IS613">
            <v>0</v>
          </cell>
          <cell r="IT613">
            <v>0</v>
          </cell>
          <cell r="IU613">
            <v>0</v>
          </cell>
          <cell r="IV613">
            <v>0</v>
          </cell>
          <cell r="IW613">
            <v>1</v>
          </cell>
          <cell r="IX613">
            <v>1</v>
          </cell>
          <cell r="IY613">
            <v>0</v>
          </cell>
          <cell r="IZ613">
            <v>26</v>
          </cell>
          <cell r="JA613">
            <v>7</v>
          </cell>
          <cell r="JB613">
            <v>7</v>
          </cell>
          <cell r="JC613">
            <v>0</v>
          </cell>
          <cell r="JD613">
            <v>0</v>
          </cell>
          <cell r="JE613">
            <v>0</v>
          </cell>
          <cell r="JF613">
            <v>0</v>
          </cell>
          <cell r="JG613">
            <v>0</v>
          </cell>
        </row>
        <row r="614">
          <cell r="B614" t="str">
            <v>2203235</v>
          </cell>
          <cell r="C614" t="str">
            <v>Đặng Thị Thiên Trúc</v>
          </cell>
          <cell r="D614" t="str">
            <v>Phòng Bán hàng Trong hệ thống THACO - Industries</v>
          </cell>
          <cell r="E614" t="str">
            <v>Công ty TNHH Tập đoàn Công nghiệp Trường Hải</v>
          </cell>
          <cell r="F614" t="str">
            <v>Lương ngày</v>
          </cell>
          <cell r="V614">
            <v>0</v>
          </cell>
          <cell r="W614">
            <v>0</v>
          </cell>
          <cell r="X614" t="str">
            <v>X</v>
          </cell>
          <cell r="Y614">
            <v>0</v>
          </cell>
          <cell r="Z614">
            <v>0</v>
          </cell>
          <cell r="AA614" t="str">
            <v>X</v>
          </cell>
          <cell r="AB614">
            <v>0</v>
          </cell>
          <cell r="AC614">
            <v>0</v>
          </cell>
          <cell r="AD614" t="str">
            <v>X</v>
          </cell>
          <cell r="AE614">
            <v>0</v>
          </cell>
          <cell r="AF614">
            <v>0</v>
          </cell>
          <cell r="AG614" t="str">
            <v>X</v>
          </cell>
          <cell r="AH614">
            <v>0</v>
          </cell>
          <cell r="AI614">
            <v>0</v>
          </cell>
          <cell r="AJ614" t="str">
            <v>T7</v>
          </cell>
          <cell r="AK614">
            <v>0</v>
          </cell>
          <cell r="AL614">
            <v>0</v>
          </cell>
          <cell r="AM614" t="str">
            <v/>
          </cell>
          <cell r="AN614">
            <v>0</v>
          </cell>
          <cell r="AO614">
            <v>0</v>
          </cell>
          <cell r="AP614" t="str">
            <v>NL</v>
          </cell>
          <cell r="AQ614">
            <v>0</v>
          </cell>
          <cell r="AR614">
            <v>0</v>
          </cell>
          <cell r="AS614" t="str">
            <v>X</v>
          </cell>
          <cell r="AT614">
            <v>0</v>
          </cell>
          <cell r="AU614">
            <v>0</v>
          </cell>
          <cell r="AV614" t="str">
            <v>X</v>
          </cell>
          <cell r="AW614">
            <v>0</v>
          </cell>
          <cell r="AX614">
            <v>0</v>
          </cell>
          <cell r="AY614" t="str">
            <v>X</v>
          </cell>
          <cell r="AZ614">
            <v>0</v>
          </cell>
          <cell r="BA614">
            <v>0</v>
          </cell>
          <cell r="BB614" t="str">
            <v>X</v>
          </cell>
          <cell r="BC614">
            <v>0</v>
          </cell>
          <cell r="BD614">
            <v>0</v>
          </cell>
          <cell r="BE614" t="str">
            <v>X</v>
          </cell>
          <cell r="BF614">
            <v>0</v>
          </cell>
          <cell r="BG614">
            <v>0</v>
          </cell>
          <cell r="BH614" t="str">
            <v/>
          </cell>
          <cell r="BI614">
            <v>0</v>
          </cell>
          <cell r="BJ614">
            <v>0</v>
          </cell>
          <cell r="BK614" t="str">
            <v>X</v>
          </cell>
          <cell r="BL614">
            <v>0</v>
          </cell>
          <cell r="BM614">
            <v>0</v>
          </cell>
          <cell r="BN614" t="str">
            <v>X</v>
          </cell>
          <cell r="BO614">
            <v>0</v>
          </cell>
          <cell r="BP614">
            <v>0</v>
          </cell>
          <cell r="BQ614">
            <v>11</v>
          </cell>
          <cell r="BR614">
            <v>0</v>
          </cell>
          <cell r="BS614">
            <v>0</v>
          </cell>
          <cell r="BT614">
            <v>0</v>
          </cell>
          <cell r="BU614">
            <v>0</v>
          </cell>
          <cell r="BV614">
            <v>0</v>
          </cell>
          <cell r="CC614">
            <v>11</v>
          </cell>
          <cell r="CD614">
            <v>0</v>
          </cell>
          <cell r="CE614">
            <v>0</v>
          </cell>
          <cell r="CF614">
            <v>0</v>
          </cell>
          <cell r="CG614">
            <v>0</v>
          </cell>
          <cell r="CH614">
            <v>0</v>
          </cell>
          <cell r="CI614">
            <v>0</v>
          </cell>
          <cell r="CJ614">
            <v>0</v>
          </cell>
          <cell r="CK614">
            <v>0</v>
          </cell>
          <cell r="CL614">
            <v>1</v>
          </cell>
          <cell r="CM614">
            <v>1</v>
          </cell>
          <cell r="CN614">
            <v>0</v>
          </cell>
          <cell r="CO614">
            <v>0</v>
          </cell>
          <cell r="CP614">
            <v>0</v>
          </cell>
          <cell r="CQ614">
            <v>0</v>
          </cell>
          <cell r="CR614">
            <v>0</v>
          </cell>
          <cell r="CS614">
            <v>0</v>
          </cell>
          <cell r="CT614">
            <v>0</v>
          </cell>
          <cell r="CU614">
            <v>0</v>
          </cell>
          <cell r="CV614">
            <v>0</v>
          </cell>
          <cell r="CW614">
            <v>0</v>
          </cell>
          <cell r="CX614">
            <v>0</v>
          </cell>
          <cell r="CY614">
            <v>0</v>
          </cell>
          <cell r="CZ614">
            <v>0</v>
          </cell>
          <cell r="DC614">
            <v>13</v>
          </cell>
          <cell r="DM614" t="str">
            <v>X</v>
          </cell>
          <cell r="DN614">
            <v>0</v>
          </cell>
          <cell r="DO614">
            <v>0</v>
          </cell>
          <cell r="DP614" t="str">
            <v>X</v>
          </cell>
          <cell r="DQ614">
            <v>0</v>
          </cell>
          <cell r="DR614">
            <v>0</v>
          </cell>
          <cell r="DS614" t="str">
            <v>X</v>
          </cell>
          <cell r="DT614">
            <v>0</v>
          </cell>
          <cell r="DU614">
            <v>0</v>
          </cell>
          <cell r="DV614" t="str">
            <v>X</v>
          </cell>
          <cell r="DW614">
            <v>0</v>
          </cell>
          <cell r="DX614">
            <v>0</v>
          </cell>
          <cell r="DY614" t="str">
            <v/>
          </cell>
          <cell r="DZ614">
            <v>0</v>
          </cell>
          <cell r="EA614">
            <v>0</v>
          </cell>
          <cell r="EB614" t="str">
            <v>X</v>
          </cell>
          <cell r="EC614">
            <v>0</v>
          </cell>
          <cell r="ED614">
            <v>0</v>
          </cell>
          <cell r="EE614" t="str">
            <v>X</v>
          </cell>
          <cell r="EF614">
            <v>0</v>
          </cell>
          <cell r="EG614">
            <v>0</v>
          </cell>
          <cell r="EH614" t="str">
            <v>X</v>
          </cell>
          <cell r="EI614">
            <v>0</v>
          </cell>
          <cell r="EJ614">
            <v>0</v>
          </cell>
          <cell r="EK614" t="str">
            <v>X</v>
          </cell>
          <cell r="EL614">
            <v>0</v>
          </cell>
          <cell r="EM614">
            <v>0</v>
          </cell>
          <cell r="EN614" t="str">
            <v>X</v>
          </cell>
          <cell r="EO614">
            <v>0</v>
          </cell>
          <cell r="EP614">
            <v>0</v>
          </cell>
          <cell r="EQ614" t="str">
            <v>X</v>
          </cell>
          <cell r="ER614">
            <v>0</v>
          </cell>
          <cell r="ES614">
            <v>0</v>
          </cell>
          <cell r="ET614" t="str">
            <v/>
          </cell>
          <cell r="EU614">
            <v>0</v>
          </cell>
          <cell r="EV614">
            <v>0</v>
          </cell>
          <cell r="EW614" t="str">
            <v>X</v>
          </cell>
          <cell r="EX614">
            <v>0</v>
          </cell>
          <cell r="EY614">
            <v>0</v>
          </cell>
          <cell r="EZ614" t="str">
            <v>X</v>
          </cell>
          <cell r="FA614">
            <v>0</v>
          </cell>
          <cell r="FB614">
            <v>0</v>
          </cell>
          <cell r="FC614" t="str">
            <v>NL</v>
          </cell>
          <cell r="FD614">
            <v>0</v>
          </cell>
          <cell r="FE614">
            <v>0</v>
          </cell>
          <cell r="FI614">
            <v>12</v>
          </cell>
          <cell r="FJ614">
            <v>0</v>
          </cell>
          <cell r="FK614">
            <v>0</v>
          </cell>
          <cell r="FL614">
            <v>0</v>
          </cell>
          <cell r="FM614">
            <v>0</v>
          </cell>
          <cell r="FN614">
            <v>0</v>
          </cell>
          <cell r="FU614">
            <v>12</v>
          </cell>
          <cell r="FV614">
            <v>0</v>
          </cell>
          <cell r="FW614">
            <v>0</v>
          </cell>
          <cell r="FX614">
            <v>0</v>
          </cell>
          <cell r="FY614">
            <v>0</v>
          </cell>
          <cell r="FZ614">
            <v>0</v>
          </cell>
          <cell r="GA614">
            <v>0</v>
          </cell>
          <cell r="GB614">
            <v>0</v>
          </cell>
          <cell r="GC614">
            <v>0</v>
          </cell>
          <cell r="GD614">
            <v>1</v>
          </cell>
          <cell r="GE614">
            <v>0</v>
          </cell>
          <cell r="GF614">
            <v>0</v>
          </cell>
          <cell r="GG614">
            <v>0</v>
          </cell>
          <cell r="GH614">
            <v>0</v>
          </cell>
          <cell r="GI614">
            <v>0</v>
          </cell>
          <cell r="GJ614">
            <v>0</v>
          </cell>
          <cell r="GK614">
            <v>0</v>
          </cell>
          <cell r="GL614">
            <v>0</v>
          </cell>
          <cell r="GM614">
            <v>0</v>
          </cell>
          <cell r="GN614">
            <v>0</v>
          </cell>
          <cell r="GO614">
            <v>0</v>
          </cell>
          <cell r="GP614">
            <v>0</v>
          </cell>
          <cell r="GQ614">
            <v>0</v>
          </cell>
          <cell r="GR614">
            <v>0</v>
          </cell>
          <cell r="GU614">
            <v>13</v>
          </cell>
          <cell r="GV614">
            <v>0</v>
          </cell>
          <cell r="GW614">
            <v>0</v>
          </cell>
          <cell r="GX614">
            <v>0</v>
          </cell>
          <cell r="GY614">
            <v>0</v>
          </cell>
          <cell r="GZ614">
            <v>0</v>
          </cell>
          <cell r="HA614">
            <v>0</v>
          </cell>
          <cell r="HB614">
            <v>0</v>
          </cell>
          <cell r="HC614">
            <v>0</v>
          </cell>
          <cell r="HD614">
            <v>0</v>
          </cell>
          <cell r="HE614">
            <v>0</v>
          </cell>
          <cell r="HF614">
            <v>0</v>
          </cell>
          <cell r="HG614">
            <v>0</v>
          </cell>
          <cell r="HH614">
            <v>0</v>
          </cell>
          <cell r="HI614">
            <v>0</v>
          </cell>
          <cell r="HJ614">
            <v>0</v>
          </cell>
          <cell r="HK614">
            <v>0</v>
          </cell>
          <cell r="HL614">
            <v>0</v>
          </cell>
          <cell r="HM614">
            <v>0</v>
          </cell>
          <cell r="HN614">
            <v>0</v>
          </cell>
          <cell r="HO614">
            <v>0</v>
          </cell>
          <cell r="HP614">
            <v>23</v>
          </cell>
          <cell r="HQ614">
            <v>0</v>
          </cell>
          <cell r="HR614">
            <v>0</v>
          </cell>
          <cell r="HS614">
            <v>0</v>
          </cell>
          <cell r="HT614">
            <v>0</v>
          </cell>
          <cell r="HU614">
            <v>0</v>
          </cell>
          <cell r="HV614">
            <v>0</v>
          </cell>
          <cell r="HW614">
            <v>1</v>
          </cell>
          <cell r="HX614">
            <v>0</v>
          </cell>
          <cell r="HY614">
            <v>0</v>
          </cell>
          <cell r="HZ614">
            <v>0</v>
          </cell>
          <cell r="IA614">
            <v>1</v>
          </cell>
          <cell r="IB614">
            <v>0</v>
          </cell>
          <cell r="IC614">
            <v>2</v>
          </cell>
          <cell r="ID614">
            <v>0</v>
          </cell>
          <cell r="IE614">
            <v>0</v>
          </cell>
          <cell r="IF614">
            <v>0</v>
          </cell>
          <cell r="IG614">
            <v>0</v>
          </cell>
          <cell r="IH614">
            <v>0</v>
          </cell>
          <cell r="II614">
            <v>0</v>
          </cell>
          <cell r="IJ614">
            <v>0</v>
          </cell>
          <cell r="IK614">
            <v>0</v>
          </cell>
          <cell r="IL614">
            <v>0</v>
          </cell>
          <cell r="IM614">
            <v>0</v>
          </cell>
          <cell r="IN614">
            <v>0</v>
          </cell>
          <cell r="IO614">
            <v>0</v>
          </cell>
          <cell r="IP614">
            <v>0</v>
          </cell>
          <cell r="IQ614">
            <v>0</v>
          </cell>
          <cell r="IR614">
            <v>0</v>
          </cell>
          <cell r="IS614">
            <v>0</v>
          </cell>
          <cell r="IT614">
            <v>0</v>
          </cell>
          <cell r="IU614">
            <v>0</v>
          </cell>
          <cell r="IV614">
            <v>0</v>
          </cell>
          <cell r="IW614">
            <v>1</v>
          </cell>
          <cell r="IX614">
            <v>1</v>
          </cell>
          <cell r="IY614">
            <v>0</v>
          </cell>
          <cell r="IZ614">
            <v>26</v>
          </cell>
          <cell r="JA614">
            <v>4</v>
          </cell>
          <cell r="JB614">
            <v>4</v>
          </cell>
          <cell r="JC614">
            <v>0</v>
          </cell>
          <cell r="JD614">
            <v>0</v>
          </cell>
          <cell r="JE614">
            <v>0</v>
          </cell>
          <cell r="JF614">
            <v>0</v>
          </cell>
          <cell r="JG614">
            <v>0</v>
          </cell>
        </row>
        <row r="615">
          <cell r="B615" t="str">
            <v>2306622</v>
          </cell>
          <cell r="C615" t="str">
            <v>Nguyễn Ngọc Khuê</v>
          </cell>
          <cell r="D615" t="str">
            <v>Phòng Bán hàng Trong hệ thống THACO - Industries</v>
          </cell>
          <cell r="E615" t="str">
            <v>Công ty TNHH Tập đoàn Công nghiệp Trường Hải</v>
          </cell>
          <cell r="F615" t="str">
            <v>Lương ngày</v>
          </cell>
          <cell r="V615">
            <v>0</v>
          </cell>
          <cell r="W615">
            <v>0</v>
          </cell>
          <cell r="X615" t="str">
            <v>P</v>
          </cell>
          <cell r="Y615">
            <v>0</v>
          </cell>
          <cell r="Z615">
            <v>0</v>
          </cell>
          <cell r="AA615" t="str">
            <v>X</v>
          </cell>
          <cell r="AB615">
            <v>0</v>
          </cell>
          <cell r="AC615">
            <v>0</v>
          </cell>
          <cell r="AD615" t="str">
            <v>X</v>
          </cell>
          <cell r="AE615">
            <v>0</v>
          </cell>
          <cell r="AF615">
            <v>0</v>
          </cell>
          <cell r="AG615" t="str">
            <v>X</v>
          </cell>
          <cell r="AH615">
            <v>0</v>
          </cell>
          <cell r="AI615">
            <v>0</v>
          </cell>
          <cell r="AJ615" t="str">
            <v>T7</v>
          </cell>
          <cell r="AK615">
            <v>0</v>
          </cell>
          <cell r="AL615">
            <v>0</v>
          </cell>
          <cell r="AM615" t="str">
            <v/>
          </cell>
          <cell r="AN615">
            <v>0</v>
          </cell>
          <cell r="AO615">
            <v>0</v>
          </cell>
          <cell r="AP615" t="str">
            <v>NL</v>
          </cell>
          <cell r="AQ615">
            <v>0</v>
          </cell>
          <cell r="AR615">
            <v>0</v>
          </cell>
          <cell r="AS615" t="str">
            <v>X</v>
          </cell>
          <cell r="AT615">
            <v>0</v>
          </cell>
          <cell r="AU615">
            <v>0</v>
          </cell>
          <cell r="AV615" t="str">
            <v>P</v>
          </cell>
          <cell r="AW615">
            <v>0</v>
          </cell>
          <cell r="AX615">
            <v>0</v>
          </cell>
          <cell r="AY615" t="str">
            <v>P</v>
          </cell>
          <cell r="AZ615">
            <v>0</v>
          </cell>
          <cell r="BA615">
            <v>0</v>
          </cell>
          <cell r="BB615" t="str">
            <v>P</v>
          </cell>
          <cell r="BC615">
            <v>0</v>
          </cell>
          <cell r="BD615">
            <v>0</v>
          </cell>
          <cell r="BE615" t="str">
            <v>KLV</v>
          </cell>
          <cell r="BF615">
            <v>0</v>
          </cell>
          <cell r="BG615">
            <v>0</v>
          </cell>
          <cell r="BH615" t="str">
            <v/>
          </cell>
          <cell r="BI615">
            <v>0</v>
          </cell>
          <cell r="BJ615">
            <v>0</v>
          </cell>
          <cell r="BK615" t="str">
            <v>KLV</v>
          </cell>
          <cell r="BL615">
            <v>0</v>
          </cell>
          <cell r="BM615">
            <v>0</v>
          </cell>
          <cell r="BN615" t="str">
            <v>KLV</v>
          </cell>
          <cell r="BO615">
            <v>0</v>
          </cell>
          <cell r="BP615">
            <v>0</v>
          </cell>
          <cell r="BQ615">
            <v>4</v>
          </cell>
          <cell r="BR615">
            <v>0</v>
          </cell>
          <cell r="BS615">
            <v>0</v>
          </cell>
          <cell r="BT615">
            <v>0</v>
          </cell>
          <cell r="BU615">
            <v>0</v>
          </cell>
          <cell r="BV615">
            <v>0</v>
          </cell>
          <cell r="CC615">
            <v>4</v>
          </cell>
          <cell r="CD615">
            <v>0</v>
          </cell>
          <cell r="CE615">
            <v>0</v>
          </cell>
          <cell r="CF615">
            <v>0</v>
          </cell>
          <cell r="CG615">
            <v>0</v>
          </cell>
          <cell r="CH615">
            <v>0</v>
          </cell>
          <cell r="CI615">
            <v>0</v>
          </cell>
          <cell r="CJ615">
            <v>0</v>
          </cell>
          <cell r="CK615">
            <v>0</v>
          </cell>
          <cell r="CL615">
            <v>1</v>
          </cell>
          <cell r="CM615">
            <v>1</v>
          </cell>
          <cell r="CN615">
            <v>0</v>
          </cell>
          <cell r="CO615">
            <v>0</v>
          </cell>
          <cell r="CP615">
            <v>0</v>
          </cell>
          <cell r="CQ615">
            <v>0</v>
          </cell>
          <cell r="CR615">
            <v>0</v>
          </cell>
          <cell r="CS615">
            <v>0</v>
          </cell>
          <cell r="CT615">
            <v>0</v>
          </cell>
          <cell r="CU615">
            <v>0</v>
          </cell>
          <cell r="CV615">
            <v>0</v>
          </cell>
          <cell r="CW615">
            <v>0</v>
          </cell>
          <cell r="CX615">
            <v>3</v>
          </cell>
          <cell r="CY615">
            <v>3</v>
          </cell>
          <cell r="CZ615">
            <v>0</v>
          </cell>
          <cell r="DC615">
            <v>6</v>
          </cell>
          <cell r="DM615" t="str">
            <v>KLV</v>
          </cell>
          <cell r="DN615">
            <v>0</v>
          </cell>
          <cell r="DO615">
            <v>0</v>
          </cell>
          <cell r="DP615" t="str">
            <v>KLV</v>
          </cell>
          <cell r="DQ615">
            <v>0</v>
          </cell>
          <cell r="DR615">
            <v>0</v>
          </cell>
          <cell r="DS615" t="str">
            <v>KLV</v>
          </cell>
          <cell r="DT615">
            <v>0</v>
          </cell>
          <cell r="DU615">
            <v>0</v>
          </cell>
          <cell r="DV615" t="str">
            <v>KLV</v>
          </cell>
          <cell r="DW615">
            <v>0</v>
          </cell>
          <cell r="DX615">
            <v>0</v>
          </cell>
          <cell r="DY615" t="str">
            <v/>
          </cell>
          <cell r="DZ615">
            <v>0</v>
          </cell>
          <cell r="EA615">
            <v>0</v>
          </cell>
          <cell r="EB615" t="str">
            <v>KLV</v>
          </cell>
          <cell r="EC615">
            <v>0</v>
          </cell>
          <cell r="ED615">
            <v>0</v>
          </cell>
          <cell r="EE615" t="str">
            <v>KLV</v>
          </cell>
          <cell r="EF615">
            <v>0</v>
          </cell>
          <cell r="EG615">
            <v>0</v>
          </cell>
          <cell r="EH615" t="str">
            <v>KLV</v>
          </cell>
          <cell r="EI615">
            <v>0</v>
          </cell>
          <cell r="EJ615">
            <v>0</v>
          </cell>
          <cell r="EK615" t="str">
            <v>KLV</v>
          </cell>
          <cell r="EL615">
            <v>0</v>
          </cell>
          <cell r="EM615">
            <v>0</v>
          </cell>
          <cell r="EN615" t="str">
            <v>KLV</v>
          </cell>
          <cell r="EO615">
            <v>0</v>
          </cell>
          <cell r="EP615">
            <v>0</v>
          </cell>
          <cell r="EQ615" t="str">
            <v>KLV</v>
          </cell>
          <cell r="ER615">
            <v>0</v>
          </cell>
          <cell r="ES615">
            <v>0</v>
          </cell>
          <cell r="ET615" t="str">
            <v/>
          </cell>
          <cell r="EU615">
            <v>0</v>
          </cell>
          <cell r="EV615">
            <v>0</v>
          </cell>
          <cell r="EW615" t="str">
            <v>KLV</v>
          </cell>
          <cell r="EX615">
            <v>0</v>
          </cell>
          <cell r="EY615">
            <v>0</v>
          </cell>
          <cell r="EZ615" t="str">
            <v>KLV</v>
          </cell>
          <cell r="FA615">
            <v>0</v>
          </cell>
          <cell r="FB615">
            <v>0</v>
          </cell>
          <cell r="FC615" t="str">
            <v>KLV</v>
          </cell>
          <cell r="FD615">
            <v>0</v>
          </cell>
          <cell r="FE615">
            <v>0</v>
          </cell>
          <cell r="FI615">
            <v>0</v>
          </cell>
          <cell r="FJ615">
            <v>0</v>
          </cell>
          <cell r="FK615">
            <v>0</v>
          </cell>
          <cell r="FL615">
            <v>0</v>
          </cell>
          <cell r="FM615">
            <v>0</v>
          </cell>
          <cell r="FN615">
            <v>0</v>
          </cell>
          <cell r="FU615">
            <v>0</v>
          </cell>
          <cell r="FV615">
            <v>0</v>
          </cell>
          <cell r="FW615">
            <v>0</v>
          </cell>
          <cell r="FX615">
            <v>0</v>
          </cell>
          <cell r="FY615">
            <v>0</v>
          </cell>
          <cell r="FZ615">
            <v>0</v>
          </cell>
          <cell r="GA615">
            <v>0</v>
          </cell>
          <cell r="GB615">
            <v>0</v>
          </cell>
          <cell r="GC615">
            <v>0</v>
          </cell>
          <cell r="GD615">
            <v>0</v>
          </cell>
          <cell r="GE615">
            <v>0</v>
          </cell>
          <cell r="GF615">
            <v>0</v>
          </cell>
          <cell r="GG615">
            <v>0</v>
          </cell>
          <cell r="GH615">
            <v>0</v>
          </cell>
          <cell r="GI615">
            <v>0</v>
          </cell>
          <cell r="GJ615">
            <v>0</v>
          </cell>
          <cell r="GK615">
            <v>0</v>
          </cell>
          <cell r="GL615">
            <v>0</v>
          </cell>
          <cell r="GM615">
            <v>0</v>
          </cell>
          <cell r="GN615">
            <v>0</v>
          </cell>
          <cell r="GO615">
            <v>0</v>
          </cell>
          <cell r="GP615">
            <v>13</v>
          </cell>
          <cell r="GQ615">
            <v>13</v>
          </cell>
          <cell r="GR615">
            <v>0</v>
          </cell>
          <cell r="GU615">
            <v>0</v>
          </cell>
          <cell r="GV615">
            <v>0</v>
          </cell>
          <cell r="GW615">
            <v>0</v>
          </cell>
          <cell r="GX615">
            <v>0</v>
          </cell>
          <cell r="GY615">
            <v>0</v>
          </cell>
          <cell r="GZ615">
            <v>0</v>
          </cell>
          <cell r="HA615">
            <v>0</v>
          </cell>
          <cell r="HB615">
            <v>16</v>
          </cell>
          <cell r="HC615">
            <v>0</v>
          </cell>
          <cell r="HD615">
            <v>0</v>
          </cell>
          <cell r="HE615">
            <v>0</v>
          </cell>
          <cell r="HF615">
            <v>0</v>
          </cell>
          <cell r="HG615">
            <v>0</v>
          </cell>
          <cell r="HH615">
            <v>4</v>
          </cell>
          <cell r="HI615">
            <v>0</v>
          </cell>
          <cell r="HJ615">
            <v>0</v>
          </cell>
          <cell r="HK615">
            <v>0</v>
          </cell>
          <cell r="HL615">
            <v>0</v>
          </cell>
          <cell r="HM615">
            <v>20</v>
          </cell>
          <cell r="HN615">
            <v>0</v>
          </cell>
          <cell r="HO615">
            <v>4</v>
          </cell>
          <cell r="HP615">
            <v>4</v>
          </cell>
          <cell r="HQ615">
            <v>0</v>
          </cell>
          <cell r="HR615">
            <v>0</v>
          </cell>
          <cell r="HS615">
            <v>0</v>
          </cell>
          <cell r="HT615">
            <v>0</v>
          </cell>
          <cell r="HU615">
            <v>0</v>
          </cell>
          <cell r="HV615">
            <v>0</v>
          </cell>
          <cell r="HW615">
            <v>1</v>
          </cell>
          <cell r="HX615">
            <v>0</v>
          </cell>
          <cell r="HY615">
            <v>0</v>
          </cell>
          <cell r="HZ615">
            <v>0</v>
          </cell>
          <cell r="IA615">
            <v>1</v>
          </cell>
          <cell r="IB615">
            <v>0</v>
          </cell>
          <cell r="IC615">
            <v>1</v>
          </cell>
          <cell r="ID615">
            <v>0</v>
          </cell>
          <cell r="IE615">
            <v>0</v>
          </cell>
          <cell r="IF615">
            <v>0</v>
          </cell>
          <cell r="IG615">
            <v>4</v>
          </cell>
          <cell r="IH615">
            <v>0</v>
          </cell>
          <cell r="II615">
            <v>0</v>
          </cell>
          <cell r="IJ615">
            <v>0</v>
          </cell>
          <cell r="IK615">
            <v>0</v>
          </cell>
          <cell r="IL615">
            <v>0</v>
          </cell>
          <cell r="IM615">
            <v>0</v>
          </cell>
          <cell r="IN615">
            <v>0</v>
          </cell>
          <cell r="IO615">
            <v>0</v>
          </cell>
          <cell r="IP615">
            <v>0</v>
          </cell>
          <cell r="IQ615">
            <v>16</v>
          </cell>
          <cell r="IR615">
            <v>16</v>
          </cell>
          <cell r="IS615">
            <v>0</v>
          </cell>
          <cell r="IT615">
            <v>0</v>
          </cell>
          <cell r="IU615">
            <v>0</v>
          </cell>
          <cell r="IV615">
            <v>0</v>
          </cell>
          <cell r="IW615">
            <v>1</v>
          </cell>
          <cell r="IX615">
            <v>1</v>
          </cell>
          <cell r="IY615">
            <v>0</v>
          </cell>
          <cell r="IZ615">
            <v>10</v>
          </cell>
          <cell r="JA615">
            <v>4</v>
          </cell>
          <cell r="JB615">
            <v>0</v>
          </cell>
          <cell r="JC615">
            <v>0</v>
          </cell>
          <cell r="JD615">
            <v>0</v>
          </cell>
          <cell r="JE615">
            <v>0</v>
          </cell>
          <cell r="JF615">
            <v>0</v>
          </cell>
          <cell r="JG615">
            <v>0</v>
          </cell>
        </row>
        <row r="616">
          <cell r="B616" t="str">
            <v>2405369</v>
          </cell>
          <cell r="C616" t="str">
            <v>Nguyễn Cửu Thị Trà My</v>
          </cell>
          <cell r="D616" t="str">
            <v>Phòng Kinh Doanh TBCN</v>
          </cell>
          <cell r="E616" t="str">
            <v>Công ty TNHH Tập đoàn Công nghiệp Trường Hải</v>
          </cell>
          <cell r="F616" t="str">
            <v>Lương ngày</v>
          </cell>
          <cell r="V616">
            <v>0</v>
          </cell>
          <cell r="W616">
            <v>0</v>
          </cell>
          <cell r="X616" t="str">
            <v>X</v>
          </cell>
          <cell r="Y616">
            <v>0</v>
          </cell>
          <cell r="Z616">
            <v>0</v>
          </cell>
          <cell r="AA616" t="str">
            <v>X</v>
          </cell>
          <cell r="AB616">
            <v>0</v>
          </cell>
          <cell r="AC616">
            <v>0</v>
          </cell>
          <cell r="AD616" t="str">
            <v>X</v>
          </cell>
          <cell r="AE616">
            <v>0</v>
          </cell>
          <cell r="AF616">
            <v>0</v>
          </cell>
          <cell r="AG616" t="str">
            <v>X</v>
          </cell>
          <cell r="AH616">
            <v>0</v>
          </cell>
          <cell r="AI616">
            <v>0</v>
          </cell>
          <cell r="AJ616" t="str">
            <v>X</v>
          </cell>
          <cell r="AK616">
            <v>0</v>
          </cell>
          <cell r="AL616">
            <v>0</v>
          </cell>
          <cell r="AM616" t="str">
            <v/>
          </cell>
          <cell r="AN616">
            <v>0</v>
          </cell>
          <cell r="AO616">
            <v>0</v>
          </cell>
          <cell r="AP616" t="str">
            <v>NL</v>
          </cell>
          <cell r="AQ616">
            <v>0</v>
          </cell>
          <cell r="AR616">
            <v>0</v>
          </cell>
          <cell r="AS616" t="str">
            <v>X</v>
          </cell>
          <cell r="AT616">
            <v>0</v>
          </cell>
          <cell r="AU616">
            <v>0</v>
          </cell>
          <cell r="AV616" t="str">
            <v>X</v>
          </cell>
          <cell r="AW616">
            <v>0</v>
          </cell>
          <cell r="AX616">
            <v>0</v>
          </cell>
          <cell r="AY616" t="str">
            <v>X</v>
          </cell>
          <cell r="AZ616">
            <v>0</v>
          </cell>
          <cell r="BA616">
            <v>0</v>
          </cell>
          <cell r="BB616" t="str">
            <v>X</v>
          </cell>
          <cell r="BC616">
            <v>2</v>
          </cell>
          <cell r="BD616">
            <v>0</v>
          </cell>
          <cell r="BE616" t="str">
            <v>X</v>
          </cell>
          <cell r="BF616">
            <v>0</v>
          </cell>
          <cell r="BG616">
            <v>0</v>
          </cell>
          <cell r="BH616" t="str">
            <v/>
          </cell>
          <cell r="BI616">
            <v>0</v>
          </cell>
          <cell r="BJ616">
            <v>0</v>
          </cell>
          <cell r="BK616" t="str">
            <v>X</v>
          </cell>
          <cell r="BL616">
            <v>0</v>
          </cell>
          <cell r="BM616">
            <v>0</v>
          </cell>
          <cell r="BN616" t="str">
            <v>X</v>
          </cell>
          <cell r="BO616">
            <v>0</v>
          </cell>
          <cell r="BP616">
            <v>0</v>
          </cell>
          <cell r="BQ616">
            <v>12</v>
          </cell>
          <cell r="BR616">
            <v>0.28999999999999998</v>
          </cell>
          <cell r="BS616">
            <v>0</v>
          </cell>
          <cell r="BT616">
            <v>0</v>
          </cell>
          <cell r="BU616">
            <v>0</v>
          </cell>
          <cell r="BV616">
            <v>0</v>
          </cell>
          <cell r="CC616">
            <v>12</v>
          </cell>
          <cell r="CD616">
            <v>0.28999999999999998</v>
          </cell>
          <cell r="CE616">
            <v>0</v>
          </cell>
          <cell r="CF616">
            <v>0</v>
          </cell>
          <cell r="CG616">
            <v>0</v>
          </cell>
          <cell r="CH616">
            <v>0</v>
          </cell>
          <cell r="CI616">
            <v>0</v>
          </cell>
          <cell r="CJ616">
            <v>0</v>
          </cell>
          <cell r="CK616">
            <v>0</v>
          </cell>
          <cell r="CL616">
            <v>1</v>
          </cell>
          <cell r="CM616">
            <v>0</v>
          </cell>
          <cell r="CN616">
            <v>0</v>
          </cell>
          <cell r="CO616">
            <v>0</v>
          </cell>
          <cell r="CP616">
            <v>0</v>
          </cell>
          <cell r="CQ616">
            <v>0</v>
          </cell>
          <cell r="CR616">
            <v>0</v>
          </cell>
          <cell r="CS616">
            <v>0</v>
          </cell>
          <cell r="CT616">
            <v>0</v>
          </cell>
          <cell r="CU616">
            <v>0</v>
          </cell>
          <cell r="CV616">
            <v>0</v>
          </cell>
          <cell r="CW616">
            <v>0</v>
          </cell>
          <cell r="CX616">
            <v>0</v>
          </cell>
          <cell r="CY616">
            <v>0</v>
          </cell>
          <cell r="CZ616">
            <v>0</v>
          </cell>
          <cell r="DC616">
            <v>13.29</v>
          </cell>
          <cell r="DM616" t="str">
            <v>X</v>
          </cell>
          <cell r="DN616">
            <v>0</v>
          </cell>
          <cell r="DO616">
            <v>0</v>
          </cell>
          <cell r="DP616" t="str">
            <v>X</v>
          </cell>
          <cell r="DQ616">
            <v>2</v>
          </cell>
          <cell r="DR616">
            <v>0</v>
          </cell>
          <cell r="DS616" t="str">
            <v>X</v>
          </cell>
          <cell r="DT616">
            <v>0</v>
          </cell>
          <cell r="DU616">
            <v>0</v>
          </cell>
          <cell r="DV616" t="str">
            <v>X</v>
          </cell>
          <cell r="DW616">
            <v>0</v>
          </cell>
          <cell r="DX616">
            <v>0</v>
          </cell>
          <cell r="DY616" t="str">
            <v/>
          </cell>
          <cell r="DZ616">
            <v>0</v>
          </cell>
          <cell r="EA616">
            <v>0</v>
          </cell>
          <cell r="EB616" t="str">
            <v>X</v>
          </cell>
          <cell r="EC616">
            <v>0</v>
          </cell>
          <cell r="ED616">
            <v>0</v>
          </cell>
          <cell r="EE616" t="str">
            <v>X</v>
          </cell>
          <cell r="EF616">
            <v>0</v>
          </cell>
          <cell r="EG616">
            <v>0</v>
          </cell>
          <cell r="EH616" t="str">
            <v>X</v>
          </cell>
          <cell r="EI616">
            <v>0</v>
          </cell>
          <cell r="EJ616">
            <v>0</v>
          </cell>
          <cell r="EK616" t="str">
            <v>X</v>
          </cell>
          <cell r="EL616">
            <v>0</v>
          </cell>
          <cell r="EM616">
            <v>0</v>
          </cell>
          <cell r="EN616" t="str">
            <v>X</v>
          </cell>
          <cell r="EO616">
            <v>0</v>
          </cell>
          <cell r="EP616">
            <v>0</v>
          </cell>
          <cell r="EQ616" t="str">
            <v>X</v>
          </cell>
          <cell r="ER616">
            <v>0</v>
          </cell>
          <cell r="ES616">
            <v>0</v>
          </cell>
          <cell r="ET616" t="str">
            <v/>
          </cell>
          <cell r="EU616">
            <v>0</v>
          </cell>
          <cell r="EV616">
            <v>0</v>
          </cell>
          <cell r="EW616" t="str">
            <v>X</v>
          </cell>
          <cell r="EX616">
            <v>0</v>
          </cell>
          <cell r="EY616">
            <v>0</v>
          </cell>
          <cell r="EZ616" t="str">
            <v>X</v>
          </cell>
          <cell r="FA616">
            <v>0</v>
          </cell>
          <cell r="FB616">
            <v>0</v>
          </cell>
          <cell r="FC616" t="str">
            <v>NL</v>
          </cell>
          <cell r="FD616">
            <v>0</v>
          </cell>
          <cell r="FE616">
            <v>0</v>
          </cell>
          <cell r="FI616">
            <v>12</v>
          </cell>
          <cell r="FJ616">
            <v>0.28999999999999998</v>
          </cell>
          <cell r="FK616">
            <v>0</v>
          </cell>
          <cell r="FL616">
            <v>0</v>
          </cell>
          <cell r="FM616">
            <v>0</v>
          </cell>
          <cell r="FN616">
            <v>0</v>
          </cell>
          <cell r="FU616">
            <v>12</v>
          </cell>
          <cell r="FV616">
            <v>0.28999999999999998</v>
          </cell>
          <cell r="FW616">
            <v>0</v>
          </cell>
          <cell r="FX616">
            <v>0</v>
          </cell>
          <cell r="FY616">
            <v>0</v>
          </cell>
          <cell r="FZ616">
            <v>0</v>
          </cell>
          <cell r="GA616">
            <v>0</v>
          </cell>
          <cell r="GB616">
            <v>0</v>
          </cell>
          <cell r="GC616">
            <v>0</v>
          </cell>
          <cell r="GD616">
            <v>1</v>
          </cell>
          <cell r="GE616">
            <v>0</v>
          </cell>
          <cell r="GF616">
            <v>0</v>
          </cell>
          <cell r="GG616">
            <v>0</v>
          </cell>
          <cell r="GH616">
            <v>0</v>
          </cell>
          <cell r="GI616">
            <v>0</v>
          </cell>
          <cell r="GJ616">
            <v>0</v>
          </cell>
          <cell r="GK616">
            <v>0</v>
          </cell>
          <cell r="GL616">
            <v>0</v>
          </cell>
          <cell r="GM616">
            <v>0</v>
          </cell>
          <cell r="GN616">
            <v>0</v>
          </cell>
          <cell r="GO616">
            <v>0</v>
          </cell>
          <cell r="GP616">
            <v>0</v>
          </cell>
          <cell r="GQ616">
            <v>0</v>
          </cell>
          <cell r="GR616">
            <v>0</v>
          </cell>
          <cell r="GU616">
            <v>13.29</v>
          </cell>
          <cell r="GV616">
            <v>0</v>
          </cell>
          <cell r="GW616">
            <v>0</v>
          </cell>
          <cell r="GX616">
            <v>0</v>
          </cell>
          <cell r="GY616">
            <v>0</v>
          </cell>
          <cell r="GZ616">
            <v>0</v>
          </cell>
          <cell r="HA616">
            <v>0</v>
          </cell>
          <cell r="HB616">
            <v>0</v>
          </cell>
          <cell r="HC616">
            <v>0</v>
          </cell>
          <cell r="HD616">
            <v>0</v>
          </cell>
          <cell r="HE616">
            <v>0</v>
          </cell>
          <cell r="HF616">
            <v>0</v>
          </cell>
          <cell r="HG616">
            <v>0</v>
          </cell>
          <cell r="HH616">
            <v>0</v>
          </cell>
          <cell r="HI616">
            <v>0</v>
          </cell>
          <cell r="HJ616">
            <v>0</v>
          </cell>
          <cell r="HK616">
            <v>0</v>
          </cell>
          <cell r="HL616">
            <v>0</v>
          </cell>
          <cell r="HM616">
            <v>0</v>
          </cell>
          <cell r="HN616">
            <v>0.57999999999999996</v>
          </cell>
          <cell r="HO616">
            <v>0</v>
          </cell>
          <cell r="HP616">
            <v>24</v>
          </cell>
          <cell r="HQ616">
            <v>0.57999999999999996</v>
          </cell>
          <cell r="HR616">
            <v>0</v>
          </cell>
          <cell r="HS616">
            <v>0</v>
          </cell>
          <cell r="HT616">
            <v>0</v>
          </cell>
          <cell r="HU616">
            <v>0</v>
          </cell>
          <cell r="HV616">
            <v>1</v>
          </cell>
          <cell r="HW616">
            <v>0</v>
          </cell>
          <cell r="HX616">
            <v>0</v>
          </cell>
          <cell r="HY616">
            <v>0</v>
          </cell>
          <cell r="HZ616">
            <v>1</v>
          </cell>
          <cell r="IA616">
            <v>0</v>
          </cell>
          <cell r="IB616">
            <v>0</v>
          </cell>
          <cell r="IC616">
            <v>2</v>
          </cell>
          <cell r="ID616">
            <v>0</v>
          </cell>
          <cell r="IE616">
            <v>0</v>
          </cell>
          <cell r="IF616">
            <v>0</v>
          </cell>
          <cell r="IG616">
            <v>0</v>
          </cell>
          <cell r="IH616">
            <v>0</v>
          </cell>
          <cell r="II616">
            <v>0</v>
          </cell>
          <cell r="IJ616">
            <v>0</v>
          </cell>
          <cell r="IK616">
            <v>0</v>
          </cell>
          <cell r="IL616">
            <v>0</v>
          </cell>
          <cell r="IM616">
            <v>0</v>
          </cell>
          <cell r="IN616">
            <v>0</v>
          </cell>
          <cell r="IO616">
            <v>0</v>
          </cell>
          <cell r="IP616">
            <v>0</v>
          </cell>
          <cell r="IQ616">
            <v>0</v>
          </cell>
          <cell r="IR616">
            <v>0</v>
          </cell>
          <cell r="IS616">
            <v>0</v>
          </cell>
          <cell r="IT616">
            <v>0</v>
          </cell>
          <cell r="IU616">
            <v>0</v>
          </cell>
          <cell r="IV616">
            <v>0</v>
          </cell>
          <cell r="IW616">
            <v>1</v>
          </cell>
          <cell r="IX616">
            <v>0</v>
          </cell>
          <cell r="IY616">
            <v>0</v>
          </cell>
          <cell r="IZ616">
            <v>27.58</v>
          </cell>
          <cell r="JA616">
            <v>4</v>
          </cell>
          <cell r="JB616">
            <v>4</v>
          </cell>
          <cell r="JC616">
            <v>0</v>
          </cell>
          <cell r="JD616">
            <v>0</v>
          </cell>
          <cell r="JE616">
            <v>0</v>
          </cell>
          <cell r="JF616">
            <v>0</v>
          </cell>
          <cell r="JG616">
            <v>0</v>
          </cell>
        </row>
        <row r="617">
          <cell r="B617" t="str">
            <v>1904031</v>
          </cell>
          <cell r="C617" t="str">
            <v>Nguyễn Đức Luân</v>
          </cell>
          <cell r="D617" t="str">
            <v>Phòng Kinh Doanh TBCN</v>
          </cell>
          <cell r="E617" t="str">
            <v>Công ty TNHH Tập đoàn Công nghiệp Trường Hải</v>
          </cell>
          <cell r="F617" t="str">
            <v>Lương tháng</v>
          </cell>
          <cell r="V617">
            <v>0</v>
          </cell>
          <cell r="W617">
            <v>0</v>
          </cell>
          <cell r="X617" t="str">
            <v>X</v>
          </cell>
          <cell r="Y617">
            <v>0</v>
          </cell>
          <cell r="Z617">
            <v>0</v>
          </cell>
          <cell r="AA617" t="str">
            <v>X</v>
          </cell>
          <cell r="AB617">
            <v>0</v>
          </cell>
          <cell r="AC617">
            <v>0</v>
          </cell>
          <cell r="AD617" t="str">
            <v>X</v>
          </cell>
          <cell r="AE617">
            <v>0</v>
          </cell>
          <cell r="AF617">
            <v>0</v>
          </cell>
          <cell r="AG617" t="str">
            <v>X</v>
          </cell>
          <cell r="AH617">
            <v>0</v>
          </cell>
          <cell r="AI617">
            <v>0</v>
          </cell>
          <cell r="AJ617" t="str">
            <v>T7</v>
          </cell>
          <cell r="AK617">
            <v>0</v>
          </cell>
          <cell r="AL617">
            <v>0</v>
          </cell>
          <cell r="AM617" t="str">
            <v/>
          </cell>
          <cell r="AN617">
            <v>0</v>
          </cell>
          <cell r="AO617">
            <v>0</v>
          </cell>
          <cell r="AP617" t="str">
            <v>NL</v>
          </cell>
          <cell r="AQ617">
            <v>0</v>
          </cell>
          <cell r="AR617">
            <v>0</v>
          </cell>
          <cell r="AS617" t="str">
            <v>X</v>
          </cell>
          <cell r="AT617">
            <v>0</v>
          </cell>
          <cell r="AU617">
            <v>0</v>
          </cell>
          <cell r="AV617" t="str">
            <v>X</v>
          </cell>
          <cell r="AW617">
            <v>0</v>
          </cell>
          <cell r="AX617">
            <v>0</v>
          </cell>
          <cell r="AY617" t="str">
            <v>X</v>
          </cell>
          <cell r="AZ617">
            <v>0</v>
          </cell>
          <cell r="BA617">
            <v>0</v>
          </cell>
          <cell r="BB617" t="str">
            <v>B7</v>
          </cell>
          <cell r="BC617">
            <v>0</v>
          </cell>
          <cell r="BD617">
            <v>0</v>
          </cell>
          <cell r="BE617" t="str">
            <v>X</v>
          </cell>
          <cell r="BF617">
            <v>0</v>
          </cell>
          <cell r="BG617">
            <v>0</v>
          </cell>
          <cell r="BH617" t="str">
            <v/>
          </cell>
          <cell r="BI617">
            <v>0</v>
          </cell>
          <cell r="BJ617">
            <v>0</v>
          </cell>
          <cell r="BK617" t="str">
            <v>X</v>
          </cell>
          <cell r="BL617">
            <v>0</v>
          </cell>
          <cell r="BM617">
            <v>0</v>
          </cell>
          <cell r="BN617" t="str">
            <v>X</v>
          </cell>
          <cell r="BO617">
            <v>0</v>
          </cell>
          <cell r="BP617">
            <v>0</v>
          </cell>
          <cell r="BQ617">
            <v>11</v>
          </cell>
          <cell r="BR617">
            <v>0</v>
          </cell>
          <cell r="BS617">
            <v>0</v>
          </cell>
          <cell r="BT617">
            <v>0</v>
          </cell>
          <cell r="BU617">
            <v>0</v>
          </cell>
          <cell r="BV617">
            <v>0</v>
          </cell>
          <cell r="CC617">
            <v>11</v>
          </cell>
          <cell r="CD617">
            <v>0</v>
          </cell>
          <cell r="CE617">
            <v>0</v>
          </cell>
          <cell r="CF617">
            <v>0</v>
          </cell>
          <cell r="CG617">
            <v>0</v>
          </cell>
          <cell r="CH617">
            <v>0</v>
          </cell>
          <cell r="CI617">
            <v>0</v>
          </cell>
          <cell r="CJ617">
            <v>0</v>
          </cell>
          <cell r="CK617">
            <v>0</v>
          </cell>
          <cell r="CL617">
            <v>1</v>
          </cell>
          <cell r="CM617">
            <v>1</v>
          </cell>
          <cell r="CN617">
            <v>1</v>
          </cell>
          <cell r="CO617">
            <v>0</v>
          </cell>
          <cell r="CP617">
            <v>0</v>
          </cell>
          <cell r="CQ617">
            <v>0</v>
          </cell>
          <cell r="CR617">
            <v>0</v>
          </cell>
          <cell r="CS617">
            <v>0</v>
          </cell>
          <cell r="CT617">
            <v>0</v>
          </cell>
          <cell r="CU617">
            <v>0</v>
          </cell>
          <cell r="CV617">
            <v>0</v>
          </cell>
          <cell r="CW617">
            <v>0</v>
          </cell>
          <cell r="CX617">
            <v>0</v>
          </cell>
          <cell r="CY617">
            <v>0</v>
          </cell>
          <cell r="CZ617">
            <v>0</v>
          </cell>
          <cell r="DC617">
            <v>13</v>
          </cell>
          <cell r="DM617" t="str">
            <v>X</v>
          </cell>
          <cell r="DN617">
            <v>0</v>
          </cell>
          <cell r="DO617">
            <v>0</v>
          </cell>
          <cell r="DP617" t="str">
            <v>X</v>
          </cell>
          <cell r="DQ617">
            <v>0</v>
          </cell>
          <cell r="DR617">
            <v>0</v>
          </cell>
          <cell r="DS617" t="str">
            <v>X</v>
          </cell>
          <cell r="DT617">
            <v>0</v>
          </cell>
          <cell r="DU617">
            <v>0</v>
          </cell>
          <cell r="DV617" t="str">
            <v>X</v>
          </cell>
          <cell r="DW617">
            <v>0</v>
          </cell>
          <cell r="DX617">
            <v>0</v>
          </cell>
          <cell r="DY617" t="str">
            <v/>
          </cell>
          <cell r="DZ617">
            <v>0</v>
          </cell>
          <cell r="EA617">
            <v>0</v>
          </cell>
          <cell r="EB617" t="str">
            <v>X</v>
          </cell>
          <cell r="EC617">
            <v>0</v>
          </cell>
          <cell r="ED617">
            <v>0</v>
          </cell>
          <cell r="EE617" t="str">
            <v>X</v>
          </cell>
          <cell r="EF617">
            <v>0</v>
          </cell>
          <cell r="EG617">
            <v>0</v>
          </cell>
          <cell r="EH617" t="str">
            <v>X</v>
          </cell>
          <cell r="EI617">
            <v>0</v>
          </cell>
          <cell r="EJ617">
            <v>0</v>
          </cell>
          <cell r="EK617" t="str">
            <v>X</v>
          </cell>
          <cell r="EL617">
            <v>0</v>
          </cell>
          <cell r="EM617">
            <v>0</v>
          </cell>
          <cell r="EN617" t="str">
            <v>X</v>
          </cell>
          <cell r="EO617">
            <v>0</v>
          </cell>
          <cell r="EP617">
            <v>0</v>
          </cell>
          <cell r="EQ617" t="str">
            <v>X</v>
          </cell>
          <cell r="ER617">
            <v>0</v>
          </cell>
          <cell r="ES617">
            <v>0</v>
          </cell>
          <cell r="ET617" t="str">
            <v/>
          </cell>
          <cell r="EU617">
            <v>0</v>
          </cell>
          <cell r="EV617">
            <v>0</v>
          </cell>
          <cell r="EW617" t="str">
            <v>X</v>
          </cell>
          <cell r="EX617">
            <v>0</v>
          </cell>
          <cell r="EY617">
            <v>0</v>
          </cell>
          <cell r="EZ617" t="str">
            <v>X</v>
          </cell>
          <cell r="FA617">
            <v>0</v>
          </cell>
          <cell r="FB617">
            <v>0</v>
          </cell>
          <cell r="FC617" t="str">
            <v>NL</v>
          </cell>
          <cell r="FD617">
            <v>0</v>
          </cell>
          <cell r="FE617">
            <v>0</v>
          </cell>
          <cell r="FI617">
            <v>12</v>
          </cell>
          <cell r="FJ617">
            <v>0</v>
          </cell>
          <cell r="FK617">
            <v>0</v>
          </cell>
          <cell r="FL617">
            <v>0</v>
          </cell>
          <cell r="FM617">
            <v>0</v>
          </cell>
          <cell r="FN617">
            <v>0</v>
          </cell>
          <cell r="FU617">
            <v>12</v>
          </cell>
          <cell r="FV617">
            <v>0</v>
          </cell>
          <cell r="FW617">
            <v>0</v>
          </cell>
          <cell r="FX617">
            <v>0</v>
          </cell>
          <cell r="FY617">
            <v>0</v>
          </cell>
          <cell r="FZ617">
            <v>0</v>
          </cell>
          <cell r="GA617">
            <v>0</v>
          </cell>
          <cell r="GB617">
            <v>0</v>
          </cell>
          <cell r="GC617">
            <v>0</v>
          </cell>
          <cell r="GD617">
            <v>1</v>
          </cell>
          <cell r="GE617">
            <v>0</v>
          </cell>
          <cell r="GF617">
            <v>0</v>
          </cell>
          <cell r="GG617">
            <v>0</v>
          </cell>
          <cell r="GH617">
            <v>0</v>
          </cell>
          <cell r="GI617">
            <v>0</v>
          </cell>
          <cell r="GJ617">
            <v>0</v>
          </cell>
          <cell r="GK617">
            <v>0</v>
          </cell>
          <cell r="GL617">
            <v>0</v>
          </cell>
          <cell r="GM617">
            <v>0</v>
          </cell>
          <cell r="GN617">
            <v>0</v>
          </cell>
          <cell r="GO617">
            <v>0</v>
          </cell>
          <cell r="GP617">
            <v>0</v>
          </cell>
          <cell r="GQ617">
            <v>0</v>
          </cell>
          <cell r="GR617">
            <v>0</v>
          </cell>
          <cell r="GU617">
            <v>13</v>
          </cell>
          <cell r="GV617">
            <v>0</v>
          </cell>
          <cell r="GW617">
            <v>0</v>
          </cell>
          <cell r="GX617">
            <v>0</v>
          </cell>
          <cell r="GY617">
            <v>0</v>
          </cell>
          <cell r="GZ617">
            <v>0</v>
          </cell>
          <cell r="HA617">
            <v>0</v>
          </cell>
          <cell r="HB617">
            <v>0</v>
          </cell>
          <cell r="HC617">
            <v>0</v>
          </cell>
          <cell r="HD617">
            <v>0</v>
          </cell>
          <cell r="HE617">
            <v>0</v>
          </cell>
          <cell r="HF617">
            <v>0</v>
          </cell>
          <cell r="HG617">
            <v>0</v>
          </cell>
          <cell r="HH617">
            <v>0</v>
          </cell>
          <cell r="HI617">
            <v>0</v>
          </cell>
          <cell r="HJ617">
            <v>0</v>
          </cell>
          <cell r="HK617">
            <v>0</v>
          </cell>
          <cell r="HL617">
            <v>0</v>
          </cell>
          <cell r="HM617">
            <v>0</v>
          </cell>
          <cell r="HN617">
            <v>0</v>
          </cell>
          <cell r="HO617">
            <v>0</v>
          </cell>
          <cell r="HP617">
            <v>23</v>
          </cell>
          <cell r="HQ617">
            <v>0</v>
          </cell>
          <cell r="HR617">
            <v>0</v>
          </cell>
          <cell r="HS617">
            <v>0</v>
          </cell>
          <cell r="HT617">
            <v>0</v>
          </cell>
          <cell r="HU617">
            <v>0</v>
          </cell>
          <cell r="HV617">
            <v>0</v>
          </cell>
          <cell r="HW617">
            <v>1</v>
          </cell>
          <cell r="HX617">
            <v>0</v>
          </cell>
          <cell r="HY617">
            <v>1</v>
          </cell>
          <cell r="HZ617">
            <v>0</v>
          </cell>
          <cell r="IA617">
            <v>1</v>
          </cell>
          <cell r="IB617">
            <v>0</v>
          </cell>
          <cell r="IC617">
            <v>2</v>
          </cell>
          <cell r="ID617">
            <v>0</v>
          </cell>
          <cell r="IE617">
            <v>0</v>
          </cell>
          <cell r="IF617">
            <v>0</v>
          </cell>
          <cell r="IG617">
            <v>0</v>
          </cell>
          <cell r="IH617">
            <v>0</v>
          </cell>
          <cell r="II617">
            <v>0</v>
          </cell>
          <cell r="IJ617">
            <v>0</v>
          </cell>
          <cell r="IK617">
            <v>0</v>
          </cell>
          <cell r="IL617">
            <v>0</v>
          </cell>
          <cell r="IM617">
            <v>0</v>
          </cell>
          <cell r="IN617">
            <v>0</v>
          </cell>
          <cell r="IO617">
            <v>0</v>
          </cell>
          <cell r="IP617">
            <v>0</v>
          </cell>
          <cell r="IQ617">
            <v>0</v>
          </cell>
          <cell r="IR617">
            <v>0</v>
          </cell>
          <cell r="IS617">
            <v>0</v>
          </cell>
          <cell r="IT617">
            <v>0</v>
          </cell>
          <cell r="IU617">
            <v>0</v>
          </cell>
          <cell r="IV617">
            <v>1</v>
          </cell>
          <cell r="IW617">
            <v>2</v>
          </cell>
          <cell r="IX617">
            <v>2</v>
          </cell>
          <cell r="IY617">
            <v>0</v>
          </cell>
          <cell r="IZ617">
            <v>26</v>
          </cell>
          <cell r="JA617">
            <v>4.333333333333333</v>
          </cell>
          <cell r="JB617">
            <v>4.333333333333333</v>
          </cell>
          <cell r="JC617">
            <v>0.5</v>
          </cell>
          <cell r="JD617">
            <v>0.5</v>
          </cell>
          <cell r="JE617">
            <v>0</v>
          </cell>
          <cell r="JF617">
            <v>0.5</v>
          </cell>
          <cell r="JG617" t="str">
            <v>Nguyễn Đức Luân</v>
          </cell>
        </row>
        <row r="618">
          <cell r="B618" t="str">
            <v>1910446</v>
          </cell>
          <cell r="C618" t="str">
            <v>Trịnh Nguyễn Xuân Hương</v>
          </cell>
          <cell r="D618" t="str">
            <v>Phòng Kinh Doanh TBCN</v>
          </cell>
          <cell r="E618" t="str">
            <v>Công ty TNHH sản xuất Thiết bị Chuyên dụng Thaco</v>
          </cell>
          <cell r="F618" t="str">
            <v>Lương ngày</v>
          </cell>
          <cell r="V618">
            <v>0</v>
          </cell>
          <cell r="W618">
            <v>0</v>
          </cell>
          <cell r="X618" t="str">
            <v>X</v>
          </cell>
          <cell r="Y618">
            <v>0</v>
          </cell>
          <cell r="Z618">
            <v>0</v>
          </cell>
          <cell r="AA618" t="str">
            <v>X</v>
          </cell>
          <cell r="AB618">
            <v>0</v>
          </cell>
          <cell r="AC618">
            <v>0</v>
          </cell>
          <cell r="AD618" t="str">
            <v>X</v>
          </cell>
          <cell r="AE618">
            <v>0</v>
          </cell>
          <cell r="AF618">
            <v>0</v>
          </cell>
          <cell r="AG618" t="str">
            <v>P</v>
          </cell>
          <cell r="AH618">
            <v>0</v>
          </cell>
          <cell r="AI618">
            <v>0</v>
          </cell>
          <cell r="AJ618" t="str">
            <v>T7</v>
          </cell>
          <cell r="AK618">
            <v>0</v>
          </cell>
          <cell r="AL618">
            <v>0</v>
          </cell>
          <cell r="AM618" t="str">
            <v/>
          </cell>
          <cell r="AN618">
            <v>0</v>
          </cell>
          <cell r="AO618">
            <v>0</v>
          </cell>
          <cell r="AP618" t="str">
            <v>NL</v>
          </cell>
          <cell r="AQ618">
            <v>0</v>
          </cell>
          <cell r="AR618">
            <v>0</v>
          </cell>
          <cell r="AS618" t="str">
            <v>X</v>
          </cell>
          <cell r="AT618">
            <v>0</v>
          </cell>
          <cell r="AU618">
            <v>0</v>
          </cell>
          <cell r="AV618" t="str">
            <v>X</v>
          </cell>
          <cell r="AW618">
            <v>0</v>
          </cell>
          <cell r="AX618">
            <v>0</v>
          </cell>
          <cell r="AY618" t="str">
            <v>X</v>
          </cell>
          <cell r="AZ618">
            <v>0</v>
          </cell>
          <cell r="BA618">
            <v>0</v>
          </cell>
          <cell r="BB618" t="str">
            <v>X</v>
          </cell>
          <cell r="BC618">
            <v>0</v>
          </cell>
          <cell r="BD618">
            <v>0</v>
          </cell>
          <cell r="BE618" t="str">
            <v>X</v>
          </cell>
          <cell r="BF618">
            <v>0</v>
          </cell>
          <cell r="BG618">
            <v>0</v>
          </cell>
          <cell r="BH618" t="str">
            <v/>
          </cell>
          <cell r="BI618">
            <v>0</v>
          </cell>
          <cell r="BJ618">
            <v>0</v>
          </cell>
          <cell r="BK618" t="str">
            <v>X</v>
          </cell>
          <cell r="BL618">
            <v>0</v>
          </cell>
          <cell r="BM618">
            <v>0</v>
          </cell>
          <cell r="BN618" t="str">
            <v>X</v>
          </cell>
          <cell r="BO618">
            <v>0</v>
          </cell>
          <cell r="BP618">
            <v>0</v>
          </cell>
          <cell r="BQ618">
            <v>10</v>
          </cell>
          <cell r="BR618">
            <v>0</v>
          </cell>
          <cell r="BS618">
            <v>0</v>
          </cell>
          <cell r="BT618">
            <v>0</v>
          </cell>
          <cell r="BU618">
            <v>0</v>
          </cell>
          <cell r="BV618">
            <v>0</v>
          </cell>
          <cell r="CC618">
            <v>10</v>
          </cell>
          <cell r="CD618">
            <v>0</v>
          </cell>
          <cell r="CE618">
            <v>0</v>
          </cell>
          <cell r="CF618">
            <v>0</v>
          </cell>
          <cell r="CG618">
            <v>0</v>
          </cell>
          <cell r="CH618">
            <v>0</v>
          </cell>
          <cell r="CI618">
            <v>0</v>
          </cell>
          <cell r="CJ618">
            <v>0</v>
          </cell>
          <cell r="CK618">
            <v>0</v>
          </cell>
          <cell r="CL618">
            <v>1</v>
          </cell>
          <cell r="CM618">
            <v>1</v>
          </cell>
          <cell r="CN618">
            <v>0</v>
          </cell>
          <cell r="CO618">
            <v>0</v>
          </cell>
          <cell r="CP618">
            <v>0</v>
          </cell>
          <cell r="CQ618">
            <v>0</v>
          </cell>
          <cell r="CR618">
            <v>0</v>
          </cell>
          <cell r="CS618">
            <v>0</v>
          </cell>
          <cell r="CT618">
            <v>0</v>
          </cell>
          <cell r="CU618">
            <v>0</v>
          </cell>
          <cell r="CV618">
            <v>0</v>
          </cell>
          <cell r="CW618">
            <v>0</v>
          </cell>
          <cell r="CX618">
            <v>0</v>
          </cell>
          <cell r="CY618">
            <v>0</v>
          </cell>
          <cell r="CZ618">
            <v>0</v>
          </cell>
          <cell r="DC618">
            <v>12</v>
          </cell>
          <cell r="DM618" t="str">
            <v>X</v>
          </cell>
          <cell r="DN618">
            <v>0</v>
          </cell>
          <cell r="DO618">
            <v>0</v>
          </cell>
          <cell r="DP618" t="str">
            <v>X</v>
          </cell>
          <cell r="DQ618">
            <v>0</v>
          </cell>
          <cell r="DR618">
            <v>0</v>
          </cell>
          <cell r="DS618" t="str">
            <v>X</v>
          </cell>
          <cell r="DT618">
            <v>0</v>
          </cell>
          <cell r="DU618">
            <v>0</v>
          </cell>
          <cell r="DV618" t="str">
            <v>X</v>
          </cell>
          <cell r="DW618">
            <v>0</v>
          </cell>
          <cell r="DX618">
            <v>0</v>
          </cell>
          <cell r="DY618" t="str">
            <v/>
          </cell>
          <cell r="DZ618">
            <v>0</v>
          </cell>
          <cell r="EA618">
            <v>0</v>
          </cell>
          <cell r="EB618" t="str">
            <v>X</v>
          </cell>
          <cell r="EC618">
            <v>0</v>
          </cell>
          <cell r="ED618">
            <v>0</v>
          </cell>
          <cell r="EE618" t="str">
            <v>X</v>
          </cell>
          <cell r="EF618">
            <v>0</v>
          </cell>
          <cell r="EG618">
            <v>0</v>
          </cell>
          <cell r="EH618" t="str">
            <v>X</v>
          </cell>
          <cell r="EI618">
            <v>0</v>
          </cell>
          <cell r="EJ618">
            <v>0</v>
          </cell>
          <cell r="EK618" t="str">
            <v>X</v>
          </cell>
          <cell r="EL618">
            <v>0</v>
          </cell>
          <cell r="EM618">
            <v>0</v>
          </cell>
          <cell r="EN618" t="str">
            <v>X</v>
          </cell>
          <cell r="EO618">
            <v>0</v>
          </cell>
          <cell r="EP618">
            <v>0</v>
          </cell>
          <cell r="EQ618" t="str">
            <v>OB</v>
          </cell>
          <cell r="ER618">
            <v>0</v>
          </cell>
          <cell r="ES618">
            <v>0</v>
          </cell>
          <cell r="ET618" t="str">
            <v/>
          </cell>
          <cell r="EU618">
            <v>0</v>
          </cell>
          <cell r="EV618">
            <v>0</v>
          </cell>
          <cell r="EW618" t="str">
            <v>X</v>
          </cell>
          <cell r="EX618">
            <v>0</v>
          </cell>
          <cell r="EY618">
            <v>0</v>
          </cell>
          <cell r="EZ618" t="str">
            <v>X</v>
          </cell>
          <cell r="FA618">
            <v>0</v>
          </cell>
          <cell r="FB618">
            <v>0</v>
          </cell>
          <cell r="FC618" t="str">
            <v>NL</v>
          </cell>
          <cell r="FD618">
            <v>0</v>
          </cell>
          <cell r="FE618">
            <v>0</v>
          </cell>
          <cell r="FI618">
            <v>11</v>
          </cell>
          <cell r="FJ618">
            <v>0</v>
          </cell>
          <cell r="FK618">
            <v>0</v>
          </cell>
          <cell r="FL618">
            <v>0</v>
          </cell>
          <cell r="FM618">
            <v>0</v>
          </cell>
          <cell r="FN618">
            <v>0</v>
          </cell>
          <cell r="FU618">
            <v>11</v>
          </cell>
          <cell r="FV618">
            <v>0</v>
          </cell>
          <cell r="FW618">
            <v>0</v>
          </cell>
          <cell r="FX618">
            <v>0</v>
          </cell>
          <cell r="FY618">
            <v>0</v>
          </cell>
          <cell r="FZ618">
            <v>0</v>
          </cell>
          <cell r="GA618">
            <v>0</v>
          </cell>
          <cell r="GB618">
            <v>0</v>
          </cell>
          <cell r="GC618">
            <v>0</v>
          </cell>
          <cell r="GD618">
            <v>1</v>
          </cell>
          <cell r="GE618">
            <v>0</v>
          </cell>
          <cell r="GF618">
            <v>0</v>
          </cell>
          <cell r="GG618">
            <v>0</v>
          </cell>
          <cell r="GH618">
            <v>0</v>
          </cell>
          <cell r="GI618">
            <v>0</v>
          </cell>
          <cell r="GJ618">
            <v>0</v>
          </cell>
          <cell r="GK618">
            <v>0</v>
          </cell>
          <cell r="GL618">
            <v>0</v>
          </cell>
          <cell r="GM618">
            <v>0</v>
          </cell>
          <cell r="GN618">
            <v>0</v>
          </cell>
          <cell r="GO618">
            <v>0</v>
          </cell>
          <cell r="GP618">
            <v>0</v>
          </cell>
          <cell r="GQ618">
            <v>0</v>
          </cell>
          <cell r="GR618">
            <v>0</v>
          </cell>
          <cell r="GU618">
            <v>12</v>
          </cell>
          <cell r="GV618">
            <v>0</v>
          </cell>
          <cell r="GW618">
            <v>0</v>
          </cell>
          <cell r="GX618">
            <v>1</v>
          </cell>
          <cell r="GY618">
            <v>0</v>
          </cell>
          <cell r="GZ618">
            <v>0</v>
          </cell>
          <cell r="HA618">
            <v>0</v>
          </cell>
          <cell r="HB618">
            <v>0</v>
          </cell>
          <cell r="HC618">
            <v>0</v>
          </cell>
          <cell r="HD618">
            <v>0</v>
          </cell>
          <cell r="HE618">
            <v>0</v>
          </cell>
          <cell r="HF618">
            <v>0</v>
          </cell>
          <cell r="HG618">
            <v>0</v>
          </cell>
          <cell r="HH618">
            <v>1</v>
          </cell>
          <cell r="HI618">
            <v>0</v>
          </cell>
          <cell r="HJ618">
            <v>0</v>
          </cell>
          <cell r="HK618">
            <v>0</v>
          </cell>
          <cell r="HL618">
            <v>0</v>
          </cell>
          <cell r="HM618">
            <v>2</v>
          </cell>
          <cell r="HN618">
            <v>0</v>
          </cell>
          <cell r="HO618">
            <v>1</v>
          </cell>
          <cell r="HP618">
            <v>21</v>
          </cell>
          <cell r="HQ618">
            <v>0</v>
          </cell>
          <cell r="HR618">
            <v>0</v>
          </cell>
          <cell r="HS618">
            <v>0</v>
          </cell>
          <cell r="HT618">
            <v>0</v>
          </cell>
          <cell r="HU618">
            <v>0</v>
          </cell>
          <cell r="HV618">
            <v>0</v>
          </cell>
          <cell r="HW618">
            <v>1</v>
          </cell>
          <cell r="HX618">
            <v>0</v>
          </cell>
          <cell r="HY618">
            <v>0</v>
          </cell>
          <cell r="HZ618">
            <v>0</v>
          </cell>
          <cell r="IA618">
            <v>1</v>
          </cell>
          <cell r="IB618">
            <v>0</v>
          </cell>
          <cell r="IC618">
            <v>2</v>
          </cell>
          <cell r="ID618">
            <v>0</v>
          </cell>
          <cell r="IE618">
            <v>0</v>
          </cell>
          <cell r="IF618">
            <v>0</v>
          </cell>
          <cell r="IG618">
            <v>1</v>
          </cell>
          <cell r="IH618">
            <v>0</v>
          </cell>
          <cell r="II618">
            <v>0</v>
          </cell>
          <cell r="IJ618">
            <v>0</v>
          </cell>
          <cell r="IK618">
            <v>0</v>
          </cell>
          <cell r="IL618">
            <v>0</v>
          </cell>
          <cell r="IM618">
            <v>0</v>
          </cell>
          <cell r="IN618">
            <v>0</v>
          </cell>
          <cell r="IO618">
            <v>0</v>
          </cell>
          <cell r="IP618">
            <v>0</v>
          </cell>
          <cell r="IQ618">
            <v>0</v>
          </cell>
          <cell r="IR618">
            <v>0</v>
          </cell>
          <cell r="IS618">
            <v>0</v>
          </cell>
          <cell r="IT618">
            <v>0</v>
          </cell>
          <cell r="IU618">
            <v>0</v>
          </cell>
          <cell r="IV618">
            <v>0</v>
          </cell>
          <cell r="IW618">
            <v>1</v>
          </cell>
          <cell r="IX618">
            <v>1</v>
          </cell>
          <cell r="IY618">
            <v>0</v>
          </cell>
          <cell r="IZ618">
            <v>25</v>
          </cell>
          <cell r="JA618">
            <v>4.333333333333333</v>
          </cell>
          <cell r="JB618">
            <v>3.333333333333333</v>
          </cell>
          <cell r="JC618">
            <v>0</v>
          </cell>
          <cell r="JD618">
            <v>0</v>
          </cell>
          <cell r="JE618">
            <v>0</v>
          </cell>
          <cell r="JF618">
            <v>0</v>
          </cell>
          <cell r="JG618">
            <v>0</v>
          </cell>
        </row>
        <row r="619">
          <cell r="B619" t="str">
            <v>2006024</v>
          </cell>
          <cell r="C619" t="str">
            <v>Huỳnh Tiểu My</v>
          </cell>
          <cell r="D619" t="str">
            <v>Phòng Kinh Doanh TBCN</v>
          </cell>
          <cell r="E619" t="str">
            <v>Công ty TNHH Tập đoàn Công nghiệp Trường Hải</v>
          </cell>
          <cell r="F619" t="str">
            <v>Lương tháng</v>
          </cell>
          <cell r="V619">
            <v>2</v>
          </cell>
          <cell r="W619">
            <v>0</v>
          </cell>
          <cell r="X619" t="str">
            <v>X</v>
          </cell>
          <cell r="Y619">
            <v>0</v>
          </cell>
          <cell r="Z619">
            <v>0</v>
          </cell>
          <cell r="AA619" t="str">
            <v>X</v>
          </cell>
          <cell r="AB619">
            <v>0</v>
          </cell>
          <cell r="AC619">
            <v>0</v>
          </cell>
          <cell r="AD619" t="str">
            <v>X</v>
          </cell>
          <cell r="AE619">
            <v>0</v>
          </cell>
          <cell r="AF619">
            <v>0</v>
          </cell>
          <cell r="AG619" t="str">
            <v>X</v>
          </cell>
          <cell r="AH619">
            <v>0</v>
          </cell>
          <cell r="AI619">
            <v>0</v>
          </cell>
          <cell r="AJ619" t="str">
            <v>X</v>
          </cell>
          <cell r="AK619">
            <v>0</v>
          </cell>
          <cell r="AL619">
            <v>0</v>
          </cell>
          <cell r="AM619" t="str">
            <v/>
          </cell>
          <cell r="AN619">
            <v>0</v>
          </cell>
          <cell r="AO619">
            <v>0</v>
          </cell>
          <cell r="AP619" t="str">
            <v>NL</v>
          </cell>
          <cell r="AQ619">
            <v>0</v>
          </cell>
          <cell r="AR619">
            <v>0</v>
          </cell>
          <cell r="AS619" t="str">
            <v>X</v>
          </cell>
          <cell r="AT619">
            <v>0</v>
          </cell>
          <cell r="AU619">
            <v>0</v>
          </cell>
          <cell r="AV619" t="str">
            <v>X</v>
          </cell>
          <cell r="AW619">
            <v>0</v>
          </cell>
          <cell r="AX619">
            <v>0</v>
          </cell>
          <cell r="AY619" t="str">
            <v>X</v>
          </cell>
          <cell r="AZ619">
            <v>0</v>
          </cell>
          <cell r="BA619">
            <v>0</v>
          </cell>
          <cell r="BB619" t="str">
            <v>X</v>
          </cell>
          <cell r="BC619">
            <v>0</v>
          </cell>
          <cell r="BD619">
            <v>0</v>
          </cell>
          <cell r="BE619" t="str">
            <v>X</v>
          </cell>
          <cell r="BF619">
            <v>0</v>
          </cell>
          <cell r="BG619">
            <v>0</v>
          </cell>
          <cell r="BH619" t="str">
            <v/>
          </cell>
          <cell r="BI619">
            <v>0</v>
          </cell>
          <cell r="BJ619">
            <v>0</v>
          </cell>
          <cell r="BK619" t="str">
            <v>X</v>
          </cell>
          <cell r="BL619">
            <v>0</v>
          </cell>
          <cell r="BM619">
            <v>0</v>
          </cell>
          <cell r="BN619" t="str">
            <v>X</v>
          </cell>
          <cell r="BO619">
            <v>0</v>
          </cell>
          <cell r="BP619">
            <v>0</v>
          </cell>
          <cell r="BQ619">
            <v>12</v>
          </cell>
          <cell r="BR619">
            <v>0.28999999999999998</v>
          </cell>
          <cell r="BS619">
            <v>0</v>
          </cell>
          <cell r="BT619">
            <v>0</v>
          </cell>
          <cell r="BU619">
            <v>0</v>
          </cell>
          <cell r="BV619">
            <v>0</v>
          </cell>
          <cell r="CC619">
            <v>12</v>
          </cell>
          <cell r="CD619">
            <v>0.28999999999999998</v>
          </cell>
          <cell r="CE619">
            <v>0</v>
          </cell>
          <cell r="CF619">
            <v>0</v>
          </cell>
          <cell r="CG619">
            <v>0</v>
          </cell>
          <cell r="CH619">
            <v>0</v>
          </cell>
          <cell r="CI619">
            <v>0</v>
          </cell>
          <cell r="CJ619">
            <v>0</v>
          </cell>
          <cell r="CK619">
            <v>0</v>
          </cell>
          <cell r="CL619">
            <v>1</v>
          </cell>
          <cell r="CM619">
            <v>0</v>
          </cell>
          <cell r="CN619">
            <v>0</v>
          </cell>
          <cell r="CO619">
            <v>0</v>
          </cell>
          <cell r="CP619">
            <v>0</v>
          </cell>
          <cell r="CQ619">
            <v>0</v>
          </cell>
          <cell r="CR619">
            <v>0</v>
          </cell>
          <cell r="CS619">
            <v>0</v>
          </cell>
          <cell r="CT619">
            <v>0</v>
          </cell>
          <cell r="CU619">
            <v>0</v>
          </cell>
          <cell r="CV619">
            <v>0</v>
          </cell>
          <cell r="CW619">
            <v>0</v>
          </cell>
          <cell r="CX619">
            <v>0</v>
          </cell>
          <cell r="CY619">
            <v>0</v>
          </cell>
          <cell r="CZ619">
            <v>0</v>
          </cell>
          <cell r="DC619">
            <v>13.29</v>
          </cell>
          <cell r="DM619" t="str">
            <v>X</v>
          </cell>
          <cell r="DN619">
            <v>0</v>
          </cell>
          <cell r="DO619">
            <v>0</v>
          </cell>
          <cell r="DP619" t="str">
            <v>P\</v>
          </cell>
          <cell r="DQ619">
            <v>0</v>
          </cell>
          <cell r="DR619">
            <v>0</v>
          </cell>
          <cell r="DS619" t="str">
            <v>X</v>
          </cell>
          <cell r="DT619">
            <v>0</v>
          </cell>
          <cell r="DU619">
            <v>0</v>
          </cell>
          <cell r="DV619" t="str">
            <v>X</v>
          </cell>
          <cell r="DW619">
            <v>0</v>
          </cell>
          <cell r="DX619">
            <v>0</v>
          </cell>
          <cell r="DY619" t="str">
            <v/>
          </cell>
          <cell r="DZ619">
            <v>0</v>
          </cell>
          <cell r="EA619">
            <v>0</v>
          </cell>
          <cell r="EB619" t="str">
            <v>X</v>
          </cell>
          <cell r="EC619">
            <v>0</v>
          </cell>
          <cell r="ED619">
            <v>0</v>
          </cell>
          <cell r="EE619" t="str">
            <v>X</v>
          </cell>
          <cell r="EF619">
            <v>0</v>
          </cell>
          <cell r="EG619">
            <v>0</v>
          </cell>
          <cell r="EH619" t="str">
            <v>T7</v>
          </cell>
          <cell r="EI619">
            <v>0</v>
          </cell>
          <cell r="EJ619">
            <v>0</v>
          </cell>
          <cell r="EK619" t="str">
            <v>X</v>
          </cell>
          <cell r="EL619">
            <v>0</v>
          </cell>
          <cell r="EM619">
            <v>0</v>
          </cell>
          <cell r="EN619" t="str">
            <v>X</v>
          </cell>
          <cell r="EO619">
            <v>0</v>
          </cell>
          <cell r="EP619">
            <v>0</v>
          </cell>
          <cell r="EQ619" t="str">
            <v>X</v>
          </cell>
          <cell r="ER619">
            <v>0</v>
          </cell>
          <cell r="ES619">
            <v>0</v>
          </cell>
          <cell r="ET619" t="str">
            <v/>
          </cell>
          <cell r="EU619">
            <v>0</v>
          </cell>
          <cell r="EV619">
            <v>0</v>
          </cell>
          <cell r="EW619" t="str">
            <v>X</v>
          </cell>
          <cell r="EX619">
            <v>0</v>
          </cell>
          <cell r="EY619">
            <v>0</v>
          </cell>
          <cell r="EZ619" t="str">
            <v>X</v>
          </cell>
          <cell r="FA619">
            <v>0</v>
          </cell>
          <cell r="FB619">
            <v>0</v>
          </cell>
          <cell r="FC619" t="str">
            <v>NL</v>
          </cell>
          <cell r="FD619">
            <v>0</v>
          </cell>
          <cell r="FE619">
            <v>0</v>
          </cell>
          <cell r="FI619">
            <v>10.5</v>
          </cell>
          <cell r="FJ619">
            <v>0</v>
          </cell>
          <cell r="FK619">
            <v>0</v>
          </cell>
          <cell r="FL619">
            <v>0</v>
          </cell>
          <cell r="FM619">
            <v>0</v>
          </cell>
          <cell r="FN619">
            <v>0</v>
          </cell>
          <cell r="FU619">
            <v>10.5</v>
          </cell>
          <cell r="FV619">
            <v>0</v>
          </cell>
          <cell r="FW619">
            <v>0</v>
          </cell>
          <cell r="FX619">
            <v>0</v>
          </cell>
          <cell r="FY619">
            <v>0</v>
          </cell>
          <cell r="FZ619">
            <v>0</v>
          </cell>
          <cell r="GA619">
            <v>0</v>
          </cell>
          <cell r="GB619">
            <v>0</v>
          </cell>
          <cell r="GC619">
            <v>0</v>
          </cell>
          <cell r="GD619">
            <v>1</v>
          </cell>
          <cell r="GE619">
            <v>1</v>
          </cell>
          <cell r="GF619">
            <v>0</v>
          </cell>
          <cell r="GG619">
            <v>0</v>
          </cell>
          <cell r="GH619">
            <v>0</v>
          </cell>
          <cell r="GI619">
            <v>0</v>
          </cell>
          <cell r="GJ619">
            <v>0</v>
          </cell>
          <cell r="GK619">
            <v>0</v>
          </cell>
          <cell r="GL619">
            <v>0</v>
          </cell>
          <cell r="GM619">
            <v>0</v>
          </cell>
          <cell r="GN619">
            <v>0</v>
          </cell>
          <cell r="GO619">
            <v>0</v>
          </cell>
          <cell r="GP619">
            <v>0</v>
          </cell>
          <cell r="GQ619">
            <v>0</v>
          </cell>
          <cell r="GR619">
            <v>0</v>
          </cell>
          <cell r="GU619">
            <v>12.5</v>
          </cell>
          <cell r="GV619">
            <v>0</v>
          </cell>
          <cell r="GW619">
            <v>0</v>
          </cell>
          <cell r="GX619">
            <v>0</v>
          </cell>
          <cell r="GY619">
            <v>0</v>
          </cell>
          <cell r="GZ619">
            <v>0</v>
          </cell>
          <cell r="HA619">
            <v>0</v>
          </cell>
          <cell r="HB619">
            <v>0</v>
          </cell>
          <cell r="HC619">
            <v>0</v>
          </cell>
          <cell r="HD619">
            <v>0</v>
          </cell>
          <cell r="HE619">
            <v>0</v>
          </cell>
          <cell r="HF619">
            <v>0</v>
          </cell>
          <cell r="HG619">
            <v>0</v>
          </cell>
          <cell r="HH619">
            <v>0.5</v>
          </cell>
          <cell r="HI619">
            <v>0</v>
          </cell>
          <cell r="HJ619">
            <v>0</v>
          </cell>
          <cell r="HK619">
            <v>0</v>
          </cell>
          <cell r="HL619">
            <v>0</v>
          </cell>
          <cell r="HM619">
            <v>0.5</v>
          </cell>
          <cell r="HN619">
            <v>0.28999999999999998</v>
          </cell>
          <cell r="HO619">
            <v>0.5</v>
          </cell>
          <cell r="HP619">
            <v>22.5</v>
          </cell>
          <cell r="HQ619">
            <v>0.28999999999999998</v>
          </cell>
          <cell r="HR619">
            <v>0</v>
          </cell>
          <cell r="HS619">
            <v>0</v>
          </cell>
          <cell r="HT619">
            <v>0</v>
          </cell>
          <cell r="HU619">
            <v>0</v>
          </cell>
          <cell r="HV619">
            <v>1</v>
          </cell>
          <cell r="HW619">
            <v>0</v>
          </cell>
          <cell r="HX619">
            <v>1</v>
          </cell>
          <cell r="HY619">
            <v>0</v>
          </cell>
          <cell r="HZ619">
            <v>0</v>
          </cell>
          <cell r="IA619">
            <v>1</v>
          </cell>
          <cell r="IB619">
            <v>0</v>
          </cell>
          <cell r="IC619">
            <v>2</v>
          </cell>
          <cell r="ID619">
            <v>0</v>
          </cell>
          <cell r="IE619">
            <v>0</v>
          </cell>
          <cell r="IF619">
            <v>0</v>
          </cell>
          <cell r="IG619">
            <v>0.5</v>
          </cell>
          <cell r="IH619">
            <v>0</v>
          </cell>
          <cell r="II619">
            <v>0</v>
          </cell>
          <cell r="IJ619">
            <v>0</v>
          </cell>
          <cell r="IK619">
            <v>0</v>
          </cell>
          <cell r="IL619">
            <v>0</v>
          </cell>
          <cell r="IM619">
            <v>0</v>
          </cell>
          <cell r="IN619">
            <v>0</v>
          </cell>
          <cell r="IO619">
            <v>0</v>
          </cell>
          <cell r="IP619">
            <v>0</v>
          </cell>
          <cell r="IQ619">
            <v>0</v>
          </cell>
          <cell r="IR619">
            <v>0</v>
          </cell>
          <cell r="IS619">
            <v>0</v>
          </cell>
          <cell r="IT619">
            <v>0</v>
          </cell>
          <cell r="IU619">
            <v>0</v>
          </cell>
          <cell r="IV619">
            <v>0</v>
          </cell>
          <cell r="IW619">
            <v>1</v>
          </cell>
          <cell r="IX619">
            <v>1</v>
          </cell>
          <cell r="IY619">
            <v>0</v>
          </cell>
          <cell r="IZ619">
            <v>26.29</v>
          </cell>
          <cell r="JA619">
            <v>2.5</v>
          </cell>
          <cell r="JB619">
            <v>2</v>
          </cell>
          <cell r="JC619">
            <v>0</v>
          </cell>
          <cell r="JD619">
            <v>0.28999999999999998</v>
          </cell>
          <cell r="JE619">
            <v>0</v>
          </cell>
          <cell r="JF619">
            <v>0.28999999999999998</v>
          </cell>
          <cell r="JG619">
            <v>0</v>
          </cell>
        </row>
        <row r="620">
          <cell r="B620" t="str">
            <v>2201088</v>
          </cell>
          <cell r="C620" t="str">
            <v>Huỳnh Thị Ngọc Tuyền</v>
          </cell>
          <cell r="D620" t="str">
            <v>Phòng Kinh Doanh TBCN</v>
          </cell>
          <cell r="E620" t="str">
            <v>Công ty TNHH Sản xuất Sơ mi rơ moóc và Cấu kiện nặng THACO Industries</v>
          </cell>
          <cell r="F620" t="str">
            <v>Lương ngày</v>
          </cell>
          <cell r="V620">
            <v>0</v>
          </cell>
          <cell r="W620">
            <v>0</v>
          </cell>
          <cell r="X620" t="str">
            <v>X</v>
          </cell>
          <cell r="Y620">
            <v>0</v>
          </cell>
          <cell r="Z620">
            <v>0</v>
          </cell>
          <cell r="AA620" t="str">
            <v>X</v>
          </cell>
          <cell r="AB620">
            <v>0</v>
          </cell>
          <cell r="AC620">
            <v>0</v>
          </cell>
          <cell r="AD620" t="str">
            <v>X</v>
          </cell>
          <cell r="AE620">
            <v>0</v>
          </cell>
          <cell r="AF620">
            <v>0</v>
          </cell>
          <cell r="AG620" t="str">
            <v>X</v>
          </cell>
          <cell r="AH620">
            <v>0</v>
          </cell>
          <cell r="AI620">
            <v>0</v>
          </cell>
          <cell r="AJ620" t="str">
            <v>T7</v>
          </cell>
          <cell r="AK620">
            <v>0</v>
          </cell>
          <cell r="AL620">
            <v>0</v>
          </cell>
          <cell r="AM620" t="str">
            <v/>
          </cell>
          <cell r="AN620">
            <v>0</v>
          </cell>
          <cell r="AO620">
            <v>0</v>
          </cell>
          <cell r="AP620" t="str">
            <v>NL</v>
          </cell>
          <cell r="AQ620">
            <v>0</v>
          </cell>
          <cell r="AR620">
            <v>0</v>
          </cell>
          <cell r="AS620" t="str">
            <v>X</v>
          </cell>
          <cell r="AT620">
            <v>0</v>
          </cell>
          <cell r="AU620">
            <v>0</v>
          </cell>
          <cell r="AV620" t="str">
            <v>X</v>
          </cell>
          <cell r="AW620">
            <v>0</v>
          </cell>
          <cell r="AX620">
            <v>0</v>
          </cell>
          <cell r="AY620" t="str">
            <v>X</v>
          </cell>
          <cell r="AZ620">
            <v>0</v>
          </cell>
          <cell r="BA620">
            <v>0</v>
          </cell>
          <cell r="BB620" t="str">
            <v>X</v>
          </cell>
          <cell r="BC620">
            <v>0</v>
          </cell>
          <cell r="BD620">
            <v>0</v>
          </cell>
          <cell r="BE620" t="str">
            <v>X</v>
          </cell>
          <cell r="BF620">
            <v>0</v>
          </cell>
          <cell r="BG620">
            <v>0</v>
          </cell>
          <cell r="BH620" t="str">
            <v/>
          </cell>
          <cell r="BI620">
            <v>0</v>
          </cell>
          <cell r="BJ620">
            <v>0</v>
          </cell>
          <cell r="BK620" t="str">
            <v>X</v>
          </cell>
          <cell r="BL620">
            <v>0</v>
          </cell>
          <cell r="BM620">
            <v>0</v>
          </cell>
          <cell r="BN620" t="str">
            <v>X</v>
          </cell>
          <cell r="BO620">
            <v>0</v>
          </cell>
          <cell r="BP620">
            <v>0</v>
          </cell>
          <cell r="BQ620">
            <v>11</v>
          </cell>
          <cell r="BR620">
            <v>0</v>
          </cell>
          <cell r="BS620">
            <v>0</v>
          </cell>
          <cell r="BT620">
            <v>0</v>
          </cell>
          <cell r="BU620">
            <v>0</v>
          </cell>
          <cell r="BV620">
            <v>0</v>
          </cell>
          <cell r="CC620">
            <v>11</v>
          </cell>
          <cell r="CD620">
            <v>0</v>
          </cell>
          <cell r="CE620">
            <v>0</v>
          </cell>
          <cell r="CF620">
            <v>0</v>
          </cell>
          <cell r="CG620">
            <v>0</v>
          </cell>
          <cell r="CH620">
            <v>0</v>
          </cell>
          <cell r="CI620">
            <v>0</v>
          </cell>
          <cell r="CJ620">
            <v>0</v>
          </cell>
          <cell r="CK620">
            <v>0</v>
          </cell>
          <cell r="CL620">
            <v>1</v>
          </cell>
          <cell r="CM620">
            <v>1</v>
          </cell>
          <cell r="CN620">
            <v>0</v>
          </cell>
          <cell r="CO620">
            <v>0</v>
          </cell>
          <cell r="CP620">
            <v>0</v>
          </cell>
          <cell r="CQ620">
            <v>0</v>
          </cell>
          <cell r="CR620">
            <v>0</v>
          </cell>
          <cell r="CS620">
            <v>0</v>
          </cell>
          <cell r="CT620">
            <v>0</v>
          </cell>
          <cell r="CU620">
            <v>0</v>
          </cell>
          <cell r="CV620">
            <v>0</v>
          </cell>
          <cell r="CW620">
            <v>0</v>
          </cell>
          <cell r="CX620">
            <v>0</v>
          </cell>
          <cell r="CY620">
            <v>0</v>
          </cell>
          <cell r="CZ620">
            <v>0</v>
          </cell>
          <cell r="DC620">
            <v>13</v>
          </cell>
          <cell r="DM620" t="str">
            <v>X</v>
          </cell>
          <cell r="DN620">
            <v>0</v>
          </cell>
          <cell r="DO620">
            <v>0</v>
          </cell>
          <cell r="DP620" t="str">
            <v>X</v>
          </cell>
          <cell r="DQ620">
            <v>3.5</v>
          </cell>
          <cell r="DR620">
            <v>0</v>
          </cell>
          <cell r="DS620" t="str">
            <v>X</v>
          </cell>
          <cell r="DT620">
            <v>0</v>
          </cell>
          <cell r="DU620">
            <v>0</v>
          </cell>
          <cell r="DV620" t="str">
            <v>X</v>
          </cell>
          <cell r="DW620">
            <v>0</v>
          </cell>
          <cell r="DX620">
            <v>0</v>
          </cell>
          <cell r="DY620" t="str">
            <v/>
          </cell>
          <cell r="DZ620">
            <v>0</v>
          </cell>
          <cell r="EA620">
            <v>0</v>
          </cell>
          <cell r="EB620" t="str">
            <v>X</v>
          </cell>
          <cell r="EC620">
            <v>0</v>
          </cell>
          <cell r="ED620">
            <v>0</v>
          </cell>
          <cell r="EE620" t="str">
            <v>X</v>
          </cell>
          <cell r="EF620">
            <v>0</v>
          </cell>
          <cell r="EG620">
            <v>0</v>
          </cell>
          <cell r="EH620" t="str">
            <v>X</v>
          </cell>
          <cell r="EI620">
            <v>0</v>
          </cell>
          <cell r="EJ620">
            <v>0</v>
          </cell>
          <cell r="EK620" t="str">
            <v>X</v>
          </cell>
          <cell r="EL620">
            <v>0</v>
          </cell>
          <cell r="EM620">
            <v>0</v>
          </cell>
          <cell r="EN620" t="str">
            <v>X</v>
          </cell>
          <cell r="EO620">
            <v>0</v>
          </cell>
          <cell r="EP620">
            <v>0</v>
          </cell>
          <cell r="EQ620" t="str">
            <v>X</v>
          </cell>
          <cell r="ER620">
            <v>0</v>
          </cell>
          <cell r="ES620">
            <v>0</v>
          </cell>
          <cell r="ET620" t="str">
            <v/>
          </cell>
          <cell r="EU620">
            <v>0</v>
          </cell>
          <cell r="EV620">
            <v>0</v>
          </cell>
          <cell r="EW620" t="str">
            <v>X</v>
          </cell>
          <cell r="EX620">
            <v>0</v>
          </cell>
          <cell r="EY620">
            <v>0</v>
          </cell>
          <cell r="EZ620" t="str">
            <v>X</v>
          </cell>
          <cell r="FA620">
            <v>0</v>
          </cell>
          <cell r="FB620">
            <v>0</v>
          </cell>
          <cell r="FC620" t="str">
            <v>NL</v>
          </cell>
          <cell r="FD620">
            <v>0</v>
          </cell>
          <cell r="FE620">
            <v>0</v>
          </cell>
          <cell r="FI620">
            <v>12</v>
          </cell>
          <cell r="FJ620">
            <v>0.5</v>
          </cell>
          <cell r="FK620">
            <v>0</v>
          </cell>
          <cell r="FL620">
            <v>0</v>
          </cell>
          <cell r="FM620">
            <v>0</v>
          </cell>
          <cell r="FN620">
            <v>0</v>
          </cell>
          <cell r="FU620">
            <v>12</v>
          </cell>
          <cell r="FV620">
            <v>0.5</v>
          </cell>
          <cell r="FW620">
            <v>0</v>
          </cell>
          <cell r="FX620">
            <v>0</v>
          </cell>
          <cell r="FY620">
            <v>0</v>
          </cell>
          <cell r="FZ620">
            <v>0</v>
          </cell>
          <cell r="GA620">
            <v>0</v>
          </cell>
          <cell r="GB620">
            <v>0</v>
          </cell>
          <cell r="GC620">
            <v>0</v>
          </cell>
          <cell r="GD620">
            <v>1</v>
          </cell>
          <cell r="GE620">
            <v>0</v>
          </cell>
          <cell r="GF620">
            <v>0</v>
          </cell>
          <cell r="GG620">
            <v>0</v>
          </cell>
          <cell r="GH620">
            <v>0</v>
          </cell>
          <cell r="GI620">
            <v>0</v>
          </cell>
          <cell r="GJ620">
            <v>0</v>
          </cell>
          <cell r="GK620">
            <v>0</v>
          </cell>
          <cell r="GL620">
            <v>0</v>
          </cell>
          <cell r="GM620">
            <v>0</v>
          </cell>
          <cell r="GN620">
            <v>0</v>
          </cell>
          <cell r="GO620">
            <v>0</v>
          </cell>
          <cell r="GP620">
            <v>0</v>
          </cell>
          <cell r="GQ620">
            <v>0</v>
          </cell>
          <cell r="GR620">
            <v>0</v>
          </cell>
          <cell r="GU620">
            <v>13.5</v>
          </cell>
          <cell r="GV620">
            <v>0</v>
          </cell>
          <cell r="GW620">
            <v>0</v>
          </cell>
          <cell r="GX620">
            <v>0</v>
          </cell>
          <cell r="GY620">
            <v>0</v>
          </cell>
          <cell r="GZ620">
            <v>0</v>
          </cell>
          <cell r="HA620">
            <v>0</v>
          </cell>
          <cell r="HB620">
            <v>0</v>
          </cell>
          <cell r="HC620">
            <v>0</v>
          </cell>
          <cell r="HD620">
            <v>0</v>
          </cell>
          <cell r="HE620">
            <v>0</v>
          </cell>
          <cell r="HF620">
            <v>0</v>
          </cell>
          <cell r="HG620">
            <v>0</v>
          </cell>
          <cell r="HH620">
            <v>0</v>
          </cell>
          <cell r="HI620">
            <v>0</v>
          </cell>
          <cell r="HJ620">
            <v>0</v>
          </cell>
          <cell r="HK620">
            <v>0</v>
          </cell>
          <cell r="HL620">
            <v>0</v>
          </cell>
          <cell r="HM620">
            <v>0</v>
          </cell>
          <cell r="HN620">
            <v>0.5</v>
          </cell>
          <cell r="HO620">
            <v>0</v>
          </cell>
          <cell r="HP620">
            <v>23</v>
          </cell>
          <cell r="HQ620">
            <v>0.5</v>
          </cell>
          <cell r="HR620">
            <v>0</v>
          </cell>
          <cell r="HS620">
            <v>0</v>
          </cell>
          <cell r="HT620">
            <v>0</v>
          </cell>
          <cell r="HU620">
            <v>0</v>
          </cell>
          <cell r="HV620">
            <v>0</v>
          </cell>
          <cell r="HW620">
            <v>1</v>
          </cell>
          <cell r="HX620">
            <v>0</v>
          </cell>
          <cell r="HY620">
            <v>0</v>
          </cell>
          <cell r="HZ620">
            <v>0</v>
          </cell>
          <cell r="IA620">
            <v>1</v>
          </cell>
          <cell r="IB620">
            <v>0</v>
          </cell>
          <cell r="IC620">
            <v>2</v>
          </cell>
          <cell r="ID620">
            <v>0</v>
          </cell>
          <cell r="IE620">
            <v>0</v>
          </cell>
          <cell r="IF620">
            <v>0</v>
          </cell>
          <cell r="IG620">
            <v>0</v>
          </cell>
          <cell r="IH620">
            <v>0</v>
          </cell>
          <cell r="II620">
            <v>0</v>
          </cell>
          <cell r="IJ620">
            <v>0</v>
          </cell>
          <cell r="IK620">
            <v>0</v>
          </cell>
          <cell r="IL620">
            <v>0</v>
          </cell>
          <cell r="IM620">
            <v>0</v>
          </cell>
          <cell r="IN620">
            <v>0</v>
          </cell>
          <cell r="IO620">
            <v>0</v>
          </cell>
          <cell r="IP620">
            <v>0</v>
          </cell>
          <cell r="IQ620">
            <v>0</v>
          </cell>
          <cell r="IR620">
            <v>0</v>
          </cell>
          <cell r="IS620">
            <v>0</v>
          </cell>
          <cell r="IT620">
            <v>0</v>
          </cell>
          <cell r="IU620">
            <v>0</v>
          </cell>
          <cell r="IV620">
            <v>0</v>
          </cell>
          <cell r="IW620">
            <v>1</v>
          </cell>
          <cell r="IX620">
            <v>1</v>
          </cell>
          <cell r="IY620">
            <v>0</v>
          </cell>
          <cell r="IZ620">
            <v>26.5</v>
          </cell>
          <cell r="JA620">
            <v>4</v>
          </cell>
          <cell r="JB620">
            <v>4</v>
          </cell>
          <cell r="JC620">
            <v>0</v>
          </cell>
          <cell r="JD620">
            <v>0</v>
          </cell>
          <cell r="JE620">
            <v>0</v>
          </cell>
          <cell r="JF620">
            <v>0</v>
          </cell>
          <cell r="JG620">
            <v>0</v>
          </cell>
        </row>
        <row r="621">
          <cell r="B621" t="str">
            <v>22051236</v>
          </cell>
          <cell r="C621" t="str">
            <v>Lê Thị Như Quỳnh</v>
          </cell>
          <cell r="D621" t="str">
            <v>Phòng Kinh Doanh TBCN</v>
          </cell>
          <cell r="E621" t="str">
            <v>Công ty TNHH Sản xuất Sơ mi rơ moóc và Cấu kiện nặng THACO Industries</v>
          </cell>
          <cell r="F621" t="str">
            <v>Lương ngày</v>
          </cell>
          <cell r="V621">
            <v>0</v>
          </cell>
          <cell r="W621">
            <v>0</v>
          </cell>
          <cell r="X621" t="str">
            <v>X</v>
          </cell>
          <cell r="Y621">
            <v>0</v>
          </cell>
          <cell r="Z621">
            <v>0</v>
          </cell>
          <cell r="AA621" t="str">
            <v>X</v>
          </cell>
          <cell r="AB621">
            <v>0</v>
          </cell>
          <cell r="AC621">
            <v>0</v>
          </cell>
          <cell r="AD621" t="str">
            <v>X</v>
          </cell>
          <cell r="AE621">
            <v>0</v>
          </cell>
          <cell r="AF621">
            <v>0</v>
          </cell>
          <cell r="AG621" t="str">
            <v>X</v>
          </cell>
          <cell r="AH621">
            <v>0</v>
          </cell>
          <cell r="AI621">
            <v>0</v>
          </cell>
          <cell r="AJ621" t="str">
            <v>T7</v>
          </cell>
          <cell r="AK621">
            <v>0</v>
          </cell>
          <cell r="AL621">
            <v>0</v>
          </cell>
          <cell r="AM621" t="str">
            <v/>
          </cell>
          <cell r="AN621">
            <v>0</v>
          </cell>
          <cell r="AO621">
            <v>0</v>
          </cell>
          <cell r="AP621" t="str">
            <v>NL</v>
          </cell>
          <cell r="AQ621">
            <v>0</v>
          </cell>
          <cell r="AR621">
            <v>0</v>
          </cell>
          <cell r="AS621" t="str">
            <v>X</v>
          </cell>
          <cell r="AT621">
            <v>0</v>
          </cell>
          <cell r="AU621">
            <v>0</v>
          </cell>
          <cell r="AV621" t="str">
            <v>X</v>
          </cell>
          <cell r="AW621">
            <v>0</v>
          </cell>
          <cell r="AX621">
            <v>0</v>
          </cell>
          <cell r="AY621" t="str">
            <v>X</v>
          </cell>
          <cell r="AZ621">
            <v>0</v>
          </cell>
          <cell r="BA621">
            <v>0</v>
          </cell>
          <cell r="BB621" t="str">
            <v>X</v>
          </cell>
          <cell r="BC621">
            <v>0</v>
          </cell>
          <cell r="BD621">
            <v>0</v>
          </cell>
          <cell r="BE621" t="str">
            <v>X</v>
          </cell>
          <cell r="BF621">
            <v>0</v>
          </cell>
          <cell r="BG621">
            <v>0</v>
          </cell>
          <cell r="BH621" t="str">
            <v/>
          </cell>
          <cell r="BI621">
            <v>0</v>
          </cell>
          <cell r="BJ621">
            <v>0</v>
          </cell>
          <cell r="BK621" t="str">
            <v>X</v>
          </cell>
          <cell r="BL621">
            <v>0</v>
          </cell>
          <cell r="BM621">
            <v>0</v>
          </cell>
          <cell r="BN621" t="str">
            <v>X</v>
          </cell>
          <cell r="BO621">
            <v>0</v>
          </cell>
          <cell r="BP621">
            <v>0</v>
          </cell>
          <cell r="BQ621">
            <v>11</v>
          </cell>
          <cell r="BR621">
            <v>0</v>
          </cell>
          <cell r="BS621">
            <v>0</v>
          </cell>
          <cell r="BT621">
            <v>0</v>
          </cell>
          <cell r="BU621">
            <v>0</v>
          </cell>
          <cell r="BV621">
            <v>0</v>
          </cell>
          <cell r="CC621">
            <v>11</v>
          </cell>
          <cell r="CD621">
            <v>0</v>
          </cell>
          <cell r="CE621">
            <v>0</v>
          </cell>
          <cell r="CF621">
            <v>0</v>
          </cell>
          <cell r="CG621">
            <v>0</v>
          </cell>
          <cell r="CH621">
            <v>0</v>
          </cell>
          <cell r="CI621">
            <v>0</v>
          </cell>
          <cell r="CJ621">
            <v>0</v>
          </cell>
          <cell r="CK621">
            <v>0</v>
          </cell>
          <cell r="CL621">
            <v>1</v>
          </cell>
          <cell r="CM621">
            <v>1</v>
          </cell>
          <cell r="CN621">
            <v>0</v>
          </cell>
          <cell r="CO621">
            <v>0</v>
          </cell>
          <cell r="CP621">
            <v>0</v>
          </cell>
          <cell r="CQ621">
            <v>0</v>
          </cell>
          <cell r="CR621">
            <v>0</v>
          </cell>
          <cell r="CS621">
            <v>0</v>
          </cell>
          <cell r="CT621">
            <v>0</v>
          </cell>
          <cell r="CU621">
            <v>0</v>
          </cell>
          <cell r="CV621">
            <v>0</v>
          </cell>
          <cell r="CW621">
            <v>0</v>
          </cell>
          <cell r="CX621">
            <v>0</v>
          </cell>
          <cell r="CY621">
            <v>0</v>
          </cell>
          <cell r="CZ621">
            <v>0</v>
          </cell>
          <cell r="DC621">
            <v>13</v>
          </cell>
          <cell r="DM621" t="str">
            <v>P</v>
          </cell>
          <cell r="DN621">
            <v>0</v>
          </cell>
          <cell r="DO621">
            <v>0</v>
          </cell>
          <cell r="DP621" t="str">
            <v>X</v>
          </cell>
          <cell r="DQ621">
            <v>3.5</v>
          </cell>
          <cell r="DR621">
            <v>0</v>
          </cell>
          <cell r="DS621" t="str">
            <v>X</v>
          </cell>
          <cell r="DT621">
            <v>0</v>
          </cell>
          <cell r="DU621">
            <v>0</v>
          </cell>
          <cell r="DV621" t="str">
            <v>X</v>
          </cell>
          <cell r="DW621">
            <v>0</v>
          </cell>
          <cell r="DX621">
            <v>0</v>
          </cell>
          <cell r="DY621" t="str">
            <v/>
          </cell>
          <cell r="DZ621">
            <v>0</v>
          </cell>
          <cell r="EA621">
            <v>0</v>
          </cell>
          <cell r="EB621" t="str">
            <v>X</v>
          </cell>
          <cell r="EC621">
            <v>0</v>
          </cell>
          <cell r="ED621">
            <v>0</v>
          </cell>
          <cell r="EE621" t="str">
            <v>P</v>
          </cell>
          <cell r="EF621">
            <v>0</v>
          </cell>
          <cell r="EG621">
            <v>0</v>
          </cell>
          <cell r="EH621" t="str">
            <v>X</v>
          </cell>
          <cell r="EI621">
            <v>0</v>
          </cell>
          <cell r="EJ621">
            <v>0</v>
          </cell>
          <cell r="EK621" t="str">
            <v>X</v>
          </cell>
          <cell r="EL621">
            <v>0</v>
          </cell>
          <cell r="EM621">
            <v>0</v>
          </cell>
          <cell r="EN621" t="str">
            <v>X</v>
          </cell>
          <cell r="EO621">
            <v>0</v>
          </cell>
          <cell r="EP621">
            <v>0</v>
          </cell>
          <cell r="EQ621" t="str">
            <v>X</v>
          </cell>
          <cell r="ER621">
            <v>0</v>
          </cell>
          <cell r="ES621">
            <v>0</v>
          </cell>
          <cell r="ET621" t="str">
            <v/>
          </cell>
          <cell r="EU621">
            <v>0</v>
          </cell>
          <cell r="EV621">
            <v>0</v>
          </cell>
          <cell r="EW621" t="str">
            <v>X</v>
          </cell>
          <cell r="EX621">
            <v>0</v>
          </cell>
          <cell r="EY621">
            <v>0</v>
          </cell>
          <cell r="EZ621" t="str">
            <v>X</v>
          </cell>
          <cell r="FA621">
            <v>0</v>
          </cell>
          <cell r="FB621">
            <v>0</v>
          </cell>
          <cell r="FC621" t="str">
            <v>NL</v>
          </cell>
          <cell r="FD621">
            <v>0</v>
          </cell>
          <cell r="FE621">
            <v>0</v>
          </cell>
          <cell r="FI621">
            <v>10</v>
          </cell>
          <cell r="FJ621">
            <v>0.5</v>
          </cell>
          <cell r="FK621">
            <v>0</v>
          </cell>
          <cell r="FL621">
            <v>0</v>
          </cell>
          <cell r="FM621">
            <v>0</v>
          </cell>
          <cell r="FN621">
            <v>0</v>
          </cell>
          <cell r="FU621">
            <v>10</v>
          </cell>
          <cell r="FV621">
            <v>0.5</v>
          </cell>
          <cell r="FW621">
            <v>0</v>
          </cell>
          <cell r="FX621">
            <v>0</v>
          </cell>
          <cell r="FY621">
            <v>0</v>
          </cell>
          <cell r="FZ621">
            <v>0</v>
          </cell>
          <cell r="GA621">
            <v>0</v>
          </cell>
          <cell r="GB621">
            <v>0</v>
          </cell>
          <cell r="GC621">
            <v>0</v>
          </cell>
          <cell r="GD621">
            <v>1</v>
          </cell>
          <cell r="GE621">
            <v>0</v>
          </cell>
          <cell r="GF621">
            <v>0</v>
          </cell>
          <cell r="GG621">
            <v>0</v>
          </cell>
          <cell r="GH621">
            <v>0</v>
          </cell>
          <cell r="GI621">
            <v>0</v>
          </cell>
          <cell r="GJ621">
            <v>0</v>
          </cell>
          <cell r="GK621">
            <v>0</v>
          </cell>
          <cell r="GL621">
            <v>0</v>
          </cell>
          <cell r="GM621">
            <v>0</v>
          </cell>
          <cell r="GN621">
            <v>0</v>
          </cell>
          <cell r="GO621">
            <v>0</v>
          </cell>
          <cell r="GP621">
            <v>0</v>
          </cell>
          <cell r="GQ621">
            <v>0</v>
          </cell>
          <cell r="GR621">
            <v>0</v>
          </cell>
          <cell r="GU621">
            <v>11.5</v>
          </cell>
          <cell r="GV621">
            <v>0</v>
          </cell>
          <cell r="GW621">
            <v>0</v>
          </cell>
          <cell r="GX621">
            <v>0</v>
          </cell>
          <cell r="GY621">
            <v>0</v>
          </cell>
          <cell r="GZ621">
            <v>0</v>
          </cell>
          <cell r="HA621">
            <v>0</v>
          </cell>
          <cell r="HB621">
            <v>0</v>
          </cell>
          <cell r="HC621">
            <v>0</v>
          </cell>
          <cell r="HD621">
            <v>0</v>
          </cell>
          <cell r="HE621">
            <v>0</v>
          </cell>
          <cell r="HF621">
            <v>0</v>
          </cell>
          <cell r="HG621">
            <v>0</v>
          </cell>
          <cell r="HH621">
            <v>2</v>
          </cell>
          <cell r="HI621">
            <v>0</v>
          </cell>
          <cell r="HJ621">
            <v>0</v>
          </cell>
          <cell r="HK621">
            <v>0</v>
          </cell>
          <cell r="HL621">
            <v>0</v>
          </cell>
          <cell r="HM621">
            <v>2</v>
          </cell>
          <cell r="HN621">
            <v>0.5</v>
          </cell>
          <cell r="HO621">
            <v>2</v>
          </cell>
          <cell r="HP621">
            <v>21</v>
          </cell>
          <cell r="HQ621">
            <v>0.5</v>
          </cell>
          <cell r="HR621">
            <v>0</v>
          </cell>
          <cell r="HS621">
            <v>0</v>
          </cell>
          <cell r="HT621">
            <v>0</v>
          </cell>
          <cell r="HU621">
            <v>0</v>
          </cell>
          <cell r="HV621">
            <v>0</v>
          </cell>
          <cell r="HW621">
            <v>1</v>
          </cell>
          <cell r="HX621">
            <v>0</v>
          </cell>
          <cell r="HY621">
            <v>0</v>
          </cell>
          <cell r="HZ621">
            <v>0</v>
          </cell>
          <cell r="IA621">
            <v>1</v>
          </cell>
          <cell r="IB621">
            <v>0</v>
          </cell>
          <cell r="IC621">
            <v>2</v>
          </cell>
          <cell r="ID621">
            <v>0</v>
          </cell>
          <cell r="IE621">
            <v>0</v>
          </cell>
          <cell r="IF621">
            <v>0</v>
          </cell>
          <cell r="IG621">
            <v>2</v>
          </cell>
          <cell r="IH621">
            <v>0</v>
          </cell>
          <cell r="II621">
            <v>0</v>
          </cell>
          <cell r="IJ621">
            <v>0</v>
          </cell>
          <cell r="IK621">
            <v>0</v>
          </cell>
          <cell r="IL621">
            <v>0</v>
          </cell>
          <cell r="IM621">
            <v>0</v>
          </cell>
          <cell r="IN621">
            <v>0</v>
          </cell>
          <cell r="IO621">
            <v>0</v>
          </cell>
          <cell r="IP621">
            <v>0</v>
          </cell>
          <cell r="IQ621">
            <v>0</v>
          </cell>
          <cell r="IR621">
            <v>0</v>
          </cell>
          <cell r="IS621">
            <v>0</v>
          </cell>
          <cell r="IT621">
            <v>0</v>
          </cell>
          <cell r="IU621">
            <v>0</v>
          </cell>
          <cell r="IV621">
            <v>0</v>
          </cell>
          <cell r="IW621">
            <v>1</v>
          </cell>
          <cell r="IX621">
            <v>1</v>
          </cell>
          <cell r="IY621">
            <v>0</v>
          </cell>
          <cell r="IZ621">
            <v>26.5</v>
          </cell>
          <cell r="JA621">
            <v>4</v>
          </cell>
          <cell r="JB621">
            <v>2</v>
          </cell>
          <cell r="JC621">
            <v>0</v>
          </cell>
          <cell r="JD621">
            <v>0</v>
          </cell>
          <cell r="JE621">
            <v>0</v>
          </cell>
          <cell r="JF621">
            <v>0</v>
          </cell>
          <cell r="JG621">
            <v>0</v>
          </cell>
        </row>
        <row r="622">
          <cell r="B622" t="str">
            <v>22101703</v>
          </cell>
          <cell r="C622" t="str">
            <v>Nguyễn Thị Tiền</v>
          </cell>
          <cell r="D622" t="str">
            <v>Phòng Kinh Doanh TBCN</v>
          </cell>
          <cell r="E622" t="str">
            <v>Công ty TNHH sản xuất Thiết bị Chuyên dụng Thaco</v>
          </cell>
          <cell r="F622" t="str">
            <v>Lương ngày</v>
          </cell>
          <cell r="V622">
            <v>0</v>
          </cell>
          <cell r="W622">
            <v>0</v>
          </cell>
          <cell r="X622" t="str">
            <v>X</v>
          </cell>
          <cell r="Y622">
            <v>0</v>
          </cell>
          <cell r="Z622">
            <v>0</v>
          </cell>
          <cell r="AA622" t="str">
            <v>X</v>
          </cell>
          <cell r="AB622">
            <v>0</v>
          </cell>
          <cell r="AC622">
            <v>0</v>
          </cell>
          <cell r="AD622" t="str">
            <v>X</v>
          </cell>
          <cell r="AE622">
            <v>0</v>
          </cell>
          <cell r="AF622">
            <v>0</v>
          </cell>
          <cell r="AG622" t="str">
            <v>X</v>
          </cell>
          <cell r="AH622">
            <v>0</v>
          </cell>
          <cell r="AI622">
            <v>0</v>
          </cell>
          <cell r="AJ622" t="str">
            <v>T7</v>
          </cell>
          <cell r="AK622">
            <v>0</v>
          </cell>
          <cell r="AL622">
            <v>0</v>
          </cell>
          <cell r="AM622" t="str">
            <v/>
          </cell>
          <cell r="AN622">
            <v>0</v>
          </cell>
          <cell r="AO622">
            <v>0</v>
          </cell>
          <cell r="AP622" t="str">
            <v>NL</v>
          </cell>
          <cell r="AQ622">
            <v>0</v>
          </cell>
          <cell r="AR622">
            <v>0</v>
          </cell>
          <cell r="AS622" t="str">
            <v>X</v>
          </cell>
          <cell r="AT622">
            <v>0</v>
          </cell>
          <cell r="AU622">
            <v>0</v>
          </cell>
          <cell r="AV622" t="str">
            <v>X</v>
          </cell>
          <cell r="AW622">
            <v>0</v>
          </cell>
          <cell r="AX622">
            <v>0</v>
          </cell>
          <cell r="AY622" t="str">
            <v>X</v>
          </cell>
          <cell r="AZ622">
            <v>0</v>
          </cell>
          <cell r="BA622">
            <v>0</v>
          </cell>
          <cell r="BB622" t="str">
            <v>X</v>
          </cell>
          <cell r="BC622">
            <v>0</v>
          </cell>
          <cell r="BD622">
            <v>0</v>
          </cell>
          <cell r="BE622" t="str">
            <v>X</v>
          </cell>
          <cell r="BF622">
            <v>0</v>
          </cell>
          <cell r="BG622">
            <v>0</v>
          </cell>
          <cell r="BH622" t="str">
            <v/>
          </cell>
          <cell r="BI622">
            <v>0</v>
          </cell>
          <cell r="BJ622">
            <v>0</v>
          </cell>
          <cell r="BK622" t="str">
            <v>X</v>
          </cell>
          <cell r="BL622">
            <v>0</v>
          </cell>
          <cell r="BM622">
            <v>0</v>
          </cell>
          <cell r="BN622" t="str">
            <v>X</v>
          </cell>
          <cell r="BO622">
            <v>0</v>
          </cell>
          <cell r="BP622">
            <v>0</v>
          </cell>
          <cell r="BQ622">
            <v>11</v>
          </cell>
          <cell r="BR622">
            <v>0</v>
          </cell>
          <cell r="BS622">
            <v>0</v>
          </cell>
          <cell r="BT622">
            <v>0</v>
          </cell>
          <cell r="BU622">
            <v>0</v>
          </cell>
          <cell r="BV622">
            <v>0</v>
          </cell>
          <cell r="CC622">
            <v>11</v>
          </cell>
          <cell r="CD622">
            <v>0</v>
          </cell>
          <cell r="CE622">
            <v>0</v>
          </cell>
          <cell r="CF622">
            <v>0</v>
          </cell>
          <cell r="CG622">
            <v>0</v>
          </cell>
          <cell r="CH622">
            <v>0</v>
          </cell>
          <cell r="CI622">
            <v>0</v>
          </cell>
          <cell r="CJ622">
            <v>0</v>
          </cell>
          <cell r="CK622">
            <v>0</v>
          </cell>
          <cell r="CL622">
            <v>1</v>
          </cell>
          <cell r="CM622">
            <v>1</v>
          </cell>
          <cell r="CN622">
            <v>0</v>
          </cell>
          <cell r="CO622">
            <v>0</v>
          </cell>
          <cell r="CP622">
            <v>0</v>
          </cell>
          <cell r="CQ622">
            <v>0</v>
          </cell>
          <cell r="CR622">
            <v>0</v>
          </cell>
          <cell r="CS622">
            <v>0</v>
          </cell>
          <cell r="CT622">
            <v>0</v>
          </cell>
          <cell r="CU622">
            <v>0</v>
          </cell>
          <cell r="CV622">
            <v>0</v>
          </cell>
          <cell r="CW622">
            <v>0</v>
          </cell>
          <cell r="CX622">
            <v>0</v>
          </cell>
          <cell r="CY622">
            <v>0</v>
          </cell>
          <cell r="CZ622">
            <v>0</v>
          </cell>
          <cell r="DC622">
            <v>13</v>
          </cell>
          <cell r="DM622" t="str">
            <v>X</v>
          </cell>
          <cell r="DN622">
            <v>0</v>
          </cell>
          <cell r="DO622">
            <v>0</v>
          </cell>
          <cell r="DP622" t="str">
            <v>X</v>
          </cell>
          <cell r="DQ622">
            <v>0</v>
          </cell>
          <cell r="DR622">
            <v>0</v>
          </cell>
          <cell r="DS622" t="str">
            <v>X</v>
          </cell>
          <cell r="DT622">
            <v>3.5</v>
          </cell>
          <cell r="DU622">
            <v>0</v>
          </cell>
          <cell r="DV622" t="str">
            <v>B7</v>
          </cell>
          <cell r="DW622">
            <v>0</v>
          </cell>
          <cell r="DX622">
            <v>0</v>
          </cell>
          <cell r="DY622" t="str">
            <v/>
          </cell>
          <cell r="DZ622">
            <v>0</v>
          </cell>
          <cell r="EA622">
            <v>0</v>
          </cell>
          <cell r="EB622" t="str">
            <v>X</v>
          </cell>
          <cell r="EC622">
            <v>0</v>
          </cell>
          <cell r="ED622">
            <v>0</v>
          </cell>
          <cell r="EE622" t="str">
            <v>X</v>
          </cell>
          <cell r="EF622">
            <v>0</v>
          </cell>
          <cell r="EG622">
            <v>0</v>
          </cell>
          <cell r="EH622" t="str">
            <v>X</v>
          </cell>
          <cell r="EI622">
            <v>0</v>
          </cell>
          <cell r="EJ622">
            <v>0</v>
          </cell>
          <cell r="EK622" t="str">
            <v>X</v>
          </cell>
          <cell r="EL622">
            <v>0</v>
          </cell>
          <cell r="EM622">
            <v>0</v>
          </cell>
          <cell r="EN622" t="str">
            <v>X</v>
          </cell>
          <cell r="EO622">
            <v>0</v>
          </cell>
          <cell r="EP622">
            <v>0</v>
          </cell>
          <cell r="EQ622" t="str">
            <v>X</v>
          </cell>
          <cell r="ER622">
            <v>0</v>
          </cell>
          <cell r="ES622">
            <v>0</v>
          </cell>
          <cell r="ET622" t="str">
            <v/>
          </cell>
          <cell r="EU622">
            <v>0</v>
          </cell>
          <cell r="EV622">
            <v>0</v>
          </cell>
          <cell r="EW622" t="str">
            <v>X</v>
          </cell>
          <cell r="EX622">
            <v>0</v>
          </cell>
          <cell r="EY622">
            <v>0</v>
          </cell>
          <cell r="EZ622" t="str">
            <v>X</v>
          </cell>
          <cell r="FA622">
            <v>0</v>
          </cell>
          <cell r="FB622">
            <v>0</v>
          </cell>
          <cell r="FC622" t="str">
            <v>NL</v>
          </cell>
          <cell r="FD622">
            <v>0</v>
          </cell>
          <cell r="FE622">
            <v>0</v>
          </cell>
          <cell r="FI622">
            <v>12</v>
          </cell>
          <cell r="FJ622">
            <v>0.5</v>
          </cell>
          <cell r="FK622">
            <v>0</v>
          </cell>
          <cell r="FL622">
            <v>0</v>
          </cell>
          <cell r="FM622">
            <v>0</v>
          </cell>
          <cell r="FN622">
            <v>0</v>
          </cell>
          <cell r="FU622">
            <v>12</v>
          </cell>
          <cell r="FV622">
            <v>0.5</v>
          </cell>
          <cell r="FW622">
            <v>0</v>
          </cell>
          <cell r="FX622">
            <v>0</v>
          </cell>
          <cell r="FY622">
            <v>0</v>
          </cell>
          <cell r="FZ622">
            <v>0</v>
          </cell>
          <cell r="GA622">
            <v>0</v>
          </cell>
          <cell r="GB622">
            <v>0</v>
          </cell>
          <cell r="GC622">
            <v>0</v>
          </cell>
          <cell r="GD622">
            <v>1</v>
          </cell>
          <cell r="GE622">
            <v>0</v>
          </cell>
          <cell r="GF622">
            <v>1</v>
          </cell>
          <cell r="GG622">
            <v>0</v>
          </cell>
          <cell r="GH622">
            <v>0</v>
          </cell>
          <cell r="GI622">
            <v>0</v>
          </cell>
          <cell r="GJ622">
            <v>0</v>
          </cell>
          <cell r="GK622">
            <v>0</v>
          </cell>
          <cell r="GL622">
            <v>0</v>
          </cell>
          <cell r="GM622">
            <v>0</v>
          </cell>
          <cell r="GN622">
            <v>0</v>
          </cell>
          <cell r="GO622">
            <v>0</v>
          </cell>
          <cell r="GP622">
            <v>0</v>
          </cell>
          <cell r="GQ622">
            <v>0</v>
          </cell>
          <cell r="GR622">
            <v>0</v>
          </cell>
          <cell r="GU622">
            <v>13.5</v>
          </cell>
          <cell r="GV622">
            <v>0</v>
          </cell>
          <cell r="GW622">
            <v>0</v>
          </cell>
          <cell r="GX622">
            <v>0</v>
          </cell>
          <cell r="GY622">
            <v>0</v>
          </cell>
          <cell r="GZ622">
            <v>0</v>
          </cell>
          <cell r="HA622">
            <v>0</v>
          </cell>
          <cell r="HB622">
            <v>0</v>
          </cell>
          <cell r="HC622">
            <v>0</v>
          </cell>
          <cell r="HD622">
            <v>0</v>
          </cell>
          <cell r="HE622">
            <v>0</v>
          </cell>
          <cell r="HF622">
            <v>0</v>
          </cell>
          <cell r="HG622">
            <v>0</v>
          </cell>
          <cell r="HH622">
            <v>0</v>
          </cell>
          <cell r="HI622">
            <v>0</v>
          </cell>
          <cell r="HJ622">
            <v>0</v>
          </cell>
          <cell r="HK622">
            <v>0</v>
          </cell>
          <cell r="HL622">
            <v>0</v>
          </cell>
          <cell r="HM622">
            <v>0</v>
          </cell>
          <cell r="HN622">
            <v>0.5</v>
          </cell>
          <cell r="HO622">
            <v>0</v>
          </cell>
          <cell r="HP622">
            <v>23</v>
          </cell>
          <cell r="HQ622">
            <v>0.5</v>
          </cell>
          <cell r="HR622">
            <v>0</v>
          </cell>
          <cell r="HS622">
            <v>0</v>
          </cell>
          <cell r="HT622">
            <v>0</v>
          </cell>
          <cell r="HU622">
            <v>0</v>
          </cell>
          <cell r="HV622">
            <v>0</v>
          </cell>
          <cell r="HW622">
            <v>1</v>
          </cell>
          <cell r="HX622">
            <v>0</v>
          </cell>
          <cell r="HY622">
            <v>1</v>
          </cell>
          <cell r="HZ622">
            <v>0</v>
          </cell>
          <cell r="IA622">
            <v>1</v>
          </cell>
          <cell r="IB622">
            <v>0</v>
          </cell>
          <cell r="IC622">
            <v>2</v>
          </cell>
          <cell r="ID622">
            <v>0</v>
          </cell>
          <cell r="IE622">
            <v>0</v>
          </cell>
          <cell r="IF622">
            <v>0</v>
          </cell>
          <cell r="IG622">
            <v>0</v>
          </cell>
          <cell r="IH622">
            <v>0</v>
          </cell>
          <cell r="II622">
            <v>0</v>
          </cell>
          <cell r="IJ622">
            <v>0</v>
          </cell>
          <cell r="IK622">
            <v>0</v>
          </cell>
          <cell r="IL622">
            <v>0</v>
          </cell>
          <cell r="IM622">
            <v>0</v>
          </cell>
          <cell r="IN622">
            <v>0</v>
          </cell>
          <cell r="IO622">
            <v>0</v>
          </cell>
          <cell r="IP622">
            <v>0</v>
          </cell>
          <cell r="IQ622">
            <v>0</v>
          </cell>
          <cell r="IR622">
            <v>0</v>
          </cell>
          <cell r="IS622">
            <v>0</v>
          </cell>
          <cell r="IT622">
            <v>0</v>
          </cell>
          <cell r="IU622">
            <v>0</v>
          </cell>
          <cell r="IV622">
            <v>4.5</v>
          </cell>
          <cell r="IW622">
            <v>5.5</v>
          </cell>
          <cell r="IX622">
            <v>2</v>
          </cell>
          <cell r="IY622">
            <v>3.5</v>
          </cell>
          <cell r="IZ622">
            <v>26.5</v>
          </cell>
          <cell r="JA622">
            <v>4</v>
          </cell>
          <cell r="JB622">
            <v>4</v>
          </cell>
          <cell r="JC622">
            <v>0</v>
          </cell>
          <cell r="JD622">
            <v>0</v>
          </cell>
          <cell r="JE622">
            <v>0</v>
          </cell>
          <cell r="JF622">
            <v>0</v>
          </cell>
          <cell r="JG622">
            <v>0</v>
          </cell>
        </row>
        <row r="623">
          <cell r="B623" t="str">
            <v>2302400</v>
          </cell>
          <cell r="C623" t="str">
            <v>Phạm Hữu Thanh</v>
          </cell>
          <cell r="D623" t="str">
            <v>Phòng Kinh Doanh TBCN</v>
          </cell>
          <cell r="E623" t="str">
            <v>Công ty TNHH sản xuất Thiết bị Chuyên dụng Thaco</v>
          </cell>
          <cell r="F623" t="str">
            <v>Lương ngày</v>
          </cell>
          <cell r="V623">
            <v>0</v>
          </cell>
          <cell r="W623">
            <v>0</v>
          </cell>
          <cell r="X623" t="str">
            <v>X</v>
          </cell>
          <cell r="Y623">
            <v>0</v>
          </cell>
          <cell r="Z623">
            <v>0</v>
          </cell>
          <cell r="AA623" t="str">
            <v>X</v>
          </cell>
          <cell r="AB623">
            <v>0</v>
          </cell>
          <cell r="AC623">
            <v>0</v>
          </cell>
          <cell r="AD623" t="str">
            <v>X</v>
          </cell>
          <cell r="AE623">
            <v>0</v>
          </cell>
          <cell r="AF623">
            <v>0</v>
          </cell>
          <cell r="AG623" t="str">
            <v>X</v>
          </cell>
          <cell r="AH623">
            <v>0</v>
          </cell>
          <cell r="AI623">
            <v>0</v>
          </cell>
          <cell r="AJ623" t="str">
            <v>T7</v>
          </cell>
          <cell r="AK623">
            <v>0</v>
          </cell>
          <cell r="AL623">
            <v>0</v>
          </cell>
          <cell r="AM623" t="str">
            <v/>
          </cell>
          <cell r="AN623">
            <v>0</v>
          </cell>
          <cell r="AO623">
            <v>0</v>
          </cell>
          <cell r="AP623" t="str">
            <v>NL</v>
          </cell>
          <cell r="AQ623">
            <v>0</v>
          </cell>
          <cell r="AR623">
            <v>0</v>
          </cell>
          <cell r="AS623" t="str">
            <v>X</v>
          </cell>
          <cell r="AT623">
            <v>2</v>
          </cell>
          <cell r="AU623">
            <v>0</v>
          </cell>
          <cell r="AV623" t="str">
            <v>X</v>
          </cell>
          <cell r="AW623">
            <v>0</v>
          </cell>
          <cell r="AX623">
            <v>0</v>
          </cell>
          <cell r="AY623" t="str">
            <v>X</v>
          </cell>
          <cell r="AZ623">
            <v>0</v>
          </cell>
          <cell r="BA623">
            <v>0</v>
          </cell>
          <cell r="BB623" t="str">
            <v>X</v>
          </cell>
          <cell r="BC623">
            <v>0</v>
          </cell>
          <cell r="BD623">
            <v>0</v>
          </cell>
          <cell r="BE623" t="str">
            <v>X</v>
          </cell>
          <cell r="BF623">
            <v>0</v>
          </cell>
          <cell r="BG623">
            <v>0</v>
          </cell>
          <cell r="BH623" t="str">
            <v/>
          </cell>
          <cell r="BI623">
            <v>0</v>
          </cell>
          <cell r="BJ623">
            <v>0</v>
          </cell>
          <cell r="BK623" t="str">
            <v>X</v>
          </cell>
          <cell r="BL623">
            <v>0</v>
          </cell>
          <cell r="BM623">
            <v>0</v>
          </cell>
          <cell r="BN623" t="str">
            <v>X</v>
          </cell>
          <cell r="BO623">
            <v>0</v>
          </cell>
          <cell r="BP623">
            <v>0</v>
          </cell>
          <cell r="BQ623">
            <v>11</v>
          </cell>
          <cell r="BR623">
            <v>0.28999999999999998</v>
          </cell>
          <cell r="BS623">
            <v>0</v>
          </cell>
          <cell r="BT623">
            <v>0</v>
          </cell>
          <cell r="BU623">
            <v>0</v>
          </cell>
          <cell r="BV623">
            <v>0</v>
          </cell>
          <cell r="CC623">
            <v>11</v>
          </cell>
          <cell r="CD623">
            <v>0.28999999999999998</v>
          </cell>
          <cell r="CE623">
            <v>0</v>
          </cell>
          <cell r="CF623">
            <v>0</v>
          </cell>
          <cell r="CG623">
            <v>0</v>
          </cell>
          <cell r="CH623">
            <v>0</v>
          </cell>
          <cell r="CI623">
            <v>0</v>
          </cell>
          <cell r="CJ623">
            <v>0</v>
          </cell>
          <cell r="CK623">
            <v>0</v>
          </cell>
          <cell r="CL623">
            <v>1</v>
          </cell>
          <cell r="CM623">
            <v>1</v>
          </cell>
          <cell r="CN623">
            <v>0</v>
          </cell>
          <cell r="CO623">
            <v>0</v>
          </cell>
          <cell r="CP623">
            <v>0</v>
          </cell>
          <cell r="CQ623">
            <v>0</v>
          </cell>
          <cell r="CR623">
            <v>0</v>
          </cell>
          <cell r="CS623">
            <v>0</v>
          </cell>
          <cell r="CT623">
            <v>0</v>
          </cell>
          <cell r="CU623">
            <v>0</v>
          </cell>
          <cell r="CV623">
            <v>0</v>
          </cell>
          <cell r="CW623">
            <v>0</v>
          </cell>
          <cell r="CX623">
            <v>0</v>
          </cell>
          <cell r="CY623">
            <v>0</v>
          </cell>
          <cell r="CZ623">
            <v>0</v>
          </cell>
          <cell r="DC623">
            <v>13.29</v>
          </cell>
          <cell r="DM623" t="str">
            <v>X</v>
          </cell>
          <cell r="DN623">
            <v>0</v>
          </cell>
          <cell r="DO623">
            <v>0</v>
          </cell>
          <cell r="DP623" t="str">
            <v>X</v>
          </cell>
          <cell r="DQ623">
            <v>0</v>
          </cell>
          <cell r="DR623">
            <v>0</v>
          </cell>
          <cell r="DS623" t="str">
            <v>X</v>
          </cell>
          <cell r="DT623">
            <v>3.5</v>
          </cell>
          <cell r="DU623">
            <v>0</v>
          </cell>
          <cell r="DV623" t="str">
            <v>X</v>
          </cell>
          <cell r="DW623">
            <v>0</v>
          </cell>
          <cell r="DX623">
            <v>0</v>
          </cell>
          <cell r="DY623" t="str">
            <v/>
          </cell>
          <cell r="DZ623">
            <v>0</v>
          </cell>
          <cell r="EA623">
            <v>0</v>
          </cell>
          <cell r="EB623" t="str">
            <v>X</v>
          </cell>
          <cell r="EC623">
            <v>0</v>
          </cell>
          <cell r="ED623">
            <v>0</v>
          </cell>
          <cell r="EE623" t="str">
            <v>X</v>
          </cell>
          <cell r="EF623">
            <v>0</v>
          </cell>
          <cell r="EG623">
            <v>0</v>
          </cell>
          <cell r="EH623" t="str">
            <v>X</v>
          </cell>
          <cell r="EI623">
            <v>0</v>
          </cell>
          <cell r="EJ623">
            <v>0</v>
          </cell>
          <cell r="EK623" t="str">
            <v>X</v>
          </cell>
          <cell r="EL623">
            <v>0</v>
          </cell>
          <cell r="EM623">
            <v>0</v>
          </cell>
          <cell r="EN623" t="str">
            <v>X</v>
          </cell>
          <cell r="EO623">
            <v>0</v>
          </cell>
          <cell r="EP623">
            <v>0</v>
          </cell>
          <cell r="EQ623" t="str">
            <v>X</v>
          </cell>
          <cell r="ER623">
            <v>0</v>
          </cell>
          <cell r="ES623">
            <v>0</v>
          </cell>
          <cell r="ET623" t="str">
            <v/>
          </cell>
          <cell r="EU623">
            <v>0</v>
          </cell>
          <cell r="EV623">
            <v>0</v>
          </cell>
          <cell r="EW623" t="str">
            <v>X</v>
          </cell>
          <cell r="EX623">
            <v>0</v>
          </cell>
          <cell r="EY623">
            <v>0</v>
          </cell>
          <cell r="EZ623" t="str">
            <v>X</v>
          </cell>
          <cell r="FA623">
            <v>0</v>
          </cell>
          <cell r="FB623">
            <v>0</v>
          </cell>
          <cell r="FC623" t="str">
            <v>NL</v>
          </cell>
          <cell r="FD623">
            <v>0</v>
          </cell>
          <cell r="FE623">
            <v>0</v>
          </cell>
          <cell r="FI623">
            <v>12</v>
          </cell>
          <cell r="FJ623">
            <v>0.5</v>
          </cell>
          <cell r="FK623">
            <v>0</v>
          </cell>
          <cell r="FL623">
            <v>0</v>
          </cell>
          <cell r="FM623">
            <v>0</v>
          </cell>
          <cell r="FN623">
            <v>0</v>
          </cell>
          <cell r="FU623">
            <v>12</v>
          </cell>
          <cell r="FV623">
            <v>0.5</v>
          </cell>
          <cell r="FW623">
            <v>0</v>
          </cell>
          <cell r="FX623">
            <v>0</v>
          </cell>
          <cell r="FY623">
            <v>0</v>
          </cell>
          <cell r="FZ623">
            <v>0</v>
          </cell>
          <cell r="GA623">
            <v>0</v>
          </cell>
          <cell r="GB623">
            <v>0</v>
          </cell>
          <cell r="GC623">
            <v>0</v>
          </cell>
          <cell r="GD623">
            <v>1</v>
          </cell>
          <cell r="GE623">
            <v>0</v>
          </cell>
          <cell r="GF623">
            <v>0</v>
          </cell>
          <cell r="GG623">
            <v>0</v>
          </cell>
          <cell r="GH623">
            <v>0</v>
          </cell>
          <cell r="GI623">
            <v>0</v>
          </cell>
          <cell r="GJ623">
            <v>0</v>
          </cell>
          <cell r="GK623">
            <v>0</v>
          </cell>
          <cell r="GL623">
            <v>0</v>
          </cell>
          <cell r="GM623">
            <v>0</v>
          </cell>
          <cell r="GN623">
            <v>0</v>
          </cell>
          <cell r="GO623">
            <v>0</v>
          </cell>
          <cell r="GP623">
            <v>0</v>
          </cell>
          <cell r="GQ623">
            <v>0</v>
          </cell>
          <cell r="GR623">
            <v>0</v>
          </cell>
          <cell r="GU623">
            <v>13.5</v>
          </cell>
          <cell r="GV623">
            <v>0</v>
          </cell>
          <cell r="GW623">
            <v>0</v>
          </cell>
          <cell r="GX623">
            <v>0</v>
          </cell>
          <cell r="GY623">
            <v>0</v>
          </cell>
          <cell r="GZ623">
            <v>0</v>
          </cell>
          <cell r="HA623">
            <v>0</v>
          </cell>
          <cell r="HB623">
            <v>0</v>
          </cell>
          <cell r="HC623">
            <v>0</v>
          </cell>
          <cell r="HD623">
            <v>0</v>
          </cell>
          <cell r="HE623">
            <v>0</v>
          </cell>
          <cell r="HF623">
            <v>0</v>
          </cell>
          <cell r="HG623">
            <v>0</v>
          </cell>
          <cell r="HH623">
            <v>0</v>
          </cell>
          <cell r="HI623">
            <v>0</v>
          </cell>
          <cell r="HJ623">
            <v>0</v>
          </cell>
          <cell r="HK623">
            <v>0</v>
          </cell>
          <cell r="HL623">
            <v>0</v>
          </cell>
          <cell r="HM623">
            <v>0</v>
          </cell>
          <cell r="HN623">
            <v>0.79</v>
          </cell>
          <cell r="HO623">
            <v>0</v>
          </cell>
          <cell r="HP623">
            <v>23</v>
          </cell>
          <cell r="HQ623">
            <v>0.79</v>
          </cell>
          <cell r="HR623">
            <v>0</v>
          </cell>
          <cell r="HS623">
            <v>0</v>
          </cell>
          <cell r="HT623">
            <v>0</v>
          </cell>
          <cell r="HU623">
            <v>0</v>
          </cell>
          <cell r="HV623">
            <v>0</v>
          </cell>
          <cell r="HW623">
            <v>1</v>
          </cell>
          <cell r="HX623">
            <v>0</v>
          </cell>
          <cell r="HY623">
            <v>0</v>
          </cell>
          <cell r="HZ623">
            <v>0</v>
          </cell>
          <cell r="IA623">
            <v>1</v>
          </cell>
          <cell r="IB623">
            <v>0</v>
          </cell>
          <cell r="IC623">
            <v>2</v>
          </cell>
          <cell r="ID623">
            <v>0</v>
          </cell>
          <cell r="IE623">
            <v>0</v>
          </cell>
          <cell r="IF623">
            <v>0</v>
          </cell>
          <cell r="IG623">
            <v>0</v>
          </cell>
          <cell r="IH623">
            <v>0</v>
          </cell>
          <cell r="II623">
            <v>0</v>
          </cell>
          <cell r="IJ623">
            <v>0</v>
          </cell>
          <cell r="IK623">
            <v>0</v>
          </cell>
          <cell r="IL623">
            <v>0</v>
          </cell>
          <cell r="IM623">
            <v>0</v>
          </cell>
          <cell r="IN623">
            <v>0</v>
          </cell>
          <cell r="IO623">
            <v>0</v>
          </cell>
          <cell r="IP623">
            <v>0</v>
          </cell>
          <cell r="IQ623">
            <v>0</v>
          </cell>
          <cell r="IR623">
            <v>0</v>
          </cell>
          <cell r="IS623">
            <v>0</v>
          </cell>
          <cell r="IT623">
            <v>0</v>
          </cell>
          <cell r="IU623">
            <v>0</v>
          </cell>
          <cell r="IV623">
            <v>0</v>
          </cell>
          <cell r="IW623">
            <v>1</v>
          </cell>
          <cell r="IX623">
            <v>1</v>
          </cell>
          <cell r="IY623">
            <v>0</v>
          </cell>
          <cell r="IZ623">
            <v>26.79</v>
          </cell>
          <cell r="JA623">
            <v>4</v>
          </cell>
          <cell r="JB623">
            <v>4</v>
          </cell>
          <cell r="JC623">
            <v>0</v>
          </cell>
          <cell r="JD623">
            <v>0</v>
          </cell>
          <cell r="JE623">
            <v>0</v>
          </cell>
          <cell r="JF623">
            <v>0</v>
          </cell>
          <cell r="JG623">
            <v>0</v>
          </cell>
        </row>
        <row r="624">
          <cell r="B624" t="str">
            <v>2302420</v>
          </cell>
          <cell r="C624" t="str">
            <v>Ngô Thị Hoà Thương</v>
          </cell>
          <cell r="D624" t="str">
            <v>Phòng Kinh Doanh TBCN</v>
          </cell>
          <cell r="E624" t="str">
            <v>Công ty TNHH Tập đoàn Công nghiệp Trường Hải</v>
          </cell>
          <cell r="F624" t="str">
            <v>Lương ngày</v>
          </cell>
          <cell r="V624">
            <v>0</v>
          </cell>
          <cell r="W624">
            <v>0</v>
          </cell>
          <cell r="X624" t="str">
            <v>X</v>
          </cell>
          <cell r="Y624">
            <v>0</v>
          </cell>
          <cell r="Z624">
            <v>0</v>
          </cell>
          <cell r="AA624" t="str">
            <v>X</v>
          </cell>
          <cell r="AB624">
            <v>0</v>
          </cell>
          <cell r="AC624">
            <v>0</v>
          </cell>
          <cell r="AD624" t="str">
            <v>X</v>
          </cell>
          <cell r="AE624">
            <v>0</v>
          </cell>
          <cell r="AF624">
            <v>0</v>
          </cell>
          <cell r="AG624" t="str">
            <v>X</v>
          </cell>
          <cell r="AH624">
            <v>0</v>
          </cell>
          <cell r="AI624">
            <v>0</v>
          </cell>
          <cell r="AJ624" t="str">
            <v>T7</v>
          </cell>
          <cell r="AK624">
            <v>0</v>
          </cell>
          <cell r="AL624">
            <v>0</v>
          </cell>
          <cell r="AM624" t="str">
            <v/>
          </cell>
          <cell r="AN624">
            <v>0</v>
          </cell>
          <cell r="AO624">
            <v>0</v>
          </cell>
          <cell r="AP624" t="str">
            <v>NL</v>
          </cell>
          <cell r="AQ624">
            <v>0</v>
          </cell>
          <cell r="AR624">
            <v>0</v>
          </cell>
          <cell r="AS624" t="str">
            <v>X</v>
          </cell>
          <cell r="AT624">
            <v>0</v>
          </cell>
          <cell r="AU624">
            <v>0</v>
          </cell>
          <cell r="AV624" t="str">
            <v>X</v>
          </cell>
          <cell r="AW624">
            <v>0</v>
          </cell>
          <cell r="AX624">
            <v>0</v>
          </cell>
          <cell r="AY624" t="str">
            <v>X</v>
          </cell>
          <cell r="AZ624">
            <v>0</v>
          </cell>
          <cell r="BA624">
            <v>0</v>
          </cell>
          <cell r="BB624" t="str">
            <v>X</v>
          </cell>
          <cell r="BC624">
            <v>2</v>
          </cell>
          <cell r="BD624">
            <v>0</v>
          </cell>
          <cell r="BE624" t="str">
            <v>X</v>
          </cell>
          <cell r="BF624">
            <v>0</v>
          </cell>
          <cell r="BG624">
            <v>0</v>
          </cell>
          <cell r="BH624" t="str">
            <v/>
          </cell>
          <cell r="BI624">
            <v>0</v>
          </cell>
          <cell r="BJ624">
            <v>0</v>
          </cell>
          <cell r="BK624" t="str">
            <v>X</v>
          </cell>
          <cell r="BL624">
            <v>0</v>
          </cell>
          <cell r="BM624">
            <v>0</v>
          </cell>
          <cell r="BN624" t="str">
            <v>X</v>
          </cell>
          <cell r="BO624">
            <v>0</v>
          </cell>
          <cell r="BP624">
            <v>0</v>
          </cell>
          <cell r="BQ624">
            <v>11</v>
          </cell>
          <cell r="BR624">
            <v>0.28999999999999998</v>
          </cell>
          <cell r="BS624">
            <v>0</v>
          </cell>
          <cell r="BT624">
            <v>0</v>
          </cell>
          <cell r="BU624">
            <v>0</v>
          </cell>
          <cell r="BV624">
            <v>0</v>
          </cell>
          <cell r="CC624">
            <v>11</v>
          </cell>
          <cell r="CD624">
            <v>0.28999999999999998</v>
          </cell>
          <cell r="CE624">
            <v>0</v>
          </cell>
          <cell r="CF624">
            <v>0</v>
          </cell>
          <cell r="CG624">
            <v>0</v>
          </cell>
          <cell r="CH624">
            <v>0</v>
          </cell>
          <cell r="CI624">
            <v>0</v>
          </cell>
          <cell r="CJ624">
            <v>0</v>
          </cell>
          <cell r="CK624">
            <v>0</v>
          </cell>
          <cell r="CL624">
            <v>1</v>
          </cell>
          <cell r="CM624">
            <v>1</v>
          </cell>
          <cell r="CN624">
            <v>0</v>
          </cell>
          <cell r="CO624">
            <v>0</v>
          </cell>
          <cell r="CP624">
            <v>0</v>
          </cell>
          <cell r="CQ624">
            <v>0</v>
          </cell>
          <cell r="CR624">
            <v>0</v>
          </cell>
          <cell r="CS624">
            <v>0</v>
          </cell>
          <cell r="CT624">
            <v>0</v>
          </cell>
          <cell r="CU624">
            <v>0</v>
          </cell>
          <cell r="CV624">
            <v>0</v>
          </cell>
          <cell r="CW624">
            <v>0</v>
          </cell>
          <cell r="CX624">
            <v>0</v>
          </cell>
          <cell r="CY624">
            <v>0</v>
          </cell>
          <cell r="CZ624">
            <v>0</v>
          </cell>
          <cell r="DC624">
            <v>13.29</v>
          </cell>
          <cell r="DM624" t="str">
            <v>X</v>
          </cell>
          <cell r="DN624">
            <v>0</v>
          </cell>
          <cell r="DO624">
            <v>0</v>
          </cell>
          <cell r="DP624" t="str">
            <v>X</v>
          </cell>
          <cell r="DQ624">
            <v>0</v>
          </cell>
          <cell r="DR624">
            <v>0</v>
          </cell>
          <cell r="DS624" t="str">
            <v>X</v>
          </cell>
          <cell r="DT624">
            <v>0</v>
          </cell>
          <cell r="DU624">
            <v>0</v>
          </cell>
          <cell r="DV624" t="str">
            <v>X</v>
          </cell>
          <cell r="DW624">
            <v>0</v>
          </cell>
          <cell r="DX624">
            <v>0</v>
          </cell>
          <cell r="DY624" t="str">
            <v/>
          </cell>
          <cell r="DZ624">
            <v>0</v>
          </cell>
          <cell r="EA624">
            <v>0</v>
          </cell>
          <cell r="EB624" t="str">
            <v>X</v>
          </cell>
          <cell r="EC624">
            <v>0</v>
          </cell>
          <cell r="ED624">
            <v>0</v>
          </cell>
          <cell r="EE624" t="str">
            <v>X</v>
          </cell>
          <cell r="EF624">
            <v>0</v>
          </cell>
          <cell r="EG624">
            <v>0</v>
          </cell>
          <cell r="EH624" t="str">
            <v>X</v>
          </cell>
          <cell r="EI624">
            <v>0</v>
          </cell>
          <cell r="EJ624">
            <v>0</v>
          </cell>
          <cell r="EK624" t="str">
            <v>X</v>
          </cell>
          <cell r="EL624">
            <v>0</v>
          </cell>
          <cell r="EM624">
            <v>0</v>
          </cell>
          <cell r="EN624" t="str">
            <v>X</v>
          </cell>
          <cell r="EO624">
            <v>0</v>
          </cell>
          <cell r="EP624">
            <v>0</v>
          </cell>
          <cell r="EQ624" t="str">
            <v>X</v>
          </cell>
          <cell r="ER624">
            <v>0</v>
          </cell>
          <cell r="ES624">
            <v>0</v>
          </cell>
          <cell r="ET624" t="str">
            <v/>
          </cell>
          <cell r="EU624">
            <v>0</v>
          </cell>
          <cell r="EV624">
            <v>0</v>
          </cell>
          <cell r="EW624" t="str">
            <v>X</v>
          </cell>
          <cell r="EX624">
            <v>0</v>
          </cell>
          <cell r="EY624">
            <v>0</v>
          </cell>
          <cell r="EZ624" t="str">
            <v>X</v>
          </cell>
          <cell r="FA624">
            <v>0</v>
          </cell>
          <cell r="FB624">
            <v>0</v>
          </cell>
          <cell r="FC624" t="str">
            <v>NL</v>
          </cell>
          <cell r="FD624">
            <v>0</v>
          </cell>
          <cell r="FE624">
            <v>0</v>
          </cell>
          <cell r="FI624">
            <v>12</v>
          </cell>
          <cell r="FJ624">
            <v>0</v>
          </cell>
          <cell r="FK624">
            <v>0</v>
          </cell>
          <cell r="FL624">
            <v>0</v>
          </cell>
          <cell r="FM624">
            <v>0</v>
          </cell>
          <cell r="FN624">
            <v>0</v>
          </cell>
          <cell r="FU624">
            <v>12</v>
          </cell>
          <cell r="FV624">
            <v>0</v>
          </cell>
          <cell r="FW624">
            <v>0</v>
          </cell>
          <cell r="FX624">
            <v>0</v>
          </cell>
          <cell r="FY624">
            <v>0</v>
          </cell>
          <cell r="FZ624">
            <v>0</v>
          </cell>
          <cell r="GA624">
            <v>0</v>
          </cell>
          <cell r="GB624">
            <v>0</v>
          </cell>
          <cell r="GC624">
            <v>0</v>
          </cell>
          <cell r="GD624">
            <v>1</v>
          </cell>
          <cell r="GE624">
            <v>0</v>
          </cell>
          <cell r="GF624">
            <v>0</v>
          </cell>
          <cell r="GG624">
            <v>0</v>
          </cell>
          <cell r="GH624">
            <v>0</v>
          </cell>
          <cell r="GI624">
            <v>0</v>
          </cell>
          <cell r="GJ624">
            <v>0</v>
          </cell>
          <cell r="GK624">
            <v>0</v>
          </cell>
          <cell r="GL624">
            <v>0</v>
          </cell>
          <cell r="GM624">
            <v>0</v>
          </cell>
          <cell r="GN624">
            <v>0</v>
          </cell>
          <cell r="GO624">
            <v>0</v>
          </cell>
          <cell r="GP624">
            <v>0</v>
          </cell>
          <cell r="GQ624">
            <v>0</v>
          </cell>
          <cell r="GR624">
            <v>0</v>
          </cell>
          <cell r="GU624">
            <v>13</v>
          </cell>
          <cell r="GV624">
            <v>0</v>
          </cell>
          <cell r="GW624">
            <v>0</v>
          </cell>
          <cell r="GX624">
            <v>0</v>
          </cell>
          <cell r="GY624">
            <v>0</v>
          </cell>
          <cell r="GZ624">
            <v>0</v>
          </cell>
          <cell r="HA624">
            <v>0</v>
          </cell>
          <cell r="HB624">
            <v>0</v>
          </cell>
          <cell r="HC624">
            <v>0</v>
          </cell>
          <cell r="HD624">
            <v>0</v>
          </cell>
          <cell r="HE624">
            <v>0</v>
          </cell>
          <cell r="HF624">
            <v>0</v>
          </cell>
          <cell r="HG624">
            <v>0</v>
          </cell>
          <cell r="HH624">
            <v>0</v>
          </cell>
          <cell r="HI624">
            <v>0</v>
          </cell>
          <cell r="HJ624">
            <v>0</v>
          </cell>
          <cell r="HK624">
            <v>0</v>
          </cell>
          <cell r="HL624">
            <v>0</v>
          </cell>
          <cell r="HM624">
            <v>0</v>
          </cell>
          <cell r="HN624">
            <v>0.28999999999999998</v>
          </cell>
          <cell r="HO624">
            <v>0</v>
          </cell>
          <cell r="HP624">
            <v>23</v>
          </cell>
          <cell r="HQ624">
            <v>0.28999999999999998</v>
          </cell>
          <cell r="HR624">
            <v>0</v>
          </cell>
          <cell r="HS624">
            <v>0</v>
          </cell>
          <cell r="HT624">
            <v>0</v>
          </cell>
          <cell r="HU624">
            <v>0</v>
          </cell>
          <cell r="HV624">
            <v>0</v>
          </cell>
          <cell r="HW624">
            <v>1</v>
          </cell>
          <cell r="HX624">
            <v>0</v>
          </cell>
          <cell r="HY624">
            <v>0</v>
          </cell>
          <cell r="HZ624">
            <v>0</v>
          </cell>
          <cell r="IA624">
            <v>1</v>
          </cell>
          <cell r="IB624">
            <v>0</v>
          </cell>
          <cell r="IC624">
            <v>2</v>
          </cell>
          <cell r="ID624">
            <v>0</v>
          </cell>
          <cell r="IE624">
            <v>0</v>
          </cell>
          <cell r="IF624">
            <v>0</v>
          </cell>
          <cell r="IG624">
            <v>0</v>
          </cell>
          <cell r="IH624">
            <v>0</v>
          </cell>
          <cell r="II624">
            <v>0</v>
          </cell>
          <cell r="IJ624">
            <v>0</v>
          </cell>
          <cell r="IK624">
            <v>0</v>
          </cell>
          <cell r="IL624">
            <v>0</v>
          </cell>
          <cell r="IM624">
            <v>0</v>
          </cell>
          <cell r="IN624">
            <v>0</v>
          </cell>
          <cell r="IO624">
            <v>0</v>
          </cell>
          <cell r="IP624">
            <v>0</v>
          </cell>
          <cell r="IQ624">
            <v>0</v>
          </cell>
          <cell r="IR624">
            <v>0</v>
          </cell>
          <cell r="IS624">
            <v>0</v>
          </cell>
          <cell r="IT624">
            <v>0</v>
          </cell>
          <cell r="IU624">
            <v>0</v>
          </cell>
          <cell r="IV624">
            <v>0</v>
          </cell>
          <cell r="IW624">
            <v>1</v>
          </cell>
          <cell r="IX624">
            <v>1</v>
          </cell>
          <cell r="IY624">
            <v>0</v>
          </cell>
          <cell r="IZ624">
            <v>26.29</v>
          </cell>
          <cell r="JA624">
            <v>4</v>
          </cell>
          <cell r="JB624">
            <v>4</v>
          </cell>
          <cell r="JC624">
            <v>0</v>
          </cell>
          <cell r="JD624">
            <v>0</v>
          </cell>
          <cell r="JE624">
            <v>0</v>
          </cell>
          <cell r="JF624">
            <v>0</v>
          </cell>
          <cell r="JG624">
            <v>0</v>
          </cell>
        </row>
        <row r="625">
          <cell r="B625" t="str">
            <v>2308019</v>
          </cell>
          <cell r="C625" t="str">
            <v>Trương Đình Kiệt</v>
          </cell>
          <cell r="D625" t="str">
            <v>Phòng Kinh Doanh TBCN</v>
          </cell>
          <cell r="E625" t="str">
            <v>Công ty TNHH sản xuất Thiết bị Chuyên dụng Thaco</v>
          </cell>
          <cell r="F625" t="str">
            <v>Lương tháng</v>
          </cell>
          <cell r="V625">
            <v>0</v>
          </cell>
          <cell r="W625">
            <v>0</v>
          </cell>
          <cell r="X625" t="str">
            <v>X</v>
          </cell>
          <cell r="Y625">
            <v>0</v>
          </cell>
          <cell r="Z625">
            <v>0</v>
          </cell>
          <cell r="AA625" t="str">
            <v>X</v>
          </cell>
          <cell r="AB625">
            <v>0</v>
          </cell>
          <cell r="AC625">
            <v>0</v>
          </cell>
          <cell r="AD625" t="str">
            <v>X</v>
          </cell>
          <cell r="AE625">
            <v>0</v>
          </cell>
          <cell r="AF625">
            <v>0</v>
          </cell>
          <cell r="AG625" t="str">
            <v>X</v>
          </cell>
          <cell r="AH625">
            <v>0</v>
          </cell>
          <cell r="AI625">
            <v>0</v>
          </cell>
          <cell r="AJ625" t="str">
            <v>T7</v>
          </cell>
          <cell r="AK625">
            <v>0</v>
          </cell>
          <cell r="AL625">
            <v>0</v>
          </cell>
          <cell r="AM625" t="str">
            <v/>
          </cell>
          <cell r="AN625">
            <v>0</v>
          </cell>
          <cell r="AO625">
            <v>0</v>
          </cell>
          <cell r="AP625" t="str">
            <v>NL</v>
          </cell>
          <cell r="AQ625">
            <v>0</v>
          </cell>
          <cell r="AR625">
            <v>0</v>
          </cell>
          <cell r="AS625" t="str">
            <v>X</v>
          </cell>
          <cell r="AT625">
            <v>0</v>
          </cell>
          <cell r="AU625">
            <v>0</v>
          </cell>
          <cell r="AV625" t="str">
            <v>X</v>
          </cell>
          <cell r="AW625">
            <v>0</v>
          </cell>
          <cell r="AX625">
            <v>0</v>
          </cell>
          <cell r="AY625" t="str">
            <v>X</v>
          </cell>
          <cell r="AZ625">
            <v>0</v>
          </cell>
          <cell r="BA625">
            <v>0</v>
          </cell>
          <cell r="BB625" t="str">
            <v>X</v>
          </cell>
          <cell r="BC625">
            <v>0</v>
          </cell>
          <cell r="BD625">
            <v>0</v>
          </cell>
          <cell r="BE625" t="str">
            <v>X</v>
          </cell>
          <cell r="BF625">
            <v>0</v>
          </cell>
          <cell r="BG625">
            <v>0</v>
          </cell>
          <cell r="BH625" t="str">
            <v/>
          </cell>
          <cell r="BI625">
            <v>0</v>
          </cell>
          <cell r="BJ625">
            <v>0</v>
          </cell>
          <cell r="BK625" t="str">
            <v>X</v>
          </cell>
          <cell r="BL625">
            <v>0</v>
          </cell>
          <cell r="BM625">
            <v>0</v>
          </cell>
          <cell r="BN625" t="str">
            <v>X</v>
          </cell>
          <cell r="BO625">
            <v>0</v>
          </cell>
          <cell r="BP625">
            <v>0</v>
          </cell>
          <cell r="BQ625">
            <v>11</v>
          </cell>
          <cell r="BR625">
            <v>0</v>
          </cell>
          <cell r="BS625">
            <v>0</v>
          </cell>
          <cell r="BT625">
            <v>0</v>
          </cell>
          <cell r="BU625">
            <v>0</v>
          </cell>
          <cell r="BV625">
            <v>0</v>
          </cell>
          <cell r="CC625">
            <v>11</v>
          </cell>
          <cell r="CD625">
            <v>0</v>
          </cell>
          <cell r="CE625">
            <v>0</v>
          </cell>
          <cell r="CF625">
            <v>0</v>
          </cell>
          <cell r="CG625">
            <v>0</v>
          </cell>
          <cell r="CH625">
            <v>0</v>
          </cell>
          <cell r="CI625">
            <v>0</v>
          </cell>
          <cell r="CJ625">
            <v>0</v>
          </cell>
          <cell r="CK625">
            <v>0</v>
          </cell>
          <cell r="CL625">
            <v>1</v>
          </cell>
          <cell r="CM625">
            <v>1</v>
          </cell>
          <cell r="CN625">
            <v>0</v>
          </cell>
          <cell r="CO625">
            <v>0</v>
          </cell>
          <cell r="CP625">
            <v>0</v>
          </cell>
          <cell r="CQ625">
            <v>0</v>
          </cell>
          <cell r="CR625">
            <v>0</v>
          </cell>
          <cell r="CS625">
            <v>0</v>
          </cell>
          <cell r="CT625">
            <v>0</v>
          </cell>
          <cell r="CU625">
            <v>0</v>
          </cell>
          <cell r="CV625">
            <v>0</v>
          </cell>
          <cell r="CW625">
            <v>0</v>
          </cell>
          <cell r="CX625">
            <v>0</v>
          </cell>
          <cell r="CY625">
            <v>0</v>
          </cell>
          <cell r="CZ625">
            <v>0</v>
          </cell>
          <cell r="DC625">
            <v>13</v>
          </cell>
          <cell r="DM625" t="str">
            <v>X</v>
          </cell>
          <cell r="DN625">
            <v>2</v>
          </cell>
          <cell r="DO625">
            <v>0</v>
          </cell>
          <cell r="DP625" t="str">
            <v>X</v>
          </cell>
          <cell r="DQ625">
            <v>0</v>
          </cell>
          <cell r="DR625">
            <v>0</v>
          </cell>
          <cell r="DS625" t="str">
            <v>X</v>
          </cell>
          <cell r="DT625">
            <v>0</v>
          </cell>
          <cell r="DU625">
            <v>0</v>
          </cell>
          <cell r="DV625" t="str">
            <v>X</v>
          </cell>
          <cell r="DW625">
            <v>0</v>
          </cell>
          <cell r="DX625">
            <v>0</v>
          </cell>
          <cell r="DY625" t="str">
            <v/>
          </cell>
          <cell r="DZ625">
            <v>0</v>
          </cell>
          <cell r="EA625">
            <v>0</v>
          </cell>
          <cell r="EB625" t="str">
            <v>X</v>
          </cell>
          <cell r="EC625">
            <v>0</v>
          </cell>
          <cell r="ED625">
            <v>0</v>
          </cell>
          <cell r="EE625" t="str">
            <v>X</v>
          </cell>
          <cell r="EF625">
            <v>0</v>
          </cell>
          <cell r="EG625">
            <v>0</v>
          </cell>
          <cell r="EH625" t="str">
            <v>X</v>
          </cell>
          <cell r="EI625">
            <v>0</v>
          </cell>
          <cell r="EJ625">
            <v>0</v>
          </cell>
          <cell r="EK625" t="str">
            <v>X</v>
          </cell>
          <cell r="EL625">
            <v>0</v>
          </cell>
          <cell r="EM625">
            <v>0</v>
          </cell>
          <cell r="EN625" t="str">
            <v>X</v>
          </cell>
          <cell r="EO625">
            <v>0</v>
          </cell>
          <cell r="EP625">
            <v>0</v>
          </cell>
          <cell r="EQ625" t="str">
            <v>X</v>
          </cell>
          <cell r="ER625">
            <v>0</v>
          </cell>
          <cell r="ES625">
            <v>0</v>
          </cell>
          <cell r="ET625" t="str">
            <v/>
          </cell>
          <cell r="EU625">
            <v>0</v>
          </cell>
          <cell r="EV625">
            <v>0</v>
          </cell>
          <cell r="EW625" t="str">
            <v>X</v>
          </cell>
          <cell r="EX625">
            <v>0</v>
          </cell>
          <cell r="EY625">
            <v>0</v>
          </cell>
          <cell r="EZ625" t="str">
            <v>X</v>
          </cell>
          <cell r="FA625">
            <v>0</v>
          </cell>
          <cell r="FB625">
            <v>0</v>
          </cell>
          <cell r="FC625" t="str">
            <v>NL</v>
          </cell>
          <cell r="FD625">
            <v>0</v>
          </cell>
          <cell r="FE625">
            <v>0</v>
          </cell>
          <cell r="FI625">
            <v>12</v>
          </cell>
          <cell r="FJ625">
            <v>0.28999999999999998</v>
          </cell>
          <cell r="FK625">
            <v>0</v>
          </cell>
          <cell r="FL625">
            <v>0</v>
          </cell>
          <cell r="FM625">
            <v>0</v>
          </cell>
          <cell r="FN625">
            <v>0</v>
          </cell>
          <cell r="FU625">
            <v>12</v>
          </cell>
          <cell r="FV625">
            <v>0.28999999999999998</v>
          </cell>
          <cell r="FW625">
            <v>0</v>
          </cell>
          <cell r="FX625">
            <v>0</v>
          </cell>
          <cell r="FY625">
            <v>0</v>
          </cell>
          <cell r="FZ625">
            <v>0</v>
          </cell>
          <cell r="GA625">
            <v>0</v>
          </cell>
          <cell r="GB625">
            <v>0</v>
          </cell>
          <cell r="GC625">
            <v>0</v>
          </cell>
          <cell r="GD625">
            <v>1</v>
          </cell>
          <cell r="GE625">
            <v>0</v>
          </cell>
          <cell r="GF625">
            <v>0</v>
          </cell>
          <cell r="GG625">
            <v>0</v>
          </cell>
          <cell r="GH625">
            <v>0</v>
          </cell>
          <cell r="GI625">
            <v>0</v>
          </cell>
          <cell r="GJ625">
            <v>0</v>
          </cell>
          <cell r="GK625">
            <v>0</v>
          </cell>
          <cell r="GL625">
            <v>0</v>
          </cell>
          <cell r="GM625">
            <v>0</v>
          </cell>
          <cell r="GN625">
            <v>0</v>
          </cell>
          <cell r="GO625">
            <v>0</v>
          </cell>
          <cell r="GP625">
            <v>0</v>
          </cell>
          <cell r="GQ625">
            <v>0</v>
          </cell>
          <cell r="GR625">
            <v>0</v>
          </cell>
          <cell r="GU625">
            <v>13.29</v>
          </cell>
          <cell r="GV625">
            <v>0</v>
          </cell>
          <cell r="GW625">
            <v>0</v>
          </cell>
          <cell r="GX625">
            <v>0</v>
          </cell>
          <cell r="GY625">
            <v>0</v>
          </cell>
          <cell r="GZ625">
            <v>0</v>
          </cell>
          <cell r="HA625">
            <v>0</v>
          </cell>
          <cell r="HB625">
            <v>0</v>
          </cell>
          <cell r="HC625">
            <v>0</v>
          </cell>
          <cell r="HD625">
            <v>0</v>
          </cell>
          <cell r="HE625">
            <v>0</v>
          </cell>
          <cell r="HF625">
            <v>0</v>
          </cell>
          <cell r="HG625">
            <v>0</v>
          </cell>
          <cell r="HH625">
            <v>0</v>
          </cell>
          <cell r="HI625">
            <v>0</v>
          </cell>
          <cell r="HJ625">
            <v>0</v>
          </cell>
          <cell r="HK625">
            <v>0</v>
          </cell>
          <cell r="HL625">
            <v>0</v>
          </cell>
          <cell r="HM625">
            <v>0</v>
          </cell>
          <cell r="HN625">
            <v>0.28999999999999998</v>
          </cell>
          <cell r="HO625">
            <v>0</v>
          </cell>
          <cell r="HP625">
            <v>23</v>
          </cell>
          <cell r="HQ625">
            <v>0.28999999999999998</v>
          </cell>
          <cell r="HR625">
            <v>0</v>
          </cell>
          <cell r="HS625">
            <v>0</v>
          </cell>
          <cell r="HT625">
            <v>0</v>
          </cell>
          <cell r="HU625">
            <v>0</v>
          </cell>
          <cell r="HV625">
            <v>0</v>
          </cell>
          <cell r="HW625">
            <v>1</v>
          </cell>
          <cell r="HX625">
            <v>0</v>
          </cell>
          <cell r="HY625">
            <v>0</v>
          </cell>
          <cell r="HZ625">
            <v>0</v>
          </cell>
          <cell r="IA625">
            <v>1</v>
          </cell>
          <cell r="IB625">
            <v>0</v>
          </cell>
          <cell r="IC625">
            <v>2</v>
          </cell>
          <cell r="ID625">
            <v>0</v>
          </cell>
          <cell r="IE625">
            <v>0</v>
          </cell>
          <cell r="IF625">
            <v>0</v>
          </cell>
          <cell r="IG625">
            <v>0</v>
          </cell>
          <cell r="IH625">
            <v>0</v>
          </cell>
          <cell r="II625">
            <v>0</v>
          </cell>
          <cell r="IJ625">
            <v>0</v>
          </cell>
          <cell r="IK625">
            <v>0</v>
          </cell>
          <cell r="IL625">
            <v>0</v>
          </cell>
          <cell r="IM625">
            <v>0</v>
          </cell>
          <cell r="IN625">
            <v>0</v>
          </cell>
          <cell r="IO625">
            <v>0</v>
          </cell>
          <cell r="IP625">
            <v>0</v>
          </cell>
          <cell r="IQ625">
            <v>0</v>
          </cell>
          <cell r="IR625">
            <v>0</v>
          </cell>
          <cell r="IS625">
            <v>0</v>
          </cell>
          <cell r="IT625">
            <v>0</v>
          </cell>
          <cell r="IU625">
            <v>0</v>
          </cell>
          <cell r="IV625">
            <v>0</v>
          </cell>
          <cell r="IW625">
            <v>1</v>
          </cell>
          <cell r="IX625">
            <v>1</v>
          </cell>
          <cell r="IY625">
            <v>0</v>
          </cell>
          <cell r="IZ625">
            <v>26.29</v>
          </cell>
          <cell r="JA625">
            <v>3</v>
          </cell>
          <cell r="JB625">
            <v>3</v>
          </cell>
          <cell r="JC625">
            <v>0.79</v>
          </cell>
          <cell r="JD625">
            <v>1.08</v>
          </cell>
          <cell r="JE625">
            <v>0</v>
          </cell>
          <cell r="JF625">
            <v>1.08</v>
          </cell>
          <cell r="JG625">
            <v>0</v>
          </cell>
        </row>
        <row r="626">
          <cell r="B626" t="str">
            <v>2403674</v>
          </cell>
          <cell r="C626" t="str">
            <v>Nguyễn Ngọc Huỳnh Duyên</v>
          </cell>
          <cell r="D626" t="str">
            <v>Phòng Kinh Doanh TBCN</v>
          </cell>
          <cell r="E626" t="str">
            <v>Công ty TNHH Tập đoàn Công nghiệp Trường Hải</v>
          </cell>
          <cell r="F626" t="str">
            <v>Lương ngày</v>
          </cell>
          <cell r="V626">
            <v>0</v>
          </cell>
          <cell r="W626">
            <v>0</v>
          </cell>
          <cell r="X626" t="str">
            <v>X</v>
          </cell>
          <cell r="AA626" t="str">
            <v>X</v>
          </cell>
          <cell r="AD626" t="str">
            <v>X</v>
          </cell>
          <cell r="AG626" t="str">
            <v>X</v>
          </cell>
          <cell r="AJ626" t="str">
            <v>X</v>
          </cell>
          <cell r="AP626" t="str">
            <v>NL</v>
          </cell>
          <cell r="AS626" t="str">
            <v>X</v>
          </cell>
          <cell r="AV626" t="str">
            <v>X</v>
          </cell>
          <cell r="AY626" t="str">
            <v>X</v>
          </cell>
          <cell r="BB626" t="str">
            <v>X</v>
          </cell>
          <cell r="BE626" t="str">
            <v>X</v>
          </cell>
          <cell r="BK626" t="str">
            <v>X</v>
          </cell>
          <cell r="BN626" t="str">
            <v>X</v>
          </cell>
          <cell r="BO626">
            <v>0</v>
          </cell>
          <cell r="BP626">
            <v>0</v>
          </cell>
          <cell r="BQ626">
            <v>12</v>
          </cell>
          <cell r="BR626">
            <v>0</v>
          </cell>
          <cell r="BS626">
            <v>0</v>
          </cell>
          <cell r="BT626">
            <v>0</v>
          </cell>
          <cell r="BU626">
            <v>0</v>
          </cell>
          <cell r="BV626">
            <v>0</v>
          </cell>
          <cell r="CC626">
            <v>12</v>
          </cell>
          <cell r="CD626">
            <v>0</v>
          </cell>
          <cell r="CE626">
            <v>0</v>
          </cell>
          <cell r="CF626">
            <v>0</v>
          </cell>
          <cell r="CG626">
            <v>0</v>
          </cell>
          <cell r="CH626">
            <v>0</v>
          </cell>
          <cell r="CI626">
            <v>0</v>
          </cell>
          <cell r="CJ626">
            <v>0</v>
          </cell>
          <cell r="CK626">
            <v>0</v>
          </cell>
          <cell r="CL626">
            <v>1</v>
          </cell>
          <cell r="CM626">
            <v>0</v>
          </cell>
          <cell r="CN626">
            <v>0</v>
          </cell>
          <cell r="CO626">
            <v>0</v>
          </cell>
          <cell r="CP626">
            <v>0</v>
          </cell>
          <cell r="CQ626">
            <v>0</v>
          </cell>
          <cell r="CR626">
            <v>0</v>
          </cell>
          <cell r="CS626">
            <v>0</v>
          </cell>
          <cell r="CT626">
            <v>0</v>
          </cell>
          <cell r="CU626">
            <v>0</v>
          </cell>
          <cell r="CV626">
            <v>0</v>
          </cell>
          <cell r="CW626">
            <v>0</v>
          </cell>
          <cell r="CX626">
            <v>0</v>
          </cell>
          <cell r="CY626">
            <v>0</v>
          </cell>
          <cell r="CZ626">
            <v>0</v>
          </cell>
          <cell r="DC626">
            <v>13</v>
          </cell>
          <cell r="DM626" t="str">
            <v>X</v>
          </cell>
          <cell r="DN626">
            <v>0</v>
          </cell>
          <cell r="DO626">
            <v>0</v>
          </cell>
          <cell r="DP626" t="str">
            <v>X</v>
          </cell>
          <cell r="DQ626">
            <v>0</v>
          </cell>
          <cell r="DR626">
            <v>0</v>
          </cell>
          <cell r="DS626" t="str">
            <v>X</v>
          </cell>
          <cell r="DT626">
            <v>0</v>
          </cell>
          <cell r="DU626">
            <v>0</v>
          </cell>
          <cell r="DV626" t="str">
            <v>X</v>
          </cell>
          <cell r="DW626">
            <v>0</v>
          </cell>
          <cell r="DX626">
            <v>0</v>
          </cell>
          <cell r="DY626" t="str">
            <v/>
          </cell>
          <cell r="DZ626">
            <v>0</v>
          </cell>
          <cell r="EA626">
            <v>0</v>
          </cell>
          <cell r="EB626" t="str">
            <v>T7</v>
          </cell>
          <cell r="EC626">
            <v>0</v>
          </cell>
          <cell r="ED626">
            <v>0</v>
          </cell>
          <cell r="EE626" t="str">
            <v>X</v>
          </cell>
          <cell r="EF626">
            <v>0</v>
          </cell>
          <cell r="EG626">
            <v>0</v>
          </cell>
          <cell r="EH626" t="str">
            <v>X</v>
          </cell>
          <cell r="EI626">
            <v>0</v>
          </cell>
          <cell r="EJ626">
            <v>0</v>
          </cell>
          <cell r="EK626" t="str">
            <v>X</v>
          </cell>
          <cell r="EL626">
            <v>0</v>
          </cell>
          <cell r="EM626">
            <v>0</v>
          </cell>
          <cell r="EN626" t="str">
            <v>X</v>
          </cell>
          <cell r="EO626">
            <v>0</v>
          </cell>
          <cell r="EP626">
            <v>0</v>
          </cell>
          <cell r="EQ626" t="str">
            <v>X</v>
          </cell>
          <cell r="ER626">
            <v>0</v>
          </cell>
          <cell r="ES626">
            <v>0</v>
          </cell>
          <cell r="ET626" t="str">
            <v/>
          </cell>
          <cell r="EU626">
            <v>0</v>
          </cell>
          <cell r="EV626">
            <v>0</v>
          </cell>
          <cell r="EW626" t="str">
            <v>X</v>
          </cell>
          <cell r="EX626">
            <v>0</v>
          </cell>
          <cell r="EY626">
            <v>0</v>
          </cell>
          <cell r="EZ626" t="str">
            <v>X</v>
          </cell>
          <cell r="FA626">
            <v>0</v>
          </cell>
          <cell r="FB626">
            <v>0</v>
          </cell>
          <cell r="FC626" t="str">
            <v>NL</v>
          </cell>
          <cell r="FD626">
            <v>0</v>
          </cell>
          <cell r="FE626">
            <v>0</v>
          </cell>
          <cell r="FI626">
            <v>11</v>
          </cell>
          <cell r="FJ626">
            <v>0</v>
          </cell>
          <cell r="FK626">
            <v>0</v>
          </cell>
          <cell r="FL626">
            <v>0</v>
          </cell>
          <cell r="FM626">
            <v>0</v>
          </cell>
          <cell r="FN626">
            <v>0</v>
          </cell>
          <cell r="FU626">
            <v>11</v>
          </cell>
          <cell r="FV626">
            <v>0</v>
          </cell>
          <cell r="FW626">
            <v>0</v>
          </cell>
          <cell r="FX626">
            <v>0</v>
          </cell>
          <cell r="FY626">
            <v>0</v>
          </cell>
          <cell r="FZ626">
            <v>0</v>
          </cell>
          <cell r="GA626">
            <v>0</v>
          </cell>
          <cell r="GB626">
            <v>0</v>
          </cell>
          <cell r="GC626">
            <v>0</v>
          </cell>
          <cell r="GD626">
            <v>1</v>
          </cell>
          <cell r="GE626">
            <v>1</v>
          </cell>
          <cell r="GF626">
            <v>0</v>
          </cell>
          <cell r="GG626">
            <v>0</v>
          </cell>
          <cell r="GH626">
            <v>0</v>
          </cell>
          <cell r="GI626">
            <v>0</v>
          </cell>
          <cell r="GJ626">
            <v>0</v>
          </cell>
          <cell r="GK626">
            <v>0</v>
          </cell>
          <cell r="GL626">
            <v>0</v>
          </cell>
          <cell r="GM626">
            <v>0</v>
          </cell>
          <cell r="GN626">
            <v>0</v>
          </cell>
          <cell r="GO626">
            <v>0</v>
          </cell>
          <cell r="GP626">
            <v>0</v>
          </cell>
          <cell r="GQ626">
            <v>0</v>
          </cell>
          <cell r="GR626">
            <v>0</v>
          </cell>
          <cell r="GU626">
            <v>13</v>
          </cell>
          <cell r="GV626">
            <v>0</v>
          </cell>
          <cell r="GW626">
            <v>0</v>
          </cell>
          <cell r="GX626">
            <v>0</v>
          </cell>
          <cell r="GY626">
            <v>0</v>
          </cell>
          <cell r="GZ626">
            <v>0</v>
          </cell>
          <cell r="HA626">
            <v>0</v>
          </cell>
          <cell r="HB626">
            <v>0</v>
          </cell>
          <cell r="HC626">
            <v>0</v>
          </cell>
          <cell r="HD626">
            <v>0</v>
          </cell>
          <cell r="HE626">
            <v>0</v>
          </cell>
          <cell r="HF626">
            <v>0</v>
          </cell>
          <cell r="HG626">
            <v>0</v>
          </cell>
          <cell r="HH626">
            <v>0</v>
          </cell>
          <cell r="HI626">
            <v>0</v>
          </cell>
          <cell r="HJ626">
            <v>0</v>
          </cell>
          <cell r="HK626">
            <v>0</v>
          </cell>
          <cell r="HL626">
            <v>0</v>
          </cell>
          <cell r="HM626">
            <v>0</v>
          </cell>
          <cell r="HN626">
            <v>0</v>
          </cell>
          <cell r="HO626">
            <v>0</v>
          </cell>
          <cell r="HP626">
            <v>23</v>
          </cell>
          <cell r="HQ626">
            <v>0</v>
          </cell>
          <cell r="HR626">
            <v>0</v>
          </cell>
          <cell r="HS626">
            <v>0</v>
          </cell>
          <cell r="HT626">
            <v>0</v>
          </cell>
          <cell r="HU626">
            <v>0</v>
          </cell>
          <cell r="HV626">
            <v>1</v>
          </cell>
          <cell r="HW626">
            <v>0</v>
          </cell>
          <cell r="HX626">
            <v>1</v>
          </cell>
          <cell r="HY626">
            <v>0</v>
          </cell>
          <cell r="HZ626">
            <v>0</v>
          </cell>
          <cell r="IA626">
            <v>1</v>
          </cell>
          <cell r="IB626">
            <v>0</v>
          </cell>
          <cell r="IC626">
            <v>2</v>
          </cell>
          <cell r="ID626">
            <v>0</v>
          </cell>
          <cell r="IE626">
            <v>0</v>
          </cell>
          <cell r="IF626">
            <v>0</v>
          </cell>
          <cell r="IG626">
            <v>0</v>
          </cell>
          <cell r="IH626">
            <v>0</v>
          </cell>
          <cell r="II626">
            <v>0</v>
          </cell>
          <cell r="IJ626">
            <v>0</v>
          </cell>
          <cell r="IK626">
            <v>0</v>
          </cell>
          <cell r="IL626">
            <v>0</v>
          </cell>
          <cell r="IM626">
            <v>0</v>
          </cell>
          <cell r="IN626">
            <v>0</v>
          </cell>
          <cell r="IO626">
            <v>0</v>
          </cell>
          <cell r="IP626">
            <v>0</v>
          </cell>
          <cell r="IQ626">
            <v>0</v>
          </cell>
          <cell r="IR626">
            <v>0</v>
          </cell>
          <cell r="IS626">
            <v>0</v>
          </cell>
          <cell r="IT626">
            <v>0</v>
          </cell>
          <cell r="IU626">
            <v>0</v>
          </cell>
          <cell r="IV626">
            <v>0</v>
          </cell>
          <cell r="IW626">
            <v>1</v>
          </cell>
          <cell r="IX626">
            <v>1</v>
          </cell>
          <cell r="IY626">
            <v>0</v>
          </cell>
          <cell r="IZ626">
            <v>26</v>
          </cell>
          <cell r="JA626">
            <v>2</v>
          </cell>
          <cell r="JB626">
            <v>2</v>
          </cell>
          <cell r="JC626">
            <v>0</v>
          </cell>
          <cell r="JD626">
            <v>0</v>
          </cell>
          <cell r="JE626">
            <v>0</v>
          </cell>
          <cell r="JF626">
            <v>0</v>
          </cell>
          <cell r="JG626">
            <v>0</v>
          </cell>
        </row>
        <row r="627">
          <cell r="B627" t="str">
            <v>2405023</v>
          </cell>
          <cell r="C627" t="str">
            <v>Nguyễn Thị Thùy Trâm</v>
          </cell>
          <cell r="D627" t="str">
            <v>Phòng Kinh Doanh TBCN</v>
          </cell>
          <cell r="E627" t="str">
            <v>Công ty TNHH Tập đoàn Công nghiệp Trường Hải</v>
          </cell>
          <cell r="F627" t="str">
            <v>Lương ngày</v>
          </cell>
          <cell r="V627">
            <v>3.5</v>
          </cell>
          <cell r="W627">
            <v>0</v>
          </cell>
          <cell r="X627" t="str">
            <v>X</v>
          </cell>
          <cell r="Y627">
            <v>0</v>
          </cell>
          <cell r="Z627">
            <v>0</v>
          </cell>
          <cell r="AA627" t="str">
            <v>X</v>
          </cell>
          <cell r="AB627">
            <v>0</v>
          </cell>
          <cell r="AC627">
            <v>0</v>
          </cell>
          <cell r="AD627" t="str">
            <v>X</v>
          </cell>
          <cell r="AE627">
            <v>0</v>
          </cell>
          <cell r="AF627">
            <v>0</v>
          </cell>
          <cell r="AG627" t="str">
            <v>X</v>
          </cell>
          <cell r="AH627">
            <v>0</v>
          </cell>
          <cell r="AI627">
            <v>0</v>
          </cell>
          <cell r="AJ627" t="str">
            <v>X</v>
          </cell>
          <cell r="AK627">
            <v>0</v>
          </cell>
          <cell r="AL627">
            <v>0</v>
          </cell>
          <cell r="AM627" t="str">
            <v/>
          </cell>
          <cell r="AN627">
            <v>0</v>
          </cell>
          <cell r="AO627">
            <v>0</v>
          </cell>
          <cell r="AP627" t="str">
            <v>NL</v>
          </cell>
          <cell r="AQ627">
            <v>0</v>
          </cell>
          <cell r="AR627">
            <v>0</v>
          </cell>
          <cell r="AS627" t="str">
            <v>X</v>
          </cell>
          <cell r="AT627">
            <v>3.5</v>
          </cell>
          <cell r="AU627">
            <v>0</v>
          </cell>
          <cell r="AV627" t="str">
            <v>X</v>
          </cell>
          <cell r="AW627">
            <v>0</v>
          </cell>
          <cell r="AX627">
            <v>0</v>
          </cell>
          <cell r="AY627" t="str">
            <v>X</v>
          </cell>
          <cell r="AZ627">
            <v>0</v>
          </cell>
          <cell r="BA627">
            <v>0</v>
          </cell>
          <cell r="BB627" t="str">
            <v>X</v>
          </cell>
          <cell r="BC627">
            <v>0</v>
          </cell>
          <cell r="BD627">
            <v>0</v>
          </cell>
          <cell r="BE627" t="str">
            <v>X</v>
          </cell>
          <cell r="BF627">
            <v>0</v>
          </cell>
          <cell r="BG627">
            <v>0</v>
          </cell>
          <cell r="BH627" t="str">
            <v/>
          </cell>
          <cell r="BI627">
            <v>0</v>
          </cell>
          <cell r="BJ627">
            <v>0</v>
          </cell>
          <cell r="BK627" t="str">
            <v>X</v>
          </cell>
          <cell r="BL627">
            <v>0</v>
          </cell>
          <cell r="BM627">
            <v>0</v>
          </cell>
          <cell r="BN627" t="str">
            <v>X</v>
          </cell>
          <cell r="BO627">
            <v>0</v>
          </cell>
          <cell r="BP627">
            <v>0</v>
          </cell>
          <cell r="BQ627">
            <v>12</v>
          </cell>
          <cell r="BR627">
            <v>1</v>
          </cell>
          <cell r="BS627">
            <v>0</v>
          </cell>
          <cell r="BT627">
            <v>0</v>
          </cell>
          <cell r="BU627">
            <v>0</v>
          </cell>
          <cell r="BV627">
            <v>0</v>
          </cell>
          <cell r="CC627">
            <v>12</v>
          </cell>
          <cell r="CD627">
            <v>1</v>
          </cell>
          <cell r="CE627">
            <v>0</v>
          </cell>
          <cell r="CF627">
            <v>0</v>
          </cell>
          <cell r="CG627">
            <v>0</v>
          </cell>
          <cell r="CH627">
            <v>0</v>
          </cell>
          <cell r="CI627">
            <v>0</v>
          </cell>
          <cell r="CJ627">
            <v>0</v>
          </cell>
          <cell r="CK627">
            <v>0</v>
          </cell>
          <cell r="CL627">
            <v>1</v>
          </cell>
          <cell r="CM627">
            <v>0</v>
          </cell>
          <cell r="CN627">
            <v>0</v>
          </cell>
          <cell r="CO627">
            <v>0</v>
          </cell>
          <cell r="CP627">
            <v>0</v>
          </cell>
          <cell r="CQ627">
            <v>0</v>
          </cell>
          <cell r="CR627">
            <v>0</v>
          </cell>
          <cell r="CS627">
            <v>0</v>
          </cell>
          <cell r="CT627">
            <v>0</v>
          </cell>
          <cell r="CU627">
            <v>0</v>
          </cell>
          <cell r="CV627">
            <v>0</v>
          </cell>
          <cell r="CW627">
            <v>0</v>
          </cell>
          <cell r="CX627">
            <v>0</v>
          </cell>
          <cell r="CY627">
            <v>0</v>
          </cell>
          <cell r="CZ627">
            <v>0</v>
          </cell>
          <cell r="DC627">
            <v>14</v>
          </cell>
          <cell r="DM627" t="str">
            <v>X</v>
          </cell>
          <cell r="DN627">
            <v>3.5</v>
          </cell>
          <cell r="DO627">
            <v>0</v>
          </cell>
          <cell r="DP627" t="str">
            <v>X</v>
          </cell>
          <cell r="DQ627">
            <v>0</v>
          </cell>
          <cell r="DR627">
            <v>0</v>
          </cell>
          <cell r="DS627" t="str">
            <v>X</v>
          </cell>
          <cell r="DT627">
            <v>0</v>
          </cell>
          <cell r="DU627">
            <v>0</v>
          </cell>
          <cell r="DV627" t="str">
            <v>X</v>
          </cell>
          <cell r="DW627">
            <v>0</v>
          </cell>
          <cell r="DX627">
            <v>0</v>
          </cell>
          <cell r="DY627" t="str">
            <v/>
          </cell>
          <cell r="DZ627">
            <v>0</v>
          </cell>
          <cell r="EA627">
            <v>0</v>
          </cell>
          <cell r="EB627" t="str">
            <v>X</v>
          </cell>
          <cell r="EC627">
            <v>0</v>
          </cell>
          <cell r="ED627">
            <v>0</v>
          </cell>
          <cell r="EE627" t="str">
            <v>X</v>
          </cell>
          <cell r="EF627">
            <v>3.5</v>
          </cell>
          <cell r="EG627">
            <v>0</v>
          </cell>
          <cell r="EH627" t="str">
            <v>X</v>
          </cell>
          <cell r="EI627">
            <v>0</v>
          </cell>
          <cell r="EJ627">
            <v>0</v>
          </cell>
          <cell r="EK627" t="str">
            <v>X</v>
          </cell>
          <cell r="EL627">
            <v>0</v>
          </cell>
          <cell r="EM627">
            <v>0</v>
          </cell>
          <cell r="EN627" t="str">
            <v>X</v>
          </cell>
          <cell r="EO627">
            <v>0</v>
          </cell>
          <cell r="EP627">
            <v>0</v>
          </cell>
          <cell r="EQ627" t="str">
            <v>X</v>
          </cell>
          <cell r="ER627">
            <v>0</v>
          </cell>
          <cell r="ES627">
            <v>0</v>
          </cell>
          <cell r="ET627" t="str">
            <v/>
          </cell>
          <cell r="EU627">
            <v>0</v>
          </cell>
          <cell r="EV627">
            <v>0</v>
          </cell>
          <cell r="EW627" t="str">
            <v>X</v>
          </cell>
          <cell r="EX627">
            <v>0</v>
          </cell>
          <cell r="EY627">
            <v>0</v>
          </cell>
          <cell r="EZ627" t="str">
            <v>X</v>
          </cell>
          <cell r="FA627">
            <v>0</v>
          </cell>
          <cell r="FB627">
            <v>0</v>
          </cell>
          <cell r="FC627" t="str">
            <v>NL</v>
          </cell>
          <cell r="FD627">
            <v>0</v>
          </cell>
          <cell r="FE627">
            <v>0</v>
          </cell>
          <cell r="FI627">
            <v>12</v>
          </cell>
          <cell r="FJ627">
            <v>1</v>
          </cell>
          <cell r="FK627">
            <v>0</v>
          </cell>
          <cell r="FL627">
            <v>0</v>
          </cell>
          <cell r="FM627">
            <v>0</v>
          </cell>
          <cell r="FN627">
            <v>0</v>
          </cell>
          <cell r="FU627">
            <v>12</v>
          </cell>
          <cell r="FV627">
            <v>1</v>
          </cell>
          <cell r="FW627">
            <v>0</v>
          </cell>
          <cell r="FX627">
            <v>0</v>
          </cell>
          <cell r="FY627">
            <v>0</v>
          </cell>
          <cell r="FZ627">
            <v>0</v>
          </cell>
          <cell r="GA627">
            <v>0</v>
          </cell>
          <cell r="GB627">
            <v>0</v>
          </cell>
          <cell r="GC627">
            <v>0</v>
          </cell>
          <cell r="GD627">
            <v>1</v>
          </cell>
          <cell r="GE627">
            <v>0</v>
          </cell>
          <cell r="GF627">
            <v>0</v>
          </cell>
          <cell r="GG627">
            <v>0</v>
          </cell>
          <cell r="GH627">
            <v>0</v>
          </cell>
          <cell r="GI627">
            <v>0</v>
          </cell>
          <cell r="GJ627">
            <v>0</v>
          </cell>
          <cell r="GK627">
            <v>0</v>
          </cell>
          <cell r="GL627">
            <v>0</v>
          </cell>
          <cell r="GM627">
            <v>0</v>
          </cell>
          <cell r="GN627">
            <v>0</v>
          </cell>
          <cell r="GO627">
            <v>0</v>
          </cell>
          <cell r="GP627">
            <v>0</v>
          </cell>
          <cell r="GQ627">
            <v>0</v>
          </cell>
          <cell r="GR627">
            <v>0</v>
          </cell>
          <cell r="GU627">
            <v>14</v>
          </cell>
          <cell r="GV627">
            <v>0</v>
          </cell>
          <cell r="GW627">
            <v>0</v>
          </cell>
          <cell r="GX627">
            <v>0</v>
          </cell>
          <cell r="GY627">
            <v>0</v>
          </cell>
          <cell r="GZ627">
            <v>0</v>
          </cell>
          <cell r="HA627">
            <v>0</v>
          </cell>
          <cell r="HB627">
            <v>0</v>
          </cell>
          <cell r="HC627">
            <v>0</v>
          </cell>
          <cell r="HD627">
            <v>0</v>
          </cell>
          <cell r="HE627">
            <v>0</v>
          </cell>
          <cell r="HF627">
            <v>0</v>
          </cell>
          <cell r="HG627">
            <v>0</v>
          </cell>
          <cell r="HH627">
            <v>0</v>
          </cell>
          <cell r="HI627">
            <v>0</v>
          </cell>
          <cell r="HJ627">
            <v>0</v>
          </cell>
          <cell r="HK627">
            <v>0</v>
          </cell>
          <cell r="HL627">
            <v>0</v>
          </cell>
          <cell r="HM627">
            <v>0</v>
          </cell>
          <cell r="HN627">
            <v>2</v>
          </cell>
          <cell r="HO627">
            <v>0</v>
          </cell>
          <cell r="HP627">
            <v>24</v>
          </cell>
          <cell r="HQ627">
            <v>2</v>
          </cell>
          <cell r="HR627">
            <v>0</v>
          </cell>
          <cell r="HS627">
            <v>0</v>
          </cell>
          <cell r="HT627">
            <v>0</v>
          </cell>
          <cell r="HU627">
            <v>0</v>
          </cell>
          <cell r="HV627">
            <v>1</v>
          </cell>
          <cell r="HW627">
            <v>0</v>
          </cell>
          <cell r="HX627">
            <v>0</v>
          </cell>
          <cell r="HY627">
            <v>0</v>
          </cell>
          <cell r="HZ627">
            <v>1</v>
          </cell>
          <cell r="IA627">
            <v>0</v>
          </cell>
          <cell r="IB627">
            <v>0</v>
          </cell>
          <cell r="IC627">
            <v>2</v>
          </cell>
          <cell r="ID627">
            <v>0</v>
          </cell>
          <cell r="IE627">
            <v>0</v>
          </cell>
          <cell r="IF627">
            <v>0</v>
          </cell>
          <cell r="IG627">
            <v>0</v>
          </cell>
          <cell r="IH627">
            <v>0</v>
          </cell>
          <cell r="II627">
            <v>0</v>
          </cell>
          <cell r="IJ627">
            <v>0</v>
          </cell>
          <cell r="IK627">
            <v>0</v>
          </cell>
          <cell r="IL627">
            <v>0</v>
          </cell>
          <cell r="IM627">
            <v>0</v>
          </cell>
          <cell r="IN627">
            <v>0</v>
          </cell>
          <cell r="IO627">
            <v>0</v>
          </cell>
          <cell r="IP627">
            <v>0</v>
          </cell>
          <cell r="IQ627">
            <v>0</v>
          </cell>
          <cell r="IR627">
            <v>0</v>
          </cell>
          <cell r="IS627">
            <v>0</v>
          </cell>
          <cell r="IT627">
            <v>0</v>
          </cell>
          <cell r="IU627">
            <v>0</v>
          </cell>
          <cell r="IV627">
            <v>0</v>
          </cell>
          <cell r="IW627">
            <v>1</v>
          </cell>
          <cell r="IX627">
            <v>0</v>
          </cell>
          <cell r="IY627">
            <v>0</v>
          </cell>
          <cell r="IZ627">
            <v>29</v>
          </cell>
          <cell r="JA627">
            <v>4</v>
          </cell>
          <cell r="JB627">
            <v>4</v>
          </cell>
          <cell r="JC627">
            <v>0</v>
          </cell>
          <cell r="JD627">
            <v>0</v>
          </cell>
          <cell r="JE627">
            <v>0</v>
          </cell>
          <cell r="JF627">
            <v>0</v>
          </cell>
          <cell r="JG627">
            <v>0</v>
          </cell>
        </row>
        <row r="628">
          <cell r="B628" t="str">
            <v>2405027</v>
          </cell>
          <cell r="C628" t="str">
            <v>Nguyễn Phạm Phương Uyên</v>
          </cell>
          <cell r="D628" t="str">
            <v>Phòng Kinh Doanh TBCN</v>
          </cell>
          <cell r="E628" t="str">
            <v>Công ty TNHH Tập đoàn Công nghiệp Trường Hải</v>
          </cell>
          <cell r="F628" t="str">
            <v>Lương ngày</v>
          </cell>
          <cell r="V628">
            <v>0</v>
          </cell>
          <cell r="W628">
            <v>0</v>
          </cell>
          <cell r="X628" t="str">
            <v>X</v>
          </cell>
          <cell r="Y628">
            <v>0</v>
          </cell>
          <cell r="Z628">
            <v>0</v>
          </cell>
          <cell r="AA628" t="str">
            <v>X</v>
          </cell>
          <cell r="AB628">
            <v>0</v>
          </cell>
          <cell r="AC628">
            <v>0</v>
          </cell>
          <cell r="AD628" t="str">
            <v>X</v>
          </cell>
          <cell r="AE628">
            <v>0</v>
          </cell>
          <cell r="AF628">
            <v>0</v>
          </cell>
          <cell r="AG628" t="str">
            <v>X</v>
          </cell>
          <cell r="AH628">
            <v>0</v>
          </cell>
          <cell r="AI628">
            <v>0</v>
          </cell>
          <cell r="AJ628" t="str">
            <v>T7</v>
          </cell>
          <cell r="AK628">
            <v>0</v>
          </cell>
          <cell r="AL628">
            <v>0</v>
          </cell>
          <cell r="AM628" t="str">
            <v/>
          </cell>
          <cell r="AN628">
            <v>0</v>
          </cell>
          <cell r="AO628">
            <v>0</v>
          </cell>
          <cell r="AP628" t="str">
            <v>NL</v>
          </cell>
          <cell r="AQ628">
            <v>0</v>
          </cell>
          <cell r="AR628">
            <v>0</v>
          </cell>
          <cell r="AS628" t="str">
            <v>X</v>
          </cell>
          <cell r="AT628">
            <v>0</v>
          </cell>
          <cell r="AU628">
            <v>0</v>
          </cell>
          <cell r="AV628" t="str">
            <v>X</v>
          </cell>
          <cell r="AW628">
            <v>2</v>
          </cell>
          <cell r="AX628">
            <v>0</v>
          </cell>
          <cell r="AY628" t="str">
            <v>X</v>
          </cell>
          <cell r="AZ628">
            <v>0</v>
          </cell>
          <cell r="BA628">
            <v>0</v>
          </cell>
          <cell r="BB628" t="str">
            <v>X</v>
          </cell>
          <cell r="BC628">
            <v>0</v>
          </cell>
          <cell r="BD628">
            <v>0</v>
          </cell>
          <cell r="BE628" t="str">
            <v>X</v>
          </cell>
          <cell r="BF628">
            <v>0</v>
          </cell>
          <cell r="BG628">
            <v>0</v>
          </cell>
          <cell r="BH628" t="str">
            <v/>
          </cell>
          <cell r="BI628">
            <v>0</v>
          </cell>
          <cell r="BJ628">
            <v>0</v>
          </cell>
          <cell r="BK628" t="str">
            <v>X</v>
          </cell>
          <cell r="BL628">
            <v>0</v>
          </cell>
          <cell r="BM628">
            <v>0</v>
          </cell>
          <cell r="BN628" t="str">
            <v>X</v>
          </cell>
          <cell r="BO628">
            <v>0</v>
          </cell>
          <cell r="BP628">
            <v>0</v>
          </cell>
          <cell r="BQ628">
            <v>11</v>
          </cell>
          <cell r="BR628">
            <v>0.28999999999999998</v>
          </cell>
          <cell r="BS628">
            <v>0</v>
          </cell>
          <cell r="BT628">
            <v>0</v>
          </cell>
          <cell r="BU628">
            <v>0</v>
          </cell>
          <cell r="BV628">
            <v>0</v>
          </cell>
          <cell r="CC628">
            <v>11</v>
          </cell>
          <cell r="CD628">
            <v>0.28999999999999998</v>
          </cell>
          <cell r="CE628">
            <v>0</v>
          </cell>
          <cell r="CF628">
            <v>0</v>
          </cell>
          <cell r="CG628">
            <v>0</v>
          </cell>
          <cell r="CH628">
            <v>0</v>
          </cell>
          <cell r="CI628">
            <v>0</v>
          </cell>
          <cell r="CJ628">
            <v>0</v>
          </cell>
          <cell r="CK628">
            <v>0</v>
          </cell>
          <cell r="CL628">
            <v>1</v>
          </cell>
          <cell r="CM628">
            <v>1</v>
          </cell>
          <cell r="CN628">
            <v>0</v>
          </cell>
          <cell r="CO628">
            <v>0</v>
          </cell>
          <cell r="CP628">
            <v>0</v>
          </cell>
          <cell r="CQ628">
            <v>0</v>
          </cell>
          <cell r="CR628">
            <v>0</v>
          </cell>
          <cell r="CS628">
            <v>0</v>
          </cell>
          <cell r="CT628">
            <v>0</v>
          </cell>
          <cell r="CU628">
            <v>0</v>
          </cell>
          <cell r="CV628">
            <v>0</v>
          </cell>
          <cell r="CW628">
            <v>0</v>
          </cell>
          <cell r="CX628">
            <v>0</v>
          </cell>
          <cell r="CY628">
            <v>0</v>
          </cell>
          <cell r="CZ628">
            <v>0</v>
          </cell>
          <cell r="DC628">
            <v>13.29</v>
          </cell>
          <cell r="DM628" t="str">
            <v>X</v>
          </cell>
          <cell r="DN628">
            <v>0</v>
          </cell>
          <cell r="DO628">
            <v>0</v>
          </cell>
          <cell r="DP628" t="str">
            <v>X</v>
          </cell>
          <cell r="DQ628">
            <v>0</v>
          </cell>
          <cell r="DR628">
            <v>0</v>
          </cell>
          <cell r="DS628" t="str">
            <v>X</v>
          </cell>
          <cell r="DT628">
            <v>0</v>
          </cell>
          <cell r="DU628">
            <v>0</v>
          </cell>
          <cell r="DV628" t="str">
            <v>X</v>
          </cell>
          <cell r="DW628">
            <v>0</v>
          </cell>
          <cell r="DX628">
            <v>0</v>
          </cell>
          <cell r="DY628" t="str">
            <v/>
          </cell>
          <cell r="DZ628">
            <v>0</v>
          </cell>
          <cell r="EA628">
            <v>0</v>
          </cell>
          <cell r="EB628" t="str">
            <v>X</v>
          </cell>
          <cell r="EC628">
            <v>0</v>
          </cell>
          <cell r="ED628">
            <v>0</v>
          </cell>
          <cell r="EE628" t="str">
            <v>X</v>
          </cell>
          <cell r="EF628">
            <v>0</v>
          </cell>
          <cell r="EG628">
            <v>0</v>
          </cell>
          <cell r="EH628" t="str">
            <v>X</v>
          </cell>
          <cell r="EI628">
            <v>0</v>
          </cell>
          <cell r="EJ628">
            <v>0</v>
          </cell>
          <cell r="EK628" t="str">
            <v>X</v>
          </cell>
          <cell r="EL628">
            <v>0</v>
          </cell>
          <cell r="EM628">
            <v>0</v>
          </cell>
          <cell r="EN628" t="str">
            <v>X</v>
          </cell>
          <cell r="EO628">
            <v>0</v>
          </cell>
          <cell r="EP628">
            <v>0</v>
          </cell>
          <cell r="EQ628" t="str">
            <v>X</v>
          </cell>
          <cell r="ER628">
            <v>0</v>
          </cell>
          <cell r="ES628">
            <v>0</v>
          </cell>
          <cell r="ET628" t="str">
            <v/>
          </cell>
          <cell r="EU628">
            <v>0</v>
          </cell>
          <cell r="EV628">
            <v>0</v>
          </cell>
          <cell r="EW628" t="str">
            <v>X</v>
          </cell>
          <cell r="EX628">
            <v>0</v>
          </cell>
          <cell r="EY628">
            <v>0</v>
          </cell>
          <cell r="EZ628" t="str">
            <v>X</v>
          </cell>
          <cell r="FA628">
            <v>0</v>
          </cell>
          <cell r="FB628">
            <v>0</v>
          </cell>
          <cell r="FC628" t="str">
            <v>NL</v>
          </cell>
          <cell r="FD628">
            <v>0</v>
          </cell>
          <cell r="FE628">
            <v>0</v>
          </cell>
          <cell r="FI628">
            <v>12</v>
          </cell>
          <cell r="FJ628">
            <v>0</v>
          </cell>
          <cell r="FK628">
            <v>0</v>
          </cell>
          <cell r="FL628">
            <v>0</v>
          </cell>
          <cell r="FM628">
            <v>0</v>
          </cell>
          <cell r="FN628">
            <v>0</v>
          </cell>
          <cell r="FU628">
            <v>12</v>
          </cell>
          <cell r="FV628">
            <v>0</v>
          </cell>
          <cell r="FW628">
            <v>0</v>
          </cell>
          <cell r="FX628">
            <v>0</v>
          </cell>
          <cell r="FY628">
            <v>0</v>
          </cell>
          <cell r="FZ628">
            <v>0</v>
          </cell>
          <cell r="GA628">
            <v>0</v>
          </cell>
          <cell r="GB628">
            <v>0</v>
          </cell>
          <cell r="GC628">
            <v>0</v>
          </cell>
          <cell r="GD628">
            <v>1</v>
          </cell>
          <cell r="GE628">
            <v>0</v>
          </cell>
          <cell r="GF628">
            <v>0</v>
          </cell>
          <cell r="GG628">
            <v>0</v>
          </cell>
          <cell r="GH628">
            <v>0</v>
          </cell>
          <cell r="GI628">
            <v>0</v>
          </cell>
          <cell r="GJ628">
            <v>0</v>
          </cell>
          <cell r="GK628">
            <v>0</v>
          </cell>
          <cell r="GL628">
            <v>0</v>
          </cell>
          <cell r="GM628">
            <v>0</v>
          </cell>
          <cell r="GN628">
            <v>0</v>
          </cell>
          <cell r="GO628">
            <v>0</v>
          </cell>
          <cell r="GP628">
            <v>0</v>
          </cell>
          <cell r="GQ628">
            <v>0</v>
          </cell>
          <cell r="GR628">
            <v>0</v>
          </cell>
          <cell r="GU628">
            <v>13</v>
          </cell>
          <cell r="GV628">
            <v>0</v>
          </cell>
          <cell r="GW628">
            <v>0</v>
          </cell>
          <cell r="GX628">
            <v>0</v>
          </cell>
          <cell r="GY628">
            <v>0</v>
          </cell>
          <cell r="GZ628">
            <v>0</v>
          </cell>
          <cell r="HA628">
            <v>0</v>
          </cell>
          <cell r="HB628">
            <v>0</v>
          </cell>
          <cell r="HC628">
            <v>0</v>
          </cell>
          <cell r="HD628">
            <v>0</v>
          </cell>
          <cell r="HE628">
            <v>0</v>
          </cell>
          <cell r="HF628">
            <v>0</v>
          </cell>
          <cell r="HG628">
            <v>0</v>
          </cell>
          <cell r="HH628">
            <v>0</v>
          </cell>
          <cell r="HI628">
            <v>0</v>
          </cell>
          <cell r="HJ628">
            <v>0</v>
          </cell>
          <cell r="HK628">
            <v>0</v>
          </cell>
          <cell r="HL628">
            <v>0</v>
          </cell>
          <cell r="HM628">
            <v>0</v>
          </cell>
          <cell r="HN628">
            <v>0.28999999999999998</v>
          </cell>
          <cell r="HO628">
            <v>0</v>
          </cell>
          <cell r="HP628">
            <v>23</v>
          </cell>
          <cell r="HQ628">
            <v>0.28999999999999998</v>
          </cell>
          <cell r="HR628">
            <v>0</v>
          </cell>
          <cell r="HS628">
            <v>0</v>
          </cell>
          <cell r="HT628">
            <v>0</v>
          </cell>
          <cell r="HU628">
            <v>0</v>
          </cell>
          <cell r="HV628">
            <v>0</v>
          </cell>
          <cell r="HW628">
            <v>1</v>
          </cell>
          <cell r="HX628">
            <v>0</v>
          </cell>
          <cell r="HY628">
            <v>0</v>
          </cell>
          <cell r="HZ628">
            <v>0</v>
          </cell>
          <cell r="IA628">
            <v>1</v>
          </cell>
          <cell r="IB628">
            <v>0</v>
          </cell>
          <cell r="IC628">
            <v>2</v>
          </cell>
          <cell r="ID628">
            <v>0</v>
          </cell>
          <cell r="IE628">
            <v>0</v>
          </cell>
          <cell r="IF628">
            <v>0</v>
          </cell>
          <cell r="IG628">
            <v>0</v>
          </cell>
          <cell r="IH628">
            <v>0</v>
          </cell>
          <cell r="II628">
            <v>0</v>
          </cell>
          <cell r="IJ628">
            <v>0</v>
          </cell>
          <cell r="IK628">
            <v>0</v>
          </cell>
          <cell r="IL628">
            <v>0</v>
          </cell>
          <cell r="IM628">
            <v>0</v>
          </cell>
          <cell r="IN628">
            <v>0</v>
          </cell>
          <cell r="IO628">
            <v>0</v>
          </cell>
          <cell r="IP628">
            <v>0</v>
          </cell>
          <cell r="IQ628">
            <v>0</v>
          </cell>
          <cell r="IR628">
            <v>0</v>
          </cell>
          <cell r="IS628">
            <v>0</v>
          </cell>
          <cell r="IT628">
            <v>0</v>
          </cell>
          <cell r="IU628">
            <v>0</v>
          </cell>
          <cell r="IV628">
            <v>0</v>
          </cell>
          <cell r="IW628">
            <v>1</v>
          </cell>
          <cell r="IX628">
            <v>1</v>
          </cell>
          <cell r="IY628">
            <v>0</v>
          </cell>
          <cell r="IZ628">
            <v>26.29</v>
          </cell>
          <cell r="JA628">
            <v>3.5</v>
          </cell>
          <cell r="JB628">
            <v>3.5</v>
          </cell>
          <cell r="JC628">
            <v>0</v>
          </cell>
          <cell r="JD628">
            <v>0</v>
          </cell>
          <cell r="JE628">
            <v>0</v>
          </cell>
          <cell r="JF628">
            <v>0</v>
          </cell>
          <cell r="JG628">
            <v>0</v>
          </cell>
        </row>
        <row r="629">
          <cell r="B629" t="str">
            <v>24071610</v>
          </cell>
          <cell r="C629" t="str">
            <v>Ngô Đăng Khoa</v>
          </cell>
          <cell r="D629" t="str">
            <v>Phòng Kinh Doanh TBCN</v>
          </cell>
          <cell r="E629" t="str">
            <v>Công ty TNHH Tập đoàn Công nghiệp Trường Hải</v>
          </cell>
          <cell r="F629" t="str">
            <v>Lương ngày</v>
          </cell>
          <cell r="V629">
            <v>0</v>
          </cell>
          <cell r="W629">
            <v>0</v>
          </cell>
          <cell r="X629" t="str">
            <v>X</v>
          </cell>
          <cell r="Y629">
            <v>0</v>
          </cell>
          <cell r="Z629">
            <v>0</v>
          </cell>
          <cell r="AA629" t="str">
            <v>X</v>
          </cell>
          <cell r="AB629">
            <v>0</v>
          </cell>
          <cell r="AC629">
            <v>0</v>
          </cell>
          <cell r="AD629" t="str">
            <v>X</v>
          </cell>
          <cell r="AE629">
            <v>0</v>
          </cell>
          <cell r="AF629">
            <v>0</v>
          </cell>
          <cell r="AG629" t="str">
            <v>X</v>
          </cell>
          <cell r="AH629">
            <v>0</v>
          </cell>
          <cell r="AI629">
            <v>0</v>
          </cell>
          <cell r="AJ629" t="str">
            <v>T7</v>
          </cell>
          <cell r="AK629">
            <v>0</v>
          </cell>
          <cell r="AL629">
            <v>0</v>
          </cell>
          <cell r="AM629" t="str">
            <v/>
          </cell>
          <cell r="AN629">
            <v>0</v>
          </cell>
          <cell r="AO629">
            <v>0</v>
          </cell>
          <cell r="AP629" t="str">
            <v>NL</v>
          </cell>
          <cell r="AQ629">
            <v>0</v>
          </cell>
          <cell r="AR629">
            <v>0</v>
          </cell>
          <cell r="AS629" t="str">
            <v>X</v>
          </cell>
          <cell r="AT629">
            <v>0</v>
          </cell>
          <cell r="AU629">
            <v>0</v>
          </cell>
          <cell r="AV629" t="str">
            <v>X</v>
          </cell>
          <cell r="AW629">
            <v>0</v>
          </cell>
          <cell r="AX629">
            <v>0</v>
          </cell>
          <cell r="AY629" t="str">
            <v>X</v>
          </cell>
          <cell r="AZ629">
            <v>0</v>
          </cell>
          <cell r="BA629">
            <v>0</v>
          </cell>
          <cell r="BB629" t="str">
            <v>X</v>
          </cell>
          <cell r="BC629">
            <v>0</v>
          </cell>
          <cell r="BD629">
            <v>0</v>
          </cell>
          <cell r="BE629" t="str">
            <v>X</v>
          </cell>
          <cell r="BF629">
            <v>0</v>
          </cell>
          <cell r="BG629">
            <v>0</v>
          </cell>
          <cell r="BH629" t="str">
            <v/>
          </cell>
          <cell r="BI629">
            <v>0</v>
          </cell>
          <cell r="BJ629">
            <v>0</v>
          </cell>
          <cell r="BK629" t="str">
            <v>P</v>
          </cell>
          <cell r="BL629">
            <v>0</v>
          </cell>
          <cell r="BM629">
            <v>0</v>
          </cell>
          <cell r="BN629" t="str">
            <v>X</v>
          </cell>
          <cell r="BO629">
            <v>0</v>
          </cell>
          <cell r="BP629">
            <v>0</v>
          </cell>
          <cell r="BQ629">
            <v>10</v>
          </cell>
          <cell r="BR629">
            <v>0</v>
          </cell>
          <cell r="BS629">
            <v>0</v>
          </cell>
          <cell r="BT629">
            <v>0</v>
          </cell>
          <cell r="BU629">
            <v>0</v>
          </cell>
          <cell r="BV629">
            <v>0</v>
          </cell>
          <cell r="CC629">
            <v>10</v>
          </cell>
          <cell r="CD629">
            <v>0</v>
          </cell>
          <cell r="CE629">
            <v>0</v>
          </cell>
          <cell r="CF629">
            <v>0</v>
          </cell>
          <cell r="CG629">
            <v>0</v>
          </cell>
          <cell r="CH629">
            <v>0</v>
          </cell>
          <cell r="CI629">
            <v>0</v>
          </cell>
          <cell r="CJ629">
            <v>0</v>
          </cell>
          <cell r="CK629">
            <v>0</v>
          </cell>
          <cell r="CL629">
            <v>1</v>
          </cell>
          <cell r="CM629">
            <v>1</v>
          </cell>
          <cell r="CN629">
            <v>0</v>
          </cell>
          <cell r="CO629">
            <v>0</v>
          </cell>
          <cell r="CP629">
            <v>0</v>
          </cell>
          <cell r="CQ629">
            <v>0</v>
          </cell>
          <cell r="CR629">
            <v>0</v>
          </cell>
          <cell r="CS629">
            <v>0</v>
          </cell>
          <cell r="CT629">
            <v>0</v>
          </cell>
          <cell r="CU629">
            <v>0</v>
          </cell>
          <cell r="CV629">
            <v>0</v>
          </cell>
          <cell r="CW629">
            <v>0</v>
          </cell>
          <cell r="CX629">
            <v>0</v>
          </cell>
          <cell r="CY629">
            <v>0</v>
          </cell>
          <cell r="CZ629">
            <v>0</v>
          </cell>
          <cell r="DC629">
            <v>12</v>
          </cell>
          <cell r="DM629" t="str">
            <v>X</v>
          </cell>
          <cell r="DN629">
            <v>0</v>
          </cell>
          <cell r="DO629">
            <v>0</v>
          </cell>
          <cell r="DP629" t="str">
            <v>X</v>
          </cell>
          <cell r="DQ629">
            <v>0</v>
          </cell>
          <cell r="DR629">
            <v>0</v>
          </cell>
          <cell r="DS629" t="str">
            <v>X</v>
          </cell>
          <cell r="DT629">
            <v>0</v>
          </cell>
          <cell r="DU629">
            <v>0</v>
          </cell>
          <cell r="DV629" t="str">
            <v>X</v>
          </cell>
          <cell r="DW629">
            <v>0</v>
          </cell>
          <cell r="DX629">
            <v>0</v>
          </cell>
          <cell r="DY629" t="str">
            <v/>
          </cell>
          <cell r="DZ629">
            <v>0</v>
          </cell>
          <cell r="EA629">
            <v>0</v>
          </cell>
          <cell r="EB629" t="str">
            <v>X</v>
          </cell>
          <cell r="EC629">
            <v>0</v>
          </cell>
          <cell r="ED629">
            <v>0</v>
          </cell>
          <cell r="EE629" t="str">
            <v>X</v>
          </cell>
          <cell r="EF629">
            <v>0</v>
          </cell>
          <cell r="EG629">
            <v>0</v>
          </cell>
          <cell r="EH629" t="str">
            <v>X</v>
          </cell>
          <cell r="EI629">
            <v>0</v>
          </cell>
          <cell r="EJ629">
            <v>0</v>
          </cell>
          <cell r="EK629" t="str">
            <v>X</v>
          </cell>
          <cell r="EL629">
            <v>0</v>
          </cell>
          <cell r="EM629">
            <v>0</v>
          </cell>
          <cell r="EN629" t="str">
            <v>X</v>
          </cell>
          <cell r="EO629">
            <v>0</v>
          </cell>
          <cell r="EP629">
            <v>0</v>
          </cell>
          <cell r="EQ629" t="str">
            <v>X</v>
          </cell>
          <cell r="ER629">
            <v>0</v>
          </cell>
          <cell r="ES629">
            <v>0</v>
          </cell>
          <cell r="ET629" t="str">
            <v/>
          </cell>
          <cell r="EU629">
            <v>0</v>
          </cell>
          <cell r="EV629">
            <v>0</v>
          </cell>
          <cell r="EW629" t="str">
            <v>X</v>
          </cell>
          <cell r="EX629">
            <v>0</v>
          </cell>
          <cell r="EY629">
            <v>0</v>
          </cell>
          <cell r="EZ629" t="str">
            <v>X</v>
          </cell>
          <cell r="FA629">
            <v>0</v>
          </cell>
          <cell r="FB629">
            <v>0</v>
          </cell>
          <cell r="FC629" t="str">
            <v>NL</v>
          </cell>
          <cell r="FD629">
            <v>0</v>
          </cell>
          <cell r="FE629">
            <v>0</v>
          </cell>
          <cell r="FI629">
            <v>12</v>
          </cell>
          <cell r="FJ629">
            <v>0</v>
          </cell>
          <cell r="FK629">
            <v>0</v>
          </cell>
          <cell r="FL629">
            <v>0</v>
          </cell>
          <cell r="FM629">
            <v>0</v>
          </cell>
          <cell r="FN629">
            <v>0</v>
          </cell>
          <cell r="FU629">
            <v>12</v>
          </cell>
          <cell r="FV629">
            <v>0</v>
          </cell>
          <cell r="FW629">
            <v>0</v>
          </cell>
          <cell r="FX629">
            <v>0</v>
          </cell>
          <cell r="FY629">
            <v>0</v>
          </cell>
          <cell r="FZ629">
            <v>0</v>
          </cell>
          <cell r="GA629">
            <v>0</v>
          </cell>
          <cell r="GB629">
            <v>0</v>
          </cell>
          <cell r="GC629">
            <v>0</v>
          </cell>
          <cell r="GD629">
            <v>1</v>
          </cell>
          <cell r="GE629">
            <v>0</v>
          </cell>
          <cell r="GF629">
            <v>0</v>
          </cell>
          <cell r="GG629">
            <v>0</v>
          </cell>
          <cell r="GH629">
            <v>0</v>
          </cell>
          <cell r="GI629">
            <v>0</v>
          </cell>
          <cell r="GJ629">
            <v>0</v>
          </cell>
          <cell r="GK629">
            <v>0</v>
          </cell>
          <cell r="GL629">
            <v>0</v>
          </cell>
          <cell r="GM629">
            <v>0</v>
          </cell>
          <cell r="GN629">
            <v>0</v>
          </cell>
          <cell r="GO629">
            <v>0</v>
          </cell>
          <cell r="GP629">
            <v>0</v>
          </cell>
          <cell r="GQ629">
            <v>0</v>
          </cell>
          <cell r="GR629">
            <v>0</v>
          </cell>
          <cell r="GU629">
            <v>13</v>
          </cell>
          <cell r="GV629">
            <v>0</v>
          </cell>
          <cell r="GW629">
            <v>0</v>
          </cell>
          <cell r="GX629">
            <v>0</v>
          </cell>
          <cell r="GY629">
            <v>0</v>
          </cell>
          <cell r="GZ629">
            <v>0</v>
          </cell>
          <cell r="HA629">
            <v>0</v>
          </cell>
          <cell r="HB629">
            <v>0</v>
          </cell>
          <cell r="HC629">
            <v>0</v>
          </cell>
          <cell r="HD629">
            <v>0</v>
          </cell>
          <cell r="HE629">
            <v>0</v>
          </cell>
          <cell r="HF629">
            <v>0</v>
          </cell>
          <cell r="HG629">
            <v>0</v>
          </cell>
          <cell r="HH629">
            <v>1</v>
          </cell>
          <cell r="HI629">
            <v>0</v>
          </cell>
          <cell r="HJ629">
            <v>0</v>
          </cell>
          <cell r="HK629">
            <v>0</v>
          </cell>
          <cell r="HL629">
            <v>0</v>
          </cell>
          <cell r="HM629">
            <v>1</v>
          </cell>
          <cell r="HN629">
            <v>0</v>
          </cell>
          <cell r="HO629">
            <v>1</v>
          </cell>
          <cell r="HP629">
            <v>22</v>
          </cell>
          <cell r="HQ629">
            <v>0</v>
          </cell>
          <cell r="HR629">
            <v>0</v>
          </cell>
          <cell r="HS629">
            <v>0</v>
          </cell>
          <cell r="HT629">
            <v>0</v>
          </cell>
          <cell r="HU629">
            <v>0</v>
          </cell>
          <cell r="HV629">
            <v>0</v>
          </cell>
          <cell r="HW629">
            <v>1</v>
          </cell>
          <cell r="HX629">
            <v>0</v>
          </cell>
          <cell r="HY629">
            <v>0</v>
          </cell>
          <cell r="HZ629">
            <v>0</v>
          </cell>
          <cell r="IA629">
            <v>1</v>
          </cell>
          <cell r="IB629">
            <v>0</v>
          </cell>
          <cell r="IC629">
            <v>2</v>
          </cell>
          <cell r="ID629">
            <v>0</v>
          </cell>
          <cell r="IE629">
            <v>0</v>
          </cell>
          <cell r="IF629">
            <v>0</v>
          </cell>
          <cell r="IG629">
            <v>1</v>
          </cell>
          <cell r="IH629">
            <v>0</v>
          </cell>
          <cell r="II629">
            <v>0</v>
          </cell>
          <cell r="IJ629">
            <v>0</v>
          </cell>
          <cell r="IK629">
            <v>0</v>
          </cell>
          <cell r="IL629">
            <v>0</v>
          </cell>
          <cell r="IM629">
            <v>0</v>
          </cell>
          <cell r="IN629">
            <v>0</v>
          </cell>
          <cell r="IO629">
            <v>0</v>
          </cell>
          <cell r="IP629">
            <v>0</v>
          </cell>
          <cell r="IQ629">
            <v>0</v>
          </cell>
          <cell r="IR629">
            <v>0</v>
          </cell>
          <cell r="IS629">
            <v>0</v>
          </cell>
          <cell r="IT629">
            <v>0</v>
          </cell>
          <cell r="IU629">
            <v>0</v>
          </cell>
          <cell r="IV629">
            <v>0</v>
          </cell>
          <cell r="IW629">
            <v>1</v>
          </cell>
          <cell r="IX629">
            <v>1</v>
          </cell>
          <cell r="IY629">
            <v>0</v>
          </cell>
          <cell r="IZ629">
            <v>26</v>
          </cell>
          <cell r="JA629">
            <v>3.5</v>
          </cell>
          <cell r="JB629">
            <v>2.5</v>
          </cell>
          <cell r="JC629">
            <v>0</v>
          </cell>
          <cell r="JD629">
            <v>0</v>
          </cell>
          <cell r="JE629">
            <v>0</v>
          </cell>
          <cell r="JF629">
            <v>0</v>
          </cell>
          <cell r="JG629">
            <v>0</v>
          </cell>
        </row>
        <row r="630">
          <cell r="B630" t="str">
            <v>2408720</v>
          </cell>
          <cell r="C630" t="str">
            <v>Đinh Thị Thu Sương</v>
          </cell>
          <cell r="D630" t="str">
            <v>Phòng Kinh Doanh TBCN</v>
          </cell>
          <cell r="E630" t="str">
            <v>Công ty TNHH Tập đoàn Công nghiệp Trường Hải</v>
          </cell>
          <cell r="F630" t="str">
            <v>Lương ngày</v>
          </cell>
          <cell r="V630">
            <v>0</v>
          </cell>
          <cell r="W630">
            <v>0</v>
          </cell>
          <cell r="X630" t="str">
            <v>X</v>
          </cell>
          <cell r="Y630">
            <v>0</v>
          </cell>
          <cell r="Z630">
            <v>0</v>
          </cell>
          <cell r="AA630" t="str">
            <v>X</v>
          </cell>
          <cell r="AB630">
            <v>0</v>
          </cell>
          <cell r="AC630">
            <v>0</v>
          </cell>
          <cell r="AD630" t="str">
            <v>X</v>
          </cell>
          <cell r="AE630">
            <v>0</v>
          </cell>
          <cell r="AF630">
            <v>0</v>
          </cell>
          <cell r="AG630" t="str">
            <v>X</v>
          </cell>
          <cell r="AH630">
            <v>0</v>
          </cell>
          <cell r="AI630">
            <v>0</v>
          </cell>
          <cell r="AJ630" t="str">
            <v>T7</v>
          </cell>
          <cell r="AK630">
            <v>0</v>
          </cell>
          <cell r="AL630">
            <v>0</v>
          </cell>
          <cell r="AM630" t="str">
            <v/>
          </cell>
          <cell r="AN630">
            <v>0</v>
          </cell>
          <cell r="AO630">
            <v>0</v>
          </cell>
          <cell r="AP630" t="str">
            <v>NL</v>
          </cell>
          <cell r="AQ630">
            <v>0</v>
          </cell>
          <cell r="AR630">
            <v>0</v>
          </cell>
          <cell r="AS630" t="str">
            <v>X</v>
          </cell>
          <cell r="AT630">
            <v>0</v>
          </cell>
          <cell r="AU630">
            <v>0</v>
          </cell>
          <cell r="AV630" t="str">
            <v>X</v>
          </cell>
          <cell r="AW630">
            <v>0</v>
          </cell>
          <cell r="AX630">
            <v>0</v>
          </cell>
          <cell r="AY630" t="str">
            <v>X</v>
          </cell>
          <cell r="AZ630">
            <v>0</v>
          </cell>
          <cell r="BA630">
            <v>0</v>
          </cell>
          <cell r="BB630" t="str">
            <v>P</v>
          </cell>
          <cell r="BC630">
            <v>0</v>
          </cell>
          <cell r="BD630">
            <v>0</v>
          </cell>
          <cell r="BE630" t="str">
            <v>X</v>
          </cell>
          <cell r="BF630">
            <v>0</v>
          </cell>
          <cell r="BG630">
            <v>0</v>
          </cell>
          <cell r="BH630" t="str">
            <v/>
          </cell>
          <cell r="BI630">
            <v>0</v>
          </cell>
          <cell r="BJ630">
            <v>0</v>
          </cell>
          <cell r="BK630" t="str">
            <v>X</v>
          </cell>
          <cell r="BL630">
            <v>0</v>
          </cell>
          <cell r="BM630">
            <v>0</v>
          </cell>
          <cell r="BN630" t="str">
            <v>X</v>
          </cell>
          <cell r="BO630">
            <v>0</v>
          </cell>
          <cell r="BP630">
            <v>0</v>
          </cell>
          <cell r="BQ630">
            <v>10</v>
          </cell>
          <cell r="BR630">
            <v>0</v>
          </cell>
          <cell r="BS630">
            <v>0</v>
          </cell>
          <cell r="BT630">
            <v>0</v>
          </cell>
          <cell r="BU630">
            <v>0</v>
          </cell>
          <cell r="BV630">
            <v>0</v>
          </cell>
          <cell r="CC630">
            <v>10</v>
          </cell>
          <cell r="CD630">
            <v>0</v>
          </cell>
          <cell r="CE630">
            <v>0</v>
          </cell>
          <cell r="CF630">
            <v>0</v>
          </cell>
          <cell r="CG630">
            <v>0</v>
          </cell>
          <cell r="CH630">
            <v>0</v>
          </cell>
          <cell r="CI630">
            <v>0</v>
          </cell>
          <cell r="CJ630">
            <v>0</v>
          </cell>
          <cell r="CK630">
            <v>0</v>
          </cell>
          <cell r="CL630">
            <v>1</v>
          </cell>
          <cell r="CM630">
            <v>1</v>
          </cell>
          <cell r="CN630">
            <v>0</v>
          </cell>
          <cell r="CO630">
            <v>0</v>
          </cell>
          <cell r="CP630">
            <v>0</v>
          </cell>
          <cell r="CQ630">
            <v>0</v>
          </cell>
          <cell r="CR630">
            <v>0</v>
          </cell>
          <cell r="CS630">
            <v>0</v>
          </cell>
          <cell r="CT630">
            <v>0</v>
          </cell>
          <cell r="CU630">
            <v>0</v>
          </cell>
          <cell r="CV630">
            <v>0</v>
          </cell>
          <cell r="CW630">
            <v>0</v>
          </cell>
          <cell r="CX630">
            <v>0</v>
          </cell>
          <cell r="CY630">
            <v>0</v>
          </cell>
          <cell r="CZ630">
            <v>0</v>
          </cell>
          <cell r="DC630">
            <v>12</v>
          </cell>
          <cell r="DM630" t="str">
            <v>X</v>
          </cell>
          <cell r="DN630">
            <v>0</v>
          </cell>
          <cell r="DO630">
            <v>0</v>
          </cell>
          <cell r="DP630" t="str">
            <v>X</v>
          </cell>
          <cell r="DQ630">
            <v>0</v>
          </cell>
          <cell r="DR630">
            <v>0</v>
          </cell>
          <cell r="DS630" t="str">
            <v>X</v>
          </cell>
          <cell r="DT630">
            <v>0</v>
          </cell>
          <cell r="DU630">
            <v>0</v>
          </cell>
          <cell r="DV630" t="str">
            <v>X</v>
          </cell>
          <cell r="DW630">
            <v>0</v>
          </cell>
          <cell r="DX630">
            <v>0</v>
          </cell>
          <cell r="DY630" t="str">
            <v/>
          </cell>
          <cell r="DZ630">
            <v>0</v>
          </cell>
          <cell r="EA630">
            <v>0</v>
          </cell>
          <cell r="EB630" t="str">
            <v>X</v>
          </cell>
          <cell r="EC630">
            <v>0</v>
          </cell>
          <cell r="ED630">
            <v>0</v>
          </cell>
          <cell r="EE630" t="str">
            <v>X</v>
          </cell>
          <cell r="EF630">
            <v>0</v>
          </cell>
          <cell r="EG630">
            <v>0</v>
          </cell>
          <cell r="EH630" t="str">
            <v>X</v>
          </cell>
          <cell r="EI630">
            <v>0</v>
          </cell>
          <cell r="EJ630">
            <v>0</v>
          </cell>
          <cell r="EK630" t="str">
            <v>X</v>
          </cell>
          <cell r="EL630">
            <v>0</v>
          </cell>
          <cell r="EM630">
            <v>0</v>
          </cell>
          <cell r="EN630" t="str">
            <v>X</v>
          </cell>
          <cell r="EO630">
            <v>0</v>
          </cell>
          <cell r="EP630">
            <v>0</v>
          </cell>
          <cell r="EQ630" t="str">
            <v>X</v>
          </cell>
          <cell r="ER630">
            <v>0</v>
          </cell>
          <cell r="ES630">
            <v>0</v>
          </cell>
          <cell r="ET630" t="str">
            <v/>
          </cell>
          <cell r="EU630">
            <v>0</v>
          </cell>
          <cell r="EV630">
            <v>0</v>
          </cell>
          <cell r="EW630" t="str">
            <v>X</v>
          </cell>
          <cell r="EX630">
            <v>0</v>
          </cell>
          <cell r="EY630">
            <v>0</v>
          </cell>
          <cell r="EZ630" t="str">
            <v>X</v>
          </cell>
          <cell r="FA630">
            <v>0</v>
          </cell>
          <cell r="FB630">
            <v>0</v>
          </cell>
          <cell r="FC630" t="str">
            <v>NL</v>
          </cell>
          <cell r="FD630">
            <v>0</v>
          </cell>
          <cell r="FE630">
            <v>0</v>
          </cell>
          <cell r="FI630">
            <v>12</v>
          </cell>
          <cell r="FJ630">
            <v>0</v>
          </cell>
          <cell r="FK630">
            <v>0</v>
          </cell>
          <cell r="FL630">
            <v>0</v>
          </cell>
          <cell r="FM630">
            <v>0</v>
          </cell>
          <cell r="FN630">
            <v>0</v>
          </cell>
          <cell r="FU630">
            <v>12</v>
          </cell>
          <cell r="FV630">
            <v>0</v>
          </cell>
          <cell r="FW630">
            <v>0</v>
          </cell>
          <cell r="FX630">
            <v>0</v>
          </cell>
          <cell r="FY630">
            <v>0</v>
          </cell>
          <cell r="FZ630">
            <v>0</v>
          </cell>
          <cell r="GA630">
            <v>0</v>
          </cell>
          <cell r="GB630">
            <v>0</v>
          </cell>
          <cell r="GC630">
            <v>0</v>
          </cell>
          <cell r="GD630">
            <v>1</v>
          </cell>
          <cell r="GE630">
            <v>0</v>
          </cell>
          <cell r="GF630">
            <v>0</v>
          </cell>
          <cell r="GG630">
            <v>0</v>
          </cell>
          <cell r="GH630">
            <v>0</v>
          </cell>
          <cell r="GI630">
            <v>0</v>
          </cell>
          <cell r="GJ630">
            <v>0</v>
          </cell>
          <cell r="GK630">
            <v>0</v>
          </cell>
          <cell r="GL630">
            <v>0</v>
          </cell>
          <cell r="GM630">
            <v>0</v>
          </cell>
          <cell r="GN630">
            <v>0</v>
          </cell>
          <cell r="GO630">
            <v>0</v>
          </cell>
          <cell r="GP630">
            <v>0</v>
          </cell>
          <cell r="GQ630">
            <v>0</v>
          </cell>
          <cell r="GR630">
            <v>0</v>
          </cell>
          <cell r="GU630">
            <v>13</v>
          </cell>
          <cell r="GV630">
            <v>0</v>
          </cell>
          <cell r="GW630">
            <v>0</v>
          </cell>
          <cell r="GX630">
            <v>0</v>
          </cell>
          <cell r="GY630">
            <v>0</v>
          </cell>
          <cell r="GZ630">
            <v>0</v>
          </cell>
          <cell r="HA630">
            <v>0</v>
          </cell>
          <cell r="HB630">
            <v>0</v>
          </cell>
          <cell r="HC630">
            <v>0</v>
          </cell>
          <cell r="HD630">
            <v>0</v>
          </cell>
          <cell r="HE630">
            <v>0</v>
          </cell>
          <cell r="HF630">
            <v>0</v>
          </cell>
          <cell r="HG630">
            <v>0</v>
          </cell>
          <cell r="HH630">
            <v>1</v>
          </cell>
          <cell r="HI630">
            <v>0</v>
          </cell>
          <cell r="HJ630">
            <v>0</v>
          </cell>
          <cell r="HK630">
            <v>0</v>
          </cell>
          <cell r="HL630">
            <v>0</v>
          </cell>
          <cell r="HM630">
            <v>1</v>
          </cell>
          <cell r="HN630">
            <v>0</v>
          </cell>
          <cell r="HO630">
            <v>1</v>
          </cell>
          <cell r="HP630">
            <v>22</v>
          </cell>
          <cell r="HQ630">
            <v>0</v>
          </cell>
          <cell r="HR630">
            <v>0</v>
          </cell>
          <cell r="HS630">
            <v>0</v>
          </cell>
          <cell r="HT630">
            <v>0</v>
          </cell>
          <cell r="HU630">
            <v>0</v>
          </cell>
          <cell r="HV630">
            <v>0</v>
          </cell>
          <cell r="HW630">
            <v>1</v>
          </cell>
          <cell r="HX630">
            <v>0</v>
          </cell>
          <cell r="HY630">
            <v>0</v>
          </cell>
          <cell r="HZ630">
            <v>0</v>
          </cell>
          <cell r="IA630">
            <v>1</v>
          </cell>
          <cell r="IB630">
            <v>0</v>
          </cell>
          <cell r="IC630">
            <v>2</v>
          </cell>
          <cell r="ID630">
            <v>0</v>
          </cell>
          <cell r="IE630">
            <v>0</v>
          </cell>
          <cell r="IF630">
            <v>0</v>
          </cell>
          <cell r="IG630">
            <v>1</v>
          </cell>
          <cell r="IH630">
            <v>0</v>
          </cell>
          <cell r="II630">
            <v>0</v>
          </cell>
          <cell r="IJ630">
            <v>0</v>
          </cell>
          <cell r="IK630">
            <v>0</v>
          </cell>
          <cell r="IL630">
            <v>0</v>
          </cell>
          <cell r="IM630">
            <v>0</v>
          </cell>
          <cell r="IN630">
            <v>0</v>
          </cell>
          <cell r="IO630">
            <v>0</v>
          </cell>
          <cell r="IP630">
            <v>0</v>
          </cell>
          <cell r="IQ630">
            <v>0</v>
          </cell>
          <cell r="IR630">
            <v>0</v>
          </cell>
          <cell r="IS630">
            <v>0</v>
          </cell>
          <cell r="IT630">
            <v>0</v>
          </cell>
          <cell r="IU630">
            <v>0</v>
          </cell>
          <cell r="IV630">
            <v>0</v>
          </cell>
          <cell r="IW630">
            <v>1</v>
          </cell>
          <cell r="IX630">
            <v>1</v>
          </cell>
          <cell r="IY630">
            <v>0</v>
          </cell>
          <cell r="IZ630">
            <v>26</v>
          </cell>
          <cell r="JA630">
            <v>4</v>
          </cell>
          <cell r="JB630">
            <v>3</v>
          </cell>
          <cell r="JC630">
            <v>0</v>
          </cell>
          <cell r="JD630">
            <v>0</v>
          </cell>
          <cell r="JE630">
            <v>0</v>
          </cell>
          <cell r="JF630">
            <v>0</v>
          </cell>
          <cell r="JG630">
            <v>0</v>
          </cell>
        </row>
        <row r="631">
          <cell r="B631" t="str">
            <v>24092070</v>
          </cell>
          <cell r="C631" t="str">
            <v>Huỳnh Hà Ni</v>
          </cell>
          <cell r="D631" t="str">
            <v>Phòng Kinh Doanh TBCN</v>
          </cell>
          <cell r="E631" t="str">
            <v>Công ty TNHH Tập đoàn Công nghiệp Trường Hải</v>
          </cell>
          <cell r="F631" t="str">
            <v>Lương ngày</v>
          </cell>
          <cell r="V631">
            <v>0</v>
          </cell>
          <cell r="W631">
            <v>0</v>
          </cell>
          <cell r="X631" t="str">
            <v>X</v>
          </cell>
          <cell r="Y631">
            <v>0</v>
          </cell>
          <cell r="Z631">
            <v>0</v>
          </cell>
          <cell r="AA631" t="str">
            <v>P</v>
          </cell>
          <cell r="AB631">
            <v>0</v>
          </cell>
          <cell r="AC631">
            <v>0</v>
          </cell>
          <cell r="AD631" t="str">
            <v>X</v>
          </cell>
          <cell r="AE631">
            <v>0</v>
          </cell>
          <cell r="AF631">
            <v>0</v>
          </cell>
          <cell r="AG631" t="str">
            <v>X</v>
          </cell>
          <cell r="AH631">
            <v>0</v>
          </cell>
          <cell r="AI631">
            <v>0</v>
          </cell>
          <cell r="AJ631" t="str">
            <v>T7</v>
          </cell>
          <cell r="AK631">
            <v>0</v>
          </cell>
          <cell r="AL631">
            <v>0</v>
          </cell>
          <cell r="AM631" t="str">
            <v/>
          </cell>
          <cell r="AN631">
            <v>0</v>
          </cell>
          <cell r="AO631">
            <v>0</v>
          </cell>
          <cell r="AP631" t="str">
            <v>NL</v>
          </cell>
          <cell r="AQ631">
            <v>0</v>
          </cell>
          <cell r="AR631">
            <v>0</v>
          </cell>
          <cell r="AS631" t="str">
            <v>X</v>
          </cell>
          <cell r="AT631">
            <v>0</v>
          </cell>
          <cell r="AU631">
            <v>0</v>
          </cell>
          <cell r="AV631" t="str">
            <v>X</v>
          </cell>
          <cell r="AW631">
            <v>0</v>
          </cell>
          <cell r="AX631">
            <v>0</v>
          </cell>
          <cell r="AY631" t="str">
            <v>X</v>
          </cell>
          <cell r="AZ631">
            <v>0</v>
          </cell>
          <cell r="BA631">
            <v>0</v>
          </cell>
          <cell r="BB631" t="str">
            <v>X</v>
          </cell>
          <cell r="BC631">
            <v>0</v>
          </cell>
          <cell r="BD631">
            <v>0</v>
          </cell>
          <cell r="BE631" t="str">
            <v>X</v>
          </cell>
          <cell r="BF631">
            <v>0</v>
          </cell>
          <cell r="BG631">
            <v>0</v>
          </cell>
          <cell r="BH631" t="str">
            <v/>
          </cell>
          <cell r="BI631">
            <v>0</v>
          </cell>
          <cell r="BJ631">
            <v>0</v>
          </cell>
          <cell r="BK631" t="str">
            <v>X</v>
          </cell>
          <cell r="BL631">
            <v>0</v>
          </cell>
          <cell r="BM631">
            <v>0</v>
          </cell>
          <cell r="BN631" t="str">
            <v>X</v>
          </cell>
          <cell r="BO631">
            <v>0</v>
          </cell>
          <cell r="BP631">
            <v>0</v>
          </cell>
          <cell r="BQ631">
            <v>10</v>
          </cell>
          <cell r="BR631">
            <v>0</v>
          </cell>
          <cell r="BS631">
            <v>0</v>
          </cell>
          <cell r="BT631">
            <v>0</v>
          </cell>
          <cell r="BU631">
            <v>0</v>
          </cell>
          <cell r="BV631">
            <v>0</v>
          </cell>
          <cell r="CC631">
            <v>10</v>
          </cell>
          <cell r="CD631">
            <v>0</v>
          </cell>
          <cell r="CE631">
            <v>0</v>
          </cell>
          <cell r="CF631">
            <v>0</v>
          </cell>
          <cell r="CG631">
            <v>0</v>
          </cell>
          <cell r="CH631">
            <v>0</v>
          </cell>
          <cell r="CI631">
            <v>0</v>
          </cell>
          <cell r="CJ631">
            <v>0</v>
          </cell>
          <cell r="CK631">
            <v>0</v>
          </cell>
          <cell r="CL631">
            <v>1</v>
          </cell>
          <cell r="CM631">
            <v>1</v>
          </cell>
          <cell r="CN631">
            <v>0</v>
          </cell>
          <cell r="CO631">
            <v>0</v>
          </cell>
          <cell r="CP631">
            <v>0</v>
          </cell>
          <cell r="CQ631">
            <v>0</v>
          </cell>
          <cell r="CR631">
            <v>0</v>
          </cell>
          <cell r="CS631">
            <v>0</v>
          </cell>
          <cell r="CT631">
            <v>0</v>
          </cell>
          <cell r="CU631">
            <v>0</v>
          </cell>
          <cell r="CV631">
            <v>0</v>
          </cell>
          <cell r="CW631">
            <v>0</v>
          </cell>
          <cell r="CX631">
            <v>0</v>
          </cell>
          <cell r="CY631">
            <v>0</v>
          </cell>
          <cell r="CZ631">
            <v>0</v>
          </cell>
          <cell r="DC631">
            <v>12</v>
          </cell>
          <cell r="DM631" t="str">
            <v>X</v>
          </cell>
          <cell r="DN631">
            <v>0</v>
          </cell>
          <cell r="DO631">
            <v>0</v>
          </cell>
          <cell r="DP631" t="str">
            <v>X</v>
          </cell>
          <cell r="DQ631">
            <v>0</v>
          </cell>
          <cell r="DR631">
            <v>0</v>
          </cell>
          <cell r="DS631" t="str">
            <v>X</v>
          </cell>
          <cell r="DT631">
            <v>0</v>
          </cell>
          <cell r="DU631">
            <v>0</v>
          </cell>
          <cell r="DV631" t="str">
            <v>X</v>
          </cell>
          <cell r="DW631">
            <v>0</v>
          </cell>
          <cell r="DX631">
            <v>0</v>
          </cell>
          <cell r="DY631" t="str">
            <v/>
          </cell>
          <cell r="DZ631">
            <v>0</v>
          </cell>
          <cell r="EA631">
            <v>0</v>
          </cell>
          <cell r="EB631" t="str">
            <v>X</v>
          </cell>
          <cell r="EC631">
            <v>0</v>
          </cell>
          <cell r="ED631">
            <v>0</v>
          </cell>
          <cell r="EE631" t="str">
            <v>X</v>
          </cell>
          <cell r="EF631">
            <v>0</v>
          </cell>
          <cell r="EG631">
            <v>0</v>
          </cell>
          <cell r="EH631" t="str">
            <v>X</v>
          </cell>
          <cell r="EI631">
            <v>0</v>
          </cell>
          <cell r="EJ631">
            <v>0</v>
          </cell>
          <cell r="EK631" t="str">
            <v>X</v>
          </cell>
          <cell r="EL631">
            <v>0</v>
          </cell>
          <cell r="EM631">
            <v>0</v>
          </cell>
          <cell r="EN631" t="str">
            <v>X</v>
          </cell>
          <cell r="EO631">
            <v>0</v>
          </cell>
          <cell r="EP631">
            <v>0</v>
          </cell>
          <cell r="EQ631" t="str">
            <v>X</v>
          </cell>
          <cell r="ER631">
            <v>0</v>
          </cell>
          <cell r="ES631">
            <v>0</v>
          </cell>
          <cell r="ET631" t="str">
            <v/>
          </cell>
          <cell r="EU631">
            <v>0</v>
          </cell>
          <cell r="EV631">
            <v>0</v>
          </cell>
          <cell r="EW631" t="str">
            <v>X</v>
          </cell>
          <cell r="EX631">
            <v>0</v>
          </cell>
          <cell r="EY631">
            <v>0</v>
          </cell>
          <cell r="EZ631" t="str">
            <v>X</v>
          </cell>
          <cell r="FA631">
            <v>0</v>
          </cell>
          <cell r="FB631">
            <v>0</v>
          </cell>
          <cell r="FC631" t="str">
            <v>NL</v>
          </cell>
          <cell r="FD631">
            <v>0</v>
          </cell>
          <cell r="FE631">
            <v>0</v>
          </cell>
          <cell r="FI631">
            <v>12</v>
          </cell>
          <cell r="FJ631">
            <v>0</v>
          </cell>
          <cell r="FK631">
            <v>0</v>
          </cell>
          <cell r="FL631">
            <v>0</v>
          </cell>
          <cell r="FM631">
            <v>0</v>
          </cell>
          <cell r="FN631">
            <v>0</v>
          </cell>
          <cell r="FU631">
            <v>12</v>
          </cell>
          <cell r="FV631">
            <v>0</v>
          </cell>
          <cell r="FW631">
            <v>0</v>
          </cell>
          <cell r="FX631">
            <v>0</v>
          </cell>
          <cell r="FY631">
            <v>0</v>
          </cell>
          <cell r="FZ631">
            <v>0</v>
          </cell>
          <cell r="GA631">
            <v>0</v>
          </cell>
          <cell r="GB631">
            <v>0</v>
          </cell>
          <cell r="GC631">
            <v>0</v>
          </cell>
          <cell r="GD631">
            <v>1</v>
          </cell>
          <cell r="GE631">
            <v>0</v>
          </cell>
          <cell r="GF631">
            <v>0</v>
          </cell>
          <cell r="GG631">
            <v>0</v>
          </cell>
          <cell r="GH631">
            <v>0</v>
          </cell>
          <cell r="GI631">
            <v>0</v>
          </cell>
          <cell r="GJ631">
            <v>0</v>
          </cell>
          <cell r="GK631">
            <v>0</v>
          </cell>
          <cell r="GL631">
            <v>0</v>
          </cell>
          <cell r="GM631">
            <v>0</v>
          </cell>
          <cell r="GN631">
            <v>0</v>
          </cell>
          <cell r="GO631">
            <v>0</v>
          </cell>
          <cell r="GP631">
            <v>0</v>
          </cell>
          <cell r="GQ631">
            <v>0</v>
          </cell>
          <cell r="GR631">
            <v>0</v>
          </cell>
          <cell r="GU631">
            <v>13</v>
          </cell>
          <cell r="GV631">
            <v>0</v>
          </cell>
          <cell r="GW631">
            <v>0</v>
          </cell>
          <cell r="GX631">
            <v>0</v>
          </cell>
          <cell r="GY631">
            <v>0</v>
          </cell>
          <cell r="GZ631">
            <v>0</v>
          </cell>
          <cell r="HA631">
            <v>0</v>
          </cell>
          <cell r="HB631">
            <v>0</v>
          </cell>
          <cell r="HC631">
            <v>0</v>
          </cell>
          <cell r="HD631">
            <v>0</v>
          </cell>
          <cell r="HE631">
            <v>0</v>
          </cell>
          <cell r="HF631">
            <v>0</v>
          </cell>
          <cell r="HG631">
            <v>0</v>
          </cell>
          <cell r="HH631">
            <v>1</v>
          </cell>
          <cell r="HI631">
            <v>0</v>
          </cell>
          <cell r="HJ631">
            <v>0</v>
          </cell>
          <cell r="HK631">
            <v>0</v>
          </cell>
          <cell r="HL631">
            <v>0</v>
          </cell>
          <cell r="HM631">
            <v>1</v>
          </cell>
          <cell r="HN631">
            <v>0</v>
          </cell>
          <cell r="HO631">
            <v>1</v>
          </cell>
          <cell r="HP631">
            <v>22</v>
          </cell>
          <cell r="HQ631">
            <v>0</v>
          </cell>
          <cell r="HR631">
            <v>0</v>
          </cell>
          <cell r="HS631">
            <v>0</v>
          </cell>
          <cell r="HT631">
            <v>0</v>
          </cell>
          <cell r="HU631">
            <v>0</v>
          </cell>
          <cell r="HV631">
            <v>0</v>
          </cell>
          <cell r="HW631">
            <v>1</v>
          </cell>
          <cell r="HX631">
            <v>0</v>
          </cell>
          <cell r="HY631">
            <v>0</v>
          </cell>
          <cell r="HZ631">
            <v>0</v>
          </cell>
          <cell r="IA631">
            <v>1</v>
          </cell>
          <cell r="IB631">
            <v>0</v>
          </cell>
          <cell r="IC631">
            <v>2</v>
          </cell>
          <cell r="ID631">
            <v>0</v>
          </cell>
          <cell r="IE631">
            <v>0</v>
          </cell>
          <cell r="IF631">
            <v>0</v>
          </cell>
          <cell r="IG631">
            <v>1</v>
          </cell>
          <cell r="IH631">
            <v>0</v>
          </cell>
          <cell r="II631">
            <v>0</v>
          </cell>
          <cell r="IJ631">
            <v>0</v>
          </cell>
          <cell r="IK631">
            <v>0</v>
          </cell>
          <cell r="IL631">
            <v>0</v>
          </cell>
          <cell r="IM631">
            <v>0</v>
          </cell>
          <cell r="IN631">
            <v>0</v>
          </cell>
          <cell r="IO631">
            <v>0</v>
          </cell>
          <cell r="IP631">
            <v>0</v>
          </cell>
          <cell r="IQ631">
            <v>0</v>
          </cell>
          <cell r="IR631">
            <v>0</v>
          </cell>
          <cell r="IS631">
            <v>0</v>
          </cell>
          <cell r="IT631">
            <v>0</v>
          </cell>
          <cell r="IU631">
            <v>0</v>
          </cell>
          <cell r="IV631">
            <v>0</v>
          </cell>
          <cell r="IW631">
            <v>1</v>
          </cell>
          <cell r="IX631">
            <v>1</v>
          </cell>
          <cell r="IY631">
            <v>0</v>
          </cell>
          <cell r="IZ631">
            <v>26</v>
          </cell>
          <cell r="JA631">
            <v>3</v>
          </cell>
          <cell r="JB631">
            <v>2</v>
          </cell>
          <cell r="JC631">
            <v>0</v>
          </cell>
          <cell r="JD631">
            <v>0</v>
          </cell>
          <cell r="JE631">
            <v>0</v>
          </cell>
          <cell r="JF631">
            <v>0</v>
          </cell>
          <cell r="JG631">
            <v>0</v>
          </cell>
        </row>
        <row r="632">
          <cell r="B632" t="str">
            <v>23101389</v>
          </cell>
          <cell r="C632" t="str">
            <v>Nguyễn Tấn Tiến</v>
          </cell>
          <cell r="D632" t="str">
            <v>Phòng Kinh Doanh TBCN</v>
          </cell>
          <cell r="E632" t="str">
            <v>Công ty TNHH Sản xuất Xe Chuyên Dụng THACO</v>
          </cell>
          <cell r="F632" t="str">
            <v>Lương ngày</v>
          </cell>
          <cell r="V632">
            <v>0</v>
          </cell>
          <cell r="W632">
            <v>0</v>
          </cell>
          <cell r="X632" t="str">
            <v>X</v>
          </cell>
          <cell r="Y632">
            <v>0</v>
          </cell>
          <cell r="Z632">
            <v>0</v>
          </cell>
          <cell r="AA632" t="str">
            <v>X</v>
          </cell>
          <cell r="AB632">
            <v>0</v>
          </cell>
          <cell r="AC632">
            <v>0</v>
          </cell>
          <cell r="AD632" t="str">
            <v>X</v>
          </cell>
          <cell r="AE632">
            <v>0</v>
          </cell>
          <cell r="AF632">
            <v>0</v>
          </cell>
          <cell r="AG632" t="str">
            <v>X</v>
          </cell>
          <cell r="AH632">
            <v>0</v>
          </cell>
          <cell r="AI632">
            <v>0</v>
          </cell>
          <cell r="AJ632" t="str">
            <v>T7</v>
          </cell>
          <cell r="AK632">
            <v>0</v>
          </cell>
          <cell r="AL632">
            <v>0</v>
          </cell>
          <cell r="AM632" t="str">
            <v/>
          </cell>
          <cell r="AN632">
            <v>0</v>
          </cell>
          <cell r="AO632">
            <v>0</v>
          </cell>
          <cell r="AP632" t="str">
            <v>NL</v>
          </cell>
          <cell r="AQ632">
            <v>0</v>
          </cell>
          <cell r="AR632">
            <v>0</v>
          </cell>
          <cell r="AS632" t="str">
            <v>X</v>
          </cell>
          <cell r="AT632">
            <v>0</v>
          </cell>
          <cell r="AU632">
            <v>0</v>
          </cell>
          <cell r="AV632" t="str">
            <v>X</v>
          </cell>
          <cell r="AW632">
            <v>0</v>
          </cell>
          <cell r="AX632">
            <v>0</v>
          </cell>
          <cell r="AY632" t="str">
            <v>X</v>
          </cell>
          <cell r="AZ632">
            <v>0</v>
          </cell>
          <cell r="BA632">
            <v>0</v>
          </cell>
          <cell r="BB632" t="str">
            <v>X</v>
          </cell>
          <cell r="BC632">
            <v>0</v>
          </cell>
          <cell r="BD632">
            <v>0</v>
          </cell>
          <cell r="BE632" t="str">
            <v>X</v>
          </cell>
          <cell r="BF632">
            <v>0</v>
          </cell>
          <cell r="BG632">
            <v>0</v>
          </cell>
          <cell r="BH632" t="str">
            <v/>
          </cell>
          <cell r="BI632">
            <v>0</v>
          </cell>
          <cell r="BJ632">
            <v>0</v>
          </cell>
          <cell r="BK632" t="str">
            <v>X</v>
          </cell>
          <cell r="BL632">
            <v>0</v>
          </cell>
          <cell r="BM632">
            <v>0</v>
          </cell>
          <cell r="BN632" t="str">
            <v>X</v>
          </cell>
          <cell r="BO632">
            <v>0</v>
          </cell>
          <cell r="BP632">
            <v>0</v>
          </cell>
          <cell r="BQ632">
            <v>11</v>
          </cell>
          <cell r="BR632">
            <v>0</v>
          </cell>
          <cell r="BS632">
            <v>0</v>
          </cell>
          <cell r="BT632">
            <v>0</v>
          </cell>
          <cell r="BU632">
            <v>0</v>
          </cell>
          <cell r="BV632">
            <v>0</v>
          </cell>
          <cell r="CC632">
            <v>11</v>
          </cell>
          <cell r="CD632">
            <v>0</v>
          </cell>
          <cell r="CE632">
            <v>0</v>
          </cell>
          <cell r="CF632">
            <v>0</v>
          </cell>
          <cell r="CG632">
            <v>0</v>
          </cell>
          <cell r="CH632">
            <v>0</v>
          </cell>
          <cell r="CI632">
            <v>0</v>
          </cell>
          <cell r="CJ632">
            <v>0</v>
          </cell>
          <cell r="CK632">
            <v>0</v>
          </cell>
          <cell r="CL632">
            <v>1</v>
          </cell>
          <cell r="CM632">
            <v>1</v>
          </cell>
          <cell r="CN632">
            <v>0</v>
          </cell>
          <cell r="CO632">
            <v>0</v>
          </cell>
          <cell r="CP632">
            <v>0</v>
          </cell>
          <cell r="CQ632">
            <v>0</v>
          </cell>
          <cell r="CR632">
            <v>0</v>
          </cell>
          <cell r="CS632">
            <v>0</v>
          </cell>
          <cell r="CT632">
            <v>0</v>
          </cell>
          <cell r="CU632">
            <v>0</v>
          </cell>
          <cell r="CV632">
            <v>0</v>
          </cell>
          <cell r="CW632">
            <v>0</v>
          </cell>
          <cell r="CX632">
            <v>0</v>
          </cell>
          <cell r="CY632">
            <v>0</v>
          </cell>
          <cell r="CZ632">
            <v>0</v>
          </cell>
          <cell r="DC632">
            <v>13</v>
          </cell>
          <cell r="DM632" t="str">
            <v>X</v>
          </cell>
          <cell r="DN632">
            <v>0</v>
          </cell>
          <cell r="DO632">
            <v>0</v>
          </cell>
          <cell r="DP632" t="str">
            <v>X</v>
          </cell>
          <cell r="DQ632">
            <v>3.5</v>
          </cell>
          <cell r="DR632">
            <v>0</v>
          </cell>
          <cell r="DS632" t="str">
            <v>X</v>
          </cell>
          <cell r="DT632">
            <v>0</v>
          </cell>
          <cell r="DU632">
            <v>0</v>
          </cell>
          <cell r="DV632" t="str">
            <v>X</v>
          </cell>
          <cell r="DW632">
            <v>0</v>
          </cell>
          <cell r="DX632">
            <v>0</v>
          </cell>
          <cell r="DY632" t="str">
            <v/>
          </cell>
          <cell r="DZ632">
            <v>0</v>
          </cell>
          <cell r="EA632">
            <v>0</v>
          </cell>
          <cell r="EB632" t="str">
            <v>X</v>
          </cell>
          <cell r="EC632">
            <v>0</v>
          </cell>
          <cell r="ED632">
            <v>0</v>
          </cell>
          <cell r="EE632" t="str">
            <v>X</v>
          </cell>
          <cell r="EF632">
            <v>3.5</v>
          </cell>
          <cell r="EG632">
            <v>0</v>
          </cell>
          <cell r="EH632" t="str">
            <v>X</v>
          </cell>
          <cell r="EI632">
            <v>0</v>
          </cell>
          <cell r="EJ632">
            <v>0</v>
          </cell>
          <cell r="EK632" t="str">
            <v>X</v>
          </cell>
          <cell r="EL632">
            <v>0</v>
          </cell>
          <cell r="EM632">
            <v>0</v>
          </cell>
          <cell r="EN632" t="str">
            <v>X</v>
          </cell>
          <cell r="EO632">
            <v>0</v>
          </cell>
          <cell r="EP632">
            <v>0</v>
          </cell>
          <cell r="EQ632" t="str">
            <v>X</v>
          </cell>
          <cell r="ER632">
            <v>0</v>
          </cell>
          <cell r="ES632">
            <v>0</v>
          </cell>
          <cell r="ET632" t="str">
            <v/>
          </cell>
          <cell r="EU632">
            <v>0</v>
          </cell>
          <cell r="EV632">
            <v>0</v>
          </cell>
          <cell r="EW632" t="str">
            <v>X</v>
          </cell>
          <cell r="EX632">
            <v>0</v>
          </cell>
          <cell r="EY632">
            <v>0</v>
          </cell>
          <cell r="EZ632" t="str">
            <v>X</v>
          </cell>
          <cell r="FA632">
            <v>0</v>
          </cell>
          <cell r="FB632">
            <v>0</v>
          </cell>
          <cell r="FC632" t="str">
            <v>NL</v>
          </cell>
          <cell r="FD632">
            <v>0</v>
          </cell>
          <cell r="FE632">
            <v>0</v>
          </cell>
          <cell r="FI632">
            <v>12</v>
          </cell>
          <cell r="FJ632">
            <v>1</v>
          </cell>
          <cell r="FK632">
            <v>0</v>
          </cell>
          <cell r="FL632">
            <v>0</v>
          </cell>
          <cell r="FM632">
            <v>0</v>
          </cell>
          <cell r="FN632">
            <v>0</v>
          </cell>
          <cell r="FU632">
            <v>12</v>
          </cell>
          <cell r="FV632">
            <v>1</v>
          </cell>
          <cell r="FW632">
            <v>0</v>
          </cell>
          <cell r="FX632">
            <v>0</v>
          </cell>
          <cell r="FY632">
            <v>0</v>
          </cell>
          <cell r="FZ632">
            <v>0</v>
          </cell>
          <cell r="GA632">
            <v>0</v>
          </cell>
          <cell r="GB632">
            <v>0</v>
          </cell>
          <cell r="GC632">
            <v>0</v>
          </cell>
          <cell r="GD632">
            <v>1</v>
          </cell>
          <cell r="GE632">
            <v>0</v>
          </cell>
          <cell r="GF632">
            <v>0</v>
          </cell>
          <cell r="GG632">
            <v>0</v>
          </cell>
          <cell r="GH632">
            <v>0</v>
          </cell>
          <cell r="GI632">
            <v>0</v>
          </cell>
          <cell r="GJ632">
            <v>0</v>
          </cell>
          <cell r="GK632">
            <v>0</v>
          </cell>
          <cell r="GL632">
            <v>0</v>
          </cell>
          <cell r="GM632">
            <v>0</v>
          </cell>
          <cell r="GN632">
            <v>0</v>
          </cell>
          <cell r="GO632">
            <v>0</v>
          </cell>
          <cell r="GP632">
            <v>0</v>
          </cell>
          <cell r="GQ632">
            <v>0</v>
          </cell>
          <cell r="GR632">
            <v>0</v>
          </cell>
          <cell r="GU632">
            <v>14</v>
          </cell>
          <cell r="GV632">
            <v>0</v>
          </cell>
          <cell r="GW632">
            <v>0</v>
          </cell>
          <cell r="GX632">
            <v>0</v>
          </cell>
          <cell r="GY632">
            <v>0</v>
          </cell>
          <cell r="GZ632">
            <v>0</v>
          </cell>
          <cell r="HA632">
            <v>0</v>
          </cell>
          <cell r="HB632">
            <v>0</v>
          </cell>
          <cell r="HC632">
            <v>0</v>
          </cell>
          <cell r="HD632">
            <v>0</v>
          </cell>
          <cell r="HE632">
            <v>0</v>
          </cell>
          <cell r="HF632">
            <v>0</v>
          </cell>
          <cell r="HG632">
            <v>0</v>
          </cell>
          <cell r="HH632">
            <v>0</v>
          </cell>
          <cell r="HI632">
            <v>0</v>
          </cell>
          <cell r="HJ632">
            <v>0</v>
          </cell>
          <cell r="HK632">
            <v>0</v>
          </cell>
          <cell r="HL632">
            <v>0</v>
          </cell>
          <cell r="HM632">
            <v>0</v>
          </cell>
          <cell r="HN632">
            <v>1</v>
          </cell>
          <cell r="HO632">
            <v>0</v>
          </cell>
          <cell r="HP632">
            <v>23</v>
          </cell>
          <cell r="HQ632">
            <v>1</v>
          </cell>
          <cell r="HR632">
            <v>0</v>
          </cell>
          <cell r="HS632">
            <v>0</v>
          </cell>
          <cell r="HT632">
            <v>0</v>
          </cell>
          <cell r="HU632">
            <v>0</v>
          </cell>
          <cell r="HV632">
            <v>0</v>
          </cell>
          <cell r="HW632">
            <v>1</v>
          </cell>
          <cell r="HX632">
            <v>0</v>
          </cell>
          <cell r="HY632">
            <v>0</v>
          </cell>
          <cell r="HZ632">
            <v>0</v>
          </cell>
          <cell r="IA632">
            <v>1</v>
          </cell>
          <cell r="IB632">
            <v>0</v>
          </cell>
          <cell r="IC632">
            <v>2</v>
          </cell>
          <cell r="ID632">
            <v>0</v>
          </cell>
          <cell r="IE632">
            <v>0</v>
          </cell>
          <cell r="IF632">
            <v>0</v>
          </cell>
          <cell r="IG632">
            <v>0</v>
          </cell>
          <cell r="IH632">
            <v>0</v>
          </cell>
          <cell r="II632">
            <v>0</v>
          </cell>
          <cell r="IJ632">
            <v>0</v>
          </cell>
          <cell r="IK632">
            <v>0</v>
          </cell>
          <cell r="IL632">
            <v>0</v>
          </cell>
          <cell r="IM632">
            <v>0</v>
          </cell>
          <cell r="IN632">
            <v>0</v>
          </cell>
          <cell r="IO632">
            <v>0</v>
          </cell>
          <cell r="IP632">
            <v>0</v>
          </cell>
          <cell r="IQ632">
            <v>0</v>
          </cell>
          <cell r="IR632">
            <v>0</v>
          </cell>
          <cell r="IS632">
            <v>0</v>
          </cell>
          <cell r="IT632">
            <v>0</v>
          </cell>
          <cell r="IU632">
            <v>0</v>
          </cell>
          <cell r="IV632">
            <v>0</v>
          </cell>
          <cell r="IW632">
            <v>1</v>
          </cell>
          <cell r="IX632">
            <v>1</v>
          </cell>
          <cell r="IY632">
            <v>0</v>
          </cell>
          <cell r="IZ632">
            <v>27</v>
          </cell>
          <cell r="JA632">
            <v>4</v>
          </cell>
          <cell r="JB632">
            <v>4</v>
          </cell>
          <cell r="JC632">
            <v>0</v>
          </cell>
          <cell r="JD632">
            <v>0</v>
          </cell>
          <cell r="JE632">
            <v>0</v>
          </cell>
          <cell r="JF632">
            <v>0</v>
          </cell>
          <cell r="JG632">
            <v>0</v>
          </cell>
        </row>
        <row r="633">
          <cell r="B633" t="str">
            <v>24101098</v>
          </cell>
          <cell r="C633" t="str">
            <v>Bành Nguyễn Vân Anh</v>
          </cell>
          <cell r="D633" t="str">
            <v>Phòng Kinh Doanh TBCN</v>
          </cell>
          <cell r="E633" t="str">
            <v>Công ty TNHH Tập đoàn Công nghiệp Trường Hải</v>
          </cell>
          <cell r="F633" t="str">
            <v>Lương ngày</v>
          </cell>
          <cell r="V633">
            <v>0</v>
          </cell>
          <cell r="W633">
            <v>0</v>
          </cell>
          <cell r="X633" t="str">
            <v>X</v>
          </cell>
          <cell r="Y633">
            <v>0</v>
          </cell>
          <cell r="Z633">
            <v>0</v>
          </cell>
          <cell r="AA633" t="str">
            <v>X</v>
          </cell>
          <cell r="AB633">
            <v>0</v>
          </cell>
          <cell r="AC633">
            <v>0</v>
          </cell>
          <cell r="AD633" t="str">
            <v>X</v>
          </cell>
          <cell r="AE633">
            <v>0</v>
          </cell>
          <cell r="AF633">
            <v>0</v>
          </cell>
          <cell r="AG633" t="str">
            <v>X</v>
          </cell>
          <cell r="AH633">
            <v>0</v>
          </cell>
          <cell r="AI633">
            <v>0</v>
          </cell>
          <cell r="AJ633" t="str">
            <v>T7</v>
          </cell>
          <cell r="AK633">
            <v>0</v>
          </cell>
          <cell r="AL633">
            <v>0</v>
          </cell>
          <cell r="AM633" t="str">
            <v/>
          </cell>
          <cell r="AN633">
            <v>0</v>
          </cell>
          <cell r="AO633">
            <v>0</v>
          </cell>
          <cell r="AP633" t="str">
            <v>NL</v>
          </cell>
          <cell r="AQ633">
            <v>0</v>
          </cell>
          <cell r="AR633">
            <v>0</v>
          </cell>
          <cell r="AS633" t="str">
            <v>X</v>
          </cell>
          <cell r="AT633">
            <v>2</v>
          </cell>
          <cell r="AU633">
            <v>0</v>
          </cell>
          <cell r="AV633" t="str">
            <v>X</v>
          </cell>
          <cell r="AW633">
            <v>0</v>
          </cell>
          <cell r="AX633">
            <v>0</v>
          </cell>
          <cell r="AY633" t="str">
            <v>X</v>
          </cell>
          <cell r="AZ633">
            <v>0</v>
          </cell>
          <cell r="BA633">
            <v>0</v>
          </cell>
          <cell r="BB633" t="str">
            <v>X</v>
          </cell>
          <cell r="BC633">
            <v>0</v>
          </cell>
          <cell r="BD633">
            <v>0</v>
          </cell>
          <cell r="BE633" t="str">
            <v>X</v>
          </cell>
          <cell r="BF633">
            <v>0</v>
          </cell>
          <cell r="BG633">
            <v>0</v>
          </cell>
          <cell r="BH633" t="str">
            <v/>
          </cell>
          <cell r="BI633">
            <v>0</v>
          </cell>
          <cell r="BJ633">
            <v>0</v>
          </cell>
          <cell r="BK633" t="str">
            <v>X</v>
          </cell>
          <cell r="BL633">
            <v>0</v>
          </cell>
          <cell r="BM633">
            <v>0</v>
          </cell>
          <cell r="BN633" t="str">
            <v>X</v>
          </cell>
          <cell r="BO633">
            <v>0</v>
          </cell>
          <cell r="BP633">
            <v>0</v>
          </cell>
          <cell r="BQ633">
            <v>11</v>
          </cell>
          <cell r="BR633">
            <v>0.28999999999999998</v>
          </cell>
          <cell r="BS633">
            <v>0</v>
          </cell>
          <cell r="BT633">
            <v>0</v>
          </cell>
          <cell r="BU633">
            <v>0</v>
          </cell>
          <cell r="BV633">
            <v>0</v>
          </cell>
          <cell r="CC633">
            <v>11</v>
          </cell>
          <cell r="CD633">
            <v>0.28999999999999998</v>
          </cell>
          <cell r="CE633">
            <v>0</v>
          </cell>
          <cell r="CF633">
            <v>0</v>
          </cell>
          <cell r="CG633">
            <v>0</v>
          </cell>
          <cell r="CH633">
            <v>0</v>
          </cell>
          <cell r="CI633">
            <v>0</v>
          </cell>
          <cell r="CJ633">
            <v>0</v>
          </cell>
          <cell r="CK633">
            <v>0</v>
          </cell>
          <cell r="CL633">
            <v>1</v>
          </cell>
          <cell r="CM633">
            <v>1</v>
          </cell>
          <cell r="CN633">
            <v>0</v>
          </cell>
          <cell r="CO633">
            <v>0</v>
          </cell>
          <cell r="CP633">
            <v>0</v>
          </cell>
          <cell r="CQ633">
            <v>0</v>
          </cell>
          <cell r="CR633">
            <v>0</v>
          </cell>
          <cell r="CS633">
            <v>0</v>
          </cell>
          <cell r="CT633">
            <v>0</v>
          </cell>
          <cell r="CU633">
            <v>0</v>
          </cell>
          <cell r="CV633">
            <v>0</v>
          </cell>
          <cell r="CW633">
            <v>0</v>
          </cell>
          <cell r="CX633">
            <v>0</v>
          </cell>
          <cell r="CY633">
            <v>0</v>
          </cell>
          <cell r="CZ633">
            <v>0</v>
          </cell>
          <cell r="DC633">
            <v>13.29</v>
          </cell>
          <cell r="DM633" t="str">
            <v>X</v>
          </cell>
          <cell r="DN633">
            <v>2</v>
          </cell>
          <cell r="DO633">
            <v>0</v>
          </cell>
          <cell r="DP633" t="str">
            <v>X</v>
          </cell>
          <cell r="DQ633">
            <v>0</v>
          </cell>
          <cell r="DR633">
            <v>0</v>
          </cell>
          <cell r="DS633" t="str">
            <v>X</v>
          </cell>
          <cell r="DT633">
            <v>0</v>
          </cell>
          <cell r="DU633">
            <v>0</v>
          </cell>
          <cell r="DV633" t="str">
            <v>X</v>
          </cell>
          <cell r="DW633">
            <v>0</v>
          </cell>
          <cell r="DX633">
            <v>0</v>
          </cell>
          <cell r="DY633" t="str">
            <v/>
          </cell>
          <cell r="DZ633">
            <v>0</v>
          </cell>
          <cell r="EA633">
            <v>0</v>
          </cell>
          <cell r="EB633" t="str">
            <v>X</v>
          </cell>
          <cell r="EC633">
            <v>2</v>
          </cell>
          <cell r="ED633">
            <v>0</v>
          </cell>
          <cell r="EE633" t="str">
            <v>X</v>
          </cell>
          <cell r="EF633">
            <v>0</v>
          </cell>
          <cell r="EG633">
            <v>0</v>
          </cell>
          <cell r="EH633" t="str">
            <v>P</v>
          </cell>
          <cell r="EI633">
            <v>0</v>
          </cell>
          <cell r="EJ633">
            <v>0</v>
          </cell>
          <cell r="EK633" t="str">
            <v>X</v>
          </cell>
          <cell r="EL633">
            <v>0</v>
          </cell>
          <cell r="EM633">
            <v>0</v>
          </cell>
          <cell r="EN633" t="str">
            <v>X</v>
          </cell>
          <cell r="EO633">
            <v>0</v>
          </cell>
          <cell r="EP633">
            <v>0</v>
          </cell>
          <cell r="EQ633" t="str">
            <v>X</v>
          </cell>
          <cell r="ER633">
            <v>0</v>
          </cell>
          <cell r="ES633">
            <v>0</v>
          </cell>
          <cell r="ET633" t="str">
            <v/>
          </cell>
          <cell r="EU633">
            <v>0</v>
          </cell>
          <cell r="EV633">
            <v>0</v>
          </cell>
          <cell r="EW633" t="str">
            <v>X</v>
          </cell>
          <cell r="EX633">
            <v>0</v>
          </cell>
          <cell r="EY633">
            <v>0</v>
          </cell>
          <cell r="EZ633" t="str">
            <v>X</v>
          </cell>
          <cell r="FA633">
            <v>0</v>
          </cell>
          <cell r="FB633">
            <v>0</v>
          </cell>
          <cell r="FC633" t="str">
            <v>NL</v>
          </cell>
          <cell r="FD633">
            <v>0</v>
          </cell>
          <cell r="FE633">
            <v>0</v>
          </cell>
          <cell r="FI633">
            <v>11</v>
          </cell>
          <cell r="FJ633">
            <v>0.56999999999999995</v>
          </cell>
          <cell r="FK633">
            <v>0</v>
          </cell>
          <cell r="FL633">
            <v>0</v>
          </cell>
          <cell r="FM633">
            <v>0</v>
          </cell>
          <cell r="FN633">
            <v>0</v>
          </cell>
          <cell r="FU633">
            <v>11</v>
          </cell>
          <cell r="FV633">
            <v>0.56999999999999995</v>
          </cell>
          <cell r="FW633">
            <v>0</v>
          </cell>
          <cell r="FX633">
            <v>0</v>
          </cell>
          <cell r="FY633">
            <v>0</v>
          </cell>
          <cell r="FZ633">
            <v>0</v>
          </cell>
          <cell r="GA633">
            <v>0</v>
          </cell>
          <cell r="GB633">
            <v>0</v>
          </cell>
          <cell r="GC633">
            <v>0</v>
          </cell>
          <cell r="GD633">
            <v>1</v>
          </cell>
          <cell r="GE633">
            <v>0</v>
          </cell>
          <cell r="GF633">
            <v>0</v>
          </cell>
          <cell r="GG633">
            <v>0</v>
          </cell>
          <cell r="GH633">
            <v>0</v>
          </cell>
          <cell r="GI633">
            <v>0</v>
          </cell>
          <cell r="GJ633">
            <v>0</v>
          </cell>
          <cell r="GK633">
            <v>0</v>
          </cell>
          <cell r="GL633">
            <v>0</v>
          </cell>
          <cell r="GM633">
            <v>0</v>
          </cell>
          <cell r="GN633">
            <v>0</v>
          </cell>
          <cell r="GO633">
            <v>0</v>
          </cell>
          <cell r="GP633">
            <v>0</v>
          </cell>
          <cell r="GQ633">
            <v>0</v>
          </cell>
          <cell r="GR633">
            <v>0</v>
          </cell>
          <cell r="GU633">
            <v>12.57</v>
          </cell>
          <cell r="GV633">
            <v>0</v>
          </cell>
          <cell r="GW633">
            <v>0</v>
          </cell>
          <cell r="GX633">
            <v>0</v>
          </cell>
          <cell r="GY633">
            <v>0</v>
          </cell>
          <cell r="GZ633">
            <v>0</v>
          </cell>
          <cell r="HA633">
            <v>0</v>
          </cell>
          <cell r="HB633">
            <v>0</v>
          </cell>
          <cell r="HC633">
            <v>0</v>
          </cell>
          <cell r="HD633">
            <v>0</v>
          </cell>
          <cell r="HE633">
            <v>0</v>
          </cell>
          <cell r="HF633">
            <v>0</v>
          </cell>
          <cell r="HG633">
            <v>0</v>
          </cell>
          <cell r="HH633">
            <v>1</v>
          </cell>
          <cell r="HI633">
            <v>0</v>
          </cell>
          <cell r="HJ633">
            <v>0</v>
          </cell>
          <cell r="HK633">
            <v>0</v>
          </cell>
          <cell r="HL633">
            <v>0</v>
          </cell>
          <cell r="HM633">
            <v>1</v>
          </cell>
          <cell r="HN633">
            <v>0.85999999999999988</v>
          </cell>
          <cell r="HO633">
            <v>1</v>
          </cell>
          <cell r="HP633">
            <v>22</v>
          </cell>
          <cell r="HQ633">
            <v>0.85999999999999988</v>
          </cell>
          <cell r="HR633">
            <v>0</v>
          </cell>
          <cell r="HS633">
            <v>0</v>
          </cell>
          <cell r="HT633">
            <v>0</v>
          </cell>
          <cell r="HU633">
            <v>0</v>
          </cell>
          <cell r="HV633">
            <v>0</v>
          </cell>
          <cell r="HW633">
            <v>1</v>
          </cell>
          <cell r="HX633">
            <v>0</v>
          </cell>
          <cell r="HY633">
            <v>0</v>
          </cell>
          <cell r="HZ633">
            <v>0</v>
          </cell>
          <cell r="IA633">
            <v>1</v>
          </cell>
          <cell r="IB633">
            <v>0</v>
          </cell>
          <cell r="IC633">
            <v>2</v>
          </cell>
          <cell r="ID633">
            <v>0</v>
          </cell>
          <cell r="IE633">
            <v>0</v>
          </cell>
          <cell r="IF633">
            <v>0</v>
          </cell>
          <cell r="IG633">
            <v>1</v>
          </cell>
          <cell r="IH633">
            <v>0</v>
          </cell>
          <cell r="II633">
            <v>0</v>
          </cell>
          <cell r="IJ633">
            <v>0</v>
          </cell>
          <cell r="IK633">
            <v>0</v>
          </cell>
          <cell r="IL633">
            <v>0</v>
          </cell>
          <cell r="IM633">
            <v>0</v>
          </cell>
          <cell r="IN633">
            <v>0</v>
          </cell>
          <cell r="IO633">
            <v>0</v>
          </cell>
          <cell r="IP633">
            <v>0</v>
          </cell>
          <cell r="IQ633">
            <v>0</v>
          </cell>
          <cell r="IR633">
            <v>0</v>
          </cell>
          <cell r="IS633">
            <v>0</v>
          </cell>
          <cell r="IT633">
            <v>0</v>
          </cell>
          <cell r="IU633">
            <v>0</v>
          </cell>
          <cell r="IV633">
            <v>0</v>
          </cell>
          <cell r="IW633">
            <v>1</v>
          </cell>
          <cell r="IX633">
            <v>1</v>
          </cell>
          <cell r="IY633">
            <v>0</v>
          </cell>
          <cell r="IZ633">
            <v>26.86</v>
          </cell>
          <cell r="JA633">
            <v>7</v>
          </cell>
          <cell r="JB633">
            <v>6</v>
          </cell>
          <cell r="JC633">
            <v>0</v>
          </cell>
          <cell r="JD633">
            <v>0</v>
          </cell>
          <cell r="JE633">
            <v>0</v>
          </cell>
          <cell r="JF633">
            <v>0</v>
          </cell>
          <cell r="JG633">
            <v>0</v>
          </cell>
        </row>
        <row r="634">
          <cell r="B634" t="str">
            <v>24101225</v>
          </cell>
          <cell r="C634" t="str">
            <v>Nguyễn Lê Anh Thư</v>
          </cell>
          <cell r="D634" t="str">
            <v>Phòng Kinh Doanh TBCN</v>
          </cell>
          <cell r="E634" t="str">
            <v>Công ty TNHH Tập đoàn Công nghiệp Trường Hải</v>
          </cell>
          <cell r="F634" t="str">
            <v>Lương ngày</v>
          </cell>
          <cell r="V634">
            <v>0</v>
          </cell>
          <cell r="W634">
            <v>0</v>
          </cell>
          <cell r="X634" t="str">
            <v>X</v>
          </cell>
          <cell r="Y634">
            <v>0</v>
          </cell>
          <cell r="Z634">
            <v>0</v>
          </cell>
          <cell r="AA634" t="str">
            <v>X</v>
          </cell>
          <cell r="AB634">
            <v>0</v>
          </cell>
          <cell r="AC634">
            <v>0</v>
          </cell>
          <cell r="AD634" t="str">
            <v>X</v>
          </cell>
          <cell r="AE634">
            <v>0</v>
          </cell>
          <cell r="AF634">
            <v>0</v>
          </cell>
          <cell r="AG634" t="str">
            <v>X</v>
          </cell>
          <cell r="AH634">
            <v>0</v>
          </cell>
          <cell r="AI634">
            <v>0</v>
          </cell>
          <cell r="AJ634" t="str">
            <v>T7</v>
          </cell>
          <cell r="AK634">
            <v>0</v>
          </cell>
          <cell r="AL634">
            <v>0</v>
          </cell>
          <cell r="AM634" t="str">
            <v/>
          </cell>
          <cell r="AN634">
            <v>0</v>
          </cell>
          <cell r="AO634">
            <v>0</v>
          </cell>
          <cell r="AP634" t="str">
            <v>NL</v>
          </cell>
          <cell r="AQ634">
            <v>0</v>
          </cell>
          <cell r="AR634">
            <v>0</v>
          </cell>
          <cell r="AS634" t="str">
            <v>X</v>
          </cell>
          <cell r="AT634">
            <v>0</v>
          </cell>
          <cell r="AU634">
            <v>0</v>
          </cell>
          <cell r="AV634" t="str">
            <v>X</v>
          </cell>
          <cell r="AW634">
            <v>0</v>
          </cell>
          <cell r="AX634">
            <v>0</v>
          </cell>
          <cell r="AY634" t="str">
            <v>X</v>
          </cell>
          <cell r="AZ634">
            <v>0</v>
          </cell>
          <cell r="BA634">
            <v>0</v>
          </cell>
          <cell r="BB634" t="str">
            <v>X</v>
          </cell>
          <cell r="BC634">
            <v>0</v>
          </cell>
          <cell r="BD634">
            <v>0</v>
          </cell>
          <cell r="BE634" t="str">
            <v>X</v>
          </cell>
          <cell r="BF634">
            <v>0</v>
          </cell>
          <cell r="BG634">
            <v>0</v>
          </cell>
          <cell r="BH634" t="str">
            <v/>
          </cell>
          <cell r="BI634">
            <v>0</v>
          </cell>
          <cell r="BJ634">
            <v>0</v>
          </cell>
          <cell r="BK634" t="str">
            <v>X</v>
          </cell>
          <cell r="BL634">
            <v>0</v>
          </cell>
          <cell r="BM634">
            <v>0</v>
          </cell>
          <cell r="BN634" t="str">
            <v>X</v>
          </cell>
          <cell r="BO634">
            <v>0</v>
          </cell>
          <cell r="BP634">
            <v>0</v>
          </cell>
          <cell r="BQ634">
            <v>11</v>
          </cell>
          <cell r="BR634">
            <v>0</v>
          </cell>
          <cell r="BS634">
            <v>0</v>
          </cell>
          <cell r="BT634">
            <v>0</v>
          </cell>
          <cell r="BU634">
            <v>0</v>
          </cell>
          <cell r="BV634">
            <v>0</v>
          </cell>
          <cell r="CC634">
            <v>11</v>
          </cell>
          <cell r="CD634">
            <v>0</v>
          </cell>
          <cell r="CE634">
            <v>0</v>
          </cell>
          <cell r="CF634">
            <v>0</v>
          </cell>
          <cell r="CG634">
            <v>0</v>
          </cell>
          <cell r="CH634">
            <v>0</v>
          </cell>
          <cell r="CI634">
            <v>0</v>
          </cell>
          <cell r="CJ634">
            <v>0</v>
          </cell>
          <cell r="CK634">
            <v>0</v>
          </cell>
          <cell r="CL634">
            <v>1</v>
          </cell>
          <cell r="CM634">
            <v>1</v>
          </cell>
          <cell r="CN634">
            <v>0</v>
          </cell>
          <cell r="CO634">
            <v>0</v>
          </cell>
          <cell r="CP634">
            <v>0</v>
          </cell>
          <cell r="CQ634">
            <v>0</v>
          </cell>
          <cell r="CR634">
            <v>0</v>
          </cell>
          <cell r="CS634">
            <v>0</v>
          </cell>
          <cell r="CT634">
            <v>0</v>
          </cell>
          <cell r="CU634">
            <v>0</v>
          </cell>
          <cell r="CV634">
            <v>0</v>
          </cell>
          <cell r="CW634">
            <v>0</v>
          </cell>
          <cell r="CX634">
            <v>0</v>
          </cell>
          <cell r="CY634">
            <v>0</v>
          </cell>
          <cell r="CZ634">
            <v>0</v>
          </cell>
          <cell r="DC634">
            <v>13</v>
          </cell>
          <cell r="DM634" t="str">
            <v>X</v>
          </cell>
          <cell r="DN634">
            <v>0</v>
          </cell>
          <cell r="DO634">
            <v>0</v>
          </cell>
          <cell r="DP634" t="str">
            <v>X</v>
          </cell>
          <cell r="DQ634">
            <v>0</v>
          </cell>
          <cell r="DR634">
            <v>0</v>
          </cell>
          <cell r="DS634" t="str">
            <v>X</v>
          </cell>
          <cell r="DT634">
            <v>0</v>
          </cell>
          <cell r="DU634">
            <v>0</v>
          </cell>
          <cell r="DV634" t="str">
            <v>X</v>
          </cell>
          <cell r="DW634">
            <v>0</v>
          </cell>
          <cell r="DX634">
            <v>0</v>
          </cell>
          <cell r="DY634" t="str">
            <v/>
          </cell>
          <cell r="DZ634">
            <v>0</v>
          </cell>
          <cell r="EA634">
            <v>0</v>
          </cell>
          <cell r="EB634" t="str">
            <v>X</v>
          </cell>
          <cell r="EC634">
            <v>2</v>
          </cell>
          <cell r="ED634">
            <v>0</v>
          </cell>
          <cell r="EE634" t="str">
            <v>X</v>
          </cell>
          <cell r="EF634">
            <v>0</v>
          </cell>
          <cell r="EG634">
            <v>0</v>
          </cell>
          <cell r="EH634" t="str">
            <v>X</v>
          </cell>
          <cell r="EI634">
            <v>0</v>
          </cell>
          <cell r="EJ634">
            <v>0</v>
          </cell>
          <cell r="EK634" t="str">
            <v>X</v>
          </cell>
          <cell r="EL634">
            <v>0</v>
          </cell>
          <cell r="EM634">
            <v>0</v>
          </cell>
          <cell r="EN634" t="str">
            <v>X</v>
          </cell>
          <cell r="EO634">
            <v>0</v>
          </cell>
          <cell r="EP634">
            <v>0</v>
          </cell>
          <cell r="EQ634" t="str">
            <v>X</v>
          </cell>
          <cell r="ER634">
            <v>0</v>
          </cell>
          <cell r="ES634">
            <v>0</v>
          </cell>
          <cell r="ET634" t="str">
            <v/>
          </cell>
          <cell r="EU634">
            <v>0</v>
          </cell>
          <cell r="EV634">
            <v>0</v>
          </cell>
          <cell r="EW634" t="str">
            <v>X</v>
          </cell>
          <cell r="EX634">
            <v>0</v>
          </cell>
          <cell r="EY634">
            <v>0</v>
          </cell>
          <cell r="EZ634" t="str">
            <v>X</v>
          </cell>
          <cell r="FA634">
            <v>0</v>
          </cell>
          <cell r="FB634">
            <v>0</v>
          </cell>
          <cell r="FC634" t="str">
            <v>NL</v>
          </cell>
          <cell r="FD634">
            <v>0</v>
          </cell>
          <cell r="FE634">
            <v>0</v>
          </cell>
          <cell r="FI634">
            <v>12</v>
          </cell>
          <cell r="FJ634">
            <v>0.28999999999999998</v>
          </cell>
          <cell r="FK634">
            <v>0</v>
          </cell>
          <cell r="FL634">
            <v>0</v>
          </cell>
          <cell r="FM634">
            <v>0</v>
          </cell>
          <cell r="FN634">
            <v>0</v>
          </cell>
          <cell r="FU634">
            <v>12</v>
          </cell>
          <cell r="FV634">
            <v>0.28999999999999998</v>
          </cell>
          <cell r="FW634">
            <v>0</v>
          </cell>
          <cell r="FX634">
            <v>0</v>
          </cell>
          <cell r="FY634">
            <v>0</v>
          </cell>
          <cell r="FZ634">
            <v>0</v>
          </cell>
          <cell r="GA634">
            <v>0</v>
          </cell>
          <cell r="GB634">
            <v>0</v>
          </cell>
          <cell r="GC634">
            <v>0</v>
          </cell>
          <cell r="GD634">
            <v>1</v>
          </cell>
          <cell r="GE634">
            <v>0</v>
          </cell>
          <cell r="GF634">
            <v>0</v>
          </cell>
          <cell r="GG634">
            <v>0</v>
          </cell>
          <cell r="GH634">
            <v>0</v>
          </cell>
          <cell r="GI634">
            <v>0</v>
          </cell>
          <cell r="GJ634">
            <v>0</v>
          </cell>
          <cell r="GK634">
            <v>0</v>
          </cell>
          <cell r="GL634">
            <v>0</v>
          </cell>
          <cell r="GM634">
            <v>0</v>
          </cell>
          <cell r="GN634">
            <v>0</v>
          </cell>
          <cell r="GO634">
            <v>0</v>
          </cell>
          <cell r="GP634">
            <v>0</v>
          </cell>
          <cell r="GQ634">
            <v>0</v>
          </cell>
          <cell r="GR634">
            <v>0</v>
          </cell>
          <cell r="GU634">
            <v>13.29</v>
          </cell>
          <cell r="GV634">
            <v>0</v>
          </cell>
          <cell r="GW634">
            <v>0</v>
          </cell>
          <cell r="GX634">
            <v>0</v>
          </cell>
          <cell r="GY634">
            <v>0</v>
          </cell>
          <cell r="GZ634">
            <v>0</v>
          </cell>
          <cell r="HA634">
            <v>0</v>
          </cell>
          <cell r="HB634">
            <v>0</v>
          </cell>
          <cell r="HC634">
            <v>0</v>
          </cell>
          <cell r="HD634">
            <v>0</v>
          </cell>
          <cell r="HE634">
            <v>0</v>
          </cell>
          <cell r="HF634">
            <v>0</v>
          </cell>
          <cell r="HG634">
            <v>0</v>
          </cell>
          <cell r="HH634">
            <v>0</v>
          </cell>
          <cell r="HI634">
            <v>0</v>
          </cell>
          <cell r="HJ634">
            <v>0</v>
          </cell>
          <cell r="HK634">
            <v>0</v>
          </cell>
          <cell r="HL634">
            <v>0</v>
          </cell>
          <cell r="HM634">
            <v>0</v>
          </cell>
          <cell r="HN634">
            <v>0.28999999999999998</v>
          </cell>
          <cell r="HO634">
            <v>0</v>
          </cell>
          <cell r="HP634">
            <v>23</v>
          </cell>
          <cell r="HQ634">
            <v>0.28999999999999998</v>
          </cell>
          <cell r="HR634">
            <v>0</v>
          </cell>
          <cell r="HS634">
            <v>0</v>
          </cell>
          <cell r="HT634">
            <v>0</v>
          </cell>
          <cell r="HU634">
            <v>0</v>
          </cell>
          <cell r="HV634">
            <v>0</v>
          </cell>
          <cell r="HW634">
            <v>1</v>
          </cell>
          <cell r="HX634">
            <v>0</v>
          </cell>
          <cell r="HY634">
            <v>0</v>
          </cell>
          <cell r="HZ634">
            <v>0</v>
          </cell>
          <cell r="IA634">
            <v>1</v>
          </cell>
          <cell r="IB634">
            <v>0</v>
          </cell>
          <cell r="IC634">
            <v>2</v>
          </cell>
          <cell r="ID634">
            <v>0</v>
          </cell>
          <cell r="IE634">
            <v>0</v>
          </cell>
          <cell r="IF634">
            <v>0</v>
          </cell>
          <cell r="IG634">
            <v>0</v>
          </cell>
          <cell r="IH634">
            <v>0</v>
          </cell>
          <cell r="II634">
            <v>0</v>
          </cell>
          <cell r="IJ634">
            <v>0</v>
          </cell>
          <cell r="IK634">
            <v>0</v>
          </cell>
          <cell r="IL634">
            <v>0</v>
          </cell>
          <cell r="IM634">
            <v>0</v>
          </cell>
          <cell r="IN634">
            <v>0</v>
          </cell>
          <cell r="IO634">
            <v>0</v>
          </cell>
          <cell r="IP634">
            <v>0</v>
          </cell>
          <cell r="IQ634">
            <v>0</v>
          </cell>
          <cell r="IR634">
            <v>0</v>
          </cell>
          <cell r="IS634">
            <v>0</v>
          </cell>
          <cell r="IT634">
            <v>0</v>
          </cell>
          <cell r="IU634">
            <v>0</v>
          </cell>
          <cell r="IV634">
            <v>0</v>
          </cell>
          <cell r="IW634">
            <v>1</v>
          </cell>
          <cell r="IX634">
            <v>1</v>
          </cell>
          <cell r="IY634">
            <v>0</v>
          </cell>
          <cell r="IZ634">
            <v>26.29</v>
          </cell>
          <cell r="JA634">
            <v>7</v>
          </cell>
          <cell r="JB634">
            <v>7</v>
          </cell>
          <cell r="JC634">
            <v>0</v>
          </cell>
          <cell r="JD634">
            <v>0</v>
          </cell>
          <cell r="JE634">
            <v>0</v>
          </cell>
          <cell r="JF634">
            <v>0</v>
          </cell>
          <cell r="JG634">
            <v>0</v>
          </cell>
        </row>
        <row r="635">
          <cell r="B635" t="str">
            <v>24103352</v>
          </cell>
          <cell r="C635" t="str">
            <v>Nguyễn Thị Anh Thư</v>
          </cell>
          <cell r="D635" t="str">
            <v>Phòng Kinh Doanh TBCN</v>
          </cell>
          <cell r="E635" t="str">
            <v>Công ty TNHH Tập đoàn Công nghiệp Trường Hải</v>
          </cell>
          <cell r="F635" t="str">
            <v>Lương ngày</v>
          </cell>
          <cell r="V635">
            <v>0</v>
          </cell>
          <cell r="W635">
            <v>0</v>
          </cell>
          <cell r="X635" t="str">
            <v>X</v>
          </cell>
          <cell r="Y635">
            <v>0</v>
          </cell>
          <cell r="Z635">
            <v>0</v>
          </cell>
          <cell r="AA635" t="str">
            <v>X</v>
          </cell>
          <cell r="AB635">
            <v>0</v>
          </cell>
          <cell r="AC635">
            <v>0</v>
          </cell>
          <cell r="AD635" t="str">
            <v>X</v>
          </cell>
          <cell r="AE635">
            <v>0</v>
          </cell>
          <cell r="AF635">
            <v>0</v>
          </cell>
          <cell r="AG635" t="str">
            <v>X</v>
          </cell>
          <cell r="AH635">
            <v>0</v>
          </cell>
          <cell r="AI635">
            <v>0</v>
          </cell>
          <cell r="AJ635" t="str">
            <v>T7</v>
          </cell>
          <cell r="AK635">
            <v>0</v>
          </cell>
          <cell r="AL635">
            <v>0</v>
          </cell>
          <cell r="AM635" t="str">
            <v/>
          </cell>
          <cell r="AN635">
            <v>0</v>
          </cell>
          <cell r="AO635">
            <v>0</v>
          </cell>
          <cell r="AP635" t="str">
            <v>NL</v>
          </cell>
          <cell r="AQ635">
            <v>0</v>
          </cell>
          <cell r="AR635">
            <v>0</v>
          </cell>
          <cell r="AS635" t="str">
            <v>X</v>
          </cell>
          <cell r="AT635">
            <v>0</v>
          </cell>
          <cell r="AU635">
            <v>0</v>
          </cell>
          <cell r="AV635" t="str">
            <v>X</v>
          </cell>
          <cell r="AW635">
            <v>0</v>
          </cell>
          <cell r="AX635">
            <v>0</v>
          </cell>
          <cell r="AY635" t="str">
            <v>X</v>
          </cell>
          <cell r="AZ635">
            <v>0</v>
          </cell>
          <cell r="BA635">
            <v>0</v>
          </cell>
          <cell r="BB635" t="str">
            <v>X</v>
          </cell>
          <cell r="BC635">
            <v>0</v>
          </cell>
          <cell r="BD635">
            <v>0</v>
          </cell>
          <cell r="BE635" t="str">
            <v>X</v>
          </cell>
          <cell r="BF635">
            <v>0</v>
          </cell>
          <cell r="BG635">
            <v>0</v>
          </cell>
          <cell r="BH635" t="str">
            <v/>
          </cell>
          <cell r="BI635">
            <v>0</v>
          </cell>
          <cell r="BJ635">
            <v>0</v>
          </cell>
          <cell r="BK635" t="str">
            <v>X</v>
          </cell>
          <cell r="BL635">
            <v>0</v>
          </cell>
          <cell r="BM635">
            <v>0</v>
          </cell>
          <cell r="BN635" t="str">
            <v>X</v>
          </cell>
          <cell r="BO635">
            <v>0</v>
          </cell>
          <cell r="BP635">
            <v>0</v>
          </cell>
          <cell r="BQ635">
            <v>11</v>
          </cell>
          <cell r="BR635">
            <v>0</v>
          </cell>
          <cell r="BS635">
            <v>0</v>
          </cell>
          <cell r="BT635">
            <v>0</v>
          </cell>
          <cell r="BU635">
            <v>0</v>
          </cell>
          <cell r="BV635">
            <v>0</v>
          </cell>
          <cell r="CC635">
            <v>11</v>
          </cell>
          <cell r="CD635">
            <v>0</v>
          </cell>
          <cell r="CE635">
            <v>0</v>
          </cell>
          <cell r="CF635">
            <v>0</v>
          </cell>
          <cell r="CG635">
            <v>0</v>
          </cell>
          <cell r="CH635">
            <v>0</v>
          </cell>
          <cell r="CI635">
            <v>0</v>
          </cell>
          <cell r="CJ635">
            <v>0</v>
          </cell>
          <cell r="CK635">
            <v>0</v>
          </cell>
          <cell r="CL635">
            <v>1</v>
          </cell>
          <cell r="CM635">
            <v>1</v>
          </cell>
          <cell r="CN635">
            <v>0</v>
          </cell>
          <cell r="CO635">
            <v>0</v>
          </cell>
          <cell r="CP635">
            <v>0</v>
          </cell>
          <cell r="CQ635">
            <v>0</v>
          </cell>
          <cell r="CR635">
            <v>0</v>
          </cell>
          <cell r="CS635">
            <v>0</v>
          </cell>
          <cell r="CT635">
            <v>0</v>
          </cell>
          <cell r="CU635">
            <v>0</v>
          </cell>
          <cell r="CV635">
            <v>0</v>
          </cell>
          <cell r="CW635">
            <v>0</v>
          </cell>
          <cell r="CX635">
            <v>0</v>
          </cell>
          <cell r="CY635">
            <v>0</v>
          </cell>
          <cell r="CZ635">
            <v>0</v>
          </cell>
          <cell r="DC635">
            <v>13</v>
          </cell>
          <cell r="DM635" t="str">
            <v>X</v>
          </cell>
          <cell r="DN635">
            <v>0</v>
          </cell>
          <cell r="DO635">
            <v>0</v>
          </cell>
          <cell r="DP635" t="str">
            <v>X</v>
          </cell>
          <cell r="DQ635">
            <v>0</v>
          </cell>
          <cell r="DR635">
            <v>0</v>
          </cell>
          <cell r="DS635" t="str">
            <v>X</v>
          </cell>
          <cell r="DT635">
            <v>0</v>
          </cell>
          <cell r="DU635">
            <v>0</v>
          </cell>
          <cell r="DV635" t="str">
            <v>X</v>
          </cell>
          <cell r="DW635">
            <v>0</v>
          </cell>
          <cell r="DX635">
            <v>0</v>
          </cell>
          <cell r="DY635" t="str">
            <v/>
          </cell>
          <cell r="DZ635">
            <v>0</v>
          </cell>
          <cell r="EA635">
            <v>0</v>
          </cell>
          <cell r="EB635" t="str">
            <v>X</v>
          </cell>
          <cell r="EC635">
            <v>0</v>
          </cell>
          <cell r="ED635">
            <v>0</v>
          </cell>
          <cell r="EE635" t="str">
            <v>X</v>
          </cell>
          <cell r="EF635">
            <v>0</v>
          </cell>
          <cell r="EG635">
            <v>0</v>
          </cell>
          <cell r="EH635" t="str">
            <v>X</v>
          </cell>
          <cell r="EI635">
            <v>0</v>
          </cell>
          <cell r="EJ635">
            <v>0</v>
          </cell>
          <cell r="EK635" t="str">
            <v>X</v>
          </cell>
          <cell r="EL635">
            <v>0</v>
          </cell>
          <cell r="EM635">
            <v>0</v>
          </cell>
          <cell r="EN635" t="str">
            <v>X</v>
          </cell>
          <cell r="EO635">
            <v>0</v>
          </cell>
          <cell r="EP635">
            <v>0</v>
          </cell>
          <cell r="EQ635" t="str">
            <v>X</v>
          </cell>
          <cell r="ER635">
            <v>0</v>
          </cell>
          <cell r="ES635">
            <v>0</v>
          </cell>
          <cell r="ET635" t="str">
            <v/>
          </cell>
          <cell r="EU635">
            <v>0</v>
          </cell>
          <cell r="EV635">
            <v>0</v>
          </cell>
          <cell r="EW635" t="str">
            <v>X</v>
          </cell>
          <cell r="EX635">
            <v>0</v>
          </cell>
          <cell r="EY635">
            <v>0</v>
          </cell>
          <cell r="EZ635" t="str">
            <v>X</v>
          </cell>
          <cell r="FA635">
            <v>0</v>
          </cell>
          <cell r="FB635">
            <v>0</v>
          </cell>
          <cell r="FC635" t="str">
            <v>NL</v>
          </cell>
          <cell r="FD635">
            <v>0</v>
          </cell>
          <cell r="FE635">
            <v>0</v>
          </cell>
          <cell r="FI635">
            <v>12</v>
          </cell>
          <cell r="FJ635">
            <v>0</v>
          </cell>
          <cell r="FK635">
            <v>0</v>
          </cell>
          <cell r="FL635">
            <v>0</v>
          </cell>
          <cell r="FM635">
            <v>0</v>
          </cell>
          <cell r="FN635">
            <v>0</v>
          </cell>
          <cell r="FU635">
            <v>12</v>
          </cell>
          <cell r="FV635">
            <v>0</v>
          </cell>
          <cell r="FW635">
            <v>0</v>
          </cell>
          <cell r="FX635">
            <v>0</v>
          </cell>
          <cell r="FY635">
            <v>0</v>
          </cell>
          <cell r="FZ635">
            <v>0</v>
          </cell>
          <cell r="GA635">
            <v>0</v>
          </cell>
          <cell r="GB635">
            <v>0</v>
          </cell>
          <cell r="GC635">
            <v>0</v>
          </cell>
          <cell r="GD635">
            <v>1</v>
          </cell>
          <cell r="GE635">
            <v>0</v>
          </cell>
          <cell r="GF635">
            <v>0</v>
          </cell>
          <cell r="GG635">
            <v>0</v>
          </cell>
          <cell r="GH635">
            <v>0</v>
          </cell>
          <cell r="GI635">
            <v>0</v>
          </cell>
          <cell r="GJ635">
            <v>0</v>
          </cell>
          <cell r="GK635">
            <v>0</v>
          </cell>
          <cell r="GL635">
            <v>0</v>
          </cell>
          <cell r="GM635">
            <v>0</v>
          </cell>
          <cell r="GN635">
            <v>0</v>
          </cell>
          <cell r="GO635">
            <v>0</v>
          </cell>
          <cell r="GP635">
            <v>0</v>
          </cell>
          <cell r="GQ635">
            <v>0</v>
          </cell>
          <cell r="GR635">
            <v>0</v>
          </cell>
          <cell r="GU635">
            <v>13</v>
          </cell>
          <cell r="GV635">
            <v>0</v>
          </cell>
          <cell r="GW635">
            <v>0</v>
          </cell>
          <cell r="GX635">
            <v>0</v>
          </cell>
          <cell r="GY635">
            <v>0</v>
          </cell>
          <cell r="GZ635">
            <v>0</v>
          </cell>
          <cell r="HA635">
            <v>0</v>
          </cell>
          <cell r="HB635">
            <v>0</v>
          </cell>
          <cell r="HC635">
            <v>0</v>
          </cell>
          <cell r="HD635">
            <v>0</v>
          </cell>
          <cell r="HE635">
            <v>0</v>
          </cell>
          <cell r="HF635">
            <v>0</v>
          </cell>
          <cell r="HG635">
            <v>0</v>
          </cell>
          <cell r="HH635">
            <v>0</v>
          </cell>
          <cell r="HI635">
            <v>0</v>
          </cell>
          <cell r="HJ635">
            <v>0</v>
          </cell>
          <cell r="HK635">
            <v>0</v>
          </cell>
          <cell r="HL635">
            <v>0</v>
          </cell>
          <cell r="HM635">
            <v>0</v>
          </cell>
          <cell r="HN635">
            <v>0</v>
          </cell>
          <cell r="HO635">
            <v>0</v>
          </cell>
          <cell r="HP635">
            <v>23</v>
          </cell>
          <cell r="HQ635">
            <v>0</v>
          </cell>
          <cell r="HR635">
            <v>0</v>
          </cell>
          <cell r="HS635">
            <v>0</v>
          </cell>
          <cell r="HT635">
            <v>0</v>
          </cell>
          <cell r="HU635">
            <v>0</v>
          </cell>
          <cell r="HV635">
            <v>0</v>
          </cell>
          <cell r="HW635">
            <v>1</v>
          </cell>
          <cell r="HX635">
            <v>0</v>
          </cell>
          <cell r="HY635">
            <v>0</v>
          </cell>
          <cell r="HZ635">
            <v>0</v>
          </cell>
          <cell r="IA635">
            <v>1</v>
          </cell>
          <cell r="IB635">
            <v>0</v>
          </cell>
          <cell r="IC635">
            <v>2</v>
          </cell>
          <cell r="ID635">
            <v>0</v>
          </cell>
          <cell r="IE635">
            <v>0</v>
          </cell>
          <cell r="IF635">
            <v>0</v>
          </cell>
          <cell r="IG635">
            <v>0</v>
          </cell>
          <cell r="IH635">
            <v>0</v>
          </cell>
          <cell r="II635">
            <v>0</v>
          </cell>
          <cell r="IJ635">
            <v>0</v>
          </cell>
          <cell r="IK635">
            <v>0</v>
          </cell>
          <cell r="IL635">
            <v>0</v>
          </cell>
          <cell r="IM635">
            <v>0</v>
          </cell>
          <cell r="IN635">
            <v>0</v>
          </cell>
          <cell r="IO635">
            <v>0</v>
          </cell>
          <cell r="IP635">
            <v>0</v>
          </cell>
          <cell r="IQ635">
            <v>0</v>
          </cell>
          <cell r="IR635">
            <v>0</v>
          </cell>
          <cell r="IS635">
            <v>0</v>
          </cell>
          <cell r="IT635">
            <v>0</v>
          </cell>
          <cell r="IU635">
            <v>0</v>
          </cell>
          <cell r="IV635">
            <v>0</v>
          </cell>
          <cell r="IW635">
            <v>1</v>
          </cell>
          <cell r="IX635">
            <v>1</v>
          </cell>
          <cell r="IY635">
            <v>0</v>
          </cell>
          <cell r="IZ635">
            <v>26</v>
          </cell>
          <cell r="JA635">
            <v>6</v>
          </cell>
          <cell r="JB635">
            <v>6</v>
          </cell>
          <cell r="JC635">
            <v>0</v>
          </cell>
          <cell r="JD635">
            <v>0</v>
          </cell>
          <cell r="JE635">
            <v>0</v>
          </cell>
          <cell r="JF635">
            <v>0</v>
          </cell>
          <cell r="JG635">
            <v>0</v>
          </cell>
        </row>
        <row r="636">
          <cell r="B636" t="str">
            <v>24121740</v>
          </cell>
          <cell r="C636" t="str">
            <v>Trần lê Diễm Quỳnh</v>
          </cell>
          <cell r="D636" t="str">
            <v>Phòng Kinh Doanh TBCN</v>
          </cell>
          <cell r="E636" t="str">
            <v>Công ty TNHH Tập đoàn Công nghiệp Trường Hải</v>
          </cell>
          <cell r="F636" t="str">
            <v>Lương ngày</v>
          </cell>
          <cell r="V636">
            <v>0</v>
          </cell>
          <cell r="W636">
            <v>0</v>
          </cell>
          <cell r="X636" t="str">
            <v>X</v>
          </cell>
          <cell r="Y636">
            <v>0</v>
          </cell>
          <cell r="Z636">
            <v>0</v>
          </cell>
          <cell r="AA636" t="str">
            <v>X</v>
          </cell>
          <cell r="AB636">
            <v>0</v>
          </cell>
          <cell r="AC636">
            <v>0</v>
          </cell>
          <cell r="AD636" t="str">
            <v>X</v>
          </cell>
          <cell r="AE636">
            <v>2</v>
          </cell>
          <cell r="AF636">
            <v>0</v>
          </cell>
          <cell r="AG636" t="str">
            <v>X</v>
          </cell>
          <cell r="AH636">
            <v>0</v>
          </cell>
          <cell r="AI636">
            <v>0</v>
          </cell>
          <cell r="AJ636" t="str">
            <v>T7</v>
          </cell>
          <cell r="AK636">
            <v>0</v>
          </cell>
          <cell r="AL636">
            <v>0</v>
          </cell>
          <cell r="AM636" t="str">
            <v/>
          </cell>
          <cell r="AN636">
            <v>0</v>
          </cell>
          <cell r="AO636">
            <v>0</v>
          </cell>
          <cell r="AP636" t="str">
            <v>NL</v>
          </cell>
          <cell r="AQ636">
            <v>0</v>
          </cell>
          <cell r="AR636">
            <v>0</v>
          </cell>
          <cell r="AS636" t="str">
            <v>X</v>
          </cell>
          <cell r="AT636">
            <v>3.5</v>
          </cell>
          <cell r="AU636">
            <v>0</v>
          </cell>
          <cell r="AV636" t="str">
            <v>X</v>
          </cell>
          <cell r="AW636">
            <v>3.5</v>
          </cell>
          <cell r="AX636">
            <v>0</v>
          </cell>
          <cell r="AY636" t="str">
            <v>X</v>
          </cell>
          <cell r="AZ636">
            <v>3.5</v>
          </cell>
          <cell r="BA636">
            <v>0</v>
          </cell>
          <cell r="BB636" t="str">
            <v>X</v>
          </cell>
          <cell r="BC636">
            <v>2</v>
          </cell>
          <cell r="BD636">
            <v>0</v>
          </cell>
          <cell r="BE636" t="str">
            <v>X</v>
          </cell>
          <cell r="BF636">
            <v>0</v>
          </cell>
          <cell r="BG636">
            <v>0</v>
          </cell>
          <cell r="BH636" t="str">
            <v/>
          </cell>
          <cell r="BI636">
            <v>0</v>
          </cell>
          <cell r="BJ636">
            <v>0</v>
          </cell>
          <cell r="BK636" t="str">
            <v>X</v>
          </cell>
          <cell r="BL636">
            <v>2</v>
          </cell>
          <cell r="BM636">
            <v>0</v>
          </cell>
          <cell r="BN636" t="str">
            <v>P\</v>
          </cell>
          <cell r="BO636">
            <v>0</v>
          </cell>
          <cell r="BP636">
            <v>0</v>
          </cell>
          <cell r="BQ636">
            <v>10.5</v>
          </cell>
          <cell r="BR636">
            <v>2.36</v>
          </cell>
          <cell r="BS636">
            <v>0</v>
          </cell>
          <cell r="BT636">
            <v>0</v>
          </cell>
          <cell r="BU636">
            <v>0</v>
          </cell>
          <cell r="BV636">
            <v>0</v>
          </cell>
          <cell r="CC636">
            <v>10.5</v>
          </cell>
          <cell r="CD636">
            <v>2.36</v>
          </cell>
          <cell r="CE636">
            <v>0</v>
          </cell>
          <cell r="CF636">
            <v>0</v>
          </cell>
          <cell r="CG636">
            <v>0</v>
          </cell>
          <cell r="CH636">
            <v>0</v>
          </cell>
          <cell r="CI636">
            <v>0</v>
          </cell>
          <cell r="CJ636">
            <v>0</v>
          </cell>
          <cell r="CK636">
            <v>0</v>
          </cell>
          <cell r="CL636">
            <v>1</v>
          </cell>
          <cell r="CM636">
            <v>1</v>
          </cell>
          <cell r="CN636">
            <v>0</v>
          </cell>
          <cell r="CO636">
            <v>0</v>
          </cell>
          <cell r="CP636">
            <v>0</v>
          </cell>
          <cell r="CQ636">
            <v>0</v>
          </cell>
          <cell r="CR636">
            <v>0</v>
          </cell>
          <cell r="CS636">
            <v>0</v>
          </cell>
          <cell r="CT636">
            <v>0</v>
          </cell>
          <cell r="CU636">
            <v>0</v>
          </cell>
          <cell r="CV636">
            <v>0</v>
          </cell>
          <cell r="CW636">
            <v>0</v>
          </cell>
          <cell r="CX636">
            <v>0</v>
          </cell>
          <cell r="CY636">
            <v>0</v>
          </cell>
          <cell r="CZ636">
            <v>0</v>
          </cell>
          <cell r="DC636">
            <v>14.86</v>
          </cell>
          <cell r="DM636" t="str">
            <v>X</v>
          </cell>
          <cell r="DN636">
            <v>0</v>
          </cell>
          <cell r="DO636">
            <v>0</v>
          </cell>
          <cell r="DP636" t="str">
            <v>X</v>
          </cell>
          <cell r="DQ636">
            <v>0</v>
          </cell>
          <cell r="DR636">
            <v>0</v>
          </cell>
          <cell r="DS636" t="str">
            <v>X</v>
          </cell>
          <cell r="DT636">
            <v>0</v>
          </cell>
          <cell r="DU636">
            <v>0</v>
          </cell>
          <cell r="DV636" t="str">
            <v>X</v>
          </cell>
          <cell r="DW636">
            <v>0</v>
          </cell>
          <cell r="DX636">
            <v>0</v>
          </cell>
          <cell r="DY636" t="str">
            <v/>
          </cell>
          <cell r="DZ636">
            <v>0</v>
          </cell>
          <cell r="EA636">
            <v>0</v>
          </cell>
          <cell r="EB636" t="str">
            <v>X</v>
          </cell>
          <cell r="EC636">
            <v>0</v>
          </cell>
          <cell r="ED636">
            <v>0</v>
          </cell>
          <cell r="EE636" t="str">
            <v>X</v>
          </cell>
          <cell r="EF636">
            <v>2</v>
          </cell>
          <cell r="EG636">
            <v>0</v>
          </cell>
          <cell r="EH636" t="str">
            <v>X</v>
          </cell>
          <cell r="EI636">
            <v>2</v>
          </cell>
          <cell r="EJ636">
            <v>0</v>
          </cell>
          <cell r="EK636" t="str">
            <v>X</v>
          </cell>
          <cell r="EL636">
            <v>2</v>
          </cell>
          <cell r="EM636">
            <v>0</v>
          </cell>
          <cell r="EN636" t="str">
            <v>X</v>
          </cell>
          <cell r="EO636">
            <v>3.5</v>
          </cell>
          <cell r="EP636">
            <v>0</v>
          </cell>
          <cell r="EQ636" t="str">
            <v>X</v>
          </cell>
          <cell r="ER636">
            <v>0</v>
          </cell>
          <cell r="ES636">
            <v>0</v>
          </cell>
          <cell r="ET636" t="str">
            <v/>
          </cell>
          <cell r="EU636">
            <v>0</v>
          </cell>
          <cell r="EV636">
            <v>0</v>
          </cell>
          <cell r="EW636" t="str">
            <v>X</v>
          </cell>
          <cell r="EX636">
            <v>0</v>
          </cell>
          <cell r="EY636">
            <v>0</v>
          </cell>
          <cell r="EZ636" t="str">
            <v>X</v>
          </cell>
          <cell r="FA636">
            <v>0</v>
          </cell>
          <cell r="FB636">
            <v>0</v>
          </cell>
          <cell r="FC636" t="str">
            <v>NL</v>
          </cell>
          <cell r="FD636">
            <v>0</v>
          </cell>
          <cell r="FE636">
            <v>0</v>
          </cell>
          <cell r="FI636">
            <v>12</v>
          </cell>
          <cell r="FJ636">
            <v>1.36</v>
          </cell>
          <cell r="FK636">
            <v>0</v>
          </cell>
          <cell r="FL636">
            <v>0</v>
          </cell>
          <cell r="FM636">
            <v>0</v>
          </cell>
          <cell r="FN636">
            <v>0</v>
          </cell>
          <cell r="FU636">
            <v>12</v>
          </cell>
          <cell r="FV636">
            <v>1.36</v>
          </cell>
          <cell r="FW636">
            <v>0</v>
          </cell>
          <cell r="FX636">
            <v>0</v>
          </cell>
          <cell r="FY636">
            <v>0</v>
          </cell>
          <cell r="FZ636">
            <v>0</v>
          </cell>
          <cell r="GA636">
            <v>0</v>
          </cell>
          <cell r="GB636">
            <v>0</v>
          </cell>
          <cell r="GC636">
            <v>0</v>
          </cell>
          <cell r="GD636">
            <v>1</v>
          </cell>
          <cell r="GE636">
            <v>0</v>
          </cell>
          <cell r="GF636">
            <v>0</v>
          </cell>
          <cell r="GG636">
            <v>0</v>
          </cell>
          <cell r="GH636">
            <v>0</v>
          </cell>
          <cell r="GI636">
            <v>0</v>
          </cell>
          <cell r="GJ636">
            <v>0</v>
          </cell>
          <cell r="GK636">
            <v>0</v>
          </cell>
          <cell r="GL636">
            <v>0</v>
          </cell>
          <cell r="GM636">
            <v>0</v>
          </cell>
          <cell r="GN636">
            <v>0</v>
          </cell>
          <cell r="GO636">
            <v>0</v>
          </cell>
          <cell r="GP636">
            <v>0</v>
          </cell>
          <cell r="GQ636">
            <v>0</v>
          </cell>
          <cell r="GR636">
            <v>0</v>
          </cell>
          <cell r="GU636">
            <v>14.36</v>
          </cell>
          <cell r="GV636">
            <v>0</v>
          </cell>
          <cell r="GW636">
            <v>0</v>
          </cell>
          <cell r="GX636">
            <v>0</v>
          </cell>
          <cell r="GY636">
            <v>0</v>
          </cell>
          <cell r="GZ636">
            <v>0</v>
          </cell>
          <cell r="HA636">
            <v>0</v>
          </cell>
          <cell r="HB636">
            <v>0</v>
          </cell>
          <cell r="HC636">
            <v>0</v>
          </cell>
          <cell r="HD636">
            <v>0</v>
          </cell>
          <cell r="HE636">
            <v>0</v>
          </cell>
          <cell r="HF636">
            <v>0</v>
          </cell>
          <cell r="HG636">
            <v>0</v>
          </cell>
          <cell r="HH636">
            <v>0.5</v>
          </cell>
          <cell r="HI636">
            <v>0</v>
          </cell>
          <cell r="HJ636">
            <v>0</v>
          </cell>
          <cell r="HK636">
            <v>0</v>
          </cell>
          <cell r="HL636">
            <v>0</v>
          </cell>
          <cell r="HM636">
            <v>0.5</v>
          </cell>
          <cell r="HN636">
            <v>3.7199999999999998</v>
          </cell>
          <cell r="HO636">
            <v>0.5</v>
          </cell>
          <cell r="HP636">
            <v>22.5</v>
          </cell>
          <cell r="HQ636">
            <v>3.7199999999999998</v>
          </cell>
          <cell r="HR636">
            <v>0</v>
          </cell>
          <cell r="HS636">
            <v>0</v>
          </cell>
          <cell r="HT636">
            <v>0</v>
          </cell>
          <cell r="HU636">
            <v>0</v>
          </cell>
          <cell r="HV636">
            <v>0</v>
          </cell>
          <cell r="HW636">
            <v>1</v>
          </cell>
          <cell r="HX636">
            <v>0</v>
          </cell>
          <cell r="HY636">
            <v>0</v>
          </cell>
          <cell r="HZ636">
            <v>0</v>
          </cell>
          <cell r="IA636">
            <v>1</v>
          </cell>
          <cell r="IB636">
            <v>0</v>
          </cell>
          <cell r="IC636">
            <v>2</v>
          </cell>
          <cell r="ID636">
            <v>0</v>
          </cell>
          <cell r="IE636">
            <v>0</v>
          </cell>
          <cell r="IF636">
            <v>0</v>
          </cell>
          <cell r="IG636">
            <v>0.5</v>
          </cell>
          <cell r="IH636">
            <v>0</v>
          </cell>
          <cell r="II636">
            <v>0</v>
          </cell>
          <cell r="IJ636">
            <v>0</v>
          </cell>
          <cell r="IK636">
            <v>0</v>
          </cell>
          <cell r="IL636">
            <v>0</v>
          </cell>
          <cell r="IM636">
            <v>0</v>
          </cell>
          <cell r="IN636">
            <v>0</v>
          </cell>
          <cell r="IO636">
            <v>0</v>
          </cell>
          <cell r="IP636">
            <v>0</v>
          </cell>
          <cell r="IQ636">
            <v>0</v>
          </cell>
          <cell r="IR636">
            <v>0</v>
          </cell>
          <cell r="IS636">
            <v>0</v>
          </cell>
          <cell r="IT636">
            <v>0</v>
          </cell>
          <cell r="IU636">
            <v>0</v>
          </cell>
          <cell r="IV636">
            <v>0</v>
          </cell>
          <cell r="IW636">
            <v>1</v>
          </cell>
          <cell r="IX636">
            <v>1</v>
          </cell>
          <cell r="IY636">
            <v>0</v>
          </cell>
          <cell r="IZ636">
            <v>29.72</v>
          </cell>
          <cell r="JA636">
            <v>4</v>
          </cell>
          <cell r="JB636">
            <v>3.5</v>
          </cell>
          <cell r="JC636">
            <v>0</v>
          </cell>
          <cell r="JD636">
            <v>0</v>
          </cell>
          <cell r="JE636">
            <v>0</v>
          </cell>
          <cell r="JF636">
            <v>0</v>
          </cell>
          <cell r="JG636">
            <v>0</v>
          </cell>
        </row>
        <row r="637">
          <cell r="B637" t="str">
            <v>24121741</v>
          </cell>
          <cell r="C637" t="str">
            <v>Doãn Hà Vy</v>
          </cell>
          <cell r="D637" t="str">
            <v>Phòng Kinh Doanh TBCN</v>
          </cell>
          <cell r="E637" t="str">
            <v>Công ty TNHH Tập đoàn Công nghiệp Trường Hải</v>
          </cell>
          <cell r="F637" t="str">
            <v>Lương ngày</v>
          </cell>
          <cell r="V637">
            <v>0</v>
          </cell>
          <cell r="W637">
            <v>0</v>
          </cell>
          <cell r="X637" t="str">
            <v>X</v>
          </cell>
          <cell r="Y637">
            <v>0</v>
          </cell>
          <cell r="Z637">
            <v>0</v>
          </cell>
          <cell r="AA637" t="str">
            <v>X</v>
          </cell>
          <cell r="AB637">
            <v>0</v>
          </cell>
          <cell r="AC637">
            <v>0</v>
          </cell>
          <cell r="AD637" t="str">
            <v>X</v>
          </cell>
          <cell r="AE637">
            <v>0</v>
          </cell>
          <cell r="AF637">
            <v>0</v>
          </cell>
          <cell r="AG637" t="str">
            <v>X</v>
          </cell>
          <cell r="AH637">
            <v>0</v>
          </cell>
          <cell r="AI637">
            <v>0</v>
          </cell>
          <cell r="AJ637" t="str">
            <v>T7</v>
          </cell>
          <cell r="AK637">
            <v>0</v>
          </cell>
          <cell r="AL637">
            <v>0</v>
          </cell>
          <cell r="AM637" t="str">
            <v/>
          </cell>
          <cell r="AN637">
            <v>0</v>
          </cell>
          <cell r="AO637">
            <v>0</v>
          </cell>
          <cell r="AP637" t="str">
            <v>NL</v>
          </cell>
          <cell r="AQ637">
            <v>0</v>
          </cell>
          <cell r="AR637">
            <v>0</v>
          </cell>
          <cell r="AS637" t="str">
            <v>X</v>
          </cell>
          <cell r="AT637">
            <v>0</v>
          </cell>
          <cell r="AU637">
            <v>0</v>
          </cell>
          <cell r="AV637" t="str">
            <v>X</v>
          </cell>
          <cell r="AW637">
            <v>0</v>
          </cell>
          <cell r="AX637">
            <v>0</v>
          </cell>
          <cell r="AY637" t="str">
            <v>X</v>
          </cell>
          <cell r="AZ637">
            <v>0</v>
          </cell>
          <cell r="BA637">
            <v>0</v>
          </cell>
          <cell r="BB637" t="str">
            <v>X</v>
          </cell>
          <cell r="BC637">
            <v>0</v>
          </cell>
          <cell r="BD637">
            <v>0</v>
          </cell>
          <cell r="BE637" t="str">
            <v>X</v>
          </cell>
          <cell r="BF637">
            <v>0</v>
          </cell>
          <cell r="BG637">
            <v>0</v>
          </cell>
          <cell r="BH637" t="str">
            <v/>
          </cell>
          <cell r="BI637">
            <v>0</v>
          </cell>
          <cell r="BJ637">
            <v>0</v>
          </cell>
          <cell r="BK637" t="str">
            <v>X</v>
          </cell>
          <cell r="BL637">
            <v>0</v>
          </cell>
          <cell r="BM637">
            <v>0</v>
          </cell>
          <cell r="BN637" t="str">
            <v>X</v>
          </cell>
          <cell r="BO637">
            <v>0</v>
          </cell>
          <cell r="BP637">
            <v>0</v>
          </cell>
          <cell r="BQ637">
            <v>11</v>
          </cell>
          <cell r="BR637">
            <v>0</v>
          </cell>
          <cell r="BS637">
            <v>0</v>
          </cell>
          <cell r="BT637">
            <v>0</v>
          </cell>
          <cell r="BU637">
            <v>0</v>
          </cell>
          <cell r="BV637">
            <v>0</v>
          </cell>
          <cell r="CC637">
            <v>11</v>
          </cell>
          <cell r="CD637">
            <v>0</v>
          </cell>
          <cell r="CE637">
            <v>0</v>
          </cell>
          <cell r="CF637">
            <v>0</v>
          </cell>
          <cell r="CG637">
            <v>0</v>
          </cell>
          <cell r="CH637">
            <v>0</v>
          </cell>
          <cell r="CI637">
            <v>0</v>
          </cell>
          <cell r="CJ637">
            <v>0</v>
          </cell>
          <cell r="CK637">
            <v>0</v>
          </cell>
          <cell r="CL637">
            <v>1</v>
          </cell>
          <cell r="CM637">
            <v>1</v>
          </cell>
          <cell r="CN637">
            <v>0</v>
          </cell>
          <cell r="CO637">
            <v>0</v>
          </cell>
          <cell r="CP637">
            <v>0</v>
          </cell>
          <cell r="CQ637">
            <v>0</v>
          </cell>
          <cell r="CR637">
            <v>0</v>
          </cell>
          <cell r="CS637">
            <v>0</v>
          </cell>
          <cell r="CT637">
            <v>0</v>
          </cell>
          <cell r="CU637">
            <v>0</v>
          </cell>
          <cell r="CV637">
            <v>0</v>
          </cell>
          <cell r="CW637">
            <v>0</v>
          </cell>
          <cell r="CX637">
            <v>0</v>
          </cell>
          <cell r="CY637">
            <v>0</v>
          </cell>
          <cell r="CZ637">
            <v>0</v>
          </cell>
          <cell r="DC637">
            <v>13</v>
          </cell>
          <cell r="DM637" t="str">
            <v>X</v>
          </cell>
          <cell r="DN637">
            <v>0</v>
          </cell>
          <cell r="DO637">
            <v>0</v>
          </cell>
          <cell r="DP637" t="str">
            <v>X</v>
          </cell>
          <cell r="DQ637">
            <v>0</v>
          </cell>
          <cell r="DR637">
            <v>0</v>
          </cell>
          <cell r="DS637" t="str">
            <v>X</v>
          </cell>
          <cell r="DT637">
            <v>0</v>
          </cell>
          <cell r="DU637">
            <v>0</v>
          </cell>
          <cell r="DV637" t="str">
            <v>X</v>
          </cell>
          <cell r="DW637">
            <v>0</v>
          </cell>
          <cell r="DX637">
            <v>0</v>
          </cell>
          <cell r="DY637" t="str">
            <v/>
          </cell>
          <cell r="DZ637">
            <v>0</v>
          </cell>
          <cell r="EA637">
            <v>0</v>
          </cell>
          <cell r="EB637" t="str">
            <v>X</v>
          </cell>
          <cell r="EC637">
            <v>0</v>
          </cell>
          <cell r="ED637">
            <v>0</v>
          </cell>
          <cell r="EE637" t="str">
            <v>X</v>
          </cell>
          <cell r="EF637">
            <v>0</v>
          </cell>
          <cell r="EG637">
            <v>0</v>
          </cell>
          <cell r="EH637" t="str">
            <v>X</v>
          </cell>
          <cell r="EI637">
            <v>0</v>
          </cell>
          <cell r="EJ637">
            <v>0</v>
          </cell>
          <cell r="EK637" t="str">
            <v>X</v>
          </cell>
          <cell r="EL637">
            <v>0</v>
          </cell>
          <cell r="EM637">
            <v>0</v>
          </cell>
          <cell r="EN637" t="str">
            <v>X</v>
          </cell>
          <cell r="EO637">
            <v>0</v>
          </cell>
          <cell r="EP637">
            <v>0</v>
          </cell>
          <cell r="EQ637" t="str">
            <v>X</v>
          </cell>
          <cell r="ER637">
            <v>0</v>
          </cell>
          <cell r="ES637">
            <v>0</v>
          </cell>
          <cell r="ET637" t="str">
            <v/>
          </cell>
          <cell r="EU637">
            <v>0</v>
          </cell>
          <cell r="EV637">
            <v>0</v>
          </cell>
          <cell r="EW637" t="str">
            <v>X</v>
          </cell>
          <cell r="EX637">
            <v>0</v>
          </cell>
          <cell r="EY637">
            <v>0</v>
          </cell>
          <cell r="EZ637" t="str">
            <v>X</v>
          </cell>
          <cell r="FA637">
            <v>0</v>
          </cell>
          <cell r="FB637">
            <v>0</v>
          </cell>
          <cell r="FC637" t="str">
            <v>NL</v>
          </cell>
          <cell r="FD637">
            <v>0</v>
          </cell>
          <cell r="FE637">
            <v>0</v>
          </cell>
          <cell r="FI637">
            <v>12</v>
          </cell>
          <cell r="FJ637">
            <v>0</v>
          </cell>
          <cell r="FK637">
            <v>0</v>
          </cell>
          <cell r="FL637">
            <v>0</v>
          </cell>
          <cell r="FM637">
            <v>0</v>
          </cell>
          <cell r="FN637">
            <v>0</v>
          </cell>
          <cell r="FU637">
            <v>12</v>
          </cell>
          <cell r="FV637">
            <v>0</v>
          </cell>
          <cell r="FW637">
            <v>0</v>
          </cell>
          <cell r="FX637">
            <v>0</v>
          </cell>
          <cell r="FY637">
            <v>0</v>
          </cell>
          <cell r="FZ637">
            <v>0</v>
          </cell>
          <cell r="GA637">
            <v>0</v>
          </cell>
          <cell r="GB637">
            <v>0</v>
          </cell>
          <cell r="GC637">
            <v>0</v>
          </cell>
          <cell r="GD637">
            <v>1</v>
          </cell>
          <cell r="GE637">
            <v>0</v>
          </cell>
          <cell r="GF637">
            <v>0</v>
          </cell>
          <cell r="GG637">
            <v>0</v>
          </cell>
          <cell r="GH637">
            <v>0</v>
          </cell>
          <cell r="GI637">
            <v>0</v>
          </cell>
          <cell r="GJ637">
            <v>0</v>
          </cell>
          <cell r="GK637">
            <v>0</v>
          </cell>
          <cell r="GL637">
            <v>0</v>
          </cell>
          <cell r="GM637">
            <v>0</v>
          </cell>
          <cell r="GN637">
            <v>0</v>
          </cell>
          <cell r="GO637">
            <v>0</v>
          </cell>
          <cell r="GP637">
            <v>0</v>
          </cell>
          <cell r="GQ637">
            <v>0</v>
          </cell>
          <cell r="GR637">
            <v>0</v>
          </cell>
          <cell r="GU637">
            <v>13</v>
          </cell>
          <cell r="GV637">
            <v>0</v>
          </cell>
          <cell r="GW637">
            <v>0</v>
          </cell>
          <cell r="GX637">
            <v>0</v>
          </cell>
          <cell r="GY637">
            <v>0</v>
          </cell>
          <cell r="GZ637">
            <v>0</v>
          </cell>
          <cell r="HA637">
            <v>0</v>
          </cell>
          <cell r="HB637">
            <v>0</v>
          </cell>
          <cell r="HC637">
            <v>0</v>
          </cell>
          <cell r="HD637">
            <v>0</v>
          </cell>
          <cell r="HE637">
            <v>0</v>
          </cell>
          <cell r="HF637">
            <v>0</v>
          </cell>
          <cell r="HG637">
            <v>0</v>
          </cell>
          <cell r="HH637">
            <v>0</v>
          </cell>
          <cell r="HI637">
            <v>0</v>
          </cell>
          <cell r="HJ637">
            <v>0</v>
          </cell>
          <cell r="HK637">
            <v>0</v>
          </cell>
          <cell r="HL637">
            <v>0</v>
          </cell>
          <cell r="HM637">
            <v>0</v>
          </cell>
          <cell r="HN637">
            <v>0</v>
          </cell>
          <cell r="HO637">
            <v>0</v>
          </cell>
          <cell r="HP637">
            <v>23</v>
          </cell>
          <cell r="HQ637">
            <v>0</v>
          </cell>
          <cell r="HR637">
            <v>0</v>
          </cell>
          <cell r="HS637">
            <v>0</v>
          </cell>
          <cell r="HT637">
            <v>0</v>
          </cell>
          <cell r="HU637">
            <v>0</v>
          </cell>
          <cell r="HV637">
            <v>0</v>
          </cell>
          <cell r="HW637">
            <v>1</v>
          </cell>
          <cell r="HX637">
            <v>0</v>
          </cell>
          <cell r="HY637">
            <v>0</v>
          </cell>
          <cell r="HZ637">
            <v>0</v>
          </cell>
          <cell r="IA637">
            <v>1</v>
          </cell>
          <cell r="IB637">
            <v>0</v>
          </cell>
          <cell r="IC637">
            <v>2</v>
          </cell>
          <cell r="ID637">
            <v>0</v>
          </cell>
          <cell r="IE637">
            <v>0</v>
          </cell>
          <cell r="IF637">
            <v>0</v>
          </cell>
          <cell r="IG637">
            <v>0</v>
          </cell>
          <cell r="IH637">
            <v>0</v>
          </cell>
          <cell r="II637">
            <v>0</v>
          </cell>
          <cell r="IJ637">
            <v>0</v>
          </cell>
          <cell r="IK637">
            <v>0</v>
          </cell>
          <cell r="IL637">
            <v>0</v>
          </cell>
          <cell r="IM637">
            <v>0</v>
          </cell>
          <cell r="IN637">
            <v>0</v>
          </cell>
          <cell r="IO637">
            <v>0</v>
          </cell>
          <cell r="IP637">
            <v>0</v>
          </cell>
          <cell r="IQ637">
            <v>0</v>
          </cell>
          <cell r="IR637">
            <v>0</v>
          </cell>
          <cell r="IS637">
            <v>0</v>
          </cell>
          <cell r="IT637">
            <v>0</v>
          </cell>
          <cell r="IU637">
            <v>0</v>
          </cell>
          <cell r="IV637">
            <v>0</v>
          </cell>
          <cell r="IW637">
            <v>1</v>
          </cell>
          <cell r="IX637">
            <v>1</v>
          </cell>
          <cell r="IY637">
            <v>0</v>
          </cell>
          <cell r="IZ637">
            <v>26</v>
          </cell>
          <cell r="JA637">
            <v>2</v>
          </cell>
          <cell r="JB637">
            <v>2</v>
          </cell>
          <cell r="JC637">
            <v>0</v>
          </cell>
          <cell r="JD637">
            <v>0</v>
          </cell>
          <cell r="JE637">
            <v>0</v>
          </cell>
          <cell r="JF637">
            <v>0</v>
          </cell>
          <cell r="JG637">
            <v>0</v>
          </cell>
        </row>
        <row r="638">
          <cell r="B638" t="str">
            <v>24122460</v>
          </cell>
          <cell r="C638" t="str">
            <v>Nguyễn Thị Ngọc Quỳnh</v>
          </cell>
          <cell r="D638" t="str">
            <v>Phòng Kinh Doanh TBCN</v>
          </cell>
          <cell r="E638" t="str">
            <v>Công ty TNHH Tập đoàn Công nghiệp Trường Hải</v>
          </cell>
          <cell r="F638" t="str">
            <v>Lương ngày</v>
          </cell>
          <cell r="V638">
            <v>0</v>
          </cell>
          <cell r="W638">
            <v>0</v>
          </cell>
          <cell r="X638" t="str">
            <v>X</v>
          </cell>
          <cell r="Y638">
            <v>0</v>
          </cell>
          <cell r="Z638">
            <v>0</v>
          </cell>
          <cell r="AA638" t="str">
            <v>X</v>
          </cell>
          <cell r="AB638">
            <v>0</v>
          </cell>
          <cell r="AC638">
            <v>0</v>
          </cell>
          <cell r="AD638" t="str">
            <v>X</v>
          </cell>
          <cell r="AE638">
            <v>0</v>
          </cell>
          <cell r="AF638">
            <v>0</v>
          </cell>
          <cell r="AG638" t="str">
            <v>X</v>
          </cell>
          <cell r="AH638">
            <v>0</v>
          </cell>
          <cell r="AI638">
            <v>0</v>
          </cell>
          <cell r="AJ638" t="str">
            <v>T7</v>
          </cell>
          <cell r="AK638">
            <v>0</v>
          </cell>
          <cell r="AL638">
            <v>0</v>
          </cell>
          <cell r="AM638" t="str">
            <v/>
          </cell>
          <cell r="AN638">
            <v>0</v>
          </cell>
          <cell r="AO638">
            <v>0</v>
          </cell>
          <cell r="AP638" t="str">
            <v>NL</v>
          </cell>
          <cell r="AQ638">
            <v>0</v>
          </cell>
          <cell r="AR638">
            <v>0</v>
          </cell>
          <cell r="AS638" t="str">
            <v>X</v>
          </cell>
          <cell r="AT638">
            <v>0</v>
          </cell>
          <cell r="AU638">
            <v>0</v>
          </cell>
          <cell r="AV638" t="str">
            <v>X</v>
          </cell>
          <cell r="AW638">
            <v>0</v>
          </cell>
          <cell r="AX638">
            <v>0</v>
          </cell>
          <cell r="AY638" t="str">
            <v>X</v>
          </cell>
          <cell r="AZ638">
            <v>0</v>
          </cell>
          <cell r="BA638">
            <v>0</v>
          </cell>
          <cell r="BB638" t="str">
            <v>X</v>
          </cell>
          <cell r="BC638">
            <v>2</v>
          </cell>
          <cell r="BD638">
            <v>0</v>
          </cell>
          <cell r="BE638" t="str">
            <v>X</v>
          </cell>
          <cell r="BF638">
            <v>0</v>
          </cell>
          <cell r="BG638">
            <v>0</v>
          </cell>
          <cell r="BH638" t="str">
            <v/>
          </cell>
          <cell r="BI638">
            <v>0</v>
          </cell>
          <cell r="BJ638">
            <v>0</v>
          </cell>
          <cell r="BK638" t="str">
            <v>X</v>
          </cell>
          <cell r="BL638">
            <v>0</v>
          </cell>
          <cell r="BM638">
            <v>0</v>
          </cell>
          <cell r="BN638" t="str">
            <v>X</v>
          </cell>
          <cell r="BO638">
            <v>0</v>
          </cell>
          <cell r="BP638">
            <v>0</v>
          </cell>
          <cell r="BQ638">
            <v>11</v>
          </cell>
          <cell r="BR638">
            <v>0.28999999999999998</v>
          </cell>
          <cell r="BS638">
            <v>0</v>
          </cell>
          <cell r="BT638">
            <v>0</v>
          </cell>
          <cell r="BU638">
            <v>0</v>
          </cell>
          <cell r="BV638">
            <v>0</v>
          </cell>
          <cell r="CC638">
            <v>11</v>
          </cell>
          <cell r="CD638">
            <v>0.28999999999999998</v>
          </cell>
          <cell r="CE638">
            <v>0</v>
          </cell>
          <cell r="CF638">
            <v>0</v>
          </cell>
          <cell r="CG638">
            <v>0</v>
          </cell>
          <cell r="CH638">
            <v>0</v>
          </cell>
          <cell r="CI638">
            <v>0</v>
          </cell>
          <cell r="CJ638">
            <v>0</v>
          </cell>
          <cell r="CK638">
            <v>0</v>
          </cell>
          <cell r="CL638">
            <v>1</v>
          </cell>
          <cell r="CM638">
            <v>1</v>
          </cell>
          <cell r="CN638">
            <v>0</v>
          </cell>
          <cell r="CO638">
            <v>0</v>
          </cell>
          <cell r="CP638">
            <v>0</v>
          </cell>
          <cell r="CQ638">
            <v>0</v>
          </cell>
          <cell r="CR638">
            <v>0</v>
          </cell>
          <cell r="CS638">
            <v>0</v>
          </cell>
          <cell r="CT638">
            <v>0</v>
          </cell>
          <cell r="CU638">
            <v>0</v>
          </cell>
          <cell r="CV638">
            <v>0</v>
          </cell>
          <cell r="CW638">
            <v>0</v>
          </cell>
          <cell r="CX638">
            <v>0</v>
          </cell>
          <cell r="CY638">
            <v>0</v>
          </cell>
          <cell r="CZ638">
            <v>0</v>
          </cell>
          <cell r="DC638">
            <v>13.29</v>
          </cell>
          <cell r="DM638" t="str">
            <v>X</v>
          </cell>
          <cell r="DN638">
            <v>0</v>
          </cell>
          <cell r="DO638">
            <v>0</v>
          </cell>
          <cell r="DP638" t="str">
            <v>X</v>
          </cell>
          <cell r="DQ638">
            <v>0</v>
          </cell>
          <cell r="DR638">
            <v>0</v>
          </cell>
          <cell r="DS638" t="str">
            <v>X</v>
          </cell>
          <cell r="DT638">
            <v>0</v>
          </cell>
          <cell r="DU638">
            <v>0</v>
          </cell>
          <cell r="DV638" t="str">
            <v>X</v>
          </cell>
          <cell r="DW638">
            <v>0</v>
          </cell>
          <cell r="DX638">
            <v>0</v>
          </cell>
          <cell r="DY638" t="str">
            <v/>
          </cell>
          <cell r="DZ638">
            <v>0</v>
          </cell>
          <cell r="EA638">
            <v>0</v>
          </cell>
          <cell r="EB638" t="str">
            <v>X</v>
          </cell>
          <cell r="EC638">
            <v>0</v>
          </cell>
          <cell r="ED638">
            <v>0</v>
          </cell>
          <cell r="EE638" t="str">
            <v>X</v>
          </cell>
          <cell r="EF638">
            <v>0</v>
          </cell>
          <cell r="EG638">
            <v>0</v>
          </cell>
          <cell r="EH638" t="str">
            <v>X</v>
          </cell>
          <cell r="EI638">
            <v>0</v>
          </cell>
          <cell r="EJ638">
            <v>0</v>
          </cell>
          <cell r="EK638" t="str">
            <v>X</v>
          </cell>
          <cell r="EL638">
            <v>0</v>
          </cell>
          <cell r="EM638">
            <v>0</v>
          </cell>
          <cell r="EN638" t="str">
            <v>X</v>
          </cell>
          <cell r="EO638">
            <v>0</v>
          </cell>
          <cell r="EP638">
            <v>0</v>
          </cell>
          <cell r="EQ638" t="str">
            <v>X</v>
          </cell>
          <cell r="ER638">
            <v>0</v>
          </cell>
          <cell r="ES638">
            <v>0</v>
          </cell>
          <cell r="ET638" t="str">
            <v/>
          </cell>
          <cell r="EU638">
            <v>0</v>
          </cell>
          <cell r="EV638">
            <v>0</v>
          </cell>
          <cell r="EW638" t="str">
            <v>X</v>
          </cell>
          <cell r="EX638">
            <v>0</v>
          </cell>
          <cell r="EY638">
            <v>0</v>
          </cell>
          <cell r="EZ638" t="str">
            <v>X</v>
          </cell>
          <cell r="FA638">
            <v>0</v>
          </cell>
          <cell r="FB638">
            <v>0</v>
          </cell>
          <cell r="FC638" t="str">
            <v>NL</v>
          </cell>
          <cell r="FD638">
            <v>0</v>
          </cell>
          <cell r="FE638">
            <v>0</v>
          </cell>
          <cell r="FI638">
            <v>12</v>
          </cell>
          <cell r="FJ638">
            <v>0</v>
          </cell>
          <cell r="FK638">
            <v>0</v>
          </cell>
          <cell r="FL638">
            <v>0</v>
          </cell>
          <cell r="FM638">
            <v>0</v>
          </cell>
          <cell r="FN638">
            <v>0</v>
          </cell>
          <cell r="FU638">
            <v>12</v>
          </cell>
          <cell r="FV638">
            <v>0</v>
          </cell>
          <cell r="FW638">
            <v>0</v>
          </cell>
          <cell r="FX638">
            <v>0</v>
          </cell>
          <cell r="FY638">
            <v>0</v>
          </cell>
          <cell r="FZ638">
            <v>0</v>
          </cell>
          <cell r="GA638">
            <v>0</v>
          </cell>
          <cell r="GB638">
            <v>0</v>
          </cell>
          <cell r="GC638">
            <v>0</v>
          </cell>
          <cell r="GD638">
            <v>1</v>
          </cell>
          <cell r="GE638">
            <v>0</v>
          </cell>
          <cell r="GF638">
            <v>0</v>
          </cell>
          <cell r="GG638">
            <v>0</v>
          </cell>
          <cell r="GH638">
            <v>0</v>
          </cell>
          <cell r="GI638">
            <v>0</v>
          </cell>
          <cell r="GJ638">
            <v>0</v>
          </cell>
          <cell r="GK638">
            <v>0</v>
          </cell>
          <cell r="GL638">
            <v>0</v>
          </cell>
          <cell r="GM638">
            <v>0</v>
          </cell>
          <cell r="GN638">
            <v>0</v>
          </cell>
          <cell r="GO638">
            <v>0</v>
          </cell>
          <cell r="GP638">
            <v>0</v>
          </cell>
          <cell r="GQ638">
            <v>0</v>
          </cell>
          <cell r="GR638">
            <v>0</v>
          </cell>
          <cell r="GU638">
            <v>13</v>
          </cell>
          <cell r="GV638">
            <v>0</v>
          </cell>
          <cell r="GW638">
            <v>0</v>
          </cell>
          <cell r="GX638">
            <v>0</v>
          </cell>
          <cell r="GY638">
            <v>0</v>
          </cell>
          <cell r="GZ638">
            <v>0</v>
          </cell>
          <cell r="HA638">
            <v>0</v>
          </cell>
          <cell r="HB638">
            <v>0</v>
          </cell>
          <cell r="HC638">
            <v>0</v>
          </cell>
          <cell r="HD638">
            <v>0</v>
          </cell>
          <cell r="HE638">
            <v>0</v>
          </cell>
          <cell r="HF638">
            <v>0</v>
          </cell>
          <cell r="HG638">
            <v>0</v>
          </cell>
          <cell r="HH638">
            <v>0</v>
          </cell>
          <cell r="HI638">
            <v>0</v>
          </cell>
          <cell r="HJ638">
            <v>0</v>
          </cell>
          <cell r="HK638">
            <v>0</v>
          </cell>
          <cell r="HL638">
            <v>0</v>
          </cell>
          <cell r="HM638">
            <v>0</v>
          </cell>
          <cell r="HN638">
            <v>0.28999999999999998</v>
          </cell>
          <cell r="HO638">
            <v>0</v>
          </cell>
          <cell r="HP638">
            <v>23</v>
          </cell>
          <cell r="HQ638">
            <v>0.28999999999999998</v>
          </cell>
          <cell r="HR638">
            <v>0</v>
          </cell>
          <cell r="HS638">
            <v>0</v>
          </cell>
          <cell r="HT638">
            <v>0</v>
          </cell>
          <cell r="HU638">
            <v>0</v>
          </cell>
          <cell r="HV638">
            <v>0</v>
          </cell>
          <cell r="HW638">
            <v>1</v>
          </cell>
          <cell r="HX638">
            <v>0</v>
          </cell>
          <cell r="HY638">
            <v>0</v>
          </cell>
          <cell r="HZ638">
            <v>0</v>
          </cell>
          <cell r="IA638">
            <v>1</v>
          </cell>
          <cell r="IB638">
            <v>0</v>
          </cell>
          <cell r="IC638">
            <v>2</v>
          </cell>
          <cell r="ID638">
            <v>0</v>
          </cell>
          <cell r="IE638">
            <v>0</v>
          </cell>
          <cell r="IF638">
            <v>0</v>
          </cell>
          <cell r="IG638">
            <v>0</v>
          </cell>
          <cell r="IH638">
            <v>0</v>
          </cell>
          <cell r="II638">
            <v>0</v>
          </cell>
          <cell r="IJ638">
            <v>0</v>
          </cell>
          <cell r="IK638">
            <v>0</v>
          </cell>
          <cell r="IL638">
            <v>0</v>
          </cell>
          <cell r="IM638">
            <v>0</v>
          </cell>
          <cell r="IN638">
            <v>0</v>
          </cell>
          <cell r="IO638">
            <v>0</v>
          </cell>
          <cell r="IP638">
            <v>0</v>
          </cell>
          <cell r="IQ638">
            <v>0</v>
          </cell>
          <cell r="IR638">
            <v>0</v>
          </cell>
          <cell r="IS638">
            <v>0</v>
          </cell>
          <cell r="IT638">
            <v>0</v>
          </cell>
          <cell r="IU638">
            <v>0</v>
          </cell>
          <cell r="IV638">
            <v>0</v>
          </cell>
          <cell r="IW638">
            <v>1</v>
          </cell>
          <cell r="IX638">
            <v>1</v>
          </cell>
          <cell r="IY638">
            <v>0</v>
          </cell>
          <cell r="IZ638">
            <v>26.29</v>
          </cell>
          <cell r="JA638">
            <v>4</v>
          </cell>
          <cell r="JB638">
            <v>4</v>
          </cell>
          <cell r="JC638">
            <v>0</v>
          </cell>
          <cell r="JD638">
            <v>0</v>
          </cell>
          <cell r="JE638">
            <v>0</v>
          </cell>
          <cell r="JF638">
            <v>0</v>
          </cell>
          <cell r="JG638">
            <v>0</v>
          </cell>
        </row>
        <row r="639">
          <cell r="B639" t="str">
            <v>25031982</v>
          </cell>
          <cell r="C639" t="str">
            <v>Nguyễn Hữu Tân</v>
          </cell>
          <cell r="D639" t="str">
            <v>Phòng Kinh Doanh TBCN</v>
          </cell>
          <cell r="E639" t="str">
            <v>Công ty TNHH Tập đoàn Công nghiệp Trường Hải</v>
          </cell>
          <cell r="F639" t="str">
            <v>Lương ngày</v>
          </cell>
          <cell r="V639">
            <v>0</v>
          </cell>
          <cell r="W639">
            <v>0</v>
          </cell>
          <cell r="X639" t="str">
            <v>X</v>
          </cell>
          <cell r="Y639">
            <v>0</v>
          </cell>
          <cell r="Z639">
            <v>0</v>
          </cell>
          <cell r="AA639" t="str">
            <v>X</v>
          </cell>
          <cell r="AB639">
            <v>0</v>
          </cell>
          <cell r="AC639">
            <v>0</v>
          </cell>
          <cell r="AD639" t="str">
            <v>X</v>
          </cell>
          <cell r="AE639">
            <v>0</v>
          </cell>
          <cell r="AF639">
            <v>0</v>
          </cell>
          <cell r="AG639" t="str">
            <v>X</v>
          </cell>
          <cell r="AH639">
            <v>0</v>
          </cell>
          <cell r="AI639">
            <v>0</v>
          </cell>
          <cell r="AJ639" t="str">
            <v>T7</v>
          </cell>
          <cell r="AK639">
            <v>0</v>
          </cell>
          <cell r="AL639">
            <v>0</v>
          </cell>
          <cell r="AM639" t="str">
            <v/>
          </cell>
          <cell r="AN639">
            <v>0</v>
          </cell>
          <cell r="AO639">
            <v>0</v>
          </cell>
          <cell r="AP639" t="str">
            <v>NL</v>
          </cell>
          <cell r="AQ639">
            <v>0</v>
          </cell>
          <cell r="AR639">
            <v>0</v>
          </cell>
          <cell r="AS639" t="str">
            <v>X</v>
          </cell>
          <cell r="AT639">
            <v>0</v>
          </cell>
          <cell r="AU639">
            <v>0</v>
          </cell>
          <cell r="AV639" t="str">
            <v>X</v>
          </cell>
          <cell r="AW639">
            <v>0</v>
          </cell>
          <cell r="AX639">
            <v>0</v>
          </cell>
          <cell r="AY639" t="str">
            <v>X</v>
          </cell>
          <cell r="AZ639">
            <v>0</v>
          </cell>
          <cell r="BA639">
            <v>0</v>
          </cell>
          <cell r="BB639" t="str">
            <v>X</v>
          </cell>
          <cell r="BC639">
            <v>0</v>
          </cell>
          <cell r="BD639">
            <v>0</v>
          </cell>
          <cell r="BE639" t="str">
            <v>X</v>
          </cell>
          <cell r="BF639">
            <v>0</v>
          </cell>
          <cell r="BG639">
            <v>0</v>
          </cell>
          <cell r="BH639" t="str">
            <v/>
          </cell>
          <cell r="BI639">
            <v>0</v>
          </cell>
          <cell r="BJ639">
            <v>0</v>
          </cell>
          <cell r="BK639" t="str">
            <v>X</v>
          </cell>
          <cell r="BL639">
            <v>0</v>
          </cell>
          <cell r="BM639">
            <v>0</v>
          </cell>
          <cell r="BN639" t="str">
            <v>X</v>
          </cell>
          <cell r="BO639">
            <v>0</v>
          </cell>
          <cell r="BP639">
            <v>0</v>
          </cell>
          <cell r="BQ639">
            <v>11</v>
          </cell>
          <cell r="BR639">
            <v>0</v>
          </cell>
          <cell r="BS639">
            <v>0</v>
          </cell>
          <cell r="BT639">
            <v>0</v>
          </cell>
          <cell r="BU639">
            <v>0</v>
          </cell>
          <cell r="BV639">
            <v>0</v>
          </cell>
          <cell r="CC639">
            <v>11</v>
          </cell>
          <cell r="CD639">
            <v>0</v>
          </cell>
          <cell r="CE639">
            <v>0</v>
          </cell>
          <cell r="CF639">
            <v>0</v>
          </cell>
          <cell r="CG639">
            <v>0</v>
          </cell>
          <cell r="CH639">
            <v>0</v>
          </cell>
          <cell r="CI639">
            <v>0</v>
          </cell>
          <cell r="CJ639">
            <v>0</v>
          </cell>
          <cell r="CK639">
            <v>0</v>
          </cell>
          <cell r="CL639">
            <v>1</v>
          </cell>
          <cell r="CM639">
            <v>1</v>
          </cell>
          <cell r="CN639">
            <v>0</v>
          </cell>
          <cell r="CO639">
            <v>0</v>
          </cell>
          <cell r="CP639">
            <v>0</v>
          </cell>
          <cell r="CQ639">
            <v>0</v>
          </cell>
          <cell r="CR639">
            <v>0</v>
          </cell>
          <cell r="CS639">
            <v>0</v>
          </cell>
          <cell r="CT639">
            <v>0</v>
          </cell>
          <cell r="CU639">
            <v>0</v>
          </cell>
          <cell r="CV639">
            <v>0</v>
          </cell>
          <cell r="CW639">
            <v>0</v>
          </cell>
          <cell r="CX639">
            <v>0</v>
          </cell>
          <cell r="CY639">
            <v>0</v>
          </cell>
          <cell r="CZ639">
            <v>0</v>
          </cell>
          <cell r="DC639">
            <v>13</v>
          </cell>
          <cell r="DM639" t="str">
            <v>X</v>
          </cell>
          <cell r="DN639">
            <v>0</v>
          </cell>
          <cell r="DO639">
            <v>0</v>
          </cell>
          <cell r="DP639" t="str">
            <v>X</v>
          </cell>
          <cell r="DQ639">
            <v>0</v>
          </cell>
          <cell r="DR639">
            <v>0</v>
          </cell>
          <cell r="DS639" t="str">
            <v>X</v>
          </cell>
          <cell r="DT639">
            <v>0</v>
          </cell>
          <cell r="DU639">
            <v>0</v>
          </cell>
          <cell r="DV639" t="str">
            <v>X</v>
          </cell>
          <cell r="DW639">
            <v>0</v>
          </cell>
          <cell r="DX639">
            <v>0</v>
          </cell>
          <cell r="DY639" t="str">
            <v/>
          </cell>
          <cell r="DZ639">
            <v>0</v>
          </cell>
          <cell r="EA639">
            <v>0</v>
          </cell>
          <cell r="EB639" t="str">
            <v>X</v>
          </cell>
          <cell r="EC639">
            <v>0</v>
          </cell>
          <cell r="ED639">
            <v>0</v>
          </cell>
          <cell r="EE639" t="str">
            <v>X</v>
          </cell>
          <cell r="EF639">
            <v>0</v>
          </cell>
          <cell r="EG639">
            <v>0</v>
          </cell>
          <cell r="EH639" t="str">
            <v>X</v>
          </cell>
          <cell r="EI639">
            <v>0</v>
          </cell>
          <cell r="EJ639">
            <v>0</v>
          </cell>
          <cell r="EK639" t="str">
            <v>X</v>
          </cell>
          <cell r="EL639">
            <v>0</v>
          </cell>
          <cell r="EM639">
            <v>0</v>
          </cell>
          <cell r="EN639" t="str">
            <v>X</v>
          </cell>
          <cell r="EO639">
            <v>0</v>
          </cell>
          <cell r="EP639">
            <v>0</v>
          </cell>
          <cell r="EQ639" t="str">
            <v>X</v>
          </cell>
          <cell r="ER639">
            <v>0</v>
          </cell>
          <cell r="ES639">
            <v>0</v>
          </cell>
          <cell r="ET639" t="str">
            <v/>
          </cell>
          <cell r="EU639">
            <v>0</v>
          </cell>
          <cell r="EV639">
            <v>0</v>
          </cell>
          <cell r="EW639" t="str">
            <v>X</v>
          </cell>
          <cell r="EX639">
            <v>0</v>
          </cell>
          <cell r="EY639">
            <v>0</v>
          </cell>
          <cell r="EZ639" t="str">
            <v>P</v>
          </cell>
          <cell r="FA639">
            <v>0</v>
          </cell>
          <cell r="FB639">
            <v>0</v>
          </cell>
          <cell r="FC639" t="str">
            <v>NL</v>
          </cell>
          <cell r="FD639">
            <v>0</v>
          </cell>
          <cell r="FE639">
            <v>0</v>
          </cell>
          <cell r="FI639">
            <v>11</v>
          </cell>
          <cell r="FJ639">
            <v>0</v>
          </cell>
          <cell r="FK639">
            <v>0</v>
          </cell>
          <cell r="FL639">
            <v>0</v>
          </cell>
          <cell r="FM639">
            <v>0</v>
          </cell>
          <cell r="FN639">
            <v>0</v>
          </cell>
          <cell r="FU639">
            <v>11</v>
          </cell>
          <cell r="FV639">
            <v>0</v>
          </cell>
          <cell r="FW639">
            <v>0</v>
          </cell>
          <cell r="FX639">
            <v>0</v>
          </cell>
          <cell r="FY639">
            <v>0</v>
          </cell>
          <cell r="FZ639">
            <v>0</v>
          </cell>
          <cell r="GA639">
            <v>0</v>
          </cell>
          <cell r="GB639">
            <v>0</v>
          </cell>
          <cell r="GC639">
            <v>0</v>
          </cell>
          <cell r="GD639">
            <v>1</v>
          </cell>
          <cell r="GE639">
            <v>0</v>
          </cell>
          <cell r="GF639">
            <v>0</v>
          </cell>
          <cell r="GG639">
            <v>0</v>
          </cell>
          <cell r="GH639">
            <v>0</v>
          </cell>
          <cell r="GI639">
            <v>0</v>
          </cell>
          <cell r="GJ639">
            <v>0</v>
          </cell>
          <cell r="GK639">
            <v>0</v>
          </cell>
          <cell r="GL639">
            <v>0</v>
          </cell>
          <cell r="GM639">
            <v>0</v>
          </cell>
          <cell r="GN639">
            <v>0</v>
          </cell>
          <cell r="GO639">
            <v>0</v>
          </cell>
          <cell r="GP639">
            <v>0</v>
          </cell>
          <cell r="GQ639">
            <v>0</v>
          </cell>
          <cell r="GR639">
            <v>0</v>
          </cell>
          <cell r="GU639">
            <v>12</v>
          </cell>
          <cell r="GV639">
            <v>0</v>
          </cell>
          <cell r="GW639">
            <v>0</v>
          </cell>
          <cell r="GX639">
            <v>0</v>
          </cell>
          <cell r="GY639">
            <v>0</v>
          </cell>
          <cell r="GZ639">
            <v>0</v>
          </cell>
          <cell r="HA639">
            <v>0</v>
          </cell>
          <cell r="HB639">
            <v>0</v>
          </cell>
          <cell r="HC639">
            <v>0</v>
          </cell>
          <cell r="HD639">
            <v>0</v>
          </cell>
          <cell r="HE639">
            <v>0</v>
          </cell>
          <cell r="HF639">
            <v>0</v>
          </cell>
          <cell r="HG639">
            <v>0</v>
          </cell>
          <cell r="HH639">
            <v>1</v>
          </cell>
          <cell r="HI639">
            <v>0</v>
          </cell>
          <cell r="HJ639">
            <v>0</v>
          </cell>
          <cell r="HK639">
            <v>0</v>
          </cell>
          <cell r="HL639">
            <v>0</v>
          </cell>
          <cell r="HM639">
            <v>1</v>
          </cell>
          <cell r="HN639">
            <v>0</v>
          </cell>
          <cell r="HO639">
            <v>1</v>
          </cell>
          <cell r="HP639">
            <v>22</v>
          </cell>
          <cell r="HQ639">
            <v>0</v>
          </cell>
          <cell r="HR639">
            <v>0</v>
          </cell>
          <cell r="HS639">
            <v>0</v>
          </cell>
          <cell r="HT639">
            <v>0</v>
          </cell>
          <cell r="HU639">
            <v>0</v>
          </cell>
          <cell r="HV639">
            <v>0</v>
          </cell>
          <cell r="HW639">
            <v>1</v>
          </cell>
          <cell r="HX639">
            <v>0</v>
          </cell>
          <cell r="HY639">
            <v>0</v>
          </cell>
          <cell r="HZ639">
            <v>0</v>
          </cell>
          <cell r="IA639">
            <v>1</v>
          </cell>
          <cell r="IB639">
            <v>0</v>
          </cell>
          <cell r="IC639">
            <v>2</v>
          </cell>
          <cell r="ID639">
            <v>0</v>
          </cell>
          <cell r="IE639">
            <v>0</v>
          </cell>
          <cell r="IF639">
            <v>0</v>
          </cell>
          <cell r="IG639">
            <v>1</v>
          </cell>
          <cell r="IH639">
            <v>0</v>
          </cell>
          <cell r="II639">
            <v>0</v>
          </cell>
          <cell r="IJ639">
            <v>0</v>
          </cell>
          <cell r="IK639">
            <v>0</v>
          </cell>
          <cell r="IL639">
            <v>0</v>
          </cell>
          <cell r="IM639">
            <v>0</v>
          </cell>
          <cell r="IN639">
            <v>0</v>
          </cell>
          <cell r="IO639">
            <v>0</v>
          </cell>
          <cell r="IP639">
            <v>0</v>
          </cell>
          <cell r="IQ639">
            <v>0</v>
          </cell>
          <cell r="IR639">
            <v>0</v>
          </cell>
          <cell r="IS639">
            <v>0</v>
          </cell>
          <cell r="IT639">
            <v>0</v>
          </cell>
          <cell r="IU639">
            <v>0</v>
          </cell>
          <cell r="IV639">
            <v>0</v>
          </cell>
          <cell r="IW639">
            <v>1</v>
          </cell>
          <cell r="IX639">
            <v>1</v>
          </cell>
          <cell r="IY639">
            <v>0</v>
          </cell>
          <cell r="IZ639">
            <v>26</v>
          </cell>
          <cell r="JA639">
            <v>2</v>
          </cell>
          <cell r="JB639">
            <v>1</v>
          </cell>
          <cell r="JC639">
            <v>0</v>
          </cell>
          <cell r="JD639">
            <v>0</v>
          </cell>
          <cell r="JE639">
            <v>0</v>
          </cell>
          <cell r="JF639">
            <v>0</v>
          </cell>
          <cell r="JG639">
            <v>0</v>
          </cell>
        </row>
        <row r="640">
          <cell r="B640" t="str">
            <v>25033722</v>
          </cell>
          <cell r="C640" t="str">
            <v>Lê Thị Huỳnh Như</v>
          </cell>
          <cell r="D640" t="str">
            <v>Phòng Kinh Doanh TBCN</v>
          </cell>
          <cell r="E640" t="str">
            <v>Công ty TNHH Tập đoàn Công nghiệp Trường Hải</v>
          </cell>
          <cell r="F640" t="str">
            <v>Lương ngày</v>
          </cell>
          <cell r="V640">
            <v>0</v>
          </cell>
          <cell r="W640">
            <v>0</v>
          </cell>
          <cell r="X640" t="str">
            <v>X</v>
          </cell>
          <cell r="Y640">
            <v>0</v>
          </cell>
          <cell r="Z640">
            <v>0</v>
          </cell>
          <cell r="AA640" t="str">
            <v>X</v>
          </cell>
          <cell r="AB640">
            <v>0</v>
          </cell>
          <cell r="AC640">
            <v>0</v>
          </cell>
          <cell r="AD640" t="str">
            <v>X</v>
          </cell>
          <cell r="AE640">
            <v>0</v>
          </cell>
          <cell r="AF640">
            <v>0</v>
          </cell>
          <cell r="AG640" t="str">
            <v>X</v>
          </cell>
          <cell r="AH640">
            <v>0</v>
          </cell>
          <cell r="AI640">
            <v>0</v>
          </cell>
          <cell r="AJ640" t="str">
            <v>T7</v>
          </cell>
          <cell r="AK640">
            <v>0</v>
          </cell>
          <cell r="AL640">
            <v>0</v>
          </cell>
          <cell r="AM640" t="str">
            <v/>
          </cell>
          <cell r="AN640">
            <v>0</v>
          </cell>
          <cell r="AO640">
            <v>0</v>
          </cell>
          <cell r="AP640" t="str">
            <v>NL</v>
          </cell>
          <cell r="AQ640">
            <v>0</v>
          </cell>
          <cell r="AR640">
            <v>0</v>
          </cell>
          <cell r="AS640" t="str">
            <v>X</v>
          </cell>
          <cell r="AT640">
            <v>0</v>
          </cell>
          <cell r="AU640">
            <v>0</v>
          </cell>
          <cell r="AV640" t="str">
            <v>X</v>
          </cell>
          <cell r="AW640">
            <v>0</v>
          </cell>
          <cell r="AX640">
            <v>0</v>
          </cell>
          <cell r="AY640" t="str">
            <v>X</v>
          </cell>
          <cell r="AZ640">
            <v>0</v>
          </cell>
          <cell r="BA640">
            <v>0</v>
          </cell>
          <cell r="BB640" t="str">
            <v>X</v>
          </cell>
          <cell r="BC640">
            <v>0</v>
          </cell>
          <cell r="BD640">
            <v>0</v>
          </cell>
          <cell r="BE640" t="str">
            <v>X</v>
          </cell>
          <cell r="BF640">
            <v>0</v>
          </cell>
          <cell r="BG640">
            <v>0</v>
          </cell>
          <cell r="BH640" t="str">
            <v/>
          </cell>
          <cell r="BI640">
            <v>0</v>
          </cell>
          <cell r="BJ640">
            <v>0</v>
          </cell>
          <cell r="BK640" t="str">
            <v>X</v>
          </cell>
          <cell r="BL640">
            <v>0</v>
          </cell>
          <cell r="BM640">
            <v>0</v>
          </cell>
          <cell r="BN640" t="str">
            <v>X</v>
          </cell>
          <cell r="BO640">
            <v>0</v>
          </cell>
          <cell r="BP640">
            <v>0</v>
          </cell>
          <cell r="BQ640">
            <v>11</v>
          </cell>
          <cell r="BR640">
            <v>0</v>
          </cell>
          <cell r="BS640">
            <v>0</v>
          </cell>
          <cell r="BT640">
            <v>0</v>
          </cell>
          <cell r="BU640">
            <v>0</v>
          </cell>
          <cell r="BV640">
            <v>0</v>
          </cell>
          <cell r="CC640">
            <v>11</v>
          </cell>
          <cell r="CD640">
            <v>0</v>
          </cell>
          <cell r="CE640">
            <v>0</v>
          </cell>
          <cell r="CF640">
            <v>0</v>
          </cell>
          <cell r="CG640">
            <v>0</v>
          </cell>
          <cell r="CH640">
            <v>0</v>
          </cell>
          <cell r="CI640">
            <v>0</v>
          </cell>
          <cell r="CJ640">
            <v>0</v>
          </cell>
          <cell r="CK640">
            <v>0</v>
          </cell>
          <cell r="CL640">
            <v>1</v>
          </cell>
          <cell r="CM640">
            <v>1</v>
          </cell>
          <cell r="CN640">
            <v>0</v>
          </cell>
          <cell r="CO640">
            <v>0</v>
          </cell>
          <cell r="CP640">
            <v>0</v>
          </cell>
          <cell r="CQ640">
            <v>0</v>
          </cell>
          <cell r="CR640">
            <v>0</v>
          </cell>
          <cell r="CS640">
            <v>0</v>
          </cell>
          <cell r="CT640">
            <v>0</v>
          </cell>
          <cell r="CU640">
            <v>0</v>
          </cell>
          <cell r="CV640">
            <v>0</v>
          </cell>
          <cell r="CW640">
            <v>0</v>
          </cell>
          <cell r="CX640">
            <v>0</v>
          </cell>
          <cell r="CY640">
            <v>0</v>
          </cell>
          <cell r="CZ640">
            <v>0</v>
          </cell>
          <cell r="DC640">
            <v>13</v>
          </cell>
          <cell r="DM640" t="str">
            <v>X</v>
          </cell>
          <cell r="DN640">
            <v>0</v>
          </cell>
          <cell r="DO640">
            <v>0</v>
          </cell>
          <cell r="DP640" t="str">
            <v>X</v>
          </cell>
          <cell r="DQ640">
            <v>0</v>
          </cell>
          <cell r="DR640">
            <v>0</v>
          </cell>
          <cell r="DS640" t="str">
            <v>X</v>
          </cell>
          <cell r="DT640">
            <v>0</v>
          </cell>
          <cell r="DU640">
            <v>0</v>
          </cell>
          <cell r="DV640" t="str">
            <v>X</v>
          </cell>
          <cell r="DW640">
            <v>0</v>
          </cell>
          <cell r="DX640">
            <v>0</v>
          </cell>
          <cell r="DY640" t="str">
            <v/>
          </cell>
          <cell r="DZ640">
            <v>0</v>
          </cell>
          <cell r="EA640">
            <v>0</v>
          </cell>
          <cell r="EB640" t="str">
            <v>X</v>
          </cell>
          <cell r="EC640">
            <v>0</v>
          </cell>
          <cell r="ED640">
            <v>0</v>
          </cell>
          <cell r="EE640" t="str">
            <v>X</v>
          </cell>
          <cell r="EF640">
            <v>0</v>
          </cell>
          <cell r="EG640">
            <v>0</v>
          </cell>
          <cell r="EH640" t="str">
            <v>X</v>
          </cell>
          <cell r="EI640">
            <v>0</v>
          </cell>
          <cell r="EJ640">
            <v>0</v>
          </cell>
          <cell r="EK640" t="str">
            <v>X</v>
          </cell>
          <cell r="EL640">
            <v>0</v>
          </cell>
          <cell r="EM640">
            <v>0</v>
          </cell>
          <cell r="EN640" t="str">
            <v>X</v>
          </cell>
          <cell r="EO640">
            <v>0</v>
          </cell>
          <cell r="EP640">
            <v>0</v>
          </cell>
          <cell r="EQ640" t="str">
            <v>X</v>
          </cell>
          <cell r="ER640">
            <v>0</v>
          </cell>
          <cell r="ES640">
            <v>0</v>
          </cell>
          <cell r="ET640" t="str">
            <v/>
          </cell>
          <cell r="EU640">
            <v>0</v>
          </cell>
          <cell r="EV640">
            <v>0</v>
          </cell>
          <cell r="EW640" t="str">
            <v>X</v>
          </cell>
          <cell r="EX640">
            <v>0</v>
          </cell>
          <cell r="EY640">
            <v>0</v>
          </cell>
          <cell r="EZ640" t="str">
            <v>X</v>
          </cell>
          <cell r="FA640">
            <v>0</v>
          </cell>
          <cell r="FB640">
            <v>0</v>
          </cell>
          <cell r="FC640" t="str">
            <v>NL</v>
          </cell>
          <cell r="FD640">
            <v>0</v>
          </cell>
          <cell r="FE640">
            <v>0</v>
          </cell>
          <cell r="FI640">
            <v>12</v>
          </cell>
          <cell r="FJ640">
            <v>0</v>
          </cell>
          <cell r="FK640">
            <v>0</v>
          </cell>
          <cell r="FL640">
            <v>0</v>
          </cell>
          <cell r="FM640">
            <v>0</v>
          </cell>
          <cell r="FN640">
            <v>0</v>
          </cell>
          <cell r="FU640">
            <v>12</v>
          </cell>
          <cell r="FV640">
            <v>0</v>
          </cell>
          <cell r="FW640">
            <v>0</v>
          </cell>
          <cell r="FX640">
            <v>0</v>
          </cell>
          <cell r="FY640">
            <v>0</v>
          </cell>
          <cell r="FZ640">
            <v>0</v>
          </cell>
          <cell r="GA640">
            <v>0</v>
          </cell>
          <cell r="GB640">
            <v>0</v>
          </cell>
          <cell r="GC640">
            <v>0</v>
          </cell>
          <cell r="GD640">
            <v>1</v>
          </cell>
          <cell r="GE640">
            <v>0</v>
          </cell>
          <cell r="GF640">
            <v>0</v>
          </cell>
          <cell r="GG640">
            <v>0</v>
          </cell>
          <cell r="GH640">
            <v>0</v>
          </cell>
          <cell r="GI640">
            <v>0</v>
          </cell>
          <cell r="GJ640">
            <v>0</v>
          </cell>
          <cell r="GK640">
            <v>0</v>
          </cell>
          <cell r="GL640">
            <v>0</v>
          </cell>
          <cell r="GM640">
            <v>0</v>
          </cell>
          <cell r="GN640">
            <v>0</v>
          </cell>
          <cell r="GO640">
            <v>0</v>
          </cell>
          <cell r="GP640">
            <v>0</v>
          </cell>
          <cell r="GQ640">
            <v>0</v>
          </cell>
          <cell r="GR640">
            <v>0</v>
          </cell>
          <cell r="GU640">
            <v>13</v>
          </cell>
          <cell r="GV640">
            <v>0</v>
          </cell>
          <cell r="GW640">
            <v>0</v>
          </cell>
          <cell r="GX640">
            <v>0</v>
          </cell>
          <cell r="GY640">
            <v>0</v>
          </cell>
          <cell r="GZ640">
            <v>0</v>
          </cell>
          <cell r="HA640">
            <v>0</v>
          </cell>
          <cell r="HB640">
            <v>0</v>
          </cell>
          <cell r="HC640">
            <v>0</v>
          </cell>
          <cell r="HD640">
            <v>0</v>
          </cell>
          <cell r="HE640">
            <v>0</v>
          </cell>
          <cell r="HF640">
            <v>0</v>
          </cell>
          <cell r="HG640">
            <v>0</v>
          </cell>
          <cell r="HH640">
            <v>0</v>
          </cell>
          <cell r="HI640">
            <v>0</v>
          </cell>
          <cell r="HJ640">
            <v>0</v>
          </cell>
          <cell r="HK640">
            <v>0</v>
          </cell>
          <cell r="HL640">
            <v>0</v>
          </cell>
          <cell r="HM640">
            <v>0</v>
          </cell>
          <cell r="HN640">
            <v>0</v>
          </cell>
          <cell r="HO640">
            <v>0</v>
          </cell>
          <cell r="HP640">
            <v>23</v>
          </cell>
          <cell r="HQ640">
            <v>0</v>
          </cell>
          <cell r="HR640">
            <v>0</v>
          </cell>
          <cell r="HS640">
            <v>0</v>
          </cell>
          <cell r="HT640">
            <v>0</v>
          </cell>
          <cell r="HU640">
            <v>0</v>
          </cell>
          <cell r="HV640">
            <v>0</v>
          </cell>
          <cell r="HW640">
            <v>1</v>
          </cell>
          <cell r="HX640">
            <v>0</v>
          </cell>
          <cell r="HY640">
            <v>0</v>
          </cell>
          <cell r="HZ640">
            <v>0</v>
          </cell>
          <cell r="IA640">
            <v>1</v>
          </cell>
          <cell r="IB640">
            <v>0</v>
          </cell>
          <cell r="IC640">
            <v>2</v>
          </cell>
          <cell r="ID640">
            <v>0</v>
          </cell>
          <cell r="IE640">
            <v>0</v>
          </cell>
          <cell r="IF640">
            <v>0</v>
          </cell>
          <cell r="IG640">
            <v>0</v>
          </cell>
          <cell r="IH640">
            <v>0</v>
          </cell>
          <cell r="II640">
            <v>0</v>
          </cell>
          <cell r="IJ640">
            <v>0</v>
          </cell>
          <cell r="IK640">
            <v>0</v>
          </cell>
          <cell r="IL640">
            <v>0</v>
          </cell>
          <cell r="IM640">
            <v>0</v>
          </cell>
          <cell r="IN640">
            <v>0</v>
          </cell>
          <cell r="IO640">
            <v>0</v>
          </cell>
          <cell r="IP640">
            <v>0</v>
          </cell>
          <cell r="IQ640">
            <v>0</v>
          </cell>
          <cell r="IR640">
            <v>0</v>
          </cell>
          <cell r="IS640">
            <v>0</v>
          </cell>
          <cell r="IT640">
            <v>0</v>
          </cell>
          <cell r="IU640">
            <v>0</v>
          </cell>
          <cell r="IV640">
            <v>0</v>
          </cell>
          <cell r="IW640">
            <v>1</v>
          </cell>
          <cell r="IX640">
            <v>1</v>
          </cell>
          <cell r="IY640">
            <v>0</v>
          </cell>
          <cell r="IZ640">
            <v>26</v>
          </cell>
          <cell r="JA640">
            <v>1</v>
          </cell>
          <cell r="JB640">
            <v>1</v>
          </cell>
          <cell r="JC640">
            <v>0</v>
          </cell>
          <cell r="JD640">
            <v>0</v>
          </cell>
          <cell r="JE640">
            <v>0</v>
          </cell>
          <cell r="JF640">
            <v>0</v>
          </cell>
          <cell r="JG640">
            <v>0</v>
          </cell>
        </row>
        <row r="641">
          <cell r="B641" t="str">
            <v>25041182</v>
          </cell>
          <cell r="C641" t="str">
            <v>Lương Nguyễn Quốc An</v>
          </cell>
          <cell r="D641" t="str">
            <v>Phòng Kinh Doanh TBCN</v>
          </cell>
          <cell r="E641" t="str">
            <v>Công ty TNHH Tập đoàn Công nghiệp Trường Hải</v>
          </cell>
          <cell r="F641" t="str">
            <v>Lương ngày</v>
          </cell>
          <cell r="V641">
            <v>0</v>
          </cell>
          <cell r="W641">
            <v>0</v>
          </cell>
          <cell r="X641" t="str">
            <v>KLV</v>
          </cell>
          <cell r="Y641">
            <v>0</v>
          </cell>
          <cell r="Z641">
            <v>0</v>
          </cell>
          <cell r="AA641" t="str">
            <v>KLV</v>
          </cell>
          <cell r="AB641">
            <v>0</v>
          </cell>
          <cell r="AC641">
            <v>0</v>
          </cell>
          <cell r="AD641" t="str">
            <v>KLV</v>
          </cell>
          <cell r="AE641">
            <v>0</v>
          </cell>
          <cell r="AF641">
            <v>0</v>
          </cell>
          <cell r="AG641" t="str">
            <v>KLV</v>
          </cell>
          <cell r="AH641">
            <v>0</v>
          </cell>
          <cell r="AI641">
            <v>0</v>
          </cell>
          <cell r="AJ641" t="str">
            <v>KLV</v>
          </cell>
          <cell r="AK641">
            <v>0</v>
          </cell>
          <cell r="AL641">
            <v>0</v>
          </cell>
          <cell r="AM641" t="str">
            <v/>
          </cell>
          <cell r="AN641">
            <v>0</v>
          </cell>
          <cell r="AO641">
            <v>0</v>
          </cell>
          <cell r="AP641" t="str">
            <v>KLV</v>
          </cell>
          <cell r="AQ641">
            <v>0</v>
          </cell>
          <cell r="AR641">
            <v>0</v>
          </cell>
          <cell r="AS641" t="str">
            <v>X</v>
          </cell>
          <cell r="AT641">
            <v>0</v>
          </cell>
          <cell r="AU641">
            <v>0</v>
          </cell>
          <cell r="AV641" t="str">
            <v>X</v>
          </cell>
          <cell r="AW641">
            <v>0</v>
          </cell>
          <cell r="AX641">
            <v>0</v>
          </cell>
          <cell r="AY641" t="str">
            <v>X</v>
          </cell>
          <cell r="AZ641">
            <v>0</v>
          </cell>
          <cell r="BA641">
            <v>0</v>
          </cell>
          <cell r="BB641" t="str">
            <v>X</v>
          </cell>
          <cell r="BC641">
            <v>0</v>
          </cell>
          <cell r="BD641">
            <v>0</v>
          </cell>
          <cell r="BE641" t="str">
            <v>X</v>
          </cell>
          <cell r="BF641">
            <v>0</v>
          </cell>
          <cell r="BG641">
            <v>0</v>
          </cell>
          <cell r="BH641" t="str">
            <v/>
          </cell>
          <cell r="BI641">
            <v>0</v>
          </cell>
          <cell r="BJ641">
            <v>0</v>
          </cell>
          <cell r="BK641" t="str">
            <v>X</v>
          </cell>
          <cell r="BL641">
            <v>0</v>
          </cell>
          <cell r="BM641">
            <v>0</v>
          </cell>
          <cell r="BN641" t="str">
            <v>X</v>
          </cell>
          <cell r="BO641">
            <v>0</v>
          </cell>
          <cell r="BP641">
            <v>0</v>
          </cell>
          <cell r="BQ641">
            <v>7</v>
          </cell>
          <cell r="BR641">
            <v>0</v>
          </cell>
          <cell r="BS641">
            <v>0</v>
          </cell>
          <cell r="BT641">
            <v>0</v>
          </cell>
          <cell r="BU641">
            <v>0</v>
          </cell>
          <cell r="BV641">
            <v>0</v>
          </cell>
          <cell r="CC641">
            <v>7</v>
          </cell>
          <cell r="CD641">
            <v>0</v>
          </cell>
          <cell r="CE641">
            <v>0</v>
          </cell>
          <cell r="CF641">
            <v>0</v>
          </cell>
          <cell r="CG641">
            <v>0</v>
          </cell>
          <cell r="CH641">
            <v>0</v>
          </cell>
          <cell r="CI641">
            <v>0</v>
          </cell>
          <cell r="CJ641">
            <v>0</v>
          </cell>
          <cell r="CK641">
            <v>0</v>
          </cell>
          <cell r="CL641">
            <v>0</v>
          </cell>
          <cell r="CM641">
            <v>0</v>
          </cell>
          <cell r="CN641">
            <v>0</v>
          </cell>
          <cell r="CO641">
            <v>0</v>
          </cell>
          <cell r="CP641">
            <v>0</v>
          </cell>
          <cell r="CQ641">
            <v>0</v>
          </cell>
          <cell r="CR641">
            <v>0</v>
          </cell>
          <cell r="CS641">
            <v>0</v>
          </cell>
          <cell r="CT641">
            <v>0</v>
          </cell>
          <cell r="CU641">
            <v>0</v>
          </cell>
          <cell r="CV641">
            <v>0</v>
          </cell>
          <cell r="CW641">
            <v>0</v>
          </cell>
          <cell r="CX641">
            <v>6</v>
          </cell>
          <cell r="CY641">
            <v>6</v>
          </cell>
          <cell r="CZ641">
            <v>0</v>
          </cell>
          <cell r="DC641">
            <v>7</v>
          </cell>
          <cell r="DM641" t="str">
            <v>X</v>
          </cell>
          <cell r="DN641">
            <v>0</v>
          </cell>
          <cell r="DO641">
            <v>0</v>
          </cell>
          <cell r="DP641" t="str">
            <v>X</v>
          </cell>
          <cell r="DQ641">
            <v>0</v>
          </cell>
          <cell r="DR641">
            <v>0</v>
          </cell>
          <cell r="DS641" t="str">
            <v>X</v>
          </cell>
          <cell r="DT641">
            <v>0</v>
          </cell>
          <cell r="DU641">
            <v>0</v>
          </cell>
          <cell r="DV641" t="str">
            <v>X</v>
          </cell>
          <cell r="DW641">
            <v>0</v>
          </cell>
          <cell r="DX641">
            <v>0</v>
          </cell>
          <cell r="DY641" t="str">
            <v/>
          </cell>
          <cell r="DZ641">
            <v>0</v>
          </cell>
          <cell r="EA641">
            <v>0</v>
          </cell>
          <cell r="EB641" t="str">
            <v>X</v>
          </cell>
          <cell r="EC641">
            <v>0</v>
          </cell>
          <cell r="ED641">
            <v>0</v>
          </cell>
          <cell r="EE641" t="str">
            <v>X</v>
          </cell>
          <cell r="EF641">
            <v>0</v>
          </cell>
          <cell r="EG641">
            <v>0</v>
          </cell>
          <cell r="EH641" t="str">
            <v>X</v>
          </cell>
          <cell r="EI641">
            <v>0</v>
          </cell>
          <cell r="EJ641">
            <v>0</v>
          </cell>
          <cell r="EK641" t="str">
            <v>X</v>
          </cell>
          <cell r="EL641">
            <v>0</v>
          </cell>
          <cell r="EM641">
            <v>0</v>
          </cell>
          <cell r="EN641" t="str">
            <v>X</v>
          </cell>
          <cell r="EO641">
            <v>0</v>
          </cell>
          <cell r="EP641">
            <v>0</v>
          </cell>
          <cell r="EQ641" t="str">
            <v>X</v>
          </cell>
          <cell r="ER641">
            <v>0</v>
          </cell>
          <cell r="ES641">
            <v>0</v>
          </cell>
          <cell r="ET641" t="str">
            <v/>
          </cell>
          <cell r="EU641">
            <v>0</v>
          </cell>
          <cell r="EV641">
            <v>0</v>
          </cell>
          <cell r="EW641" t="str">
            <v>X</v>
          </cell>
          <cell r="EX641">
            <v>0</v>
          </cell>
          <cell r="EY641">
            <v>0</v>
          </cell>
          <cell r="EZ641" t="str">
            <v>X</v>
          </cell>
          <cell r="FA641">
            <v>0</v>
          </cell>
          <cell r="FB641">
            <v>0</v>
          </cell>
          <cell r="FC641" t="str">
            <v>NL</v>
          </cell>
          <cell r="FD641">
            <v>0</v>
          </cell>
          <cell r="FE641">
            <v>0</v>
          </cell>
          <cell r="FI641">
            <v>12</v>
          </cell>
          <cell r="FJ641">
            <v>0</v>
          </cell>
          <cell r="FK641">
            <v>0</v>
          </cell>
          <cell r="FL641">
            <v>0</v>
          </cell>
          <cell r="FM641">
            <v>0</v>
          </cell>
          <cell r="FN641">
            <v>0</v>
          </cell>
          <cell r="FU641">
            <v>12</v>
          </cell>
          <cell r="FV641">
            <v>0</v>
          </cell>
          <cell r="FW641">
            <v>0</v>
          </cell>
          <cell r="FX641">
            <v>0</v>
          </cell>
          <cell r="FY641">
            <v>0</v>
          </cell>
          <cell r="FZ641">
            <v>0</v>
          </cell>
          <cell r="GA641">
            <v>0</v>
          </cell>
          <cell r="GB641">
            <v>0</v>
          </cell>
          <cell r="GC641">
            <v>0</v>
          </cell>
          <cell r="GD641">
            <v>1</v>
          </cell>
          <cell r="GE641">
            <v>0</v>
          </cell>
          <cell r="GF641">
            <v>0</v>
          </cell>
          <cell r="GG641">
            <v>0</v>
          </cell>
          <cell r="GH641">
            <v>0</v>
          </cell>
          <cell r="GI641">
            <v>0</v>
          </cell>
          <cell r="GJ641">
            <v>0</v>
          </cell>
          <cell r="GK641">
            <v>0</v>
          </cell>
          <cell r="GL641">
            <v>0</v>
          </cell>
          <cell r="GM641">
            <v>0</v>
          </cell>
          <cell r="GN641">
            <v>0</v>
          </cell>
          <cell r="GO641">
            <v>0</v>
          </cell>
          <cell r="GP641">
            <v>0</v>
          </cell>
          <cell r="GQ641">
            <v>0</v>
          </cell>
          <cell r="GR641">
            <v>0</v>
          </cell>
          <cell r="GU641">
            <v>13</v>
          </cell>
          <cell r="GV641">
            <v>0</v>
          </cell>
          <cell r="GW641">
            <v>0</v>
          </cell>
          <cell r="GX641">
            <v>0</v>
          </cell>
          <cell r="GY641">
            <v>0</v>
          </cell>
          <cell r="GZ641">
            <v>0</v>
          </cell>
          <cell r="HA641">
            <v>0</v>
          </cell>
          <cell r="HB641">
            <v>6</v>
          </cell>
          <cell r="HC641">
            <v>0</v>
          </cell>
          <cell r="HD641">
            <v>0</v>
          </cell>
          <cell r="HE641">
            <v>0</v>
          </cell>
          <cell r="HF641">
            <v>0</v>
          </cell>
          <cell r="HG641">
            <v>0</v>
          </cell>
          <cell r="HH641">
            <v>0</v>
          </cell>
          <cell r="HI641">
            <v>0</v>
          </cell>
          <cell r="HJ641">
            <v>0</v>
          </cell>
          <cell r="HK641">
            <v>0</v>
          </cell>
          <cell r="HL641">
            <v>0</v>
          </cell>
          <cell r="HM641">
            <v>6</v>
          </cell>
          <cell r="HN641">
            <v>0</v>
          </cell>
          <cell r="HO641">
            <v>0</v>
          </cell>
          <cell r="HP641">
            <v>19</v>
          </cell>
          <cell r="HQ641">
            <v>0</v>
          </cell>
          <cell r="HR641">
            <v>0</v>
          </cell>
          <cell r="HS641">
            <v>0</v>
          </cell>
          <cell r="HT641">
            <v>0</v>
          </cell>
          <cell r="HU641">
            <v>0</v>
          </cell>
          <cell r="HV641">
            <v>0</v>
          </cell>
          <cell r="HW641">
            <v>0</v>
          </cell>
          <cell r="HX641">
            <v>0</v>
          </cell>
          <cell r="HY641">
            <v>0</v>
          </cell>
          <cell r="HZ641">
            <v>0</v>
          </cell>
          <cell r="IA641">
            <v>0</v>
          </cell>
          <cell r="IB641">
            <v>0</v>
          </cell>
          <cell r="IC641">
            <v>1</v>
          </cell>
          <cell r="ID641">
            <v>0</v>
          </cell>
          <cell r="IE641">
            <v>0</v>
          </cell>
          <cell r="IF641">
            <v>0</v>
          </cell>
          <cell r="IG641">
            <v>0</v>
          </cell>
          <cell r="IH641">
            <v>0</v>
          </cell>
          <cell r="II641">
            <v>0</v>
          </cell>
          <cell r="IJ641">
            <v>0</v>
          </cell>
          <cell r="IK641">
            <v>0</v>
          </cell>
          <cell r="IL641">
            <v>0</v>
          </cell>
          <cell r="IM641">
            <v>0</v>
          </cell>
          <cell r="IN641">
            <v>0</v>
          </cell>
          <cell r="IO641">
            <v>0</v>
          </cell>
          <cell r="IP641">
            <v>0</v>
          </cell>
          <cell r="IQ641">
            <v>6</v>
          </cell>
          <cell r="IR641">
            <v>6</v>
          </cell>
          <cell r="IS641">
            <v>0</v>
          </cell>
          <cell r="IT641">
            <v>0</v>
          </cell>
          <cell r="IU641">
            <v>0</v>
          </cell>
          <cell r="IV641">
            <v>0</v>
          </cell>
          <cell r="IW641">
            <v>0</v>
          </cell>
          <cell r="IX641">
            <v>0</v>
          </cell>
          <cell r="IY641">
            <v>0</v>
          </cell>
          <cell r="IZ641">
            <v>20</v>
          </cell>
          <cell r="JA641">
            <v>1</v>
          </cell>
          <cell r="JB641">
            <v>1</v>
          </cell>
          <cell r="JC641">
            <v>0</v>
          </cell>
          <cell r="JD641">
            <v>0</v>
          </cell>
          <cell r="JE641">
            <v>0</v>
          </cell>
          <cell r="JF641">
            <v>0</v>
          </cell>
          <cell r="JG641" t="e">
            <v>#N/A</v>
          </cell>
        </row>
        <row r="642">
          <cell r="B642" t="str">
            <v>25041199</v>
          </cell>
          <cell r="C642" t="str">
            <v>Vương Thị Nhựt Phượng</v>
          </cell>
          <cell r="D642" t="str">
            <v>Phòng Kinh Doanh TBCN</v>
          </cell>
          <cell r="E642" t="str">
            <v>Công ty TNHH Tập đoàn Công nghiệp Trường Hải</v>
          </cell>
          <cell r="F642" t="str">
            <v>Lương ngày</v>
          </cell>
          <cell r="V642">
            <v>0</v>
          </cell>
          <cell r="W642">
            <v>0</v>
          </cell>
          <cell r="X642" t="str">
            <v>KLV</v>
          </cell>
          <cell r="Y642">
            <v>0</v>
          </cell>
          <cell r="Z642">
            <v>0</v>
          </cell>
          <cell r="AA642" t="str">
            <v>KLV</v>
          </cell>
          <cell r="AB642">
            <v>0</v>
          </cell>
          <cell r="AC642">
            <v>0</v>
          </cell>
          <cell r="AD642" t="str">
            <v>KLV</v>
          </cell>
          <cell r="AE642">
            <v>0</v>
          </cell>
          <cell r="AF642">
            <v>0</v>
          </cell>
          <cell r="AG642" t="str">
            <v>KLV</v>
          </cell>
          <cell r="AH642">
            <v>0</v>
          </cell>
          <cell r="AI642">
            <v>0</v>
          </cell>
          <cell r="AJ642" t="str">
            <v>KLV</v>
          </cell>
          <cell r="AK642">
            <v>0</v>
          </cell>
          <cell r="AL642">
            <v>0</v>
          </cell>
          <cell r="AM642" t="str">
            <v/>
          </cell>
          <cell r="AN642">
            <v>0</v>
          </cell>
          <cell r="AO642">
            <v>0</v>
          </cell>
          <cell r="AP642" t="str">
            <v>KLV</v>
          </cell>
          <cell r="AQ642">
            <v>0</v>
          </cell>
          <cell r="AR642">
            <v>0</v>
          </cell>
          <cell r="AS642" t="str">
            <v>X</v>
          </cell>
          <cell r="AT642">
            <v>0</v>
          </cell>
          <cell r="AU642">
            <v>0</v>
          </cell>
          <cell r="AV642" t="str">
            <v>X</v>
          </cell>
          <cell r="AW642">
            <v>0</v>
          </cell>
          <cell r="AX642">
            <v>0</v>
          </cell>
          <cell r="AY642" t="str">
            <v>X</v>
          </cell>
          <cell r="AZ642">
            <v>0</v>
          </cell>
          <cell r="BA642">
            <v>0</v>
          </cell>
          <cell r="BB642" t="str">
            <v>X</v>
          </cell>
          <cell r="BC642">
            <v>0</v>
          </cell>
          <cell r="BD642">
            <v>0</v>
          </cell>
          <cell r="BE642" t="str">
            <v>X</v>
          </cell>
          <cell r="BF642">
            <v>0</v>
          </cell>
          <cell r="BG642">
            <v>0</v>
          </cell>
          <cell r="BH642" t="str">
            <v/>
          </cell>
          <cell r="BI642">
            <v>0</v>
          </cell>
          <cell r="BJ642">
            <v>0</v>
          </cell>
          <cell r="BK642" t="str">
            <v>X</v>
          </cell>
          <cell r="BL642">
            <v>0</v>
          </cell>
          <cell r="BM642">
            <v>0</v>
          </cell>
          <cell r="BN642" t="str">
            <v>X</v>
          </cell>
          <cell r="BO642">
            <v>0</v>
          </cell>
          <cell r="BP642">
            <v>0</v>
          </cell>
          <cell r="BQ642">
            <v>7</v>
          </cell>
          <cell r="BR642">
            <v>0</v>
          </cell>
          <cell r="BS642">
            <v>0</v>
          </cell>
          <cell r="BT642">
            <v>0</v>
          </cell>
          <cell r="BU642">
            <v>0</v>
          </cell>
          <cell r="BV642">
            <v>0</v>
          </cell>
          <cell r="CC642">
            <v>7</v>
          </cell>
          <cell r="CD642">
            <v>0</v>
          </cell>
          <cell r="CE642">
            <v>0</v>
          </cell>
          <cell r="CF642">
            <v>0</v>
          </cell>
          <cell r="CG642">
            <v>0</v>
          </cell>
          <cell r="CH642">
            <v>0</v>
          </cell>
          <cell r="CI642">
            <v>0</v>
          </cell>
          <cell r="CJ642">
            <v>0</v>
          </cell>
          <cell r="CK642">
            <v>0</v>
          </cell>
          <cell r="CL642">
            <v>0</v>
          </cell>
          <cell r="CM642">
            <v>0</v>
          </cell>
          <cell r="CN642">
            <v>0</v>
          </cell>
          <cell r="CO642">
            <v>0</v>
          </cell>
          <cell r="CP642">
            <v>0</v>
          </cell>
          <cell r="CQ642">
            <v>0</v>
          </cell>
          <cell r="CR642">
            <v>0</v>
          </cell>
          <cell r="CS642">
            <v>0</v>
          </cell>
          <cell r="CT642">
            <v>0</v>
          </cell>
          <cell r="CU642">
            <v>0</v>
          </cell>
          <cell r="CV642">
            <v>0</v>
          </cell>
          <cell r="CW642">
            <v>0</v>
          </cell>
          <cell r="CX642">
            <v>6</v>
          </cell>
          <cell r="CY642">
            <v>6</v>
          </cell>
          <cell r="CZ642">
            <v>0</v>
          </cell>
          <cell r="DC642">
            <v>7</v>
          </cell>
          <cell r="DM642" t="str">
            <v>X</v>
          </cell>
          <cell r="DN642">
            <v>0</v>
          </cell>
          <cell r="DO642">
            <v>0</v>
          </cell>
          <cell r="DP642" t="str">
            <v>X</v>
          </cell>
          <cell r="DQ642">
            <v>0</v>
          </cell>
          <cell r="DR642">
            <v>0</v>
          </cell>
          <cell r="DS642" t="str">
            <v>X</v>
          </cell>
          <cell r="DT642">
            <v>0</v>
          </cell>
          <cell r="DU642">
            <v>0</v>
          </cell>
          <cell r="DV642" t="str">
            <v>X</v>
          </cell>
          <cell r="DW642">
            <v>0</v>
          </cell>
          <cell r="DX642">
            <v>0</v>
          </cell>
          <cell r="DY642" t="str">
            <v/>
          </cell>
          <cell r="DZ642">
            <v>0</v>
          </cell>
          <cell r="EA642">
            <v>0</v>
          </cell>
          <cell r="EB642" t="str">
            <v>X</v>
          </cell>
          <cell r="EC642">
            <v>0</v>
          </cell>
          <cell r="ED642">
            <v>0</v>
          </cell>
          <cell r="EE642" t="str">
            <v>X</v>
          </cell>
          <cell r="EF642">
            <v>0</v>
          </cell>
          <cell r="EG642">
            <v>0</v>
          </cell>
          <cell r="EH642" t="str">
            <v>X</v>
          </cell>
          <cell r="EI642">
            <v>0</v>
          </cell>
          <cell r="EJ642">
            <v>0</v>
          </cell>
          <cell r="EK642" t="str">
            <v>X</v>
          </cell>
          <cell r="EL642">
            <v>0</v>
          </cell>
          <cell r="EM642">
            <v>0</v>
          </cell>
          <cell r="EN642" t="str">
            <v>X</v>
          </cell>
          <cell r="EO642">
            <v>0</v>
          </cell>
          <cell r="EP642">
            <v>0</v>
          </cell>
          <cell r="EQ642" t="str">
            <v>X</v>
          </cell>
          <cell r="ER642">
            <v>0</v>
          </cell>
          <cell r="ES642">
            <v>0</v>
          </cell>
          <cell r="ET642" t="str">
            <v/>
          </cell>
          <cell r="EU642">
            <v>0</v>
          </cell>
          <cell r="EV642">
            <v>0</v>
          </cell>
          <cell r="EW642" t="str">
            <v>X</v>
          </cell>
          <cell r="EX642">
            <v>0</v>
          </cell>
          <cell r="EY642">
            <v>0</v>
          </cell>
          <cell r="EZ642" t="str">
            <v>P</v>
          </cell>
          <cell r="FA642">
            <v>0</v>
          </cell>
          <cell r="FB642">
            <v>0</v>
          </cell>
          <cell r="FC642" t="str">
            <v>NL</v>
          </cell>
          <cell r="FD642">
            <v>0</v>
          </cell>
          <cell r="FE642">
            <v>0</v>
          </cell>
          <cell r="FI642">
            <v>11</v>
          </cell>
          <cell r="FJ642">
            <v>0</v>
          </cell>
          <cell r="FK642">
            <v>0</v>
          </cell>
          <cell r="FL642">
            <v>0</v>
          </cell>
          <cell r="FM642">
            <v>0</v>
          </cell>
          <cell r="FN642">
            <v>0</v>
          </cell>
          <cell r="FU642">
            <v>11</v>
          </cell>
          <cell r="FV642">
            <v>0</v>
          </cell>
          <cell r="FW642">
            <v>0</v>
          </cell>
          <cell r="FX642">
            <v>0</v>
          </cell>
          <cell r="FY642">
            <v>0</v>
          </cell>
          <cell r="FZ642">
            <v>0</v>
          </cell>
          <cell r="GA642">
            <v>0</v>
          </cell>
          <cell r="GB642">
            <v>0</v>
          </cell>
          <cell r="GC642">
            <v>0</v>
          </cell>
          <cell r="GD642">
            <v>1</v>
          </cell>
          <cell r="GE642">
            <v>0</v>
          </cell>
          <cell r="GF642">
            <v>0</v>
          </cell>
          <cell r="GG642">
            <v>0</v>
          </cell>
          <cell r="GH642">
            <v>0</v>
          </cell>
          <cell r="GI642">
            <v>0</v>
          </cell>
          <cell r="GJ642">
            <v>0</v>
          </cell>
          <cell r="GK642">
            <v>0</v>
          </cell>
          <cell r="GL642">
            <v>0</v>
          </cell>
          <cell r="GM642">
            <v>0</v>
          </cell>
          <cell r="GN642">
            <v>0</v>
          </cell>
          <cell r="GO642">
            <v>0</v>
          </cell>
          <cell r="GP642">
            <v>0</v>
          </cell>
          <cell r="GQ642">
            <v>0</v>
          </cell>
          <cell r="GR642">
            <v>0</v>
          </cell>
          <cell r="GU642">
            <v>12</v>
          </cell>
          <cell r="GV642">
            <v>0</v>
          </cell>
          <cell r="GW642">
            <v>0</v>
          </cell>
          <cell r="GX642">
            <v>0</v>
          </cell>
          <cell r="GY642">
            <v>0</v>
          </cell>
          <cell r="GZ642">
            <v>0</v>
          </cell>
          <cell r="HA642">
            <v>0</v>
          </cell>
          <cell r="HB642">
            <v>6</v>
          </cell>
          <cell r="HC642">
            <v>0</v>
          </cell>
          <cell r="HD642">
            <v>0</v>
          </cell>
          <cell r="HE642">
            <v>0</v>
          </cell>
          <cell r="HF642">
            <v>0</v>
          </cell>
          <cell r="HG642">
            <v>0</v>
          </cell>
          <cell r="HH642">
            <v>1</v>
          </cell>
          <cell r="HI642">
            <v>0</v>
          </cell>
          <cell r="HJ642">
            <v>0</v>
          </cell>
          <cell r="HK642">
            <v>0</v>
          </cell>
          <cell r="HL642">
            <v>0</v>
          </cell>
          <cell r="HM642">
            <v>7</v>
          </cell>
          <cell r="HN642">
            <v>0</v>
          </cell>
          <cell r="HO642">
            <v>1</v>
          </cell>
          <cell r="HP642">
            <v>18</v>
          </cell>
          <cell r="HQ642">
            <v>0</v>
          </cell>
          <cell r="HR642">
            <v>0</v>
          </cell>
          <cell r="HS642">
            <v>0</v>
          </cell>
          <cell r="HT642">
            <v>0</v>
          </cell>
          <cell r="HU642">
            <v>0</v>
          </cell>
          <cell r="HV642">
            <v>0</v>
          </cell>
          <cell r="HW642">
            <v>0</v>
          </cell>
          <cell r="HX642">
            <v>0</v>
          </cell>
          <cell r="HY642">
            <v>0</v>
          </cell>
          <cell r="HZ642">
            <v>0</v>
          </cell>
          <cell r="IA642">
            <v>0</v>
          </cell>
          <cell r="IB642">
            <v>0</v>
          </cell>
          <cell r="IC642">
            <v>1</v>
          </cell>
          <cell r="ID642">
            <v>0</v>
          </cell>
          <cell r="IE642">
            <v>0</v>
          </cell>
          <cell r="IF642">
            <v>0</v>
          </cell>
          <cell r="IG642">
            <v>1</v>
          </cell>
          <cell r="IH642">
            <v>0</v>
          </cell>
          <cell r="II642">
            <v>0</v>
          </cell>
          <cell r="IJ642">
            <v>0</v>
          </cell>
          <cell r="IK642">
            <v>0</v>
          </cell>
          <cell r="IL642">
            <v>0</v>
          </cell>
          <cell r="IM642">
            <v>0</v>
          </cell>
          <cell r="IN642">
            <v>0</v>
          </cell>
          <cell r="IO642">
            <v>0</v>
          </cell>
          <cell r="IP642">
            <v>0</v>
          </cell>
          <cell r="IQ642">
            <v>6</v>
          </cell>
          <cell r="IR642">
            <v>6</v>
          </cell>
          <cell r="IS642">
            <v>0</v>
          </cell>
          <cell r="IT642">
            <v>0</v>
          </cell>
          <cell r="IU642">
            <v>0</v>
          </cell>
          <cell r="IV642">
            <v>0</v>
          </cell>
          <cell r="IW642">
            <v>0</v>
          </cell>
          <cell r="IX642">
            <v>0</v>
          </cell>
          <cell r="IY642">
            <v>0</v>
          </cell>
          <cell r="IZ642">
            <v>20</v>
          </cell>
          <cell r="JA642">
            <v>1</v>
          </cell>
          <cell r="JB642">
            <v>0</v>
          </cell>
          <cell r="JC642">
            <v>0</v>
          </cell>
          <cell r="JD642">
            <v>0</v>
          </cell>
          <cell r="JE642">
            <v>0</v>
          </cell>
          <cell r="JF642">
            <v>0</v>
          </cell>
          <cell r="JG642" t="e">
            <v>#N/A</v>
          </cell>
        </row>
        <row r="643">
          <cell r="B643" t="str">
            <v>25041801</v>
          </cell>
          <cell r="C643" t="str">
            <v>Nguyễn Kỳ Duyên</v>
          </cell>
          <cell r="D643" t="str">
            <v>Phòng Kinh Doanh TBCN</v>
          </cell>
          <cell r="E643" t="str">
            <v>Công ty TNHH Tập đoàn Công nghiệp Trường Hải</v>
          </cell>
          <cell r="F643" t="str">
            <v>Lương ngày</v>
          </cell>
          <cell r="V643">
            <v>0</v>
          </cell>
          <cell r="W643">
            <v>0</v>
          </cell>
          <cell r="X643" t="str">
            <v>KLV</v>
          </cell>
          <cell r="Y643">
            <v>0</v>
          </cell>
          <cell r="Z643">
            <v>0</v>
          </cell>
          <cell r="AA643" t="str">
            <v>KLV</v>
          </cell>
          <cell r="AB643">
            <v>0</v>
          </cell>
          <cell r="AC643">
            <v>0</v>
          </cell>
          <cell r="AD643" t="str">
            <v>KLV</v>
          </cell>
          <cell r="AE643">
            <v>0</v>
          </cell>
          <cell r="AF643">
            <v>0</v>
          </cell>
          <cell r="AG643" t="str">
            <v>KLV</v>
          </cell>
          <cell r="AH643">
            <v>0</v>
          </cell>
          <cell r="AI643">
            <v>0</v>
          </cell>
          <cell r="AJ643" t="str">
            <v>KLV</v>
          </cell>
          <cell r="AK643">
            <v>0</v>
          </cell>
          <cell r="AL643">
            <v>0</v>
          </cell>
          <cell r="AP643" t="str">
            <v>KLV</v>
          </cell>
          <cell r="AQ643">
            <v>0</v>
          </cell>
          <cell r="AR643">
            <v>0</v>
          </cell>
          <cell r="AS643" t="str">
            <v>KLV</v>
          </cell>
          <cell r="AT643">
            <v>0</v>
          </cell>
          <cell r="AU643">
            <v>0</v>
          </cell>
          <cell r="AV643" t="str">
            <v>KLV</v>
          </cell>
          <cell r="AW643">
            <v>0</v>
          </cell>
          <cell r="AX643">
            <v>0</v>
          </cell>
          <cell r="AY643" t="str">
            <v>KLV</v>
          </cell>
          <cell r="AZ643">
            <v>0</v>
          </cell>
          <cell r="BA643">
            <v>0</v>
          </cell>
          <cell r="BB643" t="str">
            <v>KLV</v>
          </cell>
          <cell r="BC643">
            <v>0</v>
          </cell>
          <cell r="BD643">
            <v>0</v>
          </cell>
          <cell r="BE643" t="str">
            <v>KLV</v>
          </cell>
          <cell r="BF643">
            <v>0</v>
          </cell>
          <cell r="BG643">
            <v>0</v>
          </cell>
          <cell r="BK643" t="str">
            <v>X</v>
          </cell>
          <cell r="BL643">
            <v>0</v>
          </cell>
          <cell r="BM643">
            <v>0</v>
          </cell>
          <cell r="BN643" t="str">
            <v>X</v>
          </cell>
          <cell r="BO643">
            <v>0</v>
          </cell>
          <cell r="BP643">
            <v>0</v>
          </cell>
          <cell r="BQ643">
            <v>2</v>
          </cell>
          <cell r="BR643">
            <v>0</v>
          </cell>
          <cell r="BS643">
            <v>0</v>
          </cell>
          <cell r="BT643">
            <v>0</v>
          </cell>
          <cell r="BU643">
            <v>0</v>
          </cell>
          <cell r="BV643">
            <v>0</v>
          </cell>
          <cell r="CC643">
            <v>2</v>
          </cell>
          <cell r="CD643">
            <v>0</v>
          </cell>
          <cell r="CE643">
            <v>0</v>
          </cell>
          <cell r="CF643">
            <v>0</v>
          </cell>
          <cell r="CG643">
            <v>0</v>
          </cell>
          <cell r="CH643">
            <v>0</v>
          </cell>
          <cell r="CI643">
            <v>0</v>
          </cell>
          <cell r="CJ643">
            <v>0</v>
          </cell>
          <cell r="CK643">
            <v>0</v>
          </cell>
          <cell r="CL643">
            <v>0</v>
          </cell>
          <cell r="CM643">
            <v>0</v>
          </cell>
          <cell r="CN643">
            <v>0</v>
          </cell>
          <cell r="CO643">
            <v>0</v>
          </cell>
          <cell r="CP643">
            <v>0</v>
          </cell>
          <cell r="CQ643">
            <v>0</v>
          </cell>
          <cell r="CR643">
            <v>0</v>
          </cell>
          <cell r="CS643">
            <v>0</v>
          </cell>
          <cell r="CT643">
            <v>0</v>
          </cell>
          <cell r="CU643">
            <v>0</v>
          </cell>
          <cell r="CV643">
            <v>0</v>
          </cell>
          <cell r="CW643">
            <v>0</v>
          </cell>
          <cell r="CX643">
            <v>11</v>
          </cell>
          <cell r="CY643">
            <v>11</v>
          </cell>
          <cell r="CZ643">
            <v>0</v>
          </cell>
          <cell r="DC643">
            <v>2</v>
          </cell>
          <cell r="DM643" t="str">
            <v>X</v>
          </cell>
          <cell r="DN643">
            <v>0</v>
          </cell>
          <cell r="DO643">
            <v>0</v>
          </cell>
          <cell r="DP643" t="str">
            <v>X</v>
          </cell>
          <cell r="DQ643">
            <v>0</v>
          </cell>
          <cell r="DR643">
            <v>0</v>
          </cell>
          <cell r="DS643" t="str">
            <v>X</v>
          </cell>
          <cell r="DT643">
            <v>0</v>
          </cell>
          <cell r="DU643">
            <v>0</v>
          </cell>
          <cell r="DV643" t="str">
            <v>X</v>
          </cell>
          <cell r="DW643">
            <v>0</v>
          </cell>
          <cell r="DX643">
            <v>0</v>
          </cell>
          <cell r="DY643" t="str">
            <v/>
          </cell>
          <cell r="DZ643">
            <v>0</v>
          </cell>
          <cell r="EA643">
            <v>0</v>
          </cell>
          <cell r="EB643" t="str">
            <v>X</v>
          </cell>
          <cell r="EC643">
            <v>0</v>
          </cell>
          <cell r="ED643">
            <v>0</v>
          </cell>
          <cell r="EE643" t="str">
            <v>X</v>
          </cell>
          <cell r="EF643">
            <v>0</v>
          </cell>
          <cell r="EG643">
            <v>0</v>
          </cell>
          <cell r="EH643" t="str">
            <v>X</v>
          </cell>
          <cell r="EI643">
            <v>0</v>
          </cell>
          <cell r="EJ643">
            <v>0</v>
          </cell>
          <cell r="EK643" t="str">
            <v>X</v>
          </cell>
          <cell r="EL643">
            <v>0</v>
          </cell>
          <cell r="EM643">
            <v>0</v>
          </cell>
          <cell r="EN643" t="str">
            <v>X</v>
          </cell>
          <cell r="EO643">
            <v>0</v>
          </cell>
          <cell r="EP643">
            <v>0</v>
          </cell>
          <cell r="EQ643" t="str">
            <v>X</v>
          </cell>
          <cell r="ER643">
            <v>0</v>
          </cell>
          <cell r="ES643">
            <v>0</v>
          </cell>
          <cell r="ET643" t="str">
            <v/>
          </cell>
          <cell r="EU643">
            <v>0</v>
          </cell>
          <cell r="EV643">
            <v>0</v>
          </cell>
          <cell r="EW643" t="str">
            <v>X</v>
          </cell>
          <cell r="EX643">
            <v>0</v>
          </cell>
          <cell r="EY643">
            <v>0</v>
          </cell>
          <cell r="EZ643" t="str">
            <v>X</v>
          </cell>
          <cell r="FA643">
            <v>0</v>
          </cell>
          <cell r="FB643">
            <v>0</v>
          </cell>
          <cell r="FC643" t="str">
            <v>NL</v>
          </cell>
          <cell r="FD643">
            <v>0</v>
          </cell>
          <cell r="FE643">
            <v>0</v>
          </cell>
          <cell r="FI643">
            <v>12</v>
          </cell>
          <cell r="FJ643">
            <v>0</v>
          </cell>
          <cell r="FK643">
            <v>0</v>
          </cell>
          <cell r="FL643">
            <v>0</v>
          </cell>
          <cell r="FM643">
            <v>0</v>
          </cell>
          <cell r="FN643">
            <v>0</v>
          </cell>
          <cell r="FU643">
            <v>12</v>
          </cell>
          <cell r="FV643">
            <v>0</v>
          </cell>
          <cell r="FW643">
            <v>0</v>
          </cell>
          <cell r="FX643">
            <v>0</v>
          </cell>
          <cell r="FY643">
            <v>0</v>
          </cell>
          <cell r="FZ643">
            <v>0</v>
          </cell>
          <cell r="GA643">
            <v>0</v>
          </cell>
          <cell r="GB643">
            <v>0</v>
          </cell>
          <cell r="GC643">
            <v>0</v>
          </cell>
          <cell r="GD643">
            <v>1</v>
          </cell>
          <cell r="GE643">
            <v>0</v>
          </cell>
          <cell r="GF643">
            <v>0</v>
          </cell>
          <cell r="GG643">
            <v>0</v>
          </cell>
          <cell r="GH643">
            <v>0</v>
          </cell>
          <cell r="GI643">
            <v>0</v>
          </cell>
          <cell r="GJ643">
            <v>0</v>
          </cell>
          <cell r="GK643">
            <v>0</v>
          </cell>
          <cell r="GL643">
            <v>0</v>
          </cell>
          <cell r="GM643">
            <v>0</v>
          </cell>
          <cell r="GN643">
            <v>0</v>
          </cell>
          <cell r="GO643">
            <v>0</v>
          </cell>
          <cell r="GP643">
            <v>0</v>
          </cell>
          <cell r="GQ643">
            <v>0</v>
          </cell>
          <cell r="GR643">
            <v>0</v>
          </cell>
          <cell r="GU643">
            <v>13</v>
          </cell>
          <cell r="GV643">
            <v>0</v>
          </cell>
          <cell r="GW643">
            <v>0</v>
          </cell>
          <cell r="GX643">
            <v>0</v>
          </cell>
          <cell r="GY643">
            <v>0</v>
          </cell>
          <cell r="GZ643">
            <v>0</v>
          </cell>
          <cell r="HA643">
            <v>0</v>
          </cell>
          <cell r="HB643">
            <v>11</v>
          </cell>
          <cell r="HC643">
            <v>0</v>
          </cell>
          <cell r="HD643">
            <v>0</v>
          </cell>
          <cell r="HE643">
            <v>0</v>
          </cell>
          <cell r="HF643">
            <v>0</v>
          </cell>
          <cell r="HG643">
            <v>0</v>
          </cell>
          <cell r="HH643">
            <v>0</v>
          </cell>
          <cell r="HI643">
            <v>0</v>
          </cell>
          <cell r="HJ643">
            <v>0</v>
          </cell>
          <cell r="HK643">
            <v>0</v>
          </cell>
          <cell r="HL643">
            <v>0</v>
          </cell>
          <cell r="HM643">
            <v>11</v>
          </cell>
          <cell r="HN643">
            <v>0</v>
          </cell>
          <cell r="HO643">
            <v>0</v>
          </cell>
          <cell r="HP643">
            <v>14</v>
          </cell>
          <cell r="HQ643">
            <v>0</v>
          </cell>
          <cell r="HR643">
            <v>0</v>
          </cell>
          <cell r="HS643">
            <v>0</v>
          </cell>
          <cell r="HT643">
            <v>0</v>
          </cell>
          <cell r="HU643">
            <v>0</v>
          </cell>
          <cell r="HV643">
            <v>0</v>
          </cell>
          <cell r="HW643">
            <v>0</v>
          </cell>
          <cell r="HX643">
            <v>0</v>
          </cell>
          <cell r="HY643">
            <v>0</v>
          </cell>
          <cell r="HZ643">
            <v>0</v>
          </cell>
          <cell r="IA643">
            <v>0</v>
          </cell>
          <cell r="IB643">
            <v>0</v>
          </cell>
          <cell r="IC643">
            <v>1</v>
          </cell>
          <cell r="ID643">
            <v>0</v>
          </cell>
          <cell r="IE643">
            <v>0</v>
          </cell>
          <cell r="IF643">
            <v>0</v>
          </cell>
          <cell r="IG643">
            <v>0</v>
          </cell>
          <cell r="IH643">
            <v>0</v>
          </cell>
          <cell r="II643">
            <v>0</v>
          </cell>
          <cell r="IJ643">
            <v>0</v>
          </cell>
          <cell r="IK643">
            <v>0</v>
          </cell>
          <cell r="IL643">
            <v>0</v>
          </cell>
          <cell r="IM643">
            <v>0</v>
          </cell>
          <cell r="IN643">
            <v>0</v>
          </cell>
          <cell r="IO643">
            <v>0</v>
          </cell>
          <cell r="IP643">
            <v>0</v>
          </cell>
          <cell r="IQ643">
            <v>11</v>
          </cell>
          <cell r="IR643">
            <v>11</v>
          </cell>
          <cell r="IS643">
            <v>0</v>
          </cell>
          <cell r="IT643">
            <v>0</v>
          </cell>
          <cell r="IU643">
            <v>0</v>
          </cell>
          <cell r="IV643">
            <v>0</v>
          </cell>
          <cell r="IW643">
            <v>0</v>
          </cell>
          <cell r="IX643">
            <v>0</v>
          </cell>
          <cell r="IY643">
            <v>0</v>
          </cell>
          <cell r="IZ643">
            <v>15</v>
          </cell>
          <cell r="JA643">
            <v>1</v>
          </cell>
          <cell r="JB643">
            <v>1</v>
          </cell>
          <cell r="JC643">
            <v>0</v>
          </cell>
          <cell r="JD643">
            <v>0</v>
          </cell>
          <cell r="JE643">
            <v>0</v>
          </cell>
          <cell r="JF643">
            <v>0</v>
          </cell>
        </row>
        <row r="644">
          <cell r="B644" t="str">
            <v>2111572</v>
          </cell>
          <cell r="C644" t="str">
            <v>Hà Mạnh Chinh</v>
          </cell>
          <cell r="D644" t="str">
            <v>Phòng Bán hàng LKPT phía Bắc</v>
          </cell>
          <cell r="E644" t="str">
            <v>Công ty TNHH Tập đoàn Công nghiệp Trường Hải</v>
          </cell>
          <cell r="F644" t="str">
            <v>Lương tháng</v>
          </cell>
          <cell r="V644">
            <v>0</v>
          </cell>
          <cell r="W644">
            <v>0</v>
          </cell>
          <cell r="X644" t="str">
            <v>X</v>
          </cell>
          <cell r="Y644">
            <v>0</v>
          </cell>
          <cell r="Z644">
            <v>0</v>
          </cell>
          <cell r="AA644" t="str">
            <v>X</v>
          </cell>
          <cell r="AB644">
            <v>0</v>
          </cell>
          <cell r="AC644">
            <v>0</v>
          </cell>
          <cell r="AD644" t="str">
            <v>X</v>
          </cell>
          <cell r="AE644">
            <v>0</v>
          </cell>
          <cell r="AF644">
            <v>0</v>
          </cell>
          <cell r="AG644" t="str">
            <v>X</v>
          </cell>
          <cell r="AH644">
            <v>0</v>
          </cell>
          <cell r="AI644">
            <v>0</v>
          </cell>
          <cell r="AJ644" t="str">
            <v>T7</v>
          </cell>
          <cell r="AK644">
            <v>0</v>
          </cell>
          <cell r="AL644">
            <v>0</v>
          </cell>
          <cell r="AM644" t="str">
            <v/>
          </cell>
          <cell r="AN644">
            <v>0</v>
          </cell>
          <cell r="AO644">
            <v>0</v>
          </cell>
          <cell r="AP644" t="str">
            <v>NL</v>
          </cell>
          <cell r="AQ644">
            <v>0</v>
          </cell>
          <cell r="AR644">
            <v>0</v>
          </cell>
          <cell r="AS644" t="str">
            <v>X</v>
          </cell>
          <cell r="AT644">
            <v>0</v>
          </cell>
          <cell r="AU644">
            <v>0</v>
          </cell>
          <cell r="AV644" t="str">
            <v>X</v>
          </cell>
          <cell r="AW644">
            <v>0</v>
          </cell>
          <cell r="AX644">
            <v>0</v>
          </cell>
          <cell r="AY644" t="str">
            <v>X</v>
          </cell>
          <cell r="AZ644">
            <v>0</v>
          </cell>
          <cell r="BA644">
            <v>0</v>
          </cell>
          <cell r="BB644" t="str">
            <v>X</v>
          </cell>
          <cell r="BC644">
            <v>0</v>
          </cell>
          <cell r="BD644">
            <v>0</v>
          </cell>
          <cell r="BE644" t="str">
            <v>X</v>
          </cell>
          <cell r="BF644">
            <v>0</v>
          </cell>
          <cell r="BG644">
            <v>0</v>
          </cell>
          <cell r="BH644" t="str">
            <v/>
          </cell>
          <cell r="BI644">
            <v>0</v>
          </cell>
          <cell r="BJ644">
            <v>0</v>
          </cell>
          <cell r="BK644" t="str">
            <v>X</v>
          </cell>
          <cell r="BL644">
            <v>0</v>
          </cell>
          <cell r="BM644">
            <v>0</v>
          </cell>
          <cell r="BN644" t="str">
            <v>X</v>
          </cell>
          <cell r="BO644">
            <v>0</v>
          </cell>
          <cell r="BP644">
            <v>0</v>
          </cell>
          <cell r="BQ644">
            <v>11</v>
          </cell>
          <cell r="BR644">
            <v>0</v>
          </cell>
          <cell r="BS644">
            <v>0</v>
          </cell>
          <cell r="BT644">
            <v>0</v>
          </cell>
          <cell r="BU644">
            <v>0</v>
          </cell>
          <cell r="BV644">
            <v>0</v>
          </cell>
          <cell r="CC644">
            <v>11</v>
          </cell>
          <cell r="CD644">
            <v>0</v>
          </cell>
          <cell r="CE644">
            <v>0</v>
          </cell>
          <cell r="CF644">
            <v>0</v>
          </cell>
          <cell r="CG644">
            <v>0</v>
          </cell>
          <cell r="CH644">
            <v>0</v>
          </cell>
          <cell r="CI644">
            <v>0</v>
          </cell>
          <cell r="CJ644">
            <v>0</v>
          </cell>
          <cell r="CK644">
            <v>0</v>
          </cell>
          <cell r="CL644">
            <v>1</v>
          </cell>
          <cell r="CM644">
            <v>1</v>
          </cell>
          <cell r="CN644">
            <v>0</v>
          </cell>
          <cell r="CO644">
            <v>0</v>
          </cell>
          <cell r="CP644">
            <v>0</v>
          </cell>
          <cell r="CQ644">
            <v>0</v>
          </cell>
          <cell r="CR644">
            <v>0</v>
          </cell>
          <cell r="CS644">
            <v>0</v>
          </cell>
          <cell r="CT644">
            <v>0</v>
          </cell>
          <cell r="CU644">
            <v>0</v>
          </cell>
          <cell r="CV644">
            <v>0</v>
          </cell>
          <cell r="CW644">
            <v>0</v>
          </cell>
          <cell r="CX644">
            <v>0</v>
          </cell>
          <cell r="CY644">
            <v>0</v>
          </cell>
          <cell r="CZ644">
            <v>0</v>
          </cell>
          <cell r="DC644">
            <v>13</v>
          </cell>
          <cell r="DM644" t="str">
            <v>X</v>
          </cell>
          <cell r="DN644">
            <v>0</v>
          </cell>
          <cell r="DO644">
            <v>0</v>
          </cell>
          <cell r="DP644" t="str">
            <v>X</v>
          </cell>
          <cell r="DQ644">
            <v>0</v>
          </cell>
          <cell r="DR644">
            <v>0</v>
          </cell>
          <cell r="DS644" t="str">
            <v>X</v>
          </cell>
          <cell r="DT644">
            <v>0</v>
          </cell>
          <cell r="DU644">
            <v>0</v>
          </cell>
          <cell r="DV644" t="str">
            <v>X</v>
          </cell>
          <cell r="DW644">
            <v>0</v>
          </cell>
          <cell r="DX644">
            <v>0</v>
          </cell>
          <cell r="DY644" t="str">
            <v/>
          </cell>
          <cell r="DZ644">
            <v>0</v>
          </cell>
          <cell r="EA644">
            <v>0</v>
          </cell>
          <cell r="EB644" t="str">
            <v>X</v>
          </cell>
          <cell r="EC644">
            <v>0</v>
          </cell>
          <cell r="ED644">
            <v>0</v>
          </cell>
          <cell r="EE644" t="str">
            <v>X</v>
          </cell>
          <cell r="EF644">
            <v>0</v>
          </cell>
          <cell r="EG644">
            <v>0</v>
          </cell>
          <cell r="EH644" t="str">
            <v>X</v>
          </cell>
          <cell r="EI644">
            <v>0</v>
          </cell>
          <cell r="EJ644">
            <v>0</v>
          </cell>
          <cell r="EK644" t="str">
            <v>X</v>
          </cell>
          <cell r="EL644">
            <v>0</v>
          </cell>
          <cell r="EM644">
            <v>0</v>
          </cell>
          <cell r="EN644" t="str">
            <v>X</v>
          </cell>
          <cell r="EO644">
            <v>0</v>
          </cell>
          <cell r="EP644">
            <v>0</v>
          </cell>
          <cell r="EQ644" t="str">
            <v>X</v>
          </cell>
          <cell r="ER644">
            <v>0</v>
          </cell>
          <cell r="ES644">
            <v>0</v>
          </cell>
          <cell r="ET644" t="str">
            <v/>
          </cell>
          <cell r="EU644">
            <v>0</v>
          </cell>
          <cell r="EV644">
            <v>0</v>
          </cell>
          <cell r="EW644" t="str">
            <v>X</v>
          </cell>
          <cell r="EX644">
            <v>0</v>
          </cell>
          <cell r="EY644">
            <v>0</v>
          </cell>
          <cell r="EZ644" t="str">
            <v>X</v>
          </cell>
          <cell r="FA644">
            <v>0</v>
          </cell>
          <cell r="FB644">
            <v>0</v>
          </cell>
          <cell r="FC644" t="str">
            <v>NL</v>
          </cell>
          <cell r="FD644">
            <v>0</v>
          </cell>
          <cell r="FE644">
            <v>0</v>
          </cell>
          <cell r="FI644">
            <v>12</v>
          </cell>
          <cell r="FJ644">
            <v>0</v>
          </cell>
          <cell r="FK644">
            <v>0</v>
          </cell>
          <cell r="FL644">
            <v>0</v>
          </cell>
          <cell r="FM644">
            <v>0</v>
          </cell>
          <cell r="FN644">
            <v>0</v>
          </cell>
          <cell r="FU644">
            <v>12</v>
          </cell>
          <cell r="FV644">
            <v>0</v>
          </cell>
          <cell r="FW644">
            <v>0</v>
          </cell>
          <cell r="FX644">
            <v>0</v>
          </cell>
          <cell r="FY644">
            <v>0</v>
          </cell>
          <cell r="FZ644">
            <v>0</v>
          </cell>
          <cell r="GA644">
            <v>0</v>
          </cell>
          <cell r="GB644">
            <v>0</v>
          </cell>
          <cell r="GC644">
            <v>0</v>
          </cell>
          <cell r="GD644">
            <v>1</v>
          </cell>
          <cell r="GE644">
            <v>0</v>
          </cell>
          <cell r="GF644">
            <v>0</v>
          </cell>
          <cell r="GG644">
            <v>0</v>
          </cell>
          <cell r="GH644">
            <v>0</v>
          </cell>
          <cell r="GI644">
            <v>0</v>
          </cell>
          <cell r="GJ644">
            <v>0</v>
          </cell>
          <cell r="GK644">
            <v>0</v>
          </cell>
          <cell r="GL644">
            <v>0</v>
          </cell>
          <cell r="GM644">
            <v>0</v>
          </cell>
          <cell r="GN644">
            <v>0</v>
          </cell>
          <cell r="GO644">
            <v>0</v>
          </cell>
          <cell r="GP644">
            <v>0</v>
          </cell>
          <cell r="GQ644">
            <v>0</v>
          </cell>
          <cell r="GR644">
            <v>0</v>
          </cell>
          <cell r="GU644">
            <v>13</v>
          </cell>
          <cell r="GV644">
            <v>0</v>
          </cell>
          <cell r="GW644">
            <v>0</v>
          </cell>
          <cell r="GX644">
            <v>0</v>
          </cell>
          <cell r="GY644">
            <v>0</v>
          </cell>
          <cell r="GZ644">
            <v>0</v>
          </cell>
          <cell r="HA644">
            <v>0</v>
          </cell>
          <cell r="HB644">
            <v>0</v>
          </cell>
          <cell r="HC644">
            <v>0</v>
          </cell>
          <cell r="HD644">
            <v>0</v>
          </cell>
          <cell r="HE644">
            <v>0</v>
          </cell>
          <cell r="HF644">
            <v>0</v>
          </cell>
          <cell r="HG644">
            <v>0</v>
          </cell>
          <cell r="HH644">
            <v>0</v>
          </cell>
          <cell r="HI644">
            <v>0</v>
          </cell>
          <cell r="HJ644">
            <v>0</v>
          </cell>
          <cell r="HK644">
            <v>0</v>
          </cell>
          <cell r="HL644">
            <v>0</v>
          </cell>
          <cell r="HM644">
            <v>0</v>
          </cell>
          <cell r="HN644">
            <v>0</v>
          </cell>
          <cell r="HO644">
            <v>0</v>
          </cell>
          <cell r="HP644">
            <v>23</v>
          </cell>
          <cell r="HQ644">
            <v>0</v>
          </cell>
          <cell r="HR644">
            <v>0</v>
          </cell>
          <cell r="HS644">
            <v>0</v>
          </cell>
          <cell r="HT644">
            <v>0</v>
          </cell>
          <cell r="HU644">
            <v>0</v>
          </cell>
          <cell r="HV644">
            <v>0</v>
          </cell>
          <cell r="HW644">
            <v>1</v>
          </cell>
          <cell r="HX644">
            <v>0</v>
          </cell>
          <cell r="HY644">
            <v>0</v>
          </cell>
          <cell r="HZ644">
            <v>0</v>
          </cell>
          <cell r="IA644">
            <v>1</v>
          </cell>
          <cell r="IB644">
            <v>0</v>
          </cell>
          <cell r="IC644">
            <v>2</v>
          </cell>
          <cell r="ID644">
            <v>0</v>
          </cell>
          <cell r="IE644">
            <v>0</v>
          </cell>
          <cell r="IF644">
            <v>0</v>
          </cell>
          <cell r="IG644">
            <v>0</v>
          </cell>
          <cell r="IH644">
            <v>0</v>
          </cell>
          <cell r="II644">
            <v>0</v>
          </cell>
          <cell r="IJ644">
            <v>0</v>
          </cell>
          <cell r="IK644">
            <v>0</v>
          </cell>
          <cell r="IL644">
            <v>0</v>
          </cell>
          <cell r="IM644">
            <v>0</v>
          </cell>
          <cell r="IN644">
            <v>0</v>
          </cell>
          <cell r="IO644">
            <v>0</v>
          </cell>
          <cell r="IP644">
            <v>0</v>
          </cell>
          <cell r="IQ644">
            <v>0</v>
          </cell>
          <cell r="IR644">
            <v>0</v>
          </cell>
          <cell r="IS644">
            <v>0</v>
          </cell>
          <cell r="IT644">
            <v>0</v>
          </cell>
          <cell r="IU644">
            <v>0</v>
          </cell>
          <cell r="IV644">
            <v>1.5</v>
          </cell>
          <cell r="IW644">
            <v>2.5</v>
          </cell>
          <cell r="IX644">
            <v>1</v>
          </cell>
          <cell r="IY644">
            <v>1.5</v>
          </cell>
          <cell r="IZ644">
            <v>26</v>
          </cell>
          <cell r="JA644">
            <v>4</v>
          </cell>
          <cell r="JB644">
            <v>4</v>
          </cell>
          <cell r="JC644">
            <v>0</v>
          </cell>
          <cell r="JD644">
            <v>0</v>
          </cell>
          <cell r="JE644">
            <v>0</v>
          </cell>
          <cell r="JF644">
            <v>0</v>
          </cell>
          <cell r="JG644">
            <v>0</v>
          </cell>
        </row>
        <row r="645">
          <cell r="B645" t="str">
            <v>2202251</v>
          </cell>
          <cell r="C645" t="str">
            <v>Đào Phi Trường</v>
          </cell>
          <cell r="D645" t="str">
            <v>Phòng Bán hàng LKPT phía Bắc</v>
          </cell>
          <cell r="E645" t="str">
            <v>Công ty TNHH Tập đoàn Công nghiệp Trường Hải</v>
          </cell>
          <cell r="F645" t="str">
            <v>Lương tháng</v>
          </cell>
          <cell r="V645">
            <v>0</v>
          </cell>
          <cell r="W645">
            <v>0</v>
          </cell>
          <cell r="X645" t="str">
            <v>X</v>
          </cell>
          <cell r="Y645">
            <v>0</v>
          </cell>
          <cell r="Z645">
            <v>0</v>
          </cell>
          <cell r="AA645" t="str">
            <v>X</v>
          </cell>
          <cell r="AB645">
            <v>0</v>
          </cell>
          <cell r="AC645">
            <v>0</v>
          </cell>
          <cell r="AD645" t="str">
            <v>X</v>
          </cell>
          <cell r="AE645">
            <v>0</v>
          </cell>
          <cell r="AF645">
            <v>0</v>
          </cell>
          <cell r="AG645" t="str">
            <v>X</v>
          </cell>
          <cell r="AH645">
            <v>0</v>
          </cell>
          <cell r="AI645">
            <v>0</v>
          </cell>
          <cell r="AJ645" t="str">
            <v>T7</v>
          </cell>
          <cell r="AK645">
            <v>0</v>
          </cell>
          <cell r="AL645">
            <v>0</v>
          </cell>
          <cell r="AM645" t="str">
            <v/>
          </cell>
          <cell r="AN645">
            <v>0</v>
          </cell>
          <cell r="AO645">
            <v>0</v>
          </cell>
          <cell r="AP645" t="str">
            <v>NL</v>
          </cell>
          <cell r="AQ645">
            <v>0</v>
          </cell>
          <cell r="AR645">
            <v>0</v>
          </cell>
          <cell r="AS645" t="str">
            <v>X</v>
          </cell>
          <cell r="AT645">
            <v>0</v>
          </cell>
          <cell r="AU645">
            <v>0</v>
          </cell>
          <cell r="AV645" t="str">
            <v>X</v>
          </cell>
          <cell r="AW645">
            <v>0</v>
          </cell>
          <cell r="AX645">
            <v>0</v>
          </cell>
          <cell r="AY645" t="str">
            <v>X</v>
          </cell>
          <cell r="AZ645">
            <v>0</v>
          </cell>
          <cell r="BA645">
            <v>0</v>
          </cell>
          <cell r="BB645" t="str">
            <v>X</v>
          </cell>
          <cell r="BC645">
            <v>0</v>
          </cell>
          <cell r="BD645">
            <v>0</v>
          </cell>
          <cell r="BE645" t="str">
            <v>X</v>
          </cell>
          <cell r="BF645">
            <v>0</v>
          </cell>
          <cell r="BG645">
            <v>0</v>
          </cell>
          <cell r="BH645" t="str">
            <v/>
          </cell>
          <cell r="BI645">
            <v>0</v>
          </cell>
          <cell r="BJ645">
            <v>0</v>
          </cell>
          <cell r="BK645" t="str">
            <v>X</v>
          </cell>
          <cell r="BL645">
            <v>0</v>
          </cell>
          <cell r="BM645">
            <v>0</v>
          </cell>
          <cell r="BN645" t="str">
            <v>X</v>
          </cell>
          <cell r="BO645">
            <v>0</v>
          </cell>
          <cell r="BP645">
            <v>0</v>
          </cell>
          <cell r="BQ645">
            <v>11</v>
          </cell>
          <cell r="BR645">
            <v>0</v>
          </cell>
          <cell r="BS645">
            <v>0</v>
          </cell>
          <cell r="BT645">
            <v>0</v>
          </cell>
          <cell r="BU645">
            <v>0</v>
          </cell>
          <cell r="BV645">
            <v>0</v>
          </cell>
          <cell r="CC645">
            <v>11</v>
          </cell>
          <cell r="CD645">
            <v>0</v>
          </cell>
          <cell r="CE645">
            <v>0</v>
          </cell>
          <cell r="CF645">
            <v>0</v>
          </cell>
          <cell r="CG645">
            <v>0</v>
          </cell>
          <cell r="CH645">
            <v>0</v>
          </cell>
          <cell r="CI645">
            <v>0</v>
          </cell>
          <cell r="CJ645">
            <v>0</v>
          </cell>
          <cell r="CK645">
            <v>0</v>
          </cell>
          <cell r="CL645">
            <v>1</v>
          </cell>
          <cell r="CM645">
            <v>1</v>
          </cell>
          <cell r="CN645">
            <v>0</v>
          </cell>
          <cell r="CO645">
            <v>0</v>
          </cell>
          <cell r="CP645">
            <v>0</v>
          </cell>
          <cell r="CQ645">
            <v>0</v>
          </cell>
          <cell r="CR645">
            <v>0</v>
          </cell>
          <cell r="CS645">
            <v>0</v>
          </cell>
          <cell r="CT645">
            <v>0</v>
          </cell>
          <cell r="CU645">
            <v>0</v>
          </cell>
          <cell r="CV645">
            <v>0</v>
          </cell>
          <cell r="CW645">
            <v>0</v>
          </cell>
          <cell r="CX645">
            <v>0</v>
          </cell>
          <cell r="CY645">
            <v>0</v>
          </cell>
          <cell r="CZ645">
            <v>0</v>
          </cell>
          <cell r="DC645">
            <v>13</v>
          </cell>
          <cell r="DM645" t="str">
            <v>X</v>
          </cell>
          <cell r="DN645">
            <v>0</v>
          </cell>
          <cell r="DO645">
            <v>0</v>
          </cell>
          <cell r="DP645" t="str">
            <v>X</v>
          </cell>
          <cell r="DQ645">
            <v>0</v>
          </cell>
          <cell r="DR645">
            <v>0</v>
          </cell>
          <cell r="DS645" t="str">
            <v>X</v>
          </cell>
          <cell r="DT645">
            <v>0</v>
          </cell>
          <cell r="DU645">
            <v>0</v>
          </cell>
          <cell r="DV645" t="str">
            <v>X</v>
          </cell>
          <cell r="DW645">
            <v>0</v>
          </cell>
          <cell r="DX645">
            <v>0</v>
          </cell>
          <cell r="DY645" t="str">
            <v/>
          </cell>
          <cell r="DZ645">
            <v>0</v>
          </cell>
          <cell r="EA645">
            <v>0</v>
          </cell>
          <cell r="EB645" t="str">
            <v>X</v>
          </cell>
          <cell r="EC645">
            <v>0</v>
          </cell>
          <cell r="ED645">
            <v>0</v>
          </cell>
          <cell r="EE645" t="str">
            <v>X</v>
          </cell>
          <cell r="EF645">
            <v>0</v>
          </cell>
          <cell r="EG645">
            <v>0</v>
          </cell>
          <cell r="EH645" t="str">
            <v>X</v>
          </cell>
          <cell r="EI645">
            <v>0</v>
          </cell>
          <cell r="EJ645">
            <v>0</v>
          </cell>
          <cell r="EK645" t="str">
            <v>X</v>
          </cell>
          <cell r="EL645">
            <v>0</v>
          </cell>
          <cell r="EM645">
            <v>0</v>
          </cell>
          <cell r="EN645" t="str">
            <v>X</v>
          </cell>
          <cell r="EO645">
            <v>0</v>
          </cell>
          <cell r="EP645">
            <v>0</v>
          </cell>
          <cell r="EQ645" t="str">
            <v>X</v>
          </cell>
          <cell r="ER645">
            <v>0</v>
          </cell>
          <cell r="ES645">
            <v>0</v>
          </cell>
          <cell r="ET645" t="str">
            <v/>
          </cell>
          <cell r="EU645">
            <v>0</v>
          </cell>
          <cell r="EV645">
            <v>0</v>
          </cell>
          <cell r="EW645" t="str">
            <v>X</v>
          </cell>
          <cell r="EX645">
            <v>0</v>
          </cell>
          <cell r="EY645">
            <v>0</v>
          </cell>
          <cell r="EZ645" t="str">
            <v>X</v>
          </cell>
          <cell r="FA645">
            <v>0</v>
          </cell>
          <cell r="FB645">
            <v>0</v>
          </cell>
          <cell r="FC645" t="str">
            <v>NL</v>
          </cell>
          <cell r="FD645">
            <v>0</v>
          </cell>
          <cell r="FE645">
            <v>0</v>
          </cell>
          <cell r="FI645">
            <v>12</v>
          </cell>
          <cell r="FJ645">
            <v>0</v>
          </cell>
          <cell r="FK645">
            <v>0</v>
          </cell>
          <cell r="FL645">
            <v>0</v>
          </cell>
          <cell r="FM645">
            <v>0</v>
          </cell>
          <cell r="FN645">
            <v>0</v>
          </cell>
          <cell r="FU645">
            <v>12</v>
          </cell>
          <cell r="FV645">
            <v>0</v>
          </cell>
          <cell r="FW645">
            <v>0</v>
          </cell>
          <cell r="FX645">
            <v>0</v>
          </cell>
          <cell r="FY645">
            <v>0</v>
          </cell>
          <cell r="FZ645">
            <v>0</v>
          </cell>
          <cell r="GA645">
            <v>0</v>
          </cell>
          <cell r="GB645">
            <v>0</v>
          </cell>
          <cell r="GC645">
            <v>0</v>
          </cell>
          <cell r="GD645">
            <v>1</v>
          </cell>
          <cell r="GE645">
            <v>0</v>
          </cell>
          <cell r="GF645">
            <v>0</v>
          </cell>
          <cell r="GG645">
            <v>0</v>
          </cell>
          <cell r="GH645">
            <v>0</v>
          </cell>
          <cell r="GI645">
            <v>0</v>
          </cell>
          <cell r="GJ645">
            <v>0</v>
          </cell>
          <cell r="GK645">
            <v>0</v>
          </cell>
          <cell r="GL645">
            <v>0</v>
          </cell>
          <cell r="GM645">
            <v>0</v>
          </cell>
          <cell r="GN645">
            <v>0</v>
          </cell>
          <cell r="GO645">
            <v>0</v>
          </cell>
          <cell r="GP645">
            <v>0</v>
          </cell>
          <cell r="GQ645">
            <v>0</v>
          </cell>
          <cell r="GR645">
            <v>0</v>
          </cell>
          <cell r="GU645">
            <v>13</v>
          </cell>
          <cell r="GV645">
            <v>0</v>
          </cell>
          <cell r="GW645">
            <v>0</v>
          </cell>
          <cell r="GX645">
            <v>0</v>
          </cell>
          <cell r="GY645">
            <v>0</v>
          </cell>
          <cell r="GZ645">
            <v>0</v>
          </cell>
          <cell r="HA645">
            <v>0</v>
          </cell>
          <cell r="HB645">
            <v>0</v>
          </cell>
          <cell r="HC645">
            <v>0</v>
          </cell>
          <cell r="HD645">
            <v>0</v>
          </cell>
          <cell r="HE645">
            <v>0</v>
          </cell>
          <cell r="HF645">
            <v>0</v>
          </cell>
          <cell r="HG645">
            <v>0</v>
          </cell>
          <cell r="HH645">
            <v>0</v>
          </cell>
          <cell r="HI645">
            <v>0</v>
          </cell>
          <cell r="HJ645">
            <v>0</v>
          </cell>
          <cell r="HK645">
            <v>0</v>
          </cell>
          <cell r="HL645">
            <v>0</v>
          </cell>
          <cell r="HM645">
            <v>0</v>
          </cell>
          <cell r="HN645">
            <v>0</v>
          </cell>
          <cell r="HO645">
            <v>0</v>
          </cell>
          <cell r="HP645">
            <v>23</v>
          </cell>
          <cell r="HQ645">
            <v>0</v>
          </cell>
          <cell r="HR645">
            <v>0</v>
          </cell>
          <cell r="HS645">
            <v>0</v>
          </cell>
          <cell r="HT645">
            <v>0</v>
          </cell>
          <cell r="HU645">
            <v>0</v>
          </cell>
          <cell r="HV645">
            <v>0</v>
          </cell>
          <cell r="HW645">
            <v>1</v>
          </cell>
          <cell r="HX645">
            <v>0</v>
          </cell>
          <cell r="HY645">
            <v>0</v>
          </cell>
          <cell r="HZ645">
            <v>0</v>
          </cell>
          <cell r="IA645">
            <v>1</v>
          </cell>
          <cell r="IB645">
            <v>0</v>
          </cell>
          <cell r="IC645">
            <v>2</v>
          </cell>
          <cell r="ID645">
            <v>0</v>
          </cell>
          <cell r="IE645">
            <v>0</v>
          </cell>
          <cell r="IF645">
            <v>0</v>
          </cell>
          <cell r="IG645">
            <v>0</v>
          </cell>
          <cell r="IH645">
            <v>0</v>
          </cell>
          <cell r="II645">
            <v>0</v>
          </cell>
          <cell r="IJ645">
            <v>0</v>
          </cell>
          <cell r="IK645">
            <v>0</v>
          </cell>
          <cell r="IL645">
            <v>0</v>
          </cell>
          <cell r="IM645">
            <v>0</v>
          </cell>
          <cell r="IN645">
            <v>0</v>
          </cell>
          <cell r="IO645">
            <v>0</v>
          </cell>
          <cell r="IP645">
            <v>0</v>
          </cell>
          <cell r="IQ645">
            <v>0</v>
          </cell>
          <cell r="IR645">
            <v>0</v>
          </cell>
          <cell r="IS645">
            <v>0</v>
          </cell>
          <cell r="IT645">
            <v>0</v>
          </cell>
          <cell r="IU645">
            <v>0</v>
          </cell>
          <cell r="IV645">
            <v>2</v>
          </cell>
          <cell r="IW645">
            <v>3</v>
          </cell>
          <cell r="IX645">
            <v>1</v>
          </cell>
          <cell r="IY645">
            <v>2</v>
          </cell>
          <cell r="IZ645">
            <v>26</v>
          </cell>
          <cell r="JA645">
            <v>4</v>
          </cell>
          <cell r="JB645">
            <v>4</v>
          </cell>
          <cell r="JC645">
            <v>1</v>
          </cell>
          <cell r="JD645">
            <v>1</v>
          </cell>
          <cell r="JE645">
            <v>0</v>
          </cell>
          <cell r="JF645">
            <v>1</v>
          </cell>
          <cell r="JG645">
            <v>0</v>
          </cell>
        </row>
        <row r="646">
          <cell r="B646" t="str">
            <v>2202376</v>
          </cell>
          <cell r="C646" t="str">
            <v>Đoàn Trọng Nam</v>
          </cell>
          <cell r="D646" t="str">
            <v>Phòng Bán hàng LKPT phía Bắc</v>
          </cell>
          <cell r="E646" t="str">
            <v>Công ty TNHH Tập đoàn Công nghiệp Trường Hải</v>
          </cell>
          <cell r="F646" t="str">
            <v>Lương tháng</v>
          </cell>
          <cell r="V646">
            <v>0</v>
          </cell>
          <cell r="W646">
            <v>0</v>
          </cell>
          <cell r="X646" t="str">
            <v>X</v>
          </cell>
          <cell r="Y646">
            <v>0</v>
          </cell>
          <cell r="Z646">
            <v>0</v>
          </cell>
          <cell r="AA646" t="str">
            <v>X</v>
          </cell>
          <cell r="AB646">
            <v>0</v>
          </cell>
          <cell r="AC646">
            <v>0</v>
          </cell>
          <cell r="AD646" t="str">
            <v>X</v>
          </cell>
          <cell r="AE646">
            <v>0</v>
          </cell>
          <cell r="AF646">
            <v>0</v>
          </cell>
          <cell r="AG646" t="str">
            <v>X</v>
          </cell>
          <cell r="AH646">
            <v>0</v>
          </cell>
          <cell r="AI646">
            <v>0</v>
          </cell>
          <cell r="AJ646" t="str">
            <v>T7</v>
          </cell>
          <cell r="AK646">
            <v>0</v>
          </cell>
          <cell r="AL646">
            <v>0</v>
          </cell>
          <cell r="AM646" t="str">
            <v/>
          </cell>
          <cell r="AN646">
            <v>0</v>
          </cell>
          <cell r="AO646">
            <v>0</v>
          </cell>
          <cell r="AP646" t="str">
            <v>NL</v>
          </cell>
          <cell r="AQ646">
            <v>0</v>
          </cell>
          <cell r="AR646">
            <v>0</v>
          </cell>
          <cell r="AS646" t="str">
            <v>X</v>
          </cell>
          <cell r="AT646">
            <v>0</v>
          </cell>
          <cell r="AU646">
            <v>0</v>
          </cell>
          <cell r="AV646" t="str">
            <v>X</v>
          </cell>
          <cell r="AW646">
            <v>0</v>
          </cell>
          <cell r="AX646">
            <v>0</v>
          </cell>
          <cell r="AY646" t="str">
            <v>X</v>
          </cell>
          <cell r="AZ646">
            <v>0</v>
          </cell>
          <cell r="BA646">
            <v>0</v>
          </cell>
          <cell r="BB646" t="str">
            <v>X</v>
          </cell>
          <cell r="BC646">
            <v>0</v>
          </cell>
          <cell r="BD646">
            <v>0</v>
          </cell>
          <cell r="BE646" t="str">
            <v>X</v>
          </cell>
          <cell r="BF646">
            <v>0</v>
          </cell>
          <cell r="BG646">
            <v>0</v>
          </cell>
          <cell r="BH646" t="str">
            <v/>
          </cell>
          <cell r="BI646">
            <v>0</v>
          </cell>
          <cell r="BJ646">
            <v>0</v>
          </cell>
          <cell r="BK646" t="str">
            <v>X</v>
          </cell>
          <cell r="BL646">
            <v>0</v>
          </cell>
          <cell r="BM646">
            <v>0</v>
          </cell>
          <cell r="BN646" t="str">
            <v>X</v>
          </cell>
          <cell r="BO646">
            <v>0</v>
          </cell>
          <cell r="BP646">
            <v>0</v>
          </cell>
          <cell r="BQ646">
            <v>11</v>
          </cell>
          <cell r="BR646">
            <v>0</v>
          </cell>
          <cell r="BS646">
            <v>0</v>
          </cell>
          <cell r="BT646">
            <v>0</v>
          </cell>
          <cell r="BU646">
            <v>0</v>
          </cell>
          <cell r="BV646">
            <v>0</v>
          </cell>
          <cell r="CC646">
            <v>11</v>
          </cell>
          <cell r="CD646">
            <v>0</v>
          </cell>
          <cell r="CE646">
            <v>0</v>
          </cell>
          <cell r="CF646">
            <v>0</v>
          </cell>
          <cell r="CG646">
            <v>0</v>
          </cell>
          <cell r="CH646">
            <v>0</v>
          </cell>
          <cell r="CI646">
            <v>0</v>
          </cell>
          <cell r="CJ646">
            <v>0</v>
          </cell>
          <cell r="CK646">
            <v>0</v>
          </cell>
          <cell r="CL646">
            <v>1</v>
          </cell>
          <cell r="CM646">
            <v>1</v>
          </cell>
          <cell r="CN646">
            <v>0</v>
          </cell>
          <cell r="CO646">
            <v>0</v>
          </cell>
          <cell r="CP646">
            <v>0</v>
          </cell>
          <cell r="CQ646">
            <v>0</v>
          </cell>
          <cell r="CR646">
            <v>0</v>
          </cell>
          <cell r="CS646">
            <v>0</v>
          </cell>
          <cell r="CT646">
            <v>0</v>
          </cell>
          <cell r="CU646">
            <v>0</v>
          </cell>
          <cell r="CV646">
            <v>0</v>
          </cell>
          <cell r="CW646">
            <v>0</v>
          </cell>
          <cell r="CX646">
            <v>0</v>
          </cell>
          <cell r="CY646">
            <v>0</v>
          </cell>
          <cell r="CZ646">
            <v>0</v>
          </cell>
          <cell r="DC646">
            <v>13</v>
          </cell>
          <cell r="DM646" t="str">
            <v>X</v>
          </cell>
          <cell r="DN646">
            <v>0</v>
          </cell>
          <cell r="DO646">
            <v>0</v>
          </cell>
          <cell r="DP646" t="str">
            <v>X</v>
          </cell>
          <cell r="DQ646">
            <v>0</v>
          </cell>
          <cell r="DR646">
            <v>0</v>
          </cell>
          <cell r="DS646" t="str">
            <v>X</v>
          </cell>
          <cell r="DT646">
            <v>0</v>
          </cell>
          <cell r="DU646">
            <v>0</v>
          </cell>
          <cell r="DV646" t="str">
            <v>X</v>
          </cell>
          <cell r="DW646">
            <v>0</v>
          </cell>
          <cell r="DX646">
            <v>0</v>
          </cell>
          <cell r="DY646" t="str">
            <v/>
          </cell>
          <cell r="DZ646">
            <v>0</v>
          </cell>
          <cell r="EA646">
            <v>0</v>
          </cell>
          <cell r="EB646" t="str">
            <v>X</v>
          </cell>
          <cell r="EC646">
            <v>0</v>
          </cell>
          <cell r="ED646">
            <v>0</v>
          </cell>
          <cell r="EE646" t="str">
            <v>X</v>
          </cell>
          <cell r="EF646">
            <v>0</v>
          </cell>
          <cell r="EG646">
            <v>0</v>
          </cell>
          <cell r="EH646" t="str">
            <v>X</v>
          </cell>
          <cell r="EI646">
            <v>0</v>
          </cell>
          <cell r="EJ646">
            <v>0</v>
          </cell>
          <cell r="EK646" t="str">
            <v>X</v>
          </cell>
          <cell r="EL646">
            <v>0</v>
          </cell>
          <cell r="EM646">
            <v>0</v>
          </cell>
          <cell r="EN646" t="str">
            <v>X</v>
          </cell>
          <cell r="EO646">
            <v>0</v>
          </cell>
          <cell r="EP646">
            <v>0</v>
          </cell>
          <cell r="EQ646" t="str">
            <v>X</v>
          </cell>
          <cell r="ER646">
            <v>0</v>
          </cell>
          <cell r="ES646">
            <v>0</v>
          </cell>
          <cell r="ET646" t="str">
            <v/>
          </cell>
          <cell r="EU646">
            <v>0</v>
          </cell>
          <cell r="EV646">
            <v>0</v>
          </cell>
          <cell r="EW646" t="str">
            <v>X</v>
          </cell>
          <cell r="EX646">
            <v>0</v>
          </cell>
          <cell r="EY646">
            <v>0</v>
          </cell>
          <cell r="EZ646" t="str">
            <v>X</v>
          </cell>
          <cell r="FA646">
            <v>0</v>
          </cell>
          <cell r="FB646">
            <v>0</v>
          </cell>
          <cell r="FC646" t="str">
            <v>NL</v>
          </cell>
          <cell r="FD646">
            <v>0</v>
          </cell>
          <cell r="FE646">
            <v>0</v>
          </cell>
          <cell r="FI646">
            <v>12</v>
          </cell>
          <cell r="FJ646">
            <v>0</v>
          </cell>
          <cell r="FK646">
            <v>0</v>
          </cell>
          <cell r="FL646">
            <v>0</v>
          </cell>
          <cell r="FM646">
            <v>0</v>
          </cell>
          <cell r="FN646">
            <v>0</v>
          </cell>
          <cell r="FU646">
            <v>12</v>
          </cell>
          <cell r="FV646">
            <v>0</v>
          </cell>
          <cell r="FW646">
            <v>0</v>
          </cell>
          <cell r="FX646">
            <v>0</v>
          </cell>
          <cell r="FY646">
            <v>0</v>
          </cell>
          <cell r="FZ646">
            <v>0</v>
          </cell>
          <cell r="GA646">
            <v>0</v>
          </cell>
          <cell r="GB646">
            <v>0</v>
          </cell>
          <cell r="GC646">
            <v>0</v>
          </cell>
          <cell r="GD646">
            <v>1</v>
          </cell>
          <cell r="GE646">
            <v>0</v>
          </cell>
          <cell r="GF646">
            <v>0</v>
          </cell>
          <cell r="GG646">
            <v>0</v>
          </cell>
          <cell r="GH646">
            <v>0</v>
          </cell>
          <cell r="GI646">
            <v>0</v>
          </cell>
          <cell r="GJ646">
            <v>0</v>
          </cell>
          <cell r="GK646">
            <v>0</v>
          </cell>
          <cell r="GL646">
            <v>0</v>
          </cell>
          <cell r="GM646">
            <v>0</v>
          </cell>
          <cell r="GN646">
            <v>0</v>
          </cell>
          <cell r="GO646">
            <v>0</v>
          </cell>
          <cell r="GP646">
            <v>0</v>
          </cell>
          <cell r="GQ646">
            <v>0</v>
          </cell>
          <cell r="GR646">
            <v>0</v>
          </cell>
          <cell r="GU646">
            <v>13</v>
          </cell>
          <cell r="GV646">
            <v>0</v>
          </cell>
          <cell r="GW646">
            <v>0</v>
          </cell>
          <cell r="GX646">
            <v>0</v>
          </cell>
          <cell r="GY646">
            <v>0</v>
          </cell>
          <cell r="GZ646">
            <v>0</v>
          </cell>
          <cell r="HA646">
            <v>0</v>
          </cell>
          <cell r="HB646">
            <v>0</v>
          </cell>
          <cell r="HC646">
            <v>0</v>
          </cell>
          <cell r="HD646">
            <v>0</v>
          </cell>
          <cell r="HE646">
            <v>0</v>
          </cell>
          <cell r="HF646">
            <v>0</v>
          </cell>
          <cell r="HG646">
            <v>0</v>
          </cell>
          <cell r="HH646">
            <v>0</v>
          </cell>
          <cell r="HI646">
            <v>0</v>
          </cell>
          <cell r="HJ646">
            <v>0</v>
          </cell>
          <cell r="HK646">
            <v>0</v>
          </cell>
          <cell r="HL646">
            <v>0</v>
          </cell>
          <cell r="HM646">
            <v>0</v>
          </cell>
          <cell r="HN646">
            <v>0</v>
          </cell>
          <cell r="HO646">
            <v>0</v>
          </cell>
          <cell r="HP646">
            <v>23</v>
          </cell>
          <cell r="HQ646">
            <v>0</v>
          </cell>
          <cell r="HR646">
            <v>0</v>
          </cell>
          <cell r="HS646">
            <v>0</v>
          </cell>
          <cell r="HT646">
            <v>0</v>
          </cell>
          <cell r="HU646">
            <v>0</v>
          </cell>
          <cell r="HV646">
            <v>0</v>
          </cell>
          <cell r="HW646">
            <v>1</v>
          </cell>
          <cell r="HX646">
            <v>0</v>
          </cell>
          <cell r="HY646">
            <v>0</v>
          </cell>
          <cell r="HZ646">
            <v>0</v>
          </cell>
          <cell r="IA646">
            <v>1</v>
          </cell>
          <cell r="IB646">
            <v>0</v>
          </cell>
          <cell r="IC646">
            <v>2</v>
          </cell>
          <cell r="ID646">
            <v>0</v>
          </cell>
          <cell r="IE646">
            <v>0</v>
          </cell>
          <cell r="IF646">
            <v>0</v>
          </cell>
          <cell r="IG646">
            <v>0</v>
          </cell>
          <cell r="IH646">
            <v>0</v>
          </cell>
          <cell r="II646">
            <v>0</v>
          </cell>
          <cell r="IJ646">
            <v>0</v>
          </cell>
          <cell r="IK646">
            <v>0</v>
          </cell>
          <cell r="IL646">
            <v>0</v>
          </cell>
          <cell r="IM646">
            <v>0</v>
          </cell>
          <cell r="IN646">
            <v>0</v>
          </cell>
          <cell r="IO646">
            <v>0</v>
          </cell>
          <cell r="IP646">
            <v>0</v>
          </cell>
          <cell r="IQ646">
            <v>0</v>
          </cell>
          <cell r="IR646">
            <v>0</v>
          </cell>
          <cell r="IS646">
            <v>0</v>
          </cell>
          <cell r="IT646">
            <v>0</v>
          </cell>
          <cell r="IU646">
            <v>0</v>
          </cell>
          <cell r="IV646">
            <v>0</v>
          </cell>
          <cell r="IW646">
            <v>1</v>
          </cell>
          <cell r="IX646">
            <v>1</v>
          </cell>
          <cell r="IY646">
            <v>0</v>
          </cell>
          <cell r="IZ646">
            <v>26</v>
          </cell>
          <cell r="JA646">
            <v>3</v>
          </cell>
          <cell r="JB646">
            <v>3</v>
          </cell>
          <cell r="JC646">
            <v>0</v>
          </cell>
          <cell r="JD646">
            <v>0</v>
          </cell>
          <cell r="JE646">
            <v>0</v>
          </cell>
          <cell r="JF646">
            <v>0</v>
          </cell>
          <cell r="JG646">
            <v>0</v>
          </cell>
        </row>
        <row r="647">
          <cell r="B647" t="str">
            <v>2212456</v>
          </cell>
          <cell r="C647" t="str">
            <v>Nguyễn Khắc Hải</v>
          </cell>
          <cell r="D647" t="str">
            <v>Phòng Bán hàng LKPT phía Bắc</v>
          </cell>
          <cell r="E647" t="str">
            <v>Công ty TNHH Tập đoàn Công nghiệp Trường Hải</v>
          </cell>
          <cell r="F647" t="str">
            <v>Lương ngày</v>
          </cell>
          <cell r="V647">
            <v>0</v>
          </cell>
          <cell r="W647">
            <v>0</v>
          </cell>
          <cell r="X647" t="str">
            <v>X</v>
          </cell>
          <cell r="Y647">
            <v>0</v>
          </cell>
          <cell r="Z647">
            <v>0</v>
          </cell>
          <cell r="AA647" t="str">
            <v>X</v>
          </cell>
          <cell r="AB647">
            <v>0</v>
          </cell>
          <cell r="AC647">
            <v>0</v>
          </cell>
          <cell r="AD647" t="str">
            <v>X</v>
          </cell>
          <cell r="AE647">
            <v>0</v>
          </cell>
          <cell r="AF647">
            <v>0</v>
          </cell>
          <cell r="AG647" t="str">
            <v>X</v>
          </cell>
          <cell r="AH647">
            <v>0</v>
          </cell>
          <cell r="AI647">
            <v>0</v>
          </cell>
          <cell r="AJ647" t="str">
            <v>T7</v>
          </cell>
          <cell r="AK647">
            <v>0</v>
          </cell>
          <cell r="AL647">
            <v>0</v>
          </cell>
          <cell r="AM647" t="str">
            <v/>
          </cell>
          <cell r="AN647">
            <v>0</v>
          </cell>
          <cell r="AO647">
            <v>0</v>
          </cell>
          <cell r="AP647" t="str">
            <v>NL</v>
          </cell>
          <cell r="AQ647">
            <v>0</v>
          </cell>
          <cell r="AR647">
            <v>0</v>
          </cell>
          <cell r="AS647" t="str">
            <v>X</v>
          </cell>
          <cell r="AT647">
            <v>0</v>
          </cell>
          <cell r="AU647">
            <v>0</v>
          </cell>
          <cell r="AV647" t="str">
            <v>X</v>
          </cell>
          <cell r="AW647">
            <v>0</v>
          </cell>
          <cell r="AX647">
            <v>0</v>
          </cell>
          <cell r="AY647" t="str">
            <v>X</v>
          </cell>
          <cell r="AZ647">
            <v>0</v>
          </cell>
          <cell r="BA647">
            <v>0</v>
          </cell>
          <cell r="BB647" t="str">
            <v>X</v>
          </cell>
          <cell r="BC647">
            <v>0</v>
          </cell>
          <cell r="BD647">
            <v>0</v>
          </cell>
          <cell r="BE647" t="str">
            <v>X</v>
          </cell>
          <cell r="BF647">
            <v>0</v>
          </cell>
          <cell r="BG647">
            <v>0</v>
          </cell>
          <cell r="BH647" t="str">
            <v/>
          </cell>
          <cell r="BI647">
            <v>0</v>
          </cell>
          <cell r="BJ647">
            <v>0</v>
          </cell>
          <cell r="BK647" t="str">
            <v>X</v>
          </cell>
          <cell r="BL647">
            <v>0</v>
          </cell>
          <cell r="BM647">
            <v>0</v>
          </cell>
          <cell r="BN647" t="str">
            <v>X</v>
          </cell>
          <cell r="BO647">
            <v>0</v>
          </cell>
          <cell r="BP647">
            <v>0</v>
          </cell>
          <cell r="BQ647">
            <v>11</v>
          </cell>
          <cell r="BR647">
            <v>0</v>
          </cell>
          <cell r="BS647">
            <v>0</v>
          </cell>
          <cell r="BT647">
            <v>0</v>
          </cell>
          <cell r="BU647">
            <v>0</v>
          </cell>
          <cell r="BV647">
            <v>0</v>
          </cell>
          <cell r="CC647">
            <v>11</v>
          </cell>
          <cell r="CD647">
            <v>0</v>
          </cell>
          <cell r="CE647">
            <v>0</v>
          </cell>
          <cell r="CF647">
            <v>0</v>
          </cell>
          <cell r="CG647">
            <v>0</v>
          </cell>
          <cell r="CH647">
            <v>0</v>
          </cell>
          <cell r="CI647">
            <v>0</v>
          </cell>
          <cell r="CJ647">
            <v>0</v>
          </cell>
          <cell r="CK647">
            <v>0</v>
          </cell>
          <cell r="CL647">
            <v>1</v>
          </cell>
          <cell r="CM647">
            <v>1</v>
          </cell>
          <cell r="CN647">
            <v>0</v>
          </cell>
          <cell r="CO647">
            <v>0</v>
          </cell>
          <cell r="CP647">
            <v>0</v>
          </cell>
          <cell r="CQ647">
            <v>0</v>
          </cell>
          <cell r="CR647">
            <v>0</v>
          </cell>
          <cell r="CS647">
            <v>0</v>
          </cell>
          <cell r="CT647">
            <v>0</v>
          </cell>
          <cell r="CU647">
            <v>0</v>
          </cell>
          <cell r="CV647">
            <v>0</v>
          </cell>
          <cell r="CW647">
            <v>0</v>
          </cell>
          <cell r="CX647">
            <v>0</v>
          </cell>
          <cell r="CY647">
            <v>0</v>
          </cell>
          <cell r="CZ647">
            <v>0</v>
          </cell>
          <cell r="DC647">
            <v>13</v>
          </cell>
          <cell r="DM647" t="str">
            <v>X</v>
          </cell>
          <cell r="DN647">
            <v>0</v>
          </cell>
          <cell r="DO647">
            <v>0</v>
          </cell>
          <cell r="DP647" t="str">
            <v>X</v>
          </cell>
          <cell r="DQ647">
            <v>0</v>
          </cell>
          <cell r="DR647">
            <v>0</v>
          </cell>
          <cell r="DS647" t="str">
            <v>X</v>
          </cell>
          <cell r="DT647">
            <v>0</v>
          </cell>
          <cell r="DU647">
            <v>0</v>
          </cell>
          <cell r="DV647" t="str">
            <v>X</v>
          </cell>
          <cell r="DW647">
            <v>0</v>
          </cell>
          <cell r="DX647">
            <v>0</v>
          </cell>
          <cell r="DY647" t="str">
            <v/>
          </cell>
          <cell r="DZ647">
            <v>0</v>
          </cell>
          <cell r="EA647">
            <v>0</v>
          </cell>
          <cell r="EB647" t="str">
            <v>X</v>
          </cell>
          <cell r="EC647">
            <v>0</v>
          </cell>
          <cell r="ED647">
            <v>0</v>
          </cell>
          <cell r="EE647" t="str">
            <v>X</v>
          </cell>
          <cell r="EF647">
            <v>0</v>
          </cell>
          <cell r="EG647">
            <v>0</v>
          </cell>
          <cell r="EH647" t="str">
            <v>X</v>
          </cell>
          <cell r="EI647">
            <v>0</v>
          </cell>
          <cell r="EJ647">
            <v>0</v>
          </cell>
          <cell r="EK647" t="str">
            <v>X</v>
          </cell>
          <cell r="EL647">
            <v>0</v>
          </cell>
          <cell r="EM647">
            <v>0</v>
          </cell>
          <cell r="EN647" t="str">
            <v>X</v>
          </cell>
          <cell r="EO647">
            <v>0</v>
          </cell>
          <cell r="EP647">
            <v>0</v>
          </cell>
          <cell r="EQ647" t="str">
            <v>X</v>
          </cell>
          <cell r="ER647">
            <v>0</v>
          </cell>
          <cell r="ES647">
            <v>0</v>
          </cell>
          <cell r="ET647" t="str">
            <v/>
          </cell>
          <cell r="EU647">
            <v>0</v>
          </cell>
          <cell r="EV647">
            <v>0</v>
          </cell>
          <cell r="EW647" t="str">
            <v>X</v>
          </cell>
          <cell r="EX647">
            <v>0</v>
          </cell>
          <cell r="EY647">
            <v>0</v>
          </cell>
          <cell r="EZ647" t="str">
            <v>X</v>
          </cell>
          <cell r="FA647">
            <v>0</v>
          </cell>
          <cell r="FB647">
            <v>0</v>
          </cell>
          <cell r="FC647" t="str">
            <v>NL</v>
          </cell>
          <cell r="FD647">
            <v>0</v>
          </cell>
          <cell r="FE647">
            <v>0</v>
          </cell>
          <cell r="FI647">
            <v>12</v>
          </cell>
          <cell r="FJ647">
            <v>0</v>
          </cell>
          <cell r="FK647">
            <v>0</v>
          </cell>
          <cell r="FL647">
            <v>0</v>
          </cell>
          <cell r="FM647">
            <v>0</v>
          </cell>
          <cell r="FN647">
            <v>0</v>
          </cell>
          <cell r="FU647">
            <v>12</v>
          </cell>
          <cell r="FV647">
            <v>0</v>
          </cell>
          <cell r="FW647">
            <v>0</v>
          </cell>
          <cell r="FX647">
            <v>0</v>
          </cell>
          <cell r="FY647">
            <v>0</v>
          </cell>
          <cell r="FZ647">
            <v>0</v>
          </cell>
          <cell r="GA647">
            <v>0</v>
          </cell>
          <cell r="GB647">
            <v>0</v>
          </cell>
          <cell r="GC647">
            <v>0</v>
          </cell>
          <cell r="GD647">
            <v>1</v>
          </cell>
          <cell r="GE647">
            <v>0</v>
          </cell>
          <cell r="GF647">
            <v>0</v>
          </cell>
          <cell r="GG647">
            <v>0</v>
          </cell>
          <cell r="GH647">
            <v>0</v>
          </cell>
          <cell r="GI647">
            <v>0</v>
          </cell>
          <cell r="GJ647">
            <v>0</v>
          </cell>
          <cell r="GK647">
            <v>0</v>
          </cell>
          <cell r="GL647">
            <v>0</v>
          </cell>
          <cell r="GM647">
            <v>0</v>
          </cell>
          <cell r="GN647">
            <v>0</v>
          </cell>
          <cell r="GO647">
            <v>0</v>
          </cell>
          <cell r="GP647">
            <v>0</v>
          </cell>
          <cell r="GQ647">
            <v>0</v>
          </cell>
          <cell r="GR647">
            <v>0</v>
          </cell>
          <cell r="GU647">
            <v>13</v>
          </cell>
          <cell r="GV647">
            <v>0</v>
          </cell>
          <cell r="GW647">
            <v>0</v>
          </cell>
          <cell r="GX647">
            <v>0</v>
          </cell>
          <cell r="GY647">
            <v>0</v>
          </cell>
          <cell r="GZ647">
            <v>0</v>
          </cell>
          <cell r="HA647">
            <v>0</v>
          </cell>
          <cell r="HB647">
            <v>0</v>
          </cell>
          <cell r="HC647">
            <v>0</v>
          </cell>
          <cell r="HD647">
            <v>0</v>
          </cell>
          <cell r="HE647">
            <v>0</v>
          </cell>
          <cell r="HF647">
            <v>0</v>
          </cell>
          <cell r="HG647">
            <v>0</v>
          </cell>
          <cell r="HH647">
            <v>0</v>
          </cell>
          <cell r="HI647">
            <v>0</v>
          </cell>
          <cell r="HJ647">
            <v>0</v>
          </cell>
          <cell r="HK647">
            <v>0</v>
          </cell>
          <cell r="HL647">
            <v>0</v>
          </cell>
          <cell r="HM647">
            <v>0</v>
          </cell>
          <cell r="HN647">
            <v>0</v>
          </cell>
          <cell r="HO647">
            <v>0</v>
          </cell>
          <cell r="HP647">
            <v>23</v>
          </cell>
          <cell r="HQ647">
            <v>0</v>
          </cell>
          <cell r="HR647">
            <v>0</v>
          </cell>
          <cell r="HS647">
            <v>0</v>
          </cell>
          <cell r="HT647">
            <v>0</v>
          </cell>
          <cell r="HU647">
            <v>0</v>
          </cell>
          <cell r="HV647">
            <v>0</v>
          </cell>
          <cell r="HW647">
            <v>1</v>
          </cell>
          <cell r="HX647">
            <v>0</v>
          </cell>
          <cell r="HY647">
            <v>0</v>
          </cell>
          <cell r="HZ647">
            <v>0</v>
          </cell>
          <cell r="IA647">
            <v>1</v>
          </cell>
          <cell r="IB647">
            <v>0</v>
          </cell>
          <cell r="IC647">
            <v>2</v>
          </cell>
          <cell r="ID647">
            <v>0</v>
          </cell>
          <cell r="IE647">
            <v>0</v>
          </cell>
          <cell r="IF647">
            <v>0</v>
          </cell>
          <cell r="IG647">
            <v>0</v>
          </cell>
          <cell r="IH647">
            <v>0</v>
          </cell>
          <cell r="II647">
            <v>0</v>
          </cell>
          <cell r="IJ647">
            <v>0</v>
          </cell>
          <cell r="IK647">
            <v>0</v>
          </cell>
          <cell r="IL647">
            <v>0</v>
          </cell>
          <cell r="IM647">
            <v>0</v>
          </cell>
          <cell r="IN647">
            <v>0</v>
          </cell>
          <cell r="IO647">
            <v>0</v>
          </cell>
          <cell r="IP647">
            <v>0</v>
          </cell>
          <cell r="IQ647">
            <v>0</v>
          </cell>
          <cell r="IR647">
            <v>0</v>
          </cell>
          <cell r="IS647">
            <v>0</v>
          </cell>
          <cell r="IT647">
            <v>0</v>
          </cell>
          <cell r="IU647">
            <v>0</v>
          </cell>
          <cell r="IV647">
            <v>0</v>
          </cell>
          <cell r="IW647">
            <v>1</v>
          </cell>
          <cell r="IX647">
            <v>1</v>
          </cell>
          <cell r="IY647">
            <v>0</v>
          </cell>
          <cell r="IZ647">
            <v>26</v>
          </cell>
          <cell r="JA647">
            <v>4</v>
          </cell>
          <cell r="JB647">
            <v>4</v>
          </cell>
          <cell r="JC647">
            <v>0</v>
          </cell>
          <cell r="JD647">
            <v>0</v>
          </cell>
          <cell r="JE647">
            <v>0</v>
          </cell>
          <cell r="JF647">
            <v>0</v>
          </cell>
          <cell r="JG647">
            <v>0</v>
          </cell>
        </row>
        <row r="648">
          <cell r="B648" t="str">
            <v>2301098</v>
          </cell>
          <cell r="C648" t="str">
            <v>Phạm Trường Ngọc</v>
          </cell>
          <cell r="D648" t="str">
            <v>Phòng Bán hàng LKPT phía Bắc</v>
          </cell>
          <cell r="E648" t="str">
            <v>Công ty TNHH Tập đoàn Công nghiệp Trường Hải</v>
          </cell>
          <cell r="F648" t="str">
            <v>Lương tháng</v>
          </cell>
          <cell r="V648">
            <v>0</v>
          </cell>
          <cell r="W648">
            <v>0</v>
          </cell>
          <cell r="X648" t="str">
            <v>X</v>
          </cell>
          <cell r="Y648">
            <v>0</v>
          </cell>
          <cell r="Z648">
            <v>0</v>
          </cell>
          <cell r="AA648" t="str">
            <v>X</v>
          </cell>
          <cell r="AB648">
            <v>0</v>
          </cell>
          <cell r="AC648">
            <v>0</v>
          </cell>
          <cell r="AD648" t="str">
            <v>X</v>
          </cell>
          <cell r="AE648">
            <v>0</v>
          </cell>
          <cell r="AF648">
            <v>0</v>
          </cell>
          <cell r="AG648" t="str">
            <v>X</v>
          </cell>
          <cell r="AH648">
            <v>0</v>
          </cell>
          <cell r="AI648">
            <v>0</v>
          </cell>
          <cell r="AJ648" t="str">
            <v>T7</v>
          </cell>
          <cell r="AK648">
            <v>0</v>
          </cell>
          <cell r="AL648">
            <v>0</v>
          </cell>
          <cell r="AM648" t="str">
            <v/>
          </cell>
          <cell r="AN648">
            <v>0</v>
          </cell>
          <cell r="AO648">
            <v>0</v>
          </cell>
          <cell r="AP648" t="str">
            <v>NL</v>
          </cell>
          <cell r="AQ648">
            <v>0</v>
          </cell>
          <cell r="AR648">
            <v>0</v>
          </cell>
          <cell r="AS648" t="str">
            <v>X</v>
          </cell>
          <cell r="AT648">
            <v>0</v>
          </cell>
          <cell r="AU648">
            <v>0</v>
          </cell>
          <cell r="AV648" t="str">
            <v>X</v>
          </cell>
          <cell r="AW648">
            <v>0</v>
          </cell>
          <cell r="AX648">
            <v>0</v>
          </cell>
          <cell r="AY648" t="str">
            <v>X</v>
          </cell>
          <cell r="AZ648">
            <v>0</v>
          </cell>
          <cell r="BA648">
            <v>0</v>
          </cell>
          <cell r="BB648" t="str">
            <v>X</v>
          </cell>
          <cell r="BC648">
            <v>0</v>
          </cell>
          <cell r="BD648">
            <v>0</v>
          </cell>
          <cell r="BE648" t="str">
            <v>X</v>
          </cell>
          <cell r="BF648">
            <v>0</v>
          </cell>
          <cell r="BG648">
            <v>0</v>
          </cell>
          <cell r="BH648" t="str">
            <v/>
          </cell>
          <cell r="BI648">
            <v>0</v>
          </cell>
          <cell r="BJ648">
            <v>0</v>
          </cell>
          <cell r="BK648" t="str">
            <v>X</v>
          </cell>
          <cell r="BL648">
            <v>0</v>
          </cell>
          <cell r="BM648">
            <v>0</v>
          </cell>
          <cell r="BN648" t="str">
            <v>X</v>
          </cell>
          <cell r="BO648">
            <v>0</v>
          </cell>
          <cell r="BP648">
            <v>0</v>
          </cell>
          <cell r="BQ648">
            <v>11</v>
          </cell>
          <cell r="BR648">
            <v>0</v>
          </cell>
          <cell r="BS648">
            <v>0</v>
          </cell>
          <cell r="BT648">
            <v>0</v>
          </cell>
          <cell r="BU648">
            <v>0</v>
          </cell>
          <cell r="BV648">
            <v>0</v>
          </cell>
          <cell r="CC648">
            <v>11</v>
          </cell>
          <cell r="CD648">
            <v>0</v>
          </cell>
          <cell r="CE648">
            <v>0</v>
          </cell>
          <cell r="CF648">
            <v>0</v>
          </cell>
          <cell r="CG648">
            <v>0</v>
          </cell>
          <cell r="CH648">
            <v>0</v>
          </cell>
          <cell r="CI648">
            <v>0</v>
          </cell>
          <cell r="CJ648">
            <v>0</v>
          </cell>
          <cell r="CK648">
            <v>0</v>
          </cell>
          <cell r="CL648">
            <v>1</v>
          </cell>
          <cell r="CM648">
            <v>1</v>
          </cell>
          <cell r="CN648">
            <v>0</v>
          </cell>
          <cell r="CO648">
            <v>0</v>
          </cell>
          <cell r="CP648">
            <v>0</v>
          </cell>
          <cell r="CQ648">
            <v>0</v>
          </cell>
          <cell r="CR648">
            <v>0</v>
          </cell>
          <cell r="CS648">
            <v>0</v>
          </cell>
          <cell r="CT648">
            <v>0</v>
          </cell>
          <cell r="CU648">
            <v>0</v>
          </cell>
          <cell r="CV648">
            <v>0</v>
          </cell>
          <cell r="CW648">
            <v>0</v>
          </cell>
          <cell r="CX648">
            <v>0</v>
          </cell>
          <cell r="CY648">
            <v>0</v>
          </cell>
          <cell r="CZ648">
            <v>0</v>
          </cell>
          <cell r="DC648">
            <v>13</v>
          </cell>
          <cell r="DM648" t="str">
            <v>X</v>
          </cell>
          <cell r="DN648">
            <v>0</v>
          </cell>
          <cell r="DO648">
            <v>0</v>
          </cell>
          <cell r="DP648" t="str">
            <v>X</v>
          </cell>
          <cell r="DQ648">
            <v>0</v>
          </cell>
          <cell r="DR648">
            <v>0</v>
          </cell>
          <cell r="DS648" t="str">
            <v>X</v>
          </cell>
          <cell r="DT648">
            <v>0</v>
          </cell>
          <cell r="DU648">
            <v>0</v>
          </cell>
          <cell r="DV648" t="str">
            <v>X</v>
          </cell>
          <cell r="DW648">
            <v>0</v>
          </cell>
          <cell r="DX648">
            <v>0</v>
          </cell>
          <cell r="DY648" t="str">
            <v/>
          </cell>
          <cell r="DZ648">
            <v>0</v>
          </cell>
          <cell r="EA648">
            <v>0</v>
          </cell>
          <cell r="EB648" t="str">
            <v>X</v>
          </cell>
          <cell r="EC648">
            <v>0</v>
          </cell>
          <cell r="ED648">
            <v>0</v>
          </cell>
          <cell r="EE648" t="str">
            <v>X</v>
          </cell>
          <cell r="EF648">
            <v>0</v>
          </cell>
          <cell r="EG648">
            <v>0</v>
          </cell>
          <cell r="EH648" t="str">
            <v>X</v>
          </cell>
          <cell r="EI648">
            <v>0</v>
          </cell>
          <cell r="EJ648">
            <v>0</v>
          </cell>
          <cell r="EK648" t="str">
            <v>X</v>
          </cell>
          <cell r="EL648">
            <v>0</v>
          </cell>
          <cell r="EM648">
            <v>0</v>
          </cell>
          <cell r="EN648" t="str">
            <v>X</v>
          </cell>
          <cell r="EO648">
            <v>0</v>
          </cell>
          <cell r="EP648">
            <v>0</v>
          </cell>
          <cell r="EQ648" t="str">
            <v>X</v>
          </cell>
          <cell r="ER648">
            <v>0</v>
          </cell>
          <cell r="ES648">
            <v>0</v>
          </cell>
          <cell r="ET648" t="str">
            <v/>
          </cell>
          <cell r="EU648">
            <v>0</v>
          </cell>
          <cell r="EV648">
            <v>0</v>
          </cell>
          <cell r="EW648" t="str">
            <v>X</v>
          </cell>
          <cell r="EX648">
            <v>0</v>
          </cell>
          <cell r="EY648">
            <v>0</v>
          </cell>
          <cell r="EZ648" t="str">
            <v>X</v>
          </cell>
          <cell r="FA648">
            <v>0</v>
          </cell>
          <cell r="FB648">
            <v>0</v>
          </cell>
          <cell r="FC648" t="str">
            <v>NL</v>
          </cell>
          <cell r="FD648">
            <v>0</v>
          </cell>
          <cell r="FE648">
            <v>0</v>
          </cell>
          <cell r="FI648">
            <v>12</v>
          </cell>
          <cell r="FJ648">
            <v>0</v>
          </cell>
          <cell r="FK648">
            <v>0</v>
          </cell>
          <cell r="FL648">
            <v>0</v>
          </cell>
          <cell r="FM648">
            <v>0</v>
          </cell>
          <cell r="FN648">
            <v>0</v>
          </cell>
          <cell r="FU648">
            <v>12</v>
          </cell>
          <cell r="FV648">
            <v>0</v>
          </cell>
          <cell r="FW648">
            <v>0</v>
          </cell>
          <cell r="FX648">
            <v>0</v>
          </cell>
          <cell r="FY648">
            <v>0</v>
          </cell>
          <cell r="FZ648">
            <v>0</v>
          </cell>
          <cell r="GA648">
            <v>0</v>
          </cell>
          <cell r="GB648">
            <v>0</v>
          </cell>
          <cell r="GC648">
            <v>0</v>
          </cell>
          <cell r="GD648">
            <v>1</v>
          </cell>
          <cell r="GE648">
            <v>0</v>
          </cell>
          <cell r="GF648">
            <v>0</v>
          </cell>
          <cell r="GG648">
            <v>0</v>
          </cell>
          <cell r="GH648">
            <v>0</v>
          </cell>
          <cell r="GI648">
            <v>0</v>
          </cell>
          <cell r="GJ648">
            <v>0</v>
          </cell>
          <cell r="GK648">
            <v>0</v>
          </cell>
          <cell r="GL648">
            <v>0</v>
          </cell>
          <cell r="GM648">
            <v>0</v>
          </cell>
          <cell r="GN648">
            <v>0</v>
          </cell>
          <cell r="GO648">
            <v>0</v>
          </cell>
          <cell r="GP648">
            <v>0</v>
          </cell>
          <cell r="GQ648">
            <v>0</v>
          </cell>
          <cell r="GR648">
            <v>0</v>
          </cell>
          <cell r="GU648">
            <v>13</v>
          </cell>
          <cell r="GV648">
            <v>0</v>
          </cell>
          <cell r="GW648">
            <v>0</v>
          </cell>
          <cell r="GX648">
            <v>0</v>
          </cell>
          <cell r="GY648">
            <v>0</v>
          </cell>
          <cell r="GZ648">
            <v>0</v>
          </cell>
          <cell r="HA648">
            <v>0</v>
          </cell>
          <cell r="HB648">
            <v>0</v>
          </cell>
          <cell r="HC648">
            <v>0</v>
          </cell>
          <cell r="HD648">
            <v>0</v>
          </cell>
          <cell r="HE648">
            <v>0</v>
          </cell>
          <cell r="HF648">
            <v>0</v>
          </cell>
          <cell r="HG648">
            <v>0</v>
          </cell>
          <cell r="HH648">
            <v>0</v>
          </cell>
          <cell r="HI648">
            <v>0</v>
          </cell>
          <cell r="HJ648">
            <v>0</v>
          </cell>
          <cell r="HK648">
            <v>0</v>
          </cell>
          <cell r="HL648">
            <v>0</v>
          </cell>
          <cell r="HM648">
            <v>0</v>
          </cell>
          <cell r="HN648">
            <v>0</v>
          </cell>
          <cell r="HO648">
            <v>0</v>
          </cell>
          <cell r="HP648">
            <v>23</v>
          </cell>
          <cell r="HQ648">
            <v>0</v>
          </cell>
          <cell r="HR648">
            <v>0</v>
          </cell>
          <cell r="HS648">
            <v>0</v>
          </cell>
          <cell r="HT648">
            <v>0</v>
          </cell>
          <cell r="HU648">
            <v>0</v>
          </cell>
          <cell r="HV648">
            <v>0</v>
          </cell>
          <cell r="HW648">
            <v>1</v>
          </cell>
          <cell r="HX648">
            <v>0</v>
          </cell>
          <cell r="HY648">
            <v>0</v>
          </cell>
          <cell r="HZ648">
            <v>0</v>
          </cell>
          <cell r="IA648">
            <v>1</v>
          </cell>
          <cell r="IB648">
            <v>0</v>
          </cell>
          <cell r="IC648">
            <v>2</v>
          </cell>
          <cell r="ID648">
            <v>0</v>
          </cell>
          <cell r="IE648">
            <v>0</v>
          </cell>
          <cell r="IF648">
            <v>0</v>
          </cell>
          <cell r="IG648">
            <v>0</v>
          </cell>
          <cell r="IH648">
            <v>0</v>
          </cell>
          <cell r="II648">
            <v>0</v>
          </cell>
          <cell r="IJ648">
            <v>0</v>
          </cell>
          <cell r="IK648">
            <v>0</v>
          </cell>
          <cell r="IL648">
            <v>0</v>
          </cell>
          <cell r="IM648">
            <v>0</v>
          </cell>
          <cell r="IN648">
            <v>0</v>
          </cell>
          <cell r="IO648">
            <v>0</v>
          </cell>
          <cell r="IP648">
            <v>0</v>
          </cell>
          <cell r="IQ648">
            <v>0</v>
          </cell>
          <cell r="IR648">
            <v>0</v>
          </cell>
          <cell r="IS648">
            <v>0</v>
          </cell>
          <cell r="IT648">
            <v>0</v>
          </cell>
          <cell r="IU648">
            <v>0</v>
          </cell>
          <cell r="IV648">
            <v>0.5</v>
          </cell>
          <cell r="IW648">
            <v>1.5</v>
          </cell>
          <cell r="IX648">
            <v>1</v>
          </cell>
          <cell r="IY648">
            <v>0.5</v>
          </cell>
          <cell r="IZ648">
            <v>26</v>
          </cell>
          <cell r="JA648">
            <v>4</v>
          </cell>
          <cell r="JB648">
            <v>4</v>
          </cell>
          <cell r="JC648">
            <v>1.72</v>
          </cell>
          <cell r="JD648">
            <v>1.72</v>
          </cell>
          <cell r="JE648">
            <v>0</v>
          </cell>
          <cell r="JF648">
            <v>1.72</v>
          </cell>
          <cell r="JG648">
            <v>0</v>
          </cell>
        </row>
        <row r="649">
          <cell r="B649" t="str">
            <v>2408253</v>
          </cell>
          <cell r="C649" t="str">
            <v>Ngô Hoàng Quyết</v>
          </cell>
          <cell r="D649" t="str">
            <v>Phòng Bán hàng LKPT phía Bắc</v>
          </cell>
          <cell r="E649" t="str">
            <v>Công ty TNHH Tập đoàn Công nghiệp Trường Hải</v>
          </cell>
          <cell r="F649" t="str">
            <v>Lương tháng</v>
          </cell>
          <cell r="V649">
            <v>0</v>
          </cell>
          <cell r="W649">
            <v>0</v>
          </cell>
          <cell r="X649" t="str">
            <v>X</v>
          </cell>
          <cell r="Y649">
            <v>0</v>
          </cell>
          <cell r="Z649">
            <v>0</v>
          </cell>
          <cell r="AA649" t="str">
            <v>X</v>
          </cell>
          <cell r="AB649">
            <v>0</v>
          </cell>
          <cell r="AC649">
            <v>0</v>
          </cell>
          <cell r="AD649" t="str">
            <v>X</v>
          </cell>
          <cell r="AE649">
            <v>0</v>
          </cell>
          <cell r="AF649">
            <v>0</v>
          </cell>
          <cell r="AG649" t="str">
            <v>X</v>
          </cell>
          <cell r="AH649">
            <v>0</v>
          </cell>
          <cell r="AI649">
            <v>0</v>
          </cell>
          <cell r="AJ649" t="str">
            <v>T7</v>
          </cell>
          <cell r="AK649">
            <v>0</v>
          </cell>
          <cell r="AL649">
            <v>0</v>
          </cell>
          <cell r="AM649" t="str">
            <v/>
          </cell>
          <cell r="AN649">
            <v>0</v>
          </cell>
          <cell r="AO649">
            <v>0</v>
          </cell>
          <cell r="AP649" t="str">
            <v>NL</v>
          </cell>
          <cell r="AQ649">
            <v>0</v>
          </cell>
          <cell r="AR649">
            <v>0</v>
          </cell>
          <cell r="AS649" t="str">
            <v>X</v>
          </cell>
          <cell r="AT649">
            <v>0</v>
          </cell>
          <cell r="AU649">
            <v>0</v>
          </cell>
          <cell r="AV649" t="str">
            <v>X</v>
          </cell>
          <cell r="AW649">
            <v>0</v>
          </cell>
          <cell r="AX649">
            <v>0</v>
          </cell>
          <cell r="AY649" t="str">
            <v>X</v>
          </cell>
          <cell r="AZ649">
            <v>0</v>
          </cell>
          <cell r="BA649">
            <v>0</v>
          </cell>
          <cell r="BB649" t="str">
            <v>X</v>
          </cell>
          <cell r="BC649">
            <v>0</v>
          </cell>
          <cell r="BD649">
            <v>0</v>
          </cell>
          <cell r="BE649" t="str">
            <v>X</v>
          </cell>
          <cell r="BF649">
            <v>0</v>
          </cell>
          <cell r="BG649">
            <v>0</v>
          </cell>
          <cell r="BH649" t="str">
            <v/>
          </cell>
          <cell r="BI649">
            <v>0</v>
          </cell>
          <cell r="BJ649">
            <v>0</v>
          </cell>
          <cell r="BK649" t="str">
            <v>X</v>
          </cell>
          <cell r="BL649">
            <v>0</v>
          </cell>
          <cell r="BM649">
            <v>0</v>
          </cell>
          <cell r="BN649" t="str">
            <v>X</v>
          </cell>
          <cell r="BO649">
            <v>0</v>
          </cell>
          <cell r="BP649">
            <v>0</v>
          </cell>
          <cell r="BQ649">
            <v>11</v>
          </cell>
          <cell r="BR649">
            <v>0</v>
          </cell>
          <cell r="BS649">
            <v>0</v>
          </cell>
          <cell r="BT649">
            <v>0</v>
          </cell>
          <cell r="BU649">
            <v>0</v>
          </cell>
          <cell r="BV649">
            <v>0</v>
          </cell>
          <cell r="CC649">
            <v>11</v>
          </cell>
          <cell r="CD649">
            <v>0</v>
          </cell>
          <cell r="CE649">
            <v>0</v>
          </cell>
          <cell r="CF649">
            <v>0</v>
          </cell>
          <cell r="CG649">
            <v>0</v>
          </cell>
          <cell r="CH649">
            <v>0</v>
          </cell>
          <cell r="CI649">
            <v>0</v>
          </cell>
          <cell r="CJ649">
            <v>0</v>
          </cell>
          <cell r="CK649">
            <v>0</v>
          </cell>
          <cell r="CL649">
            <v>1</v>
          </cell>
          <cell r="CM649">
            <v>1</v>
          </cell>
          <cell r="CN649">
            <v>0</v>
          </cell>
          <cell r="CO649">
            <v>0</v>
          </cell>
          <cell r="CP649">
            <v>0</v>
          </cell>
          <cell r="CQ649">
            <v>0</v>
          </cell>
          <cell r="CR649">
            <v>0</v>
          </cell>
          <cell r="CS649">
            <v>0</v>
          </cell>
          <cell r="CT649">
            <v>0</v>
          </cell>
          <cell r="CU649">
            <v>0</v>
          </cell>
          <cell r="CV649">
            <v>0</v>
          </cell>
          <cell r="CW649">
            <v>0</v>
          </cell>
          <cell r="CX649">
            <v>0</v>
          </cell>
          <cell r="CY649">
            <v>0</v>
          </cell>
          <cell r="CZ649">
            <v>0</v>
          </cell>
          <cell r="DC649">
            <v>13</v>
          </cell>
          <cell r="DM649" t="str">
            <v>X</v>
          </cell>
          <cell r="DN649">
            <v>0</v>
          </cell>
          <cell r="DO649">
            <v>0</v>
          </cell>
          <cell r="DP649" t="str">
            <v>X</v>
          </cell>
          <cell r="DQ649">
            <v>0</v>
          </cell>
          <cell r="DR649">
            <v>0</v>
          </cell>
          <cell r="DS649" t="str">
            <v>X</v>
          </cell>
          <cell r="DT649">
            <v>0</v>
          </cell>
          <cell r="DU649">
            <v>0</v>
          </cell>
          <cell r="DV649" t="str">
            <v>X</v>
          </cell>
          <cell r="DW649">
            <v>0</v>
          </cell>
          <cell r="DX649">
            <v>0</v>
          </cell>
          <cell r="DY649" t="str">
            <v/>
          </cell>
          <cell r="DZ649">
            <v>0</v>
          </cell>
          <cell r="EA649">
            <v>0</v>
          </cell>
          <cell r="EB649" t="str">
            <v>X</v>
          </cell>
          <cell r="EC649">
            <v>0</v>
          </cell>
          <cell r="ED649">
            <v>0</v>
          </cell>
          <cell r="EE649" t="str">
            <v>X</v>
          </cell>
          <cell r="EF649">
            <v>0</v>
          </cell>
          <cell r="EG649">
            <v>0</v>
          </cell>
          <cell r="EH649" t="str">
            <v>X</v>
          </cell>
          <cell r="EI649">
            <v>0</v>
          </cell>
          <cell r="EJ649">
            <v>0</v>
          </cell>
          <cell r="EK649" t="str">
            <v>X</v>
          </cell>
          <cell r="EL649">
            <v>0</v>
          </cell>
          <cell r="EM649">
            <v>0</v>
          </cell>
          <cell r="EN649" t="str">
            <v>X</v>
          </cell>
          <cell r="EO649">
            <v>0</v>
          </cell>
          <cell r="EP649">
            <v>0</v>
          </cell>
          <cell r="EQ649" t="str">
            <v>X</v>
          </cell>
          <cell r="ER649">
            <v>0</v>
          </cell>
          <cell r="ES649">
            <v>0</v>
          </cell>
          <cell r="ET649" t="str">
            <v/>
          </cell>
          <cell r="EU649">
            <v>0</v>
          </cell>
          <cell r="EV649">
            <v>0</v>
          </cell>
          <cell r="EW649" t="str">
            <v>X</v>
          </cell>
          <cell r="EX649">
            <v>0</v>
          </cell>
          <cell r="EY649">
            <v>0</v>
          </cell>
          <cell r="EZ649" t="str">
            <v>X</v>
          </cell>
          <cell r="FA649">
            <v>0</v>
          </cell>
          <cell r="FB649">
            <v>0</v>
          </cell>
          <cell r="FC649" t="str">
            <v>NL</v>
          </cell>
          <cell r="FD649">
            <v>0</v>
          </cell>
          <cell r="FE649">
            <v>0</v>
          </cell>
          <cell r="FI649">
            <v>12</v>
          </cell>
          <cell r="FJ649">
            <v>0</v>
          </cell>
          <cell r="FK649">
            <v>0</v>
          </cell>
          <cell r="FL649">
            <v>0</v>
          </cell>
          <cell r="FM649">
            <v>0</v>
          </cell>
          <cell r="FN649">
            <v>0</v>
          </cell>
          <cell r="FU649">
            <v>12</v>
          </cell>
          <cell r="FV649">
            <v>0</v>
          </cell>
          <cell r="FW649">
            <v>0</v>
          </cell>
          <cell r="FX649">
            <v>0</v>
          </cell>
          <cell r="FY649">
            <v>0</v>
          </cell>
          <cell r="FZ649">
            <v>0</v>
          </cell>
          <cell r="GA649">
            <v>0</v>
          </cell>
          <cell r="GB649">
            <v>0</v>
          </cell>
          <cell r="GC649">
            <v>0</v>
          </cell>
          <cell r="GD649">
            <v>1</v>
          </cell>
          <cell r="GE649">
            <v>0</v>
          </cell>
          <cell r="GF649">
            <v>0</v>
          </cell>
          <cell r="GG649">
            <v>0</v>
          </cell>
          <cell r="GH649">
            <v>0</v>
          </cell>
          <cell r="GI649">
            <v>0</v>
          </cell>
          <cell r="GJ649">
            <v>0</v>
          </cell>
          <cell r="GK649">
            <v>0</v>
          </cell>
          <cell r="GL649">
            <v>0</v>
          </cell>
          <cell r="GM649">
            <v>0</v>
          </cell>
          <cell r="GN649">
            <v>0</v>
          </cell>
          <cell r="GO649">
            <v>0</v>
          </cell>
          <cell r="GP649">
            <v>0</v>
          </cell>
          <cell r="GQ649">
            <v>0</v>
          </cell>
          <cell r="GR649">
            <v>0</v>
          </cell>
          <cell r="GU649">
            <v>13</v>
          </cell>
          <cell r="GV649">
            <v>0</v>
          </cell>
          <cell r="GW649">
            <v>0</v>
          </cell>
          <cell r="GX649">
            <v>0</v>
          </cell>
          <cell r="GY649">
            <v>0</v>
          </cell>
          <cell r="GZ649">
            <v>0</v>
          </cell>
          <cell r="HA649">
            <v>0</v>
          </cell>
          <cell r="HB649">
            <v>0</v>
          </cell>
          <cell r="HC649">
            <v>0</v>
          </cell>
          <cell r="HD649">
            <v>0</v>
          </cell>
          <cell r="HE649">
            <v>0</v>
          </cell>
          <cell r="HF649">
            <v>0</v>
          </cell>
          <cell r="HG649">
            <v>0</v>
          </cell>
          <cell r="HH649">
            <v>0</v>
          </cell>
          <cell r="HI649">
            <v>0</v>
          </cell>
          <cell r="HJ649">
            <v>0</v>
          </cell>
          <cell r="HK649">
            <v>0</v>
          </cell>
          <cell r="HL649">
            <v>0</v>
          </cell>
          <cell r="HM649">
            <v>0</v>
          </cell>
          <cell r="HN649">
            <v>0</v>
          </cell>
          <cell r="HO649">
            <v>0</v>
          </cell>
          <cell r="HP649">
            <v>23</v>
          </cell>
          <cell r="HQ649">
            <v>0</v>
          </cell>
          <cell r="HR649">
            <v>0</v>
          </cell>
          <cell r="HS649">
            <v>0</v>
          </cell>
          <cell r="HT649">
            <v>0</v>
          </cell>
          <cell r="HU649">
            <v>0</v>
          </cell>
          <cell r="HV649">
            <v>0</v>
          </cell>
          <cell r="HW649">
            <v>1</v>
          </cell>
          <cell r="HX649">
            <v>0</v>
          </cell>
          <cell r="HY649">
            <v>0</v>
          </cell>
          <cell r="HZ649">
            <v>0</v>
          </cell>
          <cell r="IA649">
            <v>1</v>
          </cell>
          <cell r="IB649">
            <v>0</v>
          </cell>
          <cell r="IC649">
            <v>2</v>
          </cell>
          <cell r="ID649">
            <v>0</v>
          </cell>
          <cell r="IE649">
            <v>0</v>
          </cell>
          <cell r="IF649">
            <v>0</v>
          </cell>
          <cell r="IG649">
            <v>0</v>
          </cell>
          <cell r="IH649">
            <v>0</v>
          </cell>
          <cell r="II649">
            <v>0</v>
          </cell>
          <cell r="IJ649">
            <v>0</v>
          </cell>
          <cell r="IK649">
            <v>0</v>
          </cell>
          <cell r="IL649">
            <v>0</v>
          </cell>
          <cell r="IM649">
            <v>0</v>
          </cell>
          <cell r="IN649">
            <v>0</v>
          </cell>
          <cell r="IO649">
            <v>0</v>
          </cell>
          <cell r="IP649">
            <v>0</v>
          </cell>
          <cell r="IQ649">
            <v>0</v>
          </cell>
          <cell r="IR649">
            <v>0</v>
          </cell>
          <cell r="IS649">
            <v>0</v>
          </cell>
          <cell r="IT649">
            <v>0</v>
          </cell>
          <cell r="IU649">
            <v>0</v>
          </cell>
          <cell r="IV649">
            <v>1</v>
          </cell>
          <cell r="IW649">
            <v>2</v>
          </cell>
          <cell r="IX649">
            <v>1</v>
          </cell>
          <cell r="IY649">
            <v>1</v>
          </cell>
          <cell r="IZ649">
            <v>26</v>
          </cell>
          <cell r="JA649">
            <v>4</v>
          </cell>
          <cell r="JB649">
            <v>4</v>
          </cell>
          <cell r="JC649">
            <v>0</v>
          </cell>
          <cell r="JD649">
            <v>0</v>
          </cell>
          <cell r="JE649">
            <v>0</v>
          </cell>
          <cell r="JF649">
            <v>0</v>
          </cell>
          <cell r="JG649">
            <v>0</v>
          </cell>
        </row>
        <row r="650">
          <cell r="B650" t="str">
            <v>25034097</v>
          </cell>
          <cell r="C650" t="str">
            <v>Ngô Văn Cương</v>
          </cell>
          <cell r="D650" t="str">
            <v>Phòng Bán hàng LKPT phía Bắc</v>
          </cell>
          <cell r="E650" t="str">
            <v>Công ty TNHH Tập đoàn Công nghiệp Trường Hải</v>
          </cell>
          <cell r="F650" t="str">
            <v>Lương ngày</v>
          </cell>
          <cell r="V650">
            <v>0</v>
          </cell>
          <cell r="W650">
            <v>0</v>
          </cell>
          <cell r="X650" t="str">
            <v>KLV</v>
          </cell>
          <cell r="Y650">
            <v>0</v>
          </cell>
          <cell r="Z650">
            <v>0</v>
          </cell>
          <cell r="AA650" t="str">
            <v>KLV</v>
          </cell>
          <cell r="AB650">
            <v>0</v>
          </cell>
          <cell r="AC650">
            <v>0</v>
          </cell>
          <cell r="AD650" t="str">
            <v>KLV</v>
          </cell>
          <cell r="AE650">
            <v>0</v>
          </cell>
          <cell r="AF650">
            <v>0</v>
          </cell>
          <cell r="AG650" t="str">
            <v>KLV</v>
          </cell>
          <cell r="AH650">
            <v>0</v>
          </cell>
          <cell r="AI650">
            <v>0</v>
          </cell>
          <cell r="AJ650" t="str">
            <v>KLV</v>
          </cell>
          <cell r="AK650">
            <v>0</v>
          </cell>
          <cell r="AL650">
            <v>0</v>
          </cell>
          <cell r="AM650" t="str">
            <v/>
          </cell>
          <cell r="AN650">
            <v>0</v>
          </cell>
          <cell r="AO650">
            <v>0</v>
          </cell>
          <cell r="AP650" t="str">
            <v>KLV</v>
          </cell>
          <cell r="AQ650">
            <v>0</v>
          </cell>
          <cell r="AR650">
            <v>0</v>
          </cell>
          <cell r="AS650" t="str">
            <v>KLV</v>
          </cell>
          <cell r="AT650">
            <v>0</v>
          </cell>
          <cell r="AU650">
            <v>0</v>
          </cell>
          <cell r="AV650" t="str">
            <v>KLV</v>
          </cell>
          <cell r="AW650">
            <v>0</v>
          </cell>
          <cell r="AX650">
            <v>0</v>
          </cell>
          <cell r="AY650" t="str">
            <v>KLV</v>
          </cell>
          <cell r="AZ650">
            <v>0</v>
          </cell>
          <cell r="BA650">
            <v>0</v>
          </cell>
          <cell r="BB650" t="str">
            <v>KLV</v>
          </cell>
          <cell r="BC650">
            <v>0</v>
          </cell>
          <cell r="BD650">
            <v>0</v>
          </cell>
          <cell r="BE650" t="str">
            <v>KLV</v>
          </cell>
          <cell r="BF650">
            <v>0</v>
          </cell>
          <cell r="BG650">
            <v>0</v>
          </cell>
          <cell r="BH650" t="str">
            <v/>
          </cell>
          <cell r="BI650">
            <v>0</v>
          </cell>
          <cell r="BJ650">
            <v>0</v>
          </cell>
          <cell r="BK650" t="str">
            <v>KLV</v>
          </cell>
          <cell r="BL650">
            <v>0</v>
          </cell>
          <cell r="BM650">
            <v>0</v>
          </cell>
          <cell r="BN650" t="str">
            <v>KLV</v>
          </cell>
          <cell r="BO650">
            <v>0</v>
          </cell>
          <cell r="BP650">
            <v>0</v>
          </cell>
          <cell r="BQ650">
            <v>0</v>
          </cell>
          <cell r="BR650">
            <v>0</v>
          </cell>
          <cell r="BS650">
            <v>0</v>
          </cell>
          <cell r="BT650">
            <v>0</v>
          </cell>
          <cell r="BU650">
            <v>0</v>
          </cell>
          <cell r="BV650">
            <v>0</v>
          </cell>
          <cell r="CC650">
            <v>0</v>
          </cell>
          <cell r="CD650">
            <v>0</v>
          </cell>
          <cell r="CE650">
            <v>0</v>
          </cell>
          <cell r="CF650">
            <v>0</v>
          </cell>
          <cell r="CG650">
            <v>0</v>
          </cell>
          <cell r="CH650">
            <v>0</v>
          </cell>
          <cell r="CI650">
            <v>0</v>
          </cell>
          <cell r="CJ650">
            <v>0</v>
          </cell>
          <cell r="CK650">
            <v>0</v>
          </cell>
          <cell r="CL650">
            <v>0</v>
          </cell>
          <cell r="CM650">
            <v>0</v>
          </cell>
          <cell r="CN650">
            <v>0</v>
          </cell>
          <cell r="CO650">
            <v>0</v>
          </cell>
          <cell r="CP650">
            <v>0</v>
          </cell>
          <cell r="CQ650">
            <v>0</v>
          </cell>
          <cell r="CR650">
            <v>0</v>
          </cell>
          <cell r="CS650">
            <v>0</v>
          </cell>
          <cell r="CT650">
            <v>0</v>
          </cell>
          <cell r="CU650">
            <v>0</v>
          </cell>
          <cell r="CV650">
            <v>0</v>
          </cell>
          <cell r="CW650">
            <v>0</v>
          </cell>
          <cell r="CX650">
            <v>13</v>
          </cell>
          <cell r="CY650">
            <v>13</v>
          </cell>
          <cell r="CZ650">
            <v>0</v>
          </cell>
          <cell r="DC650">
            <v>0</v>
          </cell>
          <cell r="DM650" t="str">
            <v>KLV</v>
          </cell>
          <cell r="DN650">
            <v>0</v>
          </cell>
          <cell r="DO650">
            <v>0</v>
          </cell>
          <cell r="DP650" t="str">
            <v>KLV</v>
          </cell>
          <cell r="DQ650">
            <v>0</v>
          </cell>
          <cell r="DR650">
            <v>0</v>
          </cell>
          <cell r="DS650" t="str">
            <v>KLV</v>
          </cell>
          <cell r="DT650">
            <v>0</v>
          </cell>
          <cell r="DU650">
            <v>0</v>
          </cell>
          <cell r="DV650" t="str">
            <v>KLV</v>
          </cell>
          <cell r="DW650">
            <v>0</v>
          </cell>
          <cell r="DX650">
            <v>0</v>
          </cell>
          <cell r="DY650" t="str">
            <v/>
          </cell>
          <cell r="DZ650">
            <v>0</v>
          </cell>
          <cell r="EA650">
            <v>0</v>
          </cell>
          <cell r="EB650" t="str">
            <v>KLV</v>
          </cell>
          <cell r="EC650">
            <v>0</v>
          </cell>
          <cell r="ED650">
            <v>0</v>
          </cell>
          <cell r="EE650" t="str">
            <v>KLV</v>
          </cell>
          <cell r="EF650">
            <v>0</v>
          </cell>
          <cell r="EG650">
            <v>0</v>
          </cell>
          <cell r="EH650" t="str">
            <v>KLV</v>
          </cell>
          <cell r="EI650">
            <v>0</v>
          </cell>
          <cell r="EJ650">
            <v>0</v>
          </cell>
          <cell r="EK650" t="str">
            <v>KLV</v>
          </cell>
          <cell r="EL650">
            <v>0</v>
          </cell>
          <cell r="EM650">
            <v>0</v>
          </cell>
          <cell r="EN650" t="str">
            <v>KLV</v>
          </cell>
          <cell r="EO650">
            <v>0</v>
          </cell>
          <cell r="EP650">
            <v>0</v>
          </cell>
          <cell r="EQ650" t="str">
            <v>KLV</v>
          </cell>
          <cell r="ER650">
            <v>0</v>
          </cell>
          <cell r="ES650">
            <v>0</v>
          </cell>
          <cell r="ET650" t="str">
            <v/>
          </cell>
          <cell r="EU650">
            <v>0</v>
          </cell>
          <cell r="EV650">
            <v>0</v>
          </cell>
          <cell r="EW650" t="str">
            <v>KLV</v>
          </cell>
          <cell r="EX650">
            <v>0</v>
          </cell>
          <cell r="EY650">
            <v>0</v>
          </cell>
          <cell r="EZ650" t="str">
            <v>KLV</v>
          </cell>
          <cell r="FA650">
            <v>0</v>
          </cell>
          <cell r="FB650">
            <v>0</v>
          </cell>
          <cell r="FC650" t="str">
            <v>KLV</v>
          </cell>
          <cell r="FD650">
            <v>0</v>
          </cell>
          <cell r="FE650">
            <v>0</v>
          </cell>
          <cell r="FI650">
            <v>0</v>
          </cell>
          <cell r="FJ650">
            <v>0</v>
          </cell>
          <cell r="FK650">
            <v>0</v>
          </cell>
          <cell r="FL650">
            <v>0</v>
          </cell>
          <cell r="FM650">
            <v>0</v>
          </cell>
          <cell r="FN650">
            <v>0</v>
          </cell>
          <cell r="FU650">
            <v>0</v>
          </cell>
          <cell r="FV650">
            <v>0</v>
          </cell>
          <cell r="FW650">
            <v>0</v>
          </cell>
          <cell r="FX650">
            <v>0</v>
          </cell>
          <cell r="FY650">
            <v>0</v>
          </cell>
          <cell r="FZ650">
            <v>0</v>
          </cell>
          <cell r="GA650">
            <v>0</v>
          </cell>
          <cell r="GB650">
            <v>0</v>
          </cell>
          <cell r="GC650">
            <v>0</v>
          </cell>
          <cell r="GD650">
            <v>0</v>
          </cell>
          <cell r="GE650">
            <v>0</v>
          </cell>
          <cell r="GF650">
            <v>0</v>
          </cell>
          <cell r="GG650">
            <v>0</v>
          </cell>
          <cell r="GH650">
            <v>0</v>
          </cell>
          <cell r="GI650">
            <v>0</v>
          </cell>
          <cell r="GJ650">
            <v>0</v>
          </cell>
          <cell r="GK650">
            <v>0</v>
          </cell>
          <cell r="GL650">
            <v>0</v>
          </cell>
          <cell r="GM650">
            <v>0</v>
          </cell>
          <cell r="GN650">
            <v>0</v>
          </cell>
          <cell r="GO650">
            <v>0</v>
          </cell>
          <cell r="GP650">
            <v>13</v>
          </cell>
          <cell r="GQ650">
            <v>13</v>
          </cell>
          <cell r="GR650">
            <v>0</v>
          </cell>
          <cell r="GU650">
            <v>0</v>
          </cell>
          <cell r="GV650">
            <v>0</v>
          </cell>
          <cell r="GW650">
            <v>0</v>
          </cell>
          <cell r="GX650">
            <v>0</v>
          </cell>
          <cell r="GY650">
            <v>0</v>
          </cell>
          <cell r="GZ650">
            <v>0</v>
          </cell>
          <cell r="HA650">
            <v>0</v>
          </cell>
          <cell r="HB650">
            <v>26</v>
          </cell>
          <cell r="HC650">
            <v>0</v>
          </cell>
          <cell r="HD650">
            <v>0</v>
          </cell>
          <cell r="HE650">
            <v>0</v>
          </cell>
          <cell r="HF650">
            <v>0</v>
          </cell>
          <cell r="HG650">
            <v>0</v>
          </cell>
          <cell r="HH650">
            <v>0</v>
          </cell>
          <cell r="HI650">
            <v>0</v>
          </cell>
          <cell r="HJ650">
            <v>0</v>
          </cell>
          <cell r="HK650">
            <v>0</v>
          </cell>
          <cell r="HL650">
            <v>0</v>
          </cell>
          <cell r="HM650">
            <v>26</v>
          </cell>
          <cell r="HN650">
            <v>0</v>
          </cell>
          <cell r="HO650">
            <v>0</v>
          </cell>
          <cell r="HP650">
            <v>0</v>
          </cell>
          <cell r="HQ650">
            <v>0</v>
          </cell>
          <cell r="HR650">
            <v>0</v>
          </cell>
          <cell r="HS650">
            <v>0</v>
          </cell>
          <cell r="HT650">
            <v>0</v>
          </cell>
          <cell r="HU650">
            <v>0</v>
          </cell>
          <cell r="HV650">
            <v>0</v>
          </cell>
          <cell r="HW650">
            <v>0</v>
          </cell>
          <cell r="HX650">
            <v>0</v>
          </cell>
          <cell r="HY650">
            <v>0</v>
          </cell>
          <cell r="HZ650">
            <v>0</v>
          </cell>
          <cell r="IA650">
            <v>0</v>
          </cell>
          <cell r="IB650">
            <v>0</v>
          </cell>
          <cell r="IC650">
            <v>0</v>
          </cell>
          <cell r="ID650">
            <v>0</v>
          </cell>
          <cell r="IE650">
            <v>0</v>
          </cell>
          <cell r="IF650">
            <v>0</v>
          </cell>
          <cell r="IG650">
            <v>0</v>
          </cell>
          <cell r="IH650">
            <v>0</v>
          </cell>
          <cell r="II650">
            <v>0</v>
          </cell>
          <cell r="IJ650">
            <v>0</v>
          </cell>
          <cell r="IK650">
            <v>0</v>
          </cell>
          <cell r="IL650">
            <v>0</v>
          </cell>
          <cell r="IM650">
            <v>0</v>
          </cell>
          <cell r="IN650">
            <v>0</v>
          </cell>
          <cell r="IO650">
            <v>0</v>
          </cell>
          <cell r="IP650">
            <v>0</v>
          </cell>
          <cell r="IQ650">
            <v>26</v>
          </cell>
          <cell r="IR650">
            <v>26</v>
          </cell>
          <cell r="IS650">
            <v>0</v>
          </cell>
          <cell r="IT650">
            <v>0</v>
          </cell>
          <cell r="IU650">
            <v>0</v>
          </cell>
          <cell r="IV650">
            <v>0</v>
          </cell>
          <cell r="IW650">
            <v>0</v>
          </cell>
          <cell r="IX650">
            <v>0</v>
          </cell>
          <cell r="IY650">
            <v>0</v>
          </cell>
          <cell r="IZ650">
            <v>0</v>
          </cell>
          <cell r="JA650">
            <v>1</v>
          </cell>
          <cell r="JB650">
            <v>1</v>
          </cell>
          <cell r="JC650">
            <v>0</v>
          </cell>
          <cell r="JD650">
            <v>0</v>
          </cell>
          <cell r="JE650">
            <v>0</v>
          </cell>
          <cell r="JF650">
            <v>0</v>
          </cell>
          <cell r="JG650">
            <v>0</v>
          </cell>
        </row>
        <row r="651">
          <cell r="B651" t="str">
            <v>25034109</v>
          </cell>
          <cell r="C651" t="str">
            <v>Chu Thành An</v>
          </cell>
          <cell r="D651" t="str">
            <v>Phòng Bán hàng LKPT phía Bắc</v>
          </cell>
          <cell r="E651" t="str">
            <v>Công ty TNHH Tập đoàn Công nghiệp Trường Hải</v>
          </cell>
          <cell r="F651" t="str">
            <v>Lương ngày</v>
          </cell>
          <cell r="V651">
            <v>0</v>
          </cell>
          <cell r="W651">
            <v>0</v>
          </cell>
          <cell r="X651" t="str">
            <v>X</v>
          </cell>
          <cell r="Y651">
            <v>0</v>
          </cell>
          <cell r="Z651">
            <v>0</v>
          </cell>
          <cell r="AA651" t="str">
            <v>X</v>
          </cell>
          <cell r="AB651">
            <v>0</v>
          </cell>
          <cell r="AC651">
            <v>0</v>
          </cell>
          <cell r="AD651" t="str">
            <v>X</v>
          </cell>
          <cell r="AE651">
            <v>0</v>
          </cell>
          <cell r="AF651">
            <v>0</v>
          </cell>
          <cell r="AG651" t="str">
            <v>X</v>
          </cell>
          <cell r="AH651">
            <v>0</v>
          </cell>
          <cell r="AI651">
            <v>0</v>
          </cell>
          <cell r="AJ651" t="str">
            <v>T7</v>
          </cell>
          <cell r="AK651">
            <v>0</v>
          </cell>
          <cell r="AL651">
            <v>0</v>
          </cell>
          <cell r="AM651" t="str">
            <v/>
          </cell>
          <cell r="AN651">
            <v>0</v>
          </cell>
          <cell r="AO651">
            <v>0</v>
          </cell>
          <cell r="AP651" t="str">
            <v>NL</v>
          </cell>
          <cell r="AQ651">
            <v>0</v>
          </cell>
          <cell r="AR651">
            <v>0</v>
          </cell>
          <cell r="AS651" t="str">
            <v>X</v>
          </cell>
          <cell r="AT651">
            <v>0</v>
          </cell>
          <cell r="AU651">
            <v>0</v>
          </cell>
          <cell r="AV651" t="str">
            <v>X</v>
          </cell>
          <cell r="AW651">
            <v>0</v>
          </cell>
          <cell r="AX651">
            <v>0</v>
          </cell>
          <cell r="AY651" t="str">
            <v>X</v>
          </cell>
          <cell r="AZ651">
            <v>0</v>
          </cell>
          <cell r="BA651">
            <v>0</v>
          </cell>
          <cell r="BB651" t="str">
            <v>X</v>
          </cell>
          <cell r="BC651">
            <v>0</v>
          </cell>
          <cell r="BD651">
            <v>0</v>
          </cell>
          <cell r="BE651" t="str">
            <v>X</v>
          </cell>
          <cell r="BF651">
            <v>0</v>
          </cell>
          <cell r="BG651">
            <v>0</v>
          </cell>
          <cell r="BH651" t="str">
            <v/>
          </cell>
          <cell r="BI651">
            <v>0</v>
          </cell>
          <cell r="BJ651">
            <v>0</v>
          </cell>
          <cell r="BK651" t="str">
            <v>X</v>
          </cell>
          <cell r="BL651">
            <v>0</v>
          </cell>
          <cell r="BM651">
            <v>0</v>
          </cell>
          <cell r="BN651" t="str">
            <v>X</v>
          </cell>
          <cell r="BO651">
            <v>0</v>
          </cell>
          <cell r="BP651">
            <v>0</v>
          </cell>
          <cell r="BQ651">
            <v>11</v>
          </cell>
          <cell r="BR651">
            <v>0</v>
          </cell>
          <cell r="BS651">
            <v>0</v>
          </cell>
          <cell r="BT651">
            <v>0</v>
          </cell>
          <cell r="BU651">
            <v>0</v>
          </cell>
          <cell r="BV651">
            <v>0</v>
          </cell>
          <cell r="CC651">
            <v>11</v>
          </cell>
          <cell r="CD651">
            <v>0</v>
          </cell>
          <cell r="CE651">
            <v>0</v>
          </cell>
          <cell r="CF651">
            <v>0</v>
          </cell>
          <cell r="CG651">
            <v>0</v>
          </cell>
          <cell r="CH651">
            <v>0</v>
          </cell>
          <cell r="CI651">
            <v>0</v>
          </cell>
          <cell r="CJ651">
            <v>0</v>
          </cell>
          <cell r="CK651">
            <v>0</v>
          </cell>
          <cell r="CL651">
            <v>1</v>
          </cell>
          <cell r="CM651">
            <v>1</v>
          </cell>
          <cell r="CN651">
            <v>0</v>
          </cell>
          <cell r="CO651">
            <v>0</v>
          </cell>
          <cell r="CP651">
            <v>0</v>
          </cell>
          <cell r="CQ651">
            <v>0</v>
          </cell>
          <cell r="CR651">
            <v>0</v>
          </cell>
          <cell r="CS651">
            <v>0</v>
          </cell>
          <cell r="CT651">
            <v>0</v>
          </cell>
          <cell r="CU651">
            <v>0</v>
          </cell>
          <cell r="CV651">
            <v>0</v>
          </cell>
          <cell r="CW651">
            <v>0</v>
          </cell>
          <cell r="CX651">
            <v>0</v>
          </cell>
          <cell r="CY651">
            <v>0</v>
          </cell>
          <cell r="CZ651">
            <v>0</v>
          </cell>
          <cell r="DC651">
            <v>13</v>
          </cell>
          <cell r="DM651" t="str">
            <v>X</v>
          </cell>
          <cell r="DN651">
            <v>0</v>
          </cell>
          <cell r="DO651">
            <v>0</v>
          </cell>
          <cell r="DP651" t="str">
            <v>X</v>
          </cell>
          <cell r="DQ651">
            <v>0</v>
          </cell>
          <cell r="DR651">
            <v>0</v>
          </cell>
          <cell r="DS651" t="str">
            <v>X</v>
          </cell>
          <cell r="DT651">
            <v>0</v>
          </cell>
          <cell r="DU651">
            <v>0</v>
          </cell>
          <cell r="DV651" t="str">
            <v>X</v>
          </cell>
          <cell r="DW651">
            <v>0</v>
          </cell>
          <cell r="DX651">
            <v>0</v>
          </cell>
          <cell r="DY651" t="str">
            <v/>
          </cell>
          <cell r="DZ651">
            <v>0</v>
          </cell>
          <cell r="EA651">
            <v>0</v>
          </cell>
          <cell r="EB651" t="str">
            <v>X</v>
          </cell>
          <cell r="EC651">
            <v>0</v>
          </cell>
          <cell r="ED651">
            <v>0</v>
          </cell>
          <cell r="EE651" t="str">
            <v>X</v>
          </cell>
          <cell r="EF651">
            <v>0</v>
          </cell>
          <cell r="EG651">
            <v>0</v>
          </cell>
          <cell r="EH651" t="str">
            <v>X</v>
          </cell>
          <cell r="EI651">
            <v>0</v>
          </cell>
          <cell r="EJ651">
            <v>0</v>
          </cell>
          <cell r="EK651" t="str">
            <v>X</v>
          </cell>
          <cell r="EL651">
            <v>0</v>
          </cell>
          <cell r="EM651">
            <v>0</v>
          </cell>
          <cell r="EN651" t="str">
            <v>X</v>
          </cell>
          <cell r="EO651">
            <v>0</v>
          </cell>
          <cell r="EP651">
            <v>0</v>
          </cell>
          <cell r="EQ651" t="str">
            <v>X</v>
          </cell>
          <cell r="ER651">
            <v>0</v>
          </cell>
          <cell r="ES651">
            <v>0</v>
          </cell>
          <cell r="ET651" t="str">
            <v/>
          </cell>
          <cell r="EU651">
            <v>0</v>
          </cell>
          <cell r="EV651">
            <v>0</v>
          </cell>
          <cell r="EW651" t="str">
            <v>X</v>
          </cell>
          <cell r="EX651">
            <v>0</v>
          </cell>
          <cell r="EY651">
            <v>0</v>
          </cell>
          <cell r="EZ651" t="str">
            <v>X</v>
          </cell>
          <cell r="FA651">
            <v>0</v>
          </cell>
          <cell r="FB651">
            <v>0</v>
          </cell>
          <cell r="FC651" t="str">
            <v>NL</v>
          </cell>
          <cell r="FD651">
            <v>0</v>
          </cell>
          <cell r="FE651">
            <v>0</v>
          </cell>
          <cell r="FI651">
            <v>12</v>
          </cell>
          <cell r="FJ651">
            <v>0</v>
          </cell>
          <cell r="FK651">
            <v>0</v>
          </cell>
          <cell r="FL651">
            <v>0</v>
          </cell>
          <cell r="FM651">
            <v>0</v>
          </cell>
          <cell r="FN651">
            <v>0</v>
          </cell>
          <cell r="FU651">
            <v>12</v>
          </cell>
          <cell r="FV651">
            <v>0</v>
          </cell>
          <cell r="FW651">
            <v>0</v>
          </cell>
          <cell r="FX651">
            <v>0</v>
          </cell>
          <cell r="FY651">
            <v>0</v>
          </cell>
          <cell r="FZ651">
            <v>0</v>
          </cell>
          <cell r="GA651">
            <v>0</v>
          </cell>
          <cell r="GB651">
            <v>0</v>
          </cell>
          <cell r="GC651">
            <v>0</v>
          </cell>
          <cell r="GD651">
            <v>1</v>
          </cell>
          <cell r="GE651">
            <v>0</v>
          </cell>
          <cell r="GF651">
            <v>0</v>
          </cell>
          <cell r="GG651">
            <v>0</v>
          </cell>
          <cell r="GH651">
            <v>0</v>
          </cell>
          <cell r="GI651">
            <v>0</v>
          </cell>
          <cell r="GJ651">
            <v>0</v>
          </cell>
          <cell r="GK651">
            <v>0</v>
          </cell>
          <cell r="GL651">
            <v>0</v>
          </cell>
          <cell r="GM651">
            <v>0</v>
          </cell>
          <cell r="GN651">
            <v>0</v>
          </cell>
          <cell r="GO651">
            <v>0</v>
          </cell>
          <cell r="GP651">
            <v>0</v>
          </cell>
          <cell r="GQ651">
            <v>0</v>
          </cell>
          <cell r="GR651">
            <v>0</v>
          </cell>
          <cell r="GU651">
            <v>13</v>
          </cell>
          <cell r="GV651">
            <v>0</v>
          </cell>
          <cell r="GW651">
            <v>0</v>
          </cell>
          <cell r="GX651">
            <v>0</v>
          </cell>
          <cell r="GY651">
            <v>0</v>
          </cell>
          <cell r="GZ651">
            <v>0</v>
          </cell>
          <cell r="HA651">
            <v>0</v>
          </cell>
          <cell r="HB651">
            <v>0</v>
          </cell>
          <cell r="HC651">
            <v>0</v>
          </cell>
          <cell r="HD651">
            <v>0</v>
          </cell>
          <cell r="HE651">
            <v>0</v>
          </cell>
          <cell r="HF651">
            <v>0</v>
          </cell>
          <cell r="HG651">
            <v>0</v>
          </cell>
          <cell r="HH651">
            <v>0</v>
          </cell>
          <cell r="HI651">
            <v>0</v>
          </cell>
          <cell r="HJ651">
            <v>0</v>
          </cell>
          <cell r="HK651">
            <v>0</v>
          </cell>
          <cell r="HL651">
            <v>0</v>
          </cell>
          <cell r="HM651">
            <v>0</v>
          </cell>
          <cell r="HN651">
            <v>0</v>
          </cell>
          <cell r="HO651">
            <v>0</v>
          </cell>
          <cell r="HP651">
            <v>23</v>
          </cell>
          <cell r="HQ651">
            <v>0</v>
          </cell>
          <cell r="HR651">
            <v>0</v>
          </cell>
          <cell r="HS651">
            <v>0</v>
          </cell>
          <cell r="HT651">
            <v>0</v>
          </cell>
          <cell r="HU651">
            <v>0</v>
          </cell>
          <cell r="HV651">
            <v>0</v>
          </cell>
          <cell r="HW651">
            <v>1</v>
          </cell>
          <cell r="HX651">
            <v>0</v>
          </cell>
          <cell r="HY651">
            <v>0</v>
          </cell>
          <cell r="HZ651">
            <v>0</v>
          </cell>
          <cell r="IA651">
            <v>1</v>
          </cell>
          <cell r="IB651">
            <v>0</v>
          </cell>
          <cell r="IC651">
            <v>2</v>
          </cell>
          <cell r="ID651">
            <v>0</v>
          </cell>
          <cell r="IE651">
            <v>0</v>
          </cell>
          <cell r="IF651">
            <v>0</v>
          </cell>
          <cell r="IG651">
            <v>0</v>
          </cell>
          <cell r="IH651">
            <v>0</v>
          </cell>
          <cell r="II651">
            <v>0</v>
          </cell>
          <cell r="IJ651">
            <v>0</v>
          </cell>
          <cell r="IK651">
            <v>0</v>
          </cell>
          <cell r="IL651">
            <v>0</v>
          </cell>
          <cell r="IM651">
            <v>0</v>
          </cell>
          <cell r="IN651">
            <v>0</v>
          </cell>
          <cell r="IO651">
            <v>0</v>
          </cell>
          <cell r="IP651">
            <v>0</v>
          </cell>
          <cell r="IQ651">
            <v>0</v>
          </cell>
          <cell r="IR651">
            <v>0</v>
          </cell>
          <cell r="IS651">
            <v>0</v>
          </cell>
          <cell r="IT651">
            <v>0</v>
          </cell>
          <cell r="IU651">
            <v>0</v>
          </cell>
          <cell r="IV651">
            <v>0</v>
          </cell>
          <cell r="IW651">
            <v>1</v>
          </cell>
          <cell r="IX651">
            <v>1</v>
          </cell>
          <cell r="IY651">
            <v>0</v>
          </cell>
          <cell r="IZ651">
            <v>26</v>
          </cell>
          <cell r="JA651">
            <v>1</v>
          </cell>
          <cell r="JB651">
            <v>1</v>
          </cell>
          <cell r="JC651">
            <v>0</v>
          </cell>
          <cell r="JD651">
            <v>0</v>
          </cell>
          <cell r="JE651">
            <v>0</v>
          </cell>
          <cell r="JF651">
            <v>0</v>
          </cell>
          <cell r="JG651">
            <v>0</v>
          </cell>
        </row>
        <row r="652">
          <cell r="B652" t="str">
            <v>25034118</v>
          </cell>
          <cell r="C652" t="str">
            <v>Lê Đức Anh</v>
          </cell>
          <cell r="D652" t="str">
            <v>Phòng Bán hàng LKPT phía Bắc</v>
          </cell>
          <cell r="E652" t="str">
            <v>Công ty TNHH Tập đoàn Công nghiệp Trường Hải</v>
          </cell>
          <cell r="F652" t="str">
            <v>Lương ngày</v>
          </cell>
          <cell r="V652">
            <v>0</v>
          </cell>
          <cell r="W652">
            <v>0</v>
          </cell>
          <cell r="X652" t="str">
            <v>X</v>
          </cell>
          <cell r="Y652">
            <v>0</v>
          </cell>
          <cell r="Z652">
            <v>0</v>
          </cell>
          <cell r="AA652" t="str">
            <v>X</v>
          </cell>
          <cell r="AB652">
            <v>0</v>
          </cell>
          <cell r="AC652">
            <v>0</v>
          </cell>
          <cell r="AD652" t="str">
            <v>X</v>
          </cell>
          <cell r="AE652">
            <v>0</v>
          </cell>
          <cell r="AF652">
            <v>0</v>
          </cell>
          <cell r="AG652" t="str">
            <v>X</v>
          </cell>
          <cell r="AH652">
            <v>0</v>
          </cell>
          <cell r="AI652">
            <v>0</v>
          </cell>
          <cell r="AJ652" t="str">
            <v>T7</v>
          </cell>
          <cell r="AK652">
            <v>0</v>
          </cell>
          <cell r="AL652">
            <v>0</v>
          </cell>
          <cell r="AM652" t="str">
            <v/>
          </cell>
          <cell r="AN652">
            <v>0</v>
          </cell>
          <cell r="AO652">
            <v>0</v>
          </cell>
          <cell r="AP652" t="str">
            <v>NL</v>
          </cell>
          <cell r="AQ652">
            <v>0</v>
          </cell>
          <cell r="AR652">
            <v>0</v>
          </cell>
          <cell r="AS652" t="str">
            <v>X</v>
          </cell>
          <cell r="AT652">
            <v>0</v>
          </cell>
          <cell r="AU652">
            <v>0</v>
          </cell>
          <cell r="AV652" t="str">
            <v>X</v>
          </cell>
          <cell r="AW652">
            <v>0</v>
          </cell>
          <cell r="AX652">
            <v>0</v>
          </cell>
          <cell r="AY652" t="str">
            <v>X</v>
          </cell>
          <cell r="AZ652">
            <v>0</v>
          </cell>
          <cell r="BA652">
            <v>0</v>
          </cell>
          <cell r="BB652" t="str">
            <v>X</v>
          </cell>
          <cell r="BC652">
            <v>0</v>
          </cell>
          <cell r="BD652">
            <v>0</v>
          </cell>
          <cell r="BE652" t="str">
            <v>X</v>
          </cell>
          <cell r="BF652">
            <v>0</v>
          </cell>
          <cell r="BG652">
            <v>0</v>
          </cell>
          <cell r="BH652" t="str">
            <v/>
          </cell>
          <cell r="BI652">
            <v>0</v>
          </cell>
          <cell r="BJ652">
            <v>0</v>
          </cell>
          <cell r="BK652" t="str">
            <v>X</v>
          </cell>
          <cell r="BL652">
            <v>0</v>
          </cell>
          <cell r="BM652">
            <v>0</v>
          </cell>
          <cell r="BN652" t="str">
            <v>X</v>
          </cell>
          <cell r="BO652">
            <v>0</v>
          </cell>
          <cell r="BP652">
            <v>0</v>
          </cell>
          <cell r="BQ652">
            <v>11</v>
          </cell>
          <cell r="BR652">
            <v>0</v>
          </cell>
          <cell r="BS652">
            <v>0</v>
          </cell>
          <cell r="BT652">
            <v>0</v>
          </cell>
          <cell r="BU652">
            <v>0</v>
          </cell>
          <cell r="BV652">
            <v>0</v>
          </cell>
          <cell r="CC652">
            <v>11</v>
          </cell>
          <cell r="CD652">
            <v>0</v>
          </cell>
          <cell r="CE652">
            <v>0</v>
          </cell>
          <cell r="CF652">
            <v>0</v>
          </cell>
          <cell r="CG652">
            <v>0</v>
          </cell>
          <cell r="CH652">
            <v>0</v>
          </cell>
          <cell r="CI652">
            <v>0</v>
          </cell>
          <cell r="CJ652">
            <v>0</v>
          </cell>
          <cell r="CK652">
            <v>0</v>
          </cell>
          <cell r="CL652">
            <v>1</v>
          </cell>
          <cell r="CM652">
            <v>1</v>
          </cell>
          <cell r="CN652">
            <v>0</v>
          </cell>
          <cell r="CO652">
            <v>0</v>
          </cell>
          <cell r="CP652">
            <v>0</v>
          </cell>
          <cell r="CQ652">
            <v>0</v>
          </cell>
          <cell r="CR652">
            <v>0</v>
          </cell>
          <cell r="CS652">
            <v>0</v>
          </cell>
          <cell r="CT652">
            <v>0</v>
          </cell>
          <cell r="CU652">
            <v>0</v>
          </cell>
          <cell r="CV652">
            <v>0</v>
          </cell>
          <cell r="CW652">
            <v>0</v>
          </cell>
          <cell r="CX652">
            <v>0</v>
          </cell>
          <cell r="CY652">
            <v>0</v>
          </cell>
          <cell r="CZ652">
            <v>0</v>
          </cell>
          <cell r="DC652">
            <v>13</v>
          </cell>
          <cell r="DM652" t="str">
            <v>X</v>
          </cell>
          <cell r="DN652">
            <v>0</v>
          </cell>
          <cell r="DO652">
            <v>0</v>
          </cell>
          <cell r="DP652" t="str">
            <v>X</v>
          </cell>
          <cell r="DQ652">
            <v>0</v>
          </cell>
          <cell r="DR652">
            <v>0</v>
          </cell>
          <cell r="DS652" t="str">
            <v>X</v>
          </cell>
          <cell r="DT652">
            <v>0</v>
          </cell>
          <cell r="DU652">
            <v>0</v>
          </cell>
          <cell r="DV652" t="str">
            <v>X</v>
          </cell>
          <cell r="DW652">
            <v>0</v>
          </cell>
          <cell r="DX652">
            <v>0</v>
          </cell>
          <cell r="DY652" t="str">
            <v/>
          </cell>
          <cell r="DZ652">
            <v>0</v>
          </cell>
          <cell r="EA652">
            <v>0</v>
          </cell>
          <cell r="EB652" t="str">
            <v>X</v>
          </cell>
          <cell r="EC652">
            <v>0</v>
          </cell>
          <cell r="ED652">
            <v>0</v>
          </cell>
          <cell r="EE652" t="str">
            <v>X</v>
          </cell>
          <cell r="EF652">
            <v>0</v>
          </cell>
          <cell r="EG652">
            <v>0</v>
          </cell>
          <cell r="EH652" t="str">
            <v>X</v>
          </cell>
          <cell r="EI652">
            <v>0</v>
          </cell>
          <cell r="EJ652">
            <v>0</v>
          </cell>
          <cell r="EK652" t="str">
            <v>X</v>
          </cell>
          <cell r="EL652">
            <v>0</v>
          </cell>
          <cell r="EM652">
            <v>0</v>
          </cell>
          <cell r="EN652" t="str">
            <v>X</v>
          </cell>
          <cell r="EO652">
            <v>0</v>
          </cell>
          <cell r="EP652">
            <v>0</v>
          </cell>
          <cell r="EQ652" t="str">
            <v>X</v>
          </cell>
          <cell r="ER652">
            <v>0</v>
          </cell>
          <cell r="ES652">
            <v>0</v>
          </cell>
          <cell r="ET652" t="str">
            <v/>
          </cell>
          <cell r="EU652">
            <v>0</v>
          </cell>
          <cell r="EV652">
            <v>0</v>
          </cell>
          <cell r="EW652" t="str">
            <v>X</v>
          </cell>
          <cell r="EX652">
            <v>0</v>
          </cell>
          <cell r="EY652">
            <v>0</v>
          </cell>
          <cell r="EZ652" t="str">
            <v>X</v>
          </cell>
          <cell r="FA652">
            <v>0</v>
          </cell>
          <cell r="FB652">
            <v>0</v>
          </cell>
          <cell r="FC652" t="str">
            <v>NL</v>
          </cell>
          <cell r="FD652">
            <v>0</v>
          </cell>
          <cell r="FE652">
            <v>0</v>
          </cell>
          <cell r="FI652">
            <v>12</v>
          </cell>
          <cell r="FJ652">
            <v>0</v>
          </cell>
          <cell r="FK652">
            <v>0</v>
          </cell>
          <cell r="FL652">
            <v>0</v>
          </cell>
          <cell r="FM652">
            <v>0</v>
          </cell>
          <cell r="FN652">
            <v>0</v>
          </cell>
          <cell r="FU652">
            <v>12</v>
          </cell>
          <cell r="FV652">
            <v>0</v>
          </cell>
          <cell r="FW652">
            <v>0</v>
          </cell>
          <cell r="FX652">
            <v>0</v>
          </cell>
          <cell r="FY652">
            <v>0</v>
          </cell>
          <cell r="FZ652">
            <v>0</v>
          </cell>
          <cell r="GA652">
            <v>0</v>
          </cell>
          <cell r="GB652">
            <v>0</v>
          </cell>
          <cell r="GC652">
            <v>0</v>
          </cell>
          <cell r="GD652">
            <v>1</v>
          </cell>
          <cell r="GE652">
            <v>0</v>
          </cell>
          <cell r="GF652">
            <v>0</v>
          </cell>
          <cell r="GG652">
            <v>0</v>
          </cell>
          <cell r="GH652">
            <v>0</v>
          </cell>
          <cell r="GI652">
            <v>0</v>
          </cell>
          <cell r="GJ652">
            <v>0</v>
          </cell>
          <cell r="GK652">
            <v>0</v>
          </cell>
          <cell r="GL652">
            <v>0</v>
          </cell>
          <cell r="GM652">
            <v>0</v>
          </cell>
          <cell r="GN652">
            <v>0</v>
          </cell>
          <cell r="GO652">
            <v>0</v>
          </cell>
          <cell r="GP652">
            <v>0</v>
          </cell>
          <cell r="GQ652">
            <v>0</v>
          </cell>
          <cell r="GR652">
            <v>0</v>
          </cell>
          <cell r="GU652">
            <v>13</v>
          </cell>
          <cell r="GV652">
            <v>0</v>
          </cell>
          <cell r="GW652">
            <v>0</v>
          </cell>
          <cell r="GX652">
            <v>0</v>
          </cell>
          <cell r="GY652">
            <v>0</v>
          </cell>
          <cell r="GZ652">
            <v>0</v>
          </cell>
          <cell r="HA652">
            <v>0</v>
          </cell>
          <cell r="HB652">
            <v>0</v>
          </cell>
          <cell r="HC652">
            <v>0</v>
          </cell>
          <cell r="HD652">
            <v>0</v>
          </cell>
          <cell r="HE652">
            <v>0</v>
          </cell>
          <cell r="HF652">
            <v>0</v>
          </cell>
          <cell r="HG652">
            <v>0</v>
          </cell>
          <cell r="HH652">
            <v>0</v>
          </cell>
          <cell r="HI652">
            <v>0</v>
          </cell>
          <cell r="HJ652">
            <v>0</v>
          </cell>
          <cell r="HK652">
            <v>0</v>
          </cell>
          <cell r="HL652">
            <v>0</v>
          </cell>
          <cell r="HM652">
            <v>0</v>
          </cell>
          <cell r="HN652">
            <v>0</v>
          </cell>
          <cell r="HO652">
            <v>0</v>
          </cell>
          <cell r="HP652">
            <v>23</v>
          </cell>
          <cell r="HQ652">
            <v>0</v>
          </cell>
          <cell r="HR652">
            <v>0</v>
          </cell>
          <cell r="HS652">
            <v>0</v>
          </cell>
          <cell r="HT652">
            <v>0</v>
          </cell>
          <cell r="HU652">
            <v>0</v>
          </cell>
          <cell r="HV652">
            <v>0</v>
          </cell>
          <cell r="HW652">
            <v>1</v>
          </cell>
          <cell r="HX652">
            <v>0</v>
          </cell>
          <cell r="HY652">
            <v>0</v>
          </cell>
          <cell r="HZ652">
            <v>0</v>
          </cell>
          <cell r="IA652">
            <v>1</v>
          </cell>
          <cell r="IB652">
            <v>0</v>
          </cell>
          <cell r="IC652">
            <v>2</v>
          </cell>
          <cell r="ID652">
            <v>0</v>
          </cell>
          <cell r="IE652">
            <v>0</v>
          </cell>
          <cell r="IF652">
            <v>0</v>
          </cell>
          <cell r="IG652">
            <v>0</v>
          </cell>
          <cell r="IH652">
            <v>0</v>
          </cell>
          <cell r="II652">
            <v>0</v>
          </cell>
          <cell r="IJ652">
            <v>0</v>
          </cell>
          <cell r="IK652">
            <v>0</v>
          </cell>
          <cell r="IL652">
            <v>0</v>
          </cell>
          <cell r="IM652">
            <v>0</v>
          </cell>
          <cell r="IN652">
            <v>0</v>
          </cell>
          <cell r="IO652">
            <v>0</v>
          </cell>
          <cell r="IP652">
            <v>0</v>
          </cell>
          <cell r="IQ652">
            <v>0</v>
          </cell>
          <cell r="IR652">
            <v>0</v>
          </cell>
          <cell r="IS652">
            <v>0</v>
          </cell>
          <cell r="IT652">
            <v>0</v>
          </cell>
          <cell r="IU652">
            <v>0</v>
          </cell>
          <cell r="IV652">
            <v>0</v>
          </cell>
          <cell r="IW652">
            <v>1</v>
          </cell>
          <cell r="IX652">
            <v>1</v>
          </cell>
          <cell r="IY652">
            <v>0</v>
          </cell>
          <cell r="IZ652">
            <v>26</v>
          </cell>
          <cell r="JA652">
            <v>1</v>
          </cell>
          <cell r="JB652">
            <v>1</v>
          </cell>
          <cell r="JC652">
            <v>0</v>
          </cell>
          <cell r="JD652">
            <v>0</v>
          </cell>
          <cell r="JE652">
            <v>0</v>
          </cell>
          <cell r="JF652">
            <v>0</v>
          </cell>
          <cell r="JG652">
            <v>0</v>
          </cell>
        </row>
        <row r="653">
          <cell r="B653" t="str">
            <v>0602001</v>
          </cell>
          <cell r="C653" t="str">
            <v>Huỳnh Quang Nam</v>
          </cell>
          <cell r="D653" t="str">
            <v>Văn Phòng Đại diện Miền Nam</v>
          </cell>
          <cell r="E653" t="str">
            <v>Công ty TNHH Tập đoàn Công nghiệp Trường Hải</v>
          </cell>
          <cell r="F653" t="str">
            <v>Lương tháng</v>
          </cell>
          <cell r="V653">
            <v>0</v>
          </cell>
          <cell r="W653">
            <v>0</v>
          </cell>
          <cell r="X653" t="str">
            <v>X</v>
          </cell>
          <cell r="Y653">
            <v>0</v>
          </cell>
          <cell r="Z653">
            <v>0</v>
          </cell>
          <cell r="AA653" t="str">
            <v>X</v>
          </cell>
          <cell r="AB653">
            <v>0</v>
          </cell>
          <cell r="AC653">
            <v>0</v>
          </cell>
          <cell r="AD653" t="str">
            <v>X</v>
          </cell>
          <cell r="AE653">
            <v>0</v>
          </cell>
          <cell r="AF653">
            <v>0</v>
          </cell>
          <cell r="AG653" t="str">
            <v>X</v>
          </cell>
          <cell r="AH653">
            <v>0</v>
          </cell>
          <cell r="AI653">
            <v>0</v>
          </cell>
          <cell r="AJ653" t="str">
            <v>T7</v>
          </cell>
          <cell r="AK653">
            <v>0</v>
          </cell>
          <cell r="AL653">
            <v>0</v>
          </cell>
          <cell r="AM653" t="str">
            <v/>
          </cell>
          <cell r="AN653">
            <v>0</v>
          </cell>
          <cell r="AO653">
            <v>0</v>
          </cell>
          <cell r="AP653" t="str">
            <v>NL</v>
          </cell>
          <cell r="AQ653">
            <v>0</v>
          </cell>
          <cell r="AR653">
            <v>0</v>
          </cell>
          <cell r="AS653" t="str">
            <v>X</v>
          </cell>
          <cell r="AT653">
            <v>0</v>
          </cell>
          <cell r="AU653">
            <v>0</v>
          </cell>
          <cell r="AV653" t="str">
            <v>X</v>
          </cell>
          <cell r="AW653">
            <v>0</v>
          </cell>
          <cell r="AX653">
            <v>0</v>
          </cell>
          <cell r="AY653" t="str">
            <v>X</v>
          </cell>
          <cell r="AZ653">
            <v>0</v>
          </cell>
          <cell r="BA653">
            <v>0</v>
          </cell>
          <cell r="BB653" t="str">
            <v>X</v>
          </cell>
          <cell r="BC653">
            <v>0</v>
          </cell>
          <cell r="BD653">
            <v>0</v>
          </cell>
          <cell r="BE653" t="str">
            <v>X</v>
          </cell>
          <cell r="BF653">
            <v>0</v>
          </cell>
          <cell r="BG653">
            <v>0</v>
          </cell>
          <cell r="BH653" t="str">
            <v/>
          </cell>
          <cell r="BI653">
            <v>0</v>
          </cell>
          <cell r="BJ653">
            <v>0</v>
          </cell>
          <cell r="BK653" t="str">
            <v>X</v>
          </cell>
          <cell r="BL653">
            <v>0</v>
          </cell>
          <cell r="BM653">
            <v>0</v>
          </cell>
          <cell r="BN653" t="str">
            <v>X</v>
          </cell>
          <cell r="BO653">
            <v>0</v>
          </cell>
          <cell r="BP653">
            <v>0</v>
          </cell>
          <cell r="BQ653">
            <v>11</v>
          </cell>
          <cell r="BR653">
            <v>0</v>
          </cell>
          <cell r="BS653">
            <v>0</v>
          </cell>
          <cell r="BT653">
            <v>0</v>
          </cell>
          <cell r="BU653">
            <v>0</v>
          </cell>
          <cell r="BV653">
            <v>0</v>
          </cell>
          <cell r="CC653">
            <v>11</v>
          </cell>
          <cell r="CD653">
            <v>0</v>
          </cell>
          <cell r="CE653">
            <v>0</v>
          </cell>
          <cell r="CF653">
            <v>0</v>
          </cell>
          <cell r="CG653">
            <v>0</v>
          </cell>
          <cell r="CH653">
            <v>0</v>
          </cell>
          <cell r="CI653">
            <v>0</v>
          </cell>
          <cell r="CJ653">
            <v>0</v>
          </cell>
          <cell r="CK653">
            <v>0</v>
          </cell>
          <cell r="CL653">
            <v>1</v>
          </cell>
          <cell r="CM653">
            <v>1</v>
          </cell>
          <cell r="CN653">
            <v>0</v>
          </cell>
          <cell r="CO653">
            <v>0</v>
          </cell>
          <cell r="CP653">
            <v>0</v>
          </cell>
          <cell r="CQ653">
            <v>0</v>
          </cell>
          <cell r="CR653">
            <v>0</v>
          </cell>
          <cell r="CS653">
            <v>0</v>
          </cell>
          <cell r="CT653">
            <v>0</v>
          </cell>
          <cell r="CU653">
            <v>0</v>
          </cell>
          <cell r="CV653">
            <v>0</v>
          </cell>
          <cell r="CW653">
            <v>0</v>
          </cell>
          <cell r="CX653">
            <v>0</v>
          </cell>
          <cell r="CY653">
            <v>0</v>
          </cell>
          <cell r="CZ653">
            <v>0</v>
          </cell>
          <cell r="DC653">
            <v>13</v>
          </cell>
          <cell r="DM653" t="str">
            <v>X</v>
          </cell>
          <cell r="DN653">
            <v>0</v>
          </cell>
          <cell r="DO653">
            <v>0</v>
          </cell>
          <cell r="DP653" t="str">
            <v>X</v>
          </cell>
          <cell r="DQ653">
            <v>0</v>
          </cell>
          <cell r="DR653">
            <v>0</v>
          </cell>
          <cell r="DS653" t="str">
            <v>X</v>
          </cell>
          <cell r="DT653">
            <v>0</v>
          </cell>
          <cell r="DU653">
            <v>0</v>
          </cell>
          <cell r="DV653" t="str">
            <v>X</v>
          </cell>
          <cell r="DW653">
            <v>0</v>
          </cell>
          <cell r="DX653">
            <v>0</v>
          </cell>
          <cell r="DY653" t="str">
            <v/>
          </cell>
          <cell r="DZ653">
            <v>0</v>
          </cell>
          <cell r="EA653">
            <v>0</v>
          </cell>
          <cell r="EB653" t="str">
            <v>X</v>
          </cell>
          <cell r="EC653">
            <v>0</v>
          </cell>
          <cell r="ED653">
            <v>0</v>
          </cell>
          <cell r="EE653" t="str">
            <v>X</v>
          </cell>
          <cell r="EF653">
            <v>0</v>
          </cell>
          <cell r="EG653">
            <v>0</v>
          </cell>
          <cell r="EH653" t="str">
            <v>X</v>
          </cell>
          <cell r="EI653">
            <v>0</v>
          </cell>
          <cell r="EJ653">
            <v>0</v>
          </cell>
          <cell r="EK653" t="str">
            <v>X</v>
          </cell>
          <cell r="EL653">
            <v>0</v>
          </cell>
          <cell r="EM653">
            <v>0</v>
          </cell>
          <cell r="EN653" t="str">
            <v>X</v>
          </cell>
          <cell r="EO653">
            <v>0</v>
          </cell>
          <cell r="EP653">
            <v>0</v>
          </cell>
          <cell r="EQ653" t="str">
            <v>X</v>
          </cell>
          <cell r="ER653">
            <v>0</v>
          </cell>
          <cell r="ES653">
            <v>0</v>
          </cell>
          <cell r="ET653" t="str">
            <v/>
          </cell>
          <cell r="EU653">
            <v>0</v>
          </cell>
          <cell r="EV653">
            <v>0</v>
          </cell>
          <cell r="EW653" t="str">
            <v>X</v>
          </cell>
          <cell r="EX653">
            <v>0</v>
          </cell>
          <cell r="EY653">
            <v>0</v>
          </cell>
          <cell r="EZ653" t="str">
            <v>X</v>
          </cell>
          <cell r="FA653">
            <v>0</v>
          </cell>
          <cell r="FB653">
            <v>0</v>
          </cell>
          <cell r="FC653" t="str">
            <v>NL</v>
          </cell>
          <cell r="FD653">
            <v>0</v>
          </cell>
          <cell r="FE653">
            <v>0</v>
          </cell>
          <cell r="FI653">
            <v>12</v>
          </cell>
          <cell r="FJ653">
            <v>0</v>
          </cell>
          <cell r="FK653">
            <v>0</v>
          </cell>
          <cell r="FL653">
            <v>0</v>
          </cell>
          <cell r="FM653">
            <v>0</v>
          </cell>
          <cell r="FN653">
            <v>0</v>
          </cell>
          <cell r="FU653">
            <v>12</v>
          </cell>
          <cell r="FV653">
            <v>0</v>
          </cell>
          <cell r="FW653">
            <v>0</v>
          </cell>
          <cell r="FX653">
            <v>0</v>
          </cell>
          <cell r="FY653">
            <v>0</v>
          </cell>
          <cell r="FZ653">
            <v>0</v>
          </cell>
          <cell r="GA653">
            <v>0</v>
          </cell>
          <cell r="GB653">
            <v>0</v>
          </cell>
          <cell r="GC653">
            <v>0</v>
          </cell>
          <cell r="GD653">
            <v>1</v>
          </cell>
          <cell r="GE653">
            <v>0</v>
          </cell>
          <cell r="GF653">
            <v>0</v>
          </cell>
          <cell r="GG653">
            <v>0</v>
          </cell>
          <cell r="GH653">
            <v>0</v>
          </cell>
          <cell r="GI653">
            <v>0</v>
          </cell>
          <cell r="GJ653">
            <v>0</v>
          </cell>
          <cell r="GK653">
            <v>0</v>
          </cell>
          <cell r="GL653">
            <v>0</v>
          </cell>
          <cell r="GM653">
            <v>0</v>
          </cell>
          <cell r="GN653">
            <v>0</v>
          </cell>
          <cell r="GO653">
            <v>0</v>
          </cell>
          <cell r="GP653">
            <v>0</v>
          </cell>
          <cell r="GQ653">
            <v>0</v>
          </cell>
          <cell r="GR653">
            <v>0</v>
          </cell>
          <cell r="GU653">
            <v>13</v>
          </cell>
          <cell r="GV653">
            <v>0</v>
          </cell>
          <cell r="GW653">
            <v>0</v>
          </cell>
          <cell r="GX653">
            <v>0</v>
          </cell>
          <cell r="GY653">
            <v>0</v>
          </cell>
          <cell r="GZ653">
            <v>0</v>
          </cell>
          <cell r="HA653">
            <v>0</v>
          </cell>
          <cell r="HB653">
            <v>0</v>
          </cell>
          <cell r="HC653">
            <v>0</v>
          </cell>
          <cell r="HD653">
            <v>0</v>
          </cell>
          <cell r="HE653">
            <v>0</v>
          </cell>
          <cell r="HF653">
            <v>0</v>
          </cell>
          <cell r="HG653">
            <v>0</v>
          </cell>
          <cell r="HH653">
            <v>0</v>
          </cell>
          <cell r="HI653">
            <v>0</v>
          </cell>
          <cell r="HJ653">
            <v>0</v>
          </cell>
          <cell r="HK653">
            <v>0</v>
          </cell>
          <cell r="HL653">
            <v>0</v>
          </cell>
          <cell r="HM653">
            <v>0</v>
          </cell>
          <cell r="HN653">
            <v>0</v>
          </cell>
          <cell r="HO653">
            <v>0</v>
          </cell>
          <cell r="HP653">
            <v>23</v>
          </cell>
          <cell r="HQ653">
            <v>0</v>
          </cell>
          <cell r="HR653">
            <v>0</v>
          </cell>
          <cell r="HS653">
            <v>0</v>
          </cell>
          <cell r="HT653">
            <v>0</v>
          </cell>
          <cell r="HU653">
            <v>0</v>
          </cell>
          <cell r="HV653">
            <v>0</v>
          </cell>
          <cell r="HW653">
            <v>1</v>
          </cell>
          <cell r="HX653">
            <v>0</v>
          </cell>
          <cell r="HY653">
            <v>0</v>
          </cell>
          <cell r="HZ653">
            <v>0</v>
          </cell>
          <cell r="IA653">
            <v>1</v>
          </cell>
          <cell r="IB653">
            <v>0</v>
          </cell>
          <cell r="IC653">
            <v>2</v>
          </cell>
          <cell r="ID653">
            <v>0</v>
          </cell>
          <cell r="IE653">
            <v>0</v>
          </cell>
          <cell r="IF653">
            <v>0</v>
          </cell>
          <cell r="IG653">
            <v>0</v>
          </cell>
          <cell r="IH653">
            <v>0</v>
          </cell>
          <cell r="II653">
            <v>0</v>
          </cell>
          <cell r="IJ653">
            <v>0</v>
          </cell>
          <cell r="IK653">
            <v>0</v>
          </cell>
          <cell r="IL653">
            <v>0</v>
          </cell>
          <cell r="IM653">
            <v>0</v>
          </cell>
          <cell r="IN653">
            <v>0</v>
          </cell>
          <cell r="IO653">
            <v>0</v>
          </cell>
          <cell r="IP653">
            <v>0</v>
          </cell>
          <cell r="IQ653">
            <v>0</v>
          </cell>
          <cell r="IR653">
            <v>0</v>
          </cell>
          <cell r="IS653">
            <v>0</v>
          </cell>
          <cell r="IT653">
            <v>0</v>
          </cell>
          <cell r="IU653">
            <v>0</v>
          </cell>
          <cell r="IV653">
            <v>0</v>
          </cell>
          <cell r="IW653">
            <v>1</v>
          </cell>
          <cell r="IX653">
            <v>1</v>
          </cell>
          <cell r="IY653">
            <v>0</v>
          </cell>
          <cell r="IZ653">
            <v>26</v>
          </cell>
          <cell r="JA653">
            <v>5</v>
          </cell>
          <cell r="JB653">
            <v>5</v>
          </cell>
          <cell r="JC653">
            <v>0</v>
          </cell>
          <cell r="JD653">
            <v>0</v>
          </cell>
          <cell r="JE653">
            <v>0</v>
          </cell>
          <cell r="JF653">
            <v>0</v>
          </cell>
          <cell r="JG653" t="str">
            <v>Huỳnh Quang Nam</v>
          </cell>
        </row>
        <row r="654">
          <cell r="B654" t="str">
            <v>1908066</v>
          </cell>
          <cell r="C654" t="str">
            <v>Đào Trần Duy Việt</v>
          </cell>
          <cell r="D654" t="str">
            <v>Văn Phòng Đại diện Miền Nam</v>
          </cell>
          <cell r="E654" t="str">
            <v>Công ty TNHH Tập đoàn Công nghiệp Trường Hải</v>
          </cell>
          <cell r="F654" t="str">
            <v>Lương tháng</v>
          </cell>
          <cell r="V654">
            <v>0</v>
          </cell>
          <cell r="W654">
            <v>0</v>
          </cell>
          <cell r="X654" t="str">
            <v>X</v>
          </cell>
          <cell r="Y654">
            <v>0</v>
          </cell>
          <cell r="Z654">
            <v>0</v>
          </cell>
          <cell r="AA654" t="str">
            <v>X</v>
          </cell>
          <cell r="AB654">
            <v>0</v>
          </cell>
          <cell r="AC654">
            <v>0</v>
          </cell>
          <cell r="AD654" t="str">
            <v>X</v>
          </cell>
          <cell r="AE654">
            <v>0</v>
          </cell>
          <cell r="AF654">
            <v>0</v>
          </cell>
          <cell r="AG654" t="str">
            <v>X</v>
          </cell>
          <cell r="AH654">
            <v>0</v>
          </cell>
          <cell r="AI654">
            <v>0</v>
          </cell>
          <cell r="AJ654" t="str">
            <v>T7</v>
          </cell>
          <cell r="AK654">
            <v>0</v>
          </cell>
          <cell r="AL654">
            <v>0</v>
          </cell>
          <cell r="AM654" t="str">
            <v/>
          </cell>
          <cell r="AN654">
            <v>0</v>
          </cell>
          <cell r="AO654">
            <v>0</v>
          </cell>
          <cell r="AP654" t="str">
            <v>NL</v>
          </cell>
          <cell r="AQ654">
            <v>0</v>
          </cell>
          <cell r="AR654">
            <v>0</v>
          </cell>
          <cell r="AS654" t="str">
            <v>X</v>
          </cell>
          <cell r="AT654">
            <v>0</v>
          </cell>
          <cell r="AU654">
            <v>0</v>
          </cell>
          <cell r="AV654" t="str">
            <v>X</v>
          </cell>
          <cell r="AW654">
            <v>0</v>
          </cell>
          <cell r="AX654">
            <v>0</v>
          </cell>
          <cell r="AY654" t="str">
            <v>X</v>
          </cell>
          <cell r="AZ654">
            <v>0</v>
          </cell>
          <cell r="BA654">
            <v>0</v>
          </cell>
          <cell r="BB654" t="str">
            <v>X</v>
          </cell>
          <cell r="BC654">
            <v>0</v>
          </cell>
          <cell r="BD654">
            <v>0</v>
          </cell>
          <cell r="BE654" t="str">
            <v>X</v>
          </cell>
          <cell r="BF654">
            <v>0</v>
          </cell>
          <cell r="BG654">
            <v>0</v>
          </cell>
          <cell r="BH654" t="str">
            <v/>
          </cell>
          <cell r="BI654">
            <v>0</v>
          </cell>
          <cell r="BJ654">
            <v>0</v>
          </cell>
          <cell r="BK654" t="str">
            <v>X</v>
          </cell>
          <cell r="BL654">
            <v>0</v>
          </cell>
          <cell r="BM654">
            <v>0</v>
          </cell>
          <cell r="BN654" t="str">
            <v>X</v>
          </cell>
          <cell r="BO654">
            <v>0</v>
          </cell>
          <cell r="BP654">
            <v>0</v>
          </cell>
          <cell r="BQ654">
            <v>11</v>
          </cell>
          <cell r="BR654">
            <v>0</v>
          </cell>
          <cell r="BS654">
            <v>0</v>
          </cell>
          <cell r="BT654">
            <v>0</v>
          </cell>
          <cell r="BU654">
            <v>0</v>
          </cell>
          <cell r="BV654">
            <v>0</v>
          </cell>
          <cell r="CC654">
            <v>11</v>
          </cell>
          <cell r="CD654">
            <v>0</v>
          </cell>
          <cell r="CE654">
            <v>0</v>
          </cell>
          <cell r="CF654">
            <v>0</v>
          </cell>
          <cell r="CG654">
            <v>0</v>
          </cell>
          <cell r="CH654">
            <v>0</v>
          </cell>
          <cell r="CI654">
            <v>0</v>
          </cell>
          <cell r="CJ654">
            <v>0</v>
          </cell>
          <cell r="CK654">
            <v>0</v>
          </cell>
          <cell r="CL654">
            <v>1</v>
          </cell>
          <cell r="CM654">
            <v>1</v>
          </cell>
          <cell r="CN654">
            <v>0</v>
          </cell>
          <cell r="CO654">
            <v>0</v>
          </cell>
          <cell r="CP654">
            <v>0</v>
          </cell>
          <cell r="CQ654">
            <v>0</v>
          </cell>
          <cell r="CR654">
            <v>0</v>
          </cell>
          <cell r="CS654">
            <v>0</v>
          </cell>
          <cell r="CT654">
            <v>0</v>
          </cell>
          <cell r="CU654">
            <v>0</v>
          </cell>
          <cell r="CV654">
            <v>0</v>
          </cell>
          <cell r="CW654">
            <v>0</v>
          </cell>
          <cell r="CX654">
            <v>0</v>
          </cell>
          <cell r="CY654">
            <v>0</v>
          </cell>
          <cell r="CZ654">
            <v>0</v>
          </cell>
          <cell r="DC654">
            <v>13</v>
          </cell>
          <cell r="DM654" t="str">
            <v>X</v>
          </cell>
          <cell r="DN654">
            <v>0</v>
          </cell>
          <cell r="DO654">
            <v>0</v>
          </cell>
          <cell r="DP654" t="str">
            <v>X</v>
          </cell>
          <cell r="DQ654">
            <v>0</v>
          </cell>
          <cell r="DR654">
            <v>0</v>
          </cell>
          <cell r="DS654" t="str">
            <v>X</v>
          </cell>
          <cell r="DT654">
            <v>0</v>
          </cell>
          <cell r="DU654">
            <v>0</v>
          </cell>
          <cell r="DV654" t="str">
            <v>X</v>
          </cell>
          <cell r="DW654">
            <v>0</v>
          </cell>
          <cell r="DX654">
            <v>0</v>
          </cell>
          <cell r="DY654" t="str">
            <v/>
          </cell>
          <cell r="DZ654">
            <v>0</v>
          </cell>
          <cell r="EA654">
            <v>0</v>
          </cell>
          <cell r="EB654" t="str">
            <v>X</v>
          </cell>
          <cell r="EC654">
            <v>0</v>
          </cell>
          <cell r="ED654">
            <v>0</v>
          </cell>
          <cell r="EE654" t="str">
            <v>X</v>
          </cell>
          <cell r="EF654">
            <v>0</v>
          </cell>
          <cell r="EG654">
            <v>0</v>
          </cell>
          <cell r="EH654" t="str">
            <v>X</v>
          </cell>
          <cell r="EI654">
            <v>0</v>
          </cell>
          <cell r="EJ654">
            <v>0</v>
          </cell>
          <cell r="EK654" t="str">
            <v>X</v>
          </cell>
          <cell r="EL654">
            <v>0</v>
          </cell>
          <cell r="EM654">
            <v>0</v>
          </cell>
          <cell r="EN654" t="str">
            <v>X</v>
          </cell>
          <cell r="EO654">
            <v>0</v>
          </cell>
          <cell r="EP654">
            <v>0</v>
          </cell>
          <cell r="EQ654" t="str">
            <v>X</v>
          </cell>
          <cell r="ER654">
            <v>0</v>
          </cell>
          <cell r="ES654">
            <v>0</v>
          </cell>
          <cell r="ET654" t="str">
            <v/>
          </cell>
          <cell r="EU654">
            <v>0</v>
          </cell>
          <cell r="EV654">
            <v>0</v>
          </cell>
          <cell r="EW654" t="str">
            <v>X</v>
          </cell>
          <cell r="EX654">
            <v>0</v>
          </cell>
          <cell r="EY654">
            <v>0</v>
          </cell>
          <cell r="EZ654" t="str">
            <v>X</v>
          </cell>
          <cell r="FA654">
            <v>0</v>
          </cell>
          <cell r="FB654">
            <v>0</v>
          </cell>
          <cell r="FC654" t="str">
            <v>NL</v>
          </cell>
          <cell r="FD654">
            <v>0</v>
          </cell>
          <cell r="FE654">
            <v>0</v>
          </cell>
          <cell r="FI654">
            <v>12</v>
          </cell>
          <cell r="FJ654">
            <v>0</v>
          </cell>
          <cell r="FK654">
            <v>0</v>
          </cell>
          <cell r="FL654">
            <v>0</v>
          </cell>
          <cell r="FM654">
            <v>0</v>
          </cell>
          <cell r="FN654">
            <v>0</v>
          </cell>
          <cell r="FU654">
            <v>12</v>
          </cell>
          <cell r="FV654">
            <v>0</v>
          </cell>
          <cell r="FW654">
            <v>0</v>
          </cell>
          <cell r="FX654">
            <v>0</v>
          </cell>
          <cell r="FY654">
            <v>0</v>
          </cell>
          <cell r="FZ654">
            <v>0</v>
          </cell>
          <cell r="GA654">
            <v>0</v>
          </cell>
          <cell r="GB654">
            <v>0</v>
          </cell>
          <cell r="GC654">
            <v>0</v>
          </cell>
          <cell r="GD654">
            <v>1</v>
          </cell>
          <cell r="GE654">
            <v>0</v>
          </cell>
          <cell r="GF654">
            <v>0</v>
          </cell>
          <cell r="GG654">
            <v>0</v>
          </cell>
          <cell r="GH654">
            <v>0</v>
          </cell>
          <cell r="GI654">
            <v>0</v>
          </cell>
          <cell r="GJ654">
            <v>0</v>
          </cell>
          <cell r="GK654">
            <v>0</v>
          </cell>
          <cell r="GL654">
            <v>0</v>
          </cell>
          <cell r="GM654">
            <v>0</v>
          </cell>
          <cell r="GN654">
            <v>0</v>
          </cell>
          <cell r="GO654">
            <v>0</v>
          </cell>
          <cell r="GP654">
            <v>0</v>
          </cell>
          <cell r="GQ654">
            <v>0</v>
          </cell>
          <cell r="GR654">
            <v>0</v>
          </cell>
          <cell r="GU654">
            <v>13</v>
          </cell>
          <cell r="GV654">
            <v>0</v>
          </cell>
          <cell r="GW654">
            <v>0</v>
          </cell>
          <cell r="GX654">
            <v>0</v>
          </cell>
          <cell r="GY654">
            <v>0</v>
          </cell>
          <cell r="GZ654">
            <v>0</v>
          </cell>
          <cell r="HA654">
            <v>0</v>
          </cell>
          <cell r="HB654">
            <v>0</v>
          </cell>
          <cell r="HC654">
            <v>0</v>
          </cell>
          <cell r="HD654">
            <v>0</v>
          </cell>
          <cell r="HE654">
            <v>0</v>
          </cell>
          <cell r="HF654">
            <v>0</v>
          </cell>
          <cell r="HG654">
            <v>0</v>
          </cell>
          <cell r="HH654">
            <v>0</v>
          </cell>
          <cell r="HI654">
            <v>0</v>
          </cell>
          <cell r="HJ654">
            <v>0</v>
          </cell>
          <cell r="HK654">
            <v>0</v>
          </cell>
          <cell r="HL654">
            <v>0</v>
          </cell>
          <cell r="HM654">
            <v>0</v>
          </cell>
          <cell r="HN654">
            <v>0</v>
          </cell>
          <cell r="HO654">
            <v>0</v>
          </cell>
          <cell r="HP654">
            <v>23</v>
          </cell>
          <cell r="HQ654">
            <v>0</v>
          </cell>
          <cell r="HR654">
            <v>0</v>
          </cell>
          <cell r="HS654">
            <v>0</v>
          </cell>
          <cell r="HT654">
            <v>0</v>
          </cell>
          <cell r="HU654">
            <v>0</v>
          </cell>
          <cell r="HV654">
            <v>0</v>
          </cell>
          <cell r="HW654">
            <v>1</v>
          </cell>
          <cell r="HX654">
            <v>0</v>
          </cell>
          <cell r="HY654">
            <v>0</v>
          </cell>
          <cell r="HZ654">
            <v>0</v>
          </cell>
          <cell r="IA654">
            <v>1</v>
          </cell>
          <cell r="IB654">
            <v>0</v>
          </cell>
          <cell r="IC654">
            <v>2</v>
          </cell>
          <cell r="ID654">
            <v>0</v>
          </cell>
          <cell r="IE654">
            <v>0</v>
          </cell>
          <cell r="IF654">
            <v>0</v>
          </cell>
          <cell r="IG654">
            <v>0</v>
          </cell>
          <cell r="IH654">
            <v>0</v>
          </cell>
          <cell r="II654">
            <v>0</v>
          </cell>
          <cell r="IJ654">
            <v>0</v>
          </cell>
          <cell r="IK654">
            <v>0</v>
          </cell>
          <cell r="IL654">
            <v>0</v>
          </cell>
          <cell r="IM654">
            <v>0</v>
          </cell>
          <cell r="IN654">
            <v>0</v>
          </cell>
          <cell r="IO654">
            <v>0</v>
          </cell>
          <cell r="IP654">
            <v>0</v>
          </cell>
          <cell r="IQ654">
            <v>0</v>
          </cell>
          <cell r="IR654">
            <v>0</v>
          </cell>
          <cell r="IS654">
            <v>0</v>
          </cell>
          <cell r="IT654">
            <v>0</v>
          </cell>
          <cell r="IU654">
            <v>0</v>
          </cell>
          <cell r="IV654">
            <v>0</v>
          </cell>
          <cell r="IW654">
            <v>1</v>
          </cell>
          <cell r="IX654">
            <v>1</v>
          </cell>
          <cell r="IY654">
            <v>0</v>
          </cell>
          <cell r="IZ654">
            <v>26</v>
          </cell>
          <cell r="JA654">
            <v>2.333333333333333</v>
          </cell>
          <cell r="JB654">
            <v>2.333333333333333</v>
          </cell>
          <cell r="JC654">
            <v>0</v>
          </cell>
          <cell r="JD654">
            <v>0</v>
          </cell>
          <cell r="JE654">
            <v>0</v>
          </cell>
          <cell r="JF654">
            <v>0</v>
          </cell>
          <cell r="JG654">
            <v>0</v>
          </cell>
        </row>
        <row r="655">
          <cell r="B655" t="str">
            <v>2111573</v>
          </cell>
          <cell r="C655" t="str">
            <v>Nguyễn Phan Hoài Anh</v>
          </cell>
          <cell r="D655" t="str">
            <v>Văn Phòng Đại diện Miền Nam</v>
          </cell>
          <cell r="E655" t="str">
            <v>Công ty TNHH Tập đoàn Công nghiệp Trường Hải</v>
          </cell>
          <cell r="F655" t="str">
            <v>Lương tháng</v>
          </cell>
          <cell r="V655">
            <v>0</v>
          </cell>
          <cell r="W655">
            <v>0</v>
          </cell>
          <cell r="X655" t="str">
            <v>CT</v>
          </cell>
          <cell r="Y655">
            <v>0</v>
          </cell>
          <cell r="Z655">
            <v>0</v>
          </cell>
          <cell r="AA655" t="str">
            <v>CT</v>
          </cell>
          <cell r="AB655">
            <v>0</v>
          </cell>
          <cell r="AC655">
            <v>0</v>
          </cell>
          <cell r="AD655" t="str">
            <v>CT</v>
          </cell>
          <cell r="AE655">
            <v>0</v>
          </cell>
          <cell r="AF655">
            <v>0</v>
          </cell>
          <cell r="AG655" t="str">
            <v>X</v>
          </cell>
          <cell r="AH655">
            <v>0</v>
          </cell>
          <cell r="AI655">
            <v>0</v>
          </cell>
          <cell r="AJ655" t="str">
            <v>T7</v>
          </cell>
          <cell r="AK655">
            <v>0</v>
          </cell>
          <cell r="AL655">
            <v>0</v>
          </cell>
          <cell r="AM655" t="str">
            <v/>
          </cell>
          <cell r="AN655">
            <v>0</v>
          </cell>
          <cell r="AO655">
            <v>0</v>
          </cell>
          <cell r="AP655" t="str">
            <v>NL</v>
          </cell>
          <cell r="AQ655">
            <v>0</v>
          </cell>
          <cell r="AR655">
            <v>0</v>
          </cell>
          <cell r="AS655" t="str">
            <v>X</v>
          </cell>
          <cell r="AT655">
            <v>0</v>
          </cell>
          <cell r="AU655">
            <v>0</v>
          </cell>
          <cell r="AV655" t="str">
            <v>X</v>
          </cell>
          <cell r="AW655">
            <v>0</v>
          </cell>
          <cell r="AX655">
            <v>0</v>
          </cell>
          <cell r="AY655" t="str">
            <v>X</v>
          </cell>
          <cell r="AZ655">
            <v>0</v>
          </cell>
          <cell r="BA655">
            <v>0</v>
          </cell>
          <cell r="BB655" t="str">
            <v>X</v>
          </cell>
          <cell r="BC655">
            <v>0</v>
          </cell>
          <cell r="BD655">
            <v>0</v>
          </cell>
          <cell r="BE655" t="str">
            <v>X</v>
          </cell>
          <cell r="BF655">
            <v>0</v>
          </cell>
          <cell r="BG655">
            <v>0</v>
          </cell>
          <cell r="BH655" t="str">
            <v/>
          </cell>
          <cell r="BI655">
            <v>0</v>
          </cell>
          <cell r="BJ655">
            <v>0</v>
          </cell>
          <cell r="BK655" t="str">
            <v>X</v>
          </cell>
          <cell r="BL655">
            <v>0</v>
          </cell>
          <cell r="BM655">
            <v>0</v>
          </cell>
          <cell r="BN655" t="str">
            <v>X</v>
          </cell>
          <cell r="BO655">
            <v>0</v>
          </cell>
          <cell r="BP655">
            <v>0</v>
          </cell>
          <cell r="BQ655">
            <v>11</v>
          </cell>
          <cell r="BR655">
            <v>0</v>
          </cell>
          <cell r="BS655">
            <v>0</v>
          </cell>
          <cell r="BT655">
            <v>0</v>
          </cell>
          <cell r="BU655">
            <v>0</v>
          </cell>
          <cell r="BV655">
            <v>0</v>
          </cell>
          <cell r="CC655">
            <v>11</v>
          </cell>
          <cell r="CD655">
            <v>0</v>
          </cell>
          <cell r="CE655">
            <v>0</v>
          </cell>
          <cell r="CF655">
            <v>0</v>
          </cell>
          <cell r="CG655">
            <v>0</v>
          </cell>
          <cell r="CH655">
            <v>0</v>
          </cell>
          <cell r="CI655">
            <v>0</v>
          </cell>
          <cell r="CJ655">
            <v>0</v>
          </cell>
          <cell r="CK655">
            <v>0</v>
          </cell>
          <cell r="CL655">
            <v>1</v>
          </cell>
          <cell r="CM655">
            <v>1</v>
          </cell>
          <cell r="CN655">
            <v>0</v>
          </cell>
          <cell r="CO655">
            <v>0</v>
          </cell>
          <cell r="CP655">
            <v>0</v>
          </cell>
          <cell r="CQ655">
            <v>0</v>
          </cell>
          <cell r="CR655">
            <v>0</v>
          </cell>
          <cell r="CS655">
            <v>0</v>
          </cell>
          <cell r="CT655">
            <v>0</v>
          </cell>
          <cell r="CU655">
            <v>0</v>
          </cell>
          <cell r="CV655">
            <v>0</v>
          </cell>
          <cell r="CW655">
            <v>0</v>
          </cell>
          <cell r="CX655">
            <v>0</v>
          </cell>
          <cell r="CY655">
            <v>0</v>
          </cell>
          <cell r="CZ655">
            <v>0</v>
          </cell>
          <cell r="DC655">
            <v>13</v>
          </cell>
          <cell r="DM655" t="str">
            <v>X</v>
          </cell>
          <cell r="DN655">
            <v>0</v>
          </cell>
          <cell r="DO655">
            <v>0</v>
          </cell>
          <cell r="DP655" t="str">
            <v>X</v>
          </cell>
          <cell r="DQ655">
            <v>0</v>
          </cell>
          <cell r="DR655">
            <v>0</v>
          </cell>
          <cell r="DS655" t="str">
            <v>X</v>
          </cell>
          <cell r="DT655">
            <v>0</v>
          </cell>
          <cell r="DU655">
            <v>0</v>
          </cell>
          <cell r="DV655" t="str">
            <v>X</v>
          </cell>
          <cell r="DW655">
            <v>0</v>
          </cell>
          <cell r="DX655">
            <v>0</v>
          </cell>
          <cell r="DY655" t="str">
            <v>CN</v>
          </cell>
          <cell r="DZ655">
            <v>0</v>
          </cell>
          <cell r="EA655">
            <v>0</v>
          </cell>
          <cell r="EB655" t="str">
            <v>CT</v>
          </cell>
          <cell r="EC655">
            <v>0</v>
          </cell>
          <cell r="ED655">
            <v>0</v>
          </cell>
          <cell r="EE655" t="str">
            <v>CT</v>
          </cell>
          <cell r="EF655">
            <v>0</v>
          </cell>
          <cell r="EG655">
            <v>0</v>
          </cell>
          <cell r="EH655" t="str">
            <v>CT</v>
          </cell>
          <cell r="EI655">
            <v>5.5</v>
          </cell>
          <cell r="EJ655">
            <v>0</v>
          </cell>
          <cell r="EK655" t="str">
            <v>CT</v>
          </cell>
          <cell r="EL655">
            <v>0</v>
          </cell>
          <cell r="EM655">
            <v>0</v>
          </cell>
          <cell r="EN655" t="str">
            <v>CT</v>
          </cell>
          <cell r="EO655">
            <v>0</v>
          </cell>
          <cell r="EP655">
            <v>0</v>
          </cell>
          <cell r="EQ655" t="str">
            <v>CT</v>
          </cell>
          <cell r="ER655">
            <v>0</v>
          </cell>
          <cell r="ES655">
            <v>0</v>
          </cell>
          <cell r="ET655" t="str">
            <v/>
          </cell>
          <cell r="EU655">
            <v>0</v>
          </cell>
          <cell r="EV655">
            <v>0</v>
          </cell>
          <cell r="EW655" t="str">
            <v>CT</v>
          </cell>
          <cell r="EX655">
            <v>0</v>
          </cell>
          <cell r="EY655">
            <v>0</v>
          </cell>
          <cell r="EZ655" t="str">
            <v>CT</v>
          </cell>
          <cell r="FA655">
            <v>0</v>
          </cell>
          <cell r="FB655">
            <v>0</v>
          </cell>
          <cell r="FC655" t="str">
            <v>NL</v>
          </cell>
          <cell r="FD655">
            <v>0</v>
          </cell>
          <cell r="FE655">
            <v>0</v>
          </cell>
          <cell r="FI655">
            <v>12</v>
          </cell>
          <cell r="FJ655">
            <v>0.79</v>
          </cell>
          <cell r="FK655">
            <v>0</v>
          </cell>
          <cell r="FL655">
            <v>1</v>
          </cell>
          <cell r="FM655">
            <v>0</v>
          </cell>
          <cell r="FN655">
            <v>0</v>
          </cell>
          <cell r="FU655">
            <v>12</v>
          </cell>
          <cell r="FV655">
            <v>0.79</v>
          </cell>
          <cell r="FW655">
            <v>0</v>
          </cell>
          <cell r="FX655">
            <v>1</v>
          </cell>
          <cell r="FY655">
            <v>0</v>
          </cell>
          <cell r="FZ655">
            <v>0</v>
          </cell>
          <cell r="GA655">
            <v>0</v>
          </cell>
          <cell r="GB655">
            <v>0</v>
          </cell>
          <cell r="GC655">
            <v>0</v>
          </cell>
          <cell r="GD655">
            <v>1</v>
          </cell>
          <cell r="GE655">
            <v>0</v>
          </cell>
          <cell r="GF655">
            <v>0</v>
          </cell>
          <cell r="GG655">
            <v>0</v>
          </cell>
          <cell r="GH655">
            <v>0</v>
          </cell>
          <cell r="GI655">
            <v>0</v>
          </cell>
          <cell r="GJ655">
            <v>0</v>
          </cell>
          <cell r="GK655">
            <v>0</v>
          </cell>
          <cell r="GL655">
            <v>0</v>
          </cell>
          <cell r="GM655">
            <v>0</v>
          </cell>
          <cell r="GN655">
            <v>0</v>
          </cell>
          <cell r="GO655">
            <v>0</v>
          </cell>
          <cell r="GP655">
            <v>0</v>
          </cell>
          <cell r="GQ655">
            <v>0</v>
          </cell>
          <cell r="GR655">
            <v>0</v>
          </cell>
          <cell r="GU655">
            <v>14.79</v>
          </cell>
          <cell r="GV655">
            <v>0</v>
          </cell>
          <cell r="GW655">
            <v>0</v>
          </cell>
          <cell r="GX655">
            <v>0</v>
          </cell>
          <cell r="GY655">
            <v>0</v>
          </cell>
          <cell r="GZ655">
            <v>0</v>
          </cell>
          <cell r="HA655">
            <v>0</v>
          </cell>
          <cell r="HB655">
            <v>0</v>
          </cell>
          <cell r="HC655">
            <v>0</v>
          </cell>
          <cell r="HD655">
            <v>0</v>
          </cell>
          <cell r="HE655">
            <v>0</v>
          </cell>
          <cell r="HF655">
            <v>0</v>
          </cell>
          <cell r="HG655">
            <v>0</v>
          </cell>
          <cell r="HH655">
            <v>0</v>
          </cell>
          <cell r="HI655">
            <v>0</v>
          </cell>
          <cell r="HJ655">
            <v>0</v>
          </cell>
          <cell r="HK655">
            <v>0</v>
          </cell>
          <cell r="HL655">
            <v>0</v>
          </cell>
          <cell r="HM655">
            <v>0</v>
          </cell>
          <cell r="HN655">
            <v>1.79</v>
          </cell>
          <cell r="HO655">
            <v>0</v>
          </cell>
          <cell r="HP655">
            <v>23</v>
          </cell>
          <cell r="HQ655">
            <v>0.79</v>
          </cell>
          <cell r="HR655">
            <v>0</v>
          </cell>
          <cell r="HS655">
            <v>1</v>
          </cell>
          <cell r="HT655">
            <v>0</v>
          </cell>
          <cell r="HU655">
            <v>0</v>
          </cell>
          <cell r="HV655">
            <v>0</v>
          </cell>
          <cell r="HW655">
            <v>1</v>
          </cell>
          <cell r="HX655">
            <v>0</v>
          </cell>
          <cell r="HY655">
            <v>0</v>
          </cell>
          <cell r="HZ655">
            <v>0</v>
          </cell>
          <cell r="IA655">
            <v>1</v>
          </cell>
          <cell r="IB655">
            <v>0</v>
          </cell>
          <cell r="IC655">
            <v>2</v>
          </cell>
          <cell r="ID655">
            <v>0</v>
          </cell>
          <cell r="IE655">
            <v>0</v>
          </cell>
          <cell r="IF655">
            <v>0</v>
          </cell>
          <cell r="IG655">
            <v>0</v>
          </cell>
          <cell r="IH655">
            <v>0</v>
          </cell>
          <cell r="II655">
            <v>0</v>
          </cell>
          <cell r="IJ655">
            <v>0</v>
          </cell>
          <cell r="IK655">
            <v>0</v>
          </cell>
          <cell r="IL655">
            <v>0</v>
          </cell>
          <cell r="IM655">
            <v>0</v>
          </cell>
          <cell r="IN655">
            <v>0</v>
          </cell>
          <cell r="IO655">
            <v>0</v>
          </cell>
          <cell r="IP655">
            <v>0</v>
          </cell>
          <cell r="IQ655">
            <v>0</v>
          </cell>
          <cell r="IR655">
            <v>0</v>
          </cell>
          <cell r="IS655">
            <v>0</v>
          </cell>
          <cell r="IT655">
            <v>0</v>
          </cell>
          <cell r="IU655">
            <v>0</v>
          </cell>
          <cell r="IV655">
            <v>1</v>
          </cell>
          <cell r="IW655">
            <v>2</v>
          </cell>
          <cell r="IX655">
            <v>1</v>
          </cell>
          <cell r="IY655">
            <v>1</v>
          </cell>
          <cell r="IZ655">
            <v>27.79</v>
          </cell>
          <cell r="JA655">
            <v>4</v>
          </cell>
          <cell r="JB655">
            <v>4</v>
          </cell>
          <cell r="JC655">
            <v>1.1399999999999999</v>
          </cell>
          <cell r="JD655">
            <v>2.9299999999999997</v>
          </cell>
          <cell r="JE655">
            <v>0</v>
          </cell>
          <cell r="JF655">
            <v>2.9299999999999997</v>
          </cell>
          <cell r="JG655">
            <v>0</v>
          </cell>
        </row>
        <row r="656">
          <cell r="B656" t="str">
            <v>22051451</v>
          </cell>
          <cell r="C656" t="str">
            <v>Trần Trọng Hữu</v>
          </cell>
          <cell r="D656" t="str">
            <v>Văn Phòng Đại diện Miền Nam</v>
          </cell>
          <cell r="E656" t="str">
            <v>Công ty TNHH Tập đoàn Công nghiệp Trường Hải</v>
          </cell>
          <cell r="F656" t="str">
            <v>Lương ngày</v>
          </cell>
          <cell r="V656">
            <v>0</v>
          </cell>
          <cell r="W656">
            <v>0</v>
          </cell>
          <cell r="X656" t="str">
            <v>X</v>
          </cell>
          <cell r="Y656">
            <v>0</v>
          </cell>
          <cell r="Z656">
            <v>0</v>
          </cell>
          <cell r="AA656" t="str">
            <v>X</v>
          </cell>
          <cell r="AB656">
            <v>0</v>
          </cell>
          <cell r="AC656">
            <v>0</v>
          </cell>
          <cell r="AD656" t="str">
            <v>X</v>
          </cell>
          <cell r="AE656">
            <v>0</v>
          </cell>
          <cell r="AF656">
            <v>0</v>
          </cell>
          <cell r="AG656" t="str">
            <v>X</v>
          </cell>
          <cell r="AH656">
            <v>0</v>
          </cell>
          <cell r="AI656">
            <v>0</v>
          </cell>
          <cell r="AJ656" t="str">
            <v>T7</v>
          </cell>
          <cell r="AK656">
            <v>0</v>
          </cell>
          <cell r="AL656">
            <v>0</v>
          </cell>
          <cell r="AM656" t="str">
            <v/>
          </cell>
          <cell r="AN656">
            <v>0</v>
          </cell>
          <cell r="AO656">
            <v>0</v>
          </cell>
          <cell r="AP656" t="str">
            <v>NL</v>
          </cell>
          <cell r="AQ656">
            <v>0</v>
          </cell>
          <cell r="AR656">
            <v>0</v>
          </cell>
          <cell r="AS656" t="str">
            <v>X</v>
          </cell>
          <cell r="AT656">
            <v>0</v>
          </cell>
          <cell r="AU656">
            <v>0</v>
          </cell>
          <cell r="AV656" t="str">
            <v>X</v>
          </cell>
          <cell r="AW656">
            <v>0</v>
          </cell>
          <cell r="AX656">
            <v>0</v>
          </cell>
          <cell r="AY656" t="str">
            <v>X</v>
          </cell>
          <cell r="AZ656">
            <v>0</v>
          </cell>
          <cell r="BA656">
            <v>0</v>
          </cell>
          <cell r="BB656" t="str">
            <v>X</v>
          </cell>
          <cell r="BC656">
            <v>0</v>
          </cell>
          <cell r="BD656">
            <v>0</v>
          </cell>
          <cell r="BE656" t="str">
            <v>X</v>
          </cell>
          <cell r="BF656">
            <v>0</v>
          </cell>
          <cell r="BG656">
            <v>0</v>
          </cell>
          <cell r="BH656" t="str">
            <v/>
          </cell>
          <cell r="BI656">
            <v>0</v>
          </cell>
          <cell r="BJ656">
            <v>0</v>
          </cell>
          <cell r="BK656" t="str">
            <v>X</v>
          </cell>
          <cell r="BL656">
            <v>0</v>
          </cell>
          <cell r="BM656">
            <v>0</v>
          </cell>
          <cell r="BN656" t="str">
            <v>X</v>
          </cell>
          <cell r="BO656">
            <v>0</v>
          </cell>
          <cell r="BP656">
            <v>0</v>
          </cell>
          <cell r="BQ656">
            <v>11</v>
          </cell>
          <cell r="BR656">
            <v>0</v>
          </cell>
          <cell r="BS656">
            <v>0</v>
          </cell>
          <cell r="BT656">
            <v>0</v>
          </cell>
          <cell r="BU656">
            <v>0</v>
          </cell>
          <cell r="BV656">
            <v>0</v>
          </cell>
          <cell r="CC656">
            <v>11</v>
          </cell>
          <cell r="CD656">
            <v>0</v>
          </cell>
          <cell r="CE656">
            <v>0</v>
          </cell>
          <cell r="CF656">
            <v>0</v>
          </cell>
          <cell r="CG656">
            <v>0</v>
          </cell>
          <cell r="CH656">
            <v>0</v>
          </cell>
          <cell r="CI656">
            <v>0</v>
          </cell>
          <cell r="CJ656">
            <v>0</v>
          </cell>
          <cell r="CK656">
            <v>0</v>
          </cell>
          <cell r="CL656">
            <v>1</v>
          </cell>
          <cell r="CM656">
            <v>1</v>
          </cell>
          <cell r="CN656">
            <v>0</v>
          </cell>
          <cell r="CO656">
            <v>0</v>
          </cell>
          <cell r="CP656">
            <v>0</v>
          </cell>
          <cell r="CQ656">
            <v>0</v>
          </cell>
          <cell r="CR656">
            <v>0</v>
          </cell>
          <cell r="CS656">
            <v>0</v>
          </cell>
          <cell r="CT656">
            <v>0</v>
          </cell>
          <cell r="CU656">
            <v>0</v>
          </cell>
          <cell r="CV656">
            <v>0</v>
          </cell>
          <cell r="CW656">
            <v>0</v>
          </cell>
          <cell r="CX656">
            <v>0</v>
          </cell>
          <cell r="CY656">
            <v>0</v>
          </cell>
          <cell r="CZ656">
            <v>0</v>
          </cell>
          <cell r="DC656">
            <v>13</v>
          </cell>
          <cell r="DM656" t="str">
            <v>X</v>
          </cell>
          <cell r="DN656">
            <v>0</v>
          </cell>
          <cell r="DO656">
            <v>0</v>
          </cell>
          <cell r="DP656" t="str">
            <v>X</v>
          </cell>
          <cell r="DQ656">
            <v>0</v>
          </cell>
          <cell r="DR656">
            <v>0</v>
          </cell>
          <cell r="DS656" t="str">
            <v>X</v>
          </cell>
          <cell r="DT656">
            <v>0</v>
          </cell>
          <cell r="DU656">
            <v>0</v>
          </cell>
          <cell r="DV656" t="str">
            <v>X</v>
          </cell>
          <cell r="DW656">
            <v>0</v>
          </cell>
          <cell r="DX656">
            <v>0</v>
          </cell>
          <cell r="DY656" t="str">
            <v/>
          </cell>
          <cell r="DZ656">
            <v>0</v>
          </cell>
          <cell r="EA656">
            <v>0</v>
          </cell>
          <cell r="EB656" t="str">
            <v>X</v>
          </cell>
          <cell r="EC656">
            <v>0</v>
          </cell>
          <cell r="ED656">
            <v>0</v>
          </cell>
          <cell r="EE656" t="str">
            <v>X</v>
          </cell>
          <cell r="EF656">
            <v>0</v>
          </cell>
          <cell r="EG656">
            <v>0</v>
          </cell>
          <cell r="EH656" t="str">
            <v>X</v>
          </cell>
          <cell r="EI656">
            <v>0</v>
          </cell>
          <cell r="EJ656">
            <v>0</v>
          </cell>
          <cell r="EK656" t="str">
            <v>X</v>
          </cell>
          <cell r="EL656">
            <v>0</v>
          </cell>
          <cell r="EM656">
            <v>0</v>
          </cell>
          <cell r="EN656" t="str">
            <v>X</v>
          </cell>
          <cell r="EO656">
            <v>0</v>
          </cell>
          <cell r="EP656">
            <v>0</v>
          </cell>
          <cell r="EQ656" t="str">
            <v>X</v>
          </cell>
          <cell r="ER656">
            <v>0</v>
          </cell>
          <cell r="ES656">
            <v>0</v>
          </cell>
          <cell r="ET656" t="str">
            <v/>
          </cell>
          <cell r="EU656">
            <v>0</v>
          </cell>
          <cell r="EV656">
            <v>0</v>
          </cell>
          <cell r="EW656" t="str">
            <v>X</v>
          </cell>
          <cell r="EX656">
            <v>0</v>
          </cell>
          <cell r="EY656">
            <v>0</v>
          </cell>
          <cell r="EZ656" t="str">
            <v>X</v>
          </cell>
          <cell r="FA656">
            <v>0</v>
          </cell>
          <cell r="FB656">
            <v>0</v>
          </cell>
          <cell r="FC656" t="str">
            <v>NL</v>
          </cell>
          <cell r="FD656">
            <v>0</v>
          </cell>
          <cell r="FE656">
            <v>0</v>
          </cell>
          <cell r="FI656">
            <v>12</v>
          </cell>
          <cell r="FJ656">
            <v>0</v>
          </cell>
          <cell r="FK656">
            <v>0</v>
          </cell>
          <cell r="FL656">
            <v>0</v>
          </cell>
          <cell r="FM656">
            <v>0</v>
          </cell>
          <cell r="FN656">
            <v>0</v>
          </cell>
          <cell r="FU656">
            <v>12</v>
          </cell>
          <cell r="FV656">
            <v>0</v>
          </cell>
          <cell r="FW656">
            <v>0</v>
          </cell>
          <cell r="FX656">
            <v>0</v>
          </cell>
          <cell r="FY656">
            <v>0</v>
          </cell>
          <cell r="FZ656">
            <v>0</v>
          </cell>
          <cell r="GA656">
            <v>0</v>
          </cell>
          <cell r="GB656">
            <v>0</v>
          </cell>
          <cell r="GC656">
            <v>0</v>
          </cell>
          <cell r="GD656">
            <v>1</v>
          </cell>
          <cell r="GE656">
            <v>0</v>
          </cell>
          <cell r="GF656">
            <v>0</v>
          </cell>
          <cell r="GG656">
            <v>0</v>
          </cell>
          <cell r="GH656">
            <v>0</v>
          </cell>
          <cell r="GI656">
            <v>0</v>
          </cell>
          <cell r="GJ656">
            <v>0</v>
          </cell>
          <cell r="GK656">
            <v>0</v>
          </cell>
          <cell r="GL656">
            <v>0</v>
          </cell>
          <cell r="GM656">
            <v>0</v>
          </cell>
          <cell r="GN656">
            <v>0</v>
          </cell>
          <cell r="GO656">
            <v>0</v>
          </cell>
          <cell r="GP656">
            <v>0</v>
          </cell>
          <cell r="GQ656">
            <v>0</v>
          </cell>
          <cell r="GR656">
            <v>0</v>
          </cell>
          <cell r="GU656">
            <v>13</v>
          </cell>
          <cell r="GV656">
            <v>0</v>
          </cell>
          <cell r="GW656">
            <v>0</v>
          </cell>
          <cell r="GX656">
            <v>0</v>
          </cell>
          <cell r="GY656">
            <v>0</v>
          </cell>
          <cell r="GZ656">
            <v>0</v>
          </cell>
          <cell r="HA656">
            <v>0</v>
          </cell>
          <cell r="HB656">
            <v>0</v>
          </cell>
          <cell r="HC656">
            <v>0</v>
          </cell>
          <cell r="HD656">
            <v>0</v>
          </cell>
          <cell r="HE656">
            <v>0</v>
          </cell>
          <cell r="HF656">
            <v>0</v>
          </cell>
          <cell r="HG656">
            <v>0</v>
          </cell>
          <cell r="HH656">
            <v>0</v>
          </cell>
          <cell r="HI656">
            <v>0</v>
          </cell>
          <cell r="HJ656">
            <v>0</v>
          </cell>
          <cell r="HK656">
            <v>0</v>
          </cell>
          <cell r="HL656">
            <v>0</v>
          </cell>
          <cell r="HM656">
            <v>0</v>
          </cell>
          <cell r="HN656">
            <v>0</v>
          </cell>
          <cell r="HO656">
            <v>0</v>
          </cell>
          <cell r="HP656">
            <v>23</v>
          </cell>
          <cell r="HQ656">
            <v>0</v>
          </cell>
          <cell r="HR656">
            <v>0</v>
          </cell>
          <cell r="HS656">
            <v>0</v>
          </cell>
          <cell r="HT656">
            <v>0</v>
          </cell>
          <cell r="HU656">
            <v>0</v>
          </cell>
          <cell r="HV656">
            <v>0</v>
          </cell>
          <cell r="HW656">
            <v>1</v>
          </cell>
          <cell r="HX656">
            <v>0</v>
          </cell>
          <cell r="HY656">
            <v>0</v>
          </cell>
          <cell r="HZ656">
            <v>0</v>
          </cell>
          <cell r="IA656">
            <v>1</v>
          </cell>
          <cell r="IB656">
            <v>0</v>
          </cell>
          <cell r="IC656">
            <v>2</v>
          </cell>
          <cell r="ID656">
            <v>0</v>
          </cell>
          <cell r="IE656">
            <v>0</v>
          </cell>
          <cell r="IF656">
            <v>0</v>
          </cell>
          <cell r="IG656">
            <v>0</v>
          </cell>
          <cell r="IH656">
            <v>0</v>
          </cell>
          <cell r="II656">
            <v>0</v>
          </cell>
          <cell r="IJ656">
            <v>0</v>
          </cell>
          <cell r="IK656">
            <v>0</v>
          </cell>
          <cell r="IL656">
            <v>0</v>
          </cell>
          <cell r="IM656">
            <v>0</v>
          </cell>
          <cell r="IN656">
            <v>0</v>
          </cell>
          <cell r="IO656">
            <v>0</v>
          </cell>
          <cell r="IP656">
            <v>0</v>
          </cell>
          <cell r="IQ656">
            <v>0</v>
          </cell>
          <cell r="IR656">
            <v>0</v>
          </cell>
          <cell r="IS656">
            <v>0</v>
          </cell>
          <cell r="IT656">
            <v>0</v>
          </cell>
          <cell r="IU656">
            <v>0</v>
          </cell>
          <cell r="IV656">
            <v>0</v>
          </cell>
          <cell r="IW656">
            <v>1</v>
          </cell>
          <cell r="IX656">
            <v>1</v>
          </cell>
          <cell r="IY656">
            <v>0</v>
          </cell>
          <cell r="IZ656">
            <v>26</v>
          </cell>
          <cell r="JA656">
            <v>4</v>
          </cell>
          <cell r="JB656">
            <v>4</v>
          </cell>
          <cell r="JC656">
            <v>0</v>
          </cell>
          <cell r="JD656">
            <v>0</v>
          </cell>
          <cell r="JE656">
            <v>0</v>
          </cell>
          <cell r="JF656">
            <v>0</v>
          </cell>
          <cell r="JG656">
            <v>0</v>
          </cell>
        </row>
        <row r="657">
          <cell r="B657" t="str">
            <v>2206831</v>
          </cell>
          <cell r="C657" t="str">
            <v>Trần Khánh Hưng</v>
          </cell>
          <cell r="D657" t="str">
            <v>Văn Phòng Đại diện Miền Nam</v>
          </cell>
          <cell r="E657" t="str">
            <v>Công ty TNHH Tập đoàn Công nghiệp Trường Hải</v>
          </cell>
          <cell r="F657" t="str">
            <v>Lương ngày</v>
          </cell>
          <cell r="V657">
            <v>0</v>
          </cell>
          <cell r="W657">
            <v>0</v>
          </cell>
          <cell r="X657" t="str">
            <v>CT</v>
          </cell>
          <cell r="Y657">
            <v>0</v>
          </cell>
          <cell r="Z657">
            <v>0</v>
          </cell>
          <cell r="AA657" t="str">
            <v>CT</v>
          </cell>
          <cell r="AB657">
            <v>0</v>
          </cell>
          <cell r="AC657">
            <v>0</v>
          </cell>
          <cell r="AD657" t="str">
            <v>CT</v>
          </cell>
          <cell r="AE657">
            <v>0</v>
          </cell>
          <cell r="AF657">
            <v>0</v>
          </cell>
          <cell r="AG657" t="str">
            <v>CT</v>
          </cell>
          <cell r="AH657">
            <v>0</v>
          </cell>
          <cell r="AI657">
            <v>0</v>
          </cell>
          <cell r="AJ657" t="str">
            <v>T7</v>
          </cell>
          <cell r="AK657">
            <v>0</v>
          </cell>
          <cell r="AL657">
            <v>0</v>
          </cell>
          <cell r="AM657" t="str">
            <v/>
          </cell>
          <cell r="AN657">
            <v>0</v>
          </cell>
          <cell r="AO657">
            <v>0</v>
          </cell>
          <cell r="AP657" t="str">
            <v>NL</v>
          </cell>
          <cell r="AQ657">
            <v>0</v>
          </cell>
          <cell r="AR657">
            <v>0</v>
          </cell>
          <cell r="AS657" t="str">
            <v>CT</v>
          </cell>
          <cell r="AT657">
            <v>0</v>
          </cell>
          <cell r="AU657">
            <v>0</v>
          </cell>
          <cell r="AV657" t="str">
            <v>CT</v>
          </cell>
          <cell r="AW657">
            <v>0</v>
          </cell>
          <cell r="AX657">
            <v>0</v>
          </cell>
          <cell r="AY657" t="str">
            <v>CT</v>
          </cell>
          <cell r="AZ657">
            <v>0</v>
          </cell>
          <cell r="BA657">
            <v>0</v>
          </cell>
          <cell r="BB657" t="str">
            <v>CT</v>
          </cell>
          <cell r="BC657">
            <v>0</v>
          </cell>
          <cell r="BD657">
            <v>0</v>
          </cell>
          <cell r="BE657" t="str">
            <v>CT</v>
          </cell>
          <cell r="BF657">
            <v>0</v>
          </cell>
          <cell r="BG657">
            <v>0</v>
          </cell>
          <cell r="BH657" t="str">
            <v/>
          </cell>
          <cell r="BI657">
            <v>0</v>
          </cell>
          <cell r="BJ657">
            <v>0</v>
          </cell>
          <cell r="BK657" t="str">
            <v>CT</v>
          </cell>
          <cell r="BL657">
            <v>0</v>
          </cell>
          <cell r="BM657">
            <v>0</v>
          </cell>
          <cell r="BN657" t="str">
            <v>CT</v>
          </cell>
          <cell r="BO657">
            <v>0</v>
          </cell>
          <cell r="BP657">
            <v>0</v>
          </cell>
          <cell r="BQ657">
            <v>11</v>
          </cell>
          <cell r="BR657">
            <v>0</v>
          </cell>
          <cell r="BS657">
            <v>0</v>
          </cell>
          <cell r="BT657">
            <v>0</v>
          </cell>
          <cell r="BU657">
            <v>0</v>
          </cell>
          <cell r="BV657">
            <v>0</v>
          </cell>
          <cell r="CC657">
            <v>11</v>
          </cell>
          <cell r="CD657">
            <v>0</v>
          </cell>
          <cell r="CE657">
            <v>0</v>
          </cell>
          <cell r="CF657">
            <v>0</v>
          </cell>
          <cell r="CG657">
            <v>0</v>
          </cell>
          <cell r="CH657">
            <v>0</v>
          </cell>
          <cell r="CI657">
            <v>0</v>
          </cell>
          <cell r="CJ657">
            <v>0</v>
          </cell>
          <cell r="CK657">
            <v>0</v>
          </cell>
          <cell r="CL657">
            <v>1</v>
          </cell>
          <cell r="CM657">
            <v>1</v>
          </cell>
          <cell r="CN657">
            <v>0</v>
          </cell>
          <cell r="CO657">
            <v>0</v>
          </cell>
          <cell r="CP657">
            <v>0</v>
          </cell>
          <cell r="CQ657">
            <v>0</v>
          </cell>
          <cell r="CR657">
            <v>0</v>
          </cell>
          <cell r="CS657">
            <v>0</v>
          </cell>
          <cell r="CT657">
            <v>0</v>
          </cell>
          <cell r="CU657">
            <v>0</v>
          </cell>
          <cell r="CV657">
            <v>0</v>
          </cell>
          <cell r="CW657">
            <v>0</v>
          </cell>
          <cell r="CX657">
            <v>0</v>
          </cell>
          <cell r="CY657">
            <v>0</v>
          </cell>
          <cell r="CZ657">
            <v>0</v>
          </cell>
          <cell r="DC657">
            <v>13</v>
          </cell>
          <cell r="DM657" t="str">
            <v>CT</v>
          </cell>
          <cell r="DN657">
            <v>0</v>
          </cell>
          <cell r="DO657">
            <v>0</v>
          </cell>
          <cell r="DP657" t="str">
            <v>CT</v>
          </cell>
          <cell r="DQ657">
            <v>0</v>
          </cell>
          <cell r="DR657">
            <v>0</v>
          </cell>
          <cell r="DS657" t="str">
            <v>CT</v>
          </cell>
          <cell r="DT657">
            <v>0</v>
          </cell>
          <cell r="DU657">
            <v>0</v>
          </cell>
          <cell r="DV657" t="str">
            <v>CT</v>
          </cell>
          <cell r="DW657">
            <v>0</v>
          </cell>
          <cell r="DX657">
            <v>0</v>
          </cell>
          <cell r="DY657" t="str">
            <v/>
          </cell>
          <cell r="DZ657">
            <v>0</v>
          </cell>
          <cell r="EA657">
            <v>0</v>
          </cell>
          <cell r="EB657" t="str">
            <v>CT</v>
          </cell>
          <cell r="EC657">
            <v>0</v>
          </cell>
          <cell r="ED657">
            <v>0</v>
          </cell>
          <cell r="EE657" t="str">
            <v>CT</v>
          </cell>
          <cell r="EF657">
            <v>0</v>
          </cell>
          <cell r="EG657">
            <v>0</v>
          </cell>
          <cell r="EH657" t="str">
            <v>CT</v>
          </cell>
          <cell r="EI657">
            <v>0</v>
          </cell>
          <cell r="EJ657">
            <v>0</v>
          </cell>
          <cell r="EK657" t="str">
            <v>CT</v>
          </cell>
          <cell r="EL657">
            <v>0</v>
          </cell>
          <cell r="EM657">
            <v>0</v>
          </cell>
          <cell r="EN657" t="str">
            <v>CT</v>
          </cell>
          <cell r="EO657">
            <v>0</v>
          </cell>
          <cell r="EP657">
            <v>0</v>
          </cell>
          <cell r="EQ657" t="str">
            <v>CT</v>
          </cell>
          <cell r="ER657">
            <v>0</v>
          </cell>
          <cell r="ES657">
            <v>0</v>
          </cell>
          <cell r="ET657" t="str">
            <v/>
          </cell>
          <cell r="EU657">
            <v>0</v>
          </cell>
          <cell r="EV657">
            <v>0</v>
          </cell>
          <cell r="EW657" t="str">
            <v>CT</v>
          </cell>
          <cell r="EX657">
            <v>0</v>
          </cell>
          <cell r="EY657">
            <v>0</v>
          </cell>
          <cell r="EZ657" t="str">
            <v>CT</v>
          </cell>
          <cell r="FA657">
            <v>0</v>
          </cell>
          <cell r="FB657">
            <v>0</v>
          </cell>
          <cell r="FC657" t="str">
            <v>NL</v>
          </cell>
          <cell r="FD657">
            <v>0</v>
          </cell>
          <cell r="FE657">
            <v>0</v>
          </cell>
          <cell r="FI657">
            <v>12</v>
          </cell>
          <cell r="FJ657">
            <v>0</v>
          </cell>
          <cell r="FK657">
            <v>0</v>
          </cell>
          <cell r="FL657">
            <v>0</v>
          </cell>
          <cell r="FM657">
            <v>0</v>
          </cell>
          <cell r="FN657">
            <v>0</v>
          </cell>
          <cell r="FU657">
            <v>12</v>
          </cell>
          <cell r="FV657">
            <v>0</v>
          </cell>
          <cell r="FW657">
            <v>0</v>
          </cell>
          <cell r="FX657">
            <v>0</v>
          </cell>
          <cell r="FY657">
            <v>0</v>
          </cell>
          <cell r="FZ657">
            <v>0</v>
          </cell>
          <cell r="GA657">
            <v>0</v>
          </cell>
          <cell r="GB657">
            <v>0</v>
          </cell>
          <cell r="GC657">
            <v>0</v>
          </cell>
          <cell r="GD657">
            <v>1</v>
          </cell>
          <cell r="GE657">
            <v>0</v>
          </cell>
          <cell r="GF657">
            <v>0</v>
          </cell>
          <cell r="GG657">
            <v>0</v>
          </cell>
          <cell r="GH657">
            <v>0</v>
          </cell>
          <cell r="GI657">
            <v>0</v>
          </cell>
          <cell r="GJ657">
            <v>0</v>
          </cell>
          <cell r="GK657">
            <v>0</v>
          </cell>
          <cell r="GL657">
            <v>0</v>
          </cell>
          <cell r="GM657">
            <v>0</v>
          </cell>
          <cell r="GN657">
            <v>0</v>
          </cell>
          <cell r="GO657">
            <v>0</v>
          </cell>
          <cell r="GP657">
            <v>0</v>
          </cell>
          <cell r="GQ657">
            <v>0</v>
          </cell>
          <cell r="GR657">
            <v>0</v>
          </cell>
          <cell r="GU657">
            <v>13</v>
          </cell>
          <cell r="GV657">
            <v>0</v>
          </cell>
          <cell r="GW657">
            <v>0</v>
          </cell>
          <cell r="GX657">
            <v>0</v>
          </cell>
          <cell r="GY657">
            <v>0</v>
          </cell>
          <cell r="GZ657">
            <v>0</v>
          </cell>
          <cell r="HA657">
            <v>0</v>
          </cell>
          <cell r="HB657">
            <v>0</v>
          </cell>
          <cell r="HC657">
            <v>0</v>
          </cell>
          <cell r="HD657">
            <v>0</v>
          </cell>
          <cell r="HE657">
            <v>0</v>
          </cell>
          <cell r="HF657">
            <v>0</v>
          </cell>
          <cell r="HG657">
            <v>0</v>
          </cell>
          <cell r="HH657">
            <v>0</v>
          </cell>
          <cell r="HI657">
            <v>0</v>
          </cell>
          <cell r="HJ657">
            <v>0</v>
          </cell>
          <cell r="HK657">
            <v>0</v>
          </cell>
          <cell r="HL657">
            <v>0</v>
          </cell>
          <cell r="HM657">
            <v>0</v>
          </cell>
          <cell r="HN657">
            <v>0</v>
          </cell>
          <cell r="HO657">
            <v>0</v>
          </cell>
          <cell r="HP657">
            <v>23</v>
          </cell>
          <cell r="HQ657">
            <v>0</v>
          </cell>
          <cell r="HR657">
            <v>0</v>
          </cell>
          <cell r="HS657">
            <v>0</v>
          </cell>
          <cell r="HT657">
            <v>0</v>
          </cell>
          <cell r="HU657">
            <v>0</v>
          </cell>
          <cell r="HV657">
            <v>0</v>
          </cell>
          <cell r="HW657">
            <v>1</v>
          </cell>
          <cell r="HX657">
            <v>0</v>
          </cell>
          <cell r="HY657">
            <v>0</v>
          </cell>
          <cell r="HZ657">
            <v>0</v>
          </cell>
          <cell r="IA657">
            <v>1</v>
          </cell>
          <cell r="IB657">
            <v>0</v>
          </cell>
          <cell r="IC657">
            <v>2</v>
          </cell>
          <cell r="ID657">
            <v>0</v>
          </cell>
          <cell r="IE657">
            <v>0</v>
          </cell>
          <cell r="IF657">
            <v>0</v>
          </cell>
          <cell r="IG657">
            <v>0</v>
          </cell>
          <cell r="IH657">
            <v>0</v>
          </cell>
          <cell r="II657">
            <v>0</v>
          </cell>
          <cell r="IJ657">
            <v>0</v>
          </cell>
          <cell r="IK657">
            <v>0</v>
          </cell>
          <cell r="IL657">
            <v>0</v>
          </cell>
          <cell r="IM657">
            <v>0</v>
          </cell>
          <cell r="IN657">
            <v>0</v>
          </cell>
          <cell r="IO657">
            <v>0</v>
          </cell>
          <cell r="IP657">
            <v>0</v>
          </cell>
          <cell r="IQ657">
            <v>0</v>
          </cell>
          <cell r="IR657">
            <v>0</v>
          </cell>
          <cell r="IS657">
            <v>0</v>
          </cell>
          <cell r="IT657">
            <v>0</v>
          </cell>
          <cell r="IU657">
            <v>0</v>
          </cell>
          <cell r="IV657">
            <v>0</v>
          </cell>
          <cell r="IW657">
            <v>1</v>
          </cell>
          <cell r="IX657">
            <v>1</v>
          </cell>
          <cell r="IY657">
            <v>0</v>
          </cell>
          <cell r="IZ657">
            <v>26</v>
          </cell>
          <cell r="JA657">
            <v>2</v>
          </cell>
          <cell r="JB657">
            <v>2</v>
          </cell>
          <cell r="JC657">
            <v>0</v>
          </cell>
          <cell r="JD657">
            <v>0</v>
          </cell>
          <cell r="JE657">
            <v>0</v>
          </cell>
          <cell r="JF657">
            <v>0</v>
          </cell>
          <cell r="JG657">
            <v>0</v>
          </cell>
        </row>
        <row r="658">
          <cell r="B658" t="str">
            <v>2304053</v>
          </cell>
          <cell r="C658" t="str">
            <v>Nguyễn Trần Quang Duy</v>
          </cell>
          <cell r="D658" t="str">
            <v>Văn Phòng Đại diện Miền Nam</v>
          </cell>
          <cell r="E658" t="str">
            <v>Công ty TNHH Tổ hợp cơ khí THACO</v>
          </cell>
          <cell r="F658" t="str">
            <v>Lương tháng</v>
          </cell>
          <cell r="V658">
            <v>0</v>
          </cell>
          <cell r="W658">
            <v>0</v>
          </cell>
          <cell r="X658" t="str">
            <v>X</v>
          </cell>
          <cell r="Y658">
            <v>0</v>
          </cell>
          <cell r="Z658">
            <v>0</v>
          </cell>
          <cell r="AA658" t="str">
            <v>X</v>
          </cell>
          <cell r="AB658">
            <v>0</v>
          </cell>
          <cell r="AC658">
            <v>0</v>
          </cell>
          <cell r="AD658" t="str">
            <v>X</v>
          </cell>
          <cell r="AE658">
            <v>0</v>
          </cell>
          <cell r="AF658">
            <v>0</v>
          </cell>
          <cell r="AG658" t="str">
            <v>X</v>
          </cell>
          <cell r="AH658">
            <v>0</v>
          </cell>
          <cell r="AI658">
            <v>0</v>
          </cell>
          <cell r="AJ658" t="str">
            <v>T7</v>
          </cell>
          <cell r="AK658">
            <v>0</v>
          </cell>
          <cell r="AL658">
            <v>0</v>
          </cell>
          <cell r="AM658" t="str">
            <v/>
          </cell>
          <cell r="AN658">
            <v>0</v>
          </cell>
          <cell r="AO658">
            <v>0</v>
          </cell>
          <cell r="AP658" t="str">
            <v>NL</v>
          </cell>
          <cell r="AQ658">
            <v>0</v>
          </cell>
          <cell r="AR658">
            <v>0</v>
          </cell>
          <cell r="AS658" t="str">
            <v>X</v>
          </cell>
          <cell r="AT658">
            <v>0</v>
          </cell>
          <cell r="AU658">
            <v>0</v>
          </cell>
          <cell r="AV658" t="str">
            <v>X</v>
          </cell>
          <cell r="AW658">
            <v>0</v>
          </cell>
          <cell r="AX658">
            <v>0</v>
          </cell>
          <cell r="AY658" t="str">
            <v>X</v>
          </cell>
          <cell r="AZ658">
            <v>0</v>
          </cell>
          <cell r="BA658">
            <v>0</v>
          </cell>
          <cell r="BB658" t="str">
            <v>X</v>
          </cell>
          <cell r="BC658">
            <v>0</v>
          </cell>
          <cell r="BD658">
            <v>0</v>
          </cell>
          <cell r="BE658" t="str">
            <v>X</v>
          </cell>
          <cell r="BF658">
            <v>0</v>
          </cell>
          <cell r="BG658">
            <v>0</v>
          </cell>
          <cell r="BH658" t="str">
            <v/>
          </cell>
          <cell r="BI658">
            <v>0</v>
          </cell>
          <cell r="BJ658">
            <v>0</v>
          </cell>
          <cell r="BK658" t="str">
            <v>X</v>
          </cell>
          <cell r="BL658">
            <v>0</v>
          </cell>
          <cell r="BM658">
            <v>0</v>
          </cell>
          <cell r="BN658" t="str">
            <v>X</v>
          </cell>
          <cell r="BO658">
            <v>0</v>
          </cell>
          <cell r="BP658">
            <v>0</v>
          </cell>
          <cell r="BQ658">
            <v>11</v>
          </cell>
          <cell r="BR658">
            <v>0</v>
          </cell>
          <cell r="BS658">
            <v>0</v>
          </cell>
          <cell r="BT658">
            <v>0</v>
          </cell>
          <cell r="BU658">
            <v>0</v>
          </cell>
          <cell r="BV658">
            <v>0</v>
          </cell>
          <cell r="CC658">
            <v>11</v>
          </cell>
          <cell r="CD658">
            <v>0</v>
          </cell>
          <cell r="CE658">
            <v>0</v>
          </cell>
          <cell r="CF658">
            <v>0</v>
          </cell>
          <cell r="CG658">
            <v>0</v>
          </cell>
          <cell r="CH658">
            <v>0</v>
          </cell>
          <cell r="CI658">
            <v>0</v>
          </cell>
          <cell r="CJ658">
            <v>0</v>
          </cell>
          <cell r="CK658">
            <v>0</v>
          </cell>
          <cell r="CL658">
            <v>1</v>
          </cell>
          <cell r="CM658">
            <v>1</v>
          </cell>
          <cell r="CN658">
            <v>0</v>
          </cell>
          <cell r="CO658">
            <v>0</v>
          </cell>
          <cell r="CP658">
            <v>0</v>
          </cell>
          <cell r="CQ658">
            <v>0</v>
          </cell>
          <cell r="CR658">
            <v>0</v>
          </cell>
          <cell r="CS658">
            <v>0</v>
          </cell>
          <cell r="CT658">
            <v>0</v>
          </cell>
          <cell r="CU658">
            <v>0</v>
          </cell>
          <cell r="CV658">
            <v>0</v>
          </cell>
          <cell r="CW658">
            <v>0</v>
          </cell>
          <cell r="CX658">
            <v>0</v>
          </cell>
          <cell r="CY658">
            <v>0</v>
          </cell>
          <cell r="CZ658">
            <v>0</v>
          </cell>
          <cell r="DC658">
            <v>13</v>
          </cell>
          <cell r="DM658" t="str">
            <v>X</v>
          </cell>
          <cell r="DN658">
            <v>0</v>
          </cell>
          <cell r="DO658">
            <v>0</v>
          </cell>
          <cell r="DP658" t="str">
            <v>X</v>
          </cell>
          <cell r="DQ658">
            <v>0</v>
          </cell>
          <cell r="DR658">
            <v>0</v>
          </cell>
          <cell r="DS658" t="str">
            <v>X</v>
          </cell>
          <cell r="DT658">
            <v>0</v>
          </cell>
          <cell r="DU658">
            <v>0</v>
          </cell>
          <cell r="DV658" t="str">
            <v>X</v>
          </cell>
          <cell r="DW658">
            <v>0</v>
          </cell>
          <cell r="DX658">
            <v>0</v>
          </cell>
          <cell r="DY658" t="str">
            <v/>
          </cell>
          <cell r="DZ658">
            <v>0</v>
          </cell>
          <cell r="EA658">
            <v>0</v>
          </cell>
          <cell r="EB658" t="str">
            <v>X</v>
          </cell>
          <cell r="EC658">
            <v>0</v>
          </cell>
          <cell r="ED658">
            <v>0</v>
          </cell>
          <cell r="EE658" t="str">
            <v>X</v>
          </cell>
          <cell r="EF658">
            <v>0</v>
          </cell>
          <cell r="EG658">
            <v>0</v>
          </cell>
          <cell r="EH658" t="str">
            <v>X</v>
          </cell>
          <cell r="EI658">
            <v>0</v>
          </cell>
          <cell r="EJ658">
            <v>0</v>
          </cell>
          <cell r="EK658" t="str">
            <v>X</v>
          </cell>
          <cell r="EL658">
            <v>0</v>
          </cell>
          <cell r="EM658">
            <v>0</v>
          </cell>
          <cell r="EN658" t="str">
            <v>X</v>
          </cell>
          <cell r="EO658">
            <v>0</v>
          </cell>
          <cell r="EP658">
            <v>0</v>
          </cell>
          <cell r="EQ658" t="str">
            <v>X</v>
          </cell>
          <cell r="ER658">
            <v>0</v>
          </cell>
          <cell r="ES658">
            <v>0</v>
          </cell>
          <cell r="ET658" t="str">
            <v/>
          </cell>
          <cell r="EU658">
            <v>0</v>
          </cell>
          <cell r="EV658">
            <v>0</v>
          </cell>
          <cell r="EW658" t="str">
            <v>X</v>
          </cell>
          <cell r="EX658">
            <v>0</v>
          </cell>
          <cell r="EY658">
            <v>0</v>
          </cell>
          <cell r="EZ658" t="str">
            <v>X</v>
          </cell>
          <cell r="FA658">
            <v>0</v>
          </cell>
          <cell r="FB658">
            <v>0</v>
          </cell>
          <cell r="FC658" t="str">
            <v>NL</v>
          </cell>
          <cell r="FD658">
            <v>0</v>
          </cell>
          <cell r="FE658">
            <v>0</v>
          </cell>
          <cell r="FI658">
            <v>12</v>
          </cell>
          <cell r="FJ658">
            <v>0</v>
          </cell>
          <cell r="FK658">
            <v>0</v>
          </cell>
          <cell r="FL658">
            <v>0</v>
          </cell>
          <cell r="FM658">
            <v>0</v>
          </cell>
          <cell r="FN658">
            <v>0</v>
          </cell>
          <cell r="FU658">
            <v>12</v>
          </cell>
          <cell r="FV658">
            <v>0</v>
          </cell>
          <cell r="FW658">
            <v>0</v>
          </cell>
          <cell r="FX658">
            <v>0</v>
          </cell>
          <cell r="FY658">
            <v>0</v>
          </cell>
          <cell r="FZ658">
            <v>0</v>
          </cell>
          <cell r="GA658">
            <v>0</v>
          </cell>
          <cell r="GB658">
            <v>0</v>
          </cell>
          <cell r="GC658">
            <v>0</v>
          </cell>
          <cell r="GD658">
            <v>1</v>
          </cell>
          <cell r="GE658">
            <v>0</v>
          </cell>
          <cell r="GF658">
            <v>0</v>
          </cell>
          <cell r="GG658">
            <v>0</v>
          </cell>
          <cell r="GH658">
            <v>0</v>
          </cell>
          <cell r="GI658">
            <v>0</v>
          </cell>
          <cell r="GJ658">
            <v>0</v>
          </cell>
          <cell r="GK658">
            <v>0</v>
          </cell>
          <cell r="GL658">
            <v>0</v>
          </cell>
          <cell r="GM658">
            <v>0</v>
          </cell>
          <cell r="GN658">
            <v>0</v>
          </cell>
          <cell r="GO658">
            <v>0</v>
          </cell>
          <cell r="GP658">
            <v>0</v>
          </cell>
          <cell r="GQ658">
            <v>0</v>
          </cell>
          <cell r="GR658">
            <v>0</v>
          </cell>
          <cell r="GU658">
            <v>13</v>
          </cell>
          <cell r="GV658">
            <v>0</v>
          </cell>
          <cell r="GW658">
            <v>0</v>
          </cell>
          <cell r="GX658">
            <v>0</v>
          </cell>
          <cell r="GY658">
            <v>0</v>
          </cell>
          <cell r="GZ658">
            <v>0</v>
          </cell>
          <cell r="HA658">
            <v>0</v>
          </cell>
          <cell r="HB658">
            <v>0</v>
          </cell>
          <cell r="HC658">
            <v>0</v>
          </cell>
          <cell r="HD658">
            <v>0</v>
          </cell>
          <cell r="HE658">
            <v>0</v>
          </cell>
          <cell r="HF658">
            <v>0</v>
          </cell>
          <cell r="HG658">
            <v>0</v>
          </cell>
          <cell r="HH658">
            <v>0</v>
          </cell>
          <cell r="HI658">
            <v>0</v>
          </cell>
          <cell r="HJ658">
            <v>0</v>
          </cell>
          <cell r="HK658">
            <v>0</v>
          </cell>
          <cell r="HL658">
            <v>0</v>
          </cell>
          <cell r="HM658">
            <v>0</v>
          </cell>
          <cell r="HN658">
            <v>0</v>
          </cell>
          <cell r="HO658">
            <v>0</v>
          </cell>
          <cell r="HP658">
            <v>23</v>
          </cell>
          <cell r="HQ658">
            <v>0</v>
          </cell>
          <cell r="HR658">
            <v>0</v>
          </cell>
          <cell r="HS658">
            <v>0</v>
          </cell>
          <cell r="HT658">
            <v>0</v>
          </cell>
          <cell r="HU658">
            <v>0</v>
          </cell>
          <cell r="HV658">
            <v>0</v>
          </cell>
          <cell r="HW658">
            <v>1</v>
          </cell>
          <cell r="HX658">
            <v>0</v>
          </cell>
          <cell r="HY658">
            <v>0</v>
          </cell>
          <cell r="HZ658">
            <v>0</v>
          </cell>
          <cell r="IA658">
            <v>1</v>
          </cell>
          <cell r="IB658">
            <v>0</v>
          </cell>
          <cell r="IC658">
            <v>2</v>
          </cell>
          <cell r="ID658">
            <v>0</v>
          </cell>
          <cell r="IE658">
            <v>0</v>
          </cell>
          <cell r="IF658">
            <v>0</v>
          </cell>
          <cell r="IG658">
            <v>0</v>
          </cell>
          <cell r="IH658">
            <v>0</v>
          </cell>
          <cell r="II658">
            <v>0</v>
          </cell>
          <cell r="IJ658">
            <v>0</v>
          </cell>
          <cell r="IK658">
            <v>0</v>
          </cell>
          <cell r="IL658">
            <v>0</v>
          </cell>
          <cell r="IM658">
            <v>0</v>
          </cell>
          <cell r="IN658">
            <v>0</v>
          </cell>
          <cell r="IO658">
            <v>0</v>
          </cell>
          <cell r="IP658">
            <v>0</v>
          </cell>
          <cell r="IQ658">
            <v>0</v>
          </cell>
          <cell r="IR658">
            <v>0</v>
          </cell>
          <cell r="IS658">
            <v>0</v>
          </cell>
          <cell r="IT658">
            <v>0</v>
          </cell>
          <cell r="IU658">
            <v>0</v>
          </cell>
          <cell r="IV658">
            <v>0</v>
          </cell>
          <cell r="IW658">
            <v>1</v>
          </cell>
          <cell r="IX658">
            <v>1</v>
          </cell>
          <cell r="IY658">
            <v>0</v>
          </cell>
          <cell r="IZ658">
            <v>26</v>
          </cell>
          <cell r="JA658">
            <v>4</v>
          </cell>
          <cell r="JB658">
            <v>4</v>
          </cell>
          <cell r="JC658">
            <v>0</v>
          </cell>
          <cell r="JD658">
            <v>0</v>
          </cell>
          <cell r="JE658">
            <v>0</v>
          </cell>
          <cell r="JF658">
            <v>0</v>
          </cell>
          <cell r="JG658">
            <v>0</v>
          </cell>
        </row>
        <row r="659">
          <cell r="B659" t="str">
            <v>2304055</v>
          </cell>
          <cell r="C659" t="str">
            <v>Nguyễn Thị Huyền Sương</v>
          </cell>
          <cell r="D659" t="str">
            <v>Văn Phòng Đại diện Miền Nam</v>
          </cell>
          <cell r="E659" t="str">
            <v>Công ty TNHH Tổ hợp cơ khí THACO</v>
          </cell>
          <cell r="F659" t="str">
            <v>Lương ngày</v>
          </cell>
          <cell r="V659">
            <v>0</v>
          </cell>
          <cell r="W659">
            <v>0</v>
          </cell>
          <cell r="X659" t="str">
            <v>X</v>
          </cell>
          <cell r="Y659">
            <v>0</v>
          </cell>
          <cell r="Z659">
            <v>0</v>
          </cell>
          <cell r="AA659" t="str">
            <v>X</v>
          </cell>
          <cell r="AB659">
            <v>0</v>
          </cell>
          <cell r="AC659">
            <v>0</v>
          </cell>
          <cell r="AD659" t="str">
            <v>X</v>
          </cell>
          <cell r="AE659">
            <v>0</v>
          </cell>
          <cell r="AF659">
            <v>0</v>
          </cell>
          <cell r="AG659" t="str">
            <v>X</v>
          </cell>
          <cell r="AH659">
            <v>0</v>
          </cell>
          <cell r="AI659">
            <v>0</v>
          </cell>
          <cell r="AJ659" t="str">
            <v>T7</v>
          </cell>
          <cell r="AK659">
            <v>0</v>
          </cell>
          <cell r="AL659">
            <v>0</v>
          </cell>
          <cell r="AM659" t="str">
            <v/>
          </cell>
          <cell r="AN659">
            <v>0</v>
          </cell>
          <cell r="AO659">
            <v>0</v>
          </cell>
          <cell r="AP659" t="str">
            <v>NL</v>
          </cell>
          <cell r="AQ659">
            <v>0</v>
          </cell>
          <cell r="AR659">
            <v>0</v>
          </cell>
          <cell r="AS659" t="str">
            <v>X</v>
          </cell>
          <cell r="AT659">
            <v>0</v>
          </cell>
          <cell r="AU659">
            <v>0</v>
          </cell>
          <cell r="AV659" t="str">
            <v>X</v>
          </cell>
          <cell r="AW659">
            <v>0</v>
          </cell>
          <cell r="AX659">
            <v>0</v>
          </cell>
          <cell r="AY659" t="str">
            <v>X</v>
          </cell>
          <cell r="AZ659">
            <v>0</v>
          </cell>
          <cell r="BA659">
            <v>0</v>
          </cell>
          <cell r="BB659" t="str">
            <v>X</v>
          </cell>
          <cell r="BC659">
            <v>0</v>
          </cell>
          <cell r="BD659">
            <v>0</v>
          </cell>
          <cell r="BE659" t="str">
            <v>X</v>
          </cell>
          <cell r="BF659">
            <v>0</v>
          </cell>
          <cell r="BG659">
            <v>0</v>
          </cell>
          <cell r="BH659" t="str">
            <v/>
          </cell>
          <cell r="BI659">
            <v>0</v>
          </cell>
          <cell r="BJ659">
            <v>0</v>
          </cell>
          <cell r="BK659" t="str">
            <v>P</v>
          </cell>
          <cell r="BL659">
            <v>0</v>
          </cell>
          <cell r="BM659">
            <v>0</v>
          </cell>
          <cell r="BN659" t="str">
            <v>P\</v>
          </cell>
          <cell r="BO659">
            <v>0</v>
          </cell>
          <cell r="BP659">
            <v>0</v>
          </cell>
          <cell r="BQ659">
            <v>9.5</v>
          </cell>
          <cell r="BR659">
            <v>0</v>
          </cell>
          <cell r="BS659">
            <v>0</v>
          </cell>
          <cell r="BT659">
            <v>0</v>
          </cell>
          <cell r="BU659">
            <v>0</v>
          </cell>
          <cell r="BV659">
            <v>0</v>
          </cell>
          <cell r="CC659">
            <v>9.5</v>
          </cell>
          <cell r="CD659">
            <v>0</v>
          </cell>
          <cell r="CE659">
            <v>0</v>
          </cell>
          <cell r="CF659">
            <v>0</v>
          </cell>
          <cell r="CG659">
            <v>0</v>
          </cell>
          <cell r="CH659">
            <v>0</v>
          </cell>
          <cell r="CI659">
            <v>0</v>
          </cell>
          <cell r="CJ659">
            <v>0</v>
          </cell>
          <cell r="CK659">
            <v>0</v>
          </cell>
          <cell r="CL659">
            <v>1</v>
          </cell>
          <cell r="CM659">
            <v>1</v>
          </cell>
          <cell r="CN659">
            <v>0</v>
          </cell>
          <cell r="CO659">
            <v>0</v>
          </cell>
          <cell r="CP659">
            <v>0</v>
          </cell>
          <cell r="CQ659">
            <v>0</v>
          </cell>
          <cell r="CR659">
            <v>0</v>
          </cell>
          <cell r="CS659">
            <v>0</v>
          </cell>
          <cell r="CT659">
            <v>0</v>
          </cell>
          <cell r="CU659">
            <v>0</v>
          </cell>
          <cell r="CV659">
            <v>0</v>
          </cell>
          <cell r="CW659">
            <v>0</v>
          </cell>
          <cell r="CX659">
            <v>0</v>
          </cell>
          <cell r="CY659">
            <v>0</v>
          </cell>
          <cell r="CZ659">
            <v>0</v>
          </cell>
          <cell r="DC659">
            <v>11.5</v>
          </cell>
          <cell r="DM659" t="str">
            <v>X</v>
          </cell>
          <cell r="DN659">
            <v>0</v>
          </cell>
          <cell r="DO659">
            <v>0</v>
          </cell>
          <cell r="DP659" t="str">
            <v>X</v>
          </cell>
          <cell r="DQ659">
            <v>0</v>
          </cell>
          <cell r="DR659">
            <v>0</v>
          </cell>
          <cell r="DS659" t="str">
            <v>X</v>
          </cell>
          <cell r="DT659">
            <v>0</v>
          </cell>
          <cell r="DU659">
            <v>0</v>
          </cell>
          <cell r="DV659" t="str">
            <v>X</v>
          </cell>
          <cell r="DW659">
            <v>0</v>
          </cell>
          <cell r="DX659">
            <v>0</v>
          </cell>
          <cell r="DY659" t="str">
            <v/>
          </cell>
          <cell r="DZ659">
            <v>0</v>
          </cell>
          <cell r="EA659">
            <v>0</v>
          </cell>
          <cell r="EB659" t="str">
            <v>X</v>
          </cell>
          <cell r="EC659">
            <v>0</v>
          </cell>
          <cell r="ED659">
            <v>0</v>
          </cell>
          <cell r="EE659" t="str">
            <v>X</v>
          </cell>
          <cell r="EF659">
            <v>0</v>
          </cell>
          <cell r="EG659">
            <v>0</v>
          </cell>
          <cell r="EH659" t="str">
            <v>X</v>
          </cell>
          <cell r="EI659">
            <v>0</v>
          </cell>
          <cell r="EJ659">
            <v>0</v>
          </cell>
          <cell r="EK659" t="str">
            <v>X</v>
          </cell>
          <cell r="EL659">
            <v>0</v>
          </cell>
          <cell r="EM659">
            <v>0</v>
          </cell>
          <cell r="EN659" t="str">
            <v>X</v>
          </cell>
          <cell r="EO659">
            <v>0</v>
          </cell>
          <cell r="EP659">
            <v>0</v>
          </cell>
          <cell r="EQ659" t="str">
            <v>X</v>
          </cell>
          <cell r="ER659">
            <v>0</v>
          </cell>
          <cell r="ES659">
            <v>0</v>
          </cell>
          <cell r="ET659" t="str">
            <v/>
          </cell>
          <cell r="EU659">
            <v>0</v>
          </cell>
          <cell r="EV659">
            <v>0</v>
          </cell>
          <cell r="EW659" t="str">
            <v>X</v>
          </cell>
          <cell r="EX659">
            <v>0</v>
          </cell>
          <cell r="EY659">
            <v>0</v>
          </cell>
          <cell r="EZ659" t="str">
            <v>X</v>
          </cell>
          <cell r="FA659">
            <v>0</v>
          </cell>
          <cell r="FB659">
            <v>0</v>
          </cell>
          <cell r="FC659" t="str">
            <v>NL</v>
          </cell>
          <cell r="FD659">
            <v>0</v>
          </cell>
          <cell r="FE659">
            <v>0</v>
          </cell>
          <cell r="FI659">
            <v>12</v>
          </cell>
          <cell r="FJ659">
            <v>0</v>
          </cell>
          <cell r="FK659">
            <v>0</v>
          </cell>
          <cell r="FL659">
            <v>0</v>
          </cell>
          <cell r="FM659">
            <v>0</v>
          </cell>
          <cell r="FN659">
            <v>0</v>
          </cell>
          <cell r="FU659">
            <v>12</v>
          </cell>
          <cell r="FV659">
            <v>0</v>
          </cell>
          <cell r="FW659">
            <v>0</v>
          </cell>
          <cell r="FX659">
            <v>0</v>
          </cell>
          <cell r="FY659">
            <v>0</v>
          </cell>
          <cell r="FZ659">
            <v>0</v>
          </cell>
          <cell r="GA659">
            <v>0</v>
          </cell>
          <cell r="GB659">
            <v>0</v>
          </cell>
          <cell r="GC659">
            <v>0</v>
          </cell>
          <cell r="GD659">
            <v>1</v>
          </cell>
          <cell r="GE659">
            <v>0</v>
          </cell>
          <cell r="GF659">
            <v>0</v>
          </cell>
          <cell r="GG659">
            <v>0</v>
          </cell>
          <cell r="GH659">
            <v>0</v>
          </cell>
          <cell r="GI659">
            <v>0</v>
          </cell>
          <cell r="GJ659">
            <v>0</v>
          </cell>
          <cell r="GK659">
            <v>0</v>
          </cell>
          <cell r="GL659">
            <v>0</v>
          </cell>
          <cell r="GM659">
            <v>0</v>
          </cell>
          <cell r="GN659">
            <v>0</v>
          </cell>
          <cell r="GO659">
            <v>0</v>
          </cell>
          <cell r="GP659">
            <v>0</v>
          </cell>
          <cell r="GQ659">
            <v>0</v>
          </cell>
          <cell r="GR659">
            <v>0</v>
          </cell>
          <cell r="GU659">
            <v>13</v>
          </cell>
          <cell r="GV659">
            <v>0</v>
          </cell>
          <cell r="GW659">
            <v>0</v>
          </cell>
          <cell r="GX659">
            <v>0</v>
          </cell>
          <cell r="GY659">
            <v>0</v>
          </cell>
          <cell r="GZ659">
            <v>0</v>
          </cell>
          <cell r="HA659">
            <v>0</v>
          </cell>
          <cell r="HB659">
            <v>0</v>
          </cell>
          <cell r="HC659">
            <v>0</v>
          </cell>
          <cell r="HD659">
            <v>0</v>
          </cell>
          <cell r="HE659">
            <v>0</v>
          </cell>
          <cell r="HF659">
            <v>0</v>
          </cell>
          <cell r="HG659">
            <v>0</v>
          </cell>
          <cell r="HH659">
            <v>1.5</v>
          </cell>
          <cell r="HI659">
            <v>0</v>
          </cell>
          <cell r="HJ659">
            <v>0</v>
          </cell>
          <cell r="HK659">
            <v>0</v>
          </cell>
          <cell r="HL659">
            <v>0</v>
          </cell>
          <cell r="HM659">
            <v>1.5</v>
          </cell>
          <cell r="HN659">
            <v>0</v>
          </cell>
          <cell r="HO659">
            <v>1.5</v>
          </cell>
          <cell r="HP659">
            <v>21.5</v>
          </cell>
          <cell r="HQ659">
            <v>0</v>
          </cell>
          <cell r="HR659">
            <v>0</v>
          </cell>
          <cell r="HS659">
            <v>0</v>
          </cell>
          <cell r="HT659">
            <v>0</v>
          </cell>
          <cell r="HU659">
            <v>0</v>
          </cell>
          <cell r="HV659">
            <v>0</v>
          </cell>
          <cell r="HW659">
            <v>1</v>
          </cell>
          <cell r="HX659">
            <v>0</v>
          </cell>
          <cell r="HY659">
            <v>0</v>
          </cell>
          <cell r="HZ659">
            <v>0</v>
          </cell>
          <cell r="IA659">
            <v>1</v>
          </cell>
          <cell r="IB659">
            <v>0</v>
          </cell>
          <cell r="IC659">
            <v>2</v>
          </cell>
          <cell r="ID659">
            <v>0</v>
          </cell>
          <cell r="IE659">
            <v>0</v>
          </cell>
          <cell r="IF659">
            <v>0</v>
          </cell>
          <cell r="IG659">
            <v>1.5</v>
          </cell>
          <cell r="IH659">
            <v>0</v>
          </cell>
          <cell r="II659">
            <v>0</v>
          </cell>
          <cell r="IJ659">
            <v>0</v>
          </cell>
          <cell r="IK659">
            <v>0</v>
          </cell>
          <cell r="IL659">
            <v>0</v>
          </cell>
          <cell r="IM659">
            <v>0</v>
          </cell>
          <cell r="IN659">
            <v>0</v>
          </cell>
          <cell r="IO659">
            <v>0</v>
          </cell>
          <cell r="IP659">
            <v>0</v>
          </cell>
          <cell r="IQ659">
            <v>0</v>
          </cell>
          <cell r="IR659">
            <v>0</v>
          </cell>
          <cell r="IS659">
            <v>0</v>
          </cell>
          <cell r="IT659">
            <v>0</v>
          </cell>
          <cell r="IU659">
            <v>0</v>
          </cell>
          <cell r="IV659">
            <v>0</v>
          </cell>
          <cell r="IW659">
            <v>1</v>
          </cell>
          <cell r="IX659">
            <v>1</v>
          </cell>
          <cell r="IY659">
            <v>0</v>
          </cell>
          <cell r="IZ659">
            <v>26</v>
          </cell>
          <cell r="JA659">
            <v>4</v>
          </cell>
          <cell r="JB659">
            <v>2.5</v>
          </cell>
          <cell r="JC659">
            <v>0</v>
          </cell>
          <cell r="JD659">
            <v>0</v>
          </cell>
          <cell r="JE659">
            <v>0</v>
          </cell>
          <cell r="JF659">
            <v>0</v>
          </cell>
          <cell r="JG659">
            <v>0</v>
          </cell>
        </row>
        <row r="660">
          <cell r="B660" t="str">
            <v>23101369</v>
          </cell>
          <cell r="C660" t="str">
            <v>Võ Hoàng Khanh</v>
          </cell>
          <cell r="D660" t="str">
            <v>Văn Phòng Đại diện Miền Nam</v>
          </cell>
          <cell r="E660" t="str">
            <v>Công ty TNHH Tổ hợp cơ khí THACO</v>
          </cell>
          <cell r="F660" t="str">
            <v>Lương ngày</v>
          </cell>
          <cell r="V660">
            <v>0</v>
          </cell>
          <cell r="W660">
            <v>0</v>
          </cell>
          <cell r="X660" t="str">
            <v>X</v>
          </cell>
          <cell r="Y660">
            <v>0</v>
          </cell>
          <cell r="Z660">
            <v>0</v>
          </cell>
          <cell r="AA660" t="str">
            <v>X</v>
          </cell>
          <cell r="AB660">
            <v>0</v>
          </cell>
          <cell r="AC660">
            <v>0</v>
          </cell>
          <cell r="AD660" t="str">
            <v>X</v>
          </cell>
          <cell r="AE660">
            <v>0</v>
          </cell>
          <cell r="AF660">
            <v>0</v>
          </cell>
          <cell r="AG660" t="str">
            <v>X</v>
          </cell>
          <cell r="AH660">
            <v>0</v>
          </cell>
          <cell r="AI660">
            <v>0</v>
          </cell>
          <cell r="AJ660" t="str">
            <v>T7</v>
          </cell>
          <cell r="AK660">
            <v>0</v>
          </cell>
          <cell r="AL660">
            <v>0</v>
          </cell>
          <cell r="AM660" t="str">
            <v/>
          </cell>
          <cell r="AN660">
            <v>0</v>
          </cell>
          <cell r="AO660">
            <v>0</v>
          </cell>
          <cell r="AP660" t="str">
            <v>NL</v>
          </cell>
          <cell r="AQ660">
            <v>0</v>
          </cell>
          <cell r="AR660">
            <v>0</v>
          </cell>
          <cell r="AS660" t="str">
            <v>X</v>
          </cell>
          <cell r="AT660">
            <v>0</v>
          </cell>
          <cell r="AU660">
            <v>0</v>
          </cell>
          <cell r="AV660" t="str">
            <v>X</v>
          </cell>
          <cell r="AW660">
            <v>0</v>
          </cell>
          <cell r="AX660">
            <v>0</v>
          </cell>
          <cell r="AY660" t="str">
            <v>X</v>
          </cell>
          <cell r="AZ660">
            <v>0</v>
          </cell>
          <cell r="BA660">
            <v>0</v>
          </cell>
          <cell r="BB660" t="str">
            <v>X</v>
          </cell>
          <cell r="BC660">
            <v>0</v>
          </cell>
          <cell r="BD660">
            <v>0</v>
          </cell>
          <cell r="BE660" t="str">
            <v>X</v>
          </cell>
          <cell r="BF660">
            <v>0</v>
          </cell>
          <cell r="BG660">
            <v>0</v>
          </cell>
          <cell r="BH660" t="str">
            <v/>
          </cell>
          <cell r="BI660">
            <v>0</v>
          </cell>
          <cell r="BJ660">
            <v>0</v>
          </cell>
          <cell r="BK660" t="str">
            <v>X</v>
          </cell>
          <cell r="BL660">
            <v>0</v>
          </cell>
          <cell r="BM660">
            <v>0</v>
          </cell>
          <cell r="BN660" t="str">
            <v>X</v>
          </cell>
          <cell r="BO660">
            <v>0</v>
          </cell>
          <cell r="BP660">
            <v>0</v>
          </cell>
          <cell r="BQ660">
            <v>11</v>
          </cell>
          <cell r="BR660">
            <v>0</v>
          </cell>
          <cell r="BS660">
            <v>0</v>
          </cell>
          <cell r="BT660">
            <v>0</v>
          </cell>
          <cell r="BU660">
            <v>0</v>
          </cell>
          <cell r="BV660">
            <v>0</v>
          </cell>
          <cell r="CC660">
            <v>11</v>
          </cell>
          <cell r="CD660">
            <v>0</v>
          </cell>
          <cell r="CE660">
            <v>0</v>
          </cell>
          <cell r="CF660">
            <v>0</v>
          </cell>
          <cell r="CG660">
            <v>0</v>
          </cell>
          <cell r="CH660">
            <v>0</v>
          </cell>
          <cell r="CI660">
            <v>0</v>
          </cell>
          <cell r="CJ660">
            <v>0</v>
          </cell>
          <cell r="CK660">
            <v>0</v>
          </cell>
          <cell r="CL660">
            <v>1</v>
          </cell>
          <cell r="CM660">
            <v>1</v>
          </cell>
          <cell r="CN660">
            <v>0</v>
          </cell>
          <cell r="CO660">
            <v>0</v>
          </cell>
          <cell r="CP660">
            <v>0</v>
          </cell>
          <cell r="CQ660">
            <v>0</v>
          </cell>
          <cell r="CR660">
            <v>0</v>
          </cell>
          <cell r="CS660">
            <v>0</v>
          </cell>
          <cell r="CT660">
            <v>0</v>
          </cell>
          <cell r="CU660">
            <v>0</v>
          </cell>
          <cell r="CV660">
            <v>0</v>
          </cell>
          <cell r="CW660">
            <v>0</v>
          </cell>
          <cell r="CX660">
            <v>0</v>
          </cell>
          <cell r="CY660">
            <v>0</v>
          </cell>
          <cell r="CZ660">
            <v>0</v>
          </cell>
          <cell r="DC660">
            <v>13</v>
          </cell>
          <cell r="DM660" t="str">
            <v>X</v>
          </cell>
          <cell r="DN660">
            <v>0</v>
          </cell>
          <cell r="DO660">
            <v>0</v>
          </cell>
          <cell r="DP660" t="str">
            <v>X</v>
          </cell>
          <cell r="DQ660">
            <v>0</v>
          </cell>
          <cell r="DR660">
            <v>0</v>
          </cell>
          <cell r="DS660" t="str">
            <v>X</v>
          </cell>
          <cell r="DT660">
            <v>0</v>
          </cell>
          <cell r="DU660">
            <v>0</v>
          </cell>
          <cell r="DV660" t="str">
            <v>X</v>
          </cell>
          <cell r="DW660">
            <v>0</v>
          </cell>
          <cell r="DX660">
            <v>0</v>
          </cell>
          <cell r="DY660" t="str">
            <v/>
          </cell>
          <cell r="DZ660">
            <v>0</v>
          </cell>
          <cell r="EA660">
            <v>0</v>
          </cell>
          <cell r="EB660" t="str">
            <v>X</v>
          </cell>
          <cell r="EC660">
            <v>0</v>
          </cell>
          <cell r="ED660">
            <v>0</v>
          </cell>
          <cell r="EE660" t="str">
            <v>X</v>
          </cell>
          <cell r="EF660">
            <v>0</v>
          </cell>
          <cell r="EG660">
            <v>0</v>
          </cell>
          <cell r="EH660" t="str">
            <v>X</v>
          </cell>
          <cell r="EI660">
            <v>0</v>
          </cell>
          <cell r="EJ660">
            <v>0</v>
          </cell>
          <cell r="EK660" t="str">
            <v>X</v>
          </cell>
          <cell r="EL660">
            <v>0</v>
          </cell>
          <cell r="EM660">
            <v>0</v>
          </cell>
          <cell r="EN660" t="str">
            <v>X</v>
          </cell>
          <cell r="EO660">
            <v>0</v>
          </cell>
          <cell r="EP660">
            <v>0</v>
          </cell>
          <cell r="EQ660" t="str">
            <v>X</v>
          </cell>
          <cell r="ER660">
            <v>0</v>
          </cell>
          <cell r="ES660">
            <v>0</v>
          </cell>
          <cell r="ET660" t="str">
            <v/>
          </cell>
          <cell r="EU660">
            <v>0</v>
          </cell>
          <cell r="EV660">
            <v>0</v>
          </cell>
          <cell r="EW660" t="str">
            <v>X</v>
          </cell>
          <cell r="EX660">
            <v>0</v>
          </cell>
          <cell r="EY660">
            <v>0</v>
          </cell>
          <cell r="EZ660" t="str">
            <v>X</v>
          </cell>
          <cell r="FA660">
            <v>0</v>
          </cell>
          <cell r="FB660">
            <v>0</v>
          </cell>
          <cell r="FC660" t="str">
            <v>NL</v>
          </cell>
          <cell r="FD660">
            <v>0</v>
          </cell>
          <cell r="FE660">
            <v>0</v>
          </cell>
          <cell r="FI660">
            <v>12</v>
          </cell>
          <cell r="FJ660">
            <v>0</v>
          </cell>
          <cell r="FK660">
            <v>0</v>
          </cell>
          <cell r="FL660">
            <v>0</v>
          </cell>
          <cell r="FM660">
            <v>0</v>
          </cell>
          <cell r="FN660">
            <v>0</v>
          </cell>
          <cell r="FU660">
            <v>12</v>
          </cell>
          <cell r="FV660">
            <v>0</v>
          </cell>
          <cell r="FW660">
            <v>0</v>
          </cell>
          <cell r="FX660">
            <v>0</v>
          </cell>
          <cell r="FY660">
            <v>0</v>
          </cell>
          <cell r="FZ660">
            <v>0</v>
          </cell>
          <cell r="GA660">
            <v>0</v>
          </cell>
          <cell r="GB660">
            <v>0</v>
          </cell>
          <cell r="GC660">
            <v>0</v>
          </cell>
          <cell r="GD660">
            <v>1</v>
          </cell>
          <cell r="GE660">
            <v>0</v>
          </cell>
          <cell r="GF660">
            <v>0</v>
          </cell>
          <cell r="GG660">
            <v>0</v>
          </cell>
          <cell r="GH660">
            <v>0</v>
          </cell>
          <cell r="GI660">
            <v>0</v>
          </cell>
          <cell r="GJ660">
            <v>0</v>
          </cell>
          <cell r="GK660">
            <v>0</v>
          </cell>
          <cell r="GL660">
            <v>0</v>
          </cell>
          <cell r="GM660">
            <v>0</v>
          </cell>
          <cell r="GN660">
            <v>0</v>
          </cell>
          <cell r="GO660">
            <v>0</v>
          </cell>
          <cell r="GP660">
            <v>0</v>
          </cell>
          <cell r="GQ660">
            <v>0</v>
          </cell>
          <cell r="GR660">
            <v>0</v>
          </cell>
          <cell r="GU660">
            <v>13</v>
          </cell>
          <cell r="GV660">
            <v>0</v>
          </cell>
          <cell r="GW660">
            <v>0</v>
          </cell>
          <cell r="GX660">
            <v>0</v>
          </cell>
          <cell r="GY660">
            <v>0</v>
          </cell>
          <cell r="GZ660">
            <v>0</v>
          </cell>
          <cell r="HA660">
            <v>0</v>
          </cell>
          <cell r="HB660">
            <v>0</v>
          </cell>
          <cell r="HC660">
            <v>0</v>
          </cell>
          <cell r="HD660">
            <v>0</v>
          </cell>
          <cell r="HE660">
            <v>0</v>
          </cell>
          <cell r="HF660">
            <v>0</v>
          </cell>
          <cell r="HG660">
            <v>0</v>
          </cell>
          <cell r="HH660">
            <v>0</v>
          </cell>
          <cell r="HI660">
            <v>0</v>
          </cell>
          <cell r="HJ660">
            <v>0</v>
          </cell>
          <cell r="HK660">
            <v>0</v>
          </cell>
          <cell r="HL660">
            <v>0</v>
          </cell>
          <cell r="HM660">
            <v>0</v>
          </cell>
          <cell r="HN660">
            <v>0</v>
          </cell>
          <cell r="HO660">
            <v>0</v>
          </cell>
          <cell r="HP660">
            <v>23</v>
          </cell>
          <cell r="HQ660">
            <v>0</v>
          </cell>
          <cell r="HR660">
            <v>0</v>
          </cell>
          <cell r="HS660">
            <v>0</v>
          </cell>
          <cell r="HT660">
            <v>0</v>
          </cell>
          <cell r="HU660">
            <v>0</v>
          </cell>
          <cell r="HV660">
            <v>0</v>
          </cell>
          <cell r="HW660">
            <v>1</v>
          </cell>
          <cell r="HX660">
            <v>0</v>
          </cell>
          <cell r="HY660">
            <v>0</v>
          </cell>
          <cell r="HZ660">
            <v>0</v>
          </cell>
          <cell r="IA660">
            <v>1</v>
          </cell>
          <cell r="IB660">
            <v>0</v>
          </cell>
          <cell r="IC660">
            <v>2</v>
          </cell>
          <cell r="ID660">
            <v>0</v>
          </cell>
          <cell r="IE660">
            <v>0</v>
          </cell>
          <cell r="IF660">
            <v>0</v>
          </cell>
          <cell r="IG660">
            <v>0</v>
          </cell>
          <cell r="IH660">
            <v>0</v>
          </cell>
          <cell r="II660">
            <v>0</v>
          </cell>
          <cell r="IJ660">
            <v>0</v>
          </cell>
          <cell r="IK660">
            <v>0</v>
          </cell>
          <cell r="IL660">
            <v>0</v>
          </cell>
          <cell r="IM660">
            <v>0</v>
          </cell>
          <cell r="IN660">
            <v>0</v>
          </cell>
          <cell r="IO660">
            <v>0</v>
          </cell>
          <cell r="IP660">
            <v>0</v>
          </cell>
          <cell r="IQ660">
            <v>0</v>
          </cell>
          <cell r="IR660">
            <v>0</v>
          </cell>
          <cell r="IS660">
            <v>0</v>
          </cell>
          <cell r="IT660">
            <v>0</v>
          </cell>
          <cell r="IU660">
            <v>0</v>
          </cell>
          <cell r="IV660">
            <v>0</v>
          </cell>
          <cell r="IW660">
            <v>1</v>
          </cell>
          <cell r="IX660">
            <v>1</v>
          </cell>
          <cell r="IY660">
            <v>0</v>
          </cell>
          <cell r="IZ660">
            <v>26</v>
          </cell>
          <cell r="JA660">
            <v>3.5</v>
          </cell>
          <cell r="JB660">
            <v>3.5</v>
          </cell>
          <cell r="JC660">
            <v>0</v>
          </cell>
          <cell r="JD660">
            <v>0</v>
          </cell>
          <cell r="JE660">
            <v>0</v>
          </cell>
          <cell r="JF660">
            <v>0</v>
          </cell>
          <cell r="JG660">
            <v>0</v>
          </cell>
        </row>
        <row r="661">
          <cell r="B661" t="str">
            <v>2405311</v>
          </cell>
          <cell r="C661" t="str">
            <v>Lê Trọng Lộc</v>
          </cell>
          <cell r="D661" t="str">
            <v>Văn Phòng Đại diện Miền Nam</v>
          </cell>
          <cell r="E661" t="str">
            <v>Công ty TNHH Tập đoàn Công nghiệp Trường Hải</v>
          </cell>
          <cell r="F661" t="str">
            <v>Lương ngày</v>
          </cell>
          <cell r="V661">
            <v>0</v>
          </cell>
          <cell r="W661">
            <v>0</v>
          </cell>
          <cell r="X661" t="str">
            <v>X</v>
          </cell>
          <cell r="Y661">
            <v>0</v>
          </cell>
          <cell r="Z661">
            <v>0</v>
          </cell>
          <cell r="AA661" t="str">
            <v>X</v>
          </cell>
          <cell r="AB661">
            <v>0</v>
          </cell>
          <cell r="AC661">
            <v>0</v>
          </cell>
          <cell r="AD661" t="str">
            <v>X</v>
          </cell>
          <cell r="AE661">
            <v>0</v>
          </cell>
          <cell r="AF661">
            <v>0</v>
          </cell>
          <cell r="AG661" t="str">
            <v>X</v>
          </cell>
          <cell r="AH661">
            <v>0</v>
          </cell>
          <cell r="AI661">
            <v>0</v>
          </cell>
          <cell r="AJ661" t="str">
            <v>T7</v>
          </cell>
          <cell r="AK661">
            <v>0</v>
          </cell>
          <cell r="AL661">
            <v>0</v>
          </cell>
          <cell r="AM661" t="str">
            <v/>
          </cell>
          <cell r="AN661">
            <v>0</v>
          </cell>
          <cell r="AO661">
            <v>0</v>
          </cell>
          <cell r="AP661" t="str">
            <v>NL</v>
          </cell>
          <cell r="AQ661">
            <v>0</v>
          </cell>
          <cell r="AR661">
            <v>0</v>
          </cell>
          <cell r="AS661" t="str">
            <v>X</v>
          </cell>
          <cell r="AT661">
            <v>0</v>
          </cell>
          <cell r="AU661">
            <v>0</v>
          </cell>
          <cell r="AV661" t="str">
            <v>X</v>
          </cell>
          <cell r="AW661">
            <v>0</v>
          </cell>
          <cell r="AX661">
            <v>0</v>
          </cell>
          <cell r="AY661" t="str">
            <v>X</v>
          </cell>
          <cell r="AZ661">
            <v>0</v>
          </cell>
          <cell r="BA661">
            <v>0</v>
          </cell>
          <cell r="BB661" t="str">
            <v>X</v>
          </cell>
          <cell r="BC661">
            <v>0</v>
          </cell>
          <cell r="BD661">
            <v>0</v>
          </cell>
          <cell r="BE661" t="str">
            <v>X</v>
          </cell>
          <cell r="BF661">
            <v>0</v>
          </cell>
          <cell r="BG661">
            <v>0</v>
          </cell>
          <cell r="BH661" t="str">
            <v/>
          </cell>
          <cell r="BI661">
            <v>0</v>
          </cell>
          <cell r="BJ661">
            <v>0</v>
          </cell>
          <cell r="BK661" t="str">
            <v>X</v>
          </cell>
          <cell r="BL661">
            <v>0</v>
          </cell>
          <cell r="BM661">
            <v>0</v>
          </cell>
          <cell r="BN661" t="str">
            <v>X</v>
          </cell>
          <cell r="BO661">
            <v>0</v>
          </cell>
          <cell r="BP661">
            <v>0</v>
          </cell>
          <cell r="BQ661">
            <v>11</v>
          </cell>
          <cell r="BR661">
            <v>0</v>
          </cell>
          <cell r="BS661">
            <v>0</v>
          </cell>
          <cell r="BT661">
            <v>0</v>
          </cell>
          <cell r="BU661">
            <v>0</v>
          </cell>
          <cell r="BV661">
            <v>0</v>
          </cell>
          <cell r="CC661">
            <v>11</v>
          </cell>
          <cell r="CD661">
            <v>0</v>
          </cell>
          <cell r="CE661">
            <v>0</v>
          </cell>
          <cell r="CF661">
            <v>0</v>
          </cell>
          <cell r="CG661">
            <v>0</v>
          </cell>
          <cell r="CH661">
            <v>0</v>
          </cell>
          <cell r="CI661">
            <v>0</v>
          </cell>
          <cell r="CJ661">
            <v>0</v>
          </cell>
          <cell r="CK661">
            <v>0</v>
          </cell>
          <cell r="CL661">
            <v>1</v>
          </cell>
          <cell r="CM661">
            <v>1</v>
          </cell>
          <cell r="CN661">
            <v>0</v>
          </cell>
          <cell r="CO661">
            <v>0</v>
          </cell>
          <cell r="CP661">
            <v>0</v>
          </cell>
          <cell r="CQ661">
            <v>0</v>
          </cell>
          <cell r="CR661">
            <v>0</v>
          </cell>
          <cell r="CS661">
            <v>0</v>
          </cell>
          <cell r="CT661">
            <v>0</v>
          </cell>
          <cell r="CU661">
            <v>0</v>
          </cell>
          <cell r="CV661">
            <v>0</v>
          </cell>
          <cell r="CW661">
            <v>0</v>
          </cell>
          <cell r="CX661">
            <v>0</v>
          </cell>
          <cell r="CY661">
            <v>0</v>
          </cell>
          <cell r="CZ661">
            <v>0</v>
          </cell>
          <cell r="DC661">
            <v>13</v>
          </cell>
          <cell r="DM661" t="str">
            <v>X</v>
          </cell>
          <cell r="DN661">
            <v>0</v>
          </cell>
          <cell r="DO661">
            <v>0</v>
          </cell>
          <cell r="DP661" t="str">
            <v>X</v>
          </cell>
          <cell r="DQ661">
            <v>0</v>
          </cell>
          <cell r="DR661">
            <v>0</v>
          </cell>
          <cell r="DS661" t="str">
            <v>X</v>
          </cell>
          <cell r="DT661">
            <v>0</v>
          </cell>
          <cell r="DU661">
            <v>0</v>
          </cell>
          <cell r="DV661" t="str">
            <v>X</v>
          </cell>
          <cell r="DW661">
            <v>0</v>
          </cell>
          <cell r="DX661">
            <v>0</v>
          </cell>
          <cell r="DY661" t="str">
            <v/>
          </cell>
          <cell r="DZ661">
            <v>0</v>
          </cell>
          <cell r="EA661">
            <v>0</v>
          </cell>
          <cell r="EB661" t="str">
            <v>X</v>
          </cell>
          <cell r="EC661">
            <v>0</v>
          </cell>
          <cell r="ED661">
            <v>0</v>
          </cell>
          <cell r="EE661" t="str">
            <v>X</v>
          </cell>
          <cell r="EF661">
            <v>0</v>
          </cell>
          <cell r="EG661">
            <v>0</v>
          </cell>
          <cell r="EH661" t="str">
            <v>X</v>
          </cell>
          <cell r="EI661">
            <v>0</v>
          </cell>
          <cell r="EJ661">
            <v>0</v>
          </cell>
          <cell r="EK661" t="str">
            <v>X</v>
          </cell>
          <cell r="EL661">
            <v>0</v>
          </cell>
          <cell r="EM661">
            <v>0</v>
          </cell>
          <cell r="EN661" t="str">
            <v>X</v>
          </cell>
          <cell r="EO661">
            <v>0</v>
          </cell>
          <cell r="EP661">
            <v>0</v>
          </cell>
          <cell r="EQ661" t="str">
            <v>X</v>
          </cell>
          <cell r="ER661">
            <v>0</v>
          </cell>
          <cell r="ES661">
            <v>0</v>
          </cell>
          <cell r="ET661" t="str">
            <v/>
          </cell>
          <cell r="EU661">
            <v>0</v>
          </cell>
          <cell r="EV661">
            <v>0</v>
          </cell>
          <cell r="EW661" t="str">
            <v>X</v>
          </cell>
          <cell r="EX661">
            <v>0</v>
          </cell>
          <cell r="EY661">
            <v>0</v>
          </cell>
          <cell r="EZ661" t="str">
            <v>X</v>
          </cell>
          <cell r="FA661">
            <v>0</v>
          </cell>
          <cell r="FB661">
            <v>0</v>
          </cell>
          <cell r="FC661" t="str">
            <v>NL</v>
          </cell>
          <cell r="FD661">
            <v>0</v>
          </cell>
          <cell r="FE661">
            <v>0</v>
          </cell>
          <cell r="FI661">
            <v>12</v>
          </cell>
          <cell r="FJ661">
            <v>0</v>
          </cell>
          <cell r="FK661">
            <v>0</v>
          </cell>
          <cell r="FL661">
            <v>0</v>
          </cell>
          <cell r="FM661">
            <v>0</v>
          </cell>
          <cell r="FN661">
            <v>0</v>
          </cell>
          <cell r="FU661">
            <v>12</v>
          </cell>
          <cell r="FV661">
            <v>0</v>
          </cell>
          <cell r="FW661">
            <v>0</v>
          </cell>
          <cell r="FX661">
            <v>0</v>
          </cell>
          <cell r="FY661">
            <v>0</v>
          </cell>
          <cell r="FZ661">
            <v>0</v>
          </cell>
          <cell r="GA661">
            <v>0</v>
          </cell>
          <cell r="GB661">
            <v>0</v>
          </cell>
          <cell r="GC661">
            <v>0</v>
          </cell>
          <cell r="GD661">
            <v>1</v>
          </cell>
          <cell r="GE661">
            <v>0</v>
          </cell>
          <cell r="GF661">
            <v>0</v>
          </cell>
          <cell r="GG661">
            <v>0</v>
          </cell>
          <cell r="GH661">
            <v>0</v>
          </cell>
          <cell r="GI661">
            <v>0</v>
          </cell>
          <cell r="GJ661">
            <v>0</v>
          </cell>
          <cell r="GK661">
            <v>0</v>
          </cell>
          <cell r="GL661">
            <v>0</v>
          </cell>
          <cell r="GM661">
            <v>0</v>
          </cell>
          <cell r="GN661">
            <v>0</v>
          </cell>
          <cell r="GO661">
            <v>0</v>
          </cell>
          <cell r="GP661">
            <v>0</v>
          </cell>
          <cell r="GQ661">
            <v>0</v>
          </cell>
          <cell r="GR661">
            <v>0</v>
          </cell>
          <cell r="GU661">
            <v>13</v>
          </cell>
          <cell r="GV661">
            <v>0</v>
          </cell>
          <cell r="GW661">
            <v>0</v>
          </cell>
          <cell r="GX661">
            <v>0</v>
          </cell>
          <cell r="GY661">
            <v>0</v>
          </cell>
          <cell r="GZ661">
            <v>0</v>
          </cell>
          <cell r="HA661">
            <v>0</v>
          </cell>
          <cell r="HB661">
            <v>0</v>
          </cell>
          <cell r="HC661">
            <v>0</v>
          </cell>
          <cell r="HD661">
            <v>0</v>
          </cell>
          <cell r="HE661">
            <v>0</v>
          </cell>
          <cell r="HF661">
            <v>0</v>
          </cell>
          <cell r="HG661">
            <v>0</v>
          </cell>
          <cell r="HH661">
            <v>0</v>
          </cell>
          <cell r="HI661">
            <v>0</v>
          </cell>
          <cell r="HJ661">
            <v>0</v>
          </cell>
          <cell r="HK661">
            <v>0</v>
          </cell>
          <cell r="HL661">
            <v>0</v>
          </cell>
          <cell r="HM661">
            <v>0</v>
          </cell>
          <cell r="HN661">
            <v>0</v>
          </cell>
          <cell r="HO661">
            <v>0</v>
          </cell>
          <cell r="HP661">
            <v>23</v>
          </cell>
          <cell r="HQ661">
            <v>0</v>
          </cell>
          <cell r="HR661">
            <v>0</v>
          </cell>
          <cell r="HS661">
            <v>0</v>
          </cell>
          <cell r="HT661">
            <v>0</v>
          </cell>
          <cell r="HU661">
            <v>0</v>
          </cell>
          <cell r="HV661">
            <v>0</v>
          </cell>
          <cell r="HW661">
            <v>1</v>
          </cell>
          <cell r="HX661">
            <v>0</v>
          </cell>
          <cell r="HY661">
            <v>0</v>
          </cell>
          <cell r="HZ661">
            <v>0</v>
          </cell>
          <cell r="IA661">
            <v>1</v>
          </cell>
          <cell r="IB661">
            <v>0</v>
          </cell>
          <cell r="IC661">
            <v>2</v>
          </cell>
          <cell r="ID661">
            <v>0</v>
          </cell>
          <cell r="IE661">
            <v>0</v>
          </cell>
          <cell r="IF661">
            <v>0</v>
          </cell>
          <cell r="IG661">
            <v>0</v>
          </cell>
          <cell r="IH661">
            <v>0</v>
          </cell>
          <cell r="II661">
            <v>0</v>
          </cell>
          <cell r="IJ661">
            <v>0</v>
          </cell>
          <cell r="IK661">
            <v>0</v>
          </cell>
          <cell r="IL661">
            <v>0</v>
          </cell>
          <cell r="IM661">
            <v>0</v>
          </cell>
          <cell r="IN661">
            <v>0</v>
          </cell>
          <cell r="IO661">
            <v>0</v>
          </cell>
          <cell r="IP661">
            <v>0</v>
          </cell>
          <cell r="IQ661">
            <v>0</v>
          </cell>
          <cell r="IR661">
            <v>0</v>
          </cell>
          <cell r="IS661">
            <v>0</v>
          </cell>
          <cell r="IT661">
            <v>0</v>
          </cell>
          <cell r="IU661">
            <v>0</v>
          </cell>
          <cell r="IV661">
            <v>0</v>
          </cell>
          <cell r="IW661">
            <v>1</v>
          </cell>
          <cell r="IX661">
            <v>1</v>
          </cell>
          <cell r="IY661">
            <v>0</v>
          </cell>
          <cell r="IZ661">
            <v>26</v>
          </cell>
          <cell r="JA661">
            <v>4</v>
          </cell>
          <cell r="JB661">
            <v>4</v>
          </cell>
          <cell r="JC661">
            <v>0</v>
          </cell>
          <cell r="JD661">
            <v>0</v>
          </cell>
          <cell r="JE661">
            <v>0</v>
          </cell>
          <cell r="JF661">
            <v>0</v>
          </cell>
          <cell r="JG661">
            <v>0</v>
          </cell>
        </row>
        <row r="662">
          <cell r="B662" t="str">
            <v>1108166</v>
          </cell>
          <cell r="C662" t="str">
            <v>Trần Khánh Duy</v>
          </cell>
          <cell r="D662" t="str">
            <v>Văn Phòng Đại diện Miền Nam</v>
          </cell>
          <cell r="E662" t="str">
            <v>Công ty  Sản xuất SMRM &amp; Cấu Kiện Nặng Thaco</v>
          </cell>
          <cell r="F662" t="str">
            <v>Lương ngày</v>
          </cell>
          <cell r="V662">
            <v>0</v>
          </cell>
          <cell r="W662">
            <v>0</v>
          </cell>
          <cell r="X662" t="str">
            <v>X</v>
          </cell>
          <cell r="Y662">
            <v>0</v>
          </cell>
          <cell r="Z662">
            <v>0</v>
          </cell>
          <cell r="AA662" t="str">
            <v>X</v>
          </cell>
          <cell r="AB662">
            <v>0</v>
          </cell>
          <cell r="AC662">
            <v>0</v>
          </cell>
          <cell r="AD662" t="str">
            <v>X</v>
          </cell>
          <cell r="AE662">
            <v>0</v>
          </cell>
          <cell r="AF662">
            <v>0</v>
          </cell>
          <cell r="AG662" t="str">
            <v>X</v>
          </cell>
          <cell r="AH662">
            <v>0</v>
          </cell>
          <cell r="AI662">
            <v>0</v>
          </cell>
          <cell r="AJ662" t="str">
            <v>T7</v>
          </cell>
          <cell r="AK662">
            <v>0</v>
          </cell>
          <cell r="AL662">
            <v>0</v>
          </cell>
          <cell r="AM662" t="str">
            <v/>
          </cell>
          <cell r="AN662">
            <v>0</v>
          </cell>
          <cell r="AO662">
            <v>0</v>
          </cell>
          <cell r="AP662" t="str">
            <v>NL</v>
          </cell>
          <cell r="AQ662">
            <v>0</v>
          </cell>
          <cell r="AR662">
            <v>0</v>
          </cell>
          <cell r="AS662" t="str">
            <v>X</v>
          </cell>
          <cell r="AT662">
            <v>0</v>
          </cell>
          <cell r="AU662">
            <v>0</v>
          </cell>
          <cell r="AV662" t="str">
            <v>X</v>
          </cell>
          <cell r="AW662">
            <v>0</v>
          </cell>
          <cell r="AX662">
            <v>0</v>
          </cell>
          <cell r="AY662" t="str">
            <v>X</v>
          </cell>
          <cell r="AZ662">
            <v>0</v>
          </cell>
          <cell r="BA662">
            <v>0</v>
          </cell>
          <cell r="BB662" t="str">
            <v>X</v>
          </cell>
          <cell r="BC662">
            <v>0</v>
          </cell>
          <cell r="BD662">
            <v>0</v>
          </cell>
          <cell r="BE662" t="str">
            <v>X</v>
          </cell>
          <cell r="BF662">
            <v>0</v>
          </cell>
          <cell r="BG662">
            <v>0</v>
          </cell>
          <cell r="BH662" t="str">
            <v/>
          </cell>
          <cell r="BI662">
            <v>0</v>
          </cell>
          <cell r="BJ662">
            <v>0</v>
          </cell>
          <cell r="BK662" t="str">
            <v>X</v>
          </cell>
          <cell r="BL662">
            <v>0</v>
          </cell>
          <cell r="BM662">
            <v>0</v>
          </cell>
          <cell r="BN662" t="str">
            <v>X</v>
          </cell>
          <cell r="BO662">
            <v>0</v>
          </cell>
          <cell r="BP662">
            <v>0</v>
          </cell>
          <cell r="BQ662">
            <v>11</v>
          </cell>
          <cell r="BR662">
            <v>0</v>
          </cell>
          <cell r="BS662">
            <v>0</v>
          </cell>
          <cell r="BT662">
            <v>0</v>
          </cell>
          <cell r="BU662">
            <v>0</v>
          </cell>
          <cell r="BV662">
            <v>0</v>
          </cell>
          <cell r="CC662">
            <v>11</v>
          </cell>
          <cell r="CD662">
            <v>0</v>
          </cell>
          <cell r="CE662">
            <v>0</v>
          </cell>
          <cell r="CF662">
            <v>0</v>
          </cell>
          <cell r="CG662">
            <v>0</v>
          </cell>
          <cell r="CH662">
            <v>0</v>
          </cell>
          <cell r="CI662">
            <v>0</v>
          </cell>
          <cell r="CJ662">
            <v>0</v>
          </cell>
          <cell r="CK662">
            <v>0</v>
          </cell>
          <cell r="CL662">
            <v>1</v>
          </cell>
          <cell r="CM662">
            <v>1</v>
          </cell>
          <cell r="CN662">
            <v>0</v>
          </cell>
          <cell r="CO662">
            <v>0</v>
          </cell>
          <cell r="CP662">
            <v>0</v>
          </cell>
          <cell r="CQ662">
            <v>0</v>
          </cell>
          <cell r="CR662">
            <v>0</v>
          </cell>
          <cell r="CS662">
            <v>0</v>
          </cell>
          <cell r="CT662">
            <v>0</v>
          </cell>
          <cell r="CU662">
            <v>0</v>
          </cell>
          <cell r="CV662">
            <v>0</v>
          </cell>
          <cell r="CW662">
            <v>0</v>
          </cell>
          <cell r="CX662">
            <v>0</v>
          </cell>
          <cell r="CY662">
            <v>0</v>
          </cell>
          <cell r="CZ662">
            <v>0</v>
          </cell>
          <cell r="DC662">
            <v>13</v>
          </cell>
          <cell r="DM662" t="str">
            <v>X</v>
          </cell>
          <cell r="DN662">
            <v>0</v>
          </cell>
          <cell r="DO662">
            <v>0</v>
          </cell>
          <cell r="DP662" t="str">
            <v>X</v>
          </cell>
          <cell r="DQ662">
            <v>0</v>
          </cell>
          <cell r="DR662">
            <v>0</v>
          </cell>
          <cell r="DS662" t="str">
            <v>X</v>
          </cell>
          <cell r="DT662">
            <v>0</v>
          </cell>
          <cell r="DU662">
            <v>0</v>
          </cell>
          <cell r="DV662" t="str">
            <v>X</v>
          </cell>
          <cell r="DW662">
            <v>0</v>
          </cell>
          <cell r="DX662">
            <v>0</v>
          </cell>
          <cell r="DY662" t="str">
            <v/>
          </cell>
          <cell r="DZ662">
            <v>0</v>
          </cell>
          <cell r="EA662">
            <v>0</v>
          </cell>
          <cell r="EB662" t="str">
            <v>X</v>
          </cell>
          <cell r="EC662">
            <v>0</v>
          </cell>
          <cell r="ED662">
            <v>0</v>
          </cell>
          <cell r="EE662" t="str">
            <v>X</v>
          </cell>
          <cell r="EF662">
            <v>0</v>
          </cell>
          <cell r="EG662">
            <v>0</v>
          </cell>
          <cell r="EH662" t="str">
            <v>X</v>
          </cell>
          <cell r="EI662">
            <v>0</v>
          </cell>
          <cell r="EJ662">
            <v>0</v>
          </cell>
          <cell r="EK662" t="str">
            <v>X</v>
          </cell>
          <cell r="EL662">
            <v>0</v>
          </cell>
          <cell r="EM662">
            <v>0</v>
          </cell>
          <cell r="EN662" t="str">
            <v>X</v>
          </cell>
          <cell r="EO662">
            <v>0</v>
          </cell>
          <cell r="EP662">
            <v>0</v>
          </cell>
          <cell r="EQ662" t="str">
            <v>X</v>
          </cell>
          <cell r="ER662">
            <v>0</v>
          </cell>
          <cell r="ES662">
            <v>0</v>
          </cell>
          <cell r="ET662" t="str">
            <v/>
          </cell>
          <cell r="EU662">
            <v>0</v>
          </cell>
          <cell r="EV662">
            <v>0</v>
          </cell>
          <cell r="EW662" t="str">
            <v>X</v>
          </cell>
          <cell r="EX662">
            <v>0</v>
          </cell>
          <cell r="EY662">
            <v>0</v>
          </cell>
          <cell r="EZ662" t="str">
            <v>X</v>
          </cell>
          <cell r="FA662">
            <v>0</v>
          </cell>
          <cell r="FB662">
            <v>0</v>
          </cell>
          <cell r="FC662" t="str">
            <v>NL</v>
          </cell>
          <cell r="FD662">
            <v>0</v>
          </cell>
          <cell r="FE662">
            <v>0</v>
          </cell>
          <cell r="FI662">
            <v>12</v>
          </cell>
          <cell r="FJ662">
            <v>0</v>
          </cell>
          <cell r="FK662">
            <v>0</v>
          </cell>
          <cell r="FL662">
            <v>0</v>
          </cell>
          <cell r="FM662">
            <v>0</v>
          </cell>
          <cell r="FN662">
            <v>0</v>
          </cell>
          <cell r="FU662">
            <v>12</v>
          </cell>
          <cell r="FV662">
            <v>0</v>
          </cell>
          <cell r="FW662">
            <v>0</v>
          </cell>
          <cell r="FX662">
            <v>0</v>
          </cell>
          <cell r="FY662">
            <v>0</v>
          </cell>
          <cell r="FZ662">
            <v>0</v>
          </cell>
          <cell r="GA662">
            <v>0</v>
          </cell>
          <cell r="GB662">
            <v>0</v>
          </cell>
          <cell r="GC662">
            <v>0</v>
          </cell>
          <cell r="GD662">
            <v>1</v>
          </cell>
          <cell r="GE662">
            <v>0</v>
          </cell>
          <cell r="GF662">
            <v>0</v>
          </cell>
          <cell r="GG662">
            <v>0</v>
          </cell>
          <cell r="GH662">
            <v>0</v>
          </cell>
          <cell r="GI662">
            <v>0</v>
          </cell>
          <cell r="GJ662">
            <v>0</v>
          </cell>
          <cell r="GK662">
            <v>0</v>
          </cell>
          <cell r="GL662">
            <v>0</v>
          </cell>
          <cell r="GM662">
            <v>0</v>
          </cell>
          <cell r="GN662">
            <v>0</v>
          </cell>
          <cell r="GO662">
            <v>0</v>
          </cell>
          <cell r="GP662">
            <v>0</v>
          </cell>
          <cell r="GQ662">
            <v>0</v>
          </cell>
          <cell r="GR662">
            <v>0</v>
          </cell>
          <cell r="GU662">
            <v>13</v>
          </cell>
          <cell r="GV662">
            <v>0</v>
          </cell>
          <cell r="GW662">
            <v>0</v>
          </cell>
          <cell r="GX662">
            <v>0</v>
          </cell>
          <cell r="GY662">
            <v>0</v>
          </cell>
          <cell r="GZ662">
            <v>0</v>
          </cell>
          <cell r="HA662">
            <v>0</v>
          </cell>
          <cell r="HB662">
            <v>0</v>
          </cell>
          <cell r="HC662">
            <v>0</v>
          </cell>
          <cell r="HD662">
            <v>0</v>
          </cell>
          <cell r="HE662">
            <v>0</v>
          </cell>
          <cell r="HF662">
            <v>0</v>
          </cell>
          <cell r="HG662">
            <v>0</v>
          </cell>
          <cell r="HH662">
            <v>0</v>
          </cell>
          <cell r="HI662">
            <v>0</v>
          </cell>
          <cell r="HJ662">
            <v>0</v>
          </cell>
          <cell r="HK662">
            <v>0</v>
          </cell>
          <cell r="HL662">
            <v>0</v>
          </cell>
          <cell r="HM662">
            <v>0</v>
          </cell>
          <cell r="HN662">
            <v>0</v>
          </cell>
          <cell r="HO662">
            <v>0</v>
          </cell>
          <cell r="HP662">
            <v>23</v>
          </cell>
          <cell r="HQ662">
            <v>0</v>
          </cell>
          <cell r="HR662">
            <v>0</v>
          </cell>
          <cell r="HS662">
            <v>0</v>
          </cell>
          <cell r="HT662">
            <v>0</v>
          </cell>
          <cell r="HU662">
            <v>0</v>
          </cell>
          <cell r="HV662">
            <v>0</v>
          </cell>
          <cell r="HW662">
            <v>1</v>
          </cell>
          <cell r="HX662">
            <v>0</v>
          </cell>
          <cell r="HY662">
            <v>0</v>
          </cell>
          <cell r="HZ662">
            <v>0</v>
          </cell>
          <cell r="IA662">
            <v>1</v>
          </cell>
          <cell r="IB662">
            <v>0</v>
          </cell>
          <cell r="IC662">
            <v>2</v>
          </cell>
          <cell r="ID662">
            <v>0</v>
          </cell>
          <cell r="IE662">
            <v>0</v>
          </cell>
          <cell r="IF662">
            <v>0</v>
          </cell>
          <cell r="IG662">
            <v>0</v>
          </cell>
          <cell r="IH662">
            <v>0</v>
          </cell>
          <cell r="II662">
            <v>0</v>
          </cell>
          <cell r="IJ662">
            <v>0</v>
          </cell>
          <cell r="IK662">
            <v>0</v>
          </cell>
          <cell r="IL662">
            <v>0</v>
          </cell>
          <cell r="IM662">
            <v>0</v>
          </cell>
          <cell r="IN662">
            <v>0</v>
          </cell>
          <cell r="IO662">
            <v>0</v>
          </cell>
          <cell r="IP662">
            <v>0</v>
          </cell>
          <cell r="IQ662">
            <v>0</v>
          </cell>
          <cell r="IR662">
            <v>0</v>
          </cell>
          <cell r="IS662">
            <v>0</v>
          </cell>
          <cell r="IT662">
            <v>0</v>
          </cell>
          <cell r="IU662">
            <v>0</v>
          </cell>
          <cell r="IV662">
            <v>0</v>
          </cell>
          <cell r="IW662">
            <v>1</v>
          </cell>
          <cell r="IX662">
            <v>1</v>
          </cell>
          <cell r="IY662">
            <v>0</v>
          </cell>
          <cell r="IZ662">
            <v>26</v>
          </cell>
          <cell r="JA662">
            <v>4.333333333333333</v>
          </cell>
          <cell r="JB662">
            <v>4.333333333333333</v>
          </cell>
          <cell r="JC662">
            <v>0</v>
          </cell>
          <cell r="JD662">
            <v>0</v>
          </cell>
          <cell r="JE662">
            <v>0</v>
          </cell>
          <cell r="JF662">
            <v>0</v>
          </cell>
          <cell r="JG662">
            <v>0</v>
          </cell>
        </row>
        <row r="663">
          <cell r="B663" t="str">
            <v>1206073</v>
          </cell>
          <cell r="C663" t="str">
            <v>Trần Quang Huy</v>
          </cell>
          <cell r="D663" t="str">
            <v>Văn Phòng Đại diện Miền Nam</v>
          </cell>
          <cell r="E663" t="str">
            <v>Công ty  Sản xuất SMRM &amp; Cấu Kiện Nặng Thaco</v>
          </cell>
          <cell r="F663" t="str">
            <v>Lương ngày</v>
          </cell>
          <cell r="V663">
            <v>0</v>
          </cell>
          <cell r="W663">
            <v>0</v>
          </cell>
          <cell r="X663" t="str">
            <v>X</v>
          </cell>
          <cell r="Y663">
            <v>0</v>
          </cell>
          <cell r="Z663">
            <v>0</v>
          </cell>
          <cell r="AA663" t="str">
            <v>X</v>
          </cell>
          <cell r="AB663">
            <v>0</v>
          </cell>
          <cell r="AC663">
            <v>0</v>
          </cell>
          <cell r="AD663" t="str">
            <v>X</v>
          </cell>
          <cell r="AE663">
            <v>0</v>
          </cell>
          <cell r="AF663">
            <v>0</v>
          </cell>
          <cell r="AG663" t="str">
            <v>X</v>
          </cell>
          <cell r="AH663">
            <v>0</v>
          </cell>
          <cell r="AI663">
            <v>0</v>
          </cell>
          <cell r="AJ663" t="str">
            <v>T7</v>
          </cell>
          <cell r="AK663">
            <v>0</v>
          </cell>
          <cell r="AL663">
            <v>0</v>
          </cell>
          <cell r="AM663" t="str">
            <v/>
          </cell>
          <cell r="AN663">
            <v>0</v>
          </cell>
          <cell r="AO663">
            <v>0</v>
          </cell>
          <cell r="AP663" t="str">
            <v>NL</v>
          </cell>
          <cell r="AQ663">
            <v>0</v>
          </cell>
          <cell r="AR663">
            <v>0</v>
          </cell>
          <cell r="AS663" t="str">
            <v>X</v>
          </cell>
          <cell r="AT663">
            <v>0</v>
          </cell>
          <cell r="AU663">
            <v>0</v>
          </cell>
          <cell r="AV663" t="str">
            <v>X</v>
          </cell>
          <cell r="AW663">
            <v>0</v>
          </cell>
          <cell r="AX663">
            <v>0</v>
          </cell>
          <cell r="AY663" t="str">
            <v>X</v>
          </cell>
          <cell r="AZ663">
            <v>0</v>
          </cell>
          <cell r="BA663">
            <v>0</v>
          </cell>
          <cell r="BB663" t="str">
            <v>X</v>
          </cell>
          <cell r="BC663">
            <v>0</v>
          </cell>
          <cell r="BD663">
            <v>0</v>
          </cell>
          <cell r="BE663" t="str">
            <v>X</v>
          </cell>
          <cell r="BF663">
            <v>0</v>
          </cell>
          <cell r="BG663">
            <v>0</v>
          </cell>
          <cell r="BH663" t="str">
            <v/>
          </cell>
          <cell r="BI663">
            <v>0</v>
          </cell>
          <cell r="BJ663">
            <v>0</v>
          </cell>
          <cell r="BK663" t="str">
            <v>X</v>
          </cell>
          <cell r="BL663">
            <v>0</v>
          </cell>
          <cell r="BM663">
            <v>0</v>
          </cell>
          <cell r="BN663" t="str">
            <v>X</v>
          </cell>
          <cell r="BO663">
            <v>0</v>
          </cell>
          <cell r="BP663">
            <v>0</v>
          </cell>
          <cell r="BQ663">
            <v>11</v>
          </cell>
          <cell r="BR663">
            <v>0</v>
          </cell>
          <cell r="BS663">
            <v>0</v>
          </cell>
          <cell r="BT663">
            <v>0</v>
          </cell>
          <cell r="BU663">
            <v>0</v>
          </cell>
          <cell r="BV663">
            <v>0</v>
          </cell>
          <cell r="CC663">
            <v>11</v>
          </cell>
          <cell r="CD663">
            <v>0</v>
          </cell>
          <cell r="CE663">
            <v>0</v>
          </cell>
          <cell r="CF663">
            <v>0</v>
          </cell>
          <cell r="CG663">
            <v>0</v>
          </cell>
          <cell r="CH663">
            <v>0</v>
          </cell>
          <cell r="CI663">
            <v>0</v>
          </cell>
          <cell r="CJ663">
            <v>0</v>
          </cell>
          <cell r="CK663">
            <v>0</v>
          </cell>
          <cell r="CL663">
            <v>1</v>
          </cell>
          <cell r="CM663">
            <v>1</v>
          </cell>
          <cell r="CN663">
            <v>0</v>
          </cell>
          <cell r="CO663">
            <v>0</v>
          </cell>
          <cell r="CP663">
            <v>0</v>
          </cell>
          <cell r="CQ663">
            <v>0</v>
          </cell>
          <cell r="CR663">
            <v>0</v>
          </cell>
          <cell r="CS663">
            <v>0</v>
          </cell>
          <cell r="CT663">
            <v>0</v>
          </cell>
          <cell r="CU663">
            <v>0</v>
          </cell>
          <cell r="CV663">
            <v>0</v>
          </cell>
          <cell r="CW663">
            <v>0</v>
          </cell>
          <cell r="CX663">
            <v>0</v>
          </cell>
          <cell r="CY663">
            <v>0</v>
          </cell>
          <cell r="CZ663">
            <v>0</v>
          </cell>
          <cell r="DC663">
            <v>13</v>
          </cell>
          <cell r="DM663" t="str">
            <v>X</v>
          </cell>
          <cell r="DN663">
            <v>0</v>
          </cell>
          <cell r="DO663">
            <v>0</v>
          </cell>
          <cell r="DP663" t="str">
            <v>X</v>
          </cell>
          <cell r="DQ663">
            <v>0</v>
          </cell>
          <cell r="DR663">
            <v>0</v>
          </cell>
          <cell r="DS663" t="str">
            <v>X</v>
          </cell>
          <cell r="DT663">
            <v>0</v>
          </cell>
          <cell r="DU663">
            <v>0</v>
          </cell>
          <cell r="DV663" t="str">
            <v>X</v>
          </cell>
          <cell r="DW663">
            <v>0</v>
          </cell>
          <cell r="DX663">
            <v>0</v>
          </cell>
          <cell r="DY663" t="str">
            <v/>
          </cell>
          <cell r="DZ663">
            <v>0</v>
          </cell>
          <cell r="EA663">
            <v>0</v>
          </cell>
          <cell r="EB663" t="str">
            <v>X</v>
          </cell>
          <cell r="EC663">
            <v>0</v>
          </cell>
          <cell r="ED663">
            <v>0</v>
          </cell>
          <cell r="EE663" t="str">
            <v>X</v>
          </cell>
          <cell r="EF663">
            <v>0</v>
          </cell>
          <cell r="EG663">
            <v>0</v>
          </cell>
          <cell r="EH663" t="str">
            <v>X</v>
          </cell>
          <cell r="EI663">
            <v>0</v>
          </cell>
          <cell r="EJ663">
            <v>0</v>
          </cell>
          <cell r="EK663" t="str">
            <v>X</v>
          </cell>
          <cell r="EL663">
            <v>0</v>
          </cell>
          <cell r="EM663">
            <v>0</v>
          </cell>
          <cell r="EN663" t="str">
            <v>X</v>
          </cell>
          <cell r="EO663">
            <v>0</v>
          </cell>
          <cell r="EP663">
            <v>0</v>
          </cell>
          <cell r="EQ663" t="str">
            <v>X</v>
          </cell>
          <cell r="ER663">
            <v>0</v>
          </cell>
          <cell r="ES663">
            <v>0</v>
          </cell>
          <cell r="ET663" t="str">
            <v/>
          </cell>
          <cell r="EU663">
            <v>0</v>
          </cell>
          <cell r="EV663">
            <v>0</v>
          </cell>
          <cell r="EW663" t="str">
            <v>X</v>
          </cell>
          <cell r="EX663">
            <v>0</v>
          </cell>
          <cell r="EY663">
            <v>0</v>
          </cell>
          <cell r="EZ663" t="str">
            <v>X</v>
          </cell>
          <cell r="FA663">
            <v>0</v>
          </cell>
          <cell r="FB663">
            <v>0</v>
          </cell>
          <cell r="FC663" t="str">
            <v>NL</v>
          </cell>
          <cell r="FD663">
            <v>0</v>
          </cell>
          <cell r="FE663">
            <v>0</v>
          </cell>
          <cell r="FI663">
            <v>12</v>
          </cell>
          <cell r="FJ663">
            <v>0</v>
          </cell>
          <cell r="FK663">
            <v>0</v>
          </cell>
          <cell r="FL663">
            <v>0</v>
          </cell>
          <cell r="FM663">
            <v>0</v>
          </cell>
          <cell r="FN663">
            <v>0</v>
          </cell>
          <cell r="FU663">
            <v>12</v>
          </cell>
          <cell r="FV663">
            <v>0</v>
          </cell>
          <cell r="FW663">
            <v>0</v>
          </cell>
          <cell r="FX663">
            <v>0</v>
          </cell>
          <cell r="FY663">
            <v>0</v>
          </cell>
          <cell r="FZ663">
            <v>0</v>
          </cell>
          <cell r="GA663">
            <v>0</v>
          </cell>
          <cell r="GB663">
            <v>0</v>
          </cell>
          <cell r="GC663">
            <v>0</v>
          </cell>
          <cell r="GD663">
            <v>1</v>
          </cell>
          <cell r="GE663">
            <v>0</v>
          </cell>
          <cell r="GF663">
            <v>0</v>
          </cell>
          <cell r="GG663">
            <v>0</v>
          </cell>
          <cell r="GH663">
            <v>0</v>
          </cell>
          <cell r="GI663">
            <v>0</v>
          </cell>
          <cell r="GJ663">
            <v>0</v>
          </cell>
          <cell r="GK663">
            <v>0</v>
          </cell>
          <cell r="GL663">
            <v>0</v>
          </cell>
          <cell r="GM663">
            <v>0</v>
          </cell>
          <cell r="GN663">
            <v>0</v>
          </cell>
          <cell r="GO663">
            <v>0</v>
          </cell>
          <cell r="GP663">
            <v>0</v>
          </cell>
          <cell r="GQ663">
            <v>0</v>
          </cell>
          <cell r="GR663">
            <v>0</v>
          </cell>
          <cell r="GU663">
            <v>13</v>
          </cell>
          <cell r="GV663">
            <v>0</v>
          </cell>
          <cell r="GW663">
            <v>0</v>
          </cell>
          <cell r="GX663">
            <v>0</v>
          </cell>
          <cell r="GY663">
            <v>0</v>
          </cell>
          <cell r="GZ663">
            <v>0</v>
          </cell>
          <cell r="HA663">
            <v>0</v>
          </cell>
          <cell r="HB663">
            <v>0</v>
          </cell>
          <cell r="HC663">
            <v>0</v>
          </cell>
          <cell r="HD663">
            <v>0</v>
          </cell>
          <cell r="HE663">
            <v>0</v>
          </cell>
          <cell r="HF663">
            <v>0</v>
          </cell>
          <cell r="HG663">
            <v>0</v>
          </cell>
          <cell r="HH663">
            <v>0</v>
          </cell>
          <cell r="HI663">
            <v>0</v>
          </cell>
          <cell r="HJ663">
            <v>0</v>
          </cell>
          <cell r="HK663">
            <v>0</v>
          </cell>
          <cell r="HL663">
            <v>0</v>
          </cell>
          <cell r="HM663">
            <v>0</v>
          </cell>
          <cell r="HN663">
            <v>0</v>
          </cell>
          <cell r="HO663">
            <v>0</v>
          </cell>
          <cell r="HP663">
            <v>23</v>
          </cell>
          <cell r="HQ663">
            <v>0</v>
          </cell>
          <cell r="HR663">
            <v>0</v>
          </cell>
          <cell r="HS663">
            <v>0</v>
          </cell>
          <cell r="HT663">
            <v>0</v>
          </cell>
          <cell r="HU663">
            <v>0</v>
          </cell>
          <cell r="HV663">
            <v>0</v>
          </cell>
          <cell r="HW663">
            <v>1</v>
          </cell>
          <cell r="HX663">
            <v>0</v>
          </cell>
          <cell r="HY663">
            <v>0</v>
          </cell>
          <cell r="HZ663">
            <v>0</v>
          </cell>
          <cell r="IA663">
            <v>1</v>
          </cell>
          <cell r="IB663">
            <v>0</v>
          </cell>
          <cell r="IC663">
            <v>2</v>
          </cell>
          <cell r="ID663">
            <v>0</v>
          </cell>
          <cell r="IE663">
            <v>0</v>
          </cell>
          <cell r="IF663">
            <v>0</v>
          </cell>
          <cell r="IG663">
            <v>0</v>
          </cell>
          <cell r="IH663">
            <v>0</v>
          </cell>
          <cell r="II663">
            <v>0</v>
          </cell>
          <cell r="IJ663">
            <v>0</v>
          </cell>
          <cell r="IK663">
            <v>0</v>
          </cell>
          <cell r="IL663">
            <v>0</v>
          </cell>
          <cell r="IM663">
            <v>0</v>
          </cell>
          <cell r="IN663">
            <v>0</v>
          </cell>
          <cell r="IO663">
            <v>0</v>
          </cell>
          <cell r="IP663">
            <v>0</v>
          </cell>
          <cell r="IQ663">
            <v>0</v>
          </cell>
          <cell r="IR663">
            <v>0</v>
          </cell>
          <cell r="IS663">
            <v>0</v>
          </cell>
          <cell r="IT663">
            <v>0</v>
          </cell>
          <cell r="IU663">
            <v>0</v>
          </cell>
          <cell r="IV663">
            <v>0</v>
          </cell>
          <cell r="IW663">
            <v>1</v>
          </cell>
          <cell r="IX663">
            <v>1</v>
          </cell>
          <cell r="IY663">
            <v>0</v>
          </cell>
          <cell r="IZ663">
            <v>26</v>
          </cell>
          <cell r="JA663">
            <v>2</v>
          </cell>
          <cell r="JB663">
            <v>2</v>
          </cell>
          <cell r="JC663">
            <v>0</v>
          </cell>
          <cell r="JD663">
            <v>0</v>
          </cell>
          <cell r="JE663">
            <v>0</v>
          </cell>
          <cell r="JF663">
            <v>0</v>
          </cell>
          <cell r="JG663">
            <v>0</v>
          </cell>
        </row>
        <row r="664">
          <cell r="B664" t="str">
            <v>2405005</v>
          </cell>
          <cell r="C664" t="str">
            <v>Nguyễn Thị Ngọc Tú</v>
          </cell>
          <cell r="D664" t="str">
            <v>Văn Phòng Đại diện Miền Nam</v>
          </cell>
          <cell r="E664" t="str">
            <v>Công ty TNHH Tập đoàn Công nghiệp Trường Hải</v>
          </cell>
          <cell r="F664" t="str">
            <v>Lương ngày</v>
          </cell>
          <cell r="V664">
            <v>0</v>
          </cell>
          <cell r="W664">
            <v>0</v>
          </cell>
          <cell r="X664" t="str">
            <v>X</v>
          </cell>
          <cell r="Y664">
            <v>0</v>
          </cell>
          <cell r="Z664">
            <v>0</v>
          </cell>
          <cell r="AA664" t="str">
            <v>X</v>
          </cell>
          <cell r="AB664">
            <v>0</v>
          </cell>
          <cell r="AC664">
            <v>0</v>
          </cell>
          <cell r="AD664" t="str">
            <v>X</v>
          </cell>
          <cell r="AE664">
            <v>0</v>
          </cell>
          <cell r="AF664">
            <v>0</v>
          </cell>
          <cell r="AG664" t="str">
            <v>X</v>
          </cell>
          <cell r="AH664">
            <v>0</v>
          </cell>
          <cell r="AI664">
            <v>0</v>
          </cell>
          <cell r="AJ664" t="str">
            <v>T7</v>
          </cell>
          <cell r="AK664">
            <v>0</v>
          </cell>
          <cell r="AL664">
            <v>0</v>
          </cell>
          <cell r="AM664" t="str">
            <v/>
          </cell>
          <cell r="AN664">
            <v>0</v>
          </cell>
          <cell r="AO664">
            <v>0</v>
          </cell>
          <cell r="AP664" t="str">
            <v>NL</v>
          </cell>
          <cell r="AQ664">
            <v>0</v>
          </cell>
          <cell r="AR664">
            <v>0</v>
          </cell>
          <cell r="AS664" t="str">
            <v>X</v>
          </cell>
          <cell r="AT664">
            <v>0</v>
          </cell>
          <cell r="AU664">
            <v>0</v>
          </cell>
          <cell r="AV664" t="str">
            <v>X</v>
          </cell>
          <cell r="AW664">
            <v>0</v>
          </cell>
          <cell r="AX664">
            <v>0</v>
          </cell>
          <cell r="AY664" t="str">
            <v>X</v>
          </cell>
          <cell r="AZ664">
            <v>0</v>
          </cell>
          <cell r="BA664">
            <v>0</v>
          </cell>
          <cell r="BB664" t="str">
            <v>X</v>
          </cell>
          <cell r="BC664">
            <v>0</v>
          </cell>
          <cell r="BD664">
            <v>0</v>
          </cell>
          <cell r="BE664" t="str">
            <v>X</v>
          </cell>
          <cell r="BF664">
            <v>0</v>
          </cell>
          <cell r="BG664">
            <v>0</v>
          </cell>
          <cell r="BH664" t="str">
            <v/>
          </cell>
          <cell r="BI664">
            <v>0</v>
          </cell>
          <cell r="BJ664">
            <v>0</v>
          </cell>
          <cell r="BK664" t="str">
            <v>X</v>
          </cell>
          <cell r="BL664">
            <v>0</v>
          </cell>
          <cell r="BM664">
            <v>0</v>
          </cell>
          <cell r="BN664" t="str">
            <v>X</v>
          </cell>
          <cell r="BO664">
            <v>0</v>
          </cell>
          <cell r="BP664">
            <v>0</v>
          </cell>
          <cell r="BQ664">
            <v>11</v>
          </cell>
          <cell r="BR664">
            <v>0</v>
          </cell>
          <cell r="BS664">
            <v>0</v>
          </cell>
          <cell r="BT664">
            <v>0</v>
          </cell>
          <cell r="BU664">
            <v>0</v>
          </cell>
          <cell r="BV664">
            <v>0</v>
          </cell>
          <cell r="CC664">
            <v>11</v>
          </cell>
          <cell r="CD664">
            <v>0</v>
          </cell>
          <cell r="CE664">
            <v>0</v>
          </cell>
          <cell r="CF664">
            <v>0</v>
          </cell>
          <cell r="CG664">
            <v>0</v>
          </cell>
          <cell r="CH664">
            <v>0</v>
          </cell>
          <cell r="CI664">
            <v>0</v>
          </cell>
          <cell r="CJ664">
            <v>0</v>
          </cell>
          <cell r="CK664">
            <v>0</v>
          </cell>
          <cell r="CL664">
            <v>1</v>
          </cell>
          <cell r="CM664">
            <v>1</v>
          </cell>
          <cell r="CN664">
            <v>0</v>
          </cell>
          <cell r="CO664">
            <v>0</v>
          </cell>
          <cell r="CP664">
            <v>0</v>
          </cell>
          <cell r="CQ664">
            <v>0</v>
          </cell>
          <cell r="CR664">
            <v>0</v>
          </cell>
          <cell r="CS664">
            <v>0</v>
          </cell>
          <cell r="CT664">
            <v>0</v>
          </cell>
          <cell r="CU664">
            <v>0</v>
          </cell>
          <cell r="CV664">
            <v>0</v>
          </cell>
          <cell r="CW664">
            <v>0</v>
          </cell>
          <cell r="CX664">
            <v>0</v>
          </cell>
          <cell r="CY664">
            <v>0</v>
          </cell>
          <cell r="CZ664">
            <v>0</v>
          </cell>
          <cell r="DC664">
            <v>13</v>
          </cell>
          <cell r="DM664" t="str">
            <v>X</v>
          </cell>
          <cell r="DN664">
            <v>0</v>
          </cell>
          <cell r="DO664">
            <v>0</v>
          </cell>
          <cell r="DP664" t="str">
            <v>X</v>
          </cell>
          <cell r="DQ664">
            <v>0</v>
          </cell>
          <cell r="DR664">
            <v>0</v>
          </cell>
          <cell r="DS664" t="str">
            <v>X</v>
          </cell>
          <cell r="DT664">
            <v>0</v>
          </cell>
          <cell r="DU664">
            <v>0</v>
          </cell>
          <cell r="DV664" t="str">
            <v>X</v>
          </cell>
          <cell r="DW664">
            <v>0</v>
          </cell>
          <cell r="DX664">
            <v>0</v>
          </cell>
          <cell r="DY664" t="str">
            <v/>
          </cell>
          <cell r="DZ664">
            <v>0</v>
          </cell>
          <cell r="EA664">
            <v>0</v>
          </cell>
          <cell r="EB664" t="str">
            <v>X</v>
          </cell>
          <cell r="EC664">
            <v>0</v>
          </cell>
          <cell r="ED664">
            <v>0</v>
          </cell>
          <cell r="EE664" t="str">
            <v>X</v>
          </cell>
          <cell r="EF664">
            <v>0</v>
          </cell>
          <cell r="EG664">
            <v>0</v>
          </cell>
          <cell r="EH664" t="str">
            <v>X</v>
          </cell>
          <cell r="EI664">
            <v>0</v>
          </cell>
          <cell r="EJ664">
            <v>0</v>
          </cell>
          <cell r="EK664" t="str">
            <v>X</v>
          </cell>
          <cell r="EL664">
            <v>0</v>
          </cell>
          <cell r="EM664">
            <v>0</v>
          </cell>
          <cell r="EN664" t="str">
            <v>X</v>
          </cell>
          <cell r="EO664">
            <v>0</v>
          </cell>
          <cell r="EP664">
            <v>0</v>
          </cell>
          <cell r="EQ664" t="str">
            <v>X</v>
          </cell>
          <cell r="ER664">
            <v>0</v>
          </cell>
          <cell r="ES664">
            <v>0</v>
          </cell>
          <cell r="ET664" t="str">
            <v/>
          </cell>
          <cell r="EU664">
            <v>0</v>
          </cell>
          <cell r="EV664">
            <v>0</v>
          </cell>
          <cell r="EW664" t="str">
            <v>X</v>
          </cell>
          <cell r="EX664">
            <v>0</v>
          </cell>
          <cell r="EY664">
            <v>0</v>
          </cell>
          <cell r="EZ664" t="str">
            <v>X</v>
          </cell>
          <cell r="FA664">
            <v>0</v>
          </cell>
          <cell r="FB664">
            <v>0</v>
          </cell>
          <cell r="FC664" t="str">
            <v>NL</v>
          </cell>
          <cell r="FD664">
            <v>0</v>
          </cell>
          <cell r="FE664">
            <v>0</v>
          </cell>
          <cell r="FI664">
            <v>12</v>
          </cell>
          <cell r="FJ664">
            <v>0</v>
          </cell>
          <cell r="FK664">
            <v>0</v>
          </cell>
          <cell r="FL664">
            <v>0</v>
          </cell>
          <cell r="FM664">
            <v>0</v>
          </cell>
          <cell r="FN664">
            <v>0</v>
          </cell>
          <cell r="FU664">
            <v>12</v>
          </cell>
          <cell r="FV664">
            <v>0</v>
          </cell>
          <cell r="FW664">
            <v>0</v>
          </cell>
          <cell r="FX664">
            <v>0</v>
          </cell>
          <cell r="FY664">
            <v>0</v>
          </cell>
          <cell r="FZ664">
            <v>0</v>
          </cell>
          <cell r="GA664">
            <v>0</v>
          </cell>
          <cell r="GB664">
            <v>0</v>
          </cell>
          <cell r="GC664">
            <v>0</v>
          </cell>
          <cell r="GD664">
            <v>1</v>
          </cell>
          <cell r="GE664">
            <v>0</v>
          </cell>
          <cell r="GF664">
            <v>0</v>
          </cell>
          <cell r="GG664">
            <v>0</v>
          </cell>
          <cell r="GH664">
            <v>0</v>
          </cell>
          <cell r="GI664">
            <v>0</v>
          </cell>
          <cell r="GJ664">
            <v>0</v>
          </cell>
          <cell r="GK664">
            <v>0</v>
          </cell>
          <cell r="GL664">
            <v>0</v>
          </cell>
          <cell r="GM664">
            <v>0</v>
          </cell>
          <cell r="GN664">
            <v>0</v>
          </cell>
          <cell r="GO664">
            <v>0</v>
          </cell>
          <cell r="GP664">
            <v>0</v>
          </cell>
          <cell r="GQ664">
            <v>0</v>
          </cell>
          <cell r="GR664">
            <v>0</v>
          </cell>
          <cell r="GU664">
            <v>13</v>
          </cell>
          <cell r="GV664">
            <v>0</v>
          </cell>
          <cell r="GW664">
            <v>0</v>
          </cell>
          <cell r="GX664">
            <v>0</v>
          </cell>
          <cell r="GY664">
            <v>0</v>
          </cell>
          <cell r="GZ664">
            <v>0</v>
          </cell>
          <cell r="HA664">
            <v>0</v>
          </cell>
          <cell r="HB664">
            <v>0</v>
          </cell>
          <cell r="HC664">
            <v>0</v>
          </cell>
          <cell r="HD664">
            <v>0</v>
          </cell>
          <cell r="HE664">
            <v>0</v>
          </cell>
          <cell r="HF664">
            <v>0</v>
          </cell>
          <cell r="HG664">
            <v>0</v>
          </cell>
          <cell r="HH664">
            <v>0</v>
          </cell>
          <cell r="HI664">
            <v>0</v>
          </cell>
          <cell r="HJ664">
            <v>0</v>
          </cell>
          <cell r="HK664">
            <v>0</v>
          </cell>
          <cell r="HL664">
            <v>0</v>
          </cell>
          <cell r="HM664">
            <v>0</v>
          </cell>
          <cell r="HN664">
            <v>0</v>
          </cell>
          <cell r="HO664">
            <v>0</v>
          </cell>
          <cell r="HP664">
            <v>23</v>
          </cell>
          <cell r="HQ664">
            <v>0</v>
          </cell>
          <cell r="HR664">
            <v>0</v>
          </cell>
          <cell r="HS664">
            <v>0</v>
          </cell>
          <cell r="HT664">
            <v>0</v>
          </cell>
          <cell r="HU664">
            <v>0</v>
          </cell>
          <cell r="HV664">
            <v>0</v>
          </cell>
          <cell r="HW664">
            <v>1</v>
          </cell>
          <cell r="HX664">
            <v>0</v>
          </cell>
          <cell r="HY664">
            <v>0</v>
          </cell>
          <cell r="HZ664">
            <v>0</v>
          </cell>
          <cell r="IA664">
            <v>1</v>
          </cell>
          <cell r="IB664">
            <v>0</v>
          </cell>
          <cell r="IC664">
            <v>2</v>
          </cell>
          <cell r="ID664">
            <v>0</v>
          </cell>
          <cell r="IE664">
            <v>0</v>
          </cell>
          <cell r="IF664">
            <v>0</v>
          </cell>
          <cell r="IG664">
            <v>0</v>
          </cell>
          <cell r="IH664">
            <v>0</v>
          </cell>
          <cell r="II664">
            <v>0</v>
          </cell>
          <cell r="IJ664">
            <v>0</v>
          </cell>
          <cell r="IK664">
            <v>0</v>
          </cell>
          <cell r="IL664">
            <v>0</v>
          </cell>
          <cell r="IM664">
            <v>0</v>
          </cell>
          <cell r="IN664">
            <v>0</v>
          </cell>
          <cell r="IO664">
            <v>0</v>
          </cell>
          <cell r="IP664">
            <v>0</v>
          </cell>
          <cell r="IQ664">
            <v>0</v>
          </cell>
          <cell r="IR664">
            <v>0</v>
          </cell>
          <cell r="IS664">
            <v>0</v>
          </cell>
          <cell r="IT664">
            <v>0</v>
          </cell>
          <cell r="IU664">
            <v>0</v>
          </cell>
          <cell r="IV664">
            <v>0</v>
          </cell>
          <cell r="IW664">
            <v>1</v>
          </cell>
          <cell r="IX664">
            <v>1</v>
          </cell>
          <cell r="IY664">
            <v>0</v>
          </cell>
          <cell r="IZ664">
            <v>26</v>
          </cell>
          <cell r="JA664">
            <v>3</v>
          </cell>
          <cell r="JB664">
            <v>3</v>
          </cell>
          <cell r="JC664">
            <v>0</v>
          </cell>
          <cell r="JD664">
            <v>0</v>
          </cell>
          <cell r="JE664">
            <v>0</v>
          </cell>
          <cell r="JF664">
            <v>0</v>
          </cell>
          <cell r="JG664">
            <v>0</v>
          </cell>
        </row>
        <row r="665">
          <cell r="B665" t="str">
            <v>25040148</v>
          </cell>
          <cell r="C665" t="str">
            <v>Huỳnh Mai Long</v>
          </cell>
          <cell r="D665" t="str">
            <v>Văn Phòng Đại diện Miền Nam</v>
          </cell>
          <cell r="E665" t="str">
            <v>Công ty TNHH Tập đoàn Công nghiệp Trường Hải</v>
          </cell>
          <cell r="F665" t="str">
            <v>Lương ngày</v>
          </cell>
          <cell r="V665">
            <v>0</v>
          </cell>
          <cell r="W665">
            <v>0</v>
          </cell>
          <cell r="X665" t="str">
            <v>X</v>
          </cell>
          <cell r="Y665">
            <v>0</v>
          </cell>
          <cell r="Z665">
            <v>0</v>
          </cell>
          <cell r="AA665" t="str">
            <v>X</v>
          </cell>
          <cell r="AB665">
            <v>0</v>
          </cell>
          <cell r="AC665">
            <v>0</v>
          </cell>
          <cell r="AD665" t="str">
            <v>X</v>
          </cell>
          <cell r="AE665">
            <v>0</v>
          </cell>
          <cell r="AF665">
            <v>0</v>
          </cell>
          <cell r="AG665" t="str">
            <v>X</v>
          </cell>
          <cell r="AH665">
            <v>0</v>
          </cell>
          <cell r="AI665">
            <v>0</v>
          </cell>
          <cell r="AJ665" t="str">
            <v>T7</v>
          </cell>
          <cell r="AK665">
            <v>0</v>
          </cell>
          <cell r="AL665">
            <v>0</v>
          </cell>
          <cell r="AM665" t="str">
            <v/>
          </cell>
          <cell r="AN665">
            <v>0</v>
          </cell>
          <cell r="AO665">
            <v>0</v>
          </cell>
          <cell r="AP665" t="str">
            <v>NL</v>
          </cell>
          <cell r="AQ665">
            <v>0</v>
          </cell>
          <cell r="AR665">
            <v>0</v>
          </cell>
          <cell r="AS665" t="str">
            <v>X</v>
          </cell>
          <cell r="AT665">
            <v>0</v>
          </cell>
          <cell r="AU665">
            <v>0</v>
          </cell>
          <cell r="AV665" t="str">
            <v>X</v>
          </cell>
          <cell r="AW665">
            <v>0</v>
          </cell>
          <cell r="AX665">
            <v>0</v>
          </cell>
          <cell r="AY665" t="str">
            <v>X</v>
          </cell>
          <cell r="AZ665">
            <v>0</v>
          </cell>
          <cell r="BA665">
            <v>0</v>
          </cell>
          <cell r="BB665" t="str">
            <v>X</v>
          </cell>
          <cell r="BC665">
            <v>0</v>
          </cell>
          <cell r="BD665">
            <v>0</v>
          </cell>
          <cell r="BE665" t="str">
            <v>X</v>
          </cell>
          <cell r="BF665">
            <v>0</v>
          </cell>
          <cell r="BG665">
            <v>0</v>
          </cell>
          <cell r="BH665" t="str">
            <v/>
          </cell>
          <cell r="BI665">
            <v>0</v>
          </cell>
          <cell r="BJ665">
            <v>0</v>
          </cell>
          <cell r="BK665" t="str">
            <v>X</v>
          </cell>
          <cell r="BL665">
            <v>0</v>
          </cell>
          <cell r="BM665">
            <v>0</v>
          </cell>
          <cell r="BN665" t="str">
            <v>X</v>
          </cell>
          <cell r="BO665">
            <v>0</v>
          </cell>
          <cell r="BP665">
            <v>0</v>
          </cell>
          <cell r="BQ665">
            <v>11</v>
          </cell>
          <cell r="BR665">
            <v>0</v>
          </cell>
          <cell r="BS665">
            <v>0</v>
          </cell>
          <cell r="BT665">
            <v>0</v>
          </cell>
          <cell r="BU665">
            <v>0</v>
          </cell>
          <cell r="BV665">
            <v>0</v>
          </cell>
          <cell r="CC665">
            <v>11</v>
          </cell>
          <cell r="CD665">
            <v>0</v>
          </cell>
          <cell r="CE665">
            <v>0</v>
          </cell>
          <cell r="CF665">
            <v>0</v>
          </cell>
          <cell r="CG665">
            <v>0</v>
          </cell>
          <cell r="CH665">
            <v>0</v>
          </cell>
          <cell r="CI665">
            <v>0</v>
          </cell>
          <cell r="CJ665">
            <v>0</v>
          </cell>
          <cell r="CK665">
            <v>0</v>
          </cell>
          <cell r="CL665">
            <v>1</v>
          </cell>
          <cell r="CM665">
            <v>1</v>
          </cell>
          <cell r="CN665">
            <v>0</v>
          </cell>
          <cell r="CO665">
            <v>0</v>
          </cell>
          <cell r="CP665">
            <v>0</v>
          </cell>
          <cell r="CQ665">
            <v>0</v>
          </cell>
          <cell r="CR665">
            <v>0</v>
          </cell>
          <cell r="CS665">
            <v>0</v>
          </cell>
          <cell r="CT665">
            <v>0</v>
          </cell>
          <cell r="CU665">
            <v>0</v>
          </cell>
          <cell r="CV665">
            <v>0</v>
          </cell>
          <cell r="CW665">
            <v>0</v>
          </cell>
          <cell r="CX665">
            <v>0</v>
          </cell>
          <cell r="CY665">
            <v>0</v>
          </cell>
          <cell r="CZ665">
            <v>0</v>
          </cell>
          <cell r="DC665">
            <v>13</v>
          </cell>
          <cell r="DM665" t="str">
            <v>X</v>
          </cell>
          <cell r="DN665">
            <v>0</v>
          </cell>
          <cell r="DO665">
            <v>0</v>
          </cell>
          <cell r="DP665" t="str">
            <v>X</v>
          </cell>
          <cell r="DQ665">
            <v>0</v>
          </cell>
          <cell r="DR665">
            <v>0</v>
          </cell>
          <cell r="DS665" t="str">
            <v>X</v>
          </cell>
          <cell r="DT665">
            <v>0</v>
          </cell>
          <cell r="DU665">
            <v>0</v>
          </cell>
          <cell r="DV665" t="str">
            <v>X</v>
          </cell>
          <cell r="DW665">
            <v>0</v>
          </cell>
          <cell r="DX665">
            <v>0</v>
          </cell>
          <cell r="DY665" t="str">
            <v/>
          </cell>
          <cell r="DZ665">
            <v>0</v>
          </cell>
          <cell r="EA665">
            <v>0</v>
          </cell>
          <cell r="EB665" t="str">
            <v>X</v>
          </cell>
          <cell r="EC665">
            <v>0</v>
          </cell>
          <cell r="ED665">
            <v>0</v>
          </cell>
          <cell r="EE665" t="str">
            <v>X</v>
          </cell>
          <cell r="EF665">
            <v>0</v>
          </cell>
          <cell r="EG665">
            <v>0</v>
          </cell>
          <cell r="EH665" t="str">
            <v>X</v>
          </cell>
          <cell r="EI665">
            <v>0</v>
          </cell>
          <cell r="EJ665">
            <v>0</v>
          </cell>
          <cell r="EK665" t="str">
            <v>X</v>
          </cell>
          <cell r="EL665">
            <v>0</v>
          </cell>
          <cell r="EM665">
            <v>0</v>
          </cell>
          <cell r="EN665" t="str">
            <v>X</v>
          </cell>
          <cell r="EO665">
            <v>0</v>
          </cell>
          <cell r="EP665">
            <v>0</v>
          </cell>
          <cell r="EQ665" t="str">
            <v>X</v>
          </cell>
          <cell r="ER665">
            <v>0</v>
          </cell>
          <cell r="ES665">
            <v>0</v>
          </cell>
          <cell r="ET665" t="str">
            <v/>
          </cell>
          <cell r="EU665">
            <v>0</v>
          </cell>
          <cell r="EV665">
            <v>0</v>
          </cell>
          <cell r="EW665" t="str">
            <v>X</v>
          </cell>
          <cell r="EX665">
            <v>0</v>
          </cell>
          <cell r="EY665">
            <v>0</v>
          </cell>
          <cell r="EZ665" t="str">
            <v>X</v>
          </cell>
          <cell r="FA665">
            <v>0</v>
          </cell>
          <cell r="FB665">
            <v>0</v>
          </cell>
          <cell r="FC665" t="str">
            <v>NL</v>
          </cell>
          <cell r="FD665">
            <v>0</v>
          </cell>
          <cell r="FE665">
            <v>0</v>
          </cell>
          <cell r="FI665">
            <v>12</v>
          </cell>
          <cell r="FJ665">
            <v>0</v>
          </cell>
          <cell r="FK665">
            <v>0</v>
          </cell>
          <cell r="FL665">
            <v>0</v>
          </cell>
          <cell r="FM665">
            <v>0</v>
          </cell>
          <cell r="FN665">
            <v>0</v>
          </cell>
          <cell r="FU665">
            <v>12</v>
          </cell>
          <cell r="FV665">
            <v>0</v>
          </cell>
          <cell r="FW665">
            <v>0</v>
          </cell>
          <cell r="FX665">
            <v>0</v>
          </cell>
          <cell r="FY665">
            <v>0</v>
          </cell>
          <cell r="FZ665">
            <v>0</v>
          </cell>
          <cell r="GA665">
            <v>0</v>
          </cell>
          <cell r="GB665">
            <v>0</v>
          </cell>
          <cell r="GC665">
            <v>0</v>
          </cell>
          <cell r="GD665">
            <v>1</v>
          </cell>
          <cell r="GE665">
            <v>0</v>
          </cell>
          <cell r="GF665">
            <v>0</v>
          </cell>
          <cell r="GG665">
            <v>0</v>
          </cell>
          <cell r="GH665">
            <v>0</v>
          </cell>
          <cell r="GI665">
            <v>0</v>
          </cell>
          <cell r="GJ665">
            <v>0</v>
          </cell>
          <cell r="GK665">
            <v>0</v>
          </cell>
          <cell r="GL665">
            <v>0</v>
          </cell>
          <cell r="GM665">
            <v>0</v>
          </cell>
          <cell r="GN665">
            <v>0</v>
          </cell>
          <cell r="GO665">
            <v>0</v>
          </cell>
          <cell r="GP665">
            <v>0</v>
          </cell>
          <cell r="GQ665">
            <v>0</v>
          </cell>
          <cell r="GR665">
            <v>0</v>
          </cell>
          <cell r="GU665">
            <v>13</v>
          </cell>
          <cell r="GV665">
            <v>0</v>
          </cell>
          <cell r="GW665">
            <v>0</v>
          </cell>
          <cell r="GX665">
            <v>0</v>
          </cell>
          <cell r="GY665">
            <v>0</v>
          </cell>
          <cell r="GZ665">
            <v>0</v>
          </cell>
          <cell r="HA665">
            <v>0</v>
          </cell>
          <cell r="HB665">
            <v>0</v>
          </cell>
          <cell r="HC665">
            <v>0</v>
          </cell>
          <cell r="HD665">
            <v>0</v>
          </cell>
          <cell r="HE665">
            <v>0</v>
          </cell>
          <cell r="HF665">
            <v>0</v>
          </cell>
          <cell r="HG665">
            <v>0</v>
          </cell>
          <cell r="HH665">
            <v>0</v>
          </cell>
          <cell r="HI665">
            <v>0</v>
          </cell>
          <cell r="HJ665">
            <v>0</v>
          </cell>
          <cell r="HK665">
            <v>0</v>
          </cell>
          <cell r="HL665">
            <v>0</v>
          </cell>
          <cell r="HM665">
            <v>0</v>
          </cell>
          <cell r="HN665">
            <v>0</v>
          </cell>
          <cell r="HO665">
            <v>0</v>
          </cell>
          <cell r="HP665">
            <v>23</v>
          </cell>
          <cell r="HQ665">
            <v>0</v>
          </cell>
          <cell r="HR665">
            <v>0</v>
          </cell>
          <cell r="HS665">
            <v>0</v>
          </cell>
          <cell r="HT665">
            <v>0</v>
          </cell>
          <cell r="HU665">
            <v>0</v>
          </cell>
          <cell r="HV665">
            <v>0</v>
          </cell>
          <cell r="HW665">
            <v>1</v>
          </cell>
          <cell r="HX665">
            <v>0</v>
          </cell>
          <cell r="HY665">
            <v>0</v>
          </cell>
          <cell r="HZ665">
            <v>0</v>
          </cell>
          <cell r="IA665">
            <v>1</v>
          </cell>
          <cell r="IB665">
            <v>0</v>
          </cell>
          <cell r="IC665">
            <v>2</v>
          </cell>
          <cell r="ID665">
            <v>0</v>
          </cell>
          <cell r="IE665">
            <v>0</v>
          </cell>
          <cell r="IF665">
            <v>0</v>
          </cell>
          <cell r="IG665">
            <v>0</v>
          </cell>
          <cell r="IH665">
            <v>0</v>
          </cell>
          <cell r="II665">
            <v>0</v>
          </cell>
          <cell r="IJ665">
            <v>0</v>
          </cell>
          <cell r="IK665">
            <v>0</v>
          </cell>
          <cell r="IL665">
            <v>0</v>
          </cell>
          <cell r="IM665">
            <v>0</v>
          </cell>
          <cell r="IN665">
            <v>0</v>
          </cell>
          <cell r="IO665">
            <v>0</v>
          </cell>
          <cell r="IP665">
            <v>0</v>
          </cell>
          <cell r="IQ665">
            <v>0</v>
          </cell>
          <cell r="IR665">
            <v>0</v>
          </cell>
          <cell r="IS665">
            <v>0</v>
          </cell>
          <cell r="IT665">
            <v>0</v>
          </cell>
          <cell r="IU665">
            <v>0</v>
          </cell>
          <cell r="IV665">
            <v>0</v>
          </cell>
          <cell r="IW665">
            <v>1</v>
          </cell>
          <cell r="IX665">
            <v>1</v>
          </cell>
          <cell r="IY665">
            <v>0</v>
          </cell>
          <cell r="IZ665">
            <v>26</v>
          </cell>
          <cell r="JA665">
            <v>1</v>
          </cell>
          <cell r="JB665">
            <v>1</v>
          </cell>
          <cell r="JC665">
            <v>0</v>
          </cell>
          <cell r="JD665">
            <v>0</v>
          </cell>
          <cell r="JE665">
            <v>0</v>
          </cell>
          <cell r="JF665">
            <v>0</v>
          </cell>
          <cell r="JG665" t="e">
            <v>#N/A</v>
          </cell>
        </row>
        <row r="666">
          <cell r="B666" t="str">
            <v>25040153</v>
          </cell>
          <cell r="C666" t="str">
            <v>Nguyễn Phương Thảo</v>
          </cell>
          <cell r="D666" t="str">
            <v>Văn Phòng Đại diện Miền Nam</v>
          </cell>
          <cell r="E666" t="str">
            <v>Công ty TNHH Tập đoàn Công nghiệp Trường Hải</v>
          </cell>
          <cell r="F666" t="str">
            <v>Lương ngày</v>
          </cell>
          <cell r="V666">
            <v>0</v>
          </cell>
          <cell r="W666">
            <v>0</v>
          </cell>
          <cell r="X666" t="str">
            <v>X</v>
          </cell>
          <cell r="Y666">
            <v>0</v>
          </cell>
          <cell r="Z666">
            <v>0</v>
          </cell>
          <cell r="AA666" t="str">
            <v>X</v>
          </cell>
          <cell r="AB666">
            <v>0</v>
          </cell>
          <cell r="AC666">
            <v>0</v>
          </cell>
          <cell r="AD666" t="str">
            <v>X</v>
          </cell>
          <cell r="AE666">
            <v>0</v>
          </cell>
          <cell r="AF666">
            <v>0</v>
          </cell>
          <cell r="AG666" t="str">
            <v>X</v>
          </cell>
          <cell r="AH666">
            <v>0</v>
          </cell>
          <cell r="AI666">
            <v>0</v>
          </cell>
          <cell r="AJ666" t="str">
            <v>T7</v>
          </cell>
          <cell r="AK666">
            <v>0</v>
          </cell>
          <cell r="AL666">
            <v>0</v>
          </cell>
          <cell r="AM666" t="str">
            <v/>
          </cell>
          <cell r="AN666">
            <v>0</v>
          </cell>
          <cell r="AO666">
            <v>0</v>
          </cell>
          <cell r="AP666" t="str">
            <v>NL</v>
          </cell>
          <cell r="AQ666">
            <v>0</v>
          </cell>
          <cell r="AR666">
            <v>0</v>
          </cell>
          <cell r="AS666" t="str">
            <v>X</v>
          </cell>
          <cell r="AT666">
            <v>0</v>
          </cell>
          <cell r="AU666">
            <v>0</v>
          </cell>
          <cell r="AV666" t="str">
            <v>X</v>
          </cell>
          <cell r="AW666">
            <v>0</v>
          </cell>
          <cell r="AX666">
            <v>0</v>
          </cell>
          <cell r="AY666" t="str">
            <v>X</v>
          </cell>
          <cell r="AZ666">
            <v>0</v>
          </cell>
          <cell r="BA666">
            <v>0</v>
          </cell>
          <cell r="BB666" t="str">
            <v>X</v>
          </cell>
          <cell r="BC666">
            <v>0</v>
          </cell>
          <cell r="BD666">
            <v>0</v>
          </cell>
          <cell r="BE666" t="str">
            <v>X</v>
          </cell>
          <cell r="BF666">
            <v>0</v>
          </cell>
          <cell r="BG666">
            <v>0</v>
          </cell>
          <cell r="BH666" t="str">
            <v/>
          </cell>
          <cell r="BI666">
            <v>0</v>
          </cell>
          <cell r="BJ666">
            <v>0</v>
          </cell>
          <cell r="BK666" t="str">
            <v>X</v>
          </cell>
          <cell r="BL666">
            <v>0</v>
          </cell>
          <cell r="BM666">
            <v>0</v>
          </cell>
          <cell r="BN666" t="str">
            <v>X</v>
          </cell>
          <cell r="BO666">
            <v>0</v>
          </cell>
          <cell r="BP666">
            <v>0</v>
          </cell>
          <cell r="BQ666">
            <v>11</v>
          </cell>
          <cell r="BR666">
            <v>0</v>
          </cell>
          <cell r="BS666">
            <v>0</v>
          </cell>
          <cell r="BT666">
            <v>0</v>
          </cell>
          <cell r="BU666">
            <v>0</v>
          </cell>
          <cell r="BV666">
            <v>0</v>
          </cell>
          <cell r="CC666">
            <v>11</v>
          </cell>
          <cell r="CD666">
            <v>0</v>
          </cell>
          <cell r="CE666">
            <v>0</v>
          </cell>
          <cell r="CF666">
            <v>0</v>
          </cell>
          <cell r="CG666">
            <v>0</v>
          </cell>
          <cell r="CH666">
            <v>0</v>
          </cell>
          <cell r="CI666">
            <v>0</v>
          </cell>
          <cell r="CJ666">
            <v>0</v>
          </cell>
          <cell r="CK666">
            <v>0</v>
          </cell>
          <cell r="CL666">
            <v>1</v>
          </cell>
          <cell r="CM666">
            <v>1</v>
          </cell>
          <cell r="CN666">
            <v>0</v>
          </cell>
          <cell r="CO666">
            <v>0</v>
          </cell>
          <cell r="CP666">
            <v>0</v>
          </cell>
          <cell r="CQ666">
            <v>0</v>
          </cell>
          <cell r="CR666">
            <v>0</v>
          </cell>
          <cell r="CS666">
            <v>0</v>
          </cell>
          <cell r="CT666">
            <v>0</v>
          </cell>
          <cell r="CU666">
            <v>0</v>
          </cell>
          <cell r="CV666">
            <v>0</v>
          </cell>
          <cell r="CW666">
            <v>0</v>
          </cell>
          <cell r="CX666">
            <v>0</v>
          </cell>
          <cell r="CY666">
            <v>0</v>
          </cell>
          <cell r="CZ666">
            <v>0</v>
          </cell>
          <cell r="DC666">
            <v>13</v>
          </cell>
          <cell r="DM666" t="str">
            <v>X</v>
          </cell>
          <cell r="DN666">
            <v>0</v>
          </cell>
          <cell r="DO666">
            <v>0</v>
          </cell>
          <cell r="DP666" t="str">
            <v>P\</v>
          </cell>
          <cell r="DQ666">
            <v>0</v>
          </cell>
          <cell r="DR666">
            <v>0</v>
          </cell>
          <cell r="DS666" t="str">
            <v>X</v>
          </cell>
          <cell r="DT666">
            <v>0</v>
          </cell>
          <cell r="DU666">
            <v>0</v>
          </cell>
          <cell r="DV666" t="str">
            <v>X</v>
          </cell>
          <cell r="DW666">
            <v>0</v>
          </cell>
          <cell r="DX666">
            <v>0</v>
          </cell>
          <cell r="DY666" t="str">
            <v/>
          </cell>
          <cell r="DZ666">
            <v>0</v>
          </cell>
          <cell r="EA666">
            <v>0</v>
          </cell>
          <cell r="EB666" t="str">
            <v>X</v>
          </cell>
          <cell r="EC666">
            <v>0</v>
          </cell>
          <cell r="ED666">
            <v>0</v>
          </cell>
          <cell r="EE666" t="str">
            <v>X</v>
          </cell>
          <cell r="EF666">
            <v>0</v>
          </cell>
          <cell r="EG666">
            <v>0</v>
          </cell>
          <cell r="EH666" t="str">
            <v>X</v>
          </cell>
          <cell r="EI666">
            <v>0</v>
          </cell>
          <cell r="EJ666">
            <v>0</v>
          </cell>
          <cell r="EK666" t="str">
            <v>X</v>
          </cell>
          <cell r="EL666">
            <v>0</v>
          </cell>
          <cell r="EM666">
            <v>0</v>
          </cell>
          <cell r="EN666" t="str">
            <v>X</v>
          </cell>
          <cell r="EO666">
            <v>0</v>
          </cell>
          <cell r="EP666">
            <v>0</v>
          </cell>
          <cell r="EQ666" t="str">
            <v>X</v>
          </cell>
          <cell r="ER666">
            <v>0</v>
          </cell>
          <cell r="ES666">
            <v>0</v>
          </cell>
          <cell r="ET666" t="str">
            <v/>
          </cell>
          <cell r="EU666">
            <v>0</v>
          </cell>
          <cell r="EV666">
            <v>0</v>
          </cell>
          <cell r="EW666" t="str">
            <v>X</v>
          </cell>
          <cell r="EX666">
            <v>0</v>
          </cell>
          <cell r="EY666">
            <v>0</v>
          </cell>
          <cell r="EZ666" t="str">
            <v>X</v>
          </cell>
          <cell r="FA666">
            <v>0</v>
          </cell>
          <cell r="FB666">
            <v>0</v>
          </cell>
          <cell r="FC666" t="str">
            <v>NL</v>
          </cell>
          <cell r="FD666">
            <v>0</v>
          </cell>
          <cell r="FE666">
            <v>0</v>
          </cell>
          <cell r="FI666">
            <v>11.5</v>
          </cell>
          <cell r="FJ666">
            <v>0</v>
          </cell>
          <cell r="FK666">
            <v>0</v>
          </cell>
          <cell r="FL666">
            <v>0</v>
          </cell>
          <cell r="FM666">
            <v>0</v>
          </cell>
          <cell r="FN666">
            <v>0</v>
          </cell>
          <cell r="FU666">
            <v>11.5</v>
          </cell>
          <cell r="FV666">
            <v>0</v>
          </cell>
          <cell r="FW666">
            <v>0</v>
          </cell>
          <cell r="FX666">
            <v>0</v>
          </cell>
          <cell r="FY666">
            <v>0</v>
          </cell>
          <cell r="FZ666">
            <v>0</v>
          </cell>
          <cell r="GA666">
            <v>0</v>
          </cell>
          <cell r="GB666">
            <v>0</v>
          </cell>
          <cell r="GC666">
            <v>0</v>
          </cell>
          <cell r="GD666">
            <v>1</v>
          </cell>
          <cell r="GE666">
            <v>0</v>
          </cell>
          <cell r="GF666">
            <v>0</v>
          </cell>
          <cell r="GG666">
            <v>0</v>
          </cell>
          <cell r="GH666">
            <v>0</v>
          </cell>
          <cell r="GI666">
            <v>0</v>
          </cell>
          <cell r="GJ666">
            <v>0</v>
          </cell>
          <cell r="GK666">
            <v>0</v>
          </cell>
          <cell r="GL666">
            <v>0</v>
          </cell>
          <cell r="GM666">
            <v>0</v>
          </cell>
          <cell r="GN666">
            <v>0</v>
          </cell>
          <cell r="GO666">
            <v>0</v>
          </cell>
          <cell r="GP666">
            <v>0</v>
          </cell>
          <cell r="GQ666">
            <v>0</v>
          </cell>
          <cell r="GR666">
            <v>0</v>
          </cell>
          <cell r="GU666">
            <v>12.5</v>
          </cell>
          <cell r="GV666">
            <v>0</v>
          </cell>
          <cell r="GW666">
            <v>0</v>
          </cell>
          <cell r="GX666">
            <v>0</v>
          </cell>
          <cell r="GY666">
            <v>0</v>
          </cell>
          <cell r="GZ666">
            <v>0</v>
          </cell>
          <cell r="HA666">
            <v>0</v>
          </cell>
          <cell r="HB666">
            <v>0</v>
          </cell>
          <cell r="HC666">
            <v>0</v>
          </cell>
          <cell r="HD666">
            <v>0</v>
          </cell>
          <cell r="HE666">
            <v>0</v>
          </cell>
          <cell r="HF666">
            <v>0</v>
          </cell>
          <cell r="HG666">
            <v>0</v>
          </cell>
          <cell r="HH666">
            <v>0.5</v>
          </cell>
          <cell r="HI666">
            <v>0</v>
          </cell>
          <cell r="HJ666">
            <v>0</v>
          </cell>
          <cell r="HK666">
            <v>0</v>
          </cell>
          <cell r="HL666">
            <v>0</v>
          </cell>
          <cell r="HM666">
            <v>0.5</v>
          </cell>
          <cell r="HN666">
            <v>0</v>
          </cell>
          <cell r="HO666">
            <v>0.5</v>
          </cell>
          <cell r="HP666">
            <v>22.5</v>
          </cell>
          <cell r="HQ666">
            <v>0</v>
          </cell>
          <cell r="HR666">
            <v>0</v>
          </cell>
          <cell r="HS666">
            <v>0</v>
          </cell>
          <cell r="HT666">
            <v>0</v>
          </cell>
          <cell r="HU666">
            <v>0</v>
          </cell>
          <cell r="HV666">
            <v>0</v>
          </cell>
          <cell r="HW666">
            <v>1</v>
          </cell>
          <cell r="HX666">
            <v>0</v>
          </cell>
          <cell r="HY666">
            <v>0</v>
          </cell>
          <cell r="HZ666">
            <v>0</v>
          </cell>
          <cell r="IA666">
            <v>1</v>
          </cell>
          <cell r="IB666">
            <v>0</v>
          </cell>
          <cell r="IC666">
            <v>2</v>
          </cell>
          <cell r="ID666">
            <v>0</v>
          </cell>
          <cell r="IE666">
            <v>0</v>
          </cell>
          <cell r="IF666">
            <v>0</v>
          </cell>
          <cell r="IG666">
            <v>0.5</v>
          </cell>
          <cell r="IH666">
            <v>0</v>
          </cell>
          <cell r="II666">
            <v>0</v>
          </cell>
          <cell r="IJ666">
            <v>0</v>
          </cell>
          <cell r="IK666">
            <v>0</v>
          </cell>
          <cell r="IL666">
            <v>0</v>
          </cell>
          <cell r="IM666">
            <v>0</v>
          </cell>
          <cell r="IN666">
            <v>0</v>
          </cell>
          <cell r="IO666">
            <v>0</v>
          </cell>
          <cell r="IP666">
            <v>0</v>
          </cell>
          <cell r="IQ666">
            <v>0</v>
          </cell>
          <cell r="IR666">
            <v>0</v>
          </cell>
          <cell r="IS666">
            <v>0</v>
          </cell>
          <cell r="IT666">
            <v>0</v>
          </cell>
          <cell r="IU666">
            <v>0</v>
          </cell>
          <cell r="IV666">
            <v>0</v>
          </cell>
          <cell r="IW666">
            <v>1</v>
          </cell>
          <cell r="IX666">
            <v>1</v>
          </cell>
          <cell r="IY666">
            <v>0</v>
          </cell>
          <cell r="IZ666">
            <v>26</v>
          </cell>
          <cell r="JA666">
            <v>1</v>
          </cell>
          <cell r="JB666">
            <v>0.5</v>
          </cell>
          <cell r="JC666">
            <v>0</v>
          </cell>
          <cell r="JD666">
            <v>0</v>
          </cell>
          <cell r="JE666">
            <v>0</v>
          </cell>
          <cell r="JF666">
            <v>0</v>
          </cell>
          <cell r="JG666" t="e">
            <v>#N/A</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G49"/>
  <sheetViews>
    <sheetView tabSelected="1" zoomScale="40" zoomScaleNormal="40" zoomScaleSheetLayoutView="38" zoomScalePageLayoutView="59" workbookViewId="0">
      <pane xSplit="7" ySplit="8" topLeftCell="AS9" activePane="bottomRight" state="frozen"/>
      <selection pane="topRight" activeCell="H1" sqref="H1"/>
      <selection pane="bottomLeft" activeCell="A9" sqref="A9"/>
      <selection pane="bottomRight" activeCell="AV12" sqref="AV12"/>
    </sheetView>
  </sheetViews>
  <sheetFormatPr defaultColWidth="8.44140625" defaultRowHeight="21" outlineLevelCol="1"/>
  <cols>
    <col min="1" max="1" width="8.5546875" style="183" customWidth="1"/>
    <col min="2" max="2" width="16" style="204" customWidth="1"/>
    <col min="3" max="3" width="30" style="205" customWidth="1"/>
    <col min="4" max="4" width="65.44140625" style="206" customWidth="1" outlineLevel="1"/>
    <col min="5" max="5" width="50" style="183" customWidth="1" outlineLevel="1"/>
    <col min="6" max="6" width="31.88671875" style="183" hidden="1" customWidth="1" outlineLevel="1"/>
    <col min="7" max="7" width="23" style="183" customWidth="1" outlineLevel="1"/>
    <col min="8" max="8" width="16" style="183" customWidth="1"/>
    <col min="9" max="20" width="10.44140625" style="183" customWidth="1"/>
    <col min="21" max="23" width="10.44140625" style="183" hidden="1" customWidth="1"/>
    <col min="24" max="24" width="10.44140625" style="207" customWidth="1" outlineLevel="1"/>
    <col min="25" max="33" width="9.5546875" style="207" customWidth="1" outlineLevel="1"/>
    <col min="34" max="34" width="9.5546875" style="208" customWidth="1" outlineLevel="1"/>
    <col min="35" max="63" width="9.5546875" style="207" customWidth="1" outlineLevel="1"/>
    <col min="64" max="66" width="9.5546875" style="208" customWidth="1" outlineLevel="1"/>
    <col min="67" max="68" width="9.5546875" style="207" customWidth="1" outlineLevel="1"/>
    <col min="69" max="70" width="11.88671875" style="209" customWidth="1"/>
    <col min="71" max="73" width="11.88671875" style="183" customWidth="1"/>
    <col min="74" max="74" width="17" style="183" customWidth="1"/>
    <col min="75" max="90" width="11.88671875" style="183" customWidth="1"/>
    <col min="91" max="92" width="13.44140625" style="183" customWidth="1"/>
    <col min="93" max="97" width="13.44140625" style="183" hidden="1" customWidth="1"/>
    <col min="98" max="98" width="13.44140625" style="183" customWidth="1"/>
    <col min="99" max="101" width="13.44140625" style="210" hidden="1" customWidth="1"/>
    <col min="102" max="102" width="16.44140625" style="210" hidden="1" customWidth="1"/>
    <col min="103" max="106" width="13.44140625" style="210" hidden="1" customWidth="1"/>
    <col min="107" max="107" width="24.109375" style="211" customWidth="1"/>
    <col min="108" max="116" width="11.109375" style="183" hidden="1" customWidth="1" outlineLevel="1"/>
    <col min="117" max="117" width="9.109375" style="183" hidden="1" customWidth="1" outlineLevel="1"/>
    <col min="118" max="118" width="12.109375" style="183" hidden="1" customWidth="1" outlineLevel="1"/>
    <col min="119" max="149" width="9.109375" style="183" hidden="1" customWidth="1" outlineLevel="1"/>
    <col min="150" max="150" width="9.109375" style="212" hidden="1" customWidth="1" outlineLevel="1"/>
    <col min="151" max="151" width="13.88671875" style="183" hidden="1" customWidth="1" outlineLevel="1"/>
    <col min="152" max="153" width="9.109375" style="183" hidden="1" customWidth="1" outlineLevel="1"/>
    <col min="154" max="154" width="11.44140625" style="183" hidden="1" customWidth="1" outlineLevel="1"/>
    <col min="155" max="159" width="9.109375" style="183" hidden="1" customWidth="1" outlineLevel="1"/>
    <col min="160" max="160" width="12.5546875" style="183" hidden="1" customWidth="1" outlineLevel="1"/>
    <col min="161" max="164" width="9.109375" style="183" hidden="1" customWidth="1" outlineLevel="1"/>
    <col min="165" max="165" width="12.109375" style="183" hidden="1" customWidth="1"/>
    <col min="166" max="166" width="9.44140625" style="183" hidden="1" customWidth="1"/>
    <col min="167" max="168" width="10.44140625" style="183" hidden="1" customWidth="1"/>
    <col min="169" max="169" width="11.5546875" style="183" hidden="1" customWidth="1"/>
    <col min="170" max="170" width="12.44140625" style="183" hidden="1" customWidth="1"/>
    <col min="171" max="172" width="11.5546875" style="183" hidden="1" customWidth="1"/>
    <col min="173" max="173" width="10.88671875" style="183" hidden="1" customWidth="1"/>
    <col min="174" max="175" width="8.44140625" style="183" hidden="1" customWidth="1"/>
    <col min="176" max="176" width="12.109375" style="183" hidden="1" customWidth="1"/>
    <col min="177" max="177" width="14.88671875" style="183" hidden="1" customWidth="1"/>
    <col min="178" max="178" width="14.88671875" style="213" hidden="1" customWidth="1"/>
    <col min="179" max="184" width="14.88671875" style="183" hidden="1" customWidth="1"/>
    <col min="185" max="185" width="16.44140625" style="183" hidden="1" customWidth="1"/>
    <col min="186" max="186" width="9.5546875" style="183" hidden="1" customWidth="1"/>
    <col min="187" max="188" width="12.44140625" style="183" hidden="1" customWidth="1"/>
    <col min="189" max="189" width="10.44140625" style="183" hidden="1" customWidth="1"/>
    <col min="190" max="194" width="10" style="183" hidden="1" customWidth="1"/>
    <col min="195" max="197" width="11.5546875" style="210" hidden="1" customWidth="1"/>
    <col min="198" max="198" width="15.109375" style="210" hidden="1" customWidth="1"/>
    <col min="199" max="199" width="11.44140625" style="210" hidden="1" customWidth="1"/>
    <col min="200" max="200" width="10.5546875" style="210" hidden="1" customWidth="1"/>
    <col min="201" max="201" width="10.44140625" style="210" hidden="1" customWidth="1"/>
    <col min="202" max="202" width="8.44140625" style="210" hidden="1" customWidth="1"/>
    <col min="203" max="203" width="13.88671875" style="214" hidden="1" customWidth="1"/>
    <col min="204" max="204" width="10.109375" style="183" customWidth="1"/>
    <col min="205" max="205" width="12.5546875" style="183" customWidth="1"/>
    <col min="206" max="208" width="10.109375" style="183" customWidth="1"/>
    <col min="209" max="209" width="13.5546875" style="183" customWidth="1"/>
    <col min="210" max="210" width="14.44140625" style="183" customWidth="1"/>
    <col min="211" max="214" width="14" style="215" customWidth="1"/>
    <col min="215" max="215" width="10.109375" style="215" customWidth="1"/>
    <col min="216" max="216" width="13.88671875" style="183" customWidth="1"/>
    <col min="217" max="220" width="10.109375" style="183" customWidth="1"/>
    <col min="221" max="221" width="14.5546875" style="183" customWidth="1"/>
    <col min="222" max="222" width="10.109375" style="183" customWidth="1"/>
    <col min="223" max="223" width="12.44140625" style="183" customWidth="1"/>
    <col min="224" max="240" width="14.88671875" style="183" customWidth="1"/>
    <col min="241" max="241" width="20.5546875" style="183" customWidth="1"/>
    <col min="242" max="255" width="14.88671875" style="183" customWidth="1"/>
    <col min="256" max="257" width="14.88671875" style="215" customWidth="1"/>
    <col min="258" max="259" width="14.88671875" style="183" customWidth="1"/>
    <col min="260" max="260" width="21.33203125" style="216" customWidth="1"/>
    <col min="261" max="266" width="21.33203125" style="183" customWidth="1"/>
    <col min="267" max="267" width="39.88671875" style="183" customWidth="1"/>
    <col min="268" max="274" width="8.44140625" style="183" customWidth="1"/>
    <col min="275" max="16384" width="8.44140625" style="183"/>
  </cols>
  <sheetData>
    <row r="1" spans="1:267" s="184" customFormat="1" ht="29.4" customHeight="1">
      <c r="A1" s="184" t="s">
        <v>0</v>
      </c>
      <c r="ET1" s="222"/>
    </row>
    <row r="2" spans="1:267" s="184" customFormat="1" ht="29.4" customHeight="1">
      <c r="A2" s="184" t="s">
        <v>1</v>
      </c>
      <c r="ET2" s="222"/>
    </row>
    <row r="3" spans="1:267" s="185" customFormat="1" ht="75.900000000000006" customHeight="1">
      <c r="A3" s="262" t="s">
        <v>2</v>
      </c>
      <c r="B3" s="262"/>
      <c r="C3" s="262"/>
      <c r="D3" s="262"/>
      <c r="E3" s="262"/>
      <c r="F3" s="262"/>
      <c r="G3" s="262"/>
      <c r="H3" s="262"/>
      <c r="I3" s="262"/>
      <c r="J3" s="262"/>
      <c r="K3" s="262"/>
      <c r="L3" s="262"/>
      <c r="M3" s="262"/>
      <c r="N3" s="262"/>
      <c r="O3" s="262"/>
      <c r="P3" s="262"/>
      <c r="Q3" s="262"/>
      <c r="R3" s="262"/>
      <c r="S3" s="262"/>
      <c r="T3" s="262"/>
      <c r="U3" s="262"/>
      <c r="V3" s="262"/>
      <c r="W3" s="262"/>
      <c r="X3" s="262"/>
      <c r="Y3" s="262"/>
      <c r="Z3" s="262"/>
      <c r="AA3" s="262"/>
      <c r="AB3" s="262"/>
      <c r="AC3" s="262"/>
      <c r="AD3" s="262"/>
      <c r="AE3" s="262"/>
      <c r="AF3" s="262"/>
      <c r="AG3" s="262"/>
      <c r="AH3" s="262"/>
      <c r="AI3" s="262"/>
      <c r="AJ3" s="262"/>
      <c r="AK3" s="262"/>
      <c r="AL3" s="262"/>
      <c r="AM3" s="262"/>
      <c r="AN3" s="262"/>
      <c r="AO3" s="262"/>
      <c r="AP3" s="262"/>
      <c r="AQ3" s="262"/>
      <c r="AR3" s="262"/>
      <c r="AS3" s="262"/>
      <c r="AT3" s="262"/>
      <c r="AU3" s="262"/>
      <c r="AV3" s="262"/>
      <c r="AW3" s="262"/>
      <c r="AX3" s="262"/>
      <c r="AY3" s="262"/>
      <c r="AZ3" s="262"/>
      <c r="BA3" s="262"/>
      <c r="BB3" s="262"/>
      <c r="BC3" s="262"/>
      <c r="BD3" s="262"/>
      <c r="BE3" s="262"/>
      <c r="BF3" s="262"/>
      <c r="BG3" s="262"/>
      <c r="BH3" s="262"/>
      <c r="BI3" s="262"/>
      <c r="BJ3" s="262"/>
      <c r="BK3" s="262"/>
      <c r="BL3" s="262"/>
      <c r="BM3" s="262"/>
      <c r="BN3" s="262"/>
      <c r="BO3" s="262"/>
      <c r="BP3" s="223"/>
      <c r="BQ3" s="223"/>
      <c r="BR3" s="223"/>
      <c r="BS3" s="223"/>
      <c r="BT3" s="223"/>
      <c r="BU3" s="223"/>
      <c r="BV3" s="223"/>
      <c r="BW3" s="223"/>
      <c r="BX3" s="223"/>
      <c r="BY3" s="223"/>
      <c r="BZ3" s="223"/>
      <c r="CA3" s="223"/>
      <c r="CB3" s="223"/>
      <c r="CC3" s="223"/>
      <c r="CD3" s="223"/>
      <c r="CE3" s="223"/>
      <c r="CF3" s="223"/>
      <c r="CG3" s="223"/>
      <c r="CH3" s="223"/>
      <c r="CI3" s="223"/>
      <c r="CJ3" s="223"/>
      <c r="CK3" s="223"/>
      <c r="CL3" s="223"/>
      <c r="CM3" s="223"/>
      <c r="CN3" s="223"/>
      <c r="CO3" s="223"/>
      <c r="CP3" s="223"/>
      <c r="CQ3" s="223"/>
      <c r="CR3" s="223"/>
      <c r="CS3" s="223"/>
      <c r="CT3" s="223"/>
      <c r="CU3" s="223"/>
      <c r="CV3" s="223"/>
      <c r="CW3" s="223"/>
      <c r="CX3" s="223"/>
      <c r="CY3" s="223"/>
      <c r="CZ3" s="223"/>
      <c r="DA3" s="223"/>
      <c r="DB3" s="223"/>
      <c r="DC3" s="223"/>
      <c r="DD3" s="223"/>
      <c r="DE3" s="223"/>
      <c r="DF3" s="223"/>
      <c r="DG3" s="223"/>
      <c r="DH3" s="223"/>
      <c r="DI3" s="223"/>
      <c r="DJ3" s="223"/>
      <c r="DK3" s="223"/>
      <c r="DL3" s="223"/>
      <c r="DM3" s="223"/>
      <c r="DN3" s="223"/>
      <c r="DO3" s="223"/>
      <c r="DP3" s="223"/>
      <c r="DQ3" s="223"/>
      <c r="DR3" s="223"/>
      <c r="DS3" s="223"/>
      <c r="DT3" s="223"/>
      <c r="DU3" s="223"/>
      <c r="DV3" s="223"/>
      <c r="DW3" s="223"/>
      <c r="DX3" s="223"/>
      <c r="DY3" s="223"/>
      <c r="DZ3" s="223"/>
      <c r="EA3" s="223"/>
      <c r="EB3" s="223"/>
      <c r="EC3" s="223"/>
      <c r="ED3" s="223"/>
      <c r="EE3" s="223"/>
      <c r="EF3" s="223"/>
      <c r="EG3" s="223"/>
      <c r="EH3" s="223"/>
      <c r="EI3" s="223"/>
      <c r="EJ3" s="223"/>
      <c r="EK3" s="223"/>
      <c r="EL3" s="223"/>
      <c r="EM3" s="223"/>
      <c r="EN3" s="223"/>
      <c r="EO3" s="223"/>
      <c r="EP3" s="223"/>
      <c r="EQ3" s="223"/>
      <c r="ER3" s="223"/>
      <c r="ES3" s="223"/>
      <c r="ET3" s="224"/>
      <c r="EU3" s="223"/>
      <c r="EV3" s="223"/>
      <c r="EW3" s="223"/>
      <c r="EX3" s="223"/>
      <c r="EY3" s="223"/>
      <c r="EZ3" s="223"/>
      <c r="FA3" s="223"/>
      <c r="FB3" s="223"/>
      <c r="FC3" s="223"/>
      <c r="FD3" s="223"/>
      <c r="FE3" s="223"/>
      <c r="FF3" s="223"/>
      <c r="FG3" s="223"/>
      <c r="FH3" s="223"/>
      <c r="FI3" s="223"/>
      <c r="FJ3" s="223"/>
      <c r="FK3" s="223"/>
      <c r="FL3" s="223"/>
      <c r="FM3" s="223"/>
      <c r="FN3" s="223"/>
      <c r="FO3" s="223"/>
      <c r="FP3" s="223"/>
      <c r="FQ3" s="223"/>
      <c r="FR3" s="223"/>
      <c r="FS3" s="223"/>
      <c r="FT3" s="223"/>
      <c r="FU3" s="223"/>
      <c r="FV3" s="223"/>
      <c r="FW3" s="223"/>
      <c r="FX3" s="223"/>
      <c r="FY3" s="223"/>
      <c r="FZ3" s="223"/>
      <c r="GA3" s="223"/>
      <c r="GB3" s="223"/>
      <c r="GC3" s="223"/>
      <c r="GD3" s="223"/>
      <c r="GE3" s="223"/>
      <c r="GF3" s="223"/>
      <c r="GG3" s="223"/>
      <c r="GH3" s="223"/>
      <c r="GI3" s="223"/>
      <c r="GJ3" s="223"/>
      <c r="GK3" s="223"/>
      <c r="GL3" s="223"/>
      <c r="GM3" s="223"/>
      <c r="GN3" s="223"/>
      <c r="GO3" s="223"/>
      <c r="GP3" s="223"/>
      <c r="GQ3" s="223"/>
      <c r="GR3" s="223"/>
      <c r="GS3" s="223"/>
      <c r="GT3" s="223"/>
      <c r="GU3" s="223"/>
      <c r="GV3" s="223"/>
      <c r="GW3" s="223"/>
      <c r="GX3" s="223"/>
      <c r="GY3" s="223"/>
      <c r="GZ3" s="223"/>
      <c r="HA3" s="223"/>
      <c r="HB3" s="223"/>
      <c r="HC3" s="223"/>
      <c r="HD3" s="223"/>
      <c r="HE3" s="223"/>
      <c r="HF3" s="223"/>
      <c r="HG3" s="223"/>
      <c r="HH3" s="223"/>
      <c r="HI3" s="223"/>
      <c r="HJ3" s="223"/>
      <c r="HK3" s="223"/>
      <c r="HL3" s="223"/>
      <c r="HM3" s="223"/>
      <c r="HN3" s="223"/>
      <c r="HO3" s="223"/>
      <c r="HP3" s="223"/>
      <c r="HQ3" s="223"/>
      <c r="HR3" s="223"/>
      <c r="HS3" s="223"/>
      <c r="HT3" s="223"/>
      <c r="HU3" s="223"/>
      <c r="HV3" s="228">
        <v>2</v>
      </c>
      <c r="HW3" s="228">
        <v>3</v>
      </c>
      <c r="HX3" s="228">
        <v>17</v>
      </c>
      <c r="HY3" s="223"/>
      <c r="HZ3" s="223"/>
      <c r="IA3" s="223"/>
      <c r="IB3" s="223"/>
      <c r="IC3" s="223"/>
      <c r="ID3" s="223"/>
      <c r="IE3" s="223"/>
      <c r="IF3" s="223"/>
      <c r="IG3" s="223"/>
      <c r="IH3" s="223"/>
      <c r="II3" s="223"/>
      <c r="IJ3" s="223"/>
      <c r="IK3" s="223"/>
      <c r="IL3" s="223"/>
      <c r="IM3" s="223"/>
      <c r="IN3" s="223"/>
      <c r="IO3" s="223"/>
      <c r="IP3" s="223"/>
      <c r="IQ3" s="223"/>
      <c r="IR3" s="223"/>
      <c r="IS3" s="223"/>
      <c r="IT3" s="223"/>
      <c r="IU3" s="223"/>
      <c r="IV3" s="223"/>
      <c r="IW3" s="223"/>
      <c r="IX3" s="223"/>
      <c r="IY3" s="223"/>
      <c r="IZ3" s="223"/>
    </row>
    <row r="4" spans="1:267" s="97" customFormat="1" ht="34.5" customHeight="1">
      <c r="A4" s="373" t="s">
        <v>3</v>
      </c>
      <c r="B4" s="362" t="s">
        <v>4</v>
      </c>
      <c r="C4" s="365" t="s">
        <v>5</v>
      </c>
      <c r="D4" s="365" t="s">
        <v>6</v>
      </c>
      <c r="E4" s="365" t="s">
        <v>7</v>
      </c>
      <c r="F4" s="365" t="s">
        <v>8</v>
      </c>
      <c r="G4" s="348" t="s">
        <v>9</v>
      </c>
      <c r="H4" s="357" t="s">
        <v>10</v>
      </c>
      <c r="I4" s="367">
        <v>27</v>
      </c>
      <c r="J4" s="368"/>
      <c r="K4" s="369"/>
      <c r="L4" s="367">
        <v>28</v>
      </c>
      <c r="M4" s="368"/>
      <c r="N4" s="369"/>
      <c r="O4" s="367">
        <v>29</v>
      </c>
      <c r="P4" s="368"/>
      <c r="Q4" s="369"/>
      <c r="R4" s="376">
        <v>30</v>
      </c>
      <c r="S4" s="377"/>
      <c r="T4" s="378"/>
      <c r="U4" s="382">
        <v>31</v>
      </c>
      <c r="V4" s="383"/>
      <c r="W4" s="384"/>
      <c r="X4" s="382">
        <v>1</v>
      </c>
      <c r="Y4" s="383"/>
      <c r="Z4" s="384"/>
      <c r="AA4" s="367">
        <v>2</v>
      </c>
      <c r="AB4" s="368"/>
      <c r="AC4" s="369"/>
      <c r="AD4" s="367">
        <v>3</v>
      </c>
      <c r="AE4" s="368"/>
      <c r="AF4" s="369"/>
      <c r="AG4" s="327">
        <v>4</v>
      </c>
      <c r="AH4" s="328"/>
      <c r="AI4" s="329"/>
      <c r="AJ4" s="367">
        <v>5</v>
      </c>
      <c r="AK4" s="368"/>
      <c r="AL4" s="369"/>
      <c r="AM4" s="367">
        <v>6</v>
      </c>
      <c r="AN4" s="368"/>
      <c r="AO4" s="369"/>
      <c r="AP4" s="367">
        <v>7</v>
      </c>
      <c r="AQ4" s="368"/>
      <c r="AR4" s="369"/>
      <c r="AS4" s="367">
        <v>8</v>
      </c>
      <c r="AT4" s="368"/>
      <c r="AU4" s="369"/>
      <c r="AV4" s="367">
        <v>9</v>
      </c>
      <c r="AW4" s="368"/>
      <c r="AX4" s="369"/>
      <c r="AY4" s="367">
        <v>10</v>
      </c>
      <c r="AZ4" s="368"/>
      <c r="BA4" s="369"/>
      <c r="BB4" s="327">
        <v>11</v>
      </c>
      <c r="BC4" s="328"/>
      <c r="BD4" s="329"/>
      <c r="BE4" s="367">
        <v>12</v>
      </c>
      <c r="BF4" s="368"/>
      <c r="BG4" s="369"/>
      <c r="BH4" s="367">
        <v>13</v>
      </c>
      <c r="BI4" s="368"/>
      <c r="BJ4" s="369"/>
      <c r="BK4" s="367">
        <v>14</v>
      </c>
      <c r="BL4" s="368"/>
      <c r="BM4" s="369"/>
      <c r="BN4" s="367">
        <v>15</v>
      </c>
      <c r="BO4" s="368"/>
      <c r="BP4" s="369"/>
      <c r="BQ4" s="388" t="s">
        <v>11</v>
      </c>
      <c r="BR4" s="389"/>
      <c r="BS4" s="389"/>
      <c r="BT4" s="389"/>
      <c r="BU4" s="389"/>
      <c r="BV4" s="389"/>
      <c r="BW4" s="389"/>
      <c r="BX4" s="389"/>
      <c r="BY4" s="389"/>
      <c r="BZ4" s="389"/>
      <c r="CA4" s="389"/>
      <c r="CB4" s="389"/>
      <c r="CC4" s="389"/>
      <c r="CD4" s="389"/>
      <c r="CE4" s="389"/>
      <c r="CF4" s="389"/>
      <c r="CG4" s="389"/>
      <c r="CH4" s="389"/>
      <c r="CI4" s="389"/>
      <c r="CJ4" s="389"/>
      <c r="CK4" s="389"/>
      <c r="CL4" s="389"/>
      <c r="CM4" s="389"/>
      <c r="CN4" s="389"/>
      <c r="CO4" s="389"/>
      <c r="CP4" s="389"/>
      <c r="CQ4" s="389"/>
      <c r="CR4" s="389"/>
      <c r="CS4" s="389"/>
      <c r="CT4" s="389"/>
      <c r="CU4" s="389"/>
      <c r="CV4" s="389"/>
      <c r="CW4" s="389"/>
      <c r="CX4" s="389"/>
      <c r="CY4" s="389"/>
      <c r="CZ4" s="389"/>
      <c r="DA4" s="389"/>
      <c r="DB4" s="390"/>
      <c r="DC4" s="391" t="s">
        <v>12</v>
      </c>
      <c r="DD4" s="321"/>
      <c r="DE4" s="322"/>
      <c r="DF4" s="323"/>
      <c r="DG4" s="321"/>
      <c r="DH4" s="322"/>
      <c r="DI4" s="323"/>
      <c r="DJ4" s="321"/>
      <c r="DK4" s="322"/>
      <c r="DL4" s="323"/>
      <c r="DM4" s="299">
        <v>16</v>
      </c>
      <c r="DN4" s="300"/>
      <c r="DO4" s="301"/>
      <c r="DP4" s="299">
        <v>17</v>
      </c>
      <c r="DQ4" s="300"/>
      <c r="DR4" s="301"/>
      <c r="DS4" s="327">
        <v>18</v>
      </c>
      <c r="DT4" s="328"/>
      <c r="DU4" s="329"/>
      <c r="DV4" s="299">
        <v>19</v>
      </c>
      <c r="DW4" s="300"/>
      <c r="DX4" s="301"/>
      <c r="DY4" s="299">
        <v>20</v>
      </c>
      <c r="DZ4" s="300"/>
      <c r="EA4" s="301"/>
      <c r="EB4" s="299">
        <v>21</v>
      </c>
      <c r="EC4" s="300"/>
      <c r="ED4" s="301"/>
      <c r="EE4" s="299">
        <v>22</v>
      </c>
      <c r="EF4" s="300"/>
      <c r="EG4" s="301"/>
      <c r="EH4" s="299">
        <v>23</v>
      </c>
      <c r="EI4" s="300"/>
      <c r="EJ4" s="301"/>
      <c r="EK4" s="299">
        <v>24</v>
      </c>
      <c r="EL4" s="300"/>
      <c r="EM4" s="301"/>
      <c r="EN4" s="327">
        <v>25</v>
      </c>
      <c r="EO4" s="328"/>
      <c r="EP4" s="329"/>
      <c r="EQ4" s="299">
        <v>26</v>
      </c>
      <c r="ER4" s="300"/>
      <c r="ES4" s="301"/>
      <c r="ET4" s="299">
        <v>27</v>
      </c>
      <c r="EU4" s="300"/>
      <c r="EV4" s="301"/>
      <c r="EW4" s="299">
        <v>28</v>
      </c>
      <c r="EX4" s="300"/>
      <c r="EY4" s="301"/>
      <c r="EZ4" s="299">
        <v>29</v>
      </c>
      <c r="FA4" s="300"/>
      <c r="FB4" s="301"/>
      <c r="FC4" s="299">
        <v>30</v>
      </c>
      <c r="FD4" s="300"/>
      <c r="FE4" s="301"/>
      <c r="FF4" s="299">
        <v>31</v>
      </c>
      <c r="FG4" s="300"/>
      <c r="FH4" s="301"/>
      <c r="FI4" s="283" t="s">
        <v>13</v>
      </c>
      <c r="FJ4" s="284"/>
      <c r="FK4" s="284"/>
      <c r="FL4" s="284"/>
      <c r="FM4" s="284"/>
      <c r="FN4" s="284"/>
      <c r="FO4" s="284"/>
      <c r="FP4" s="284"/>
      <c r="FQ4" s="284"/>
      <c r="FR4" s="284"/>
      <c r="FS4" s="284"/>
      <c r="FT4" s="284"/>
      <c r="FU4" s="284"/>
      <c r="FV4" s="284"/>
      <c r="FW4" s="284"/>
      <c r="FX4" s="284"/>
      <c r="FY4" s="284"/>
      <c r="FZ4" s="284"/>
      <c r="GA4" s="284"/>
      <c r="GB4" s="284"/>
      <c r="GC4" s="284"/>
      <c r="GD4" s="284"/>
      <c r="GE4" s="284"/>
      <c r="GF4" s="284"/>
      <c r="GG4" s="284"/>
      <c r="GH4" s="284"/>
      <c r="GI4" s="284"/>
      <c r="GJ4" s="284"/>
      <c r="GK4" s="284"/>
      <c r="GL4" s="284"/>
      <c r="GM4" s="284"/>
      <c r="GN4" s="284"/>
      <c r="GO4" s="284"/>
      <c r="GP4" s="284"/>
      <c r="GQ4" s="284"/>
      <c r="GR4" s="284"/>
      <c r="GS4" s="284"/>
      <c r="GT4" s="284"/>
      <c r="GU4" s="391" t="s">
        <v>14</v>
      </c>
      <c r="GV4" s="334" t="s">
        <v>15</v>
      </c>
      <c r="GW4" s="335"/>
      <c r="GX4" s="335"/>
      <c r="GY4" s="335"/>
      <c r="GZ4" s="335"/>
      <c r="HA4" s="335"/>
      <c r="HB4" s="335"/>
      <c r="HC4" s="335"/>
      <c r="HD4" s="335"/>
      <c r="HE4" s="335"/>
      <c r="HF4" s="335"/>
      <c r="HG4" s="335"/>
      <c r="HH4" s="335"/>
      <c r="HI4" s="335"/>
      <c r="HJ4" s="335"/>
      <c r="HK4" s="335"/>
      <c r="HL4" s="335"/>
      <c r="HM4" s="335"/>
      <c r="HN4" s="335"/>
      <c r="HO4" s="336"/>
      <c r="HP4" s="340" t="s">
        <v>16</v>
      </c>
      <c r="HQ4" s="341"/>
      <c r="HR4" s="341"/>
      <c r="HS4" s="341"/>
      <c r="HT4" s="341"/>
      <c r="HU4" s="341"/>
      <c r="HV4" s="341"/>
      <c r="HW4" s="341"/>
      <c r="HX4" s="341"/>
      <c r="HY4" s="341"/>
      <c r="HZ4" s="341"/>
      <c r="IA4" s="341"/>
      <c r="IB4" s="341"/>
      <c r="IC4" s="341"/>
      <c r="ID4" s="341"/>
      <c r="IE4" s="341"/>
      <c r="IF4" s="341"/>
      <c r="IG4" s="341"/>
      <c r="IH4" s="341"/>
      <c r="II4" s="341"/>
      <c r="IJ4" s="341"/>
      <c r="IK4" s="341"/>
      <c r="IL4" s="341"/>
      <c r="IM4" s="341"/>
      <c r="IN4" s="341"/>
      <c r="IO4" s="341"/>
      <c r="IP4" s="341"/>
      <c r="IQ4" s="341"/>
      <c r="IR4" s="341"/>
      <c r="IS4" s="333" t="s">
        <v>17</v>
      </c>
      <c r="IT4" s="333"/>
      <c r="IU4" s="333"/>
      <c r="IV4" s="272" t="s">
        <v>18</v>
      </c>
      <c r="IW4" s="272" t="s">
        <v>19</v>
      </c>
      <c r="IX4" s="272" t="s">
        <v>20</v>
      </c>
      <c r="IY4" s="272" t="s">
        <v>21</v>
      </c>
      <c r="IZ4" s="398" t="s">
        <v>22</v>
      </c>
      <c r="JA4" s="394" t="s">
        <v>915</v>
      </c>
      <c r="JB4" s="395"/>
      <c r="JC4" s="394" t="s">
        <v>914</v>
      </c>
      <c r="JD4" s="394" t="s">
        <v>916</v>
      </c>
      <c r="JE4" s="394" t="s">
        <v>913</v>
      </c>
      <c r="JF4" s="394" t="s">
        <v>917</v>
      </c>
    </row>
    <row r="5" spans="1:267" s="97" customFormat="1" ht="52.35" customHeight="1">
      <c r="A5" s="374"/>
      <c r="B5" s="363"/>
      <c r="C5" s="358"/>
      <c r="D5" s="358"/>
      <c r="E5" s="358"/>
      <c r="F5" s="358"/>
      <c r="G5" s="349"/>
      <c r="H5" s="358"/>
      <c r="I5" s="370"/>
      <c r="J5" s="371"/>
      <c r="K5" s="372"/>
      <c r="L5" s="370"/>
      <c r="M5" s="371"/>
      <c r="N5" s="372"/>
      <c r="O5" s="370"/>
      <c r="P5" s="371"/>
      <c r="Q5" s="372"/>
      <c r="R5" s="379"/>
      <c r="S5" s="380"/>
      <c r="T5" s="381"/>
      <c r="U5" s="385"/>
      <c r="V5" s="386"/>
      <c r="W5" s="387"/>
      <c r="X5" s="385"/>
      <c r="Y5" s="386"/>
      <c r="Z5" s="387"/>
      <c r="AA5" s="370"/>
      <c r="AB5" s="371"/>
      <c r="AC5" s="372"/>
      <c r="AD5" s="370"/>
      <c r="AE5" s="371"/>
      <c r="AF5" s="372"/>
      <c r="AG5" s="330"/>
      <c r="AH5" s="331"/>
      <c r="AI5" s="332"/>
      <c r="AJ5" s="370"/>
      <c r="AK5" s="371"/>
      <c r="AL5" s="372"/>
      <c r="AM5" s="370"/>
      <c r="AN5" s="371"/>
      <c r="AO5" s="372"/>
      <c r="AP5" s="370"/>
      <c r="AQ5" s="371"/>
      <c r="AR5" s="372"/>
      <c r="AS5" s="370"/>
      <c r="AT5" s="371"/>
      <c r="AU5" s="372"/>
      <c r="AV5" s="370"/>
      <c r="AW5" s="371"/>
      <c r="AX5" s="372"/>
      <c r="AY5" s="370"/>
      <c r="AZ5" s="371"/>
      <c r="BA5" s="372"/>
      <c r="BB5" s="330"/>
      <c r="BC5" s="331"/>
      <c r="BD5" s="332"/>
      <c r="BE5" s="370"/>
      <c r="BF5" s="371"/>
      <c r="BG5" s="372"/>
      <c r="BH5" s="370"/>
      <c r="BI5" s="371"/>
      <c r="BJ5" s="372"/>
      <c r="BK5" s="370"/>
      <c r="BL5" s="371"/>
      <c r="BM5" s="372"/>
      <c r="BN5" s="370"/>
      <c r="BO5" s="371"/>
      <c r="BP5" s="372"/>
      <c r="BQ5" s="366" t="s">
        <v>23</v>
      </c>
      <c r="BR5" s="366"/>
      <c r="BS5" s="366"/>
      <c r="BT5" s="366"/>
      <c r="BU5" s="366"/>
      <c r="BV5" s="366"/>
      <c r="BW5" s="290" t="s">
        <v>24</v>
      </c>
      <c r="BX5" s="291"/>
      <c r="BY5" s="291"/>
      <c r="BZ5" s="291"/>
      <c r="CA5" s="291"/>
      <c r="CB5" s="292"/>
      <c r="CC5" s="316" t="s">
        <v>25</v>
      </c>
      <c r="CD5" s="317"/>
      <c r="CE5" s="317"/>
      <c r="CF5" s="317"/>
      <c r="CG5" s="317"/>
      <c r="CH5" s="318"/>
      <c r="CI5" s="287" t="s">
        <v>26</v>
      </c>
      <c r="CJ5" s="288"/>
      <c r="CK5" s="288"/>
      <c r="CL5" s="289"/>
      <c r="CM5" s="295" t="s">
        <v>27</v>
      </c>
      <c r="CN5" s="296"/>
      <c r="CO5" s="270" t="s">
        <v>28</v>
      </c>
      <c r="CP5" s="277"/>
      <c r="CQ5" s="277"/>
      <c r="CR5" s="277"/>
      <c r="CS5" s="277"/>
      <c r="CT5" s="277"/>
      <c r="CU5" s="286" t="s">
        <v>29</v>
      </c>
      <c r="CV5" s="286"/>
      <c r="CW5" s="286"/>
      <c r="CX5" s="286"/>
      <c r="CY5" s="286"/>
      <c r="CZ5" s="342" t="s">
        <v>30</v>
      </c>
      <c r="DA5" s="342"/>
      <c r="DB5" s="342"/>
      <c r="DC5" s="392"/>
      <c r="DD5" s="324"/>
      <c r="DE5" s="325"/>
      <c r="DF5" s="326"/>
      <c r="DG5" s="324"/>
      <c r="DH5" s="325"/>
      <c r="DI5" s="326"/>
      <c r="DJ5" s="324"/>
      <c r="DK5" s="325"/>
      <c r="DL5" s="326"/>
      <c r="DM5" s="302"/>
      <c r="DN5" s="303"/>
      <c r="DO5" s="304"/>
      <c r="DP5" s="302"/>
      <c r="DQ5" s="303"/>
      <c r="DR5" s="304"/>
      <c r="DS5" s="330"/>
      <c r="DT5" s="331"/>
      <c r="DU5" s="332"/>
      <c r="DV5" s="302"/>
      <c r="DW5" s="303"/>
      <c r="DX5" s="304"/>
      <c r="DY5" s="302"/>
      <c r="DZ5" s="303"/>
      <c r="EA5" s="304"/>
      <c r="EB5" s="302"/>
      <c r="EC5" s="303"/>
      <c r="ED5" s="304"/>
      <c r="EE5" s="302"/>
      <c r="EF5" s="303"/>
      <c r="EG5" s="304"/>
      <c r="EH5" s="302"/>
      <c r="EI5" s="303"/>
      <c r="EJ5" s="304"/>
      <c r="EK5" s="302"/>
      <c r="EL5" s="303"/>
      <c r="EM5" s="304"/>
      <c r="EN5" s="330"/>
      <c r="EO5" s="331"/>
      <c r="EP5" s="332"/>
      <c r="EQ5" s="302"/>
      <c r="ER5" s="303"/>
      <c r="ES5" s="304"/>
      <c r="ET5" s="302"/>
      <c r="EU5" s="303"/>
      <c r="EV5" s="304"/>
      <c r="EW5" s="302"/>
      <c r="EX5" s="303"/>
      <c r="EY5" s="304"/>
      <c r="EZ5" s="302"/>
      <c r="FA5" s="303"/>
      <c r="FB5" s="304"/>
      <c r="FC5" s="302"/>
      <c r="FD5" s="303"/>
      <c r="FE5" s="304"/>
      <c r="FF5" s="302"/>
      <c r="FG5" s="303"/>
      <c r="FH5" s="304"/>
      <c r="FI5" s="309" t="s">
        <v>23</v>
      </c>
      <c r="FJ5" s="310"/>
      <c r="FK5" s="310"/>
      <c r="FL5" s="310"/>
      <c r="FM5" s="310"/>
      <c r="FN5" s="311"/>
      <c r="FO5" s="290" t="s">
        <v>24</v>
      </c>
      <c r="FP5" s="291"/>
      <c r="FQ5" s="291"/>
      <c r="FR5" s="291"/>
      <c r="FS5" s="291"/>
      <c r="FT5" s="292"/>
      <c r="FU5" s="316" t="s">
        <v>25</v>
      </c>
      <c r="FV5" s="317"/>
      <c r="FW5" s="317"/>
      <c r="FX5" s="317"/>
      <c r="FY5" s="317"/>
      <c r="FZ5" s="318"/>
      <c r="GA5" s="287" t="s">
        <v>26</v>
      </c>
      <c r="GB5" s="288"/>
      <c r="GC5" s="288"/>
      <c r="GD5" s="289"/>
      <c r="GE5" s="295" t="s">
        <v>27</v>
      </c>
      <c r="GF5" s="296"/>
      <c r="GG5" s="285" t="s">
        <v>28</v>
      </c>
      <c r="GH5" s="285"/>
      <c r="GI5" s="285"/>
      <c r="GJ5" s="285"/>
      <c r="GK5" s="285"/>
      <c r="GL5" s="285"/>
      <c r="GM5" s="286" t="s">
        <v>29</v>
      </c>
      <c r="GN5" s="286"/>
      <c r="GO5" s="286"/>
      <c r="GP5" s="286"/>
      <c r="GQ5" s="286"/>
      <c r="GR5" s="342" t="s">
        <v>30</v>
      </c>
      <c r="GS5" s="342"/>
      <c r="GT5" s="342"/>
      <c r="GU5" s="392"/>
      <c r="GV5" s="337"/>
      <c r="GW5" s="338"/>
      <c r="GX5" s="338"/>
      <c r="GY5" s="338"/>
      <c r="GZ5" s="338"/>
      <c r="HA5" s="338"/>
      <c r="HB5" s="338"/>
      <c r="HC5" s="338"/>
      <c r="HD5" s="338"/>
      <c r="HE5" s="338"/>
      <c r="HF5" s="338"/>
      <c r="HG5" s="338"/>
      <c r="HH5" s="338"/>
      <c r="HI5" s="338"/>
      <c r="HJ5" s="338"/>
      <c r="HK5" s="338"/>
      <c r="HL5" s="338"/>
      <c r="HM5" s="338"/>
      <c r="HN5" s="338"/>
      <c r="HO5" s="339"/>
      <c r="HP5" s="256" t="s">
        <v>31</v>
      </c>
      <c r="HQ5" s="256"/>
      <c r="HR5" s="256"/>
      <c r="HS5" s="256"/>
      <c r="HT5" s="256"/>
      <c r="HU5" s="256"/>
      <c r="HV5" s="278" t="s">
        <v>32</v>
      </c>
      <c r="HW5" s="279"/>
      <c r="HX5" s="279"/>
      <c r="HY5" s="280"/>
      <c r="HZ5" s="278" t="s">
        <v>33</v>
      </c>
      <c r="IA5" s="279"/>
      <c r="IB5" s="347" t="s">
        <v>34</v>
      </c>
      <c r="IC5" s="274" t="s">
        <v>35</v>
      </c>
      <c r="ID5" s="275"/>
      <c r="IE5" s="275"/>
      <c r="IF5" s="276"/>
      <c r="IG5" s="105" t="s">
        <v>36</v>
      </c>
      <c r="IH5" s="270" t="s">
        <v>28</v>
      </c>
      <c r="II5" s="277"/>
      <c r="IJ5" s="277"/>
      <c r="IK5" s="277"/>
      <c r="IL5" s="277"/>
      <c r="IM5" s="277"/>
      <c r="IN5" s="260" t="s">
        <v>29</v>
      </c>
      <c r="IO5" s="260"/>
      <c r="IP5" s="260"/>
      <c r="IQ5" s="260"/>
      <c r="IR5" s="261"/>
      <c r="IS5" s="333"/>
      <c r="IT5" s="333"/>
      <c r="IU5" s="333"/>
      <c r="IV5" s="282"/>
      <c r="IW5" s="282"/>
      <c r="IX5" s="282"/>
      <c r="IY5" s="282"/>
      <c r="IZ5" s="399"/>
      <c r="JA5" s="394"/>
      <c r="JB5" s="396"/>
      <c r="JC5" s="394"/>
      <c r="JD5" s="394"/>
      <c r="JE5" s="394"/>
      <c r="JF5" s="394"/>
    </row>
    <row r="6" spans="1:267" s="97" customFormat="1" ht="45.9" customHeight="1">
      <c r="A6" s="374"/>
      <c r="B6" s="363"/>
      <c r="C6" s="358"/>
      <c r="D6" s="358"/>
      <c r="E6" s="358"/>
      <c r="F6" s="358"/>
      <c r="G6" s="349"/>
      <c r="H6" s="358"/>
      <c r="I6" s="351" t="s">
        <v>37</v>
      </c>
      <c r="J6" s="351" t="s">
        <v>38</v>
      </c>
      <c r="K6" s="352" t="s">
        <v>39</v>
      </c>
      <c r="L6" s="351" t="s">
        <v>37</v>
      </c>
      <c r="M6" s="351" t="s">
        <v>38</v>
      </c>
      <c r="N6" s="352" t="s">
        <v>39</v>
      </c>
      <c r="O6" s="351" t="s">
        <v>37</v>
      </c>
      <c r="P6" s="351" t="s">
        <v>38</v>
      </c>
      <c r="Q6" s="352" t="s">
        <v>39</v>
      </c>
      <c r="R6" s="356" t="s">
        <v>37</v>
      </c>
      <c r="S6" s="356" t="s">
        <v>38</v>
      </c>
      <c r="T6" s="353" t="s">
        <v>39</v>
      </c>
      <c r="U6" s="356" t="s">
        <v>37</v>
      </c>
      <c r="V6" s="356" t="s">
        <v>38</v>
      </c>
      <c r="W6" s="353" t="s">
        <v>39</v>
      </c>
      <c r="X6" s="356" t="s">
        <v>37</v>
      </c>
      <c r="Y6" s="356" t="s">
        <v>38</v>
      </c>
      <c r="Z6" s="353" t="s">
        <v>39</v>
      </c>
      <c r="AA6" s="351" t="s">
        <v>37</v>
      </c>
      <c r="AB6" s="351" t="s">
        <v>38</v>
      </c>
      <c r="AC6" s="352" t="s">
        <v>39</v>
      </c>
      <c r="AD6" s="351" t="s">
        <v>37</v>
      </c>
      <c r="AE6" s="351" t="s">
        <v>38</v>
      </c>
      <c r="AF6" s="352" t="s">
        <v>39</v>
      </c>
      <c r="AG6" s="305" t="s">
        <v>37</v>
      </c>
      <c r="AH6" s="305" t="s">
        <v>38</v>
      </c>
      <c r="AI6" s="306" t="s">
        <v>39</v>
      </c>
      <c r="AJ6" s="351" t="s">
        <v>37</v>
      </c>
      <c r="AK6" s="351" t="s">
        <v>38</v>
      </c>
      <c r="AL6" s="352" t="s">
        <v>39</v>
      </c>
      <c r="AM6" s="351" t="s">
        <v>37</v>
      </c>
      <c r="AN6" s="351" t="s">
        <v>38</v>
      </c>
      <c r="AO6" s="352" t="s">
        <v>39</v>
      </c>
      <c r="AP6" s="351" t="s">
        <v>37</v>
      </c>
      <c r="AQ6" s="351" t="s">
        <v>38</v>
      </c>
      <c r="AR6" s="352" t="s">
        <v>39</v>
      </c>
      <c r="AS6" s="351" t="s">
        <v>37</v>
      </c>
      <c r="AT6" s="351" t="s">
        <v>38</v>
      </c>
      <c r="AU6" s="352" t="s">
        <v>39</v>
      </c>
      <c r="AV6" s="351" t="s">
        <v>37</v>
      </c>
      <c r="AW6" s="351" t="s">
        <v>38</v>
      </c>
      <c r="AX6" s="352" t="s">
        <v>39</v>
      </c>
      <c r="AY6" s="351" t="s">
        <v>37</v>
      </c>
      <c r="AZ6" s="351" t="s">
        <v>38</v>
      </c>
      <c r="BA6" s="352" t="s">
        <v>39</v>
      </c>
      <c r="BB6" s="305" t="s">
        <v>37</v>
      </c>
      <c r="BC6" s="305" t="s">
        <v>38</v>
      </c>
      <c r="BD6" s="306" t="s">
        <v>39</v>
      </c>
      <c r="BE6" s="351" t="s">
        <v>37</v>
      </c>
      <c r="BF6" s="351" t="s">
        <v>38</v>
      </c>
      <c r="BG6" s="352" t="s">
        <v>39</v>
      </c>
      <c r="BH6" s="351" t="s">
        <v>37</v>
      </c>
      <c r="BI6" s="351" t="s">
        <v>38</v>
      </c>
      <c r="BJ6" s="352" t="s">
        <v>39</v>
      </c>
      <c r="BK6" s="351" t="s">
        <v>37</v>
      </c>
      <c r="BL6" s="351" t="s">
        <v>38</v>
      </c>
      <c r="BM6" s="352" t="s">
        <v>39</v>
      </c>
      <c r="BN6" s="351" t="s">
        <v>37</v>
      </c>
      <c r="BO6" s="351" t="s">
        <v>38</v>
      </c>
      <c r="BP6" s="352" t="s">
        <v>39</v>
      </c>
      <c r="BQ6" s="360" t="s">
        <v>40</v>
      </c>
      <c r="BR6" s="360" t="s">
        <v>41</v>
      </c>
      <c r="BS6" s="354" t="s">
        <v>42</v>
      </c>
      <c r="BT6" s="354" t="s">
        <v>43</v>
      </c>
      <c r="BU6" s="354" t="s">
        <v>44</v>
      </c>
      <c r="BV6" s="354" t="s">
        <v>45</v>
      </c>
      <c r="BW6" s="293" t="s">
        <v>40</v>
      </c>
      <c r="BX6" s="314" t="s">
        <v>41</v>
      </c>
      <c r="BY6" s="314" t="s">
        <v>42</v>
      </c>
      <c r="BZ6" s="314" t="s">
        <v>43</v>
      </c>
      <c r="CA6" s="314" t="s">
        <v>44</v>
      </c>
      <c r="CB6" s="314" t="s">
        <v>45</v>
      </c>
      <c r="CC6" s="297" t="s">
        <v>46</v>
      </c>
      <c r="CD6" s="297" t="s">
        <v>47</v>
      </c>
      <c r="CE6" s="297" t="s">
        <v>42</v>
      </c>
      <c r="CF6" s="297" t="s">
        <v>48</v>
      </c>
      <c r="CG6" s="297" t="s">
        <v>49</v>
      </c>
      <c r="CH6" s="297" t="s">
        <v>45</v>
      </c>
      <c r="CI6" s="264" t="s">
        <v>40</v>
      </c>
      <c r="CJ6" s="315" t="s">
        <v>50</v>
      </c>
      <c r="CK6" s="315" t="s">
        <v>51</v>
      </c>
      <c r="CL6" s="315" t="s">
        <v>52</v>
      </c>
      <c r="CM6" s="319" t="s">
        <v>53</v>
      </c>
      <c r="CN6" s="319" t="s">
        <v>54</v>
      </c>
      <c r="CO6" s="271" t="s">
        <v>55</v>
      </c>
      <c r="CP6" s="271"/>
      <c r="CQ6" s="285"/>
      <c r="CR6" s="285"/>
      <c r="CS6" s="271"/>
      <c r="CT6" s="270" t="s">
        <v>56</v>
      </c>
      <c r="CU6" s="257" t="s">
        <v>57</v>
      </c>
      <c r="CV6" s="257" t="s">
        <v>58</v>
      </c>
      <c r="CW6" s="257" t="s">
        <v>59</v>
      </c>
      <c r="CX6" s="257" t="s">
        <v>60</v>
      </c>
      <c r="CY6" s="257" t="s">
        <v>61</v>
      </c>
      <c r="CZ6" s="263" t="s">
        <v>62</v>
      </c>
      <c r="DA6" s="263" t="s">
        <v>63</v>
      </c>
      <c r="DB6" s="263" t="s">
        <v>64</v>
      </c>
      <c r="DC6" s="392"/>
      <c r="DD6" s="307" t="s">
        <v>37</v>
      </c>
      <c r="DE6" s="307" t="s">
        <v>38</v>
      </c>
      <c r="DF6" s="308" t="s">
        <v>39</v>
      </c>
      <c r="DG6" s="307" t="s">
        <v>37</v>
      </c>
      <c r="DH6" s="307" t="s">
        <v>38</v>
      </c>
      <c r="DI6" s="308" t="s">
        <v>39</v>
      </c>
      <c r="DJ6" s="307" t="s">
        <v>37</v>
      </c>
      <c r="DK6" s="307" t="s">
        <v>38</v>
      </c>
      <c r="DL6" s="308" t="s">
        <v>39</v>
      </c>
      <c r="DM6" s="307" t="s">
        <v>37</v>
      </c>
      <c r="DN6" s="307" t="s">
        <v>38</v>
      </c>
      <c r="DO6" s="308" t="s">
        <v>39</v>
      </c>
      <c r="DP6" s="307" t="s">
        <v>37</v>
      </c>
      <c r="DQ6" s="307" t="s">
        <v>38</v>
      </c>
      <c r="DR6" s="308" t="s">
        <v>39</v>
      </c>
      <c r="DS6" s="305" t="s">
        <v>37</v>
      </c>
      <c r="DT6" s="305" t="s">
        <v>38</v>
      </c>
      <c r="DU6" s="306" t="s">
        <v>39</v>
      </c>
      <c r="DV6" s="307" t="s">
        <v>37</v>
      </c>
      <c r="DW6" s="307" t="s">
        <v>38</v>
      </c>
      <c r="DX6" s="308" t="s">
        <v>39</v>
      </c>
      <c r="DY6" s="307" t="s">
        <v>37</v>
      </c>
      <c r="DZ6" s="307" t="s">
        <v>38</v>
      </c>
      <c r="EA6" s="308" t="s">
        <v>39</v>
      </c>
      <c r="EB6" s="307" t="s">
        <v>37</v>
      </c>
      <c r="EC6" s="307" t="s">
        <v>38</v>
      </c>
      <c r="ED6" s="308" t="s">
        <v>39</v>
      </c>
      <c r="EE6" s="307" t="s">
        <v>37</v>
      </c>
      <c r="EF6" s="307" t="s">
        <v>38</v>
      </c>
      <c r="EG6" s="308" t="s">
        <v>39</v>
      </c>
      <c r="EH6" s="307" t="s">
        <v>37</v>
      </c>
      <c r="EI6" s="307" t="s">
        <v>38</v>
      </c>
      <c r="EJ6" s="308" t="s">
        <v>39</v>
      </c>
      <c r="EK6" s="307" t="s">
        <v>37</v>
      </c>
      <c r="EL6" s="307" t="s">
        <v>38</v>
      </c>
      <c r="EM6" s="308" t="s">
        <v>39</v>
      </c>
      <c r="EN6" s="305" t="s">
        <v>37</v>
      </c>
      <c r="EO6" s="305" t="s">
        <v>38</v>
      </c>
      <c r="EP6" s="306" t="s">
        <v>39</v>
      </c>
      <c r="EQ6" s="307" t="s">
        <v>37</v>
      </c>
      <c r="ER6" s="307" t="s">
        <v>38</v>
      </c>
      <c r="ES6" s="308" t="s">
        <v>39</v>
      </c>
      <c r="ET6" s="307" t="s">
        <v>37</v>
      </c>
      <c r="EU6" s="307" t="s">
        <v>38</v>
      </c>
      <c r="EV6" s="308" t="s">
        <v>39</v>
      </c>
      <c r="EW6" s="307" t="s">
        <v>37</v>
      </c>
      <c r="EX6" s="307" t="s">
        <v>38</v>
      </c>
      <c r="EY6" s="308" t="s">
        <v>39</v>
      </c>
      <c r="EZ6" s="307" t="s">
        <v>37</v>
      </c>
      <c r="FA6" s="307" t="s">
        <v>38</v>
      </c>
      <c r="FB6" s="308" t="s">
        <v>39</v>
      </c>
      <c r="FC6" s="307" t="s">
        <v>37</v>
      </c>
      <c r="FD6" s="307" t="s">
        <v>38</v>
      </c>
      <c r="FE6" s="308" t="s">
        <v>39</v>
      </c>
      <c r="FF6" s="307" t="s">
        <v>37</v>
      </c>
      <c r="FG6" s="307" t="s">
        <v>38</v>
      </c>
      <c r="FH6" s="308" t="s">
        <v>39</v>
      </c>
      <c r="FI6" s="312" t="s">
        <v>40</v>
      </c>
      <c r="FJ6" s="294" t="s">
        <v>41</v>
      </c>
      <c r="FK6" s="294" t="s">
        <v>42</v>
      </c>
      <c r="FL6" s="294" t="s">
        <v>43</v>
      </c>
      <c r="FM6" s="294" t="s">
        <v>44</v>
      </c>
      <c r="FN6" s="294" t="s">
        <v>65</v>
      </c>
      <c r="FO6" s="293" t="s">
        <v>40</v>
      </c>
      <c r="FP6" s="314" t="s">
        <v>41</v>
      </c>
      <c r="FQ6" s="314" t="s">
        <v>42</v>
      </c>
      <c r="FR6" s="314" t="s">
        <v>43</v>
      </c>
      <c r="FS6" s="314" t="s">
        <v>44</v>
      </c>
      <c r="FT6" s="314" t="s">
        <v>45</v>
      </c>
      <c r="FU6" s="297" t="s">
        <v>46</v>
      </c>
      <c r="FV6" s="297" t="s">
        <v>47</v>
      </c>
      <c r="FW6" s="297" t="s">
        <v>42</v>
      </c>
      <c r="FX6" s="297" t="s">
        <v>48</v>
      </c>
      <c r="FY6" s="297" t="s">
        <v>49</v>
      </c>
      <c r="FZ6" s="297" t="s">
        <v>45</v>
      </c>
      <c r="GA6" s="264" t="s">
        <v>40</v>
      </c>
      <c r="GB6" s="315" t="s">
        <v>50</v>
      </c>
      <c r="GC6" s="315" t="s">
        <v>51</v>
      </c>
      <c r="GD6" s="315" t="s">
        <v>52</v>
      </c>
      <c r="GE6" s="319" t="s">
        <v>53</v>
      </c>
      <c r="GF6" s="319" t="s">
        <v>54</v>
      </c>
      <c r="GG6" s="271" t="s">
        <v>55</v>
      </c>
      <c r="GH6" s="271"/>
      <c r="GI6" s="285"/>
      <c r="GJ6" s="285"/>
      <c r="GK6" s="271"/>
      <c r="GL6" s="270" t="s">
        <v>56</v>
      </c>
      <c r="GM6" s="257" t="s">
        <v>57</v>
      </c>
      <c r="GN6" s="257" t="s">
        <v>58</v>
      </c>
      <c r="GO6" s="257" t="s">
        <v>59</v>
      </c>
      <c r="GP6" s="257" t="s">
        <v>60</v>
      </c>
      <c r="GQ6" s="257" t="s">
        <v>61</v>
      </c>
      <c r="GR6" s="263" t="s">
        <v>62</v>
      </c>
      <c r="GS6" s="263" t="s">
        <v>63</v>
      </c>
      <c r="GT6" s="263" t="s">
        <v>64</v>
      </c>
      <c r="GU6" s="392"/>
      <c r="GV6" s="259" t="s">
        <v>66</v>
      </c>
      <c r="GW6" s="259" t="s">
        <v>67</v>
      </c>
      <c r="GX6" s="259" t="s">
        <v>68</v>
      </c>
      <c r="GY6" s="259" t="s">
        <v>69</v>
      </c>
      <c r="GZ6" s="259" t="s">
        <v>70</v>
      </c>
      <c r="HA6" s="298" t="s">
        <v>71</v>
      </c>
      <c r="HB6" s="298" t="s">
        <v>72</v>
      </c>
      <c r="HC6" s="259" t="s">
        <v>73</v>
      </c>
      <c r="HD6" s="259" t="s">
        <v>74</v>
      </c>
      <c r="HE6" s="259"/>
      <c r="HF6" s="259"/>
      <c r="HG6" s="259"/>
      <c r="HH6" s="259" t="s">
        <v>75</v>
      </c>
      <c r="HI6" s="259" t="s">
        <v>76</v>
      </c>
      <c r="HJ6" s="259" t="s">
        <v>77</v>
      </c>
      <c r="HK6" s="259" t="s">
        <v>78</v>
      </c>
      <c r="HL6" s="259" t="s">
        <v>79</v>
      </c>
      <c r="HM6" s="259" t="s">
        <v>80</v>
      </c>
      <c r="HN6" s="259" t="s">
        <v>50</v>
      </c>
      <c r="HO6" s="281" t="s">
        <v>81</v>
      </c>
      <c r="HP6" s="265" t="s">
        <v>82</v>
      </c>
      <c r="HQ6" s="265" t="s">
        <v>83</v>
      </c>
      <c r="HR6" s="265" t="s">
        <v>84</v>
      </c>
      <c r="HS6" s="265" t="s">
        <v>85</v>
      </c>
      <c r="HT6" s="265" t="s">
        <v>86</v>
      </c>
      <c r="HU6" s="265" t="s">
        <v>87</v>
      </c>
      <c r="HV6" s="266" t="s">
        <v>88</v>
      </c>
      <c r="HW6" s="266" t="s">
        <v>89</v>
      </c>
      <c r="HX6" s="266" t="s">
        <v>90</v>
      </c>
      <c r="HY6" s="266" t="s">
        <v>54</v>
      </c>
      <c r="HZ6" s="343" t="s">
        <v>91</v>
      </c>
      <c r="IA6" s="345" t="s">
        <v>92</v>
      </c>
      <c r="IB6" s="347"/>
      <c r="IC6" s="265" t="s">
        <v>93</v>
      </c>
      <c r="ID6" s="265" t="s">
        <v>94</v>
      </c>
      <c r="IE6" s="265" t="s">
        <v>95</v>
      </c>
      <c r="IF6" s="272" t="s">
        <v>96</v>
      </c>
      <c r="IG6" s="265" t="s">
        <v>97</v>
      </c>
      <c r="IH6" s="271" t="s">
        <v>55</v>
      </c>
      <c r="II6" s="271"/>
      <c r="IJ6" s="285"/>
      <c r="IK6" s="285"/>
      <c r="IL6" s="271"/>
      <c r="IM6" s="270" t="s">
        <v>56</v>
      </c>
      <c r="IN6" s="257" t="s">
        <v>57</v>
      </c>
      <c r="IO6" s="257" t="s">
        <v>58</v>
      </c>
      <c r="IP6" s="257" t="s">
        <v>59</v>
      </c>
      <c r="IQ6" s="257" t="s">
        <v>60</v>
      </c>
      <c r="IR6" s="257" t="s">
        <v>61</v>
      </c>
      <c r="IS6" s="268" t="s">
        <v>98</v>
      </c>
      <c r="IT6" s="263" t="s">
        <v>63</v>
      </c>
      <c r="IU6" s="263" t="s">
        <v>64</v>
      </c>
      <c r="IV6" s="282"/>
      <c r="IW6" s="282"/>
      <c r="IX6" s="282"/>
      <c r="IY6" s="282"/>
      <c r="IZ6" s="399"/>
      <c r="JA6" s="394"/>
      <c r="JB6" s="396"/>
      <c r="JC6" s="394"/>
      <c r="JD6" s="394"/>
      <c r="JE6" s="394"/>
      <c r="JF6" s="394"/>
    </row>
    <row r="7" spans="1:267" s="97" customFormat="1" ht="90.6" customHeight="1">
      <c r="A7" s="375"/>
      <c r="B7" s="364"/>
      <c r="C7" s="359"/>
      <c r="D7" s="359"/>
      <c r="E7" s="359"/>
      <c r="F7" s="359"/>
      <c r="G7" s="350"/>
      <c r="H7" s="359"/>
      <c r="I7" s="351"/>
      <c r="J7" s="351"/>
      <c r="K7" s="352"/>
      <c r="L7" s="351"/>
      <c r="M7" s="351"/>
      <c r="N7" s="352"/>
      <c r="O7" s="351"/>
      <c r="P7" s="351"/>
      <c r="Q7" s="352"/>
      <c r="R7" s="356"/>
      <c r="S7" s="356"/>
      <c r="T7" s="353"/>
      <c r="U7" s="356"/>
      <c r="V7" s="356"/>
      <c r="W7" s="353"/>
      <c r="X7" s="356"/>
      <c r="Y7" s="356"/>
      <c r="Z7" s="353"/>
      <c r="AA7" s="351"/>
      <c r="AB7" s="351"/>
      <c r="AC7" s="352"/>
      <c r="AD7" s="351"/>
      <c r="AE7" s="351"/>
      <c r="AF7" s="352"/>
      <c r="AG7" s="305"/>
      <c r="AH7" s="305"/>
      <c r="AI7" s="306"/>
      <c r="AJ7" s="351"/>
      <c r="AK7" s="351"/>
      <c r="AL7" s="352"/>
      <c r="AM7" s="351"/>
      <c r="AN7" s="351"/>
      <c r="AO7" s="352"/>
      <c r="AP7" s="351"/>
      <c r="AQ7" s="351"/>
      <c r="AR7" s="352"/>
      <c r="AS7" s="351"/>
      <c r="AT7" s="351"/>
      <c r="AU7" s="352"/>
      <c r="AV7" s="351"/>
      <c r="AW7" s="351"/>
      <c r="AX7" s="352"/>
      <c r="AY7" s="351"/>
      <c r="AZ7" s="351"/>
      <c r="BA7" s="352"/>
      <c r="BB7" s="305"/>
      <c r="BC7" s="305"/>
      <c r="BD7" s="306"/>
      <c r="BE7" s="351"/>
      <c r="BF7" s="351"/>
      <c r="BG7" s="352"/>
      <c r="BH7" s="351"/>
      <c r="BI7" s="351"/>
      <c r="BJ7" s="352"/>
      <c r="BK7" s="351"/>
      <c r="BL7" s="351"/>
      <c r="BM7" s="352"/>
      <c r="BN7" s="351"/>
      <c r="BO7" s="351"/>
      <c r="BP7" s="352"/>
      <c r="BQ7" s="361"/>
      <c r="BR7" s="361"/>
      <c r="BS7" s="355"/>
      <c r="BT7" s="355"/>
      <c r="BU7" s="355"/>
      <c r="BV7" s="355"/>
      <c r="BW7" s="293"/>
      <c r="BX7" s="314"/>
      <c r="BY7" s="314"/>
      <c r="BZ7" s="314"/>
      <c r="CA7" s="314"/>
      <c r="CB7" s="314"/>
      <c r="CC7" s="297"/>
      <c r="CD7" s="297"/>
      <c r="CE7" s="297"/>
      <c r="CF7" s="297"/>
      <c r="CG7" s="297"/>
      <c r="CH7" s="297"/>
      <c r="CI7" s="264"/>
      <c r="CJ7" s="315"/>
      <c r="CK7" s="315"/>
      <c r="CL7" s="315"/>
      <c r="CM7" s="320"/>
      <c r="CN7" s="320"/>
      <c r="CO7" s="220" t="s">
        <v>99</v>
      </c>
      <c r="CP7" s="220" t="s">
        <v>100</v>
      </c>
      <c r="CQ7" s="219" t="s">
        <v>101</v>
      </c>
      <c r="CR7" s="219" t="s">
        <v>102</v>
      </c>
      <c r="CS7" s="220" t="s">
        <v>103</v>
      </c>
      <c r="CT7" s="271"/>
      <c r="CU7" s="258"/>
      <c r="CV7" s="258"/>
      <c r="CW7" s="258"/>
      <c r="CX7" s="258"/>
      <c r="CY7" s="258"/>
      <c r="CZ7" s="263"/>
      <c r="DA7" s="263"/>
      <c r="DB7" s="263"/>
      <c r="DC7" s="393"/>
      <c r="DD7" s="307"/>
      <c r="DE7" s="307"/>
      <c r="DF7" s="308"/>
      <c r="DG7" s="307"/>
      <c r="DH7" s="307"/>
      <c r="DI7" s="308"/>
      <c r="DJ7" s="307"/>
      <c r="DK7" s="307"/>
      <c r="DL7" s="308"/>
      <c r="DM7" s="307"/>
      <c r="DN7" s="307"/>
      <c r="DO7" s="308"/>
      <c r="DP7" s="307"/>
      <c r="DQ7" s="307"/>
      <c r="DR7" s="308"/>
      <c r="DS7" s="305"/>
      <c r="DT7" s="305"/>
      <c r="DU7" s="306"/>
      <c r="DV7" s="307"/>
      <c r="DW7" s="307"/>
      <c r="DX7" s="308"/>
      <c r="DY7" s="307"/>
      <c r="DZ7" s="307"/>
      <c r="EA7" s="308"/>
      <c r="EB7" s="307"/>
      <c r="EC7" s="307"/>
      <c r="ED7" s="308"/>
      <c r="EE7" s="307"/>
      <c r="EF7" s="307"/>
      <c r="EG7" s="308"/>
      <c r="EH7" s="307"/>
      <c r="EI7" s="307"/>
      <c r="EJ7" s="308"/>
      <c r="EK7" s="307"/>
      <c r="EL7" s="307"/>
      <c r="EM7" s="308"/>
      <c r="EN7" s="305"/>
      <c r="EO7" s="305"/>
      <c r="EP7" s="306"/>
      <c r="EQ7" s="307"/>
      <c r="ER7" s="307"/>
      <c r="ES7" s="308"/>
      <c r="ET7" s="307"/>
      <c r="EU7" s="307"/>
      <c r="EV7" s="308"/>
      <c r="EW7" s="307"/>
      <c r="EX7" s="307"/>
      <c r="EY7" s="308"/>
      <c r="EZ7" s="307"/>
      <c r="FA7" s="307"/>
      <c r="FB7" s="308"/>
      <c r="FC7" s="307"/>
      <c r="FD7" s="307"/>
      <c r="FE7" s="308"/>
      <c r="FF7" s="307"/>
      <c r="FG7" s="307"/>
      <c r="FH7" s="308"/>
      <c r="FI7" s="313"/>
      <c r="FJ7" s="294"/>
      <c r="FK7" s="294"/>
      <c r="FL7" s="294"/>
      <c r="FM7" s="294"/>
      <c r="FN7" s="294"/>
      <c r="FO7" s="293"/>
      <c r="FP7" s="314"/>
      <c r="FQ7" s="314"/>
      <c r="FR7" s="314"/>
      <c r="FS7" s="314"/>
      <c r="FT7" s="314"/>
      <c r="FU7" s="297"/>
      <c r="FV7" s="297"/>
      <c r="FW7" s="297"/>
      <c r="FX7" s="297"/>
      <c r="FY7" s="297"/>
      <c r="FZ7" s="297"/>
      <c r="GA7" s="264"/>
      <c r="GB7" s="315"/>
      <c r="GC7" s="315"/>
      <c r="GD7" s="315"/>
      <c r="GE7" s="320"/>
      <c r="GF7" s="320"/>
      <c r="GG7" s="220" t="s">
        <v>99</v>
      </c>
      <c r="GH7" s="220" t="s">
        <v>100</v>
      </c>
      <c r="GI7" s="219" t="s">
        <v>101</v>
      </c>
      <c r="GJ7" s="219" t="s">
        <v>104</v>
      </c>
      <c r="GK7" s="220" t="s">
        <v>103</v>
      </c>
      <c r="GL7" s="271"/>
      <c r="GM7" s="258"/>
      <c r="GN7" s="258"/>
      <c r="GO7" s="258"/>
      <c r="GP7" s="258"/>
      <c r="GQ7" s="258"/>
      <c r="GR7" s="263"/>
      <c r="GS7" s="263"/>
      <c r="GT7" s="263"/>
      <c r="GU7" s="393"/>
      <c r="GV7" s="259"/>
      <c r="GW7" s="259"/>
      <c r="GX7" s="259"/>
      <c r="GY7" s="259"/>
      <c r="GZ7" s="259"/>
      <c r="HA7" s="298"/>
      <c r="HB7" s="298"/>
      <c r="HC7" s="259"/>
      <c r="HD7" s="221" t="s">
        <v>74</v>
      </c>
      <c r="HE7" s="221" t="s">
        <v>105</v>
      </c>
      <c r="HF7" s="221" t="s">
        <v>106</v>
      </c>
      <c r="HG7" s="221" t="s">
        <v>107</v>
      </c>
      <c r="HH7" s="259"/>
      <c r="HI7" s="259"/>
      <c r="HJ7" s="259"/>
      <c r="HK7" s="259"/>
      <c r="HL7" s="259"/>
      <c r="HM7" s="259"/>
      <c r="HN7" s="259"/>
      <c r="HO7" s="281"/>
      <c r="HP7" s="265"/>
      <c r="HQ7" s="265"/>
      <c r="HR7" s="265"/>
      <c r="HS7" s="265"/>
      <c r="HT7" s="265"/>
      <c r="HU7" s="265"/>
      <c r="HV7" s="267"/>
      <c r="HW7" s="267"/>
      <c r="HX7" s="267"/>
      <c r="HY7" s="267"/>
      <c r="HZ7" s="344"/>
      <c r="IA7" s="346"/>
      <c r="IB7" s="347"/>
      <c r="IC7" s="265"/>
      <c r="ID7" s="265"/>
      <c r="IE7" s="265"/>
      <c r="IF7" s="273"/>
      <c r="IG7" s="265"/>
      <c r="IH7" s="220" t="s">
        <v>99</v>
      </c>
      <c r="II7" s="220" t="s">
        <v>100</v>
      </c>
      <c r="IJ7" s="219" t="s">
        <v>101</v>
      </c>
      <c r="IK7" s="219" t="s">
        <v>108</v>
      </c>
      <c r="IL7" s="220" t="s">
        <v>103</v>
      </c>
      <c r="IM7" s="271"/>
      <c r="IN7" s="258"/>
      <c r="IO7" s="258"/>
      <c r="IP7" s="258"/>
      <c r="IQ7" s="258"/>
      <c r="IR7" s="258"/>
      <c r="IS7" s="269"/>
      <c r="IT7" s="263"/>
      <c r="IU7" s="263"/>
      <c r="IV7" s="273"/>
      <c r="IW7" s="273"/>
      <c r="IX7" s="273"/>
      <c r="IY7" s="273"/>
      <c r="IZ7" s="398"/>
      <c r="JA7" s="394"/>
      <c r="JB7" s="397"/>
      <c r="JC7" s="394"/>
      <c r="JD7" s="394"/>
      <c r="JE7" s="394"/>
      <c r="JF7" s="394"/>
    </row>
    <row r="8" spans="1:267" s="182" customFormat="1" ht="45.6" customHeight="1">
      <c r="A8" s="186"/>
      <c r="B8" s="187"/>
      <c r="C8" s="217"/>
      <c r="D8" s="188"/>
      <c r="E8" s="188"/>
      <c r="F8" s="189"/>
      <c r="G8" s="225"/>
      <c r="H8" s="190"/>
      <c r="I8" s="191"/>
      <c r="J8" s="191"/>
      <c r="K8" s="191"/>
      <c r="L8" s="234"/>
      <c r="M8" s="234"/>
      <c r="N8" s="234"/>
      <c r="O8" s="188"/>
      <c r="P8" s="188"/>
      <c r="Q8" s="188"/>
      <c r="R8" s="235"/>
      <c r="S8" s="236"/>
      <c r="T8" s="235"/>
      <c r="U8" s="236"/>
      <c r="V8" s="235"/>
      <c r="W8" s="235"/>
      <c r="X8" s="236"/>
      <c r="Y8" s="235"/>
      <c r="Z8" s="235"/>
      <c r="AA8" s="188"/>
      <c r="AB8" s="191"/>
      <c r="AC8" s="188"/>
      <c r="AD8" s="188"/>
      <c r="AE8" s="191"/>
      <c r="AF8" s="188"/>
      <c r="AG8" s="192"/>
      <c r="AH8" s="193"/>
      <c r="AI8" s="192"/>
      <c r="AJ8" s="188"/>
      <c r="AK8" s="191"/>
      <c r="AL8" s="188"/>
      <c r="AM8" s="188"/>
      <c r="AN8" s="191"/>
      <c r="AO8" s="188"/>
      <c r="AP8" s="188"/>
      <c r="AQ8" s="191"/>
      <c r="AR8" s="188"/>
      <c r="AS8" s="188"/>
      <c r="AT8" s="191"/>
      <c r="AU8" s="188"/>
      <c r="AV8" s="188"/>
      <c r="AW8" s="191"/>
      <c r="AX8" s="188"/>
      <c r="AY8" s="188"/>
      <c r="AZ8" s="191"/>
      <c r="BA8" s="188"/>
      <c r="BB8" s="192"/>
      <c r="BC8" s="193"/>
      <c r="BD8" s="192"/>
      <c r="BE8" s="188"/>
      <c r="BF8" s="191"/>
      <c r="BG8" s="188"/>
      <c r="BH8" s="188"/>
      <c r="BI8" s="191"/>
      <c r="BJ8" s="188"/>
      <c r="BK8" s="188"/>
      <c r="BL8" s="191"/>
      <c r="BM8" s="188"/>
      <c r="BN8" s="188"/>
      <c r="BO8" s="191"/>
      <c r="BP8" s="188"/>
      <c r="BQ8" s="194">
        <f>SUM(BQ9:BQ48)</f>
        <v>396.5</v>
      </c>
      <c r="BR8" s="194">
        <f>SUM(BR9:BR48)</f>
        <v>19.990000000000002</v>
      </c>
      <c r="BS8" s="194">
        <f>SUM(BS9:BS48)</f>
        <v>0</v>
      </c>
      <c r="BT8" s="194">
        <f>SUM(BT9:BT48)</f>
        <v>0</v>
      </c>
      <c r="BU8" s="195">
        <f>SUM(BU9:BU48)</f>
        <v>0</v>
      </c>
      <c r="BV8" s="195">
        <f>SUM(BV9:BV48)</f>
        <v>0</v>
      </c>
      <c r="BW8" s="194">
        <f>SUM(BW9:BW48)</f>
        <v>0</v>
      </c>
      <c r="BX8" s="194">
        <f>SUM(BX9:BX48)</f>
        <v>0</v>
      </c>
      <c r="BY8" s="194">
        <f>SUM(BY9:BY48)</f>
        <v>0</v>
      </c>
      <c r="BZ8" s="195">
        <f>SUM(BZ9:BZ48)</f>
        <v>0</v>
      </c>
      <c r="CA8" s="195">
        <f>SUM(CA9:CA48)</f>
        <v>0</v>
      </c>
      <c r="CB8" s="194">
        <f>SUM(CB9:CB48)</f>
        <v>0</v>
      </c>
      <c r="CC8" s="194">
        <f>SUM(CC9:CC48)</f>
        <v>396.5</v>
      </c>
      <c r="CD8" s="194">
        <f>SUM(CD9:CD48)</f>
        <v>19.990000000000002</v>
      </c>
      <c r="CE8" s="196">
        <f>SUM(CE9:CE48)</f>
        <v>0</v>
      </c>
      <c r="CF8" s="194">
        <f>SUM(CF9:CF48)</f>
        <v>0</v>
      </c>
      <c r="CG8" s="195">
        <f>SUM(CG9:CG48)</f>
        <v>0</v>
      </c>
      <c r="CH8" s="195">
        <f>SUM(CH9:CH48)</f>
        <v>0</v>
      </c>
      <c r="CI8" s="194">
        <f>SUM(CI9:CI48)</f>
        <v>0</v>
      </c>
      <c r="CJ8" s="194">
        <f>SUM(CJ9:CJ48)</f>
        <v>0</v>
      </c>
      <c r="CK8" s="197">
        <f>SUM(CK9:CK48)</f>
        <v>0</v>
      </c>
      <c r="CL8" s="194">
        <f>SUM(CL9:CL48)</f>
        <v>39</v>
      </c>
      <c r="CM8" s="196">
        <f>SUM(CM9:CM48)</f>
        <v>77</v>
      </c>
      <c r="CN8" s="195">
        <f>SUM(CN9:CN48)</f>
        <v>0</v>
      </c>
      <c r="CO8" s="196">
        <f>SUM(CO9:CO48)</f>
        <v>0</v>
      </c>
      <c r="CP8" s="196">
        <f>SUM(CP9:CP48)</f>
        <v>0</v>
      </c>
      <c r="CQ8" s="195">
        <f>SUM(CQ9:CQ48)</f>
        <v>0</v>
      </c>
      <c r="CR8" s="195">
        <f>SUM(CR9:CR48)</f>
        <v>0</v>
      </c>
      <c r="CS8" s="196">
        <f>SUM(CS9:CS48)</f>
        <v>0</v>
      </c>
      <c r="CT8" s="196">
        <f>SUM(CT9:CT48)</f>
        <v>0</v>
      </c>
      <c r="CU8" s="195">
        <f>SUM(CU9:CU48)</f>
        <v>0</v>
      </c>
      <c r="CV8" s="195">
        <f>SUM(CV9:CV48)</f>
        <v>0</v>
      </c>
      <c r="CW8" s="196">
        <f>SUM(CW9:CW48)</f>
        <v>0</v>
      </c>
      <c r="CX8" s="195">
        <f>SUM(CX9:CX48)</f>
        <v>3</v>
      </c>
      <c r="CY8" s="196">
        <f>SUM(CY9:CY48)</f>
        <v>3</v>
      </c>
      <c r="CZ8" s="197">
        <f>SUM(CZ9:CZ48)</f>
        <v>0</v>
      </c>
      <c r="DA8" s="196">
        <f>SUM(DA9:DA48)</f>
        <v>0</v>
      </c>
      <c r="DB8" s="196">
        <f>SUM(DB9:DB48)</f>
        <v>0</v>
      </c>
      <c r="DC8" s="198">
        <f>SUM(DC9:DC48)</f>
        <v>532.49</v>
      </c>
      <c r="DD8" s="188"/>
      <c r="DE8" s="188"/>
      <c r="DF8" s="188"/>
      <c r="DG8" s="188"/>
      <c r="DH8" s="188"/>
      <c r="DI8" s="188"/>
      <c r="DJ8" s="194"/>
      <c r="DK8" s="194"/>
      <c r="DL8" s="199"/>
      <c r="DM8" s="200"/>
      <c r="DN8" s="200"/>
      <c r="DO8" s="200"/>
      <c r="DP8" s="200"/>
      <c r="DQ8" s="200"/>
      <c r="DR8" s="200"/>
      <c r="DS8" s="192"/>
      <c r="DT8" s="193"/>
      <c r="DU8" s="192"/>
      <c r="DV8" s="200"/>
      <c r="DW8" s="200"/>
      <c r="DX8" s="200"/>
      <c r="DY8" s="200"/>
      <c r="DZ8" s="200"/>
      <c r="EA8" s="200"/>
      <c r="EB8" s="200"/>
      <c r="EC8" s="200"/>
      <c r="ED8" s="200"/>
      <c r="EE8" s="200"/>
      <c r="EF8" s="200"/>
      <c r="EG8" s="200"/>
      <c r="EH8" s="200"/>
      <c r="EI8" s="200"/>
      <c r="EJ8" s="200"/>
      <c r="EK8" s="200"/>
      <c r="EL8" s="200"/>
      <c r="EM8" s="200"/>
      <c r="EN8" s="192"/>
      <c r="EO8" s="193"/>
      <c r="EP8" s="192"/>
      <c r="EQ8" s="200"/>
      <c r="ER8" s="200"/>
      <c r="ES8" s="200"/>
      <c r="ET8" s="200"/>
      <c r="EU8" s="200"/>
      <c r="EV8" s="200"/>
      <c r="EW8" s="200"/>
      <c r="EX8" s="200"/>
      <c r="EY8" s="200"/>
      <c r="EZ8" s="200"/>
      <c r="FA8" s="200"/>
      <c r="FB8" s="200"/>
      <c r="FC8" s="200"/>
      <c r="FD8" s="200"/>
      <c r="FE8" s="200"/>
      <c r="FF8" s="200"/>
      <c r="FG8" s="200"/>
      <c r="FH8" s="200"/>
      <c r="FI8" s="194" t="e">
        <f>SUM(#REF!)</f>
        <v>#REF!</v>
      </c>
      <c r="FJ8" s="194" t="e">
        <f>SUM(#REF!)</f>
        <v>#REF!</v>
      </c>
      <c r="FK8" s="194" t="e">
        <f>SUM(#REF!)</f>
        <v>#REF!</v>
      </c>
      <c r="FL8" s="195" t="e">
        <f>SUM(#REF!)</f>
        <v>#REF!</v>
      </c>
      <c r="FM8" s="195" t="e">
        <f>SUM(#REF!)</f>
        <v>#REF!</v>
      </c>
      <c r="FN8" s="194" t="e">
        <f>SUM(#REF!)</f>
        <v>#REF!</v>
      </c>
      <c r="FO8" s="201" t="e">
        <f>SUM(#REF!)</f>
        <v>#REF!</v>
      </c>
      <c r="FP8" s="194" t="e">
        <f>SUM(#REF!)</f>
        <v>#REF!</v>
      </c>
      <c r="FQ8" s="194" t="e">
        <f>SUM(#REF!)</f>
        <v>#REF!</v>
      </c>
      <c r="FR8" s="195" t="e">
        <f>SUM(#REF!)</f>
        <v>#REF!</v>
      </c>
      <c r="FS8" s="195" t="e">
        <f>SUM(#REF!)</f>
        <v>#REF!</v>
      </c>
      <c r="FT8" s="194" t="e">
        <f>SUM(#REF!)</f>
        <v>#REF!</v>
      </c>
      <c r="FU8" s="194" t="e">
        <f>SUM(#REF!)</f>
        <v>#REF!</v>
      </c>
      <c r="FV8" s="202" t="e">
        <f>SUM(#REF!)</f>
        <v>#REF!</v>
      </c>
      <c r="FW8" s="194" t="e">
        <f>SUM(#REF!)</f>
        <v>#REF!</v>
      </c>
      <c r="FX8" s="195" t="e">
        <f>SUM(#REF!)</f>
        <v>#REF!</v>
      </c>
      <c r="FY8" s="195" t="e">
        <f>SUM(#REF!)</f>
        <v>#REF!</v>
      </c>
      <c r="FZ8" s="195" t="e">
        <f>SUM(#REF!)</f>
        <v>#REF!</v>
      </c>
      <c r="GA8" s="194" t="e">
        <f>SUM(#REF!)</f>
        <v>#REF!</v>
      </c>
      <c r="GB8" s="194" t="e">
        <f>SUM(#REF!)</f>
        <v>#REF!</v>
      </c>
      <c r="GC8" s="197" t="e">
        <f>SUM(#REF!)</f>
        <v>#REF!</v>
      </c>
      <c r="GD8" s="194" t="e">
        <f>SUM(#REF!)</f>
        <v>#REF!</v>
      </c>
      <c r="GE8" s="196" t="e">
        <f>SUM(#REF!)</f>
        <v>#REF!</v>
      </c>
      <c r="GF8" s="195" t="e">
        <f>SUM(#REF!)</f>
        <v>#REF!</v>
      </c>
      <c r="GG8" s="196" t="e">
        <f>SUM(#REF!)</f>
        <v>#REF!</v>
      </c>
      <c r="GH8" s="196" t="e">
        <f>SUM(#REF!)</f>
        <v>#REF!</v>
      </c>
      <c r="GI8" s="195" t="e">
        <f>SUM(#REF!)</f>
        <v>#REF!</v>
      </c>
      <c r="GJ8" s="195" t="e">
        <f>SUM(#REF!)</f>
        <v>#REF!</v>
      </c>
      <c r="GK8" s="196" t="e">
        <f>SUM(#REF!)</f>
        <v>#REF!</v>
      </c>
      <c r="GL8" s="196" t="e">
        <f>SUM(#REF!)</f>
        <v>#REF!</v>
      </c>
      <c r="GM8" s="195" t="e">
        <f>SUM(#REF!)</f>
        <v>#REF!</v>
      </c>
      <c r="GN8" s="195"/>
      <c r="GO8" s="196" t="e">
        <f>SUM(#REF!)</f>
        <v>#REF!</v>
      </c>
      <c r="GP8" s="195" t="e">
        <f>SUM(#REF!)</f>
        <v>#REF!</v>
      </c>
      <c r="GQ8" s="196" t="e">
        <f>SUM(#REF!)</f>
        <v>#REF!</v>
      </c>
      <c r="GR8" s="197" t="e">
        <f>SUM(#REF!)</f>
        <v>#REF!</v>
      </c>
      <c r="GS8" s="196" t="e">
        <f>SUM(#REF!)</f>
        <v>#REF!</v>
      </c>
      <c r="GT8" s="196" t="e">
        <f>SUM(#REF!)</f>
        <v>#REF!</v>
      </c>
      <c r="GU8" s="203" t="e">
        <f>SUM(#REF!)</f>
        <v>#REF!</v>
      </c>
      <c r="GV8" s="202">
        <f>SUM(GV9:GV48)</f>
        <v>0</v>
      </c>
      <c r="GW8" s="202">
        <f t="shared" ref="GW8:JF8" si="0">SUM(GW9:GW48)</f>
        <v>0</v>
      </c>
      <c r="GX8" s="202">
        <f t="shared" si="0"/>
        <v>2</v>
      </c>
      <c r="GY8" s="202">
        <f t="shared" si="0"/>
        <v>0</v>
      </c>
      <c r="GZ8" s="202">
        <f t="shared" si="0"/>
        <v>0</v>
      </c>
      <c r="HA8" s="202">
        <f t="shared" si="0"/>
        <v>0</v>
      </c>
      <c r="HB8" s="202">
        <f t="shared" si="0"/>
        <v>3</v>
      </c>
      <c r="HC8" s="202">
        <f t="shared" si="0"/>
        <v>0</v>
      </c>
      <c r="HD8" s="202">
        <f t="shared" si="0"/>
        <v>0</v>
      </c>
      <c r="HE8" s="202">
        <f t="shared" si="0"/>
        <v>0</v>
      </c>
      <c r="HF8" s="202">
        <f t="shared" si="0"/>
        <v>0</v>
      </c>
      <c r="HG8" s="202">
        <f t="shared" si="0"/>
        <v>0</v>
      </c>
      <c r="HH8" s="202">
        <f t="shared" si="0"/>
        <v>2.5</v>
      </c>
      <c r="HI8" s="202">
        <f t="shared" si="0"/>
        <v>0</v>
      </c>
      <c r="HJ8" s="202">
        <f t="shared" si="0"/>
        <v>0</v>
      </c>
      <c r="HK8" s="202">
        <f t="shared" si="0"/>
        <v>0</v>
      </c>
      <c r="HL8" s="202">
        <f t="shared" si="0"/>
        <v>0</v>
      </c>
      <c r="HM8" s="202">
        <f t="shared" si="0"/>
        <v>7.5</v>
      </c>
      <c r="HN8" s="202">
        <f t="shared" si="0"/>
        <v>19.990000000000002</v>
      </c>
      <c r="HO8" s="202">
        <f t="shared" si="0"/>
        <v>2.5</v>
      </c>
      <c r="HP8" s="202">
        <f t="shared" si="0"/>
        <v>396.5</v>
      </c>
      <c r="HQ8" s="202">
        <f t="shared" si="0"/>
        <v>19.990000000000002</v>
      </c>
      <c r="HR8" s="202">
        <f t="shared" si="0"/>
        <v>0</v>
      </c>
      <c r="HS8" s="202">
        <f t="shared" si="0"/>
        <v>0</v>
      </c>
      <c r="HT8" s="202">
        <f t="shared" si="0"/>
        <v>0</v>
      </c>
      <c r="HU8" s="202">
        <f t="shared" si="0"/>
        <v>0</v>
      </c>
      <c r="HV8" s="202">
        <f t="shared" si="0"/>
        <v>1</v>
      </c>
      <c r="HW8" s="202">
        <f t="shared" si="0"/>
        <v>77</v>
      </c>
      <c r="HX8" s="202">
        <f t="shared" si="0"/>
        <v>0</v>
      </c>
      <c r="HY8" s="202">
        <f t="shared" si="0"/>
        <v>0</v>
      </c>
      <c r="HZ8" s="202">
        <f t="shared" si="0"/>
        <v>1</v>
      </c>
      <c r="IA8" s="202">
        <f t="shared" si="0"/>
        <v>77</v>
      </c>
      <c r="IB8" s="202">
        <f t="shared" si="0"/>
        <v>0</v>
      </c>
      <c r="IC8" s="202">
        <f t="shared" si="0"/>
        <v>39</v>
      </c>
      <c r="ID8" s="202">
        <f t="shared" si="0"/>
        <v>0</v>
      </c>
      <c r="IE8" s="202">
        <f t="shared" si="0"/>
        <v>0</v>
      </c>
      <c r="IF8" s="202">
        <f t="shared" si="0"/>
        <v>0</v>
      </c>
      <c r="IG8" s="202">
        <f t="shared" si="0"/>
        <v>2.5</v>
      </c>
      <c r="IH8" s="202">
        <f t="shared" si="0"/>
        <v>0</v>
      </c>
      <c r="II8" s="202">
        <f t="shared" si="0"/>
        <v>0</v>
      </c>
      <c r="IJ8" s="202">
        <f t="shared" si="0"/>
        <v>0</v>
      </c>
      <c r="IK8" s="202">
        <f t="shared" si="0"/>
        <v>0</v>
      </c>
      <c r="IL8" s="202">
        <f t="shared" si="0"/>
        <v>0</v>
      </c>
      <c r="IM8" s="202">
        <f t="shared" si="0"/>
        <v>0</v>
      </c>
      <c r="IN8" s="202">
        <f t="shared" si="0"/>
        <v>0</v>
      </c>
      <c r="IO8" s="202">
        <f t="shared" si="0"/>
        <v>0</v>
      </c>
      <c r="IP8" s="202">
        <f t="shared" si="0"/>
        <v>0</v>
      </c>
      <c r="IQ8" s="202">
        <f t="shared" si="0"/>
        <v>3</v>
      </c>
      <c r="IR8" s="202">
        <f t="shared" si="0"/>
        <v>3</v>
      </c>
      <c r="IS8" s="202">
        <f t="shared" si="0"/>
        <v>0</v>
      </c>
      <c r="IT8" s="202">
        <f t="shared" si="0"/>
        <v>0</v>
      </c>
      <c r="IU8" s="202">
        <f t="shared" si="0"/>
        <v>0</v>
      </c>
      <c r="IV8" s="202">
        <f t="shared" si="0"/>
        <v>64</v>
      </c>
      <c r="IW8" s="202">
        <f t="shared" si="0"/>
        <v>142</v>
      </c>
      <c r="IX8" s="202">
        <f t="shared" si="0"/>
        <v>77</v>
      </c>
      <c r="IY8" s="202">
        <f t="shared" si="0"/>
        <v>64</v>
      </c>
      <c r="IZ8" s="202">
        <f t="shared" si="0"/>
        <v>535.99</v>
      </c>
      <c r="JA8" s="202">
        <f t="shared" si="0"/>
        <v>0</v>
      </c>
      <c r="JB8" s="202" t="e">
        <f t="shared" si="0"/>
        <v>#REF!</v>
      </c>
      <c r="JC8" s="202" t="e">
        <f t="shared" si="0"/>
        <v>#N/A</v>
      </c>
      <c r="JD8" s="202" t="e">
        <f t="shared" si="0"/>
        <v>#N/A</v>
      </c>
      <c r="JE8" s="202">
        <f t="shared" si="0"/>
        <v>0.5</v>
      </c>
      <c r="JF8" s="202" t="e">
        <f t="shared" si="0"/>
        <v>#N/A</v>
      </c>
    </row>
    <row r="9" spans="1:267" s="182" customFormat="1" ht="42">
      <c r="A9" s="164">
        <v>1</v>
      </c>
      <c r="B9" s="165" t="s">
        <v>234</v>
      </c>
      <c r="C9" s="240" t="s">
        <v>235</v>
      </c>
      <c r="D9" s="241" t="s">
        <v>912</v>
      </c>
      <c r="E9" s="242" t="s">
        <v>110</v>
      </c>
      <c r="F9" s="166" t="s">
        <v>111</v>
      </c>
      <c r="G9" s="226"/>
      <c r="H9" s="166"/>
      <c r="I9" s="166"/>
      <c r="J9" s="166"/>
      <c r="K9" s="166"/>
      <c r="L9" s="166"/>
      <c r="M9" s="166"/>
      <c r="N9" s="166"/>
      <c r="O9" s="166"/>
      <c r="P9" s="166"/>
      <c r="Q9" s="166"/>
      <c r="R9" s="237"/>
      <c r="S9" s="238"/>
      <c r="T9" s="238"/>
      <c r="U9" s="239"/>
      <c r="V9" s="239"/>
      <c r="W9" s="239"/>
      <c r="X9" s="243" t="s">
        <v>112</v>
      </c>
      <c r="Y9" s="244">
        <v>0</v>
      </c>
      <c r="Z9" s="244">
        <v>0</v>
      </c>
      <c r="AA9" s="247" t="s">
        <v>113</v>
      </c>
      <c r="AB9" s="248">
        <v>0</v>
      </c>
      <c r="AC9" s="248">
        <v>0</v>
      </c>
      <c r="AD9" s="247" t="s">
        <v>113</v>
      </c>
      <c r="AE9" s="248">
        <v>0</v>
      </c>
      <c r="AF9" s="248">
        <v>0</v>
      </c>
      <c r="AG9" s="229" t="s">
        <v>114</v>
      </c>
      <c r="AH9" s="230">
        <v>0</v>
      </c>
      <c r="AI9" s="230">
        <v>0</v>
      </c>
      <c r="AJ9" s="245" t="s">
        <v>115</v>
      </c>
      <c r="AK9" s="248">
        <v>0</v>
      </c>
      <c r="AL9" s="248">
        <v>0</v>
      </c>
      <c r="AM9" s="245" t="s">
        <v>115</v>
      </c>
      <c r="AN9" s="248">
        <v>0</v>
      </c>
      <c r="AO9" s="248">
        <v>0</v>
      </c>
      <c r="AP9" s="245" t="s">
        <v>115</v>
      </c>
      <c r="AQ9" s="248">
        <v>0</v>
      </c>
      <c r="AR9" s="248">
        <v>0</v>
      </c>
      <c r="AS9" s="245" t="s">
        <v>115</v>
      </c>
      <c r="AT9" s="248">
        <v>0</v>
      </c>
      <c r="AU9" s="248">
        <v>0</v>
      </c>
      <c r="AV9" s="249" t="s">
        <v>115</v>
      </c>
      <c r="AW9" s="248">
        <v>0</v>
      </c>
      <c r="AX9" s="248">
        <v>0</v>
      </c>
      <c r="AY9" s="249" t="s">
        <v>115</v>
      </c>
      <c r="AZ9" s="248">
        <v>0</v>
      </c>
      <c r="BA9" s="248">
        <v>0</v>
      </c>
      <c r="BB9" s="229" t="s">
        <v>114</v>
      </c>
      <c r="BC9" s="230">
        <v>0</v>
      </c>
      <c r="BD9" s="230">
        <v>0</v>
      </c>
      <c r="BE9" s="249" t="s">
        <v>115</v>
      </c>
      <c r="BF9" s="248">
        <v>0</v>
      </c>
      <c r="BG9" s="248">
        <v>0</v>
      </c>
      <c r="BH9" s="249" t="s">
        <v>115</v>
      </c>
      <c r="BI9" s="248">
        <v>0</v>
      </c>
      <c r="BJ9" s="248">
        <v>0</v>
      </c>
      <c r="BK9" s="249" t="s">
        <v>115</v>
      </c>
      <c r="BL9" s="248">
        <f>VLOOKUP($B9,[1]BC!$B$9:$BP$659,63,0)</f>
        <v>0</v>
      </c>
      <c r="BM9" s="248">
        <f>VLOOKUP($B9,[1]BC!$B$9:$BP$659,64,0)</f>
        <v>0</v>
      </c>
      <c r="BN9" s="255" t="str">
        <f>VLOOKUP($B9,[1]BC!$B$9:$BP$659,65,0)</f>
        <v>X</v>
      </c>
      <c r="BO9" s="248">
        <f>VLOOKUP($B9,[1]BC!$B$9:$BP$659,66,0)</f>
        <v>0</v>
      </c>
      <c r="BP9" s="248">
        <f>VLOOKUP($B9,[1]BC!$B$9:$BP$659,67,0)</f>
        <v>0</v>
      </c>
      <c r="BQ9" s="167">
        <f t="shared" ref="BQ9:BQ33" si="1">COUNTIF(I9:BP9,"X")+COUNTIF(I9:BP9,"CT")+COUNTIF(I9:BP9,"NB")+COUNTIF(I9:BP9,"XB")+COUNTIF(I9:BP9,"VR\")*0.5+COUNTIF(I9:BP9,"Ô\")*0.5+COUNTIF(I9:BP9,"KH\")*0.5+COUNTIF(I9:BP9,"MC\")*0.5+COUNTIF(I9:BP9,"CH\")*0.5+COUNTIF(I9:BP9,"P\")*0.5+COUNTIF(I9:BP9,"QS\")*0.5+COUNTIF(I9:BP9,"KP\")*0.5+COUNTIF(I9:BP9,"ĐC\")*0.5+COUNTIF(I9:BP9,"BK\")*0.5+COUNTIF(I9:BP9,"KT\")*0.5+COUNTIF(I9:BP9,"XB\")*0.5+COUNTIF(I9:BP9,"TN\")*0.5+COUNTIF(I9:BP9,"NB\")*0.5+COUNTIF(I9:BP9,"VS\")*0.5+COUNTIF(I9:BP9,"OB\")*0.5+COUNTIF(I9:BP9,"BL\")*0.5+COUNTIF(I9:BP9,"X7\")*0.5+COUNTIF(I9:BP9,"NV19\")*0.5+COUNTIF(I9:BP9,"OL\")*0.5+COUNTIF(I9:BP9,"ODK\")*0.5+COUNTIF(I9:BP9,"BKK\")*0.5+COUNTIF(I9:BP9,"NV\")*0.5+COUNTIF(I9:BP9,"T7\")*0.5+COUNTIF(I9:BP9,"ODL\")*0.5+COUNTIF(I9:BP9,"B7")+COUNTIF(I9:BP9,"B7\")*1</f>
        <v>10</v>
      </c>
      <c r="BR9" s="167">
        <f t="shared" ref="BR9:BR33" si="2">ROUND(SUM(J9,M9,P9,AB9,AE9,AK9,AN9,AQ9,AT9,AW9,AZ9,BF9,BI9,BL9,BO9)/7,2)</f>
        <v>0</v>
      </c>
      <c r="BS9" s="168">
        <f t="shared" ref="BS9:BS33" si="3">ROUND(SUM(K9,N9,Q9,AC9,AF9,AL9,AO9,AR9,AU9,AX9,BA9,BG9,BJ9,BM9,BP9)/8,2)</f>
        <v>0</v>
      </c>
      <c r="BT9" s="168">
        <f t="shared" ref="BT9:BT33" si="4">COUNTIF(I9:BP9,"CN")+COUNTIF(I9:BP9,"CN\")*0.5</f>
        <v>0</v>
      </c>
      <c r="BU9" s="167">
        <f t="shared" ref="BU9:BU33" si="5">ROUND(SUM(AH9,BC9)/7,2)</f>
        <v>0</v>
      </c>
      <c r="BV9" s="168">
        <f t="shared" ref="BV9:BV33" si="6">ROUND(SUM(AI9,BD9)/8,2)</f>
        <v>0</v>
      </c>
      <c r="BW9" s="169"/>
      <c r="BX9" s="169"/>
      <c r="BY9" s="169"/>
      <c r="BZ9" s="169"/>
      <c r="CA9" s="169"/>
      <c r="CB9" s="170"/>
      <c r="CC9" s="168">
        <f t="shared" ref="CC9:CC33" si="7">BQ9+BW9</f>
        <v>10</v>
      </c>
      <c r="CD9" s="168">
        <f t="shared" ref="CD9:CD33" si="8">ROUND(BR9+BX9,2)</f>
        <v>0</v>
      </c>
      <c r="CE9" s="168">
        <f t="shared" ref="CE9:CE33" si="9">BS9+BY9</f>
        <v>0</v>
      </c>
      <c r="CF9" s="168">
        <f t="shared" ref="CF9:CF33" si="10">BT9+BZ9</f>
        <v>0</v>
      </c>
      <c r="CG9" s="168">
        <f t="shared" ref="CG9:CG33" si="11">ROUND(BU9+CA9,2)</f>
        <v>0</v>
      </c>
      <c r="CH9" s="168">
        <f t="shared" ref="CH9:CH33" si="12">BV9+CB9</f>
        <v>0</v>
      </c>
      <c r="CI9" s="167">
        <f t="shared" ref="CI9:CI33" si="13">COUNTIF(I9:BP9,"XL")+COUNTIF(I9:BP9,"XL\")*0.5</f>
        <v>0</v>
      </c>
      <c r="CJ9" s="167">
        <f t="shared" ref="CJ9:CJ33" si="14">ROUND(SUM(S9,Y9)/7,2)</f>
        <v>0</v>
      </c>
      <c r="CK9" s="168">
        <f t="shared" ref="CK9:CK33" si="15">ROUND(SUM(T9,Z9)/8,2)</f>
        <v>0</v>
      </c>
      <c r="CL9" s="167">
        <f t="shared" ref="CL9:CL33" si="16">COUNTIF(I9:BP9,"NL")+COUNTIF(I9:BP9,"XL\")*0.5</f>
        <v>1</v>
      </c>
      <c r="CM9" s="167">
        <f t="shared" ref="CM9:CM33" si="17">COUNTIF(I9:BP9,"T7")+COUNTIF(I9:BP9,"T7\")*0.5</f>
        <v>2</v>
      </c>
      <c r="CN9" s="167">
        <f t="shared" ref="CN9:CN33" si="18">COUNTIF(J9:BQ9,"B7")+COUNTIF(I9:BP9,"B7\")*0.5</f>
        <v>0</v>
      </c>
      <c r="CO9" s="167">
        <f t="shared" ref="CO9:CO33" si="19">COUNTIF(O9:BP9,"ODL")+COUNTIF(O9:BP9,"ODL\")*0.5</f>
        <v>0</v>
      </c>
      <c r="CP9" s="167">
        <f t="shared" ref="CP9:CP33" si="20">COUNTIF(O9:BP9,"NV19")+COUNTIF(O9:BP9,"NV19\")*0.5</f>
        <v>0</v>
      </c>
      <c r="CQ9" s="167">
        <f t="shared" ref="CQ9:CQ33" si="21">COUNTIF(P9:BQ9,"NV")+COUNTIF(P9:BQ9,"NV\")*0.5</f>
        <v>0</v>
      </c>
      <c r="CR9" s="167">
        <f t="shared" ref="CR9:CR33" si="22">COUNTIF(C9:BP9,"BK")+COUNTIF(C9:BP9,"BK\")*0.5</f>
        <v>0</v>
      </c>
      <c r="CS9" s="167">
        <f t="shared" ref="CS9:CS33" si="23">CO9+CP9+DB9+CR9+CQ9</f>
        <v>0</v>
      </c>
      <c r="CT9" s="167">
        <f t="shared" ref="CT9:CT33" si="24">COUNTIF(R9:BO9,"KH")+COUNTIF(X9:BO9,"MC")+COUNTIF(X9:BO9,"CH")+COUNTIF(X9:BO9,"CH\")*0.5+COUNTIF(X9:BO9,"KH\")*0.5+COUNTIF(X9:BO9,"MC\")*0.5</f>
        <v>0</v>
      </c>
      <c r="CU9" s="167">
        <f t="shared" ref="CU9:CU33" si="25">COUNTIF(I9:BP9,"ODK")+COUNTIF(I9:BP9,"ODK\")*0.5</f>
        <v>0</v>
      </c>
      <c r="CV9" s="167">
        <f t="shared" ref="CV9:CV33" si="26">COUNTIF(I9:BP9,"RO")+COUNTIF(I9:BP9,"RO\")*0.5</f>
        <v>0</v>
      </c>
      <c r="CW9" s="167">
        <f t="shared" ref="CW9:CW33" si="27">COUNTIF(J9:BQ9,"KL7")+COUNTIF(J9:BQ9,"KL7\")*0.5</f>
        <v>0</v>
      </c>
      <c r="CX9" s="167">
        <f t="shared" ref="CX9:CX33" si="28">COUNTIF(I9:BP9,"KLV")+COUNTIF(I9:BP9,"KLV\")*0.5</f>
        <v>0</v>
      </c>
      <c r="CY9" s="167">
        <f t="shared" ref="CY9:CY33" si="29">SUM(CU9:CX9)</f>
        <v>0</v>
      </c>
      <c r="CZ9" s="167">
        <f t="shared" ref="CZ9:CZ33" si="30">COUNTIF(AK9:CB9,"OL")+COUNTIF(AK9:CB9,"OL\")*0.5</f>
        <v>0</v>
      </c>
      <c r="DA9" s="167"/>
      <c r="DB9" s="167"/>
      <c r="DC9" s="171">
        <f t="shared" ref="DC9:DC33" si="31">CC9+CD9+CE9+CF9+CG9+CH9+CI9+CJ9+CK9+CL9+CS9+CT9+DA9+CM9</f>
        <v>13</v>
      </c>
      <c r="DD9" s="172"/>
      <c r="DE9" s="172"/>
      <c r="DF9" s="172"/>
      <c r="DG9" s="172"/>
      <c r="DH9" s="172"/>
      <c r="DI9" s="172"/>
      <c r="DJ9" s="173"/>
      <c r="DK9" s="173"/>
      <c r="DL9" s="174"/>
      <c r="DM9" s="231"/>
      <c r="DN9" s="232"/>
      <c r="DO9" s="232"/>
      <c r="DP9" s="231"/>
      <c r="DQ9" s="232"/>
      <c r="DR9" s="232"/>
      <c r="DS9" s="229"/>
      <c r="DT9" s="230"/>
      <c r="DU9" s="230"/>
      <c r="DV9" s="231"/>
      <c r="DW9" s="232"/>
      <c r="DX9" s="232"/>
      <c r="DY9" s="231"/>
      <c r="DZ9" s="232"/>
      <c r="EA9" s="232"/>
      <c r="EB9" s="233"/>
      <c r="EC9" s="232"/>
      <c r="ED9" s="232"/>
      <c r="EE9" s="233"/>
      <c r="EF9" s="232"/>
      <c r="EG9" s="232"/>
      <c r="EH9" s="231"/>
      <c r="EI9" s="232"/>
      <c r="EJ9" s="232"/>
      <c r="EK9" s="231"/>
      <c r="EL9" s="232"/>
      <c r="EM9" s="232"/>
      <c r="EN9" s="229"/>
      <c r="EO9" s="230"/>
      <c r="EP9" s="230"/>
      <c r="EQ9" s="231"/>
      <c r="ER9" s="232"/>
      <c r="ES9" s="232"/>
      <c r="ET9" s="231"/>
      <c r="EU9" s="232"/>
      <c r="EV9" s="232"/>
      <c r="EW9" s="231"/>
      <c r="EX9" s="232"/>
      <c r="EY9" s="232"/>
      <c r="EZ9" s="231"/>
      <c r="FA9" s="232"/>
      <c r="FB9" s="232"/>
      <c r="FC9" s="231"/>
      <c r="FD9" s="232"/>
      <c r="FE9" s="232"/>
      <c r="FF9" s="231"/>
      <c r="FG9" s="232"/>
      <c r="FH9" s="232"/>
      <c r="FI9" s="167">
        <f t="shared" ref="FI9:FI33" si="32">COUNTIF(DD9:FH9,"X")+COUNTIF(DD9:FH9,"CT")+COUNTIF(DD9:FH9,"NB")+COUNTIF(DD9:FH9,"XB")+COUNTIF(DD9:FH9,"VR\")*0.5+COUNTIF(DD9:FH9,"Ô\")*0.5+COUNTIF(DD9:FH9,"KH\")*0.5+COUNTIF(DD9:FH9,"MC\")*0.5+COUNTIF(DD9:FH9,"CH\")*0.5+COUNTIF(DD9:FH9,"P\")*0.5+COUNTIF(DD9:FH9,"QS\")*0.5+COUNTIF(DD9:FH9,"KP\")*0.5+COUNTIF(DD9:FH9,"ĐC\")*0.5+COUNTIF(DD9:FH9,"BK\")*0.5+COUNTIF(DD9:FH9,"KT\")*0.5+COUNTIF(DD9:FH9,"XB\")*0.5+COUNTIF(DD9:FH9,"NB\")*0.5+COUNTIF(DD9:FH9,"VS\")*0.5+COUNTIF(DD9:FH9,"OB\")*0.5+COUNTIF(DD9:FH9,"P19\")*0.5+COUNTIF(DD9:FH9,"NV19\")*0.5+COUNTIF(DD9:FH9,"OL\")*0.5+COUNTIF(DD9:FH9,"BKK\")*0.5+COUNTIF(DD9:FH9,"T7\")*0.5+COUNTIF(DD9:FH9,"ODL\")*0.5+COUNTIF(DD9:FH9,"OL\")*0.5+COUNTIF(DD9:FH9,"B7")+COUNTIF(DD9:FH9,"B7\")*1</f>
        <v>0</v>
      </c>
      <c r="FJ9" s="167">
        <f t="shared" ref="FJ9:FJ33" si="33">ROUND(SUM(DE9,DH9,DK9,DN9,DQ9,DW9,DZ9,EC9,EF9,EI9,EL9,ER9,EU9,EX9,FA9,FD9,FG9)/7,2)</f>
        <v>0</v>
      </c>
      <c r="FK9" s="167">
        <f t="shared" ref="FK9:FK33" si="34">ROUND(SUM(DF9,DI9,DL9,DO9,DR9,DX9,EA9,ED9,EG9,EJ9,EM9,ES9,EV9,EY9,FB9,FE9,FH9)/8,2)</f>
        <v>0</v>
      </c>
      <c r="FL9" s="167">
        <f t="shared" ref="FL9:FL33" si="35">COUNTIF(DD9:FH9,"CN")+COUNTIF(DD9:FH9,"CN\")*0.5</f>
        <v>0</v>
      </c>
      <c r="FM9" s="167">
        <f t="shared" ref="FM9:FM33" si="36">ROUND(SUM(DT9,EO9)/7,2)</f>
        <v>0</v>
      </c>
      <c r="FN9" s="167">
        <f t="shared" ref="FN9:FN33" si="37">ROUND(SUM(DU9,EP9)/8,2)</f>
        <v>0</v>
      </c>
      <c r="FO9" s="167"/>
      <c r="FP9" s="175"/>
      <c r="FQ9" s="175"/>
      <c r="FR9" s="175"/>
      <c r="FS9" s="175"/>
      <c r="FT9" s="175"/>
      <c r="FU9" s="167">
        <f t="shared" ref="FU9:FU33" si="38">FI9+FO9</f>
        <v>0</v>
      </c>
      <c r="FV9" s="167">
        <f t="shared" ref="FV9:FV33" si="39">ROUND(FJ9+FP9,2)</f>
        <v>0</v>
      </c>
      <c r="FW9" s="167">
        <f t="shared" ref="FW9:FW33" si="40">FK9+FQ9</f>
        <v>0</v>
      </c>
      <c r="FX9" s="167">
        <f t="shared" ref="FX9:FX33" si="41">FL9+FR9</f>
        <v>0</v>
      </c>
      <c r="FY9" s="167">
        <f t="shared" ref="FY9:FY33" si="42">ROUND(FM9+FS9,2)</f>
        <v>0</v>
      </c>
      <c r="FZ9" s="167">
        <f t="shared" ref="FZ9:FZ33" si="43">FN9+FT9</f>
        <v>0</v>
      </c>
      <c r="GA9" s="167">
        <f t="shared" ref="GA9:GA33" si="44">COUNTIF(DD9:FH9,"XL")+COUNTIF(DD9:FH9,"XL\")*0.5</f>
        <v>0</v>
      </c>
      <c r="GB9" s="167"/>
      <c r="GC9" s="167"/>
      <c r="GD9" s="167">
        <f t="shared" ref="GD9:GD33" si="45">COUNTIF(DD9:FH9,"NL")+COUNTIF(DD9:FH9,"XL\")*0.5</f>
        <v>0</v>
      </c>
      <c r="GE9" s="167">
        <f t="shared" ref="GE9:GE33" si="46">COUNTIF(DD9:FH9,"T7")+COUNTIF(DD9:FH9,"T7\")*0.5</f>
        <v>0</v>
      </c>
      <c r="GF9" s="167">
        <f t="shared" ref="GF9:GF33" si="47">COUNTIF(DE9:FI9,"B7")+COUNTIF(DD9:FH9,"B7\")*0.5</f>
        <v>0</v>
      </c>
      <c r="GG9" s="167">
        <f t="shared" ref="GG9:GG32" si="48">COUNTIF($DD9:$FH9,"ODL")+COUNTIF($DD9:$FH9,"ODL\")*0.5</f>
        <v>0</v>
      </c>
      <c r="GH9" s="167">
        <f t="shared" ref="GH9:GH33" si="49">COUNTIF(DD9:FH9,"NV19")+COUNTIF(DD9:FH9,"NV19\")*0.5</f>
        <v>0</v>
      </c>
      <c r="GI9" s="167">
        <f t="shared" ref="GI9:GI33" si="50">COUNTIF(DE9:FI9,"NV")+COUNTIF(DE9:FI9,"NV\")*0.5</f>
        <v>0</v>
      </c>
      <c r="GJ9" s="167">
        <f t="shared" ref="GJ9:GJ33" si="51">COUNTIF(DI9:FR9,"BK")+COUNTIF(DI9:FR9,"BK\")*0.5</f>
        <v>0</v>
      </c>
      <c r="GK9" s="167">
        <f t="shared" ref="GK9:GK33" si="52">GG9+GH9+GT9+GJ9+GI9</f>
        <v>0</v>
      </c>
      <c r="GL9" s="167">
        <f t="shared" ref="GL9:GL33" si="53">COUNTIF(DT9:FQ9,"KH")+COUNTIF(DZ9:FQ9,"MC")+COUNTIF(DZ9:FQ9,"CH")+COUNTIF(DZ9:FQ9,"CH\")*0.5+COUNTIF(DZ9:FQ9,"KH\")*0.5+COUNTIF(DZ9:FQ9,"MC\")*0.5</f>
        <v>0</v>
      </c>
      <c r="GM9" s="167">
        <f t="shared" ref="GM9:GM33" si="54">COUNTIF(DD9:FH9,"ODK")+COUNTIF(DD9:FH9,"ODK\")*0.5</f>
        <v>0</v>
      </c>
      <c r="GN9" s="167">
        <f t="shared" ref="GN9:GN33" si="55">COUNTIF(DD9:FH9,"RO")+COUNTIF(DD9:FH9,"RO\")*0.5</f>
        <v>0</v>
      </c>
      <c r="GO9" s="167">
        <f t="shared" ref="GO9:GO33" si="56">COUNTIF(DD9:FH9,"KL7")+COUNTIF(DD9:FH9,"KL7\")*0.5</f>
        <v>0</v>
      </c>
      <c r="GP9" s="167">
        <f t="shared" ref="GP9:GP33" si="57">COUNTIF(DE9:FH9,"KLV")+COUNTIF(DE9:FH9,"KLV\")*0.5</f>
        <v>0</v>
      </c>
      <c r="GQ9" s="167">
        <f t="shared" ref="GQ9:GQ33" si="58">SUM(GM9:GP9)</f>
        <v>0</v>
      </c>
      <c r="GR9" s="167">
        <f t="shared" ref="GR9:GR33" si="59">COUNTIF(EM9:FT9,"OL")+COUNTIF(EM9:FT9,"OL\")*0.5</f>
        <v>0</v>
      </c>
      <c r="GS9" s="167"/>
      <c r="GT9" s="167"/>
      <c r="GU9" s="176">
        <f t="shared" ref="GU9:GU33" si="60">FU9+FV9+FW9+FX9+FY9+FZ9+GA9+GB9+GC9+GD9+GE9+GK9+GL9+GS9</f>
        <v>0</v>
      </c>
      <c r="GV9" s="177">
        <f t="shared" ref="GV9:GV32" si="61">COUNTIF($I9:$FH9,"VR")+COUNTIF($I9:$FH9,"VR\")*0.5+COUNTIF($I9:$FH9,"XB\")*0.5</f>
        <v>0</v>
      </c>
      <c r="GW9" s="177">
        <f t="shared" ref="GW9:GW32" si="62">COUNTIF($I9:$FH9,"VR19")+COUNTIF($I9:$FH9,"VR19\")*0.5</f>
        <v>0</v>
      </c>
      <c r="GX9" s="177">
        <f t="shared" ref="GX9:GX32" si="63">COUNTIF($I9:$FG9,"OB")+COUNTIF($I9:$FG9,"OB\")*0.5</f>
        <v>0</v>
      </c>
      <c r="GY9" s="177">
        <f t="shared" ref="GY9:GY32" si="64">COUNTIF($I9:$FG9,"Ô")+COUNTIF($I9:$FG9,"Ô\")*0.5</f>
        <v>0</v>
      </c>
      <c r="GZ9" s="177">
        <f t="shared" ref="GZ9:GZ32" si="65">COUNTIF($I9:$FG9,"TN")+COUNTIF($I9:$FG9,"TN\")*0.5</f>
        <v>0</v>
      </c>
      <c r="HA9" s="177">
        <f t="shared" ref="HA9:HA33" si="66">CS9+GK9</f>
        <v>0</v>
      </c>
      <c r="HB9" s="177">
        <f t="shared" ref="HB9:HB33" si="67">GQ9+CY9</f>
        <v>0</v>
      </c>
      <c r="HC9" s="218">
        <f t="shared" ref="HC9:HC32" si="68">COUNTIF($I9:$FG9,"KP")+COUNTIF($I9:$FG9,"KP\")*0.5</f>
        <v>0</v>
      </c>
      <c r="HD9" s="218">
        <f t="shared" ref="HD9:HD32" si="69">COUNTIF($I9:$FG9,"TS")+COUNTIF($I9:$FG9,"KT\")*0.5+COUNTIF($I9:$FG9,"KT")</f>
        <v>0</v>
      </c>
      <c r="HE9" s="218">
        <f t="shared" ref="HE9:HE32" si="70">COUNTIF($I9:$FG9,"DV")+COUNTIF($I9:$FG9,"DV\")*0.5</f>
        <v>0</v>
      </c>
      <c r="HF9" s="218">
        <f t="shared" ref="HF9:HF32" si="71">COUNTIF($I9:$FG9,"DS")+COUNTIF($I9:$FG9,"DS\")*0.5</f>
        <v>0</v>
      </c>
      <c r="HG9" s="218">
        <f t="shared" ref="HG9:HG32" si="72">COUNTIF($I9:$FG9,"VS")+COUNTIF($I9:$FG9,"VS\")*0.5</f>
        <v>0</v>
      </c>
      <c r="HH9" s="177">
        <f t="shared" ref="HH9:HH32" si="73">COUNTIF($I9:$FG9,"P")+COUNTIF($I9:$FG9,"P\")*0.5</f>
        <v>0</v>
      </c>
      <c r="HI9" s="177">
        <f t="shared" ref="HI9:HI32" si="74">COUNTIF($I9:$FG9,"P19")+COUNTIF($I9:$FG9,"P19\")*0.5</f>
        <v>0</v>
      </c>
      <c r="HJ9" s="177">
        <f t="shared" ref="HJ9:HJ32" si="75">COUNTIF($I9:$FG9,"KH")+COUNTIF($I9:$FG9,"KH\")*0.5+COUNTIF($I9:$FG9,"MC")+COUNTIF($I9:$FG9,"MC\")*0.5+COUNTIF($I9:$FG9,"CH")+COUNTIF($I9:$FG9,"CH\")*0.5</f>
        <v>0</v>
      </c>
      <c r="HK9" s="177">
        <f t="shared" ref="HK9:HK32" si="76">COUNTIF($I9:$FG9,"QS")+COUNTIF($I9:$FG9,"QS\")*0.5</f>
        <v>0</v>
      </c>
      <c r="HL9" s="177">
        <f t="shared" ref="HL9:HL32" si="77">COUNTIF($I9:$FG9,"ĐC")+COUNTIF($I9:$FG9,"ĐC\")*0.5</f>
        <v>0</v>
      </c>
      <c r="HM9" s="177">
        <f t="shared" ref="HM9:HM33" si="78">SUM(GV9:HL9)</f>
        <v>0</v>
      </c>
      <c r="HN9" s="177">
        <f t="shared" ref="HN9:HN33" si="79">CD9+CG9+CF9+CJ9+FV9+FX9+FY9+GB9</f>
        <v>0</v>
      </c>
      <c r="HO9" s="177">
        <f t="shared" ref="HO9:HO33" si="80">GV9+HC9+HH9+HI9+GW9+GY9</f>
        <v>0</v>
      </c>
      <c r="HP9" s="178">
        <f t="shared" ref="HP9:HP33" si="81">CC9+FU9</f>
        <v>10</v>
      </c>
      <c r="HQ9" s="178">
        <f t="shared" ref="HQ9:HQ33" si="82">CD9+FV9</f>
        <v>0</v>
      </c>
      <c r="HR9" s="178">
        <f t="shared" ref="HR9:HR33" si="83">CE9+FW9</f>
        <v>0</v>
      </c>
      <c r="HS9" s="178">
        <f t="shared" ref="HS9:HS33" si="84">CF9+FX9</f>
        <v>0</v>
      </c>
      <c r="HT9" s="178">
        <f t="shared" ref="HT9:HT33" si="85">CG9+FY9</f>
        <v>0</v>
      </c>
      <c r="HU9" s="178">
        <f t="shared" ref="HU9:HU33" si="86">CH9+FZ9</f>
        <v>0</v>
      </c>
      <c r="HV9" s="227">
        <f t="shared" ref="HV9:HV33" si="87">COUNTIFS($X$4:$FH$4,$HV$3,$X9:$FH9,"x")+COUNTIFS($X$4:$FH$4,$HW$3,$X9:$FH9,"x")+COUNTIFS($X$4:$FH$4,$HV$3,$X9:$FH9,"T7\")*0.5+COUNTIFS($X$4:$FH$4,$HW$3,$X9:$FH9,"T7\")*0.5+COUNTIFS($X$4:$FH$4,$HX$3,$X9:$FH9,"x")+COUNTIFS($X$4:$FH$4,$HX$3,$X9:$FH9,"T7\")*0.5+COUNTIFS($X$4:$FH$4,$HV$3,$X9:$FH9,"CT")+COUNTIFS($X$4:$FH$4,$HW$3,$X9:$FH9,"CT")+COUNTIFS($X$4:$FH$4,$HX$3,$X9:$FH9,"CT")</f>
        <v>0</v>
      </c>
      <c r="HW9" s="227">
        <f t="shared" ref="HW9:HW32" si="88">COUNTIFS($X$4:$FH$4,$HV$3,$X9:$FH9,"T7")+COUNTIFS($X$4:$FH$4,$HW$3,$X9:$FH9,"T7")+COUNTIFS($X$4:$FH$4,$HV$3,$X9:$FH9,"T7\")*0.5+COUNTIFS($X$4:$FH$4,$HW$3,$X9:$FH9,"T7\")*0.5</f>
        <v>2</v>
      </c>
      <c r="HX9" s="227">
        <f t="shared" ref="HX9:HX32" si="89">COUNTIF($X9:$FH9,"T7")+COUNTIF($X9:$FH9,"T7\")*0.5-HW9</f>
        <v>0</v>
      </c>
      <c r="HY9" s="227">
        <f t="shared" ref="HY9:HY32" si="90">COUNTIF($X9:$FH9,"B7")+COUNTIF($X9:$FH9,"B7\")*0.5</f>
        <v>0</v>
      </c>
      <c r="HZ9" s="227">
        <f t="shared" ref="HZ9:HZ33" si="91">IF(OR(F9="Lương tháng",G9="x"),0,HV9-HX9)</f>
        <v>0</v>
      </c>
      <c r="IA9" s="227">
        <f t="shared" ref="IA9:IA33" si="92">IF(G9="x",HW9+HX9+HY9,HW9+HX9)</f>
        <v>2</v>
      </c>
      <c r="IB9" s="227">
        <f t="shared" ref="IB9:IB33" si="93">IF(OR(F9="Lương tháng",G9="x"),HV9-HX9,0)</f>
        <v>0</v>
      </c>
      <c r="IC9" s="178">
        <f t="shared" ref="IC9:IC33" si="94">CL9+GD9</f>
        <v>1</v>
      </c>
      <c r="ID9" s="178">
        <f t="shared" ref="ID9:ID33" si="95">CI9+GA9</f>
        <v>0</v>
      </c>
      <c r="IE9" s="178">
        <f t="shared" ref="IE9:IE33" si="96">CJ9+GB9</f>
        <v>0</v>
      </c>
      <c r="IF9" s="178">
        <f t="shared" ref="IF9:IF33" si="97">CK9+GC9</f>
        <v>0</v>
      </c>
      <c r="IG9" s="179">
        <f t="shared" ref="IG9:IG33" si="98">HO9</f>
        <v>0</v>
      </c>
      <c r="IH9" s="179">
        <f t="shared" ref="IH9:IH33" si="99">CO9+GG9</f>
        <v>0</v>
      </c>
      <c r="II9" s="179">
        <f t="shared" ref="II9:II33" si="100">CP9+GH9</f>
        <v>0</v>
      </c>
      <c r="IJ9" s="179">
        <f t="shared" ref="IJ9:IJ33" si="101">CQ9+GI9</f>
        <v>0</v>
      </c>
      <c r="IK9" s="179">
        <f t="shared" ref="IK9:IK33" si="102">CR9+GJ9</f>
        <v>0</v>
      </c>
      <c r="IL9" s="179">
        <f t="shared" ref="IL9:IL33" si="103">GK9+CS9</f>
        <v>0</v>
      </c>
      <c r="IM9" s="179">
        <f t="shared" ref="IM9:IM33" si="104">CT9+GL9</f>
        <v>0</v>
      </c>
      <c r="IN9" s="179">
        <f t="shared" ref="IN9:IN33" si="105">CU9+GM9</f>
        <v>0</v>
      </c>
      <c r="IO9" s="179">
        <f t="shared" ref="IO9:IO33" si="106">GN9+CV9</f>
        <v>0</v>
      </c>
      <c r="IP9" s="179">
        <f t="shared" ref="IP9:IP33" si="107">GO9+CW9</f>
        <v>0</v>
      </c>
      <c r="IQ9" s="179">
        <f t="shared" ref="IQ9:IQ33" si="108">GP9+CX9</f>
        <v>0</v>
      </c>
      <c r="IR9" s="179">
        <f t="shared" ref="IR9:IR33" si="109">CY9+GQ9</f>
        <v>0</v>
      </c>
      <c r="IS9" s="179">
        <f t="shared" ref="IS9:IS33" si="110">GR9+CZ9</f>
        <v>0</v>
      </c>
      <c r="IT9" s="179">
        <f t="shared" ref="IT9:IT33" si="111">GS9+DA9</f>
        <v>0</v>
      </c>
      <c r="IU9" s="179">
        <f t="shared" ref="IU9:IU33" si="112">IS9-IT9</f>
        <v>0</v>
      </c>
      <c r="IV9" s="180">
        <f>VLOOKUP(B9,[2]BC!$B$10:$IY$666,258,0)</f>
        <v>31.5</v>
      </c>
      <c r="IW9" s="180">
        <f t="shared" ref="IW9:IW33" si="113">IV9+HV9+HW9</f>
        <v>33.5</v>
      </c>
      <c r="IX9" s="179">
        <f t="shared" ref="IX9:IX33" si="114">HW9+HX9+HY9</f>
        <v>2</v>
      </c>
      <c r="IY9" s="179">
        <f t="shared" ref="IY9:IY33" si="115">IF(OR(F9="Lương tháng",G9="x"),IW9-IX9,IV9-HY9)</f>
        <v>31.5</v>
      </c>
      <c r="IZ9" s="181">
        <f t="shared" ref="IZ9:IZ33" si="116">HP9+HQ9+HR9+HS9+HT9+HU9+IC9+ID9+HO9+HZ9+IA9</f>
        <v>13</v>
      </c>
      <c r="JA9" s="253"/>
      <c r="JB9" s="254" t="e">
        <f>JA9-#REF!</f>
        <v>#REF!</v>
      </c>
      <c r="JC9" s="179">
        <f>VLOOKUP(B9,[2]BC!$B$10:$JF$666,265,0)</f>
        <v>1</v>
      </c>
      <c r="JD9" s="179">
        <f t="shared" ref="JD9:JD33" si="117">JC9+HN9</f>
        <v>1</v>
      </c>
      <c r="JE9" s="179">
        <f t="shared" ref="JE9:JE33" si="118">COUNTIF(L9:FH9,"NB")+COUNTIF(L9:FH9,"NB\")*0.5+COUNTIF(L9:FH9,"XB")*0.5</f>
        <v>0</v>
      </c>
      <c r="JF9" s="179">
        <f t="shared" ref="JF9:JF33" si="119">JD9-JE9</f>
        <v>1</v>
      </c>
      <c r="JG9" s="182">
        <f>VLOOKUP(B9,[2]BC!$B$10:$JG$666,266,0)</f>
        <v>0</v>
      </c>
    </row>
    <row r="10" spans="1:267" s="182" customFormat="1" ht="42">
      <c r="A10" s="164">
        <v>2</v>
      </c>
      <c r="B10" s="165" t="s">
        <v>236</v>
      </c>
      <c r="C10" s="240" t="s">
        <v>237</v>
      </c>
      <c r="D10" s="241" t="s">
        <v>912</v>
      </c>
      <c r="E10" s="242" t="s">
        <v>110</v>
      </c>
      <c r="F10" s="166" t="s">
        <v>111</v>
      </c>
      <c r="G10" s="226"/>
      <c r="H10" s="166"/>
      <c r="I10" s="166"/>
      <c r="J10" s="166"/>
      <c r="K10" s="166"/>
      <c r="L10" s="166"/>
      <c r="M10" s="166"/>
      <c r="N10" s="166"/>
      <c r="O10" s="166"/>
      <c r="P10" s="166"/>
      <c r="Q10" s="166"/>
      <c r="R10" s="237"/>
      <c r="S10" s="238"/>
      <c r="T10" s="238"/>
      <c r="U10" s="239"/>
      <c r="V10" s="239"/>
      <c r="W10" s="239"/>
      <c r="X10" s="243" t="s">
        <v>112</v>
      </c>
      <c r="Y10" s="244">
        <v>0</v>
      </c>
      <c r="Z10" s="244">
        <v>0</v>
      </c>
      <c r="AA10" s="247" t="s">
        <v>113</v>
      </c>
      <c r="AB10" s="248">
        <v>0</v>
      </c>
      <c r="AC10" s="248">
        <v>0</v>
      </c>
      <c r="AD10" s="247" t="s">
        <v>113</v>
      </c>
      <c r="AE10" s="248">
        <v>0</v>
      </c>
      <c r="AF10" s="248">
        <v>0</v>
      </c>
      <c r="AG10" s="229" t="s">
        <v>114</v>
      </c>
      <c r="AH10" s="230">
        <v>0</v>
      </c>
      <c r="AI10" s="230">
        <v>0</v>
      </c>
      <c r="AJ10" s="245" t="s">
        <v>115</v>
      </c>
      <c r="AK10" s="248">
        <v>0</v>
      </c>
      <c r="AL10" s="248">
        <v>0</v>
      </c>
      <c r="AM10" s="245" t="s">
        <v>115</v>
      </c>
      <c r="AN10" s="250">
        <v>3.5</v>
      </c>
      <c r="AO10" s="248">
        <v>0</v>
      </c>
      <c r="AP10" s="245" t="s">
        <v>115</v>
      </c>
      <c r="AQ10" s="248">
        <v>0</v>
      </c>
      <c r="AR10" s="248">
        <v>0</v>
      </c>
      <c r="AS10" s="245" t="s">
        <v>115</v>
      </c>
      <c r="AT10" s="248">
        <v>0</v>
      </c>
      <c r="AU10" s="248">
        <v>0</v>
      </c>
      <c r="AV10" s="249" t="s">
        <v>115</v>
      </c>
      <c r="AW10" s="248">
        <v>0</v>
      </c>
      <c r="AX10" s="248">
        <v>0</v>
      </c>
      <c r="AY10" s="249" t="s">
        <v>115</v>
      </c>
      <c r="AZ10" s="248">
        <v>0</v>
      </c>
      <c r="BA10" s="248">
        <v>0</v>
      </c>
      <c r="BB10" s="229" t="s">
        <v>114</v>
      </c>
      <c r="BC10" s="230">
        <v>0</v>
      </c>
      <c r="BD10" s="230">
        <v>0</v>
      </c>
      <c r="BE10" s="249" t="s">
        <v>115</v>
      </c>
      <c r="BF10" s="248">
        <v>0</v>
      </c>
      <c r="BG10" s="248">
        <v>0</v>
      </c>
      <c r="BH10" s="249" t="s">
        <v>115</v>
      </c>
      <c r="BI10" s="248">
        <v>0</v>
      </c>
      <c r="BJ10" s="248">
        <v>0</v>
      </c>
      <c r="BK10" s="249" t="s">
        <v>115</v>
      </c>
      <c r="BL10" s="248">
        <f>VLOOKUP($B10,[1]BC!$B$9:$BP$659,63,0)</f>
        <v>0</v>
      </c>
      <c r="BM10" s="248">
        <f>VLOOKUP($B10,[1]BC!$B$9:$BP$659,64,0)</f>
        <v>0</v>
      </c>
      <c r="BN10" s="255" t="str">
        <f>VLOOKUP($B10,[1]BC!$B$9:$BP$659,65,0)</f>
        <v>X</v>
      </c>
      <c r="BO10" s="248">
        <f>VLOOKUP($B10,[1]BC!$B$9:$BP$659,66,0)</f>
        <v>0</v>
      </c>
      <c r="BP10" s="248">
        <f>VLOOKUP($B10,[1]BC!$B$9:$BP$659,67,0)</f>
        <v>0</v>
      </c>
      <c r="BQ10" s="167">
        <f t="shared" si="1"/>
        <v>10</v>
      </c>
      <c r="BR10" s="167">
        <f t="shared" si="2"/>
        <v>0.5</v>
      </c>
      <c r="BS10" s="168">
        <f t="shared" si="3"/>
        <v>0</v>
      </c>
      <c r="BT10" s="168">
        <f t="shared" si="4"/>
        <v>0</v>
      </c>
      <c r="BU10" s="167">
        <f t="shared" si="5"/>
        <v>0</v>
      </c>
      <c r="BV10" s="168">
        <f t="shared" si="6"/>
        <v>0</v>
      </c>
      <c r="BW10" s="169"/>
      <c r="BX10" s="169"/>
      <c r="BY10" s="169"/>
      <c r="BZ10" s="169"/>
      <c r="CA10" s="169"/>
      <c r="CB10" s="170"/>
      <c r="CC10" s="168">
        <f t="shared" si="7"/>
        <v>10</v>
      </c>
      <c r="CD10" s="168">
        <f t="shared" si="8"/>
        <v>0.5</v>
      </c>
      <c r="CE10" s="168">
        <f t="shared" si="9"/>
        <v>0</v>
      </c>
      <c r="CF10" s="168">
        <f t="shared" si="10"/>
        <v>0</v>
      </c>
      <c r="CG10" s="168">
        <f t="shared" si="11"/>
        <v>0</v>
      </c>
      <c r="CH10" s="168">
        <f t="shared" si="12"/>
        <v>0</v>
      </c>
      <c r="CI10" s="167">
        <f t="shared" si="13"/>
        <v>0</v>
      </c>
      <c r="CJ10" s="167">
        <f t="shared" si="14"/>
        <v>0</v>
      </c>
      <c r="CK10" s="168">
        <f t="shared" si="15"/>
        <v>0</v>
      </c>
      <c r="CL10" s="167">
        <f t="shared" si="16"/>
        <v>1</v>
      </c>
      <c r="CM10" s="167">
        <f t="shared" si="17"/>
        <v>2</v>
      </c>
      <c r="CN10" s="167">
        <f t="shared" si="18"/>
        <v>0</v>
      </c>
      <c r="CO10" s="167">
        <f t="shared" si="19"/>
        <v>0</v>
      </c>
      <c r="CP10" s="167">
        <f t="shared" si="20"/>
        <v>0</v>
      </c>
      <c r="CQ10" s="167">
        <f t="shared" si="21"/>
        <v>0</v>
      </c>
      <c r="CR10" s="167">
        <f t="shared" si="22"/>
        <v>0</v>
      </c>
      <c r="CS10" s="167">
        <f t="shared" si="23"/>
        <v>0</v>
      </c>
      <c r="CT10" s="167">
        <f t="shared" si="24"/>
        <v>0</v>
      </c>
      <c r="CU10" s="167">
        <f t="shared" si="25"/>
        <v>0</v>
      </c>
      <c r="CV10" s="167">
        <f t="shared" si="26"/>
        <v>0</v>
      </c>
      <c r="CW10" s="167">
        <f t="shared" si="27"/>
        <v>0</v>
      </c>
      <c r="CX10" s="167">
        <f t="shared" si="28"/>
        <v>0</v>
      </c>
      <c r="CY10" s="167">
        <f t="shared" si="29"/>
        <v>0</v>
      </c>
      <c r="CZ10" s="167">
        <f t="shared" si="30"/>
        <v>0</v>
      </c>
      <c r="DA10" s="167"/>
      <c r="DB10" s="167"/>
      <c r="DC10" s="171">
        <f t="shared" si="31"/>
        <v>13.5</v>
      </c>
      <c r="DD10" s="172"/>
      <c r="DE10" s="172"/>
      <c r="DF10" s="172"/>
      <c r="DG10" s="172"/>
      <c r="DH10" s="172"/>
      <c r="DI10" s="172"/>
      <c r="DJ10" s="173"/>
      <c r="DK10" s="173"/>
      <c r="DL10" s="174"/>
      <c r="DM10" s="231"/>
      <c r="DN10" s="232"/>
      <c r="DO10" s="232"/>
      <c r="DP10" s="231"/>
      <c r="DQ10" s="232"/>
      <c r="DR10" s="232"/>
      <c r="DS10" s="229"/>
      <c r="DT10" s="230"/>
      <c r="DU10" s="230"/>
      <c r="DV10" s="231"/>
      <c r="DW10" s="232"/>
      <c r="DX10" s="232"/>
      <c r="DY10" s="231"/>
      <c r="DZ10" s="232"/>
      <c r="EA10" s="232"/>
      <c r="EB10" s="233"/>
      <c r="EC10" s="232"/>
      <c r="ED10" s="232"/>
      <c r="EE10" s="233"/>
      <c r="EF10" s="232"/>
      <c r="EG10" s="232"/>
      <c r="EH10" s="231"/>
      <c r="EI10" s="232"/>
      <c r="EJ10" s="232"/>
      <c r="EK10" s="231"/>
      <c r="EL10" s="232"/>
      <c r="EM10" s="232"/>
      <c r="EN10" s="229"/>
      <c r="EO10" s="230"/>
      <c r="EP10" s="230"/>
      <c r="EQ10" s="231"/>
      <c r="ER10" s="232"/>
      <c r="ES10" s="232"/>
      <c r="ET10" s="231"/>
      <c r="EU10" s="232"/>
      <c r="EV10" s="232"/>
      <c r="EW10" s="231"/>
      <c r="EX10" s="232"/>
      <c r="EY10" s="232"/>
      <c r="EZ10" s="231"/>
      <c r="FA10" s="232"/>
      <c r="FB10" s="232"/>
      <c r="FC10" s="231"/>
      <c r="FD10" s="232"/>
      <c r="FE10" s="232"/>
      <c r="FF10" s="231"/>
      <c r="FG10" s="232"/>
      <c r="FH10" s="232"/>
      <c r="FI10" s="167">
        <f t="shared" si="32"/>
        <v>0</v>
      </c>
      <c r="FJ10" s="167">
        <f t="shared" si="33"/>
        <v>0</v>
      </c>
      <c r="FK10" s="167">
        <f t="shared" si="34"/>
        <v>0</v>
      </c>
      <c r="FL10" s="167">
        <f t="shared" si="35"/>
        <v>0</v>
      </c>
      <c r="FM10" s="167">
        <f t="shared" si="36"/>
        <v>0</v>
      </c>
      <c r="FN10" s="167">
        <f t="shared" si="37"/>
        <v>0</v>
      </c>
      <c r="FO10" s="167"/>
      <c r="FP10" s="175"/>
      <c r="FQ10" s="175"/>
      <c r="FR10" s="175"/>
      <c r="FS10" s="175"/>
      <c r="FT10" s="175"/>
      <c r="FU10" s="167">
        <f t="shared" si="38"/>
        <v>0</v>
      </c>
      <c r="FV10" s="167">
        <f t="shared" si="39"/>
        <v>0</v>
      </c>
      <c r="FW10" s="167">
        <f t="shared" si="40"/>
        <v>0</v>
      </c>
      <c r="FX10" s="167">
        <f t="shared" si="41"/>
        <v>0</v>
      </c>
      <c r="FY10" s="167">
        <f t="shared" si="42"/>
        <v>0</v>
      </c>
      <c r="FZ10" s="167">
        <f t="shared" si="43"/>
        <v>0</v>
      </c>
      <c r="GA10" s="167">
        <f t="shared" si="44"/>
        <v>0</v>
      </c>
      <c r="GB10" s="167"/>
      <c r="GC10" s="167"/>
      <c r="GD10" s="167">
        <f t="shared" si="45"/>
        <v>0</v>
      </c>
      <c r="GE10" s="167">
        <f t="shared" si="46"/>
        <v>0</v>
      </c>
      <c r="GF10" s="167">
        <f t="shared" si="47"/>
        <v>0</v>
      </c>
      <c r="GG10" s="167">
        <f t="shared" si="48"/>
        <v>0</v>
      </c>
      <c r="GH10" s="167">
        <f t="shared" si="49"/>
        <v>0</v>
      </c>
      <c r="GI10" s="167">
        <f t="shared" si="50"/>
        <v>0</v>
      </c>
      <c r="GJ10" s="167">
        <f t="shared" si="51"/>
        <v>0</v>
      </c>
      <c r="GK10" s="167">
        <f t="shared" si="52"/>
        <v>0</v>
      </c>
      <c r="GL10" s="167">
        <f t="shared" si="53"/>
        <v>0</v>
      </c>
      <c r="GM10" s="167">
        <f t="shared" si="54"/>
        <v>0</v>
      </c>
      <c r="GN10" s="167">
        <f t="shared" si="55"/>
        <v>0</v>
      </c>
      <c r="GO10" s="167">
        <f t="shared" si="56"/>
        <v>0</v>
      </c>
      <c r="GP10" s="167">
        <f t="shared" si="57"/>
        <v>0</v>
      </c>
      <c r="GQ10" s="167">
        <f t="shared" si="58"/>
        <v>0</v>
      </c>
      <c r="GR10" s="167">
        <f t="shared" si="59"/>
        <v>0</v>
      </c>
      <c r="GS10" s="167"/>
      <c r="GT10" s="167"/>
      <c r="GU10" s="176">
        <f t="shared" si="60"/>
        <v>0</v>
      </c>
      <c r="GV10" s="177">
        <f t="shared" si="61"/>
        <v>0</v>
      </c>
      <c r="GW10" s="177">
        <f t="shared" si="62"/>
        <v>0</v>
      </c>
      <c r="GX10" s="177">
        <f t="shared" si="63"/>
        <v>0</v>
      </c>
      <c r="GY10" s="177">
        <f t="shared" si="64"/>
        <v>0</v>
      </c>
      <c r="GZ10" s="177">
        <f t="shared" si="65"/>
        <v>0</v>
      </c>
      <c r="HA10" s="177">
        <f t="shared" si="66"/>
        <v>0</v>
      </c>
      <c r="HB10" s="177">
        <f t="shared" si="67"/>
        <v>0</v>
      </c>
      <c r="HC10" s="218">
        <f t="shared" si="68"/>
        <v>0</v>
      </c>
      <c r="HD10" s="218">
        <f t="shared" si="69"/>
        <v>0</v>
      </c>
      <c r="HE10" s="218">
        <f t="shared" si="70"/>
        <v>0</v>
      </c>
      <c r="HF10" s="218">
        <f t="shared" si="71"/>
        <v>0</v>
      </c>
      <c r="HG10" s="218">
        <f t="shared" si="72"/>
        <v>0</v>
      </c>
      <c r="HH10" s="177">
        <f t="shared" si="73"/>
        <v>0</v>
      </c>
      <c r="HI10" s="177">
        <f t="shared" si="74"/>
        <v>0</v>
      </c>
      <c r="HJ10" s="177">
        <f t="shared" si="75"/>
        <v>0</v>
      </c>
      <c r="HK10" s="177">
        <f t="shared" si="76"/>
        <v>0</v>
      </c>
      <c r="HL10" s="177">
        <f t="shared" si="77"/>
        <v>0</v>
      </c>
      <c r="HM10" s="177">
        <f t="shared" si="78"/>
        <v>0</v>
      </c>
      <c r="HN10" s="177">
        <f t="shared" si="79"/>
        <v>0.5</v>
      </c>
      <c r="HO10" s="177">
        <f t="shared" si="80"/>
        <v>0</v>
      </c>
      <c r="HP10" s="178">
        <f t="shared" si="81"/>
        <v>10</v>
      </c>
      <c r="HQ10" s="178">
        <f t="shared" si="82"/>
        <v>0.5</v>
      </c>
      <c r="HR10" s="178">
        <f t="shared" si="83"/>
        <v>0</v>
      </c>
      <c r="HS10" s="178">
        <f t="shared" si="84"/>
        <v>0</v>
      </c>
      <c r="HT10" s="178">
        <f t="shared" si="85"/>
        <v>0</v>
      </c>
      <c r="HU10" s="178">
        <f t="shared" si="86"/>
        <v>0</v>
      </c>
      <c r="HV10" s="227">
        <f t="shared" si="87"/>
        <v>0</v>
      </c>
      <c r="HW10" s="227">
        <f t="shared" si="88"/>
        <v>2</v>
      </c>
      <c r="HX10" s="227">
        <f t="shared" si="89"/>
        <v>0</v>
      </c>
      <c r="HY10" s="227">
        <f t="shared" si="90"/>
        <v>0</v>
      </c>
      <c r="HZ10" s="227">
        <f t="shared" si="91"/>
        <v>0</v>
      </c>
      <c r="IA10" s="227">
        <f t="shared" si="92"/>
        <v>2</v>
      </c>
      <c r="IB10" s="227">
        <f t="shared" si="93"/>
        <v>0</v>
      </c>
      <c r="IC10" s="178">
        <f t="shared" si="94"/>
        <v>1</v>
      </c>
      <c r="ID10" s="178">
        <f t="shared" si="95"/>
        <v>0</v>
      </c>
      <c r="IE10" s="178">
        <f t="shared" si="96"/>
        <v>0</v>
      </c>
      <c r="IF10" s="178">
        <f t="shared" si="97"/>
        <v>0</v>
      </c>
      <c r="IG10" s="179">
        <f t="shared" si="98"/>
        <v>0</v>
      </c>
      <c r="IH10" s="179">
        <f t="shared" si="99"/>
        <v>0</v>
      </c>
      <c r="II10" s="179">
        <f t="shared" si="100"/>
        <v>0</v>
      </c>
      <c r="IJ10" s="179">
        <f t="shared" si="101"/>
        <v>0</v>
      </c>
      <c r="IK10" s="179">
        <f t="shared" si="102"/>
        <v>0</v>
      </c>
      <c r="IL10" s="179">
        <f t="shared" si="103"/>
        <v>0</v>
      </c>
      <c r="IM10" s="179">
        <f t="shared" si="104"/>
        <v>0</v>
      </c>
      <c r="IN10" s="179">
        <f t="shared" si="105"/>
        <v>0</v>
      </c>
      <c r="IO10" s="179">
        <f t="shared" si="106"/>
        <v>0</v>
      </c>
      <c r="IP10" s="179">
        <f t="shared" si="107"/>
        <v>0</v>
      </c>
      <c r="IQ10" s="179">
        <f t="shared" si="108"/>
        <v>0</v>
      </c>
      <c r="IR10" s="179">
        <f t="shared" si="109"/>
        <v>0</v>
      </c>
      <c r="IS10" s="179">
        <f t="shared" si="110"/>
        <v>0</v>
      </c>
      <c r="IT10" s="179">
        <f t="shared" si="111"/>
        <v>0</v>
      </c>
      <c r="IU10" s="179">
        <f t="shared" si="112"/>
        <v>0</v>
      </c>
      <c r="IV10" s="180">
        <f>VLOOKUP(B10,[2]BC!$B$10:$IY$666,258,0)</f>
        <v>3</v>
      </c>
      <c r="IW10" s="180">
        <f t="shared" si="113"/>
        <v>5</v>
      </c>
      <c r="IX10" s="179">
        <f t="shared" si="114"/>
        <v>2</v>
      </c>
      <c r="IY10" s="179">
        <f t="shared" si="115"/>
        <v>3</v>
      </c>
      <c r="IZ10" s="181">
        <f t="shared" si="116"/>
        <v>13.5</v>
      </c>
      <c r="JA10" s="253"/>
      <c r="JB10" s="254">
        <f t="shared" ref="JB10:JB33" si="120">JA10-HH9</f>
        <v>0</v>
      </c>
      <c r="JC10" s="179">
        <f>VLOOKUP(B10,[2]BC!$B$10:$JF$666,265,0)</f>
        <v>2.58</v>
      </c>
      <c r="JD10" s="179">
        <f t="shared" si="117"/>
        <v>3.08</v>
      </c>
      <c r="JE10" s="179">
        <f t="shared" si="118"/>
        <v>0</v>
      </c>
      <c r="JF10" s="179">
        <f t="shared" si="119"/>
        <v>3.08</v>
      </c>
      <c r="JG10" s="182">
        <f>VLOOKUP(B10,[2]BC!$B$10:$JG$666,266,0)</f>
        <v>0</v>
      </c>
    </row>
    <row r="11" spans="1:267" s="182" customFormat="1" ht="42">
      <c r="A11" s="164">
        <v>3</v>
      </c>
      <c r="B11" s="165" t="s">
        <v>238</v>
      </c>
      <c r="C11" s="240" t="s">
        <v>239</v>
      </c>
      <c r="D11" s="241" t="s">
        <v>912</v>
      </c>
      <c r="E11" s="242" t="s">
        <v>110</v>
      </c>
      <c r="F11" s="166" t="s">
        <v>111</v>
      </c>
      <c r="G11" s="226"/>
      <c r="H11" s="166"/>
      <c r="I11" s="166"/>
      <c r="J11" s="166"/>
      <c r="K11" s="166"/>
      <c r="L11" s="166"/>
      <c r="M11" s="166"/>
      <c r="N11" s="166"/>
      <c r="O11" s="166"/>
      <c r="P11" s="166"/>
      <c r="Q11" s="166"/>
      <c r="R11" s="237"/>
      <c r="S11" s="238"/>
      <c r="T11" s="238"/>
      <c r="U11" s="239"/>
      <c r="V11" s="239"/>
      <c r="W11" s="239"/>
      <c r="X11" s="243" t="s">
        <v>112</v>
      </c>
      <c r="Y11" s="244">
        <v>0</v>
      </c>
      <c r="Z11" s="244">
        <v>0</v>
      </c>
      <c r="AA11" s="247" t="s">
        <v>113</v>
      </c>
      <c r="AB11" s="248">
        <v>0</v>
      </c>
      <c r="AC11" s="248">
        <v>0</v>
      </c>
      <c r="AD11" s="247" t="s">
        <v>113</v>
      </c>
      <c r="AE11" s="248">
        <v>0</v>
      </c>
      <c r="AF11" s="248">
        <v>0</v>
      </c>
      <c r="AG11" s="229" t="s">
        <v>114</v>
      </c>
      <c r="AH11" s="230">
        <v>0</v>
      </c>
      <c r="AI11" s="230">
        <v>0</v>
      </c>
      <c r="AJ11" s="245" t="s">
        <v>115</v>
      </c>
      <c r="AK11" s="248">
        <v>0</v>
      </c>
      <c r="AL11" s="248">
        <v>0</v>
      </c>
      <c r="AM11" s="245" t="s">
        <v>115</v>
      </c>
      <c r="AN11" s="250">
        <v>3.5</v>
      </c>
      <c r="AO11" s="248">
        <v>0</v>
      </c>
      <c r="AP11" s="245" t="s">
        <v>115</v>
      </c>
      <c r="AQ11" s="248">
        <v>0</v>
      </c>
      <c r="AR11" s="248">
        <v>0</v>
      </c>
      <c r="AS11" s="245" t="s">
        <v>115</v>
      </c>
      <c r="AT11" s="248">
        <v>0</v>
      </c>
      <c r="AU11" s="248">
        <v>0</v>
      </c>
      <c r="AV11" s="249" t="s">
        <v>115</v>
      </c>
      <c r="AW11" s="248">
        <v>0</v>
      </c>
      <c r="AX11" s="248">
        <v>0</v>
      </c>
      <c r="AY11" s="249" t="s">
        <v>115</v>
      </c>
      <c r="AZ11" s="248">
        <v>0</v>
      </c>
      <c r="BA11" s="248">
        <v>0</v>
      </c>
      <c r="BB11" s="229" t="s">
        <v>114</v>
      </c>
      <c r="BC11" s="230">
        <v>0</v>
      </c>
      <c r="BD11" s="230">
        <v>0</v>
      </c>
      <c r="BE11" s="249" t="s">
        <v>115</v>
      </c>
      <c r="BF11" s="248">
        <v>0</v>
      </c>
      <c r="BG11" s="248">
        <v>0</v>
      </c>
      <c r="BH11" s="249" t="s">
        <v>115</v>
      </c>
      <c r="BI11" s="248">
        <v>0</v>
      </c>
      <c r="BJ11" s="248">
        <v>0</v>
      </c>
      <c r="BK11" s="249" t="s">
        <v>115</v>
      </c>
      <c r="BL11" s="248">
        <f>VLOOKUP($B11,[1]BC!$B$9:$BP$659,63,0)</f>
        <v>0</v>
      </c>
      <c r="BM11" s="248">
        <f>VLOOKUP($B11,[1]BC!$B$9:$BP$659,64,0)</f>
        <v>0</v>
      </c>
      <c r="BN11" s="255" t="str">
        <f>VLOOKUP($B11,[1]BC!$B$9:$BP$659,65,0)</f>
        <v>X</v>
      </c>
      <c r="BO11" s="248">
        <f>VLOOKUP($B11,[1]BC!$B$9:$BP$659,66,0)</f>
        <v>0</v>
      </c>
      <c r="BP11" s="248">
        <f>VLOOKUP($B11,[1]BC!$B$9:$BP$659,67,0)</f>
        <v>0</v>
      </c>
      <c r="BQ11" s="167">
        <f t="shared" si="1"/>
        <v>10</v>
      </c>
      <c r="BR11" s="167">
        <f t="shared" si="2"/>
        <v>0.5</v>
      </c>
      <c r="BS11" s="168">
        <f t="shared" si="3"/>
        <v>0</v>
      </c>
      <c r="BT11" s="168">
        <f t="shared" si="4"/>
        <v>0</v>
      </c>
      <c r="BU11" s="167">
        <f t="shared" si="5"/>
        <v>0</v>
      </c>
      <c r="BV11" s="168">
        <f t="shared" si="6"/>
        <v>0</v>
      </c>
      <c r="BW11" s="169"/>
      <c r="BX11" s="169"/>
      <c r="BY11" s="169"/>
      <c r="BZ11" s="169"/>
      <c r="CA11" s="169"/>
      <c r="CB11" s="170"/>
      <c r="CC11" s="168">
        <f t="shared" si="7"/>
        <v>10</v>
      </c>
      <c r="CD11" s="168">
        <f t="shared" si="8"/>
        <v>0.5</v>
      </c>
      <c r="CE11" s="168">
        <f t="shared" si="9"/>
        <v>0</v>
      </c>
      <c r="CF11" s="168">
        <f t="shared" si="10"/>
        <v>0</v>
      </c>
      <c r="CG11" s="168">
        <f t="shared" si="11"/>
        <v>0</v>
      </c>
      <c r="CH11" s="168">
        <f t="shared" si="12"/>
        <v>0</v>
      </c>
      <c r="CI11" s="167">
        <f t="shared" si="13"/>
        <v>0</v>
      </c>
      <c r="CJ11" s="167">
        <f t="shared" si="14"/>
        <v>0</v>
      </c>
      <c r="CK11" s="168">
        <f t="shared" si="15"/>
        <v>0</v>
      </c>
      <c r="CL11" s="167">
        <f t="shared" si="16"/>
        <v>1</v>
      </c>
      <c r="CM11" s="167">
        <f t="shared" si="17"/>
        <v>2</v>
      </c>
      <c r="CN11" s="167">
        <f t="shared" si="18"/>
        <v>0</v>
      </c>
      <c r="CO11" s="167">
        <f t="shared" si="19"/>
        <v>0</v>
      </c>
      <c r="CP11" s="167">
        <f t="shared" si="20"/>
        <v>0</v>
      </c>
      <c r="CQ11" s="167">
        <f t="shared" si="21"/>
        <v>0</v>
      </c>
      <c r="CR11" s="167">
        <f t="shared" si="22"/>
        <v>0</v>
      </c>
      <c r="CS11" s="167">
        <f t="shared" si="23"/>
        <v>0</v>
      </c>
      <c r="CT11" s="167">
        <f t="shared" si="24"/>
        <v>0</v>
      </c>
      <c r="CU11" s="167">
        <f t="shared" si="25"/>
        <v>0</v>
      </c>
      <c r="CV11" s="167">
        <f t="shared" si="26"/>
        <v>0</v>
      </c>
      <c r="CW11" s="167">
        <f t="shared" si="27"/>
        <v>0</v>
      </c>
      <c r="CX11" s="167">
        <f t="shared" si="28"/>
        <v>0</v>
      </c>
      <c r="CY11" s="167">
        <f t="shared" si="29"/>
        <v>0</v>
      </c>
      <c r="CZ11" s="167">
        <f t="shared" si="30"/>
        <v>0</v>
      </c>
      <c r="DA11" s="167"/>
      <c r="DB11" s="167"/>
      <c r="DC11" s="171">
        <f t="shared" si="31"/>
        <v>13.5</v>
      </c>
      <c r="DD11" s="172"/>
      <c r="DE11" s="172"/>
      <c r="DF11" s="172"/>
      <c r="DG11" s="172"/>
      <c r="DH11" s="172"/>
      <c r="DI11" s="172"/>
      <c r="DJ11" s="173"/>
      <c r="DK11" s="173"/>
      <c r="DL11" s="174"/>
      <c r="DM11" s="231"/>
      <c r="DN11" s="232"/>
      <c r="DO11" s="232"/>
      <c r="DP11" s="231"/>
      <c r="DQ11" s="232"/>
      <c r="DR11" s="232"/>
      <c r="DS11" s="229"/>
      <c r="DT11" s="230"/>
      <c r="DU11" s="230"/>
      <c r="DV11" s="231"/>
      <c r="DW11" s="232"/>
      <c r="DX11" s="232"/>
      <c r="DY11" s="231"/>
      <c r="DZ11" s="232"/>
      <c r="EA11" s="232"/>
      <c r="EB11" s="233"/>
      <c r="EC11" s="232"/>
      <c r="ED11" s="232"/>
      <c r="EE11" s="233"/>
      <c r="EF11" s="232"/>
      <c r="EG11" s="232"/>
      <c r="EH11" s="231"/>
      <c r="EI11" s="232"/>
      <c r="EJ11" s="232"/>
      <c r="EK11" s="231"/>
      <c r="EL11" s="232"/>
      <c r="EM11" s="232"/>
      <c r="EN11" s="229"/>
      <c r="EO11" s="230"/>
      <c r="EP11" s="230"/>
      <c r="EQ11" s="231"/>
      <c r="ER11" s="232"/>
      <c r="ES11" s="232"/>
      <c r="ET11" s="231"/>
      <c r="EU11" s="232"/>
      <c r="EV11" s="232"/>
      <c r="EW11" s="231"/>
      <c r="EX11" s="232"/>
      <c r="EY11" s="232"/>
      <c r="EZ11" s="231"/>
      <c r="FA11" s="232"/>
      <c r="FB11" s="232"/>
      <c r="FC11" s="231"/>
      <c r="FD11" s="232"/>
      <c r="FE11" s="232"/>
      <c r="FF11" s="231"/>
      <c r="FG11" s="232"/>
      <c r="FH11" s="232"/>
      <c r="FI11" s="167">
        <f t="shared" si="32"/>
        <v>0</v>
      </c>
      <c r="FJ11" s="167">
        <f t="shared" si="33"/>
        <v>0</v>
      </c>
      <c r="FK11" s="167">
        <f t="shared" si="34"/>
        <v>0</v>
      </c>
      <c r="FL11" s="167">
        <f t="shared" si="35"/>
        <v>0</v>
      </c>
      <c r="FM11" s="167">
        <f t="shared" si="36"/>
        <v>0</v>
      </c>
      <c r="FN11" s="167">
        <f t="shared" si="37"/>
        <v>0</v>
      </c>
      <c r="FO11" s="167"/>
      <c r="FP11" s="175"/>
      <c r="FQ11" s="175"/>
      <c r="FR11" s="175"/>
      <c r="FS11" s="175"/>
      <c r="FT11" s="175"/>
      <c r="FU11" s="167">
        <f t="shared" si="38"/>
        <v>0</v>
      </c>
      <c r="FV11" s="167">
        <f t="shared" si="39"/>
        <v>0</v>
      </c>
      <c r="FW11" s="167">
        <f t="shared" si="40"/>
        <v>0</v>
      </c>
      <c r="FX11" s="167">
        <f t="shared" si="41"/>
        <v>0</v>
      </c>
      <c r="FY11" s="167">
        <f t="shared" si="42"/>
        <v>0</v>
      </c>
      <c r="FZ11" s="167">
        <f t="shared" si="43"/>
        <v>0</v>
      </c>
      <c r="GA11" s="167">
        <f t="shared" si="44"/>
        <v>0</v>
      </c>
      <c r="GB11" s="167"/>
      <c r="GC11" s="167"/>
      <c r="GD11" s="167">
        <f t="shared" si="45"/>
        <v>0</v>
      </c>
      <c r="GE11" s="167">
        <f t="shared" si="46"/>
        <v>0</v>
      </c>
      <c r="GF11" s="167">
        <f t="shared" si="47"/>
        <v>0</v>
      </c>
      <c r="GG11" s="167">
        <f t="shared" si="48"/>
        <v>0</v>
      </c>
      <c r="GH11" s="167">
        <f t="shared" si="49"/>
        <v>0</v>
      </c>
      <c r="GI11" s="167">
        <f t="shared" si="50"/>
        <v>0</v>
      </c>
      <c r="GJ11" s="167">
        <f t="shared" si="51"/>
        <v>0</v>
      </c>
      <c r="GK11" s="167">
        <f t="shared" si="52"/>
        <v>0</v>
      </c>
      <c r="GL11" s="167">
        <f t="shared" si="53"/>
        <v>0</v>
      </c>
      <c r="GM11" s="167">
        <f t="shared" si="54"/>
        <v>0</v>
      </c>
      <c r="GN11" s="167">
        <f t="shared" si="55"/>
        <v>0</v>
      </c>
      <c r="GO11" s="167">
        <f t="shared" si="56"/>
        <v>0</v>
      </c>
      <c r="GP11" s="167">
        <f t="shared" si="57"/>
        <v>0</v>
      </c>
      <c r="GQ11" s="167">
        <f t="shared" si="58"/>
        <v>0</v>
      </c>
      <c r="GR11" s="167">
        <f t="shared" si="59"/>
        <v>0</v>
      </c>
      <c r="GS11" s="167"/>
      <c r="GT11" s="167"/>
      <c r="GU11" s="176">
        <f t="shared" si="60"/>
        <v>0</v>
      </c>
      <c r="GV11" s="177">
        <f t="shared" si="61"/>
        <v>0</v>
      </c>
      <c r="GW11" s="177">
        <f t="shared" si="62"/>
        <v>0</v>
      </c>
      <c r="GX11" s="177">
        <f t="shared" si="63"/>
        <v>0</v>
      </c>
      <c r="GY11" s="177">
        <f t="shared" si="64"/>
        <v>0</v>
      </c>
      <c r="GZ11" s="177">
        <f t="shared" si="65"/>
        <v>0</v>
      </c>
      <c r="HA11" s="177">
        <f t="shared" si="66"/>
        <v>0</v>
      </c>
      <c r="HB11" s="177">
        <f t="shared" si="67"/>
        <v>0</v>
      </c>
      <c r="HC11" s="218">
        <f t="shared" si="68"/>
        <v>0</v>
      </c>
      <c r="HD11" s="218">
        <f t="shared" si="69"/>
        <v>0</v>
      </c>
      <c r="HE11" s="218">
        <f t="shared" si="70"/>
        <v>0</v>
      </c>
      <c r="HF11" s="218">
        <f t="shared" si="71"/>
        <v>0</v>
      </c>
      <c r="HG11" s="218">
        <f t="shared" si="72"/>
        <v>0</v>
      </c>
      <c r="HH11" s="177">
        <f t="shared" si="73"/>
        <v>0</v>
      </c>
      <c r="HI11" s="177">
        <f t="shared" si="74"/>
        <v>0</v>
      </c>
      <c r="HJ11" s="177">
        <f t="shared" si="75"/>
        <v>0</v>
      </c>
      <c r="HK11" s="177">
        <f t="shared" si="76"/>
        <v>0</v>
      </c>
      <c r="HL11" s="177">
        <f t="shared" si="77"/>
        <v>0</v>
      </c>
      <c r="HM11" s="177">
        <f t="shared" si="78"/>
        <v>0</v>
      </c>
      <c r="HN11" s="177">
        <f t="shared" si="79"/>
        <v>0.5</v>
      </c>
      <c r="HO11" s="177">
        <f t="shared" si="80"/>
        <v>0</v>
      </c>
      <c r="HP11" s="178">
        <f t="shared" si="81"/>
        <v>10</v>
      </c>
      <c r="HQ11" s="178">
        <f t="shared" si="82"/>
        <v>0.5</v>
      </c>
      <c r="HR11" s="178">
        <f t="shared" si="83"/>
        <v>0</v>
      </c>
      <c r="HS11" s="178">
        <f t="shared" si="84"/>
        <v>0</v>
      </c>
      <c r="HT11" s="178">
        <f t="shared" si="85"/>
        <v>0</v>
      </c>
      <c r="HU11" s="178">
        <f t="shared" si="86"/>
        <v>0</v>
      </c>
      <c r="HV11" s="227">
        <f t="shared" si="87"/>
        <v>0</v>
      </c>
      <c r="HW11" s="227">
        <f t="shared" si="88"/>
        <v>2</v>
      </c>
      <c r="HX11" s="227">
        <f t="shared" si="89"/>
        <v>0</v>
      </c>
      <c r="HY11" s="227">
        <f t="shared" si="90"/>
        <v>0</v>
      </c>
      <c r="HZ11" s="227">
        <f t="shared" si="91"/>
        <v>0</v>
      </c>
      <c r="IA11" s="227">
        <f t="shared" si="92"/>
        <v>2</v>
      </c>
      <c r="IB11" s="227">
        <f t="shared" si="93"/>
        <v>0</v>
      </c>
      <c r="IC11" s="178">
        <f t="shared" si="94"/>
        <v>1</v>
      </c>
      <c r="ID11" s="178">
        <f t="shared" si="95"/>
        <v>0</v>
      </c>
      <c r="IE11" s="178">
        <f t="shared" si="96"/>
        <v>0</v>
      </c>
      <c r="IF11" s="178">
        <f t="shared" si="97"/>
        <v>0</v>
      </c>
      <c r="IG11" s="179">
        <f t="shared" si="98"/>
        <v>0</v>
      </c>
      <c r="IH11" s="179">
        <f t="shared" si="99"/>
        <v>0</v>
      </c>
      <c r="II11" s="179">
        <f t="shared" si="100"/>
        <v>0</v>
      </c>
      <c r="IJ11" s="179">
        <f t="shared" si="101"/>
        <v>0</v>
      </c>
      <c r="IK11" s="179">
        <f t="shared" si="102"/>
        <v>0</v>
      </c>
      <c r="IL11" s="179">
        <f t="shared" si="103"/>
        <v>0</v>
      </c>
      <c r="IM11" s="179">
        <f t="shared" si="104"/>
        <v>0</v>
      </c>
      <c r="IN11" s="179">
        <f t="shared" si="105"/>
        <v>0</v>
      </c>
      <c r="IO11" s="179">
        <f t="shared" si="106"/>
        <v>0</v>
      </c>
      <c r="IP11" s="179">
        <f t="shared" si="107"/>
        <v>0</v>
      </c>
      <c r="IQ11" s="179">
        <f t="shared" si="108"/>
        <v>0</v>
      </c>
      <c r="IR11" s="179">
        <f t="shared" si="109"/>
        <v>0</v>
      </c>
      <c r="IS11" s="179">
        <f t="shared" si="110"/>
        <v>0</v>
      </c>
      <c r="IT11" s="179">
        <f t="shared" si="111"/>
        <v>0</v>
      </c>
      <c r="IU11" s="179">
        <f t="shared" si="112"/>
        <v>0</v>
      </c>
      <c r="IV11" s="180">
        <f>VLOOKUP(B11,[2]BC!$B$10:$IY$666,258,0)</f>
        <v>16.5</v>
      </c>
      <c r="IW11" s="180">
        <f t="shared" si="113"/>
        <v>18.5</v>
      </c>
      <c r="IX11" s="179">
        <f t="shared" si="114"/>
        <v>2</v>
      </c>
      <c r="IY11" s="179">
        <f t="shared" si="115"/>
        <v>16.5</v>
      </c>
      <c r="IZ11" s="181">
        <f t="shared" si="116"/>
        <v>13.5</v>
      </c>
      <c r="JA11" s="253"/>
      <c r="JB11" s="254">
        <f t="shared" si="120"/>
        <v>0</v>
      </c>
      <c r="JC11" s="179">
        <f>VLOOKUP(B11,[2]BC!$B$10:$JF$666,265,0)</f>
        <v>3.37</v>
      </c>
      <c r="JD11" s="179">
        <f t="shared" si="117"/>
        <v>3.87</v>
      </c>
      <c r="JE11" s="179">
        <f t="shared" si="118"/>
        <v>0</v>
      </c>
      <c r="JF11" s="179">
        <f t="shared" si="119"/>
        <v>3.87</v>
      </c>
      <c r="JG11" s="182">
        <f>VLOOKUP(B11,[2]BC!$B$10:$JG$666,266,0)</f>
        <v>0</v>
      </c>
    </row>
    <row r="12" spans="1:267" s="182" customFormat="1" ht="42">
      <c r="A12" s="164">
        <v>4</v>
      </c>
      <c r="B12" s="165" t="s">
        <v>240</v>
      </c>
      <c r="C12" s="240" t="s">
        <v>241</v>
      </c>
      <c r="D12" s="241" t="s">
        <v>912</v>
      </c>
      <c r="E12" s="242" t="s">
        <v>110</v>
      </c>
      <c r="F12" s="166" t="s">
        <v>111</v>
      </c>
      <c r="G12" s="226"/>
      <c r="H12" s="166"/>
      <c r="I12" s="166"/>
      <c r="J12" s="166"/>
      <c r="K12" s="166"/>
      <c r="L12" s="166"/>
      <c r="M12" s="166"/>
      <c r="N12" s="166"/>
      <c r="O12" s="166"/>
      <c r="P12" s="166"/>
      <c r="Q12" s="166"/>
      <c r="R12" s="237"/>
      <c r="S12" s="238"/>
      <c r="T12" s="238"/>
      <c r="U12" s="239"/>
      <c r="V12" s="239"/>
      <c r="W12" s="239"/>
      <c r="X12" s="243" t="s">
        <v>112</v>
      </c>
      <c r="Y12" s="244">
        <v>0</v>
      </c>
      <c r="Z12" s="244">
        <v>0</v>
      </c>
      <c r="AA12" s="247" t="s">
        <v>113</v>
      </c>
      <c r="AB12" s="248">
        <v>0</v>
      </c>
      <c r="AC12" s="248">
        <v>0</v>
      </c>
      <c r="AD12" s="247" t="s">
        <v>113</v>
      </c>
      <c r="AE12" s="248">
        <v>0</v>
      </c>
      <c r="AF12" s="248">
        <v>0</v>
      </c>
      <c r="AG12" s="229" t="s">
        <v>114</v>
      </c>
      <c r="AH12" s="230">
        <v>0</v>
      </c>
      <c r="AI12" s="230">
        <v>0</v>
      </c>
      <c r="AJ12" s="245" t="s">
        <v>115</v>
      </c>
      <c r="AK12" s="248">
        <v>0</v>
      </c>
      <c r="AL12" s="248">
        <v>0</v>
      </c>
      <c r="AM12" s="245" t="s">
        <v>115</v>
      </c>
      <c r="AN12" s="250">
        <v>3.5</v>
      </c>
      <c r="AO12" s="248">
        <v>0</v>
      </c>
      <c r="AP12" s="245" t="s">
        <v>115</v>
      </c>
      <c r="AQ12" s="248">
        <v>0</v>
      </c>
      <c r="AR12" s="248">
        <v>0</v>
      </c>
      <c r="AS12" s="246" t="s">
        <v>116</v>
      </c>
      <c r="AT12" s="248">
        <v>0</v>
      </c>
      <c r="AU12" s="248">
        <v>0</v>
      </c>
      <c r="AV12" s="252" t="s">
        <v>115</v>
      </c>
      <c r="AW12" s="248">
        <v>0</v>
      </c>
      <c r="AX12" s="248">
        <v>0</v>
      </c>
      <c r="AY12" s="249" t="s">
        <v>115</v>
      </c>
      <c r="AZ12" s="248">
        <v>0</v>
      </c>
      <c r="BA12" s="248">
        <v>0</v>
      </c>
      <c r="BB12" s="229" t="s">
        <v>114</v>
      </c>
      <c r="BC12" s="230">
        <v>0</v>
      </c>
      <c r="BD12" s="230">
        <v>0</v>
      </c>
      <c r="BE12" s="249" t="s">
        <v>115</v>
      </c>
      <c r="BF12" s="248">
        <v>0</v>
      </c>
      <c r="BG12" s="248">
        <v>0</v>
      </c>
      <c r="BH12" s="249" t="s">
        <v>115</v>
      </c>
      <c r="BI12" s="248">
        <v>0</v>
      </c>
      <c r="BJ12" s="248">
        <v>0</v>
      </c>
      <c r="BK12" s="249" t="s">
        <v>115</v>
      </c>
      <c r="BL12" s="248">
        <f>VLOOKUP($B12,[1]BC!$B$9:$BP$659,63,0)</f>
        <v>0</v>
      </c>
      <c r="BM12" s="248">
        <f>VLOOKUP($B12,[1]BC!$B$9:$BP$659,64,0)</f>
        <v>0</v>
      </c>
      <c r="BN12" s="255" t="str">
        <f>VLOOKUP($B12,[1]BC!$B$9:$BP$659,65,0)</f>
        <v>X</v>
      </c>
      <c r="BO12" s="248">
        <f>VLOOKUP($B12,[1]BC!$B$9:$BP$659,66,0)</f>
        <v>0</v>
      </c>
      <c r="BP12" s="248">
        <f>VLOOKUP($B12,[1]BC!$B$9:$BP$659,67,0)</f>
        <v>0</v>
      </c>
      <c r="BQ12" s="167">
        <f t="shared" si="1"/>
        <v>10</v>
      </c>
      <c r="BR12" s="167">
        <f t="shared" si="2"/>
        <v>0.5</v>
      </c>
      <c r="BS12" s="168">
        <f t="shared" si="3"/>
        <v>0</v>
      </c>
      <c r="BT12" s="168">
        <f t="shared" si="4"/>
        <v>0</v>
      </c>
      <c r="BU12" s="167">
        <f t="shared" si="5"/>
        <v>0</v>
      </c>
      <c r="BV12" s="168">
        <f t="shared" si="6"/>
        <v>0</v>
      </c>
      <c r="BW12" s="169"/>
      <c r="BX12" s="169"/>
      <c r="BY12" s="169"/>
      <c r="BZ12" s="169"/>
      <c r="CA12" s="169"/>
      <c r="CB12" s="170"/>
      <c r="CC12" s="168">
        <f t="shared" si="7"/>
        <v>10</v>
      </c>
      <c r="CD12" s="168">
        <f t="shared" si="8"/>
        <v>0.5</v>
      </c>
      <c r="CE12" s="168">
        <f t="shared" si="9"/>
        <v>0</v>
      </c>
      <c r="CF12" s="168">
        <f t="shared" si="10"/>
        <v>0</v>
      </c>
      <c r="CG12" s="168">
        <f t="shared" si="11"/>
        <v>0</v>
      </c>
      <c r="CH12" s="168">
        <f t="shared" si="12"/>
        <v>0</v>
      </c>
      <c r="CI12" s="167">
        <f t="shared" si="13"/>
        <v>0</v>
      </c>
      <c r="CJ12" s="167">
        <f t="shared" si="14"/>
        <v>0</v>
      </c>
      <c r="CK12" s="168">
        <f t="shared" si="15"/>
        <v>0</v>
      </c>
      <c r="CL12" s="167">
        <f t="shared" si="16"/>
        <v>1</v>
      </c>
      <c r="CM12" s="167">
        <f t="shared" si="17"/>
        <v>2</v>
      </c>
      <c r="CN12" s="167">
        <f t="shared" si="18"/>
        <v>0</v>
      </c>
      <c r="CO12" s="167">
        <f t="shared" si="19"/>
        <v>0</v>
      </c>
      <c r="CP12" s="167">
        <f t="shared" si="20"/>
        <v>0</v>
      </c>
      <c r="CQ12" s="167">
        <f t="shared" si="21"/>
        <v>0</v>
      </c>
      <c r="CR12" s="167">
        <f t="shared" si="22"/>
        <v>0</v>
      </c>
      <c r="CS12" s="167">
        <f t="shared" si="23"/>
        <v>0</v>
      </c>
      <c r="CT12" s="167">
        <f t="shared" si="24"/>
        <v>0</v>
      </c>
      <c r="CU12" s="167">
        <f t="shared" si="25"/>
        <v>0</v>
      </c>
      <c r="CV12" s="167">
        <f t="shared" si="26"/>
        <v>0</v>
      </c>
      <c r="CW12" s="167">
        <f t="shared" si="27"/>
        <v>0</v>
      </c>
      <c r="CX12" s="167">
        <f t="shared" si="28"/>
        <v>0</v>
      </c>
      <c r="CY12" s="167">
        <f t="shared" si="29"/>
        <v>0</v>
      </c>
      <c r="CZ12" s="167">
        <f t="shared" si="30"/>
        <v>0</v>
      </c>
      <c r="DA12" s="167"/>
      <c r="DB12" s="167"/>
      <c r="DC12" s="171">
        <f t="shared" si="31"/>
        <v>13.5</v>
      </c>
      <c r="DD12" s="172"/>
      <c r="DE12" s="172"/>
      <c r="DF12" s="172"/>
      <c r="DG12" s="172"/>
      <c r="DH12" s="172"/>
      <c r="DI12" s="172"/>
      <c r="DJ12" s="173"/>
      <c r="DK12" s="173"/>
      <c r="DL12" s="174"/>
      <c r="DM12" s="231"/>
      <c r="DN12" s="232"/>
      <c r="DO12" s="232"/>
      <c r="DP12" s="231"/>
      <c r="DQ12" s="232"/>
      <c r="DR12" s="232"/>
      <c r="DS12" s="229"/>
      <c r="DT12" s="230"/>
      <c r="DU12" s="230"/>
      <c r="DV12" s="231"/>
      <c r="DW12" s="232"/>
      <c r="DX12" s="232"/>
      <c r="DY12" s="231"/>
      <c r="DZ12" s="232"/>
      <c r="EA12" s="232"/>
      <c r="EB12" s="233"/>
      <c r="EC12" s="232"/>
      <c r="ED12" s="232"/>
      <c r="EE12" s="233"/>
      <c r="EF12" s="232"/>
      <c r="EG12" s="232"/>
      <c r="EH12" s="231"/>
      <c r="EI12" s="232"/>
      <c r="EJ12" s="232"/>
      <c r="EK12" s="231"/>
      <c r="EL12" s="232"/>
      <c r="EM12" s="232"/>
      <c r="EN12" s="229"/>
      <c r="EO12" s="230"/>
      <c r="EP12" s="230"/>
      <c r="EQ12" s="231"/>
      <c r="ER12" s="232"/>
      <c r="ES12" s="232"/>
      <c r="ET12" s="231"/>
      <c r="EU12" s="232"/>
      <c r="EV12" s="232"/>
      <c r="EW12" s="231"/>
      <c r="EX12" s="232"/>
      <c r="EY12" s="232"/>
      <c r="EZ12" s="231"/>
      <c r="FA12" s="232"/>
      <c r="FB12" s="232"/>
      <c r="FC12" s="231"/>
      <c r="FD12" s="232"/>
      <c r="FE12" s="232"/>
      <c r="FF12" s="231"/>
      <c r="FG12" s="232"/>
      <c r="FH12" s="232"/>
      <c r="FI12" s="167">
        <f t="shared" si="32"/>
        <v>0</v>
      </c>
      <c r="FJ12" s="167">
        <f t="shared" si="33"/>
        <v>0</v>
      </c>
      <c r="FK12" s="167">
        <f t="shared" si="34"/>
        <v>0</v>
      </c>
      <c r="FL12" s="167">
        <f t="shared" si="35"/>
        <v>0</v>
      </c>
      <c r="FM12" s="167">
        <f t="shared" si="36"/>
        <v>0</v>
      </c>
      <c r="FN12" s="167">
        <f t="shared" si="37"/>
        <v>0</v>
      </c>
      <c r="FO12" s="167"/>
      <c r="FP12" s="175"/>
      <c r="FQ12" s="175"/>
      <c r="FR12" s="175"/>
      <c r="FS12" s="175"/>
      <c r="FT12" s="175"/>
      <c r="FU12" s="167">
        <f t="shared" si="38"/>
        <v>0</v>
      </c>
      <c r="FV12" s="167">
        <f t="shared" si="39"/>
        <v>0</v>
      </c>
      <c r="FW12" s="167">
        <f t="shared" si="40"/>
        <v>0</v>
      </c>
      <c r="FX12" s="167">
        <f t="shared" si="41"/>
        <v>0</v>
      </c>
      <c r="FY12" s="167">
        <f t="shared" si="42"/>
        <v>0</v>
      </c>
      <c r="FZ12" s="167">
        <f t="shared" si="43"/>
        <v>0</v>
      </c>
      <c r="GA12" s="167">
        <f t="shared" si="44"/>
        <v>0</v>
      </c>
      <c r="GB12" s="167"/>
      <c r="GC12" s="167"/>
      <c r="GD12" s="167">
        <f t="shared" si="45"/>
        <v>0</v>
      </c>
      <c r="GE12" s="167">
        <f t="shared" si="46"/>
        <v>0</v>
      </c>
      <c r="GF12" s="167">
        <f t="shared" si="47"/>
        <v>0</v>
      </c>
      <c r="GG12" s="167">
        <f t="shared" si="48"/>
        <v>0</v>
      </c>
      <c r="GH12" s="167">
        <f t="shared" si="49"/>
        <v>0</v>
      </c>
      <c r="GI12" s="167">
        <f t="shared" si="50"/>
        <v>0</v>
      </c>
      <c r="GJ12" s="167">
        <f t="shared" si="51"/>
        <v>0</v>
      </c>
      <c r="GK12" s="167">
        <f t="shared" si="52"/>
        <v>0</v>
      </c>
      <c r="GL12" s="167">
        <f t="shared" si="53"/>
        <v>0</v>
      </c>
      <c r="GM12" s="167">
        <f t="shared" si="54"/>
        <v>0</v>
      </c>
      <c r="GN12" s="167">
        <f t="shared" si="55"/>
        <v>0</v>
      </c>
      <c r="GO12" s="167">
        <f t="shared" si="56"/>
        <v>0</v>
      </c>
      <c r="GP12" s="167">
        <f t="shared" si="57"/>
        <v>0</v>
      </c>
      <c r="GQ12" s="167">
        <f t="shared" si="58"/>
        <v>0</v>
      </c>
      <c r="GR12" s="167">
        <f t="shared" si="59"/>
        <v>0</v>
      </c>
      <c r="GS12" s="167"/>
      <c r="GT12" s="167"/>
      <c r="GU12" s="176">
        <f t="shared" si="60"/>
        <v>0</v>
      </c>
      <c r="GV12" s="177">
        <f t="shared" si="61"/>
        <v>0</v>
      </c>
      <c r="GW12" s="177">
        <f t="shared" si="62"/>
        <v>0</v>
      </c>
      <c r="GX12" s="177">
        <f t="shared" si="63"/>
        <v>0</v>
      </c>
      <c r="GY12" s="177">
        <f t="shared" si="64"/>
        <v>0</v>
      </c>
      <c r="GZ12" s="177">
        <f t="shared" si="65"/>
        <v>0</v>
      </c>
      <c r="HA12" s="177">
        <f t="shared" si="66"/>
        <v>0</v>
      </c>
      <c r="HB12" s="177">
        <f t="shared" si="67"/>
        <v>0</v>
      </c>
      <c r="HC12" s="218">
        <f t="shared" si="68"/>
        <v>0</v>
      </c>
      <c r="HD12" s="218">
        <f t="shared" si="69"/>
        <v>0</v>
      </c>
      <c r="HE12" s="218">
        <f t="shared" si="70"/>
        <v>0</v>
      </c>
      <c r="HF12" s="218">
        <f t="shared" si="71"/>
        <v>0</v>
      </c>
      <c r="HG12" s="218">
        <f t="shared" si="72"/>
        <v>0</v>
      </c>
      <c r="HH12" s="177">
        <f t="shared" si="73"/>
        <v>0</v>
      </c>
      <c r="HI12" s="177">
        <f t="shared" si="74"/>
        <v>0</v>
      </c>
      <c r="HJ12" s="177">
        <f t="shared" si="75"/>
        <v>0</v>
      </c>
      <c r="HK12" s="177">
        <f t="shared" si="76"/>
        <v>0</v>
      </c>
      <c r="HL12" s="177">
        <f t="shared" si="77"/>
        <v>0</v>
      </c>
      <c r="HM12" s="177">
        <f t="shared" si="78"/>
        <v>0</v>
      </c>
      <c r="HN12" s="177">
        <f t="shared" si="79"/>
        <v>0.5</v>
      </c>
      <c r="HO12" s="177">
        <f t="shared" si="80"/>
        <v>0</v>
      </c>
      <c r="HP12" s="178">
        <f t="shared" si="81"/>
        <v>10</v>
      </c>
      <c r="HQ12" s="178">
        <f t="shared" si="82"/>
        <v>0.5</v>
      </c>
      <c r="HR12" s="178">
        <f t="shared" si="83"/>
        <v>0</v>
      </c>
      <c r="HS12" s="178">
        <f t="shared" si="84"/>
        <v>0</v>
      </c>
      <c r="HT12" s="178">
        <f t="shared" si="85"/>
        <v>0</v>
      </c>
      <c r="HU12" s="178">
        <f t="shared" si="86"/>
        <v>0</v>
      </c>
      <c r="HV12" s="227">
        <f t="shared" si="87"/>
        <v>0</v>
      </c>
      <c r="HW12" s="227">
        <f t="shared" si="88"/>
        <v>2</v>
      </c>
      <c r="HX12" s="227">
        <f t="shared" si="89"/>
        <v>0</v>
      </c>
      <c r="HY12" s="227">
        <f t="shared" si="90"/>
        <v>0</v>
      </c>
      <c r="HZ12" s="227">
        <f t="shared" si="91"/>
        <v>0</v>
      </c>
      <c r="IA12" s="227">
        <f t="shared" si="92"/>
        <v>2</v>
      </c>
      <c r="IB12" s="227">
        <f t="shared" si="93"/>
        <v>0</v>
      </c>
      <c r="IC12" s="178">
        <f t="shared" si="94"/>
        <v>1</v>
      </c>
      <c r="ID12" s="178">
        <f t="shared" si="95"/>
        <v>0</v>
      </c>
      <c r="IE12" s="178">
        <f t="shared" si="96"/>
        <v>0</v>
      </c>
      <c r="IF12" s="178">
        <f t="shared" si="97"/>
        <v>0</v>
      </c>
      <c r="IG12" s="179">
        <f t="shared" si="98"/>
        <v>0</v>
      </c>
      <c r="IH12" s="179">
        <f t="shared" si="99"/>
        <v>0</v>
      </c>
      <c r="II12" s="179">
        <f t="shared" si="100"/>
        <v>0</v>
      </c>
      <c r="IJ12" s="179">
        <f t="shared" si="101"/>
        <v>0</v>
      </c>
      <c r="IK12" s="179">
        <f t="shared" si="102"/>
        <v>0</v>
      </c>
      <c r="IL12" s="179">
        <f t="shared" si="103"/>
        <v>0</v>
      </c>
      <c r="IM12" s="179">
        <f t="shared" si="104"/>
        <v>0</v>
      </c>
      <c r="IN12" s="179">
        <f t="shared" si="105"/>
        <v>0</v>
      </c>
      <c r="IO12" s="179">
        <f t="shared" si="106"/>
        <v>0</v>
      </c>
      <c r="IP12" s="179">
        <f t="shared" si="107"/>
        <v>0</v>
      </c>
      <c r="IQ12" s="179">
        <f t="shared" si="108"/>
        <v>0</v>
      </c>
      <c r="IR12" s="179">
        <f t="shared" si="109"/>
        <v>0</v>
      </c>
      <c r="IS12" s="179">
        <f t="shared" si="110"/>
        <v>0</v>
      </c>
      <c r="IT12" s="179">
        <f t="shared" si="111"/>
        <v>0</v>
      </c>
      <c r="IU12" s="179">
        <f t="shared" si="112"/>
        <v>0</v>
      </c>
      <c r="IV12" s="180">
        <f>VLOOKUP(B12,[2]BC!$B$10:$IY$666,258,0)</f>
        <v>2.5</v>
      </c>
      <c r="IW12" s="180">
        <f t="shared" si="113"/>
        <v>4.5</v>
      </c>
      <c r="IX12" s="179">
        <f t="shared" si="114"/>
        <v>2</v>
      </c>
      <c r="IY12" s="179">
        <f t="shared" si="115"/>
        <v>2.5</v>
      </c>
      <c r="IZ12" s="181">
        <f t="shared" si="116"/>
        <v>13.5</v>
      </c>
      <c r="JA12" s="253"/>
      <c r="JB12" s="254">
        <f t="shared" si="120"/>
        <v>0</v>
      </c>
      <c r="JC12" s="179">
        <f>VLOOKUP(B12,[2]BC!$B$10:$JF$666,265,0)</f>
        <v>0</v>
      </c>
      <c r="JD12" s="179">
        <f t="shared" si="117"/>
        <v>0.5</v>
      </c>
      <c r="JE12" s="179">
        <f t="shared" si="118"/>
        <v>0.5</v>
      </c>
      <c r="JF12" s="179">
        <f t="shared" si="119"/>
        <v>0</v>
      </c>
      <c r="JG12" s="182">
        <f>VLOOKUP(B12,[2]BC!$B$10:$JG$666,266,0)</f>
        <v>0</v>
      </c>
    </row>
    <row r="13" spans="1:267" s="182" customFormat="1" ht="42">
      <c r="A13" s="164">
        <v>5</v>
      </c>
      <c r="B13" s="165" t="s">
        <v>242</v>
      </c>
      <c r="C13" s="240" t="s">
        <v>243</v>
      </c>
      <c r="D13" s="241" t="s">
        <v>912</v>
      </c>
      <c r="E13" s="242" t="s">
        <v>110</v>
      </c>
      <c r="F13" s="166" t="s">
        <v>111</v>
      </c>
      <c r="G13" s="226"/>
      <c r="H13" s="166"/>
      <c r="I13" s="166"/>
      <c r="J13" s="166"/>
      <c r="K13" s="166"/>
      <c r="L13" s="166"/>
      <c r="M13" s="166"/>
      <c r="N13" s="166"/>
      <c r="O13" s="166"/>
      <c r="P13" s="166"/>
      <c r="Q13" s="166"/>
      <c r="R13" s="237"/>
      <c r="S13" s="238"/>
      <c r="T13" s="238"/>
      <c r="U13" s="239"/>
      <c r="V13" s="239"/>
      <c r="W13" s="239"/>
      <c r="X13" s="243" t="s">
        <v>112</v>
      </c>
      <c r="Y13" s="244">
        <v>0</v>
      </c>
      <c r="Z13" s="244">
        <v>0</v>
      </c>
      <c r="AA13" s="247" t="s">
        <v>113</v>
      </c>
      <c r="AB13" s="248">
        <v>0</v>
      </c>
      <c r="AC13" s="248">
        <v>0</v>
      </c>
      <c r="AD13" s="247" t="s">
        <v>113</v>
      </c>
      <c r="AE13" s="248">
        <v>0</v>
      </c>
      <c r="AF13" s="248">
        <v>0</v>
      </c>
      <c r="AG13" s="229" t="s">
        <v>114</v>
      </c>
      <c r="AH13" s="230">
        <v>0</v>
      </c>
      <c r="AI13" s="230">
        <v>0</v>
      </c>
      <c r="AJ13" s="245" t="s">
        <v>115</v>
      </c>
      <c r="AK13" s="248">
        <v>0</v>
      </c>
      <c r="AL13" s="248">
        <v>0</v>
      </c>
      <c r="AM13" s="245" t="s">
        <v>115</v>
      </c>
      <c r="AN13" s="248">
        <v>0</v>
      </c>
      <c r="AO13" s="248">
        <v>0</v>
      </c>
      <c r="AP13" s="245" t="s">
        <v>115</v>
      </c>
      <c r="AQ13" s="248">
        <v>0</v>
      </c>
      <c r="AR13" s="248">
        <v>0</v>
      </c>
      <c r="AS13" s="245" t="s">
        <v>115</v>
      </c>
      <c r="AT13" s="248">
        <v>0</v>
      </c>
      <c r="AU13" s="248">
        <v>0</v>
      </c>
      <c r="AV13" s="249" t="s">
        <v>115</v>
      </c>
      <c r="AW13" s="248">
        <v>0</v>
      </c>
      <c r="AX13" s="248">
        <v>0</v>
      </c>
      <c r="AY13" s="249" t="s">
        <v>115</v>
      </c>
      <c r="AZ13" s="248">
        <v>0</v>
      </c>
      <c r="BA13" s="248">
        <v>0</v>
      </c>
      <c r="BB13" s="229" t="s">
        <v>114</v>
      </c>
      <c r="BC13" s="230">
        <v>0</v>
      </c>
      <c r="BD13" s="230">
        <v>0</v>
      </c>
      <c r="BE13" s="249" t="s">
        <v>115</v>
      </c>
      <c r="BF13" s="248">
        <v>0</v>
      </c>
      <c r="BG13" s="248">
        <v>0</v>
      </c>
      <c r="BH13" s="249" t="s">
        <v>115</v>
      </c>
      <c r="BI13" s="248">
        <v>0</v>
      </c>
      <c r="BJ13" s="248">
        <v>0</v>
      </c>
      <c r="BK13" s="249" t="s">
        <v>115</v>
      </c>
      <c r="BL13" s="248">
        <f>VLOOKUP($B13,[1]BC!$B$9:$BP$659,63,0)</f>
        <v>0</v>
      </c>
      <c r="BM13" s="248">
        <f>VLOOKUP($B13,[1]BC!$B$9:$BP$659,64,0)</f>
        <v>0</v>
      </c>
      <c r="BN13" s="255" t="str">
        <f>VLOOKUP($B13,[1]BC!$B$9:$BP$659,65,0)</f>
        <v>X</v>
      </c>
      <c r="BO13" s="248">
        <f>VLOOKUP($B13,[1]BC!$B$9:$BP$659,66,0)</f>
        <v>0</v>
      </c>
      <c r="BP13" s="248">
        <f>VLOOKUP($B13,[1]BC!$B$9:$BP$659,67,0)</f>
        <v>0</v>
      </c>
      <c r="BQ13" s="167">
        <f t="shared" si="1"/>
        <v>10</v>
      </c>
      <c r="BR13" s="167">
        <f t="shared" si="2"/>
        <v>0</v>
      </c>
      <c r="BS13" s="168">
        <f t="shared" si="3"/>
        <v>0</v>
      </c>
      <c r="BT13" s="168">
        <f t="shared" si="4"/>
        <v>0</v>
      </c>
      <c r="BU13" s="167">
        <f t="shared" si="5"/>
        <v>0</v>
      </c>
      <c r="BV13" s="168">
        <f t="shared" si="6"/>
        <v>0</v>
      </c>
      <c r="BW13" s="169"/>
      <c r="BX13" s="169"/>
      <c r="BY13" s="169"/>
      <c r="BZ13" s="169"/>
      <c r="CA13" s="169"/>
      <c r="CB13" s="170"/>
      <c r="CC13" s="168">
        <f t="shared" si="7"/>
        <v>10</v>
      </c>
      <c r="CD13" s="168">
        <f t="shared" si="8"/>
        <v>0</v>
      </c>
      <c r="CE13" s="168">
        <f t="shared" si="9"/>
        <v>0</v>
      </c>
      <c r="CF13" s="168">
        <f t="shared" si="10"/>
        <v>0</v>
      </c>
      <c r="CG13" s="168">
        <f t="shared" si="11"/>
        <v>0</v>
      </c>
      <c r="CH13" s="168">
        <f t="shared" si="12"/>
        <v>0</v>
      </c>
      <c r="CI13" s="167">
        <f t="shared" si="13"/>
        <v>0</v>
      </c>
      <c r="CJ13" s="167">
        <f t="shared" si="14"/>
        <v>0</v>
      </c>
      <c r="CK13" s="168">
        <f t="shared" si="15"/>
        <v>0</v>
      </c>
      <c r="CL13" s="167">
        <f t="shared" si="16"/>
        <v>1</v>
      </c>
      <c r="CM13" s="167">
        <f t="shared" si="17"/>
        <v>2</v>
      </c>
      <c r="CN13" s="167">
        <f t="shared" si="18"/>
        <v>0</v>
      </c>
      <c r="CO13" s="167">
        <f t="shared" si="19"/>
        <v>0</v>
      </c>
      <c r="CP13" s="167">
        <f t="shared" si="20"/>
        <v>0</v>
      </c>
      <c r="CQ13" s="167">
        <f t="shared" si="21"/>
        <v>0</v>
      </c>
      <c r="CR13" s="167">
        <f t="shared" si="22"/>
        <v>0</v>
      </c>
      <c r="CS13" s="167">
        <f t="shared" si="23"/>
        <v>0</v>
      </c>
      <c r="CT13" s="167">
        <f t="shared" si="24"/>
        <v>0</v>
      </c>
      <c r="CU13" s="167">
        <f t="shared" si="25"/>
        <v>0</v>
      </c>
      <c r="CV13" s="167">
        <f t="shared" si="26"/>
        <v>0</v>
      </c>
      <c r="CW13" s="167">
        <f t="shared" si="27"/>
        <v>0</v>
      </c>
      <c r="CX13" s="167">
        <f t="shared" si="28"/>
        <v>0</v>
      </c>
      <c r="CY13" s="167">
        <f t="shared" si="29"/>
        <v>0</v>
      </c>
      <c r="CZ13" s="167">
        <f t="shared" si="30"/>
        <v>0</v>
      </c>
      <c r="DA13" s="167"/>
      <c r="DB13" s="167"/>
      <c r="DC13" s="171">
        <f t="shared" si="31"/>
        <v>13</v>
      </c>
      <c r="DD13" s="172"/>
      <c r="DE13" s="172"/>
      <c r="DF13" s="172"/>
      <c r="DG13" s="172"/>
      <c r="DH13" s="172"/>
      <c r="DI13" s="172"/>
      <c r="DJ13" s="173"/>
      <c r="DK13" s="173"/>
      <c r="DL13" s="174"/>
      <c r="DM13" s="231"/>
      <c r="DN13" s="232"/>
      <c r="DO13" s="232"/>
      <c r="DP13" s="231"/>
      <c r="DQ13" s="232"/>
      <c r="DR13" s="232"/>
      <c r="DS13" s="229"/>
      <c r="DT13" s="230"/>
      <c r="DU13" s="230"/>
      <c r="DV13" s="231"/>
      <c r="DW13" s="232"/>
      <c r="DX13" s="232"/>
      <c r="DY13" s="231"/>
      <c r="DZ13" s="232"/>
      <c r="EA13" s="232"/>
      <c r="EB13" s="233"/>
      <c r="EC13" s="232"/>
      <c r="ED13" s="232"/>
      <c r="EE13" s="233"/>
      <c r="EF13" s="232"/>
      <c r="EG13" s="232"/>
      <c r="EH13" s="231"/>
      <c r="EI13" s="232"/>
      <c r="EJ13" s="232"/>
      <c r="EK13" s="231"/>
      <c r="EL13" s="232"/>
      <c r="EM13" s="232"/>
      <c r="EN13" s="229"/>
      <c r="EO13" s="230"/>
      <c r="EP13" s="230"/>
      <c r="EQ13" s="231"/>
      <c r="ER13" s="232"/>
      <c r="ES13" s="232"/>
      <c r="ET13" s="231"/>
      <c r="EU13" s="232"/>
      <c r="EV13" s="232"/>
      <c r="EW13" s="231"/>
      <c r="EX13" s="232"/>
      <c r="EY13" s="232"/>
      <c r="EZ13" s="231"/>
      <c r="FA13" s="232"/>
      <c r="FB13" s="232"/>
      <c r="FC13" s="231"/>
      <c r="FD13" s="232"/>
      <c r="FE13" s="232"/>
      <c r="FF13" s="231"/>
      <c r="FG13" s="232"/>
      <c r="FH13" s="232"/>
      <c r="FI13" s="167">
        <f t="shared" si="32"/>
        <v>0</v>
      </c>
      <c r="FJ13" s="167">
        <f t="shared" si="33"/>
        <v>0</v>
      </c>
      <c r="FK13" s="167">
        <f t="shared" si="34"/>
        <v>0</v>
      </c>
      <c r="FL13" s="167">
        <f t="shared" si="35"/>
        <v>0</v>
      </c>
      <c r="FM13" s="167">
        <f t="shared" si="36"/>
        <v>0</v>
      </c>
      <c r="FN13" s="167">
        <f t="shared" si="37"/>
        <v>0</v>
      </c>
      <c r="FO13" s="167"/>
      <c r="FP13" s="175"/>
      <c r="FQ13" s="175"/>
      <c r="FR13" s="175"/>
      <c r="FS13" s="175"/>
      <c r="FT13" s="175"/>
      <c r="FU13" s="167">
        <f t="shared" si="38"/>
        <v>0</v>
      </c>
      <c r="FV13" s="167">
        <f t="shared" si="39"/>
        <v>0</v>
      </c>
      <c r="FW13" s="167">
        <f t="shared" si="40"/>
        <v>0</v>
      </c>
      <c r="FX13" s="167">
        <f t="shared" si="41"/>
        <v>0</v>
      </c>
      <c r="FY13" s="167">
        <f t="shared" si="42"/>
        <v>0</v>
      </c>
      <c r="FZ13" s="167">
        <f t="shared" si="43"/>
        <v>0</v>
      </c>
      <c r="GA13" s="167">
        <f t="shared" si="44"/>
        <v>0</v>
      </c>
      <c r="GB13" s="167"/>
      <c r="GC13" s="167"/>
      <c r="GD13" s="167">
        <f t="shared" si="45"/>
        <v>0</v>
      </c>
      <c r="GE13" s="167">
        <f t="shared" si="46"/>
        <v>0</v>
      </c>
      <c r="GF13" s="167">
        <f t="shared" si="47"/>
        <v>0</v>
      </c>
      <c r="GG13" s="167">
        <f t="shared" si="48"/>
        <v>0</v>
      </c>
      <c r="GH13" s="167">
        <f t="shared" si="49"/>
        <v>0</v>
      </c>
      <c r="GI13" s="167">
        <f t="shared" si="50"/>
        <v>0</v>
      </c>
      <c r="GJ13" s="167">
        <f t="shared" si="51"/>
        <v>0</v>
      </c>
      <c r="GK13" s="167">
        <f t="shared" si="52"/>
        <v>0</v>
      </c>
      <c r="GL13" s="167">
        <f t="shared" si="53"/>
        <v>0</v>
      </c>
      <c r="GM13" s="167">
        <f t="shared" si="54"/>
        <v>0</v>
      </c>
      <c r="GN13" s="167">
        <f t="shared" si="55"/>
        <v>0</v>
      </c>
      <c r="GO13" s="167">
        <f t="shared" si="56"/>
        <v>0</v>
      </c>
      <c r="GP13" s="167">
        <f t="shared" si="57"/>
        <v>0</v>
      </c>
      <c r="GQ13" s="167">
        <f t="shared" si="58"/>
        <v>0</v>
      </c>
      <c r="GR13" s="167">
        <f t="shared" si="59"/>
        <v>0</v>
      </c>
      <c r="GS13" s="167"/>
      <c r="GT13" s="167"/>
      <c r="GU13" s="176">
        <f t="shared" si="60"/>
        <v>0</v>
      </c>
      <c r="GV13" s="177">
        <f t="shared" si="61"/>
        <v>0</v>
      </c>
      <c r="GW13" s="177">
        <f t="shared" si="62"/>
        <v>0</v>
      </c>
      <c r="GX13" s="177">
        <f t="shared" si="63"/>
        <v>0</v>
      </c>
      <c r="GY13" s="177">
        <f t="shared" si="64"/>
        <v>0</v>
      </c>
      <c r="GZ13" s="177">
        <f t="shared" si="65"/>
        <v>0</v>
      </c>
      <c r="HA13" s="177">
        <f t="shared" si="66"/>
        <v>0</v>
      </c>
      <c r="HB13" s="177">
        <f t="shared" si="67"/>
        <v>0</v>
      </c>
      <c r="HC13" s="218">
        <f t="shared" si="68"/>
        <v>0</v>
      </c>
      <c r="HD13" s="218">
        <f t="shared" si="69"/>
        <v>0</v>
      </c>
      <c r="HE13" s="218">
        <f t="shared" si="70"/>
        <v>0</v>
      </c>
      <c r="HF13" s="218">
        <f t="shared" si="71"/>
        <v>0</v>
      </c>
      <c r="HG13" s="218">
        <f t="shared" si="72"/>
        <v>0</v>
      </c>
      <c r="HH13" s="177">
        <f t="shared" si="73"/>
        <v>0</v>
      </c>
      <c r="HI13" s="177">
        <f t="shared" si="74"/>
        <v>0</v>
      </c>
      <c r="HJ13" s="177">
        <f t="shared" si="75"/>
        <v>0</v>
      </c>
      <c r="HK13" s="177">
        <f t="shared" si="76"/>
        <v>0</v>
      </c>
      <c r="HL13" s="177">
        <f t="shared" si="77"/>
        <v>0</v>
      </c>
      <c r="HM13" s="177">
        <f t="shared" si="78"/>
        <v>0</v>
      </c>
      <c r="HN13" s="177">
        <f t="shared" si="79"/>
        <v>0</v>
      </c>
      <c r="HO13" s="177">
        <f t="shared" si="80"/>
        <v>0</v>
      </c>
      <c r="HP13" s="178">
        <f t="shared" si="81"/>
        <v>10</v>
      </c>
      <c r="HQ13" s="178">
        <f t="shared" si="82"/>
        <v>0</v>
      </c>
      <c r="HR13" s="178">
        <f t="shared" si="83"/>
        <v>0</v>
      </c>
      <c r="HS13" s="178">
        <f t="shared" si="84"/>
        <v>0</v>
      </c>
      <c r="HT13" s="178">
        <f t="shared" si="85"/>
        <v>0</v>
      </c>
      <c r="HU13" s="178">
        <f t="shared" si="86"/>
        <v>0</v>
      </c>
      <c r="HV13" s="227">
        <f t="shared" si="87"/>
        <v>0</v>
      </c>
      <c r="HW13" s="227">
        <f t="shared" si="88"/>
        <v>2</v>
      </c>
      <c r="HX13" s="227">
        <f t="shared" si="89"/>
        <v>0</v>
      </c>
      <c r="HY13" s="227">
        <f t="shared" si="90"/>
        <v>0</v>
      </c>
      <c r="HZ13" s="227">
        <f t="shared" si="91"/>
        <v>0</v>
      </c>
      <c r="IA13" s="227">
        <f t="shared" si="92"/>
        <v>2</v>
      </c>
      <c r="IB13" s="227">
        <f t="shared" si="93"/>
        <v>0</v>
      </c>
      <c r="IC13" s="178">
        <f t="shared" si="94"/>
        <v>1</v>
      </c>
      <c r="ID13" s="178">
        <f t="shared" si="95"/>
        <v>0</v>
      </c>
      <c r="IE13" s="178">
        <f t="shared" si="96"/>
        <v>0</v>
      </c>
      <c r="IF13" s="178">
        <f t="shared" si="97"/>
        <v>0</v>
      </c>
      <c r="IG13" s="179">
        <f t="shared" si="98"/>
        <v>0</v>
      </c>
      <c r="IH13" s="179">
        <f t="shared" si="99"/>
        <v>0</v>
      </c>
      <c r="II13" s="179">
        <f t="shared" si="100"/>
        <v>0</v>
      </c>
      <c r="IJ13" s="179">
        <f t="shared" si="101"/>
        <v>0</v>
      </c>
      <c r="IK13" s="179">
        <f t="shared" si="102"/>
        <v>0</v>
      </c>
      <c r="IL13" s="179">
        <f t="shared" si="103"/>
        <v>0</v>
      </c>
      <c r="IM13" s="179">
        <f t="shared" si="104"/>
        <v>0</v>
      </c>
      <c r="IN13" s="179">
        <f t="shared" si="105"/>
        <v>0</v>
      </c>
      <c r="IO13" s="179">
        <f t="shared" si="106"/>
        <v>0</v>
      </c>
      <c r="IP13" s="179">
        <f t="shared" si="107"/>
        <v>0</v>
      </c>
      <c r="IQ13" s="179">
        <f t="shared" si="108"/>
        <v>0</v>
      </c>
      <c r="IR13" s="179">
        <f t="shared" si="109"/>
        <v>0</v>
      </c>
      <c r="IS13" s="179">
        <f t="shared" si="110"/>
        <v>0</v>
      </c>
      <c r="IT13" s="179">
        <f t="shared" si="111"/>
        <v>0</v>
      </c>
      <c r="IU13" s="179">
        <f t="shared" si="112"/>
        <v>0</v>
      </c>
      <c r="IV13" s="180">
        <f>VLOOKUP(B13,[2]BC!$B$10:$IY$666,258,0)</f>
        <v>4</v>
      </c>
      <c r="IW13" s="180">
        <f t="shared" si="113"/>
        <v>6</v>
      </c>
      <c r="IX13" s="179">
        <f t="shared" si="114"/>
        <v>2</v>
      </c>
      <c r="IY13" s="179">
        <f t="shared" si="115"/>
        <v>4</v>
      </c>
      <c r="IZ13" s="181">
        <f t="shared" si="116"/>
        <v>13</v>
      </c>
      <c r="JA13" s="253"/>
      <c r="JB13" s="254">
        <f t="shared" si="120"/>
        <v>0</v>
      </c>
      <c r="JC13" s="179">
        <f>VLOOKUP(B13,[2]BC!$B$10:$JF$666,265,0)</f>
        <v>1.08</v>
      </c>
      <c r="JD13" s="179">
        <f t="shared" si="117"/>
        <v>1.08</v>
      </c>
      <c r="JE13" s="179">
        <f t="shared" si="118"/>
        <v>0</v>
      </c>
      <c r="JF13" s="179">
        <f t="shared" si="119"/>
        <v>1.08</v>
      </c>
      <c r="JG13" s="182">
        <f>VLOOKUP(B13,[2]BC!$B$10:$JG$666,266,0)</f>
        <v>0</v>
      </c>
    </row>
    <row r="14" spans="1:267" s="182" customFormat="1" ht="42">
      <c r="A14" s="164">
        <v>6</v>
      </c>
      <c r="B14" s="165" t="s">
        <v>244</v>
      </c>
      <c r="C14" s="240" t="s">
        <v>245</v>
      </c>
      <c r="D14" s="241" t="s">
        <v>912</v>
      </c>
      <c r="E14" s="242" t="s">
        <v>110</v>
      </c>
      <c r="F14" s="166" t="s">
        <v>119</v>
      </c>
      <c r="G14" s="226"/>
      <c r="H14" s="166"/>
      <c r="I14" s="166"/>
      <c r="J14" s="166"/>
      <c r="K14" s="166"/>
      <c r="L14" s="166"/>
      <c r="M14" s="166"/>
      <c r="N14" s="166"/>
      <c r="O14" s="166"/>
      <c r="P14" s="166"/>
      <c r="Q14" s="166"/>
      <c r="R14" s="237"/>
      <c r="S14" s="238"/>
      <c r="T14" s="238"/>
      <c r="U14" s="239"/>
      <c r="V14" s="239"/>
      <c r="W14" s="239"/>
      <c r="X14" s="243" t="s">
        <v>112</v>
      </c>
      <c r="Y14" s="244">
        <v>0</v>
      </c>
      <c r="Z14" s="244">
        <v>0</v>
      </c>
      <c r="AA14" s="247" t="s">
        <v>113</v>
      </c>
      <c r="AB14" s="248">
        <v>0</v>
      </c>
      <c r="AC14" s="248">
        <v>0</v>
      </c>
      <c r="AD14" s="247" t="s">
        <v>113</v>
      </c>
      <c r="AE14" s="248">
        <v>0</v>
      </c>
      <c r="AF14" s="248">
        <v>0</v>
      </c>
      <c r="AG14" s="229" t="s">
        <v>114</v>
      </c>
      <c r="AH14" s="230">
        <v>0</v>
      </c>
      <c r="AI14" s="230">
        <v>0</v>
      </c>
      <c r="AJ14" s="245" t="s">
        <v>115</v>
      </c>
      <c r="AK14" s="248">
        <v>0</v>
      </c>
      <c r="AL14" s="248">
        <v>0</v>
      </c>
      <c r="AM14" s="245" t="s">
        <v>115</v>
      </c>
      <c r="AN14" s="250">
        <v>3.5</v>
      </c>
      <c r="AO14" s="248">
        <v>0</v>
      </c>
      <c r="AP14" s="245" t="s">
        <v>115</v>
      </c>
      <c r="AQ14" s="248">
        <v>0</v>
      </c>
      <c r="AR14" s="248">
        <v>0</v>
      </c>
      <c r="AS14" s="245" t="s">
        <v>115</v>
      </c>
      <c r="AT14" s="248">
        <v>0</v>
      </c>
      <c r="AU14" s="248">
        <v>0</v>
      </c>
      <c r="AV14" s="249" t="s">
        <v>115</v>
      </c>
      <c r="AW14" s="248">
        <v>0</v>
      </c>
      <c r="AX14" s="248">
        <v>0</v>
      </c>
      <c r="AY14" s="249" t="s">
        <v>115</v>
      </c>
      <c r="AZ14" s="248">
        <v>0</v>
      </c>
      <c r="BA14" s="248">
        <v>0</v>
      </c>
      <c r="BB14" s="229" t="s">
        <v>114</v>
      </c>
      <c r="BC14" s="230">
        <v>0</v>
      </c>
      <c r="BD14" s="230">
        <v>0</v>
      </c>
      <c r="BE14" s="249" t="s">
        <v>115</v>
      </c>
      <c r="BF14" s="248">
        <v>0</v>
      </c>
      <c r="BG14" s="248">
        <v>0</v>
      </c>
      <c r="BH14" s="249" t="s">
        <v>115</v>
      </c>
      <c r="BI14" s="248">
        <v>0</v>
      </c>
      <c r="BJ14" s="248">
        <v>0</v>
      </c>
      <c r="BK14" s="249" t="s">
        <v>115</v>
      </c>
      <c r="BL14" s="248">
        <f>VLOOKUP($B14,[1]BC!$B$9:$BP$659,63,0)</f>
        <v>0</v>
      </c>
      <c r="BM14" s="248">
        <f>VLOOKUP($B14,[1]BC!$B$9:$BP$659,64,0)</f>
        <v>0</v>
      </c>
      <c r="BN14" s="255" t="str">
        <f>VLOOKUP($B14,[1]BC!$B$9:$BP$659,65,0)</f>
        <v>X</v>
      </c>
      <c r="BO14" s="248">
        <f>VLOOKUP($B14,[1]BC!$B$9:$BP$659,66,0)</f>
        <v>0</v>
      </c>
      <c r="BP14" s="248">
        <f>VLOOKUP($B14,[1]BC!$B$9:$BP$659,67,0)</f>
        <v>0</v>
      </c>
      <c r="BQ14" s="167">
        <f t="shared" si="1"/>
        <v>10</v>
      </c>
      <c r="BR14" s="167">
        <f t="shared" si="2"/>
        <v>0.5</v>
      </c>
      <c r="BS14" s="168">
        <f t="shared" si="3"/>
        <v>0</v>
      </c>
      <c r="BT14" s="168">
        <f t="shared" si="4"/>
        <v>0</v>
      </c>
      <c r="BU14" s="167">
        <f t="shared" si="5"/>
        <v>0</v>
      </c>
      <c r="BV14" s="168">
        <f t="shared" si="6"/>
        <v>0</v>
      </c>
      <c r="BW14" s="169"/>
      <c r="BX14" s="169"/>
      <c r="BY14" s="169"/>
      <c r="BZ14" s="169"/>
      <c r="CA14" s="169"/>
      <c r="CB14" s="170"/>
      <c r="CC14" s="168">
        <f t="shared" si="7"/>
        <v>10</v>
      </c>
      <c r="CD14" s="168">
        <f t="shared" si="8"/>
        <v>0.5</v>
      </c>
      <c r="CE14" s="168">
        <f t="shared" si="9"/>
        <v>0</v>
      </c>
      <c r="CF14" s="168">
        <f t="shared" si="10"/>
        <v>0</v>
      </c>
      <c r="CG14" s="168">
        <f t="shared" si="11"/>
        <v>0</v>
      </c>
      <c r="CH14" s="168">
        <f t="shared" si="12"/>
        <v>0</v>
      </c>
      <c r="CI14" s="167">
        <f t="shared" si="13"/>
        <v>0</v>
      </c>
      <c r="CJ14" s="167">
        <f t="shared" si="14"/>
        <v>0</v>
      </c>
      <c r="CK14" s="168">
        <f t="shared" si="15"/>
        <v>0</v>
      </c>
      <c r="CL14" s="167">
        <f t="shared" si="16"/>
        <v>1</v>
      </c>
      <c r="CM14" s="167">
        <f t="shared" si="17"/>
        <v>2</v>
      </c>
      <c r="CN14" s="167">
        <f t="shared" si="18"/>
        <v>0</v>
      </c>
      <c r="CO14" s="167">
        <f t="shared" si="19"/>
        <v>0</v>
      </c>
      <c r="CP14" s="167">
        <f t="shared" si="20"/>
        <v>0</v>
      </c>
      <c r="CQ14" s="167">
        <f t="shared" si="21"/>
        <v>0</v>
      </c>
      <c r="CR14" s="167">
        <f t="shared" si="22"/>
        <v>0</v>
      </c>
      <c r="CS14" s="167">
        <f t="shared" si="23"/>
        <v>0</v>
      </c>
      <c r="CT14" s="167">
        <f t="shared" si="24"/>
        <v>0</v>
      </c>
      <c r="CU14" s="167">
        <f t="shared" si="25"/>
        <v>0</v>
      </c>
      <c r="CV14" s="167">
        <f t="shared" si="26"/>
        <v>0</v>
      </c>
      <c r="CW14" s="167">
        <f t="shared" si="27"/>
        <v>0</v>
      </c>
      <c r="CX14" s="167">
        <f t="shared" si="28"/>
        <v>0</v>
      </c>
      <c r="CY14" s="167">
        <f t="shared" si="29"/>
        <v>0</v>
      </c>
      <c r="CZ14" s="167">
        <f t="shared" si="30"/>
        <v>0</v>
      </c>
      <c r="DA14" s="167"/>
      <c r="DB14" s="167"/>
      <c r="DC14" s="171">
        <f t="shared" si="31"/>
        <v>13.5</v>
      </c>
      <c r="DD14" s="172"/>
      <c r="DE14" s="172"/>
      <c r="DF14" s="172"/>
      <c r="DG14" s="172"/>
      <c r="DH14" s="172"/>
      <c r="DI14" s="172"/>
      <c r="DJ14" s="173"/>
      <c r="DK14" s="173"/>
      <c r="DL14" s="174"/>
      <c r="DM14" s="231"/>
      <c r="DN14" s="232"/>
      <c r="DO14" s="232"/>
      <c r="DP14" s="231"/>
      <c r="DQ14" s="232"/>
      <c r="DR14" s="232"/>
      <c r="DS14" s="229"/>
      <c r="DT14" s="230"/>
      <c r="DU14" s="230"/>
      <c r="DV14" s="231"/>
      <c r="DW14" s="232"/>
      <c r="DX14" s="232"/>
      <c r="DY14" s="231"/>
      <c r="DZ14" s="232"/>
      <c r="EA14" s="232"/>
      <c r="EB14" s="233"/>
      <c r="EC14" s="232"/>
      <c r="ED14" s="232"/>
      <c r="EE14" s="233"/>
      <c r="EF14" s="232"/>
      <c r="EG14" s="232"/>
      <c r="EH14" s="231"/>
      <c r="EI14" s="232"/>
      <c r="EJ14" s="232"/>
      <c r="EK14" s="231"/>
      <c r="EL14" s="232"/>
      <c r="EM14" s="232"/>
      <c r="EN14" s="229"/>
      <c r="EO14" s="230"/>
      <c r="EP14" s="230"/>
      <c r="EQ14" s="231"/>
      <c r="ER14" s="232"/>
      <c r="ES14" s="232"/>
      <c r="ET14" s="231"/>
      <c r="EU14" s="232"/>
      <c r="EV14" s="232"/>
      <c r="EW14" s="231"/>
      <c r="EX14" s="232"/>
      <c r="EY14" s="232"/>
      <c r="EZ14" s="231"/>
      <c r="FA14" s="232"/>
      <c r="FB14" s="232"/>
      <c r="FC14" s="231"/>
      <c r="FD14" s="232"/>
      <c r="FE14" s="232"/>
      <c r="FF14" s="231"/>
      <c r="FG14" s="232"/>
      <c r="FH14" s="232"/>
      <c r="FI14" s="167">
        <f t="shared" si="32"/>
        <v>0</v>
      </c>
      <c r="FJ14" s="167">
        <f t="shared" si="33"/>
        <v>0</v>
      </c>
      <c r="FK14" s="167">
        <f t="shared" si="34"/>
        <v>0</v>
      </c>
      <c r="FL14" s="167">
        <f t="shared" si="35"/>
        <v>0</v>
      </c>
      <c r="FM14" s="167">
        <f t="shared" si="36"/>
        <v>0</v>
      </c>
      <c r="FN14" s="167">
        <f t="shared" si="37"/>
        <v>0</v>
      </c>
      <c r="FO14" s="167"/>
      <c r="FP14" s="175"/>
      <c r="FQ14" s="175"/>
      <c r="FR14" s="175"/>
      <c r="FS14" s="175"/>
      <c r="FT14" s="175"/>
      <c r="FU14" s="167">
        <f t="shared" si="38"/>
        <v>0</v>
      </c>
      <c r="FV14" s="167">
        <f t="shared" si="39"/>
        <v>0</v>
      </c>
      <c r="FW14" s="167">
        <f t="shared" si="40"/>
        <v>0</v>
      </c>
      <c r="FX14" s="167">
        <f t="shared" si="41"/>
        <v>0</v>
      </c>
      <c r="FY14" s="167">
        <f t="shared" si="42"/>
        <v>0</v>
      </c>
      <c r="FZ14" s="167">
        <f t="shared" si="43"/>
        <v>0</v>
      </c>
      <c r="GA14" s="167">
        <f t="shared" si="44"/>
        <v>0</v>
      </c>
      <c r="GB14" s="167"/>
      <c r="GC14" s="167"/>
      <c r="GD14" s="167">
        <f t="shared" si="45"/>
        <v>0</v>
      </c>
      <c r="GE14" s="167">
        <f t="shared" si="46"/>
        <v>0</v>
      </c>
      <c r="GF14" s="167">
        <f t="shared" si="47"/>
        <v>0</v>
      </c>
      <c r="GG14" s="167">
        <f t="shared" si="48"/>
        <v>0</v>
      </c>
      <c r="GH14" s="167">
        <f t="shared" si="49"/>
        <v>0</v>
      </c>
      <c r="GI14" s="167">
        <f t="shared" si="50"/>
        <v>0</v>
      </c>
      <c r="GJ14" s="167">
        <f t="shared" si="51"/>
        <v>0</v>
      </c>
      <c r="GK14" s="167">
        <f t="shared" si="52"/>
        <v>0</v>
      </c>
      <c r="GL14" s="167">
        <f t="shared" si="53"/>
        <v>0</v>
      </c>
      <c r="GM14" s="167">
        <f t="shared" si="54"/>
        <v>0</v>
      </c>
      <c r="GN14" s="167">
        <f t="shared" si="55"/>
        <v>0</v>
      </c>
      <c r="GO14" s="167">
        <f t="shared" si="56"/>
        <v>0</v>
      </c>
      <c r="GP14" s="167">
        <f t="shared" si="57"/>
        <v>0</v>
      </c>
      <c r="GQ14" s="167">
        <f t="shared" si="58"/>
        <v>0</v>
      </c>
      <c r="GR14" s="167">
        <f t="shared" si="59"/>
        <v>0</v>
      </c>
      <c r="GS14" s="167"/>
      <c r="GT14" s="167"/>
      <c r="GU14" s="176">
        <f t="shared" si="60"/>
        <v>0</v>
      </c>
      <c r="GV14" s="177">
        <f t="shared" si="61"/>
        <v>0</v>
      </c>
      <c r="GW14" s="177">
        <f t="shared" si="62"/>
        <v>0</v>
      </c>
      <c r="GX14" s="177">
        <f t="shared" si="63"/>
        <v>0</v>
      </c>
      <c r="GY14" s="177">
        <f t="shared" si="64"/>
        <v>0</v>
      </c>
      <c r="GZ14" s="177">
        <f t="shared" si="65"/>
        <v>0</v>
      </c>
      <c r="HA14" s="177">
        <f t="shared" si="66"/>
        <v>0</v>
      </c>
      <c r="HB14" s="177">
        <f t="shared" si="67"/>
        <v>0</v>
      </c>
      <c r="HC14" s="218">
        <f t="shared" si="68"/>
        <v>0</v>
      </c>
      <c r="HD14" s="218">
        <f t="shared" si="69"/>
        <v>0</v>
      </c>
      <c r="HE14" s="218">
        <f t="shared" si="70"/>
        <v>0</v>
      </c>
      <c r="HF14" s="218">
        <f t="shared" si="71"/>
        <v>0</v>
      </c>
      <c r="HG14" s="218">
        <f t="shared" si="72"/>
        <v>0</v>
      </c>
      <c r="HH14" s="177">
        <f t="shared" si="73"/>
        <v>0</v>
      </c>
      <c r="HI14" s="177">
        <f t="shared" si="74"/>
        <v>0</v>
      </c>
      <c r="HJ14" s="177">
        <f t="shared" si="75"/>
        <v>0</v>
      </c>
      <c r="HK14" s="177">
        <f t="shared" si="76"/>
        <v>0</v>
      </c>
      <c r="HL14" s="177">
        <f t="shared" si="77"/>
        <v>0</v>
      </c>
      <c r="HM14" s="177">
        <f t="shared" si="78"/>
        <v>0</v>
      </c>
      <c r="HN14" s="177">
        <f t="shared" si="79"/>
        <v>0.5</v>
      </c>
      <c r="HO14" s="177">
        <f t="shared" si="80"/>
        <v>0</v>
      </c>
      <c r="HP14" s="178">
        <f t="shared" si="81"/>
        <v>10</v>
      </c>
      <c r="HQ14" s="178">
        <f t="shared" si="82"/>
        <v>0.5</v>
      </c>
      <c r="HR14" s="178">
        <f t="shared" si="83"/>
        <v>0</v>
      </c>
      <c r="HS14" s="178">
        <f t="shared" si="84"/>
        <v>0</v>
      </c>
      <c r="HT14" s="178">
        <f t="shared" si="85"/>
        <v>0</v>
      </c>
      <c r="HU14" s="178">
        <f t="shared" si="86"/>
        <v>0</v>
      </c>
      <c r="HV14" s="227">
        <f t="shared" si="87"/>
        <v>0</v>
      </c>
      <c r="HW14" s="227">
        <f t="shared" si="88"/>
        <v>2</v>
      </c>
      <c r="HX14" s="227">
        <f t="shared" si="89"/>
        <v>0</v>
      </c>
      <c r="HY14" s="227">
        <f t="shared" si="90"/>
        <v>0</v>
      </c>
      <c r="HZ14" s="227">
        <f t="shared" si="91"/>
        <v>0</v>
      </c>
      <c r="IA14" s="227">
        <f t="shared" si="92"/>
        <v>2</v>
      </c>
      <c r="IB14" s="227">
        <f t="shared" si="93"/>
        <v>0</v>
      </c>
      <c r="IC14" s="178">
        <f t="shared" si="94"/>
        <v>1</v>
      </c>
      <c r="ID14" s="178">
        <f t="shared" si="95"/>
        <v>0</v>
      </c>
      <c r="IE14" s="178">
        <f t="shared" si="96"/>
        <v>0</v>
      </c>
      <c r="IF14" s="178">
        <f t="shared" si="97"/>
        <v>0</v>
      </c>
      <c r="IG14" s="179">
        <f t="shared" si="98"/>
        <v>0</v>
      </c>
      <c r="IH14" s="179">
        <f t="shared" si="99"/>
        <v>0</v>
      </c>
      <c r="II14" s="179">
        <f t="shared" si="100"/>
        <v>0</v>
      </c>
      <c r="IJ14" s="179">
        <f t="shared" si="101"/>
        <v>0</v>
      </c>
      <c r="IK14" s="179">
        <f t="shared" si="102"/>
        <v>0</v>
      </c>
      <c r="IL14" s="179">
        <f t="shared" si="103"/>
        <v>0</v>
      </c>
      <c r="IM14" s="179">
        <f t="shared" si="104"/>
        <v>0</v>
      </c>
      <c r="IN14" s="179">
        <f t="shared" si="105"/>
        <v>0</v>
      </c>
      <c r="IO14" s="179">
        <f t="shared" si="106"/>
        <v>0</v>
      </c>
      <c r="IP14" s="179">
        <f t="shared" si="107"/>
        <v>0</v>
      </c>
      <c r="IQ14" s="179">
        <f t="shared" si="108"/>
        <v>0</v>
      </c>
      <c r="IR14" s="179">
        <f t="shared" si="109"/>
        <v>0</v>
      </c>
      <c r="IS14" s="179">
        <f t="shared" si="110"/>
        <v>0</v>
      </c>
      <c r="IT14" s="179">
        <f t="shared" si="111"/>
        <v>0</v>
      </c>
      <c r="IU14" s="179">
        <f t="shared" si="112"/>
        <v>0</v>
      </c>
      <c r="IV14" s="180">
        <f>VLOOKUP(B14,[2]BC!$B$10:$IY$666,258,0)</f>
        <v>0</v>
      </c>
      <c r="IW14" s="180">
        <f t="shared" si="113"/>
        <v>2</v>
      </c>
      <c r="IX14" s="179">
        <f t="shared" si="114"/>
        <v>2</v>
      </c>
      <c r="IY14" s="179">
        <f t="shared" si="115"/>
        <v>0</v>
      </c>
      <c r="IZ14" s="181">
        <f t="shared" si="116"/>
        <v>13.5</v>
      </c>
      <c r="JA14" s="253"/>
      <c r="JB14" s="254">
        <f t="shared" si="120"/>
        <v>0</v>
      </c>
      <c r="JC14" s="179">
        <f>VLOOKUP(B14,[2]BC!$B$10:$JF$666,265,0)</f>
        <v>0</v>
      </c>
      <c r="JD14" s="179">
        <f t="shared" si="117"/>
        <v>0.5</v>
      </c>
      <c r="JE14" s="179">
        <f t="shared" si="118"/>
        <v>0</v>
      </c>
      <c r="JF14" s="179">
        <f t="shared" si="119"/>
        <v>0.5</v>
      </c>
      <c r="JG14" s="182">
        <f>VLOOKUP(B14,[2]BC!$B$10:$JG$666,266,0)</f>
        <v>0</v>
      </c>
    </row>
    <row r="15" spans="1:267" s="182" customFormat="1" ht="42">
      <c r="A15" s="164">
        <v>7</v>
      </c>
      <c r="B15" s="165" t="s">
        <v>246</v>
      </c>
      <c r="C15" s="240" t="s">
        <v>247</v>
      </c>
      <c r="D15" s="241" t="s">
        <v>912</v>
      </c>
      <c r="E15" s="242" t="s">
        <v>110</v>
      </c>
      <c r="F15" s="166" t="s">
        <v>111</v>
      </c>
      <c r="G15" s="226"/>
      <c r="H15" s="166"/>
      <c r="I15" s="166"/>
      <c r="J15" s="166"/>
      <c r="K15" s="166"/>
      <c r="L15" s="166"/>
      <c r="M15" s="166"/>
      <c r="N15" s="166"/>
      <c r="O15" s="166"/>
      <c r="P15" s="166"/>
      <c r="Q15" s="166"/>
      <c r="R15" s="237"/>
      <c r="S15" s="238"/>
      <c r="T15" s="238"/>
      <c r="U15" s="239"/>
      <c r="V15" s="239"/>
      <c r="W15" s="239"/>
      <c r="X15" s="243" t="s">
        <v>112</v>
      </c>
      <c r="Y15" s="244">
        <v>0</v>
      </c>
      <c r="Z15" s="244">
        <v>0</v>
      </c>
      <c r="AA15" s="247" t="s">
        <v>113</v>
      </c>
      <c r="AB15" s="248">
        <v>0</v>
      </c>
      <c r="AC15" s="248">
        <v>0</v>
      </c>
      <c r="AD15" s="247" t="s">
        <v>113</v>
      </c>
      <c r="AE15" s="248">
        <v>0</v>
      </c>
      <c r="AF15" s="248">
        <v>0</v>
      </c>
      <c r="AG15" s="229" t="s">
        <v>114</v>
      </c>
      <c r="AH15" s="230">
        <v>0</v>
      </c>
      <c r="AI15" s="230">
        <v>0</v>
      </c>
      <c r="AJ15" s="245" t="s">
        <v>115</v>
      </c>
      <c r="AK15" s="248">
        <v>0</v>
      </c>
      <c r="AL15" s="248">
        <v>0</v>
      </c>
      <c r="AM15" s="245" t="s">
        <v>115</v>
      </c>
      <c r="AN15" s="250">
        <v>3.5</v>
      </c>
      <c r="AO15" s="248">
        <v>0</v>
      </c>
      <c r="AP15" s="245" t="s">
        <v>115</v>
      </c>
      <c r="AQ15" s="248">
        <v>0</v>
      </c>
      <c r="AR15" s="248">
        <v>0</v>
      </c>
      <c r="AS15" s="245" t="s">
        <v>115</v>
      </c>
      <c r="AT15" s="248">
        <v>0</v>
      </c>
      <c r="AU15" s="248">
        <v>0</v>
      </c>
      <c r="AV15" s="249" t="s">
        <v>115</v>
      </c>
      <c r="AW15" s="248">
        <v>0</v>
      </c>
      <c r="AX15" s="248">
        <v>0</v>
      </c>
      <c r="AY15" s="249" t="s">
        <v>115</v>
      </c>
      <c r="AZ15" s="248">
        <v>0</v>
      </c>
      <c r="BA15" s="248">
        <v>0</v>
      </c>
      <c r="BB15" s="229" t="s">
        <v>114</v>
      </c>
      <c r="BC15" s="230">
        <v>0</v>
      </c>
      <c r="BD15" s="230">
        <v>0</v>
      </c>
      <c r="BE15" s="249" t="s">
        <v>115</v>
      </c>
      <c r="BF15" s="248">
        <v>0</v>
      </c>
      <c r="BG15" s="248">
        <v>0</v>
      </c>
      <c r="BH15" s="249" t="s">
        <v>115</v>
      </c>
      <c r="BI15" s="248">
        <v>0</v>
      </c>
      <c r="BJ15" s="248">
        <v>0</v>
      </c>
      <c r="BK15" s="249" t="s">
        <v>115</v>
      </c>
      <c r="BL15" s="248">
        <f>VLOOKUP($B15,[1]BC!$B$9:$BP$659,63,0)</f>
        <v>0</v>
      </c>
      <c r="BM15" s="248">
        <f>VLOOKUP($B15,[1]BC!$B$9:$BP$659,64,0)</f>
        <v>0</v>
      </c>
      <c r="BN15" s="255" t="str">
        <f>VLOOKUP($B15,[1]BC!$B$9:$BP$659,65,0)</f>
        <v>X</v>
      </c>
      <c r="BO15" s="248">
        <f>VLOOKUP($B15,[1]BC!$B$9:$BP$659,66,0)</f>
        <v>0</v>
      </c>
      <c r="BP15" s="248">
        <f>VLOOKUP($B15,[1]BC!$B$9:$BP$659,67,0)</f>
        <v>0</v>
      </c>
      <c r="BQ15" s="167">
        <f t="shared" si="1"/>
        <v>10</v>
      </c>
      <c r="BR15" s="167">
        <f t="shared" si="2"/>
        <v>0.5</v>
      </c>
      <c r="BS15" s="168">
        <f t="shared" si="3"/>
        <v>0</v>
      </c>
      <c r="BT15" s="168">
        <f t="shared" si="4"/>
        <v>0</v>
      </c>
      <c r="BU15" s="167">
        <f t="shared" si="5"/>
        <v>0</v>
      </c>
      <c r="BV15" s="168">
        <f t="shared" si="6"/>
        <v>0</v>
      </c>
      <c r="BW15" s="169"/>
      <c r="BX15" s="169"/>
      <c r="BY15" s="169"/>
      <c r="BZ15" s="169"/>
      <c r="CA15" s="169"/>
      <c r="CB15" s="170"/>
      <c r="CC15" s="168">
        <f t="shared" si="7"/>
        <v>10</v>
      </c>
      <c r="CD15" s="168">
        <f t="shared" si="8"/>
        <v>0.5</v>
      </c>
      <c r="CE15" s="168">
        <f t="shared" si="9"/>
        <v>0</v>
      </c>
      <c r="CF15" s="168">
        <f t="shared" si="10"/>
        <v>0</v>
      </c>
      <c r="CG15" s="168">
        <f t="shared" si="11"/>
        <v>0</v>
      </c>
      <c r="CH15" s="168">
        <f t="shared" si="12"/>
        <v>0</v>
      </c>
      <c r="CI15" s="167">
        <f t="shared" si="13"/>
        <v>0</v>
      </c>
      <c r="CJ15" s="167">
        <f t="shared" si="14"/>
        <v>0</v>
      </c>
      <c r="CK15" s="168">
        <f t="shared" si="15"/>
        <v>0</v>
      </c>
      <c r="CL15" s="167">
        <f t="shared" si="16"/>
        <v>1</v>
      </c>
      <c r="CM15" s="167">
        <f t="shared" si="17"/>
        <v>2</v>
      </c>
      <c r="CN15" s="167">
        <f t="shared" si="18"/>
        <v>0</v>
      </c>
      <c r="CO15" s="167">
        <f t="shared" si="19"/>
        <v>0</v>
      </c>
      <c r="CP15" s="167">
        <f t="shared" si="20"/>
        <v>0</v>
      </c>
      <c r="CQ15" s="167">
        <f t="shared" si="21"/>
        <v>0</v>
      </c>
      <c r="CR15" s="167">
        <f t="shared" si="22"/>
        <v>0</v>
      </c>
      <c r="CS15" s="167">
        <f t="shared" si="23"/>
        <v>0</v>
      </c>
      <c r="CT15" s="167">
        <f t="shared" si="24"/>
        <v>0</v>
      </c>
      <c r="CU15" s="167">
        <f t="shared" si="25"/>
        <v>0</v>
      </c>
      <c r="CV15" s="167">
        <f t="shared" si="26"/>
        <v>0</v>
      </c>
      <c r="CW15" s="167">
        <f t="shared" si="27"/>
        <v>0</v>
      </c>
      <c r="CX15" s="167">
        <f t="shared" si="28"/>
        <v>0</v>
      </c>
      <c r="CY15" s="167">
        <f t="shared" si="29"/>
        <v>0</v>
      </c>
      <c r="CZ15" s="167">
        <f t="shared" si="30"/>
        <v>0</v>
      </c>
      <c r="DA15" s="167"/>
      <c r="DB15" s="167"/>
      <c r="DC15" s="171">
        <f t="shared" si="31"/>
        <v>13.5</v>
      </c>
      <c r="DD15" s="172"/>
      <c r="DE15" s="172"/>
      <c r="DF15" s="172"/>
      <c r="DG15" s="172"/>
      <c r="DH15" s="172"/>
      <c r="DI15" s="172"/>
      <c r="DJ15" s="173"/>
      <c r="DK15" s="173"/>
      <c r="DL15" s="174"/>
      <c r="DM15" s="231"/>
      <c r="DN15" s="232"/>
      <c r="DO15" s="232"/>
      <c r="DP15" s="231"/>
      <c r="DQ15" s="232"/>
      <c r="DR15" s="232"/>
      <c r="DS15" s="229"/>
      <c r="DT15" s="230"/>
      <c r="DU15" s="230"/>
      <c r="DV15" s="231"/>
      <c r="DW15" s="232"/>
      <c r="DX15" s="232"/>
      <c r="DY15" s="231"/>
      <c r="DZ15" s="232"/>
      <c r="EA15" s="232"/>
      <c r="EB15" s="233"/>
      <c r="EC15" s="232"/>
      <c r="ED15" s="232"/>
      <c r="EE15" s="233"/>
      <c r="EF15" s="232"/>
      <c r="EG15" s="232"/>
      <c r="EH15" s="231"/>
      <c r="EI15" s="232"/>
      <c r="EJ15" s="232"/>
      <c r="EK15" s="231"/>
      <c r="EL15" s="232"/>
      <c r="EM15" s="232"/>
      <c r="EN15" s="229"/>
      <c r="EO15" s="230"/>
      <c r="EP15" s="230"/>
      <c r="EQ15" s="231"/>
      <c r="ER15" s="232"/>
      <c r="ES15" s="232"/>
      <c r="ET15" s="231"/>
      <c r="EU15" s="232"/>
      <c r="EV15" s="232"/>
      <c r="EW15" s="231"/>
      <c r="EX15" s="232"/>
      <c r="EY15" s="232"/>
      <c r="EZ15" s="231"/>
      <c r="FA15" s="232"/>
      <c r="FB15" s="232"/>
      <c r="FC15" s="231"/>
      <c r="FD15" s="232"/>
      <c r="FE15" s="232"/>
      <c r="FF15" s="231"/>
      <c r="FG15" s="232"/>
      <c r="FH15" s="232"/>
      <c r="FI15" s="167">
        <f t="shared" si="32"/>
        <v>0</v>
      </c>
      <c r="FJ15" s="167">
        <f t="shared" si="33"/>
        <v>0</v>
      </c>
      <c r="FK15" s="167">
        <f t="shared" si="34"/>
        <v>0</v>
      </c>
      <c r="FL15" s="167">
        <f t="shared" si="35"/>
        <v>0</v>
      </c>
      <c r="FM15" s="167">
        <f t="shared" si="36"/>
        <v>0</v>
      </c>
      <c r="FN15" s="167">
        <f t="shared" si="37"/>
        <v>0</v>
      </c>
      <c r="FO15" s="167"/>
      <c r="FP15" s="175"/>
      <c r="FQ15" s="175"/>
      <c r="FR15" s="175"/>
      <c r="FS15" s="175"/>
      <c r="FT15" s="175"/>
      <c r="FU15" s="167">
        <f t="shared" si="38"/>
        <v>0</v>
      </c>
      <c r="FV15" s="167">
        <f t="shared" si="39"/>
        <v>0</v>
      </c>
      <c r="FW15" s="167">
        <f t="shared" si="40"/>
        <v>0</v>
      </c>
      <c r="FX15" s="167">
        <f t="shared" si="41"/>
        <v>0</v>
      </c>
      <c r="FY15" s="167">
        <f t="shared" si="42"/>
        <v>0</v>
      </c>
      <c r="FZ15" s="167">
        <f t="shared" si="43"/>
        <v>0</v>
      </c>
      <c r="GA15" s="167">
        <f t="shared" si="44"/>
        <v>0</v>
      </c>
      <c r="GB15" s="167"/>
      <c r="GC15" s="167"/>
      <c r="GD15" s="167">
        <f t="shared" si="45"/>
        <v>0</v>
      </c>
      <c r="GE15" s="167">
        <f t="shared" si="46"/>
        <v>0</v>
      </c>
      <c r="GF15" s="167">
        <f t="shared" si="47"/>
        <v>0</v>
      </c>
      <c r="GG15" s="167">
        <f t="shared" si="48"/>
        <v>0</v>
      </c>
      <c r="GH15" s="167">
        <f t="shared" si="49"/>
        <v>0</v>
      </c>
      <c r="GI15" s="167">
        <f t="shared" si="50"/>
        <v>0</v>
      </c>
      <c r="GJ15" s="167">
        <f t="shared" si="51"/>
        <v>0</v>
      </c>
      <c r="GK15" s="167">
        <f t="shared" si="52"/>
        <v>0</v>
      </c>
      <c r="GL15" s="167">
        <f t="shared" si="53"/>
        <v>0</v>
      </c>
      <c r="GM15" s="167">
        <f t="shared" si="54"/>
        <v>0</v>
      </c>
      <c r="GN15" s="167">
        <f t="shared" si="55"/>
        <v>0</v>
      </c>
      <c r="GO15" s="167">
        <f t="shared" si="56"/>
        <v>0</v>
      </c>
      <c r="GP15" s="167">
        <f t="shared" si="57"/>
        <v>0</v>
      </c>
      <c r="GQ15" s="167">
        <f t="shared" si="58"/>
        <v>0</v>
      </c>
      <c r="GR15" s="167">
        <f t="shared" si="59"/>
        <v>0</v>
      </c>
      <c r="GS15" s="167"/>
      <c r="GT15" s="167"/>
      <c r="GU15" s="176">
        <f t="shared" si="60"/>
        <v>0</v>
      </c>
      <c r="GV15" s="177">
        <f t="shared" si="61"/>
        <v>0</v>
      </c>
      <c r="GW15" s="177">
        <f t="shared" si="62"/>
        <v>0</v>
      </c>
      <c r="GX15" s="177">
        <f t="shared" si="63"/>
        <v>0</v>
      </c>
      <c r="GY15" s="177">
        <f t="shared" si="64"/>
        <v>0</v>
      </c>
      <c r="GZ15" s="177">
        <f t="shared" si="65"/>
        <v>0</v>
      </c>
      <c r="HA15" s="177">
        <f t="shared" si="66"/>
        <v>0</v>
      </c>
      <c r="HB15" s="177">
        <f t="shared" si="67"/>
        <v>0</v>
      </c>
      <c r="HC15" s="218">
        <f t="shared" si="68"/>
        <v>0</v>
      </c>
      <c r="HD15" s="218">
        <f t="shared" si="69"/>
        <v>0</v>
      </c>
      <c r="HE15" s="218">
        <f t="shared" si="70"/>
        <v>0</v>
      </c>
      <c r="HF15" s="218">
        <f t="shared" si="71"/>
        <v>0</v>
      </c>
      <c r="HG15" s="218">
        <f t="shared" si="72"/>
        <v>0</v>
      </c>
      <c r="HH15" s="177">
        <f t="shared" si="73"/>
        <v>0</v>
      </c>
      <c r="HI15" s="177">
        <f t="shared" si="74"/>
        <v>0</v>
      </c>
      <c r="HJ15" s="177">
        <f t="shared" si="75"/>
        <v>0</v>
      </c>
      <c r="HK15" s="177">
        <f t="shared" si="76"/>
        <v>0</v>
      </c>
      <c r="HL15" s="177">
        <f t="shared" si="77"/>
        <v>0</v>
      </c>
      <c r="HM15" s="177">
        <f t="shared" si="78"/>
        <v>0</v>
      </c>
      <c r="HN15" s="177">
        <f t="shared" si="79"/>
        <v>0.5</v>
      </c>
      <c r="HO15" s="177">
        <f t="shared" si="80"/>
        <v>0</v>
      </c>
      <c r="HP15" s="178">
        <f t="shared" si="81"/>
        <v>10</v>
      </c>
      <c r="HQ15" s="178">
        <f t="shared" si="82"/>
        <v>0.5</v>
      </c>
      <c r="HR15" s="178">
        <f t="shared" si="83"/>
        <v>0</v>
      </c>
      <c r="HS15" s="178">
        <f t="shared" si="84"/>
        <v>0</v>
      </c>
      <c r="HT15" s="178">
        <f t="shared" si="85"/>
        <v>0</v>
      </c>
      <c r="HU15" s="178">
        <f t="shared" si="86"/>
        <v>0</v>
      </c>
      <c r="HV15" s="227">
        <f t="shared" si="87"/>
        <v>0</v>
      </c>
      <c r="HW15" s="227">
        <f t="shared" si="88"/>
        <v>2</v>
      </c>
      <c r="HX15" s="227">
        <f t="shared" si="89"/>
        <v>0</v>
      </c>
      <c r="HY15" s="227">
        <f t="shared" si="90"/>
        <v>0</v>
      </c>
      <c r="HZ15" s="227">
        <f t="shared" si="91"/>
        <v>0</v>
      </c>
      <c r="IA15" s="227">
        <f t="shared" si="92"/>
        <v>2</v>
      </c>
      <c r="IB15" s="227">
        <f t="shared" si="93"/>
        <v>0</v>
      </c>
      <c r="IC15" s="178">
        <f t="shared" si="94"/>
        <v>1</v>
      </c>
      <c r="ID15" s="178">
        <f t="shared" si="95"/>
        <v>0</v>
      </c>
      <c r="IE15" s="178">
        <f t="shared" si="96"/>
        <v>0</v>
      </c>
      <c r="IF15" s="178">
        <f t="shared" si="97"/>
        <v>0</v>
      </c>
      <c r="IG15" s="179">
        <f t="shared" si="98"/>
        <v>0</v>
      </c>
      <c r="IH15" s="179">
        <f t="shared" si="99"/>
        <v>0</v>
      </c>
      <c r="II15" s="179">
        <f t="shared" si="100"/>
        <v>0</v>
      </c>
      <c r="IJ15" s="179">
        <f t="shared" si="101"/>
        <v>0</v>
      </c>
      <c r="IK15" s="179">
        <f t="shared" si="102"/>
        <v>0</v>
      </c>
      <c r="IL15" s="179">
        <f t="shared" si="103"/>
        <v>0</v>
      </c>
      <c r="IM15" s="179">
        <f t="shared" si="104"/>
        <v>0</v>
      </c>
      <c r="IN15" s="179">
        <f t="shared" si="105"/>
        <v>0</v>
      </c>
      <c r="IO15" s="179">
        <f t="shared" si="106"/>
        <v>0</v>
      </c>
      <c r="IP15" s="179">
        <f t="shared" si="107"/>
        <v>0</v>
      </c>
      <c r="IQ15" s="179">
        <f t="shared" si="108"/>
        <v>0</v>
      </c>
      <c r="IR15" s="179">
        <f t="shared" si="109"/>
        <v>0</v>
      </c>
      <c r="IS15" s="179">
        <f t="shared" si="110"/>
        <v>0</v>
      </c>
      <c r="IT15" s="179">
        <f t="shared" si="111"/>
        <v>0</v>
      </c>
      <c r="IU15" s="179">
        <f t="shared" si="112"/>
        <v>0</v>
      </c>
      <c r="IV15" s="180">
        <f>VLOOKUP(B15,[2]BC!$B$10:$IY$666,258,0)</f>
        <v>6.5</v>
      </c>
      <c r="IW15" s="180">
        <f t="shared" si="113"/>
        <v>8.5</v>
      </c>
      <c r="IX15" s="179">
        <f t="shared" si="114"/>
        <v>2</v>
      </c>
      <c r="IY15" s="179">
        <f t="shared" si="115"/>
        <v>6.5</v>
      </c>
      <c r="IZ15" s="181">
        <f t="shared" si="116"/>
        <v>13.5</v>
      </c>
      <c r="JA15" s="253"/>
      <c r="JB15" s="254">
        <f t="shared" si="120"/>
        <v>0</v>
      </c>
      <c r="JC15" s="179">
        <f>VLOOKUP(B15,[2]BC!$B$10:$JF$666,265,0)</f>
        <v>1.3599999999999999</v>
      </c>
      <c r="JD15" s="179">
        <f t="shared" si="117"/>
        <v>1.8599999999999999</v>
      </c>
      <c r="JE15" s="179">
        <f t="shared" si="118"/>
        <v>0</v>
      </c>
      <c r="JF15" s="179">
        <f t="shared" si="119"/>
        <v>1.8599999999999999</v>
      </c>
      <c r="JG15" s="182">
        <f>VLOOKUP(B15,[2]BC!$B$10:$JG$666,266,0)</f>
        <v>0</v>
      </c>
    </row>
    <row r="16" spans="1:267" s="182" customFormat="1" ht="42">
      <c r="A16" s="164">
        <v>8</v>
      </c>
      <c r="B16" s="165" t="s">
        <v>248</v>
      </c>
      <c r="C16" s="240" t="s">
        <v>249</v>
      </c>
      <c r="D16" s="241" t="s">
        <v>912</v>
      </c>
      <c r="E16" s="242" t="s">
        <v>110</v>
      </c>
      <c r="F16" s="166" t="s">
        <v>119</v>
      </c>
      <c r="G16" s="226"/>
      <c r="H16" s="166"/>
      <c r="I16" s="166"/>
      <c r="J16" s="166"/>
      <c r="K16" s="166"/>
      <c r="L16" s="166"/>
      <c r="M16" s="166"/>
      <c r="N16" s="166"/>
      <c r="O16" s="166"/>
      <c r="P16" s="166"/>
      <c r="Q16" s="166"/>
      <c r="R16" s="237"/>
      <c r="S16" s="238"/>
      <c r="T16" s="238"/>
      <c r="U16" s="239"/>
      <c r="V16" s="239"/>
      <c r="W16" s="239"/>
      <c r="X16" s="243" t="s">
        <v>112</v>
      </c>
      <c r="Y16" s="244">
        <v>0</v>
      </c>
      <c r="Z16" s="244">
        <v>0</v>
      </c>
      <c r="AA16" s="247" t="s">
        <v>113</v>
      </c>
      <c r="AB16" s="248">
        <v>0</v>
      </c>
      <c r="AC16" s="248">
        <v>0</v>
      </c>
      <c r="AD16" s="247" t="s">
        <v>113</v>
      </c>
      <c r="AE16" s="248">
        <v>0</v>
      </c>
      <c r="AF16" s="248">
        <v>0</v>
      </c>
      <c r="AG16" s="229" t="s">
        <v>114</v>
      </c>
      <c r="AH16" s="230">
        <v>0</v>
      </c>
      <c r="AI16" s="230">
        <v>0</v>
      </c>
      <c r="AJ16" s="245" t="s">
        <v>115</v>
      </c>
      <c r="AK16" s="250">
        <v>3.5</v>
      </c>
      <c r="AL16" s="248">
        <v>0</v>
      </c>
      <c r="AM16" s="245" t="s">
        <v>115</v>
      </c>
      <c r="AN16" s="248">
        <v>0</v>
      </c>
      <c r="AO16" s="248">
        <v>0</v>
      </c>
      <c r="AP16" s="245" t="s">
        <v>115</v>
      </c>
      <c r="AQ16" s="248">
        <v>0</v>
      </c>
      <c r="AR16" s="248">
        <v>0</v>
      </c>
      <c r="AS16" s="245" t="s">
        <v>115</v>
      </c>
      <c r="AT16" s="248">
        <v>0</v>
      </c>
      <c r="AU16" s="248">
        <v>0</v>
      </c>
      <c r="AV16" s="249" t="s">
        <v>115</v>
      </c>
      <c r="AW16" s="248">
        <v>0</v>
      </c>
      <c r="AX16" s="248">
        <v>0</v>
      </c>
      <c r="AY16" s="249" t="s">
        <v>115</v>
      </c>
      <c r="AZ16" s="248">
        <v>0</v>
      </c>
      <c r="BA16" s="248">
        <v>0</v>
      </c>
      <c r="BB16" s="229" t="s">
        <v>114</v>
      </c>
      <c r="BC16" s="230">
        <v>0</v>
      </c>
      <c r="BD16" s="230">
        <v>0</v>
      </c>
      <c r="BE16" s="249" t="s">
        <v>115</v>
      </c>
      <c r="BF16" s="248">
        <v>0</v>
      </c>
      <c r="BG16" s="248">
        <v>0</v>
      </c>
      <c r="BH16" s="249" t="s">
        <v>115</v>
      </c>
      <c r="BI16" s="248">
        <v>0</v>
      </c>
      <c r="BJ16" s="248">
        <v>0</v>
      </c>
      <c r="BK16" s="249" t="s">
        <v>115</v>
      </c>
      <c r="BL16" s="248">
        <f>VLOOKUP($B16,[1]BC!$B$9:$BP$659,63,0)</f>
        <v>0</v>
      </c>
      <c r="BM16" s="248">
        <f>VLOOKUP($B16,[1]BC!$B$9:$BP$659,64,0)</f>
        <v>0</v>
      </c>
      <c r="BN16" s="255" t="str">
        <f>VLOOKUP($B16,[1]BC!$B$9:$BP$659,65,0)</f>
        <v>X</v>
      </c>
      <c r="BO16" s="248">
        <f>VLOOKUP($B16,[1]BC!$B$9:$BP$659,66,0)</f>
        <v>0</v>
      </c>
      <c r="BP16" s="248">
        <f>VLOOKUP($B16,[1]BC!$B$9:$BP$659,67,0)</f>
        <v>0</v>
      </c>
      <c r="BQ16" s="167">
        <f t="shared" si="1"/>
        <v>10</v>
      </c>
      <c r="BR16" s="167">
        <f t="shared" si="2"/>
        <v>0.5</v>
      </c>
      <c r="BS16" s="168">
        <f t="shared" si="3"/>
        <v>0</v>
      </c>
      <c r="BT16" s="168">
        <f t="shared" si="4"/>
        <v>0</v>
      </c>
      <c r="BU16" s="167">
        <f t="shared" si="5"/>
        <v>0</v>
      </c>
      <c r="BV16" s="168">
        <f t="shared" si="6"/>
        <v>0</v>
      </c>
      <c r="BW16" s="169"/>
      <c r="BX16" s="169"/>
      <c r="BY16" s="169"/>
      <c r="BZ16" s="169"/>
      <c r="CA16" s="169"/>
      <c r="CB16" s="170"/>
      <c r="CC16" s="168">
        <f t="shared" si="7"/>
        <v>10</v>
      </c>
      <c r="CD16" s="168">
        <f t="shared" si="8"/>
        <v>0.5</v>
      </c>
      <c r="CE16" s="168">
        <f t="shared" si="9"/>
        <v>0</v>
      </c>
      <c r="CF16" s="168">
        <f t="shared" si="10"/>
        <v>0</v>
      </c>
      <c r="CG16" s="168">
        <f t="shared" si="11"/>
        <v>0</v>
      </c>
      <c r="CH16" s="168">
        <f t="shared" si="12"/>
        <v>0</v>
      </c>
      <c r="CI16" s="167">
        <f t="shared" si="13"/>
        <v>0</v>
      </c>
      <c r="CJ16" s="167">
        <f t="shared" si="14"/>
        <v>0</v>
      </c>
      <c r="CK16" s="168">
        <f t="shared" si="15"/>
        <v>0</v>
      </c>
      <c r="CL16" s="167">
        <f t="shared" si="16"/>
        <v>1</v>
      </c>
      <c r="CM16" s="167">
        <f t="shared" si="17"/>
        <v>2</v>
      </c>
      <c r="CN16" s="167">
        <f t="shared" si="18"/>
        <v>0</v>
      </c>
      <c r="CO16" s="167">
        <f t="shared" si="19"/>
        <v>0</v>
      </c>
      <c r="CP16" s="167">
        <f t="shared" si="20"/>
        <v>0</v>
      </c>
      <c r="CQ16" s="167">
        <f t="shared" si="21"/>
        <v>0</v>
      </c>
      <c r="CR16" s="167">
        <f t="shared" si="22"/>
        <v>0</v>
      </c>
      <c r="CS16" s="167">
        <f t="shared" si="23"/>
        <v>0</v>
      </c>
      <c r="CT16" s="167">
        <f t="shared" si="24"/>
        <v>0</v>
      </c>
      <c r="CU16" s="167">
        <f t="shared" si="25"/>
        <v>0</v>
      </c>
      <c r="CV16" s="167">
        <f t="shared" si="26"/>
        <v>0</v>
      </c>
      <c r="CW16" s="167">
        <f t="shared" si="27"/>
        <v>0</v>
      </c>
      <c r="CX16" s="167">
        <f t="shared" si="28"/>
        <v>0</v>
      </c>
      <c r="CY16" s="167">
        <f t="shared" si="29"/>
        <v>0</v>
      </c>
      <c r="CZ16" s="167">
        <f t="shared" si="30"/>
        <v>0</v>
      </c>
      <c r="DA16" s="167"/>
      <c r="DB16" s="167"/>
      <c r="DC16" s="171">
        <f t="shared" si="31"/>
        <v>13.5</v>
      </c>
      <c r="DD16" s="172"/>
      <c r="DE16" s="172"/>
      <c r="DF16" s="172"/>
      <c r="DG16" s="172"/>
      <c r="DH16" s="172"/>
      <c r="DI16" s="172"/>
      <c r="DJ16" s="173"/>
      <c r="DK16" s="173"/>
      <c r="DL16" s="174"/>
      <c r="DM16" s="231"/>
      <c r="DN16" s="232"/>
      <c r="DO16" s="232"/>
      <c r="DP16" s="231"/>
      <c r="DQ16" s="232"/>
      <c r="DR16" s="232"/>
      <c r="DS16" s="229"/>
      <c r="DT16" s="230"/>
      <c r="DU16" s="230"/>
      <c r="DV16" s="231"/>
      <c r="DW16" s="232"/>
      <c r="DX16" s="232"/>
      <c r="DY16" s="231"/>
      <c r="DZ16" s="232"/>
      <c r="EA16" s="232"/>
      <c r="EB16" s="233"/>
      <c r="EC16" s="232"/>
      <c r="ED16" s="232"/>
      <c r="EE16" s="233"/>
      <c r="EF16" s="232"/>
      <c r="EG16" s="232"/>
      <c r="EH16" s="231"/>
      <c r="EI16" s="232"/>
      <c r="EJ16" s="232"/>
      <c r="EK16" s="231"/>
      <c r="EL16" s="232"/>
      <c r="EM16" s="232"/>
      <c r="EN16" s="229"/>
      <c r="EO16" s="230"/>
      <c r="EP16" s="230"/>
      <c r="EQ16" s="231"/>
      <c r="ER16" s="232"/>
      <c r="ES16" s="232"/>
      <c r="ET16" s="231"/>
      <c r="EU16" s="232"/>
      <c r="EV16" s="232"/>
      <c r="EW16" s="231"/>
      <c r="EX16" s="232"/>
      <c r="EY16" s="232"/>
      <c r="EZ16" s="231"/>
      <c r="FA16" s="232"/>
      <c r="FB16" s="232"/>
      <c r="FC16" s="231"/>
      <c r="FD16" s="232"/>
      <c r="FE16" s="232"/>
      <c r="FF16" s="231"/>
      <c r="FG16" s="232"/>
      <c r="FH16" s="232"/>
      <c r="FI16" s="167">
        <f t="shared" si="32"/>
        <v>0</v>
      </c>
      <c r="FJ16" s="167">
        <f t="shared" si="33"/>
        <v>0</v>
      </c>
      <c r="FK16" s="167">
        <f t="shared" si="34"/>
        <v>0</v>
      </c>
      <c r="FL16" s="167">
        <f t="shared" si="35"/>
        <v>0</v>
      </c>
      <c r="FM16" s="167">
        <f t="shared" si="36"/>
        <v>0</v>
      </c>
      <c r="FN16" s="167">
        <f t="shared" si="37"/>
        <v>0</v>
      </c>
      <c r="FO16" s="167"/>
      <c r="FP16" s="175"/>
      <c r="FQ16" s="175"/>
      <c r="FR16" s="175"/>
      <c r="FS16" s="175"/>
      <c r="FT16" s="175"/>
      <c r="FU16" s="167">
        <f t="shared" si="38"/>
        <v>0</v>
      </c>
      <c r="FV16" s="167">
        <f t="shared" si="39"/>
        <v>0</v>
      </c>
      <c r="FW16" s="167">
        <f t="shared" si="40"/>
        <v>0</v>
      </c>
      <c r="FX16" s="167">
        <f t="shared" si="41"/>
        <v>0</v>
      </c>
      <c r="FY16" s="167">
        <f t="shared" si="42"/>
        <v>0</v>
      </c>
      <c r="FZ16" s="167">
        <f t="shared" si="43"/>
        <v>0</v>
      </c>
      <c r="GA16" s="167">
        <f t="shared" si="44"/>
        <v>0</v>
      </c>
      <c r="GB16" s="167"/>
      <c r="GC16" s="167"/>
      <c r="GD16" s="167">
        <f t="shared" si="45"/>
        <v>0</v>
      </c>
      <c r="GE16" s="167">
        <f t="shared" si="46"/>
        <v>0</v>
      </c>
      <c r="GF16" s="167">
        <f t="shared" si="47"/>
        <v>0</v>
      </c>
      <c r="GG16" s="167">
        <f t="shared" si="48"/>
        <v>0</v>
      </c>
      <c r="GH16" s="167">
        <f t="shared" si="49"/>
        <v>0</v>
      </c>
      <c r="GI16" s="167">
        <f t="shared" si="50"/>
        <v>0</v>
      </c>
      <c r="GJ16" s="167">
        <f t="shared" si="51"/>
        <v>0</v>
      </c>
      <c r="GK16" s="167">
        <f t="shared" si="52"/>
        <v>0</v>
      </c>
      <c r="GL16" s="167">
        <f t="shared" si="53"/>
        <v>0</v>
      </c>
      <c r="GM16" s="167">
        <f t="shared" si="54"/>
        <v>0</v>
      </c>
      <c r="GN16" s="167">
        <f t="shared" si="55"/>
        <v>0</v>
      </c>
      <c r="GO16" s="167">
        <f t="shared" si="56"/>
        <v>0</v>
      </c>
      <c r="GP16" s="167">
        <f t="shared" si="57"/>
        <v>0</v>
      </c>
      <c r="GQ16" s="167">
        <f t="shared" si="58"/>
        <v>0</v>
      </c>
      <c r="GR16" s="167">
        <f t="shared" si="59"/>
        <v>0</v>
      </c>
      <c r="GS16" s="167"/>
      <c r="GT16" s="167"/>
      <c r="GU16" s="176">
        <f t="shared" si="60"/>
        <v>0</v>
      </c>
      <c r="GV16" s="177">
        <f t="shared" si="61"/>
        <v>0</v>
      </c>
      <c r="GW16" s="177">
        <f t="shared" si="62"/>
        <v>0</v>
      </c>
      <c r="GX16" s="177">
        <f t="shared" si="63"/>
        <v>0</v>
      </c>
      <c r="GY16" s="177">
        <f t="shared" si="64"/>
        <v>0</v>
      </c>
      <c r="GZ16" s="177">
        <f t="shared" si="65"/>
        <v>0</v>
      </c>
      <c r="HA16" s="177">
        <f t="shared" si="66"/>
        <v>0</v>
      </c>
      <c r="HB16" s="177">
        <f t="shared" si="67"/>
        <v>0</v>
      </c>
      <c r="HC16" s="218">
        <f t="shared" si="68"/>
        <v>0</v>
      </c>
      <c r="HD16" s="218">
        <f t="shared" si="69"/>
        <v>0</v>
      </c>
      <c r="HE16" s="218">
        <f t="shared" si="70"/>
        <v>0</v>
      </c>
      <c r="HF16" s="218">
        <f t="shared" si="71"/>
        <v>0</v>
      </c>
      <c r="HG16" s="218">
        <f t="shared" si="72"/>
        <v>0</v>
      </c>
      <c r="HH16" s="177">
        <f t="shared" si="73"/>
        <v>0</v>
      </c>
      <c r="HI16" s="177">
        <f t="shared" si="74"/>
        <v>0</v>
      </c>
      <c r="HJ16" s="177">
        <f t="shared" si="75"/>
        <v>0</v>
      </c>
      <c r="HK16" s="177">
        <f t="shared" si="76"/>
        <v>0</v>
      </c>
      <c r="HL16" s="177">
        <f t="shared" si="77"/>
        <v>0</v>
      </c>
      <c r="HM16" s="177">
        <f t="shared" si="78"/>
        <v>0</v>
      </c>
      <c r="HN16" s="177">
        <f t="shared" si="79"/>
        <v>0.5</v>
      </c>
      <c r="HO16" s="177">
        <f t="shared" si="80"/>
        <v>0</v>
      </c>
      <c r="HP16" s="178">
        <f t="shared" si="81"/>
        <v>10</v>
      </c>
      <c r="HQ16" s="178">
        <f t="shared" si="82"/>
        <v>0.5</v>
      </c>
      <c r="HR16" s="178">
        <f t="shared" si="83"/>
        <v>0</v>
      </c>
      <c r="HS16" s="178">
        <f t="shared" si="84"/>
        <v>0</v>
      </c>
      <c r="HT16" s="178">
        <f t="shared" si="85"/>
        <v>0</v>
      </c>
      <c r="HU16" s="178">
        <f t="shared" si="86"/>
        <v>0</v>
      </c>
      <c r="HV16" s="227">
        <f t="shared" si="87"/>
        <v>0</v>
      </c>
      <c r="HW16" s="227">
        <f t="shared" si="88"/>
        <v>2</v>
      </c>
      <c r="HX16" s="227">
        <f t="shared" si="89"/>
        <v>0</v>
      </c>
      <c r="HY16" s="227">
        <f t="shared" si="90"/>
        <v>0</v>
      </c>
      <c r="HZ16" s="227">
        <f t="shared" si="91"/>
        <v>0</v>
      </c>
      <c r="IA16" s="227">
        <f t="shared" si="92"/>
        <v>2</v>
      </c>
      <c r="IB16" s="227">
        <f t="shared" si="93"/>
        <v>0</v>
      </c>
      <c r="IC16" s="178">
        <f t="shared" si="94"/>
        <v>1</v>
      </c>
      <c r="ID16" s="178">
        <f t="shared" si="95"/>
        <v>0</v>
      </c>
      <c r="IE16" s="178">
        <f t="shared" si="96"/>
        <v>0</v>
      </c>
      <c r="IF16" s="178">
        <f t="shared" si="97"/>
        <v>0</v>
      </c>
      <c r="IG16" s="179">
        <f t="shared" si="98"/>
        <v>0</v>
      </c>
      <c r="IH16" s="179">
        <f t="shared" si="99"/>
        <v>0</v>
      </c>
      <c r="II16" s="179">
        <f t="shared" si="100"/>
        <v>0</v>
      </c>
      <c r="IJ16" s="179">
        <f t="shared" si="101"/>
        <v>0</v>
      </c>
      <c r="IK16" s="179">
        <f t="shared" si="102"/>
        <v>0</v>
      </c>
      <c r="IL16" s="179">
        <f t="shared" si="103"/>
        <v>0</v>
      </c>
      <c r="IM16" s="179">
        <f t="shared" si="104"/>
        <v>0</v>
      </c>
      <c r="IN16" s="179">
        <f t="shared" si="105"/>
        <v>0</v>
      </c>
      <c r="IO16" s="179">
        <f t="shared" si="106"/>
        <v>0</v>
      </c>
      <c r="IP16" s="179">
        <f t="shared" si="107"/>
        <v>0</v>
      </c>
      <c r="IQ16" s="179">
        <f t="shared" si="108"/>
        <v>0</v>
      </c>
      <c r="IR16" s="179">
        <f t="shared" si="109"/>
        <v>0</v>
      </c>
      <c r="IS16" s="179">
        <f t="shared" si="110"/>
        <v>0</v>
      </c>
      <c r="IT16" s="179">
        <f t="shared" si="111"/>
        <v>0</v>
      </c>
      <c r="IU16" s="179">
        <f t="shared" si="112"/>
        <v>0</v>
      </c>
      <c r="IV16" s="180">
        <f>VLOOKUP(B16,[2]BC!$B$10:$IY$666,258,0)</f>
        <v>0</v>
      </c>
      <c r="IW16" s="180">
        <f t="shared" si="113"/>
        <v>2</v>
      </c>
      <c r="IX16" s="179">
        <f t="shared" si="114"/>
        <v>2</v>
      </c>
      <c r="IY16" s="179">
        <f t="shared" si="115"/>
        <v>0</v>
      </c>
      <c r="IZ16" s="181">
        <f t="shared" si="116"/>
        <v>13.5</v>
      </c>
      <c r="JA16" s="253"/>
      <c r="JB16" s="254">
        <f t="shared" si="120"/>
        <v>0</v>
      </c>
      <c r="JC16" s="179">
        <f>VLOOKUP(B16,[2]BC!$B$10:$JF$666,265,0)</f>
        <v>0</v>
      </c>
      <c r="JD16" s="179">
        <f t="shared" si="117"/>
        <v>0.5</v>
      </c>
      <c r="JE16" s="179">
        <f t="shared" si="118"/>
        <v>0</v>
      </c>
      <c r="JF16" s="179">
        <f t="shared" si="119"/>
        <v>0.5</v>
      </c>
      <c r="JG16" s="182">
        <f>VLOOKUP(B16,[2]BC!$B$10:$JG$666,266,0)</f>
        <v>0</v>
      </c>
    </row>
    <row r="17" spans="1:267" s="182" customFormat="1" ht="42">
      <c r="A17" s="164">
        <v>9</v>
      </c>
      <c r="B17" s="165" t="s">
        <v>250</v>
      </c>
      <c r="C17" s="240" t="s">
        <v>251</v>
      </c>
      <c r="D17" s="241" t="s">
        <v>912</v>
      </c>
      <c r="E17" s="242" t="s">
        <v>110</v>
      </c>
      <c r="F17" s="166" t="s">
        <v>119</v>
      </c>
      <c r="G17" s="226"/>
      <c r="H17" s="166"/>
      <c r="I17" s="166"/>
      <c r="J17" s="166"/>
      <c r="K17" s="166"/>
      <c r="L17" s="166"/>
      <c r="M17" s="166"/>
      <c r="N17" s="166"/>
      <c r="O17" s="166"/>
      <c r="P17" s="166"/>
      <c r="Q17" s="166"/>
      <c r="R17" s="237"/>
      <c r="S17" s="238"/>
      <c r="T17" s="238"/>
      <c r="U17" s="239"/>
      <c r="V17" s="239"/>
      <c r="W17" s="239"/>
      <c r="X17" s="243" t="s">
        <v>112</v>
      </c>
      <c r="Y17" s="244">
        <v>0</v>
      </c>
      <c r="Z17" s="244">
        <v>0</v>
      </c>
      <c r="AA17" s="247" t="s">
        <v>113</v>
      </c>
      <c r="AB17" s="248">
        <v>0</v>
      </c>
      <c r="AC17" s="248">
        <v>0</v>
      </c>
      <c r="AD17" s="247" t="s">
        <v>113</v>
      </c>
      <c r="AE17" s="248">
        <v>0</v>
      </c>
      <c r="AF17" s="248">
        <v>0</v>
      </c>
      <c r="AG17" s="229" t="s">
        <v>114</v>
      </c>
      <c r="AH17" s="230">
        <v>0</v>
      </c>
      <c r="AI17" s="230">
        <v>0</v>
      </c>
      <c r="AJ17" s="245" t="s">
        <v>115</v>
      </c>
      <c r="AK17" s="250">
        <v>3.5</v>
      </c>
      <c r="AL17" s="248">
        <v>0</v>
      </c>
      <c r="AM17" s="245" t="s">
        <v>115</v>
      </c>
      <c r="AN17" s="248">
        <v>0</v>
      </c>
      <c r="AO17" s="248">
        <v>0</v>
      </c>
      <c r="AP17" s="245" t="s">
        <v>115</v>
      </c>
      <c r="AQ17" s="248">
        <v>0</v>
      </c>
      <c r="AR17" s="248">
        <v>0</v>
      </c>
      <c r="AS17" s="245" t="s">
        <v>115</v>
      </c>
      <c r="AT17" s="248">
        <v>0</v>
      </c>
      <c r="AU17" s="248">
        <v>0</v>
      </c>
      <c r="AV17" s="249" t="s">
        <v>115</v>
      </c>
      <c r="AW17" s="248">
        <v>0</v>
      </c>
      <c r="AX17" s="248">
        <v>0</v>
      </c>
      <c r="AY17" s="249" t="s">
        <v>115</v>
      </c>
      <c r="AZ17" s="248">
        <v>0</v>
      </c>
      <c r="BA17" s="248">
        <v>0</v>
      </c>
      <c r="BB17" s="229" t="s">
        <v>114</v>
      </c>
      <c r="BC17" s="230">
        <v>0</v>
      </c>
      <c r="BD17" s="230">
        <v>0</v>
      </c>
      <c r="BE17" s="249" t="s">
        <v>115</v>
      </c>
      <c r="BF17" s="248">
        <v>0</v>
      </c>
      <c r="BG17" s="248">
        <v>0</v>
      </c>
      <c r="BH17" s="249" t="s">
        <v>115</v>
      </c>
      <c r="BI17" s="248">
        <v>0</v>
      </c>
      <c r="BJ17" s="248">
        <v>0</v>
      </c>
      <c r="BK17" s="249" t="s">
        <v>115</v>
      </c>
      <c r="BL17" s="248">
        <f>VLOOKUP($B17,[1]BC!$B$9:$BP$659,63,0)</f>
        <v>0</v>
      </c>
      <c r="BM17" s="248">
        <f>VLOOKUP($B17,[1]BC!$B$9:$BP$659,64,0)</f>
        <v>0</v>
      </c>
      <c r="BN17" s="255" t="str">
        <f>VLOOKUP($B17,[1]BC!$B$9:$BP$659,65,0)</f>
        <v>X</v>
      </c>
      <c r="BO17" s="248">
        <f>VLOOKUP($B17,[1]BC!$B$9:$BP$659,66,0)</f>
        <v>0</v>
      </c>
      <c r="BP17" s="248">
        <f>VLOOKUP($B17,[1]BC!$B$9:$BP$659,67,0)</f>
        <v>0</v>
      </c>
      <c r="BQ17" s="167">
        <f t="shared" si="1"/>
        <v>10</v>
      </c>
      <c r="BR17" s="167">
        <f t="shared" si="2"/>
        <v>0.5</v>
      </c>
      <c r="BS17" s="168">
        <f t="shared" si="3"/>
        <v>0</v>
      </c>
      <c r="BT17" s="168">
        <f t="shared" si="4"/>
        <v>0</v>
      </c>
      <c r="BU17" s="167">
        <f t="shared" si="5"/>
        <v>0</v>
      </c>
      <c r="BV17" s="168">
        <f t="shared" si="6"/>
        <v>0</v>
      </c>
      <c r="BW17" s="169"/>
      <c r="BX17" s="169"/>
      <c r="BY17" s="169"/>
      <c r="BZ17" s="169"/>
      <c r="CA17" s="169"/>
      <c r="CB17" s="170"/>
      <c r="CC17" s="168">
        <f t="shared" si="7"/>
        <v>10</v>
      </c>
      <c r="CD17" s="168">
        <f t="shared" si="8"/>
        <v>0.5</v>
      </c>
      <c r="CE17" s="168">
        <f t="shared" si="9"/>
        <v>0</v>
      </c>
      <c r="CF17" s="168">
        <f t="shared" si="10"/>
        <v>0</v>
      </c>
      <c r="CG17" s="168">
        <f t="shared" si="11"/>
        <v>0</v>
      </c>
      <c r="CH17" s="168">
        <f t="shared" si="12"/>
        <v>0</v>
      </c>
      <c r="CI17" s="167">
        <f t="shared" si="13"/>
        <v>0</v>
      </c>
      <c r="CJ17" s="167">
        <f t="shared" si="14"/>
        <v>0</v>
      </c>
      <c r="CK17" s="168">
        <f t="shared" si="15"/>
        <v>0</v>
      </c>
      <c r="CL17" s="167">
        <f t="shared" si="16"/>
        <v>1</v>
      </c>
      <c r="CM17" s="167">
        <f t="shared" si="17"/>
        <v>2</v>
      </c>
      <c r="CN17" s="167">
        <f t="shared" si="18"/>
        <v>0</v>
      </c>
      <c r="CO17" s="167">
        <f t="shared" si="19"/>
        <v>0</v>
      </c>
      <c r="CP17" s="167">
        <f t="shared" si="20"/>
        <v>0</v>
      </c>
      <c r="CQ17" s="167">
        <f t="shared" si="21"/>
        <v>0</v>
      </c>
      <c r="CR17" s="167">
        <f t="shared" si="22"/>
        <v>0</v>
      </c>
      <c r="CS17" s="167">
        <f t="shared" si="23"/>
        <v>0</v>
      </c>
      <c r="CT17" s="167">
        <f t="shared" si="24"/>
        <v>0</v>
      </c>
      <c r="CU17" s="167">
        <f t="shared" si="25"/>
        <v>0</v>
      </c>
      <c r="CV17" s="167">
        <f t="shared" si="26"/>
        <v>0</v>
      </c>
      <c r="CW17" s="167">
        <f t="shared" si="27"/>
        <v>0</v>
      </c>
      <c r="CX17" s="167">
        <f t="shared" si="28"/>
        <v>0</v>
      </c>
      <c r="CY17" s="167">
        <f t="shared" si="29"/>
        <v>0</v>
      </c>
      <c r="CZ17" s="167">
        <f t="shared" si="30"/>
        <v>0</v>
      </c>
      <c r="DA17" s="167"/>
      <c r="DB17" s="167"/>
      <c r="DC17" s="171">
        <f t="shared" si="31"/>
        <v>13.5</v>
      </c>
      <c r="DD17" s="172"/>
      <c r="DE17" s="172"/>
      <c r="DF17" s="172"/>
      <c r="DG17" s="172"/>
      <c r="DH17" s="172"/>
      <c r="DI17" s="172"/>
      <c r="DJ17" s="173"/>
      <c r="DK17" s="173"/>
      <c r="DL17" s="174"/>
      <c r="DM17" s="231"/>
      <c r="DN17" s="232"/>
      <c r="DO17" s="232"/>
      <c r="DP17" s="231"/>
      <c r="DQ17" s="232"/>
      <c r="DR17" s="232"/>
      <c r="DS17" s="229"/>
      <c r="DT17" s="230"/>
      <c r="DU17" s="230"/>
      <c r="DV17" s="231"/>
      <c r="DW17" s="232"/>
      <c r="DX17" s="232"/>
      <c r="DY17" s="231"/>
      <c r="DZ17" s="232"/>
      <c r="EA17" s="232"/>
      <c r="EB17" s="233"/>
      <c r="EC17" s="232"/>
      <c r="ED17" s="232"/>
      <c r="EE17" s="233"/>
      <c r="EF17" s="232"/>
      <c r="EG17" s="232"/>
      <c r="EH17" s="231"/>
      <c r="EI17" s="232"/>
      <c r="EJ17" s="232"/>
      <c r="EK17" s="231"/>
      <c r="EL17" s="232"/>
      <c r="EM17" s="232"/>
      <c r="EN17" s="229"/>
      <c r="EO17" s="230"/>
      <c r="EP17" s="230"/>
      <c r="EQ17" s="231"/>
      <c r="ER17" s="232"/>
      <c r="ES17" s="232"/>
      <c r="ET17" s="231"/>
      <c r="EU17" s="232"/>
      <c r="EV17" s="232"/>
      <c r="EW17" s="231"/>
      <c r="EX17" s="232"/>
      <c r="EY17" s="232"/>
      <c r="EZ17" s="231"/>
      <c r="FA17" s="232"/>
      <c r="FB17" s="232"/>
      <c r="FC17" s="231"/>
      <c r="FD17" s="232"/>
      <c r="FE17" s="232"/>
      <c r="FF17" s="231"/>
      <c r="FG17" s="232"/>
      <c r="FH17" s="232"/>
      <c r="FI17" s="167">
        <f t="shared" si="32"/>
        <v>0</v>
      </c>
      <c r="FJ17" s="167">
        <f t="shared" si="33"/>
        <v>0</v>
      </c>
      <c r="FK17" s="167">
        <f t="shared" si="34"/>
        <v>0</v>
      </c>
      <c r="FL17" s="167">
        <f t="shared" si="35"/>
        <v>0</v>
      </c>
      <c r="FM17" s="167">
        <f t="shared" si="36"/>
        <v>0</v>
      </c>
      <c r="FN17" s="167">
        <f t="shared" si="37"/>
        <v>0</v>
      </c>
      <c r="FO17" s="167"/>
      <c r="FP17" s="175"/>
      <c r="FQ17" s="175"/>
      <c r="FR17" s="175"/>
      <c r="FS17" s="175"/>
      <c r="FT17" s="175"/>
      <c r="FU17" s="167">
        <f t="shared" si="38"/>
        <v>0</v>
      </c>
      <c r="FV17" s="167">
        <f t="shared" si="39"/>
        <v>0</v>
      </c>
      <c r="FW17" s="167">
        <f t="shared" si="40"/>
        <v>0</v>
      </c>
      <c r="FX17" s="167">
        <f t="shared" si="41"/>
        <v>0</v>
      </c>
      <c r="FY17" s="167">
        <f t="shared" si="42"/>
        <v>0</v>
      </c>
      <c r="FZ17" s="167">
        <f t="shared" si="43"/>
        <v>0</v>
      </c>
      <c r="GA17" s="167">
        <f t="shared" si="44"/>
        <v>0</v>
      </c>
      <c r="GB17" s="167"/>
      <c r="GC17" s="167"/>
      <c r="GD17" s="167">
        <f t="shared" si="45"/>
        <v>0</v>
      </c>
      <c r="GE17" s="167">
        <f t="shared" si="46"/>
        <v>0</v>
      </c>
      <c r="GF17" s="167">
        <f t="shared" si="47"/>
        <v>0</v>
      </c>
      <c r="GG17" s="167">
        <f t="shared" si="48"/>
        <v>0</v>
      </c>
      <c r="GH17" s="167">
        <f t="shared" si="49"/>
        <v>0</v>
      </c>
      <c r="GI17" s="167">
        <f t="shared" si="50"/>
        <v>0</v>
      </c>
      <c r="GJ17" s="167">
        <f t="shared" si="51"/>
        <v>0</v>
      </c>
      <c r="GK17" s="167">
        <f t="shared" si="52"/>
        <v>0</v>
      </c>
      <c r="GL17" s="167">
        <f t="shared" si="53"/>
        <v>0</v>
      </c>
      <c r="GM17" s="167">
        <f t="shared" si="54"/>
        <v>0</v>
      </c>
      <c r="GN17" s="167">
        <f t="shared" si="55"/>
        <v>0</v>
      </c>
      <c r="GO17" s="167">
        <f t="shared" si="56"/>
        <v>0</v>
      </c>
      <c r="GP17" s="167">
        <f t="shared" si="57"/>
        <v>0</v>
      </c>
      <c r="GQ17" s="167">
        <f t="shared" si="58"/>
        <v>0</v>
      </c>
      <c r="GR17" s="167">
        <f t="shared" si="59"/>
        <v>0</v>
      </c>
      <c r="GS17" s="167"/>
      <c r="GT17" s="167"/>
      <c r="GU17" s="176">
        <f t="shared" si="60"/>
        <v>0</v>
      </c>
      <c r="GV17" s="177">
        <f t="shared" si="61"/>
        <v>0</v>
      </c>
      <c r="GW17" s="177">
        <f t="shared" si="62"/>
        <v>0</v>
      </c>
      <c r="GX17" s="177">
        <f t="shared" si="63"/>
        <v>0</v>
      </c>
      <c r="GY17" s="177">
        <f t="shared" si="64"/>
        <v>0</v>
      </c>
      <c r="GZ17" s="177">
        <f t="shared" si="65"/>
        <v>0</v>
      </c>
      <c r="HA17" s="177">
        <f t="shared" si="66"/>
        <v>0</v>
      </c>
      <c r="HB17" s="177">
        <f t="shared" si="67"/>
        <v>0</v>
      </c>
      <c r="HC17" s="218">
        <f t="shared" si="68"/>
        <v>0</v>
      </c>
      <c r="HD17" s="218">
        <f t="shared" si="69"/>
        <v>0</v>
      </c>
      <c r="HE17" s="218">
        <f t="shared" si="70"/>
        <v>0</v>
      </c>
      <c r="HF17" s="218">
        <f t="shared" si="71"/>
        <v>0</v>
      </c>
      <c r="HG17" s="218">
        <f t="shared" si="72"/>
        <v>0</v>
      </c>
      <c r="HH17" s="177">
        <f t="shared" si="73"/>
        <v>0</v>
      </c>
      <c r="HI17" s="177">
        <f t="shared" si="74"/>
        <v>0</v>
      </c>
      <c r="HJ17" s="177">
        <f t="shared" si="75"/>
        <v>0</v>
      </c>
      <c r="HK17" s="177">
        <f t="shared" si="76"/>
        <v>0</v>
      </c>
      <c r="HL17" s="177">
        <f t="shared" si="77"/>
        <v>0</v>
      </c>
      <c r="HM17" s="177">
        <f t="shared" si="78"/>
        <v>0</v>
      </c>
      <c r="HN17" s="177">
        <f t="shared" si="79"/>
        <v>0.5</v>
      </c>
      <c r="HO17" s="177">
        <f t="shared" si="80"/>
        <v>0</v>
      </c>
      <c r="HP17" s="178">
        <f t="shared" si="81"/>
        <v>10</v>
      </c>
      <c r="HQ17" s="178">
        <f t="shared" si="82"/>
        <v>0.5</v>
      </c>
      <c r="HR17" s="178">
        <f t="shared" si="83"/>
        <v>0</v>
      </c>
      <c r="HS17" s="178">
        <f t="shared" si="84"/>
        <v>0</v>
      </c>
      <c r="HT17" s="178">
        <f t="shared" si="85"/>
        <v>0</v>
      </c>
      <c r="HU17" s="178">
        <f t="shared" si="86"/>
        <v>0</v>
      </c>
      <c r="HV17" s="227">
        <f t="shared" si="87"/>
        <v>0</v>
      </c>
      <c r="HW17" s="227">
        <f t="shared" si="88"/>
        <v>2</v>
      </c>
      <c r="HX17" s="227">
        <f t="shared" si="89"/>
        <v>0</v>
      </c>
      <c r="HY17" s="227">
        <f t="shared" si="90"/>
        <v>0</v>
      </c>
      <c r="HZ17" s="227">
        <f t="shared" si="91"/>
        <v>0</v>
      </c>
      <c r="IA17" s="227">
        <f t="shared" si="92"/>
        <v>2</v>
      </c>
      <c r="IB17" s="227">
        <f t="shared" si="93"/>
        <v>0</v>
      </c>
      <c r="IC17" s="178">
        <f t="shared" si="94"/>
        <v>1</v>
      </c>
      <c r="ID17" s="178">
        <f t="shared" si="95"/>
        <v>0</v>
      </c>
      <c r="IE17" s="178">
        <f t="shared" si="96"/>
        <v>0</v>
      </c>
      <c r="IF17" s="178">
        <f t="shared" si="97"/>
        <v>0</v>
      </c>
      <c r="IG17" s="179">
        <f t="shared" si="98"/>
        <v>0</v>
      </c>
      <c r="IH17" s="179">
        <f t="shared" si="99"/>
        <v>0</v>
      </c>
      <c r="II17" s="179">
        <f t="shared" si="100"/>
        <v>0</v>
      </c>
      <c r="IJ17" s="179">
        <f t="shared" si="101"/>
        <v>0</v>
      </c>
      <c r="IK17" s="179">
        <f t="shared" si="102"/>
        <v>0</v>
      </c>
      <c r="IL17" s="179">
        <f t="shared" si="103"/>
        <v>0</v>
      </c>
      <c r="IM17" s="179">
        <f t="shared" si="104"/>
        <v>0</v>
      </c>
      <c r="IN17" s="179">
        <f t="shared" si="105"/>
        <v>0</v>
      </c>
      <c r="IO17" s="179">
        <f t="shared" si="106"/>
        <v>0</v>
      </c>
      <c r="IP17" s="179">
        <f t="shared" si="107"/>
        <v>0</v>
      </c>
      <c r="IQ17" s="179">
        <f t="shared" si="108"/>
        <v>0</v>
      </c>
      <c r="IR17" s="179">
        <f t="shared" si="109"/>
        <v>0</v>
      </c>
      <c r="IS17" s="179">
        <f t="shared" si="110"/>
        <v>0</v>
      </c>
      <c r="IT17" s="179">
        <f t="shared" si="111"/>
        <v>0</v>
      </c>
      <c r="IU17" s="179">
        <f t="shared" si="112"/>
        <v>0</v>
      </c>
      <c r="IV17" s="180">
        <f>VLOOKUP(B17,[2]BC!$B$10:$IY$666,258,0)</f>
        <v>0</v>
      </c>
      <c r="IW17" s="180">
        <f t="shared" si="113"/>
        <v>2</v>
      </c>
      <c r="IX17" s="179">
        <f t="shared" si="114"/>
        <v>2</v>
      </c>
      <c r="IY17" s="179">
        <f t="shared" si="115"/>
        <v>0</v>
      </c>
      <c r="IZ17" s="181">
        <f t="shared" si="116"/>
        <v>13.5</v>
      </c>
      <c r="JA17" s="253"/>
      <c r="JB17" s="254">
        <f t="shared" si="120"/>
        <v>0</v>
      </c>
      <c r="JC17" s="179">
        <f>VLOOKUP(B17,[2]BC!$B$10:$JF$666,265,0)</f>
        <v>0</v>
      </c>
      <c r="JD17" s="179">
        <f t="shared" si="117"/>
        <v>0.5</v>
      </c>
      <c r="JE17" s="179">
        <f t="shared" si="118"/>
        <v>0</v>
      </c>
      <c r="JF17" s="179">
        <f t="shared" si="119"/>
        <v>0.5</v>
      </c>
      <c r="JG17" s="182">
        <f>VLOOKUP(B17,[2]BC!$B$10:$JG$666,266,0)</f>
        <v>0</v>
      </c>
    </row>
    <row r="18" spans="1:267" s="182" customFormat="1" ht="42">
      <c r="A18" s="164">
        <v>10</v>
      </c>
      <c r="B18" s="165" t="s">
        <v>252</v>
      </c>
      <c r="C18" s="240" t="s">
        <v>253</v>
      </c>
      <c r="D18" s="241" t="s">
        <v>912</v>
      </c>
      <c r="E18" s="242" t="s">
        <v>110</v>
      </c>
      <c r="F18" s="166" t="s">
        <v>119</v>
      </c>
      <c r="G18" s="226"/>
      <c r="H18" s="166"/>
      <c r="I18" s="166"/>
      <c r="J18" s="166"/>
      <c r="K18" s="166"/>
      <c r="L18" s="166"/>
      <c r="M18" s="166"/>
      <c r="N18" s="166"/>
      <c r="O18" s="166"/>
      <c r="P18" s="166"/>
      <c r="Q18" s="166"/>
      <c r="R18" s="237"/>
      <c r="S18" s="238"/>
      <c r="T18" s="238"/>
      <c r="U18" s="239"/>
      <c r="V18" s="239"/>
      <c r="W18" s="239"/>
      <c r="X18" s="243" t="s">
        <v>112</v>
      </c>
      <c r="Y18" s="244">
        <v>0</v>
      </c>
      <c r="Z18" s="244">
        <v>0</v>
      </c>
      <c r="AA18" s="247" t="s">
        <v>113</v>
      </c>
      <c r="AB18" s="248">
        <v>0</v>
      </c>
      <c r="AC18" s="248">
        <v>0</v>
      </c>
      <c r="AD18" s="247" t="s">
        <v>113</v>
      </c>
      <c r="AE18" s="248">
        <v>0</v>
      </c>
      <c r="AF18" s="248">
        <v>0</v>
      </c>
      <c r="AG18" s="229" t="s">
        <v>114</v>
      </c>
      <c r="AH18" s="230">
        <v>0</v>
      </c>
      <c r="AI18" s="230">
        <v>0</v>
      </c>
      <c r="AJ18" s="245" t="s">
        <v>115</v>
      </c>
      <c r="AK18" s="248">
        <v>0</v>
      </c>
      <c r="AL18" s="248">
        <v>0</v>
      </c>
      <c r="AM18" s="245" t="s">
        <v>115</v>
      </c>
      <c r="AN18" s="248">
        <v>0</v>
      </c>
      <c r="AO18" s="248">
        <v>0</v>
      </c>
      <c r="AP18" s="245" t="s">
        <v>115</v>
      </c>
      <c r="AQ18" s="248">
        <v>0</v>
      </c>
      <c r="AR18" s="248">
        <v>0</v>
      </c>
      <c r="AS18" s="245" t="s">
        <v>115</v>
      </c>
      <c r="AT18" s="250">
        <v>3.5</v>
      </c>
      <c r="AU18" s="248">
        <v>0</v>
      </c>
      <c r="AV18" s="249" t="s">
        <v>115</v>
      </c>
      <c r="AW18" s="248">
        <v>0</v>
      </c>
      <c r="AX18" s="248">
        <v>0</v>
      </c>
      <c r="AY18" s="249" t="s">
        <v>115</v>
      </c>
      <c r="AZ18" s="248">
        <v>0</v>
      </c>
      <c r="BA18" s="248">
        <v>0</v>
      </c>
      <c r="BB18" s="229" t="s">
        <v>114</v>
      </c>
      <c r="BC18" s="230">
        <v>0</v>
      </c>
      <c r="BD18" s="230">
        <v>0</v>
      </c>
      <c r="BE18" s="249" t="s">
        <v>115</v>
      </c>
      <c r="BF18" s="248">
        <v>0</v>
      </c>
      <c r="BG18" s="248">
        <v>0</v>
      </c>
      <c r="BH18" s="249" t="s">
        <v>115</v>
      </c>
      <c r="BI18" s="248">
        <v>0</v>
      </c>
      <c r="BJ18" s="248">
        <v>0</v>
      </c>
      <c r="BK18" s="249" t="s">
        <v>115</v>
      </c>
      <c r="BL18" s="248">
        <f>VLOOKUP($B18,[1]BC!$B$9:$BP$659,63,0)</f>
        <v>0</v>
      </c>
      <c r="BM18" s="248">
        <f>VLOOKUP($B18,[1]BC!$B$9:$BP$659,64,0)</f>
        <v>0</v>
      </c>
      <c r="BN18" s="255" t="str">
        <f>VLOOKUP($B18,[1]BC!$B$9:$BP$659,65,0)</f>
        <v>X</v>
      </c>
      <c r="BO18" s="248">
        <f>VLOOKUP($B18,[1]BC!$B$9:$BP$659,66,0)</f>
        <v>0</v>
      </c>
      <c r="BP18" s="248">
        <f>VLOOKUP($B18,[1]BC!$B$9:$BP$659,67,0)</f>
        <v>0</v>
      </c>
      <c r="BQ18" s="167">
        <f t="shared" si="1"/>
        <v>10</v>
      </c>
      <c r="BR18" s="167">
        <f t="shared" si="2"/>
        <v>0.5</v>
      </c>
      <c r="BS18" s="168">
        <f t="shared" si="3"/>
        <v>0</v>
      </c>
      <c r="BT18" s="168">
        <f t="shared" si="4"/>
        <v>0</v>
      </c>
      <c r="BU18" s="167">
        <f t="shared" si="5"/>
        <v>0</v>
      </c>
      <c r="BV18" s="168">
        <f t="shared" si="6"/>
        <v>0</v>
      </c>
      <c r="BW18" s="169"/>
      <c r="BX18" s="169"/>
      <c r="BY18" s="169"/>
      <c r="BZ18" s="169"/>
      <c r="CA18" s="169"/>
      <c r="CB18" s="170"/>
      <c r="CC18" s="168">
        <f t="shared" si="7"/>
        <v>10</v>
      </c>
      <c r="CD18" s="168">
        <f t="shared" si="8"/>
        <v>0.5</v>
      </c>
      <c r="CE18" s="168">
        <f t="shared" si="9"/>
        <v>0</v>
      </c>
      <c r="CF18" s="168">
        <f t="shared" si="10"/>
        <v>0</v>
      </c>
      <c r="CG18" s="168">
        <f t="shared" si="11"/>
        <v>0</v>
      </c>
      <c r="CH18" s="168">
        <f t="shared" si="12"/>
        <v>0</v>
      </c>
      <c r="CI18" s="167">
        <f t="shared" si="13"/>
        <v>0</v>
      </c>
      <c r="CJ18" s="167">
        <f t="shared" si="14"/>
        <v>0</v>
      </c>
      <c r="CK18" s="168">
        <f t="shared" si="15"/>
        <v>0</v>
      </c>
      <c r="CL18" s="167">
        <f t="shared" si="16"/>
        <v>1</v>
      </c>
      <c r="CM18" s="167">
        <f t="shared" si="17"/>
        <v>2</v>
      </c>
      <c r="CN18" s="167">
        <f t="shared" si="18"/>
        <v>0</v>
      </c>
      <c r="CO18" s="167">
        <f t="shared" si="19"/>
        <v>0</v>
      </c>
      <c r="CP18" s="167">
        <f t="shared" si="20"/>
        <v>0</v>
      </c>
      <c r="CQ18" s="167">
        <f t="shared" si="21"/>
        <v>0</v>
      </c>
      <c r="CR18" s="167">
        <f t="shared" si="22"/>
        <v>0</v>
      </c>
      <c r="CS18" s="167">
        <f t="shared" si="23"/>
        <v>0</v>
      </c>
      <c r="CT18" s="167">
        <f t="shared" si="24"/>
        <v>0</v>
      </c>
      <c r="CU18" s="167">
        <f t="shared" si="25"/>
        <v>0</v>
      </c>
      <c r="CV18" s="167">
        <f t="shared" si="26"/>
        <v>0</v>
      </c>
      <c r="CW18" s="167">
        <f t="shared" si="27"/>
        <v>0</v>
      </c>
      <c r="CX18" s="167">
        <f t="shared" si="28"/>
        <v>0</v>
      </c>
      <c r="CY18" s="167">
        <f t="shared" si="29"/>
        <v>0</v>
      </c>
      <c r="CZ18" s="167">
        <f t="shared" si="30"/>
        <v>0</v>
      </c>
      <c r="DA18" s="167"/>
      <c r="DB18" s="167"/>
      <c r="DC18" s="171">
        <f t="shared" si="31"/>
        <v>13.5</v>
      </c>
      <c r="DD18" s="172"/>
      <c r="DE18" s="172"/>
      <c r="DF18" s="172"/>
      <c r="DG18" s="172"/>
      <c r="DH18" s="172"/>
      <c r="DI18" s="172"/>
      <c r="DJ18" s="173"/>
      <c r="DK18" s="173"/>
      <c r="DL18" s="174"/>
      <c r="DM18" s="231"/>
      <c r="DN18" s="232"/>
      <c r="DO18" s="232"/>
      <c r="DP18" s="231"/>
      <c r="DQ18" s="232"/>
      <c r="DR18" s="232"/>
      <c r="DS18" s="229"/>
      <c r="DT18" s="230"/>
      <c r="DU18" s="230"/>
      <c r="DV18" s="231"/>
      <c r="DW18" s="232"/>
      <c r="DX18" s="232"/>
      <c r="DY18" s="231"/>
      <c r="DZ18" s="232"/>
      <c r="EA18" s="232"/>
      <c r="EB18" s="233"/>
      <c r="EC18" s="232"/>
      <c r="ED18" s="232"/>
      <c r="EE18" s="233"/>
      <c r="EF18" s="232"/>
      <c r="EG18" s="232"/>
      <c r="EH18" s="231"/>
      <c r="EI18" s="232"/>
      <c r="EJ18" s="232"/>
      <c r="EK18" s="231"/>
      <c r="EL18" s="232"/>
      <c r="EM18" s="232"/>
      <c r="EN18" s="229"/>
      <c r="EO18" s="230"/>
      <c r="EP18" s="230"/>
      <c r="EQ18" s="231"/>
      <c r="ER18" s="232"/>
      <c r="ES18" s="232"/>
      <c r="ET18" s="231"/>
      <c r="EU18" s="232"/>
      <c r="EV18" s="232"/>
      <c r="EW18" s="231"/>
      <c r="EX18" s="232"/>
      <c r="EY18" s="232"/>
      <c r="EZ18" s="231"/>
      <c r="FA18" s="232"/>
      <c r="FB18" s="232"/>
      <c r="FC18" s="231"/>
      <c r="FD18" s="232"/>
      <c r="FE18" s="232"/>
      <c r="FF18" s="231"/>
      <c r="FG18" s="232"/>
      <c r="FH18" s="232"/>
      <c r="FI18" s="167">
        <f t="shared" si="32"/>
        <v>0</v>
      </c>
      <c r="FJ18" s="167">
        <f t="shared" si="33"/>
        <v>0</v>
      </c>
      <c r="FK18" s="167">
        <f t="shared" si="34"/>
        <v>0</v>
      </c>
      <c r="FL18" s="167">
        <f t="shared" si="35"/>
        <v>0</v>
      </c>
      <c r="FM18" s="167">
        <f t="shared" si="36"/>
        <v>0</v>
      </c>
      <c r="FN18" s="167">
        <f t="shared" si="37"/>
        <v>0</v>
      </c>
      <c r="FO18" s="167"/>
      <c r="FP18" s="175"/>
      <c r="FQ18" s="175"/>
      <c r="FR18" s="175"/>
      <c r="FS18" s="175"/>
      <c r="FT18" s="175"/>
      <c r="FU18" s="167">
        <f t="shared" si="38"/>
        <v>0</v>
      </c>
      <c r="FV18" s="167">
        <f t="shared" si="39"/>
        <v>0</v>
      </c>
      <c r="FW18" s="167">
        <f t="shared" si="40"/>
        <v>0</v>
      </c>
      <c r="FX18" s="167">
        <f t="shared" si="41"/>
        <v>0</v>
      </c>
      <c r="FY18" s="167">
        <f t="shared" si="42"/>
        <v>0</v>
      </c>
      <c r="FZ18" s="167">
        <f t="shared" si="43"/>
        <v>0</v>
      </c>
      <c r="GA18" s="167">
        <f t="shared" si="44"/>
        <v>0</v>
      </c>
      <c r="GB18" s="167"/>
      <c r="GC18" s="167"/>
      <c r="GD18" s="167">
        <f t="shared" si="45"/>
        <v>0</v>
      </c>
      <c r="GE18" s="167">
        <f t="shared" si="46"/>
        <v>0</v>
      </c>
      <c r="GF18" s="167">
        <f t="shared" si="47"/>
        <v>0</v>
      </c>
      <c r="GG18" s="167">
        <f t="shared" si="48"/>
        <v>0</v>
      </c>
      <c r="GH18" s="167">
        <f t="shared" si="49"/>
        <v>0</v>
      </c>
      <c r="GI18" s="167">
        <f t="shared" si="50"/>
        <v>0</v>
      </c>
      <c r="GJ18" s="167">
        <f t="shared" si="51"/>
        <v>0</v>
      </c>
      <c r="GK18" s="167">
        <f t="shared" si="52"/>
        <v>0</v>
      </c>
      <c r="GL18" s="167">
        <f t="shared" si="53"/>
        <v>0</v>
      </c>
      <c r="GM18" s="167">
        <f t="shared" si="54"/>
        <v>0</v>
      </c>
      <c r="GN18" s="167">
        <f t="shared" si="55"/>
        <v>0</v>
      </c>
      <c r="GO18" s="167">
        <f t="shared" si="56"/>
        <v>0</v>
      </c>
      <c r="GP18" s="167">
        <f t="shared" si="57"/>
        <v>0</v>
      </c>
      <c r="GQ18" s="167">
        <f t="shared" si="58"/>
        <v>0</v>
      </c>
      <c r="GR18" s="167">
        <f t="shared" si="59"/>
        <v>0</v>
      </c>
      <c r="GS18" s="167"/>
      <c r="GT18" s="167"/>
      <c r="GU18" s="176">
        <f t="shared" si="60"/>
        <v>0</v>
      </c>
      <c r="GV18" s="177">
        <f t="shared" si="61"/>
        <v>0</v>
      </c>
      <c r="GW18" s="177">
        <f t="shared" si="62"/>
        <v>0</v>
      </c>
      <c r="GX18" s="177">
        <f t="shared" si="63"/>
        <v>0</v>
      </c>
      <c r="GY18" s="177">
        <f t="shared" si="64"/>
        <v>0</v>
      </c>
      <c r="GZ18" s="177">
        <f t="shared" si="65"/>
        <v>0</v>
      </c>
      <c r="HA18" s="177">
        <f t="shared" si="66"/>
        <v>0</v>
      </c>
      <c r="HB18" s="177">
        <f t="shared" si="67"/>
        <v>0</v>
      </c>
      <c r="HC18" s="218">
        <f t="shared" si="68"/>
        <v>0</v>
      </c>
      <c r="HD18" s="218">
        <f t="shared" si="69"/>
        <v>0</v>
      </c>
      <c r="HE18" s="218">
        <f t="shared" si="70"/>
        <v>0</v>
      </c>
      <c r="HF18" s="218">
        <f t="shared" si="71"/>
        <v>0</v>
      </c>
      <c r="HG18" s="218">
        <f t="shared" si="72"/>
        <v>0</v>
      </c>
      <c r="HH18" s="177">
        <f t="shared" si="73"/>
        <v>0</v>
      </c>
      <c r="HI18" s="177">
        <f t="shared" si="74"/>
        <v>0</v>
      </c>
      <c r="HJ18" s="177">
        <f t="shared" si="75"/>
        <v>0</v>
      </c>
      <c r="HK18" s="177">
        <f t="shared" si="76"/>
        <v>0</v>
      </c>
      <c r="HL18" s="177">
        <f t="shared" si="77"/>
        <v>0</v>
      </c>
      <c r="HM18" s="177">
        <f t="shared" si="78"/>
        <v>0</v>
      </c>
      <c r="HN18" s="177">
        <f t="shared" si="79"/>
        <v>0.5</v>
      </c>
      <c r="HO18" s="177">
        <f t="shared" si="80"/>
        <v>0</v>
      </c>
      <c r="HP18" s="178">
        <f t="shared" si="81"/>
        <v>10</v>
      </c>
      <c r="HQ18" s="178">
        <f t="shared" si="82"/>
        <v>0.5</v>
      </c>
      <c r="HR18" s="178">
        <f t="shared" si="83"/>
        <v>0</v>
      </c>
      <c r="HS18" s="178">
        <f t="shared" si="84"/>
        <v>0</v>
      </c>
      <c r="HT18" s="178">
        <f t="shared" si="85"/>
        <v>0</v>
      </c>
      <c r="HU18" s="178">
        <f t="shared" si="86"/>
        <v>0</v>
      </c>
      <c r="HV18" s="227">
        <f t="shared" si="87"/>
        <v>0</v>
      </c>
      <c r="HW18" s="227">
        <f t="shared" si="88"/>
        <v>2</v>
      </c>
      <c r="HX18" s="227">
        <f t="shared" si="89"/>
        <v>0</v>
      </c>
      <c r="HY18" s="227">
        <f t="shared" si="90"/>
        <v>0</v>
      </c>
      <c r="HZ18" s="227">
        <f t="shared" si="91"/>
        <v>0</v>
      </c>
      <c r="IA18" s="227">
        <f t="shared" si="92"/>
        <v>2</v>
      </c>
      <c r="IB18" s="227">
        <f t="shared" si="93"/>
        <v>0</v>
      </c>
      <c r="IC18" s="178">
        <f t="shared" si="94"/>
        <v>1</v>
      </c>
      <c r="ID18" s="178">
        <f t="shared" si="95"/>
        <v>0</v>
      </c>
      <c r="IE18" s="178">
        <f t="shared" si="96"/>
        <v>0</v>
      </c>
      <c r="IF18" s="178">
        <f t="shared" si="97"/>
        <v>0</v>
      </c>
      <c r="IG18" s="179">
        <f t="shared" si="98"/>
        <v>0</v>
      </c>
      <c r="IH18" s="179">
        <f t="shared" si="99"/>
        <v>0</v>
      </c>
      <c r="II18" s="179">
        <f t="shared" si="100"/>
        <v>0</v>
      </c>
      <c r="IJ18" s="179">
        <f t="shared" si="101"/>
        <v>0</v>
      </c>
      <c r="IK18" s="179">
        <f t="shared" si="102"/>
        <v>0</v>
      </c>
      <c r="IL18" s="179">
        <f t="shared" si="103"/>
        <v>0</v>
      </c>
      <c r="IM18" s="179">
        <f t="shared" si="104"/>
        <v>0</v>
      </c>
      <c r="IN18" s="179">
        <f t="shared" si="105"/>
        <v>0</v>
      </c>
      <c r="IO18" s="179">
        <f t="shared" si="106"/>
        <v>0</v>
      </c>
      <c r="IP18" s="179">
        <f t="shared" si="107"/>
        <v>0</v>
      </c>
      <c r="IQ18" s="179">
        <f t="shared" si="108"/>
        <v>0</v>
      </c>
      <c r="IR18" s="179">
        <f t="shared" si="109"/>
        <v>0</v>
      </c>
      <c r="IS18" s="179">
        <f t="shared" si="110"/>
        <v>0</v>
      </c>
      <c r="IT18" s="179">
        <f t="shared" si="111"/>
        <v>0</v>
      </c>
      <c r="IU18" s="179">
        <f t="shared" si="112"/>
        <v>0</v>
      </c>
      <c r="IV18" s="180">
        <f>VLOOKUP(B18,[2]BC!$B$10:$IY$666,258,0)</f>
        <v>0</v>
      </c>
      <c r="IW18" s="180">
        <f t="shared" si="113"/>
        <v>2</v>
      </c>
      <c r="IX18" s="179">
        <f t="shared" si="114"/>
        <v>2</v>
      </c>
      <c r="IY18" s="179">
        <f t="shared" si="115"/>
        <v>0</v>
      </c>
      <c r="IZ18" s="181">
        <f t="shared" si="116"/>
        <v>13.5</v>
      </c>
      <c r="JA18" s="253"/>
      <c r="JB18" s="254">
        <f t="shared" si="120"/>
        <v>0</v>
      </c>
      <c r="JC18" s="179">
        <f>VLOOKUP(B18,[2]BC!$B$10:$JF$666,265,0)</f>
        <v>0</v>
      </c>
      <c r="JD18" s="179">
        <f t="shared" si="117"/>
        <v>0.5</v>
      </c>
      <c r="JE18" s="179">
        <f t="shared" si="118"/>
        <v>0</v>
      </c>
      <c r="JF18" s="179">
        <f t="shared" si="119"/>
        <v>0.5</v>
      </c>
      <c r="JG18" s="182">
        <f>VLOOKUP(B18,[2]BC!$B$10:$JG$666,266,0)</f>
        <v>0</v>
      </c>
    </row>
    <row r="19" spans="1:267" s="182" customFormat="1" ht="42">
      <c r="A19" s="164">
        <v>11</v>
      </c>
      <c r="B19" s="165" t="s">
        <v>254</v>
      </c>
      <c r="C19" s="240" t="s">
        <v>255</v>
      </c>
      <c r="D19" s="241" t="s">
        <v>912</v>
      </c>
      <c r="E19" s="242" t="s">
        <v>110</v>
      </c>
      <c r="F19" s="166" t="s">
        <v>119</v>
      </c>
      <c r="G19" s="226"/>
      <c r="H19" s="166"/>
      <c r="I19" s="166"/>
      <c r="J19" s="166"/>
      <c r="K19" s="166"/>
      <c r="L19" s="166"/>
      <c r="M19" s="166"/>
      <c r="N19" s="166"/>
      <c r="O19" s="166"/>
      <c r="P19" s="166"/>
      <c r="Q19" s="166"/>
      <c r="R19" s="237"/>
      <c r="S19" s="238"/>
      <c r="T19" s="238"/>
      <c r="U19" s="239"/>
      <c r="V19" s="239"/>
      <c r="W19" s="239"/>
      <c r="X19" s="243" t="s">
        <v>112</v>
      </c>
      <c r="Y19" s="244">
        <v>0</v>
      </c>
      <c r="Z19" s="244">
        <v>0</v>
      </c>
      <c r="AA19" s="247" t="s">
        <v>113</v>
      </c>
      <c r="AB19" s="248">
        <v>0</v>
      </c>
      <c r="AC19" s="248">
        <v>0</v>
      </c>
      <c r="AD19" s="247" t="s">
        <v>113</v>
      </c>
      <c r="AE19" s="248">
        <v>0</v>
      </c>
      <c r="AF19" s="248">
        <v>0</v>
      </c>
      <c r="AG19" s="229" t="s">
        <v>114</v>
      </c>
      <c r="AH19" s="230">
        <v>0</v>
      </c>
      <c r="AI19" s="230">
        <v>0</v>
      </c>
      <c r="AJ19" s="245" t="s">
        <v>115</v>
      </c>
      <c r="AK19" s="248">
        <v>0</v>
      </c>
      <c r="AL19" s="248">
        <v>0</v>
      </c>
      <c r="AM19" s="245" t="s">
        <v>115</v>
      </c>
      <c r="AN19" s="250">
        <v>3.5</v>
      </c>
      <c r="AO19" s="248">
        <v>0</v>
      </c>
      <c r="AP19" s="245" t="s">
        <v>115</v>
      </c>
      <c r="AQ19" s="248">
        <v>0</v>
      </c>
      <c r="AR19" s="248">
        <v>0</v>
      </c>
      <c r="AS19" s="245" t="s">
        <v>115</v>
      </c>
      <c r="AT19" s="248">
        <v>0</v>
      </c>
      <c r="AU19" s="248">
        <v>0</v>
      </c>
      <c r="AV19" s="249" t="s">
        <v>115</v>
      </c>
      <c r="AW19" s="248">
        <v>0</v>
      </c>
      <c r="AX19" s="248">
        <v>0</v>
      </c>
      <c r="AY19" s="249" t="s">
        <v>115</v>
      </c>
      <c r="AZ19" s="248">
        <v>0</v>
      </c>
      <c r="BA19" s="248">
        <v>0</v>
      </c>
      <c r="BB19" s="229" t="s">
        <v>114</v>
      </c>
      <c r="BC19" s="230">
        <v>0</v>
      </c>
      <c r="BD19" s="230">
        <v>0</v>
      </c>
      <c r="BE19" s="249" t="s">
        <v>115</v>
      </c>
      <c r="BF19" s="248">
        <v>0</v>
      </c>
      <c r="BG19" s="248">
        <v>0</v>
      </c>
      <c r="BH19" s="249" t="s">
        <v>115</v>
      </c>
      <c r="BI19" s="248">
        <v>0</v>
      </c>
      <c r="BJ19" s="248">
        <v>0</v>
      </c>
      <c r="BK19" s="249" t="s">
        <v>115</v>
      </c>
      <c r="BL19" s="248">
        <f>VLOOKUP($B19,[1]BC!$B$9:$BP$659,63,0)</f>
        <v>0</v>
      </c>
      <c r="BM19" s="248">
        <f>VLOOKUP($B19,[1]BC!$B$9:$BP$659,64,0)</f>
        <v>0</v>
      </c>
      <c r="BN19" s="255" t="str">
        <f>VLOOKUP($B19,[1]BC!$B$9:$BP$659,65,0)</f>
        <v>X</v>
      </c>
      <c r="BO19" s="248">
        <f>VLOOKUP($B19,[1]BC!$B$9:$BP$659,66,0)</f>
        <v>0</v>
      </c>
      <c r="BP19" s="248">
        <f>VLOOKUP($B19,[1]BC!$B$9:$BP$659,67,0)</f>
        <v>0</v>
      </c>
      <c r="BQ19" s="167">
        <f t="shared" si="1"/>
        <v>10</v>
      </c>
      <c r="BR19" s="167">
        <f t="shared" si="2"/>
        <v>0.5</v>
      </c>
      <c r="BS19" s="168">
        <f t="shared" si="3"/>
        <v>0</v>
      </c>
      <c r="BT19" s="168">
        <f t="shared" si="4"/>
        <v>0</v>
      </c>
      <c r="BU19" s="167">
        <f t="shared" si="5"/>
        <v>0</v>
      </c>
      <c r="BV19" s="168">
        <f t="shared" si="6"/>
        <v>0</v>
      </c>
      <c r="BW19" s="169"/>
      <c r="BX19" s="169"/>
      <c r="BY19" s="169"/>
      <c r="BZ19" s="169"/>
      <c r="CA19" s="169"/>
      <c r="CB19" s="170"/>
      <c r="CC19" s="168">
        <f t="shared" si="7"/>
        <v>10</v>
      </c>
      <c r="CD19" s="168">
        <f t="shared" si="8"/>
        <v>0.5</v>
      </c>
      <c r="CE19" s="168">
        <f t="shared" si="9"/>
        <v>0</v>
      </c>
      <c r="CF19" s="168">
        <f t="shared" si="10"/>
        <v>0</v>
      </c>
      <c r="CG19" s="168">
        <f t="shared" si="11"/>
        <v>0</v>
      </c>
      <c r="CH19" s="168">
        <f t="shared" si="12"/>
        <v>0</v>
      </c>
      <c r="CI19" s="167">
        <f t="shared" si="13"/>
        <v>0</v>
      </c>
      <c r="CJ19" s="167">
        <f t="shared" si="14"/>
        <v>0</v>
      </c>
      <c r="CK19" s="168">
        <f t="shared" si="15"/>
        <v>0</v>
      </c>
      <c r="CL19" s="167">
        <f t="shared" si="16"/>
        <v>1</v>
      </c>
      <c r="CM19" s="167">
        <f t="shared" si="17"/>
        <v>2</v>
      </c>
      <c r="CN19" s="167">
        <f t="shared" si="18"/>
        <v>0</v>
      </c>
      <c r="CO19" s="167">
        <f t="shared" si="19"/>
        <v>0</v>
      </c>
      <c r="CP19" s="167">
        <f t="shared" si="20"/>
        <v>0</v>
      </c>
      <c r="CQ19" s="167">
        <f t="shared" si="21"/>
        <v>0</v>
      </c>
      <c r="CR19" s="167">
        <f t="shared" si="22"/>
        <v>0</v>
      </c>
      <c r="CS19" s="167">
        <f t="shared" si="23"/>
        <v>0</v>
      </c>
      <c r="CT19" s="167">
        <f t="shared" si="24"/>
        <v>0</v>
      </c>
      <c r="CU19" s="167">
        <f t="shared" si="25"/>
        <v>0</v>
      </c>
      <c r="CV19" s="167">
        <f t="shared" si="26"/>
        <v>0</v>
      </c>
      <c r="CW19" s="167">
        <f t="shared" si="27"/>
        <v>0</v>
      </c>
      <c r="CX19" s="167">
        <f t="shared" si="28"/>
        <v>0</v>
      </c>
      <c r="CY19" s="167">
        <f t="shared" si="29"/>
        <v>0</v>
      </c>
      <c r="CZ19" s="167">
        <f t="shared" si="30"/>
        <v>0</v>
      </c>
      <c r="DA19" s="167"/>
      <c r="DB19" s="167"/>
      <c r="DC19" s="171">
        <f t="shared" si="31"/>
        <v>13.5</v>
      </c>
      <c r="DD19" s="172"/>
      <c r="DE19" s="172"/>
      <c r="DF19" s="172"/>
      <c r="DG19" s="172"/>
      <c r="DH19" s="172"/>
      <c r="DI19" s="172"/>
      <c r="DJ19" s="173"/>
      <c r="DK19" s="173"/>
      <c r="DL19" s="174"/>
      <c r="DM19" s="231"/>
      <c r="DN19" s="232"/>
      <c r="DO19" s="232"/>
      <c r="DP19" s="231"/>
      <c r="DQ19" s="232"/>
      <c r="DR19" s="232"/>
      <c r="DS19" s="229"/>
      <c r="DT19" s="230"/>
      <c r="DU19" s="230"/>
      <c r="DV19" s="231"/>
      <c r="DW19" s="232"/>
      <c r="DX19" s="232"/>
      <c r="DY19" s="231"/>
      <c r="DZ19" s="232"/>
      <c r="EA19" s="232"/>
      <c r="EB19" s="233"/>
      <c r="EC19" s="232"/>
      <c r="ED19" s="232"/>
      <c r="EE19" s="233"/>
      <c r="EF19" s="232"/>
      <c r="EG19" s="232"/>
      <c r="EH19" s="231"/>
      <c r="EI19" s="232"/>
      <c r="EJ19" s="232"/>
      <c r="EK19" s="231"/>
      <c r="EL19" s="232"/>
      <c r="EM19" s="232"/>
      <c r="EN19" s="229"/>
      <c r="EO19" s="230"/>
      <c r="EP19" s="230"/>
      <c r="EQ19" s="231"/>
      <c r="ER19" s="232"/>
      <c r="ES19" s="232"/>
      <c r="ET19" s="231"/>
      <c r="EU19" s="232"/>
      <c r="EV19" s="232"/>
      <c r="EW19" s="231"/>
      <c r="EX19" s="232"/>
      <c r="EY19" s="232"/>
      <c r="EZ19" s="231"/>
      <c r="FA19" s="232"/>
      <c r="FB19" s="232"/>
      <c r="FC19" s="231"/>
      <c r="FD19" s="232"/>
      <c r="FE19" s="232"/>
      <c r="FF19" s="231"/>
      <c r="FG19" s="232"/>
      <c r="FH19" s="232"/>
      <c r="FI19" s="167">
        <f t="shared" si="32"/>
        <v>0</v>
      </c>
      <c r="FJ19" s="167">
        <f t="shared" si="33"/>
        <v>0</v>
      </c>
      <c r="FK19" s="167">
        <f t="shared" si="34"/>
        <v>0</v>
      </c>
      <c r="FL19" s="167">
        <f t="shared" si="35"/>
        <v>0</v>
      </c>
      <c r="FM19" s="167">
        <f t="shared" si="36"/>
        <v>0</v>
      </c>
      <c r="FN19" s="167">
        <f t="shared" si="37"/>
        <v>0</v>
      </c>
      <c r="FO19" s="167"/>
      <c r="FP19" s="175"/>
      <c r="FQ19" s="175"/>
      <c r="FR19" s="175"/>
      <c r="FS19" s="175"/>
      <c r="FT19" s="175"/>
      <c r="FU19" s="167">
        <f t="shared" si="38"/>
        <v>0</v>
      </c>
      <c r="FV19" s="167">
        <f t="shared" si="39"/>
        <v>0</v>
      </c>
      <c r="FW19" s="167">
        <f t="shared" si="40"/>
        <v>0</v>
      </c>
      <c r="FX19" s="167">
        <f t="shared" si="41"/>
        <v>0</v>
      </c>
      <c r="FY19" s="167">
        <f t="shared" si="42"/>
        <v>0</v>
      </c>
      <c r="FZ19" s="167">
        <f t="shared" si="43"/>
        <v>0</v>
      </c>
      <c r="GA19" s="167">
        <f t="shared" si="44"/>
        <v>0</v>
      </c>
      <c r="GB19" s="167"/>
      <c r="GC19" s="167"/>
      <c r="GD19" s="167">
        <f t="shared" si="45"/>
        <v>0</v>
      </c>
      <c r="GE19" s="167">
        <f t="shared" si="46"/>
        <v>0</v>
      </c>
      <c r="GF19" s="167">
        <f t="shared" si="47"/>
        <v>0</v>
      </c>
      <c r="GG19" s="167">
        <f t="shared" si="48"/>
        <v>0</v>
      </c>
      <c r="GH19" s="167">
        <f t="shared" si="49"/>
        <v>0</v>
      </c>
      <c r="GI19" s="167">
        <f t="shared" si="50"/>
        <v>0</v>
      </c>
      <c r="GJ19" s="167">
        <f t="shared" si="51"/>
        <v>0</v>
      </c>
      <c r="GK19" s="167">
        <f t="shared" si="52"/>
        <v>0</v>
      </c>
      <c r="GL19" s="167">
        <f t="shared" si="53"/>
        <v>0</v>
      </c>
      <c r="GM19" s="167">
        <f t="shared" si="54"/>
        <v>0</v>
      </c>
      <c r="GN19" s="167">
        <f t="shared" si="55"/>
        <v>0</v>
      </c>
      <c r="GO19" s="167">
        <f t="shared" si="56"/>
        <v>0</v>
      </c>
      <c r="GP19" s="167">
        <f t="shared" si="57"/>
        <v>0</v>
      </c>
      <c r="GQ19" s="167">
        <f t="shared" si="58"/>
        <v>0</v>
      </c>
      <c r="GR19" s="167">
        <f t="shared" si="59"/>
        <v>0</v>
      </c>
      <c r="GS19" s="167"/>
      <c r="GT19" s="167"/>
      <c r="GU19" s="176">
        <f t="shared" si="60"/>
        <v>0</v>
      </c>
      <c r="GV19" s="177">
        <f t="shared" si="61"/>
        <v>0</v>
      </c>
      <c r="GW19" s="177">
        <f t="shared" si="62"/>
        <v>0</v>
      </c>
      <c r="GX19" s="177">
        <f t="shared" si="63"/>
        <v>0</v>
      </c>
      <c r="GY19" s="177">
        <f t="shared" si="64"/>
        <v>0</v>
      </c>
      <c r="GZ19" s="177">
        <f t="shared" si="65"/>
        <v>0</v>
      </c>
      <c r="HA19" s="177">
        <f t="shared" si="66"/>
        <v>0</v>
      </c>
      <c r="HB19" s="177">
        <f t="shared" si="67"/>
        <v>0</v>
      </c>
      <c r="HC19" s="218">
        <f t="shared" si="68"/>
        <v>0</v>
      </c>
      <c r="HD19" s="218">
        <f t="shared" si="69"/>
        <v>0</v>
      </c>
      <c r="HE19" s="218">
        <f t="shared" si="70"/>
        <v>0</v>
      </c>
      <c r="HF19" s="218">
        <f t="shared" si="71"/>
        <v>0</v>
      </c>
      <c r="HG19" s="218">
        <f t="shared" si="72"/>
        <v>0</v>
      </c>
      <c r="HH19" s="177">
        <f t="shared" si="73"/>
        <v>0</v>
      </c>
      <c r="HI19" s="177">
        <f t="shared" si="74"/>
        <v>0</v>
      </c>
      <c r="HJ19" s="177">
        <f t="shared" si="75"/>
        <v>0</v>
      </c>
      <c r="HK19" s="177">
        <f t="shared" si="76"/>
        <v>0</v>
      </c>
      <c r="HL19" s="177">
        <f t="shared" si="77"/>
        <v>0</v>
      </c>
      <c r="HM19" s="177">
        <f t="shared" si="78"/>
        <v>0</v>
      </c>
      <c r="HN19" s="177">
        <f t="shared" si="79"/>
        <v>0.5</v>
      </c>
      <c r="HO19" s="177">
        <f t="shared" si="80"/>
        <v>0</v>
      </c>
      <c r="HP19" s="178">
        <f t="shared" si="81"/>
        <v>10</v>
      </c>
      <c r="HQ19" s="178">
        <f t="shared" si="82"/>
        <v>0.5</v>
      </c>
      <c r="HR19" s="178">
        <f t="shared" si="83"/>
        <v>0</v>
      </c>
      <c r="HS19" s="178">
        <f t="shared" si="84"/>
        <v>0</v>
      </c>
      <c r="HT19" s="178">
        <f t="shared" si="85"/>
        <v>0</v>
      </c>
      <c r="HU19" s="178">
        <f t="shared" si="86"/>
        <v>0</v>
      </c>
      <c r="HV19" s="227">
        <f t="shared" si="87"/>
        <v>0</v>
      </c>
      <c r="HW19" s="227">
        <f t="shared" si="88"/>
        <v>2</v>
      </c>
      <c r="HX19" s="227">
        <f t="shared" si="89"/>
        <v>0</v>
      </c>
      <c r="HY19" s="227">
        <f t="shared" si="90"/>
        <v>0</v>
      </c>
      <c r="HZ19" s="227">
        <f t="shared" si="91"/>
        <v>0</v>
      </c>
      <c r="IA19" s="227">
        <f t="shared" si="92"/>
        <v>2</v>
      </c>
      <c r="IB19" s="227">
        <f t="shared" si="93"/>
        <v>0</v>
      </c>
      <c r="IC19" s="178">
        <f t="shared" si="94"/>
        <v>1</v>
      </c>
      <c r="ID19" s="178">
        <f t="shared" si="95"/>
        <v>0</v>
      </c>
      <c r="IE19" s="178">
        <f t="shared" si="96"/>
        <v>0</v>
      </c>
      <c r="IF19" s="178">
        <f t="shared" si="97"/>
        <v>0</v>
      </c>
      <c r="IG19" s="179">
        <f t="shared" si="98"/>
        <v>0</v>
      </c>
      <c r="IH19" s="179">
        <f t="shared" si="99"/>
        <v>0</v>
      </c>
      <c r="II19" s="179">
        <f t="shared" si="100"/>
        <v>0</v>
      </c>
      <c r="IJ19" s="179">
        <f t="shared" si="101"/>
        <v>0</v>
      </c>
      <c r="IK19" s="179">
        <f t="shared" si="102"/>
        <v>0</v>
      </c>
      <c r="IL19" s="179">
        <f t="shared" si="103"/>
        <v>0</v>
      </c>
      <c r="IM19" s="179">
        <f t="shared" si="104"/>
        <v>0</v>
      </c>
      <c r="IN19" s="179">
        <f t="shared" si="105"/>
        <v>0</v>
      </c>
      <c r="IO19" s="179">
        <f t="shared" si="106"/>
        <v>0</v>
      </c>
      <c r="IP19" s="179">
        <f t="shared" si="107"/>
        <v>0</v>
      </c>
      <c r="IQ19" s="179">
        <f t="shared" si="108"/>
        <v>0</v>
      </c>
      <c r="IR19" s="179">
        <f t="shared" si="109"/>
        <v>0</v>
      </c>
      <c r="IS19" s="179">
        <f t="shared" si="110"/>
        <v>0</v>
      </c>
      <c r="IT19" s="179">
        <f t="shared" si="111"/>
        <v>0</v>
      </c>
      <c r="IU19" s="179">
        <f t="shared" si="112"/>
        <v>0</v>
      </c>
      <c r="IV19" s="180">
        <f>VLOOKUP(B19,[2]BC!$B$10:$IY$666,258,0)</f>
        <v>0</v>
      </c>
      <c r="IW19" s="180">
        <f t="shared" si="113"/>
        <v>2</v>
      </c>
      <c r="IX19" s="179">
        <f t="shared" si="114"/>
        <v>2</v>
      </c>
      <c r="IY19" s="179">
        <f t="shared" si="115"/>
        <v>0</v>
      </c>
      <c r="IZ19" s="181">
        <f t="shared" si="116"/>
        <v>13.5</v>
      </c>
      <c r="JA19" s="253"/>
      <c r="JB19" s="254">
        <f t="shared" si="120"/>
        <v>0</v>
      </c>
      <c r="JC19" s="179">
        <f>VLOOKUP(B19,[2]BC!$B$10:$JF$666,265,0)</f>
        <v>0</v>
      </c>
      <c r="JD19" s="179">
        <f t="shared" si="117"/>
        <v>0.5</v>
      </c>
      <c r="JE19" s="179">
        <f t="shared" si="118"/>
        <v>0</v>
      </c>
      <c r="JF19" s="179">
        <f t="shared" si="119"/>
        <v>0.5</v>
      </c>
      <c r="JG19" s="182">
        <f>VLOOKUP(B19,[2]BC!$B$10:$JG$666,266,0)</f>
        <v>0</v>
      </c>
    </row>
    <row r="20" spans="1:267" s="182" customFormat="1" ht="42">
      <c r="A20" s="164">
        <v>12</v>
      </c>
      <c r="B20" s="165" t="s">
        <v>256</v>
      </c>
      <c r="C20" s="240" t="s">
        <v>257</v>
      </c>
      <c r="D20" s="241" t="s">
        <v>912</v>
      </c>
      <c r="E20" s="242" t="s">
        <v>110</v>
      </c>
      <c r="F20" s="166" t="s">
        <v>119</v>
      </c>
      <c r="G20" s="226"/>
      <c r="H20" s="166"/>
      <c r="I20" s="166"/>
      <c r="J20" s="166"/>
      <c r="K20" s="166"/>
      <c r="L20" s="166"/>
      <c r="M20" s="166"/>
      <c r="N20" s="166"/>
      <c r="O20" s="166"/>
      <c r="P20" s="166"/>
      <c r="Q20" s="166"/>
      <c r="R20" s="237"/>
      <c r="S20" s="238"/>
      <c r="T20" s="238"/>
      <c r="U20" s="239"/>
      <c r="V20" s="239"/>
      <c r="W20" s="239"/>
      <c r="X20" s="243" t="s">
        <v>112</v>
      </c>
      <c r="Y20" s="244">
        <v>0</v>
      </c>
      <c r="Z20" s="244">
        <v>0</v>
      </c>
      <c r="AA20" s="247" t="s">
        <v>113</v>
      </c>
      <c r="AB20" s="248">
        <v>0</v>
      </c>
      <c r="AC20" s="248">
        <v>0</v>
      </c>
      <c r="AD20" s="247" t="s">
        <v>113</v>
      </c>
      <c r="AE20" s="248">
        <v>0</v>
      </c>
      <c r="AF20" s="248">
        <v>0</v>
      </c>
      <c r="AG20" s="229" t="s">
        <v>114</v>
      </c>
      <c r="AH20" s="230">
        <v>0</v>
      </c>
      <c r="AI20" s="230">
        <v>0</v>
      </c>
      <c r="AJ20" s="245" t="s">
        <v>115</v>
      </c>
      <c r="AK20" s="250">
        <v>3.5</v>
      </c>
      <c r="AL20" s="248">
        <v>0</v>
      </c>
      <c r="AM20" s="245" t="s">
        <v>115</v>
      </c>
      <c r="AN20" s="248">
        <v>0</v>
      </c>
      <c r="AO20" s="248">
        <v>0</v>
      </c>
      <c r="AP20" s="245" t="s">
        <v>115</v>
      </c>
      <c r="AQ20" s="248">
        <v>0</v>
      </c>
      <c r="AR20" s="248">
        <v>0</v>
      </c>
      <c r="AS20" s="245" t="s">
        <v>115</v>
      </c>
      <c r="AT20" s="248">
        <v>0</v>
      </c>
      <c r="AU20" s="248">
        <v>0</v>
      </c>
      <c r="AV20" s="249" t="s">
        <v>115</v>
      </c>
      <c r="AW20" s="248">
        <v>0</v>
      </c>
      <c r="AX20" s="248">
        <v>0</v>
      </c>
      <c r="AY20" s="249" t="s">
        <v>115</v>
      </c>
      <c r="AZ20" s="248">
        <v>0</v>
      </c>
      <c r="BA20" s="248">
        <v>0</v>
      </c>
      <c r="BB20" s="229" t="s">
        <v>114</v>
      </c>
      <c r="BC20" s="230">
        <v>0</v>
      </c>
      <c r="BD20" s="230">
        <v>0</v>
      </c>
      <c r="BE20" s="249" t="s">
        <v>115</v>
      </c>
      <c r="BF20" s="248">
        <v>0</v>
      </c>
      <c r="BG20" s="248">
        <v>0</v>
      </c>
      <c r="BH20" s="249" t="s">
        <v>115</v>
      </c>
      <c r="BI20" s="248">
        <v>0</v>
      </c>
      <c r="BJ20" s="248">
        <v>0</v>
      </c>
      <c r="BK20" s="249" t="s">
        <v>115</v>
      </c>
      <c r="BL20" s="248">
        <f>VLOOKUP($B20,[1]BC!$B$9:$BP$659,63,0)</f>
        <v>0</v>
      </c>
      <c r="BM20" s="248">
        <f>VLOOKUP($B20,[1]BC!$B$9:$BP$659,64,0)</f>
        <v>0</v>
      </c>
      <c r="BN20" s="255" t="str">
        <f>VLOOKUP($B20,[1]BC!$B$9:$BP$659,65,0)</f>
        <v>X</v>
      </c>
      <c r="BO20" s="248">
        <f>VLOOKUP($B20,[1]BC!$B$9:$BP$659,66,0)</f>
        <v>0</v>
      </c>
      <c r="BP20" s="248">
        <f>VLOOKUP($B20,[1]BC!$B$9:$BP$659,67,0)</f>
        <v>0</v>
      </c>
      <c r="BQ20" s="167">
        <f t="shared" si="1"/>
        <v>10</v>
      </c>
      <c r="BR20" s="167">
        <f t="shared" si="2"/>
        <v>0.5</v>
      </c>
      <c r="BS20" s="168">
        <f t="shared" si="3"/>
        <v>0</v>
      </c>
      <c r="BT20" s="168">
        <f t="shared" si="4"/>
        <v>0</v>
      </c>
      <c r="BU20" s="167">
        <f t="shared" si="5"/>
        <v>0</v>
      </c>
      <c r="BV20" s="168">
        <f t="shared" si="6"/>
        <v>0</v>
      </c>
      <c r="BW20" s="169"/>
      <c r="BX20" s="169"/>
      <c r="BY20" s="169"/>
      <c r="BZ20" s="169"/>
      <c r="CA20" s="169"/>
      <c r="CB20" s="170"/>
      <c r="CC20" s="168">
        <f t="shared" si="7"/>
        <v>10</v>
      </c>
      <c r="CD20" s="168">
        <f t="shared" si="8"/>
        <v>0.5</v>
      </c>
      <c r="CE20" s="168">
        <f t="shared" si="9"/>
        <v>0</v>
      </c>
      <c r="CF20" s="168">
        <f t="shared" si="10"/>
        <v>0</v>
      </c>
      <c r="CG20" s="168">
        <f t="shared" si="11"/>
        <v>0</v>
      </c>
      <c r="CH20" s="168">
        <f t="shared" si="12"/>
        <v>0</v>
      </c>
      <c r="CI20" s="167">
        <f t="shared" si="13"/>
        <v>0</v>
      </c>
      <c r="CJ20" s="167">
        <f t="shared" si="14"/>
        <v>0</v>
      </c>
      <c r="CK20" s="168">
        <f t="shared" si="15"/>
        <v>0</v>
      </c>
      <c r="CL20" s="167">
        <f t="shared" si="16"/>
        <v>1</v>
      </c>
      <c r="CM20" s="167">
        <f t="shared" si="17"/>
        <v>2</v>
      </c>
      <c r="CN20" s="167">
        <f t="shared" si="18"/>
        <v>0</v>
      </c>
      <c r="CO20" s="167">
        <f t="shared" si="19"/>
        <v>0</v>
      </c>
      <c r="CP20" s="167">
        <f t="shared" si="20"/>
        <v>0</v>
      </c>
      <c r="CQ20" s="167">
        <f t="shared" si="21"/>
        <v>0</v>
      </c>
      <c r="CR20" s="167">
        <f t="shared" si="22"/>
        <v>0</v>
      </c>
      <c r="CS20" s="167">
        <f t="shared" si="23"/>
        <v>0</v>
      </c>
      <c r="CT20" s="167">
        <f t="shared" si="24"/>
        <v>0</v>
      </c>
      <c r="CU20" s="167">
        <f t="shared" si="25"/>
        <v>0</v>
      </c>
      <c r="CV20" s="167">
        <f t="shared" si="26"/>
        <v>0</v>
      </c>
      <c r="CW20" s="167">
        <f t="shared" si="27"/>
        <v>0</v>
      </c>
      <c r="CX20" s="167">
        <f t="shared" si="28"/>
        <v>0</v>
      </c>
      <c r="CY20" s="167">
        <f t="shared" si="29"/>
        <v>0</v>
      </c>
      <c r="CZ20" s="167">
        <f t="shared" si="30"/>
        <v>0</v>
      </c>
      <c r="DA20" s="167"/>
      <c r="DB20" s="167"/>
      <c r="DC20" s="171">
        <f t="shared" si="31"/>
        <v>13.5</v>
      </c>
      <c r="DD20" s="172"/>
      <c r="DE20" s="172"/>
      <c r="DF20" s="172"/>
      <c r="DG20" s="172"/>
      <c r="DH20" s="172"/>
      <c r="DI20" s="172"/>
      <c r="DJ20" s="173"/>
      <c r="DK20" s="173"/>
      <c r="DL20" s="174"/>
      <c r="DM20" s="231"/>
      <c r="DN20" s="232"/>
      <c r="DO20" s="232"/>
      <c r="DP20" s="231"/>
      <c r="DQ20" s="232"/>
      <c r="DR20" s="232"/>
      <c r="DS20" s="229"/>
      <c r="DT20" s="230"/>
      <c r="DU20" s="230"/>
      <c r="DV20" s="231"/>
      <c r="DW20" s="232"/>
      <c r="DX20" s="232"/>
      <c r="DY20" s="231"/>
      <c r="DZ20" s="232"/>
      <c r="EA20" s="232"/>
      <c r="EB20" s="233"/>
      <c r="EC20" s="232"/>
      <c r="ED20" s="232"/>
      <c r="EE20" s="233"/>
      <c r="EF20" s="232"/>
      <c r="EG20" s="232"/>
      <c r="EH20" s="231"/>
      <c r="EI20" s="232"/>
      <c r="EJ20" s="232"/>
      <c r="EK20" s="231"/>
      <c r="EL20" s="232"/>
      <c r="EM20" s="232"/>
      <c r="EN20" s="229"/>
      <c r="EO20" s="230"/>
      <c r="EP20" s="230"/>
      <c r="EQ20" s="231"/>
      <c r="ER20" s="232"/>
      <c r="ES20" s="232"/>
      <c r="ET20" s="231"/>
      <c r="EU20" s="232"/>
      <c r="EV20" s="232"/>
      <c r="EW20" s="231"/>
      <c r="EX20" s="232"/>
      <c r="EY20" s="232"/>
      <c r="EZ20" s="231"/>
      <c r="FA20" s="232"/>
      <c r="FB20" s="232"/>
      <c r="FC20" s="231"/>
      <c r="FD20" s="232"/>
      <c r="FE20" s="232"/>
      <c r="FF20" s="231"/>
      <c r="FG20" s="232"/>
      <c r="FH20" s="232"/>
      <c r="FI20" s="167">
        <f t="shared" si="32"/>
        <v>0</v>
      </c>
      <c r="FJ20" s="167">
        <f t="shared" si="33"/>
        <v>0</v>
      </c>
      <c r="FK20" s="167">
        <f t="shared" si="34"/>
        <v>0</v>
      </c>
      <c r="FL20" s="167">
        <f t="shared" si="35"/>
        <v>0</v>
      </c>
      <c r="FM20" s="167">
        <f t="shared" si="36"/>
        <v>0</v>
      </c>
      <c r="FN20" s="167">
        <f t="shared" si="37"/>
        <v>0</v>
      </c>
      <c r="FO20" s="167"/>
      <c r="FP20" s="175"/>
      <c r="FQ20" s="175"/>
      <c r="FR20" s="175"/>
      <c r="FS20" s="175"/>
      <c r="FT20" s="175"/>
      <c r="FU20" s="167">
        <f t="shared" si="38"/>
        <v>0</v>
      </c>
      <c r="FV20" s="167">
        <f t="shared" si="39"/>
        <v>0</v>
      </c>
      <c r="FW20" s="167">
        <f t="shared" si="40"/>
        <v>0</v>
      </c>
      <c r="FX20" s="167">
        <f t="shared" si="41"/>
        <v>0</v>
      </c>
      <c r="FY20" s="167">
        <f t="shared" si="42"/>
        <v>0</v>
      </c>
      <c r="FZ20" s="167">
        <f t="shared" si="43"/>
        <v>0</v>
      </c>
      <c r="GA20" s="167">
        <f t="shared" si="44"/>
        <v>0</v>
      </c>
      <c r="GB20" s="167"/>
      <c r="GC20" s="167"/>
      <c r="GD20" s="167">
        <f t="shared" si="45"/>
        <v>0</v>
      </c>
      <c r="GE20" s="167">
        <f t="shared" si="46"/>
        <v>0</v>
      </c>
      <c r="GF20" s="167">
        <f t="shared" si="47"/>
        <v>0</v>
      </c>
      <c r="GG20" s="167">
        <f t="shared" si="48"/>
        <v>0</v>
      </c>
      <c r="GH20" s="167">
        <f t="shared" si="49"/>
        <v>0</v>
      </c>
      <c r="GI20" s="167">
        <f t="shared" si="50"/>
        <v>0</v>
      </c>
      <c r="GJ20" s="167">
        <f t="shared" si="51"/>
        <v>0</v>
      </c>
      <c r="GK20" s="167">
        <f t="shared" si="52"/>
        <v>0</v>
      </c>
      <c r="GL20" s="167">
        <f t="shared" si="53"/>
        <v>0</v>
      </c>
      <c r="GM20" s="167">
        <f t="shared" si="54"/>
        <v>0</v>
      </c>
      <c r="GN20" s="167">
        <f t="shared" si="55"/>
        <v>0</v>
      </c>
      <c r="GO20" s="167">
        <f t="shared" si="56"/>
        <v>0</v>
      </c>
      <c r="GP20" s="167">
        <f t="shared" si="57"/>
        <v>0</v>
      </c>
      <c r="GQ20" s="167">
        <f t="shared" si="58"/>
        <v>0</v>
      </c>
      <c r="GR20" s="167">
        <f t="shared" si="59"/>
        <v>0</v>
      </c>
      <c r="GS20" s="167"/>
      <c r="GT20" s="167"/>
      <c r="GU20" s="176">
        <f t="shared" si="60"/>
        <v>0</v>
      </c>
      <c r="GV20" s="177">
        <f t="shared" si="61"/>
        <v>0</v>
      </c>
      <c r="GW20" s="177">
        <f t="shared" si="62"/>
        <v>0</v>
      </c>
      <c r="GX20" s="177">
        <f t="shared" si="63"/>
        <v>0</v>
      </c>
      <c r="GY20" s="177">
        <f t="shared" si="64"/>
        <v>0</v>
      </c>
      <c r="GZ20" s="177">
        <f t="shared" si="65"/>
        <v>0</v>
      </c>
      <c r="HA20" s="177">
        <f t="shared" si="66"/>
        <v>0</v>
      </c>
      <c r="HB20" s="177">
        <f t="shared" si="67"/>
        <v>0</v>
      </c>
      <c r="HC20" s="218">
        <f t="shared" si="68"/>
        <v>0</v>
      </c>
      <c r="HD20" s="218">
        <f t="shared" si="69"/>
        <v>0</v>
      </c>
      <c r="HE20" s="218">
        <f t="shared" si="70"/>
        <v>0</v>
      </c>
      <c r="HF20" s="218">
        <f t="shared" si="71"/>
        <v>0</v>
      </c>
      <c r="HG20" s="218">
        <f t="shared" si="72"/>
        <v>0</v>
      </c>
      <c r="HH20" s="177">
        <f t="shared" si="73"/>
        <v>0</v>
      </c>
      <c r="HI20" s="177">
        <f t="shared" si="74"/>
        <v>0</v>
      </c>
      <c r="HJ20" s="177">
        <f t="shared" si="75"/>
        <v>0</v>
      </c>
      <c r="HK20" s="177">
        <f t="shared" si="76"/>
        <v>0</v>
      </c>
      <c r="HL20" s="177">
        <f t="shared" si="77"/>
        <v>0</v>
      </c>
      <c r="HM20" s="177">
        <f t="shared" si="78"/>
        <v>0</v>
      </c>
      <c r="HN20" s="177">
        <f t="shared" si="79"/>
        <v>0.5</v>
      </c>
      <c r="HO20" s="177">
        <f t="shared" si="80"/>
        <v>0</v>
      </c>
      <c r="HP20" s="178">
        <f t="shared" si="81"/>
        <v>10</v>
      </c>
      <c r="HQ20" s="178">
        <f t="shared" si="82"/>
        <v>0.5</v>
      </c>
      <c r="HR20" s="178">
        <f t="shared" si="83"/>
        <v>0</v>
      </c>
      <c r="HS20" s="178">
        <f t="shared" si="84"/>
        <v>0</v>
      </c>
      <c r="HT20" s="178">
        <f t="shared" si="85"/>
        <v>0</v>
      </c>
      <c r="HU20" s="178">
        <f t="shared" si="86"/>
        <v>0</v>
      </c>
      <c r="HV20" s="227">
        <f t="shared" si="87"/>
        <v>0</v>
      </c>
      <c r="HW20" s="227">
        <f t="shared" si="88"/>
        <v>2</v>
      </c>
      <c r="HX20" s="227">
        <f t="shared" si="89"/>
        <v>0</v>
      </c>
      <c r="HY20" s="227">
        <f t="shared" si="90"/>
        <v>0</v>
      </c>
      <c r="HZ20" s="227">
        <f t="shared" si="91"/>
        <v>0</v>
      </c>
      <c r="IA20" s="227">
        <f t="shared" si="92"/>
        <v>2</v>
      </c>
      <c r="IB20" s="227">
        <f t="shared" si="93"/>
        <v>0</v>
      </c>
      <c r="IC20" s="178">
        <f t="shared" si="94"/>
        <v>1</v>
      </c>
      <c r="ID20" s="178">
        <f t="shared" si="95"/>
        <v>0</v>
      </c>
      <c r="IE20" s="178">
        <f t="shared" si="96"/>
        <v>0</v>
      </c>
      <c r="IF20" s="178">
        <f t="shared" si="97"/>
        <v>0</v>
      </c>
      <c r="IG20" s="179">
        <f t="shared" si="98"/>
        <v>0</v>
      </c>
      <c r="IH20" s="179">
        <f t="shared" si="99"/>
        <v>0</v>
      </c>
      <c r="II20" s="179">
        <f t="shared" si="100"/>
        <v>0</v>
      </c>
      <c r="IJ20" s="179">
        <f t="shared" si="101"/>
        <v>0</v>
      </c>
      <c r="IK20" s="179">
        <f t="shared" si="102"/>
        <v>0</v>
      </c>
      <c r="IL20" s="179">
        <f t="shared" si="103"/>
        <v>0</v>
      </c>
      <c r="IM20" s="179">
        <f t="shared" si="104"/>
        <v>0</v>
      </c>
      <c r="IN20" s="179">
        <f t="shared" si="105"/>
        <v>0</v>
      </c>
      <c r="IO20" s="179">
        <f t="shared" si="106"/>
        <v>0</v>
      </c>
      <c r="IP20" s="179">
        <f t="shared" si="107"/>
        <v>0</v>
      </c>
      <c r="IQ20" s="179">
        <f t="shared" si="108"/>
        <v>0</v>
      </c>
      <c r="IR20" s="179">
        <f t="shared" si="109"/>
        <v>0</v>
      </c>
      <c r="IS20" s="179">
        <f t="shared" si="110"/>
        <v>0</v>
      </c>
      <c r="IT20" s="179">
        <f t="shared" si="111"/>
        <v>0</v>
      </c>
      <c r="IU20" s="179">
        <f t="shared" si="112"/>
        <v>0</v>
      </c>
      <c r="IV20" s="180">
        <f>VLOOKUP(B20,[2]BC!$B$10:$IY$666,258,0)</f>
        <v>0</v>
      </c>
      <c r="IW20" s="180">
        <f t="shared" si="113"/>
        <v>2</v>
      </c>
      <c r="IX20" s="179">
        <f t="shared" si="114"/>
        <v>2</v>
      </c>
      <c r="IY20" s="179">
        <f t="shared" si="115"/>
        <v>0</v>
      </c>
      <c r="IZ20" s="181">
        <f t="shared" si="116"/>
        <v>13.5</v>
      </c>
      <c r="JA20" s="253"/>
      <c r="JB20" s="254">
        <f t="shared" si="120"/>
        <v>0</v>
      </c>
      <c r="JC20" s="179">
        <f>VLOOKUP(B20,[2]BC!$B$10:$JF$666,265,0)</f>
        <v>0</v>
      </c>
      <c r="JD20" s="179">
        <f t="shared" si="117"/>
        <v>0.5</v>
      </c>
      <c r="JE20" s="179">
        <f t="shared" si="118"/>
        <v>0</v>
      </c>
      <c r="JF20" s="179">
        <f t="shared" si="119"/>
        <v>0.5</v>
      </c>
      <c r="JG20" s="182">
        <f>VLOOKUP(B20,[2]BC!$B$10:$JG$666,266,0)</f>
        <v>0</v>
      </c>
    </row>
    <row r="21" spans="1:267" s="182" customFormat="1" ht="42">
      <c r="A21" s="164">
        <v>13</v>
      </c>
      <c r="B21" s="165" t="s">
        <v>258</v>
      </c>
      <c r="C21" s="240" t="s">
        <v>259</v>
      </c>
      <c r="D21" s="241" t="s">
        <v>912</v>
      </c>
      <c r="E21" s="242" t="s">
        <v>110</v>
      </c>
      <c r="F21" s="166" t="s">
        <v>119</v>
      </c>
      <c r="G21" s="226"/>
      <c r="H21" s="166"/>
      <c r="I21" s="166"/>
      <c r="J21" s="166"/>
      <c r="K21" s="166"/>
      <c r="L21" s="166"/>
      <c r="M21" s="166"/>
      <c r="N21" s="166"/>
      <c r="O21" s="166"/>
      <c r="P21" s="166"/>
      <c r="Q21" s="166"/>
      <c r="R21" s="237"/>
      <c r="S21" s="238"/>
      <c r="T21" s="238"/>
      <c r="U21" s="239"/>
      <c r="V21" s="239"/>
      <c r="W21" s="239"/>
      <c r="X21" s="243" t="s">
        <v>112</v>
      </c>
      <c r="Y21" s="244">
        <v>0</v>
      </c>
      <c r="Z21" s="244">
        <v>0</v>
      </c>
      <c r="AA21" s="247" t="s">
        <v>113</v>
      </c>
      <c r="AB21" s="248">
        <v>0</v>
      </c>
      <c r="AC21" s="248">
        <v>0</v>
      </c>
      <c r="AD21" s="247" t="s">
        <v>113</v>
      </c>
      <c r="AE21" s="248">
        <v>0</v>
      </c>
      <c r="AF21" s="248">
        <v>0</v>
      </c>
      <c r="AG21" s="229" t="s">
        <v>114</v>
      </c>
      <c r="AH21" s="230">
        <v>0</v>
      </c>
      <c r="AI21" s="230">
        <v>0</v>
      </c>
      <c r="AJ21" s="245" t="s">
        <v>115</v>
      </c>
      <c r="AK21" s="248">
        <v>0</v>
      </c>
      <c r="AL21" s="248">
        <v>0</v>
      </c>
      <c r="AM21" s="245" t="s">
        <v>115</v>
      </c>
      <c r="AN21" s="250">
        <v>3.5</v>
      </c>
      <c r="AO21" s="248">
        <v>0</v>
      </c>
      <c r="AP21" s="245" t="s">
        <v>115</v>
      </c>
      <c r="AQ21" s="248">
        <v>0</v>
      </c>
      <c r="AR21" s="248">
        <v>0</v>
      </c>
      <c r="AS21" s="245" t="s">
        <v>115</v>
      </c>
      <c r="AT21" s="248">
        <v>0</v>
      </c>
      <c r="AU21" s="248">
        <v>0</v>
      </c>
      <c r="AV21" s="249" t="s">
        <v>115</v>
      </c>
      <c r="AW21" s="248">
        <v>0</v>
      </c>
      <c r="AX21" s="248">
        <v>0</v>
      </c>
      <c r="AY21" s="249" t="s">
        <v>115</v>
      </c>
      <c r="AZ21" s="248">
        <v>0</v>
      </c>
      <c r="BA21" s="248">
        <v>0</v>
      </c>
      <c r="BB21" s="229" t="s">
        <v>114</v>
      </c>
      <c r="BC21" s="230">
        <v>0</v>
      </c>
      <c r="BD21" s="230">
        <v>0</v>
      </c>
      <c r="BE21" s="249" t="s">
        <v>115</v>
      </c>
      <c r="BF21" s="248">
        <v>0</v>
      </c>
      <c r="BG21" s="248">
        <v>0</v>
      </c>
      <c r="BH21" s="249" t="s">
        <v>115</v>
      </c>
      <c r="BI21" s="250">
        <v>3.5</v>
      </c>
      <c r="BJ21" s="248">
        <v>0</v>
      </c>
      <c r="BK21" s="249" t="s">
        <v>115</v>
      </c>
      <c r="BL21" s="248">
        <f>VLOOKUP($B21,[1]BC!$B$9:$BP$659,63,0)</f>
        <v>0</v>
      </c>
      <c r="BM21" s="248">
        <f>VLOOKUP($B21,[1]BC!$B$9:$BP$659,64,0)</f>
        <v>0</v>
      </c>
      <c r="BN21" s="255" t="str">
        <f>VLOOKUP($B21,[1]BC!$B$9:$BP$659,65,0)</f>
        <v>X</v>
      </c>
      <c r="BO21" s="248">
        <f>VLOOKUP($B21,[1]BC!$B$9:$BP$659,66,0)</f>
        <v>0</v>
      </c>
      <c r="BP21" s="248">
        <f>VLOOKUP($B21,[1]BC!$B$9:$BP$659,67,0)</f>
        <v>0</v>
      </c>
      <c r="BQ21" s="167">
        <f t="shared" si="1"/>
        <v>10</v>
      </c>
      <c r="BR21" s="167">
        <f t="shared" si="2"/>
        <v>1</v>
      </c>
      <c r="BS21" s="168">
        <f t="shared" si="3"/>
        <v>0</v>
      </c>
      <c r="BT21" s="168">
        <f t="shared" si="4"/>
        <v>0</v>
      </c>
      <c r="BU21" s="167">
        <f t="shared" si="5"/>
        <v>0</v>
      </c>
      <c r="BV21" s="168">
        <f t="shared" si="6"/>
        <v>0</v>
      </c>
      <c r="BW21" s="169"/>
      <c r="BX21" s="169"/>
      <c r="BY21" s="169"/>
      <c r="BZ21" s="169"/>
      <c r="CA21" s="169"/>
      <c r="CB21" s="170"/>
      <c r="CC21" s="168">
        <f t="shared" si="7"/>
        <v>10</v>
      </c>
      <c r="CD21" s="168">
        <f t="shared" si="8"/>
        <v>1</v>
      </c>
      <c r="CE21" s="168">
        <f t="shared" si="9"/>
        <v>0</v>
      </c>
      <c r="CF21" s="168">
        <f t="shared" si="10"/>
        <v>0</v>
      </c>
      <c r="CG21" s="168">
        <f t="shared" si="11"/>
        <v>0</v>
      </c>
      <c r="CH21" s="168">
        <f t="shared" si="12"/>
        <v>0</v>
      </c>
      <c r="CI21" s="167">
        <f t="shared" si="13"/>
        <v>0</v>
      </c>
      <c r="CJ21" s="167">
        <f t="shared" si="14"/>
        <v>0</v>
      </c>
      <c r="CK21" s="168">
        <f t="shared" si="15"/>
        <v>0</v>
      </c>
      <c r="CL21" s="167">
        <f t="shared" si="16"/>
        <v>1</v>
      </c>
      <c r="CM21" s="167">
        <f t="shared" si="17"/>
        <v>2</v>
      </c>
      <c r="CN21" s="167">
        <f t="shared" si="18"/>
        <v>0</v>
      </c>
      <c r="CO21" s="167">
        <f t="shared" si="19"/>
        <v>0</v>
      </c>
      <c r="CP21" s="167">
        <f t="shared" si="20"/>
        <v>0</v>
      </c>
      <c r="CQ21" s="167">
        <f t="shared" si="21"/>
        <v>0</v>
      </c>
      <c r="CR21" s="167">
        <f t="shared" si="22"/>
        <v>0</v>
      </c>
      <c r="CS21" s="167">
        <f t="shared" si="23"/>
        <v>0</v>
      </c>
      <c r="CT21" s="167">
        <f t="shared" si="24"/>
        <v>0</v>
      </c>
      <c r="CU21" s="167">
        <f t="shared" si="25"/>
        <v>0</v>
      </c>
      <c r="CV21" s="167">
        <f t="shared" si="26"/>
        <v>0</v>
      </c>
      <c r="CW21" s="167">
        <f t="shared" si="27"/>
        <v>0</v>
      </c>
      <c r="CX21" s="167">
        <f t="shared" si="28"/>
        <v>0</v>
      </c>
      <c r="CY21" s="167">
        <f t="shared" si="29"/>
        <v>0</v>
      </c>
      <c r="CZ21" s="167">
        <f t="shared" si="30"/>
        <v>0</v>
      </c>
      <c r="DA21" s="167"/>
      <c r="DB21" s="167"/>
      <c r="DC21" s="171">
        <f t="shared" si="31"/>
        <v>14</v>
      </c>
      <c r="DD21" s="172"/>
      <c r="DE21" s="172"/>
      <c r="DF21" s="172"/>
      <c r="DG21" s="172"/>
      <c r="DH21" s="172"/>
      <c r="DI21" s="172"/>
      <c r="DJ21" s="173"/>
      <c r="DK21" s="173"/>
      <c r="DL21" s="174"/>
      <c r="DM21" s="231"/>
      <c r="DN21" s="232"/>
      <c r="DO21" s="232"/>
      <c r="DP21" s="231"/>
      <c r="DQ21" s="232"/>
      <c r="DR21" s="232"/>
      <c r="DS21" s="229"/>
      <c r="DT21" s="230"/>
      <c r="DU21" s="230"/>
      <c r="DV21" s="231"/>
      <c r="DW21" s="232"/>
      <c r="DX21" s="232"/>
      <c r="DY21" s="231"/>
      <c r="DZ21" s="232"/>
      <c r="EA21" s="232"/>
      <c r="EB21" s="233"/>
      <c r="EC21" s="232"/>
      <c r="ED21" s="232"/>
      <c r="EE21" s="233"/>
      <c r="EF21" s="232"/>
      <c r="EG21" s="232"/>
      <c r="EH21" s="231"/>
      <c r="EI21" s="232"/>
      <c r="EJ21" s="232"/>
      <c r="EK21" s="231"/>
      <c r="EL21" s="232"/>
      <c r="EM21" s="232"/>
      <c r="EN21" s="229"/>
      <c r="EO21" s="230"/>
      <c r="EP21" s="230"/>
      <c r="EQ21" s="231"/>
      <c r="ER21" s="232"/>
      <c r="ES21" s="232"/>
      <c r="ET21" s="231"/>
      <c r="EU21" s="232"/>
      <c r="EV21" s="232"/>
      <c r="EW21" s="231"/>
      <c r="EX21" s="232"/>
      <c r="EY21" s="232"/>
      <c r="EZ21" s="231"/>
      <c r="FA21" s="232"/>
      <c r="FB21" s="232"/>
      <c r="FC21" s="231"/>
      <c r="FD21" s="232"/>
      <c r="FE21" s="232"/>
      <c r="FF21" s="231"/>
      <c r="FG21" s="232"/>
      <c r="FH21" s="232"/>
      <c r="FI21" s="167">
        <f t="shared" si="32"/>
        <v>0</v>
      </c>
      <c r="FJ21" s="167">
        <f t="shared" si="33"/>
        <v>0</v>
      </c>
      <c r="FK21" s="167">
        <f t="shared" si="34"/>
        <v>0</v>
      </c>
      <c r="FL21" s="167">
        <f t="shared" si="35"/>
        <v>0</v>
      </c>
      <c r="FM21" s="167">
        <f t="shared" si="36"/>
        <v>0</v>
      </c>
      <c r="FN21" s="167">
        <f t="shared" si="37"/>
        <v>0</v>
      </c>
      <c r="FO21" s="167"/>
      <c r="FP21" s="175"/>
      <c r="FQ21" s="175"/>
      <c r="FR21" s="175"/>
      <c r="FS21" s="175"/>
      <c r="FT21" s="175"/>
      <c r="FU21" s="167">
        <f t="shared" si="38"/>
        <v>0</v>
      </c>
      <c r="FV21" s="167">
        <f t="shared" si="39"/>
        <v>0</v>
      </c>
      <c r="FW21" s="167">
        <f t="shared" si="40"/>
        <v>0</v>
      </c>
      <c r="FX21" s="167">
        <f t="shared" si="41"/>
        <v>0</v>
      </c>
      <c r="FY21" s="167">
        <f t="shared" si="42"/>
        <v>0</v>
      </c>
      <c r="FZ21" s="167">
        <f t="shared" si="43"/>
        <v>0</v>
      </c>
      <c r="GA21" s="167">
        <f t="shared" si="44"/>
        <v>0</v>
      </c>
      <c r="GB21" s="167"/>
      <c r="GC21" s="167"/>
      <c r="GD21" s="167">
        <f t="shared" si="45"/>
        <v>0</v>
      </c>
      <c r="GE21" s="167">
        <f t="shared" si="46"/>
        <v>0</v>
      </c>
      <c r="GF21" s="167">
        <f t="shared" si="47"/>
        <v>0</v>
      </c>
      <c r="GG21" s="167">
        <f t="shared" si="48"/>
        <v>0</v>
      </c>
      <c r="GH21" s="167">
        <f t="shared" si="49"/>
        <v>0</v>
      </c>
      <c r="GI21" s="167">
        <f t="shared" si="50"/>
        <v>0</v>
      </c>
      <c r="GJ21" s="167">
        <f t="shared" si="51"/>
        <v>0</v>
      </c>
      <c r="GK21" s="167">
        <f t="shared" si="52"/>
        <v>0</v>
      </c>
      <c r="GL21" s="167">
        <f t="shared" si="53"/>
        <v>0</v>
      </c>
      <c r="GM21" s="167">
        <f t="shared" si="54"/>
        <v>0</v>
      </c>
      <c r="GN21" s="167">
        <f t="shared" si="55"/>
        <v>0</v>
      </c>
      <c r="GO21" s="167">
        <f t="shared" si="56"/>
        <v>0</v>
      </c>
      <c r="GP21" s="167">
        <f t="shared" si="57"/>
        <v>0</v>
      </c>
      <c r="GQ21" s="167">
        <f t="shared" si="58"/>
        <v>0</v>
      </c>
      <c r="GR21" s="167">
        <f t="shared" si="59"/>
        <v>0</v>
      </c>
      <c r="GS21" s="167"/>
      <c r="GT21" s="167"/>
      <c r="GU21" s="176">
        <f t="shared" si="60"/>
        <v>0</v>
      </c>
      <c r="GV21" s="177">
        <f t="shared" si="61"/>
        <v>0</v>
      </c>
      <c r="GW21" s="177">
        <f t="shared" si="62"/>
        <v>0</v>
      </c>
      <c r="GX21" s="177">
        <f t="shared" si="63"/>
        <v>0</v>
      </c>
      <c r="GY21" s="177">
        <f t="shared" si="64"/>
        <v>0</v>
      </c>
      <c r="GZ21" s="177">
        <f t="shared" si="65"/>
        <v>0</v>
      </c>
      <c r="HA21" s="177">
        <f t="shared" si="66"/>
        <v>0</v>
      </c>
      <c r="HB21" s="177">
        <f t="shared" si="67"/>
        <v>0</v>
      </c>
      <c r="HC21" s="218">
        <f t="shared" si="68"/>
        <v>0</v>
      </c>
      <c r="HD21" s="218">
        <f t="shared" si="69"/>
        <v>0</v>
      </c>
      <c r="HE21" s="218">
        <f t="shared" si="70"/>
        <v>0</v>
      </c>
      <c r="HF21" s="218">
        <f t="shared" si="71"/>
        <v>0</v>
      </c>
      <c r="HG21" s="218">
        <f t="shared" si="72"/>
        <v>0</v>
      </c>
      <c r="HH21" s="177">
        <f t="shared" si="73"/>
        <v>0</v>
      </c>
      <c r="HI21" s="177">
        <f t="shared" si="74"/>
        <v>0</v>
      </c>
      <c r="HJ21" s="177">
        <f t="shared" si="75"/>
        <v>0</v>
      </c>
      <c r="HK21" s="177">
        <f t="shared" si="76"/>
        <v>0</v>
      </c>
      <c r="HL21" s="177">
        <f t="shared" si="77"/>
        <v>0</v>
      </c>
      <c r="HM21" s="177">
        <f t="shared" si="78"/>
        <v>0</v>
      </c>
      <c r="HN21" s="177">
        <f t="shared" si="79"/>
        <v>1</v>
      </c>
      <c r="HO21" s="177">
        <f t="shared" si="80"/>
        <v>0</v>
      </c>
      <c r="HP21" s="178">
        <f t="shared" si="81"/>
        <v>10</v>
      </c>
      <c r="HQ21" s="178">
        <f t="shared" si="82"/>
        <v>1</v>
      </c>
      <c r="HR21" s="178">
        <f t="shared" si="83"/>
        <v>0</v>
      </c>
      <c r="HS21" s="178">
        <f t="shared" si="84"/>
        <v>0</v>
      </c>
      <c r="HT21" s="178">
        <f t="shared" si="85"/>
        <v>0</v>
      </c>
      <c r="HU21" s="178">
        <f t="shared" si="86"/>
        <v>0</v>
      </c>
      <c r="HV21" s="227">
        <f t="shared" si="87"/>
        <v>0</v>
      </c>
      <c r="HW21" s="227">
        <f t="shared" si="88"/>
        <v>2</v>
      </c>
      <c r="HX21" s="227">
        <f t="shared" si="89"/>
        <v>0</v>
      </c>
      <c r="HY21" s="227">
        <f t="shared" si="90"/>
        <v>0</v>
      </c>
      <c r="HZ21" s="227">
        <f t="shared" si="91"/>
        <v>0</v>
      </c>
      <c r="IA21" s="227">
        <f t="shared" si="92"/>
        <v>2</v>
      </c>
      <c r="IB21" s="227">
        <f t="shared" si="93"/>
        <v>0</v>
      </c>
      <c r="IC21" s="178">
        <f t="shared" si="94"/>
        <v>1</v>
      </c>
      <c r="ID21" s="178">
        <f t="shared" si="95"/>
        <v>0</v>
      </c>
      <c r="IE21" s="178">
        <f t="shared" si="96"/>
        <v>0</v>
      </c>
      <c r="IF21" s="178">
        <f t="shared" si="97"/>
        <v>0</v>
      </c>
      <c r="IG21" s="179">
        <f t="shared" si="98"/>
        <v>0</v>
      </c>
      <c r="IH21" s="179">
        <f t="shared" si="99"/>
        <v>0</v>
      </c>
      <c r="II21" s="179">
        <f t="shared" si="100"/>
        <v>0</v>
      </c>
      <c r="IJ21" s="179">
        <f t="shared" si="101"/>
        <v>0</v>
      </c>
      <c r="IK21" s="179">
        <f t="shared" si="102"/>
        <v>0</v>
      </c>
      <c r="IL21" s="179">
        <f t="shared" si="103"/>
        <v>0</v>
      </c>
      <c r="IM21" s="179">
        <f t="shared" si="104"/>
        <v>0</v>
      </c>
      <c r="IN21" s="179">
        <f t="shared" si="105"/>
        <v>0</v>
      </c>
      <c r="IO21" s="179">
        <f t="shared" si="106"/>
        <v>0</v>
      </c>
      <c r="IP21" s="179">
        <f t="shared" si="107"/>
        <v>0</v>
      </c>
      <c r="IQ21" s="179">
        <f t="shared" si="108"/>
        <v>0</v>
      </c>
      <c r="IR21" s="179">
        <f t="shared" si="109"/>
        <v>0</v>
      </c>
      <c r="IS21" s="179">
        <f t="shared" si="110"/>
        <v>0</v>
      </c>
      <c r="IT21" s="179">
        <f t="shared" si="111"/>
        <v>0</v>
      </c>
      <c r="IU21" s="179">
        <f t="shared" si="112"/>
        <v>0</v>
      </c>
      <c r="IV21" s="180">
        <f>VLOOKUP(B21,[2]BC!$B$10:$IY$666,258,0)</f>
        <v>0</v>
      </c>
      <c r="IW21" s="180">
        <f t="shared" si="113"/>
        <v>2</v>
      </c>
      <c r="IX21" s="179">
        <f t="shared" si="114"/>
        <v>2</v>
      </c>
      <c r="IY21" s="179">
        <f t="shared" si="115"/>
        <v>0</v>
      </c>
      <c r="IZ21" s="181">
        <f t="shared" si="116"/>
        <v>14</v>
      </c>
      <c r="JA21" s="253"/>
      <c r="JB21" s="254">
        <f t="shared" si="120"/>
        <v>0</v>
      </c>
      <c r="JC21" s="179">
        <f>VLOOKUP(B21,[2]BC!$B$10:$JF$666,265,0)</f>
        <v>0</v>
      </c>
      <c r="JD21" s="179">
        <f t="shared" si="117"/>
        <v>1</v>
      </c>
      <c r="JE21" s="179">
        <f t="shared" si="118"/>
        <v>0</v>
      </c>
      <c r="JF21" s="179">
        <f t="shared" si="119"/>
        <v>1</v>
      </c>
      <c r="JG21" s="182">
        <f>VLOOKUP(B21,[2]BC!$B$10:$JG$666,266,0)</f>
        <v>0</v>
      </c>
    </row>
    <row r="22" spans="1:267" s="182" customFormat="1" ht="42">
      <c r="A22" s="164">
        <v>14</v>
      </c>
      <c r="B22" s="165" t="s">
        <v>260</v>
      </c>
      <c r="C22" s="240" t="s">
        <v>261</v>
      </c>
      <c r="D22" s="241" t="s">
        <v>912</v>
      </c>
      <c r="E22" s="242" t="s">
        <v>110</v>
      </c>
      <c r="F22" s="166" t="s">
        <v>119</v>
      </c>
      <c r="G22" s="226"/>
      <c r="H22" s="166"/>
      <c r="I22" s="166"/>
      <c r="J22" s="166"/>
      <c r="K22" s="166"/>
      <c r="L22" s="166"/>
      <c r="M22" s="166"/>
      <c r="N22" s="166"/>
      <c r="O22" s="166"/>
      <c r="P22" s="166"/>
      <c r="Q22" s="166"/>
      <c r="R22" s="237"/>
      <c r="S22" s="238"/>
      <c r="T22" s="238"/>
      <c r="U22" s="239"/>
      <c r="V22" s="239"/>
      <c r="W22" s="239"/>
      <c r="X22" s="243" t="s">
        <v>112</v>
      </c>
      <c r="Y22" s="244">
        <v>0</v>
      </c>
      <c r="Z22" s="244">
        <v>0</v>
      </c>
      <c r="AA22" s="247" t="s">
        <v>113</v>
      </c>
      <c r="AB22" s="248">
        <v>0</v>
      </c>
      <c r="AC22" s="248">
        <v>0</v>
      </c>
      <c r="AD22" s="247" t="s">
        <v>113</v>
      </c>
      <c r="AE22" s="248">
        <v>0</v>
      </c>
      <c r="AF22" s="248">
        <v>0</v>
      </c>
      <c r="AG22" s="229" t="s">
        <v>114</v>
      </c>
      <c r="AH22" s="230">
        <v>0</v>
      </c>
      <c r="AI22" s="230">
        <v>0</v>
      </c>
      <c r="AJ22" s="245" t="s">
        <v>115</v>
      </c>
      <c r="AK22" s="248">
        <v>0</v>
      </c>
      <c r="AL22" s="248">
        <v>0</v>
      </c>
      <c r="AM22" s="245" t="s">
        <v>115</v>
      </c>
      <c r="AN22" s="250">
        <v>3.5</v>
      </c>
      <c r="AO22" s="248">
        <v>0</v>
      </c>
      <c r="AP22" s="245" t="s">
        <v>115</v>
      </c>
      <c r="AQ22" s="248">
        <v>0</v>
      </c>
      <c r="AR22" s="248">
        <v>0</v>
      </c>
      <c r="AS22" s="245" t="s">
        <v>115</v>
      </c>
      <c r="AT22" s="248">
        <v>0</v>
      </c>
      <c r="AU22" s="248">
        <v>0</v>
      </c>
      <c r="AV22" s="249" t="s">
        <v>115</v>
      </c>
      <c r="AW22" s="248">
        <v>0</v>
      </c>
      <c r="AX22" s="248">
        <v>0</v>
      </c>
      <c r="AY22" s="249" t="s">
        <v>115</v>
      </c>
      <c r="AZ22" s="248">
        <v>0</v>
      </c>
      <c r="BA22" s="248">
        <v>0</v>
      </c>
      <c r="BB22" s="229" t="s">
        <v>114</v>
      </c>
      <c r="BC22" s="230">
        <v>0</v>
      </c>
      <c r="BD22" s="230">
        <v>0</v>
      </c>
      <c r="BE22" s="249" t="s">
        <v>115</v>
      </c>
      <c r="BF22" s="248">
        <v>0</v>
      </c>
      <c r="BG22" s="248">
        <v>0</v>
      </c>
      <c r="BH22" s="249" t="s">
        <v>115</v>
      </c>
      <c r="BI22" s="250">
        <v>3.5</v>
      </c>
      <c r="BJ22" s="248">
        <v>0</v>
      </c>
      <c r="BK22" s="249" t="s">
        <v>115</v>
      </c>
      <c r="BL22" s="248">
        <f>VLOOKUP($B22,[1]BC!$B$9:$BP$659,63,0)</f>
        <v>0</v>
      </c>
      <c r="BM22" s="248">
        <f>VLOOKUP($B22,[1]BC!$B$9:$BP$659,64,0)</f>
        <v>0</v>
      </c>
      <c r="BN22" s="255" t="str">
        <f>VLOOKUP($B22,[1]BC!$B$9:$BP$659,65,0)</f>
        <v>X</v>
      </c>
      <c r="BO22" s="248">
        <f>VLOOKUP($B22,[1]BC!$B$9:$BP$659,66,0)</f>
        <v>0</v>
      </c>
      <c r="BP22" s="248">
        <f>VLOOKUP($B22,[1]BC!$B$9:$BP$659,67,0)</f>
        <v>0</v>
      </c>
      <c r="BQ22" s="167">
        <f t="shared" si="1"/>
        <v>10</v>
      </c>
      <c r="BR22" s="167">
        <f t="shared" si="2"/>
        <v>1</v>
      </c>
      <c r="BS22" s="168">
        <f t="shared" si="3"/>
        <v>0</v>
      </c>
      <c r="BT22" s="168">
        <f t="shared" si="4"/>
        <v>0</v>
      </c>
      <c r="BU22" s="167">
        <f t="shared" si="5"/>
        <v>0</v>
      </c>
      <c r="BV22" s="168">
        <f t="shared" si="6"/>
        <v>0</v>
      </c>
      <c r="BW22" s="169"/>
      <c r="BX22" s="169"/>
      <c r="BY22" s="169"/>
      <c r="BZ22" s="169"/>
      <c r="CA22" s="169"/>
      <c r="CB22" s="170"/>
      <c r="CC22" s="168">
        <f t="shared" si="7"/>
        <v>10</v>
      </c>
      <c r="CD22" s="168">
        <f t="shared" si="8"/>
        <v>1</v>
      </c>
      <c r="CE22" s="168">
        <f t="shared" si="9"/>
        <v>0</v>
      </c>
      <c r="CF22" s="168">
        <f t="shared" si="10"/>
        <v>0</v>
      </c>
      <c r="CG22" s="168">
        <f t="shared" si="11"/>
        <v>0</v>
      </c>
      <c r="CH22" s="168">
        <f t="shared" si="12"/>
        <v>0</v>
      </c>
      <c r="CI22" s="167">
        <f t="shared" si="13"/>
        <v>0</v>
      </c>
      <c r="CJ22" s="167">
        <f t="shared" si="14"/>
        <v>0</v>
      </c>
      <c r="CK22" s="168">
        <f t="shared" si="15"/>
        <v>0</v>
      </c>
      <c r="CL22" s="167">
        <f t="shared" si="16"/>
        <v>1</v>
      </c>
      <c r="CM22" s="167">
        <f t="shared" si="17"/>
        <v>2</v>
      </c>
      <c r="CN22" s="167">
        <f t="shared" si="18"/>
        <v>0</v>
      </c>
      <c r="CO22" s="167">
        <f t="shared" si="19"/>
        <v>0</v>
      </c>
      <c r="CP22" s="167">
        <f t="shared" si="20"/>
        <v>0</v>
      </c>
      <c r="CQ22" s="167">
        <f t="shared" si="21"/>
        <v>0</v>
      </c>
      <c r="CR22" s="167">
        <f t="shared" si="22"/>
        <v>0</v>
      </c>
      <c r="CS22" s="167">
        <f t="shared" si="23"/>
        <v>0</v>
      </c>
      <c r="CT22" s="167">
        <f t="shared" si="24"/>
        <v>0</v>
      </c>
      <c r="CU22" s="167">
        <f t="shared" si="25"/>
        <v>0</v>
      </c>
      <c r="CV22" s="167">
        <f t="shared" si="26"/>
        <v>0</v>
      </c>
      <c r="CW22" s="167">
        <f t="shared" si="27"/>
        <v>0</v>
      </c>
      <c r="CX22" s="167">
        <f t="shared" si="28"/>
        <v>0</v>
      </c>
      <c r="CY22" s="167">
        <f t="shared" si="29"/>
        <v>0</v>
      </c>
      <c r="CZ22" s="167">
        <f t="shared" si="30"/>
        <v>0</v>
      </c>
      <c r="DA22" s="167"/>
      <c r="DB22" s="167"/>
      <c r="DC22" s="171">
        <f t="shared" si="31"/>
        <v>14</v>
      </c>
      <c r="DD22" s="172"/>
      <c r="DE22" s="172"/>
      <c r="DF22" s="172"/>
      <c r="DG22" s="172"/>
      <c r="DH22" s="172"/>
      <c r="DI22" s="172"/>
      <c r="DJ22" s="173"/>
      <c r="DK22" s="173"/>
      <c r="DL22" s="174"/>
      <c r="DM22" s="231"/>
      <c r="DN22" s="232"/>
      <c r="DO22" s="232"/>
      <c r="DP22" s="231"/>
      <c r="DQ22" s="232"/>
      <c r="DR22" s="232"/>
      <c r="DS22" s="229"/>
      <c r="DT22" s="230"/>
      <c r="DU22" s="230"/>
      <c r="DV22" s="231"/>
      <c r="DW22" s="232"/>
      <c r="DX22" s="232"/>
      <c r="DY22" s="231"/>
      <c r="DZ22" s="232"/>
      <c r="EA22" s="232"/>
      <c r="EB22" s="233"/>
      <c r="EC22" s="232"/>
      <c r="ED22" s="232"/>
      <c r="EE22" s="233"/>
      <c r="EF22" s="232"/>
      <c r="EG22" s="232"/>
      <c r="EH22" s="231"/>
      <c r="EI22" s="232"/>
      <c r="EJ22" s="232"/>
      <c r="EK22" s="231"/>
      <c r="EL22" s="232"/>
      <c r="EM22" s="232"/>
      <c r="EN22" s="229"/>
      <c r="EO22" s="230"/>
      <c r="EP22" s="230"/>
      <c r="EQ22" s="231"/>
      <c r="ER22" s="232"/>
      <c r="ES22" s="232"/>
      <c r="ET22" s="231"/>
      <c r="EU22" s="232"/>
      <c r="EV22" s="232"/>
      <c r="EW22" s="231"/>
      <c r="EX22" s="232"/>
      <c r="EY22" s="232"/>
      <c r="EZ22" s="231"/>
      <c r="FA22" s="232"/>
      <c r="FB22" s="232"/>
      <c r="FC22" s="231"/>
      <c r="FD22" s="232"/>
      <c r="FE22" s="232"/>
      <c r="FF22" s="231"/>
      <c r="FG22" s="232"/>
      <c r="FH22" s="232"/>
      <c r="FI22" s="167">
        <f t="shared" si="32"/>
        <v>0</v>
      </c>
      <c r="FJ22" s="167">
        <f t="shared" si="33"/>
        <v>0</v>
      </c>
      <c r="FK22" s="167">
        <f t="shared" si="34"/>
        <v>0</v>
      </c>
      <c r="FL22" s="167">
        <f t="shared" si="35"/>
        <v>0</v>
      </c>
      <c r="FM22" s="167">
        <f t="shared" si="36"/>
        <v>0</v>
      </c>
      <c r="FN22" s="167">
        <f t="shared" si="37"/>
        <v>0</v>
      </c>
      <c r="FO22" s="167"/>
      <c r="FP22" s="175"/>
      <c r="FQ22" s="175"/>
      <c r="FR22" s="175"/>
      <c r="FS22" s="175"/>
      <c r="FT22" s="175"/>
      <c r="FU22" s="167">
        <f t="shared" si="38"/>
        <v>0</v>
      </c>
      <c r="FV22" s="167">
        <f t="shared" si="39"/>
        <v>0</v>
      </c>
      <c r="FW22" s="167">
        <f t="shared" si="40"/>
        <v>0</v>
      </c>
      <c r="FX22" s="167">
        <f t="shared" si="41"/>
        <v>0</v>
      </c>
      <c r="FY22" s="167">
        <f t="shared" si="42"/>
        <v>0</v>
      </c>
      <c r="FZ22" s="167">
        <f t="shared" si="43"/>
        <v>0</v>
      </c>
      <c r="GA22" s="167">
        <f t="shared" si="44"/>
        <v>0</v>
      </c>
      <c r="GB22" s="167"/>
      <c r="GC22" s="167"/>
      <c r="GD22" s="167">
        <f t="shared" si="45"/>
        <v>0</v>
      </c>
      <c r="GE22" s="167">
        <f t="shared" si="46"/>
        <v>0</v>
      </c>
      <c r="GF22" s="167">
        <f t="shared" si="47"/>
        <v>0</v>
      </c>
      <c r="GG22" s="167">
        <f t="shared" si="48"/>
        <v>0</v>
      </c>
      <c r="GH22" s="167">
        <f t="shared" si="49"/>
        <v>0</v>
      </c>
      <c r="GI22" s="167">
        <f t="shared" si="50"/>
        <v>0</v>
      </c>
      <c r="GJ22" s="167">
        <f t="shared" si="51"/>
        <v>0</v>
      </c>
      <c r="GK22" s="167">
        <f t="shared" si="52"/>
        <v>0</v>
      </c>
      <c r="GL22" s="167">
        <f t="shared" si="53"/>
        <v>0</v>
      </c>
      <c r="GM22" s="167">
        <f t="shared" si="54"/>
        <v>0</v>
      </c>
      <c r="GN22" s="167">
        <f t="shared" si="55"/>
        <v>0</v>
      </c>
      <c r="GO22" s="167">
        <f t="shared" si="56"/>
        <v>0</v>
      </c>
      <c r="GP22" s="167">
        <f t="shared" si="57"/>
        <v>0</v>
      </c>
      <c r="GQ22" s="167">
        <f t="shared" si="58"/>
        <v>0</v>
      </c>
      <c r="GR22" s="167">
        <f t="shared" si="59"/>
        <v>0</v>
      </c>
      <c r="GS22" s="167"/>
      <c r="GT22" s="167"/>
      <c r="GU22" s="176">
        <f t="shared" si="60"/>
        <v>0</v>
      </c>
      <c r="GV22" s="177">
        <f t="shared" si="61"/>
        <v>0</v>
      </c>
      <c r="GW22" s="177">
        <f t="shared" si="62"/>
        <v>0</v>
      </c>
      <c r="GX22" s="177">
        <f t="shared" si="63"/>
        <v>0</v>
      </c>
      <c r="GY22" s="177">
        <f t="shared" si="64"/>
        <v>0</v>
      </c>
      <c r="GZ22" s="177">
        <f t="shared" si="65"/>
        <v>0</v>
      </c>
      <c r="HA22" s="177">
        <f t="shared" si="66"/>
        <v>0</v>
      </c>
      <c r="HB22" s="177">
        <f t="shared" si="67"/>
        <v>0</v>
      </c>
      <c r="HC22" s="218">
        <f t="shared" si="68"/>
        <v>0</v>
      </c>
      <c r="HD22" s="218">
        <f t="shared" si="69"/>
        <v>0</v>
      </c>
      <c r="HE22" s="218">
        <f t="shared" si="70"/>
        <v>0</v>
      </c>
      <c r="HF22" s="218">
        <f t="shared" si="71"/>
        <v>0</v>
      </c>
      <c r="HG22" s="218">
        <f t="shared" si="72"/>
        <v>0</v>
      </c>
      <c r="HH22" s="177">
        <f t="shared" si="73"/>
        <v>0</v>
      </c>
      <c r="HI22" s="177">
        <f t="shared" si="74"/>
        <v>0</v>
      </c>
      <c r="HJ22" s="177">
        <f t="shared" si="75"/>
        <v>0</v>
      </c>
      <c r="HK22" s="177">
        <f t="shared" si="76"/>
        <v>0</v>
      </c>
      <c r="HL22" s="177">
        <f t="shared" si="77"/>
        <v>0</v>
      </c>
      <c r="HM22" s="177">
        <f t="shared" si="78"/>
        <v>0</v>
      </c>
      <c r="HN22" s="177">
        <f t="shared" si="79"/>
        <v>1</v>
      </c>
      <c r="HO22" s="177">
        <f t="shared" si="80"/>
        <v>0</v>
      </c>
      <c r="HP22" s="178">
        <f t="shared" si="81"/>
        <v>10</v>
      </c>
      <c r="HQ22" s="178">
        <f t="shared" si="82"/>
        <v>1</v>
      </c>
      <c r="HR22" s="178">
        <f t="shared" si="83"/>
        <v>0</v>
      </c>
      <c r="HS22" s="178">
        <f t="shared" si="84"/>
        <v>0</v>
      </c>
      <c r="HT22" s="178">
        <f t="shared" si="85"/>
        <v>0</v>
      </c>
      <c r="HU22" s="178">
        <f t="shared" si="86"/>
        <v>0</v>
      </c>
      <c r="HV22" s="227">
        <f t="shared" si="87"/>
        <v>0</v>
      </c>
      <c r="HW22" s="227">
        <f t="shared" si="88"/>
        <v>2</v>
      </c>
      <c r="HX22" s="227">
        <f t="shared" si="89"/>
        <v>0</v>
      </c>
      <c r="HY22" s="227">
        <f t="shared" si="90"/>
        <v>0</v>
      </c>
      <c r="HZ22" s="227">
        <f t="shared" si="91"/>
        <v>0</v>
      </c>
      <c r="IA22" s="227">
        <f t="shared" si="92"/>
        <v>2</v>
      </c>
      <c r="IB22" s="227">
        <f t="shared" si="93"/>
        <v>0</v>
      </c>
      <c r="IC22" s="178">
        <f t="shared" si="94"/>
        <v>1</v>
      </c>
      <c r="ID22" s="178">
        <f t="shared" si="95"/>
        <v>0</v>
      </c>
      <c r="IE22" s="178">
        <f t="shared" si="96"/>
        <v>0</v>
      </c>
      <c r="IF22" s="178">
        <f t="shared" si="97"/>
        <v>0</v>
      </c>
      <c r="IG22" s="179">
        <f t="shared" si="98"/>
        <v>0</v>
      </c>
      <c r="IH22" s="179">
        <f t="shared" si="99"/>
        <v>0</v>
      </c>
      <c r="II22" s="179">
        <f t="shared" si="100"/>
        <v>0</v>
      </c>
      <c r="IJ22" s="179">
        <f t="shared" si="101"/>
        <v>0</v>
      </c>
      <c r="IK22" s="179">
        <f t="shared" si="102"/>
        <v>0</v>
      </c>
      <c r="IL22" s="179">
        <f t="shared" si="103"/>
        <v>0</v>
      </c>
      <c r="IM22" s="179">
        <f t="shared" si="104"/>
        <v>0</v>
      </c>
      <c r="IN22" s="179">
        <f t="shared" si="105"/>
        <v>0</v>
      </c>
      <c r="IO22" s="179">
        <f t="shared" si="106"/>
        <v>0</v>
      </c>
      <c r="IP22" s="179">
        <f t="shared" si="107"/>
        <v>0</v>
      </c>
      <c r="IQ22" s="179">
        <f t="shared" si="108"/>
        <v>0</v>
      </c>
      <c r="IR22" s="179">
        <f t="shared" si="109"/>
        <v>0</v>
      </c>
      <c r="IS22" s="179">
        <f t="shared" si="110"/>
        <v>0</v>
      </c>
      <c r="IT22" s="179">
        <f t="shared" si="111"/>
        <v>0</v>
      </c>
      <c r="IU22" s="179">
        <f t="shared" si="112"/>
        <v>0</v>
      </c>
      <c r="IV22" s="180">
        <f>VLOOKUP(B22,[2]BC!$B$10:$IY$666,258,0)</f>
        <v>0</v>
      </c>
      <c r="IW22" s="180">
        <f t="shared" si="113"/>
        <v>2</v>
      </c>
      <c r="IX22" s="179">
        <f t="shared" si="114"/>
        <v>2</v>
      </c>
      <c r="IY22" s="179">
        <f t="shared" si="115"/>
        <v>0</v>
      </c>
      <c r="IZ22" s="181">
        <f t="shared" si="116"/>
        <v>14</v>
      </c>
      <c r="JA22" s="253"/>
      <c r="JB22" s="254">
        <f t="shared" si="120"/>
        <v>0</v>
      </c>
      <c r="JC22" s="179">
        <f>VLOOKUP(B22,[2]BC!$B$10:$JF$666,265,0)</f>
        <v>0</v>
      </c>
      <c r="JD22" s="179">
        <f t="shared" si="117"/>
        <v>1</v>
      </c>
      <c r="JE22" s="179">
        <f t="shared" si="118"/>
        <v>0</v>
      </c>
      <c r="JF22" s="179">
        <f t="shared" si="119"/>
        <v>1</v>
      </c>
      <c r="JG22" s="182">
        <f>VLOOKUP(B22,[2]BC!$B$10:$JG$666,266,0)</f>
        <v>0</v>
      </c>
    </row>
    <row r="23" spans="1:267" s="182" customFormat="1" ht="42">
      <c r="A23" s="164">
        <v>15</v>
      </c>
      <c r="B23" s="165" t="s">
        <v>262</v>
      </c>
      <c r="C23" s="240" t="s">
        <v>263</v>
      </c>
      <c r="D23" s="241" t="s">
        <v>912</v>
      </c>
      <c r="E23" s="242" t="s">
        <v>110</v>
      </c>
      <c r="F23" s="166" t="s">
        <v>119</v>
      </c>
      <c r="G23" s="226"/>
      <c r="H23" s="166"/>
      <c r="I23" s="166"/>
      <c r="J23" s="166"/>
      <c r="K23" s="166"/>
      <c r="L23" s="166"/>
      <c r="M23" s="166"/>
      <c r="N23" s="166"/>
      <c r="O23" s="166"/>
      <c r="P23" s="166"/>
      <c r="Q23" s="166"/>
      <c r="R23" s="237"/>
      <c r="S23" s="238"/>
      <c r="T23" s="238"/>
      <c r="U23" s="239"/>
      <c r="V23" s="239"/>
      <c r="W23" s="239"/>
      <c r="X23" s="243" t="s">
        <v>112</v>
      </c>
      <c r="Y23" s="244">
        <v>0</v>
      </c>
      <c r="Z23" s="244">
        <v>0</v>
      </c>
      <c r="AA23" s="247" t="s">
        <v>113</v>
      </c>
      <c r="AB23" s="248">
        <v>0</v>
      </c>
      <c r="AC23" s="248">
        <v>0</v>
      </c>
      <c r="AD23" s="247" t="s">
        <v>113</v>
      </c>
      <c r="AE23" s="248">
        <v>0</v>
      </c>
      <c r="AF23" s="248">
        <v>0</v>
      </c>
      <c r="AG23" s="229" t="s">
        <v>114</v>
      </c>
      <c r="AH23" s="230">
        <v>0</v>
      </c>
      <c r="AI23" s="230">
        <v>0</v>
      </c>
      <c r="AJ23" s="247" t="s">
        <v>127</v>
      </c>
      <c r="AK23" s="248">
        <v>0</v>
      </c>
      <c r="AL23" s="248">
        <v>0</v>
      </c>
      <c r="AM23" s="245" t="s">
        <v>115</v>
      </c>
      <c r="AN23" s="250">
        <v>3.5</v>
      </c>
      <c r="AO23" s="248">
        <v>0</v>
      </c>
      <c r="AP23" s="245" t="s">
        <v>115</v>
      </c>
      <c r="AQ23" s="248">
        <v>0</v>
      </c>
      <c r="AR23" s="248">
        <v>0</v>
      </c>
      <c r="AS23" s="245" t="s">
        <v>115</v>
      </c>
      <c r="AT23" s="248">
        <v>0</v>
      </c>
      <c r="AU23" s="248">
        <v>0</v>
      </c>
      <c r="AV23" s="249" t="s">
        <v>115</v>
      </c>
      <c r="AW23" s="248">
        <v>0</v>
      </c>
      <c r="AX23" s="248">
        <v>0</v>
      </c>
      <c r="AY23" s="249" t="s">
        <v>115</v>
      </c>
      <c r="AZ23" s="248">
        <v>0</v>
      </c>
      <c r="BA23" s="248">
        <v>0</v>
      </c>
      <c r="BB23" s="229" t="s">
        <v>114</v>
      </c>
      <c r="BC23" s="230">
        <v>0</v>
      </c>
      <c r="BD23" s="230">
        <v>0</v>
      </c>
      <c r="BE23" s="249" t="s">
        <v>115</v>
      </c>
      <c r="BF23" s="248">
        <v>0</v>
      </c>
      <c r="BG23" s="248">
        <v>0</v>
      </c>
      <c r="BH23" s="249" t="s">
        <v>115</v>
      </c>
      <c r="BI23" s="248">
        <v>0</v>
      </c>
      <c r="BJ23" s="248">
        <v>0</v>
      </c>
      <c r="BK23" s="249" t="s">
        <v>115</v>
      </c>
      <c r="BL23" s="248">
        <f>VLOOKUP($B23,[1]BC!$B$9:$BP$659,63,0)</f>
        <v>0</v>
      </c>
      <c r="BM23" s="248">
        <f>VLOOKUP($B23,[1]BC!$B$9:$BP$659,64,0)</f>
        <v>0</v>
      </c>
      <c r="BN23" s="255" t="str">
        <f>VLOOKUP($B23,[1]BC!$B$9:$BP$659,65,0)</f>
        <v>X</v>
      </c>
      <c r="BO23" s="248">
        <f>VLOOKUP($B23,[1]BC!$B$9:$BP$659,66,0)</f>
        <v>0</v>
      </c>
      <c r="BP23" s="248">
        <f>VLOOKUP($B23,[1]BC!$B$9:$BP$659,67,0)</f>
        <v>0</v>
      </c>
      <c r="BQ23" s="167">
        <f t="shared" si="1"/>
        <v>9</v>
      </c>
      <c r="BR23" s="167">
        <f t="shared" si="2"/>
        <v>0.5</v>
      </c>
      <c r="BS23" s="168">
        <f t="shared" si="3"/>
        <v>0</v>
      </c>
      <c r="BT23" s="168">
        <f t="shared" si="4"/>
        <v>0</v>
      </c>
      <c r="BU23" s="167">
        <f t="shared" si="5"/>
        <v>0</v>
      </c>
      <c r="BV23" s="168">
        <f t="shared" si="6"/>
        <v>0</v>
      </c>
      <c r="BW23" s="169"/>
      <c r="BX23" s="169"/>
      <c r="BY23" s="169"/>
      <c r="BZ23" s="169"/>
      <c r="CA23" s="169"/>
      <c r="CB23" s="170"/>
      <c r="CC23" s="168">
        <f t="shared" si="7"/>
        <v>9</v>
      </c>
      <c r="CD23" s="168">
        <f t="shared" si="8"/>
        <v>0.5</v>
      </c>
      <c r="CE23" s="168">
        <f t="shared" si="9"/>
        <v>0</v>
      </c>
      <c r="CF23" s="168">
        <f t="shared" si="10"/>
        <v>0</v>
      </c>
      <c r="CG23" s="168">
        <f t="shared" si="11"/>
        <v>0</v>
      </c>
      <c r="CH23" s="168">
        <f t="shared" si="12"/>
        <v>0</v>
      </c>
      <c r="CI23" s="167">
        <f t="shared" si="13"/>
        <v>0</v>
      </c>
      <c r="CJ23" s="167">
        <f t="shared" si="14"/>
        <v>0</v>
      </c>
      <c r="CK23" s="168">
        <f t="shared" si="15"/>
        <v>0</v>
      </c>
      <c r="CL23" s="167">
        <f t="shared" si="16"/>
        <v>1</v>
      </c>
      <c r="CM23" s="167">
        <f t="shared" si="17"/>
        <v>2</v>
      </c>
      <c r="CN23" s="167">
        <f t="shared" si="18"/>
        <v>0</v>
      </c>
      <c r="CO23" s="167">
        <f t="shared" si="19"/>
        <v>0</v>
      </c>
      <c r="CP23" s="167">
        <f t="shared" si="20"/>
        <v>0</v>
      </c>
      <c r="CQ23" s="167">
        <f t="shared" si="21"/>
        <v>0</v>
      </c>
      <c r="CR23" s="167">
        <f t="shared" si="22"/>
        <v>0</v>
      </c>
      <c r="CS23" s="167">
        <f t="shared" si="23"/>
        <v>0</v>
      </c>
      <c r="CT23" s="167">
        <f t="shared" si="24"/>
        <v>0</v>
      </c>
      <c r="CU23" s="167">
        <f t="shared" si="25"/>
        <v>0</v>
      </c>
      <c r="CV23" s="167">
        <f t="shared" si="26"/>
        <v>0</v>
      </c>
      <c r="CW23" s="167">
        <f t="shared" si="27"/>
        <v>0</v>
      </c>
      <c r="CX23" s="167">
        <f t="shared" si="28"/>
        <v>0</v>
      </c>
      <c r="CY23" s="167">
        <f t="shared" si="29"/>
        <v>0</v>
      </c>
      <c r="CZ23" s="167">
        <f t="shared" si="30"/>
        <v>0</v>
      </c>
      <c r="DA23" s="167"/>
      <c r="DB23" s="167"/>
      <c r="DC23" s="171">
        <f t="shared" si="31"/>
        <v>12.5</v>
      </c>
      <c r="DD23" s="172"/>
      <c r="DE23" s="172"/>
      <c r="DF23" s="172"/>
      <c r="DG23" s="172"/>
      <c r="DH23" s="172"/>
      <c r="DI23" s="172"/>
      <c r="DJ23" s="173"/>
      <c r="DK23" s="173"/>
      <c r="DL23" s="174"/>
      <c r="DM23" s="231"/>
      <c r="DN23" s="232"/>
      <c r="DO23" s="232"/>
      <c r="DP23" s="231"/>
      <c r="DQ23" s="232"/>
      <c r="DR23" s="232"/>
      <c r="DS23" s="229"/>
      <c r="DT23" s="230"/>
      <c r="DU23" s="230"/>
      <c r="DV23" s="231"/>
      <c r="DW23" s="232"/>
      <c r="DX23" s="232"/>
      <c r="DY23" s="231"/>
      <c r="DZ23" s="232"/>
      <c r="EA23" s="232"/>
      <c r="EB23" s="233"/>
      <c r="EC23" s="232"/>
      <c r="ED23" s="232"/>
      <c r="EE23" s="233"/>
      <c r="EF23" s="232"/>
      <c r="EG23" s="232"/>
      <c r="EH23" s="231"/>
      <c r="EI23" s="232"/>
      <c r="EJ23" s="232"/>
      <c r="EK23" s="231"/>
      <c r="EL23" s="232"/>
      <c r="EM23" s="232"/>
      <c r="EN23" s="229"/>
      <c r="EO23" s="230"/>
      <c r="EP23" s="230"/>
      <c r="EQ23" s="231"/>
      <c r="ER23" s="232"/>
      <c r="ES23" s="232"/>
      <c r="ET23" s="231"/>
      <c r="EU23" s="232"/>
      <c r="EV23" s="232"/>
      <c r="EW23" s="231"/>
      <c r="EX23" s="232"/>
      <c r="EY23" s="232"/>
      <c r="EZ23" s="231"/>
      <c r="FA23" s="232"/>
      <c r="FB23" s="232"/>
      <c r="FC23" s="231"/>
      <c r="FD23" s="232"/>
      <c r="FE23" s="232"/>
      <c r="FF23" s="231"/>
      <c r="FG23" s="232"/>
      <c r="FH23" s="232"/>
      <c r="FI23" s="167">
        <f t="shared" si="32"/>
        <v>0</v>
      </c>
      <c r="FJ23" s="167">
        <f t="shared" si="33"/>
        <v>0</v>
      </c>
      <c r="FK23" s="167">
        <f t="shared" si="34"/>
        <v>0</v>
      </c>
      <c r="FL23" s="167">
        <f t="shared" si="35"/>
        <v>0</v>
      </c>
      <c r="FM23" s="167">
        <f t="shared" si="36"/>
        <v>0</v>
      </c>
      <c r="FN23" s="167">
        <f t="shared" si="37"/>
        <v>0</v>
      </c>
      <c r="FO23" s="167"/>
      <c r="FP23" s="175"/>
      <c r="FQ23" s="175"/>
      <c r="FR23" s="175"/>
      <c r="FS23" s="175"/>
      <c r="FT23" s="175"/>
      <c r="FU23" s="167">
        <f t="shared" si="38"/>
        <v>0</v>
      </c>
      <c r="FV23" s="167">
        <f t="shared" si="39"/>
        <v>0</v>
      </c>
      <c r="FW23" s="167">
        <f t="shared" si="40"/>
        <v>0</v>
      </c>
      <c r="FX23" s="167">
        <f t="shared" si="41"/>
        <v>0</v>
      </c>
      <c r="FY23" s="167">
        <f t="shared" si="42"/>
        <v>0</v>
      </c>
      <c r="FZ23" s="167">
        <f t="shared" si="43"/>
        <v>0</v>
      </c>
      <c r="GA23" s="167">
        <f t="shared" si="44"/>
        <v>0</v>
      </c>
      <c r="GB23" s="167"/>
      <c r="GC23" s="167"/>
      <c r="GD23" s="167">
        <f t="shared" si="45"/>
        <v>0</v>
      </c>
      <c r="GE23" s="167">
        <f t="shared" si="46"/>
        <v>0</v>
      </c>
      <c r="GF23" s="167">
        <f t="shared" si="47"/>
        <v>0</v>
      </c>
      <c r="GG23" s="167">
        <f t="shared" si="48"/>
        <v>0</v>
      </c>
      <c r="GH23" s="167">
        <f t="shared" si="49"/>
        <v>0</v>
      </c>
      <c r="GI23" s="167">
        <f t="shared" si="50"/>
        <v>0</v>
      </c>
      <c r="GJ23" s="167">
        <f t="shared" si="51"/>
        <v>0</v>
      </c>
      <c r="GK23" s="167">
        <f t="shared" si="52"/>
        <v>0</v>
      </c>
      <c r="GL23" s="167">
        <f t="shared" si="53"/>
        <v>0</v>
      </c>
      <c r="GM23" s="167">
        <f t="shared" si="54"/>
        <v>0</v>
      </c>
      <c r="GN23" s="167">
        <f t="shared" si="55"/>
        <v>0</v>
      </c>
      <c r="GO23" s="167">
        <f t="shared" si="56"/>
        <v>0</v>
      </c>
      <c r="GP23" s="167">
        <f t="shared" si="57"/>
        <v>0</v>
      </c>
      <c r="GQ23" s="167">
        <f t="shared" si="58"/>
        <v>0</v>
      </c>
      <c r="GR23" s="167">
        <f t="shared" si="59"/>
        <v>0</v>
      </c>
      <c r="GS23" s="167"/>
      <c r="GT23" s="167"/>
      <c r="GU23" s="176">
        <f t="shared" si="60"/>
        <v>0</v>
      </c>
      <c r="GV23" s="177">
        <f t="shared" si="61"/>
        <v>0</v>
      </c>
      <c r="GW23" s="177">
        <f t="shared" si="62"/>
        <v>0</v>
      </c>
      <c r="GX23" s="177">
        <f t="shared" si="63"/>
        <v>0</v>
      </c>
      <c r="GY23" s="177">
        <f t="shared" si="64"/>
        <v>0</v>
      </c>
      <c r="GZ23" s="177">
        <f t="shared" si="65"/>
        <v>0</v>
      </c>
      <c r="HA23" s="177">
        <f t="shared" si="66"/>
        <v>0</v>
      </c>
      <c r="HB23" s="177">
        <f t="shared" si="67"/>
        <v>0</v>
      </c>
      <c r="HC23" s="218">
        <f t="shared" si="68"/>
        <v>0</v>
      </c>
      <c r="HD23" s="218">
        <f t="shared" si="69"/>
        <v>0</v>
      </c>
      <c r="HE23" s="218">
        <f t="shared" si="70"/>
        <v>0</v>
      </c>
      <c r="HF23" s="218">
        <f t="shared" si="71"/>
        <v>0</v>
      </c>
      <c r="HG23" s="218">
        <f t="shared" si="72"/>
        <v>0</v>
      </c>
      <c r="HH23" s="177">
        <f t="shared" si="73"/>
        <v>1</v>
      </c>
      <c r="HI23" s="177">
        <f t="shared" si="74"/>
        <v>0</v>
      </c>
      <c r="HJ23" s="177">
        <f t="shared" si="75"/>
        <v>0</v>
      </c>
      <c r="HK23" s="177">
        <f t="shared" si="76"/>
        <v>0</v>
      </c>
      <c r="HL23" s="177">
        <f t="shared" si="77"/>
        <v>0</v>
      </c>
      <c r="HM23" s="177">
        <f t="shared" si="78"/>
        <v>1</v>
      </c>
      <c r="HN23" s="177">
        <f t="shared" si="79"/>
        <v>0.5</v>
      </c>
      <c r="HO23" s="177">
        <f t="shared" si="80"/>
        <v>1</v>
      </c>
      <c r="HP23" s="178">
        <f t="shared" si="81"/>
        <v>9</v>
      </c>
      <c r="HQ23" s="178">
        <f t="shared" si="82"/>
        <v>0.5</v>
      </c>
      <c r="HR23" s="178">
        <f t="shared" si="83"/>
        <v>0</v>
      </c>
      <c r="HS23" s="178">
        <f t="shared" si="84"/>
        <v>0</v>
      </c>
      <c r="HT23" s="178">
        <f t="shared" si="85"/>
        <v>0</v>
      </c>
      <c r="HU23" s="178">
        <f t="shared" si="86"/>
        <v>0</v>
      </c>
      <c r="HV23" s="227">
        <f t="shared" si="87"/>
        <v>0</v>
      </c>
      <c r="HW23" s="227">
        <f t="shared" si="88"/>
        <v>2</v>
      </c>
      <c r="HX23" s="227">
        <f t="shared" si="89"/>
        <v>0</v>
      </c>
      <c r="HY23" s="227">
        <f t="shared" si="90"/>
        <v>0</v>
      </c>
      <c r="HZ23" s="227">
        <f t="shared" si="91"/>
        <v>0</v>
      </c>
      <c r="IA23" s="227">
        <f t="shared" si="92"/>
        <v>2</v>
      </c>
      <c r="IB23" s="227">
        <f t="shared" si="93"/>
        <v>0</v>
      </c>
      <c r="IC23" s="178">
        <f t="shared" si="94"/>
        <v>1</v>
      </c>
      <c r="ID23" s="178">
        <f t="shared" si="95"/>
        <v>0</v>
      </c>
      <c r="IE23" s="178">
        <f t="shared" si="96"/>
        <v>0</v>
      </c>
      <c r="IF23" s="178">
        <f t="shared" si="97"/>
        <v>0</v>
      </c>
      <c r="IG23" s="179">
        <f t="shared" si="98"/>
        <v>1</v>
      </c>
      <c r="IH23" s="179">
        <f t="shared" si="99"/>
        <v>0</v>
      </c>
      <c r="II23" s="179">
        <f t="shared" si="100"/>
        <v>0</v>
      </c>
      <c r="IJ23" s="179">
        <f t="shared" si="101"/>
        <v>0</v>
      </c>
      <c r="IK23" s="179">
        <f t="shared" si="102"/>
        <v>0</v>
      </c>
      <c r="IL23" s="179">
        <f t="shared" si="103"/>
        <v>0</v>
      </c>
      <c r="IM23" s="179">
        <f t="shared" si="104"/>
        <v>0</v>
      </c>
      <c r="IN23" s="179">
        <f t="shared" si="105"/>
        <v>0</v>
      </c>
      <c r="IO23" s="179">
        <f t="shared" si="106"/>
        <v>0</v>
      </c>
      <c r="IP23" s="179">
        <f t="shared" si="107"/>
        <v>0</v>
      </c>
      <c r="IQ23" s="179">
        <f t="shared" si="108"/>
        <v>0</v>
      </c>
      <c r="IR23" s="179">
        <f t="shared" si="109"/>
        <v>0</v>
      </c>
      <c r="IS23" s="179">
        <f t="shared" si="110"/>
        <v>0</v>
      </c>
      <c r="IT23" s="179">
        <f t="shared" si="111"/>
        <v>0</v>
      </c>
      <c r="IU23" s="179">
        <f t="shared" si="112"/>
        <v>0</v>
      </c>
      <c r="IV23" s="180">
        <f>VLOOKUP(B23,[2]BC!$B$10:$IY$666,258,0)</f>
        <v>0</v>
      </c>
      <c r="IW23" s="180">
        <f t="shared" si="113"/>
        <v>2</v>
      </c>
      <c r="IX23" s="179">
        <f t="shared" si="114"/>
        <v>2</v>
      </c>
      <c r="IY23" s="179">
        <f t="shared" si="115"/>
        <v>0</v>
      </c>
      <c r="IZ23" s="181">
        <f t="shared" si="116"/>
        <v>13.5</v>
      </c>
      <c r="JA23" s="253"/>
      <c r="JB23" s="254">
        <f t="shared" si="120"/>
        <v>0</v>
      </c>
      <c r="JC23" s="179">
        <f>VLOOKUP(B23,[2]BC!$B$10:$JF$666,265,0)</f>
        <v>0</v>
      </c>
      <c r="JD23" s="179">
        <f t="shared" si="117"/>
        <v>0.5</v>
      </c>
      <c r="JE23" s="179">
        <f t="shared" si="118"/>
        <v>0</v>
      </c>
      <c r="JF23" s="179">
        <f t="shared" si="119"/>
        <v>0.5</v>
      </c>
      <c r="JG23" s="182">
        <f>VLOOKUP(B23,[2]BC!$B$10:$JG$666,266,0)</f>
        <v>0</v>
      </c>
    </row>
    <row r="24" spans="1:267" s="182" customFormat="1" ht="42">
      <c r="A24" s="164">
        <v>16</v>
      </c>
      <c r="B24" s="165" t="s">
        <v>264</v>
      </c>
      <c r="C24" s="240" t="s">
        <v>265</v>
      </c>
      <c r="D24" s="241" t="s">
        <v>912</v>
      </c>
      <c r="E24" s="242" t="s">
        <v>110</v>
      </c>
      <c r="F24" s="166" t="s">
        <v>119</v>
      </c>
      <c r="G24" s="226"/>
      <c r="H24" s="166"/>
      <c r="I24" s="166"/>
      <c r="J24" s="166"/>
      <c r="K24" s="166"/>
      <c r="L24" s="166"/>
      <c r="M24" s="166"/>
      <c r="N24" s="166"/>
      <c r="O24" s="166"/>
      <c r="P24" s="166"/>
      <c r="Q24" s="166"/>
      <c r="R24" s="237"/>
      <c r="S24" s="238"/>
      <c r="T24" s="238"/>
      <c r="U24" s="239"/>
      <c r="V24" s="239"/>
      <c r="W24" s="239"/>
      <c r="X24" s="243" t="s">
        <v>112</v>
      </c>
      <c r="Y24" s="244">
        <v>0</v>
      </c>
      <c r="Z24" s="244">
        <v>0</v>
      </c>
      <c r="AA24" s="247" t="s">
        <v>113</v>
      </c>
      <c r="AB24" s="248">
        <v>0</v>
      </c>
      <c r="AC24" s="248">
        <v>0</v>
      </c>
      <c r="AD24" s="247" t="s">
        <v>113</v>
      </c>
      <c r="AE24" s="248">
        <v>0</v>
      </c>
      <c r="AF24" s="248">
        <v>0</v>
      </c>
      <c r="AG24" s="229" t="s">
        <v>114</v>
      </c>
      <c r="AH24" s="230">
        <v>0</v>
      </c>
      <c r="AI24" s="230">
        <v>0</v>
      </c>
      <c r="AJ24" s="245" t="s">
        <v>115</v>
      </c>
      <c r="AK24" s="250">
        <v>3.5</v>
      </c>
      <c r="AL24" s="248">
        <v>0</v>
      </c>
      <c r="AM24" s="245" t="s">
        <v>115</v>
      </c>
      <c r="AN24" s="248">
        <v>0</v>
      </c>
      <c r="AO24" s="248">
        <v>0</v>
      </c>
      <c r="AP24" s="245" t="s">
        <v>115</v>
      </c>
      <c r="AQ24" s="248">
        <v>0</v>
      </c>
      <c r="AR24" s="248">
        <v>0</v>
      </c>
      <c r="AS24" s="245" t="s">
        <v>115</v>
      </c>
      <c r="AT24" s="248">
        <v>0</v>
      </c>
      <c r="AU24" s="248">
        <v>0</v>
      </c>
      <c r="AV24" s="249" t="s">
        <v>115</v>
      </c>
      <c r="AW24" s="248">
        <v>0</v>
      </c>
      <c r="AX24" s="248">
        <v>0</v>
      </c>
      <c r="AY24" s="249" t="s">
        <v>115</v>
      </c>
      <c r="AZ24" s="248">
        <v>0</v>
      </c>
      <c r="BA24" s="248">
        <v>0</v>
      </c>
      <c r="BB24" s="229" t="s">
        <v>114</v>
      </c>
      <c r="BC24" s="230">
        <v>0</v>
      </c>
      <c r="BD24" s="230">
        <v>0</v>
      </c>
      <c r="BE24" s="252" t="s">
        <v>172</v>
      </c>
      <c r="BF24" s="248">
        <v>0</v>
      </c>
      <c r="BG24" s="248">
        <v>0</v>
      </c>
      <c r="BH24" s="249" t="s">
        <v>115</v>
      </c>
      <c r="BI24" s="248">
        <v>0</v>
      </c>
      <c r="BJ24" s="248">
        <v>0</v>
      </c>
      <c r="BK24" s="249" t="s">
        <v>115</v>
      </c>
      <c r="BL24" s="248">
        <f>VLOOKUP($B24,[1]BC!$B$9:$BP$659,63,0)</f>
        <v>0</v>
      </c>
      <c r="BM24" s="248">
        <f>VLOOKUP($B24,[1]BC!$B$9:$BP$659,64,0)</f>
        <v>0</v>
      </c>
      <c r="BN24" s="255" t="str">
        <f>VLOOKUP($B24,[1]BC!$B$9:$BP$659,65,0)</f>
        <v>X</v>
      </c>
      <c r="BO24" s="248">
        <f>VLOOKUP($B24,[1]BC!$B$9:$BP$659,66,0)</f>
        <v>0</v>
      </c>
      <c r="BP24" s="248">
        <f>VLOOKUP($B24,[1]BC!$B$9:$BP$659,67,0)</f>
        <v>0</v>
      </c>
      <c r="BQ24" s="167">
        <f t="shared" si="1"/>
        <v>9</v>
      </c>
      <c r="BR24" s="167">
        <f t="shared" si="2"/>
        <v>0.5</v>
      </c>
      <c r="BS24" s="168">
        <f t="shared" si="3"/>
        <v>0</v>
      </c>
      <c r="BT24" s="168">
        <f t="shared" si="4"/>
        <v>0</v>
      </c>
      <c r="BU24" s="167">
        <f t="shared" si="5"/>
        <v>0</v>
      </c>
      <c r="BV24" s="168">
        <f t="shared" si="6"/>
        <v>0</v>
      </c>
      <c r="BW24" s="169"/>
      <c r="BX24" s="169"/>
      <c r="BY24" s="169"/>
      <c r="BZ24" s="169"/>
      <c r="CA24" s="169"/>
      <c r="CB24" s="170"/>
      <c r="CC24" s="168">
        <f t="shared" si="7"/>
        <v>9</v>
      </c>
      <c r="CD24" s="168">
        <f t="shared" si="8"/>
        <v>0.5</v>
      </c>
      <c r="CE24" s="168">
        <f t="shared" si="9"/>
        <v>0</v>
      </c>
      <c r="CF24" s="168">
        <f t="shared" si="10"/>
        <v>0</v>
      </c>
      <c r="CG24" s="168">
        <f t="shared" si="11"/>
        <v>0</v>
      </c>
      <c r="CH24" s="168">
        <f t="shared" si="12"/>
        <v>0</v>
      </c>
      <c r="CI24" s="167">
        <f t="shared" si="13"/>
        <v>0</v>
      </c>
      <c r="CJ24" s="167">
        <f t="shared" si="14"/>
        <v>0</v>
      </c>
      <c r="CK24" s="168">
        <f t="shared" si="15"/>
        <v>0</v>
      </c>
      <c r="CL24" s="167">
        <f t="shared" si="16"/>
        <v>1</v>
      </c>
      <c r="CM24" s="167">
        <f t="shared" si="17"/>
        <v>2</v>
      </c>
      <c r="CN24" s="167">
        <f t="shared" si="18"/>
        <v>0</v>
      </c>
      <c r="CO24" s="167">
        <f t="shared" si="19"/>
        <v>0</v>
      </c>
      <c r="CP24" s="167">
        <f t="shared" si="20"/>
        <v>0</v>
      </c>
      <c r="CQ24" s="167">
        <f t="shared" si="21"/>
        <v>0</v>
      </c>
      <c r="CR24" s="167">
        <f t="shared" si="22"/>
        <v>0</v>
      </c>
      <c r="CS24" s="167">
        <f t="shared" si="23"/>
        <v>0</v>
      </c>
      <c r="CT24" s="167">
        <f t="shared" si="24"/>
        <v>0</v>
      </c>
      <c r="CU24" s="167">
        <f t="shared" si="25"/>
        <v>0</v>
      </c>
      <c r="CV24" s="167">
        <f t="shared" si="26"/>
        <v>0</v>
      </c>
      <c r="CW24" s="167">
        <f t="shared" si="27"/>
        <v>0</v>
      </c>
      <c r="CX24" s="167">
        <f t="shared" si="28"/>
        <v>0</v>
      </c>
      <c r="CY24" s="167">
        <f t="shared" si="29"/>
        <v>0</v>
      </c>
      <c r="CZ24" s="167">
        <f t="shared" si="30"/>
        <v>0</v>
      </c>
      <c r="DA24" s="167"/>
      <c r="DB24" s="167"/>
      <c r="DC24" s="171">
        <f t="shared" si="31"/>
        <v>12.5</v>
      </c>
      <c r="DD24" s="172"/>
      <c r="DE24" s="172"/>
      <c r="DF24" s="172"/>
      <c r="DG24" s="172"/>
      <c r="DH24" s="172"/>
      <c r="DI24" s="172"/>
      <c r="DJ24" s="173"/>
      <c r="DK24" s="173"/>
      <c r="DL24" s="174"/>
      <c r="DM24" s="231"/>
      <c r="DN24" s="232"/>
      <c r="DO24" s="232"/>
      <c r="DP24" s="231"/>
      <c r="DQ24" s="232"/>
      <c r="DR24" s="232"/>
      <c r="DS24" s="229"/>
      <c r="DT24" s="230"/>
      <c r="DU24" s="230"/>
      <c r="DV24" s="231"/>
      <c r="DW24" s="232"/>
      <c r="DX24" s="232"/>
      <c r="DY24" s="231"/>
      <c r="DZ24" s="232"/>
      <c r="EA24" s="232"/>
      <c r="EB24" s="233"/>
      <c r="EC24" s="232"/>
      <c r="ED24" s="232"/>
      <c r="EE24" s="233"/>
      <c r="EF24" s="232"/>
      <c r="EG24" s="232"/>
      <c r="EH24" s="231"/>
      <c r="EI24" s="232"/>
      <c r="EJ24" s="232"/>
      <c r="EK24" s="231"/>
      <c r="EL24" s="232"/>
      <c r="EM24" s="232"/>
      <c r="EN24" s="229"/>
      <c r="EO24" s="230"/>
      <c r="EP24" s="230"/>
      <c r="EQ24" s="231"/>
      <c r="ER24" s="232"/>
      <c r="ES24" s="232"/>
      <c r="ET24" s="231"/>
      <c r="EU24" s="232"/>
      <c r="EV24" s="232"/>
      <c r="EW24" s="231"/>
      <c r="EX24" s="232"/>
      <c r="EY24" s="232"/>
      <c r="EZ24" s="231"/>
      <c r="FA24" s="232"/>
      <c r="FB24" s="232"/>
      <c r="FC24" s="231"/>
      <c r="FD24" s="232"/>
      <c r="FE24" s="232"/>
      <c r="FF24" s="231"/>
      <c r="FG24" s="232"/>
      <c r="FH24" s="232"/>
      <c r="FI24" s="167">
        <f t="shared" si="32"/>
        <v>0</v>
      </c>
      <c r="FJ24" s="167">
        <f t="shared" si="33"/>
        <v>0</v>
      </c>
      <c r="FK24" s="167">
        <f t="shared" si="34"/>
        <v>0</v>
      </c>
      <c r="FL24" s="167">
        <f t="shared" si="35"/>
        <v>0</v>
      </c>
      <c r="FM24" s="167">
        <f t="shared" si="36"/>
        <v>0</v>
      </c>
      <c r="FN24" s="167">
        <f t="shared" si="37"/>
        <v>0</v>
      </c>
      <c r="FO24" s="167"/>
      <c r="FP24" s="175"/>
      <c r="FQ24" s="175"/>
      <c r="FR24" s="175"/>
      <c r="FS24" s="175"/>
      <c r="FT24" s="175"/>
      <c r="FU24" s="167">
        <f t="shared" si="38"/>
        <v>0</v>
      </c>
      <c r="FV24" s="167">
        <f t="shared" si="39"/>
        <v>0</v>
      </c>
      <c r="FW24" s="167">
        <f t="shared" si="40"/>
        <v>0</v>
      </c>
      <c r="FX24" s="167">
        <f t="shared" si="41"/>
        <v>0</v>
      </c>
      <c r="FY24" s="167">
        <f t="shared" si="42"/>
        <v>0</v>
      </c>
      <c r="FZ24" s="167">
        <f t="shared" si="43"/>
        <v>0</v>
      </c>
      <c r="GA24" s="167">
        <f t="shared" si="44"/>
        <v>0</v>
      </c>
      <c r="GB24" s="167"/>
      <c r="GC24" s="167"/>
      <c r="GD24" s="167">
        <f t="shared" si="45"/>
        <v>0</v>
      </c>
      <c r="GE24" s="167">
        <f t="shared" si="46"/>
        <v>0</v>
      </c>
      <c r="GF24" s="167">
        <f t="shared" si="47"/>
        <v>0</v>
      </c>
      <c r="GG24" s="167">
        <f t="shared" si="48"/>
        <v>0</v>
      </c>
      <c r="GH24" s="167">
        <f t="shared" si="49"/>
        <v>0</v>
      </c>
      <c r="GI24" s="167">
        <f t="shared" si="50"/>
        <v>0</v>
      </c>
      <c r="GJ24" s="167">
        <f t="shared" si="51"/>
        <v>0</v>
      </c>
      <c r="GK24" s="167">
        <f t="shared" si="52"/>
        <v>0</v>
      </c>
      <c r="GL24" s="167">
        <f t="shared" si="53"/>
        <v>0</v>
      </c>
      <c r="GM24" s="167">
        <f t="shared" si="54"/>
        <v>0</v>
      </c>
      <c r="GN24" s="167">
        <f t="shared" si="55"/>
        <v>0</v>
      </c>
      <c r="GO24" s="167">
        <f t="shared" si="56"/>
        <v>0</v>
      </c>
      <c r="GP24" s="167">
        <f t="shared" si="57"/>
        <v>0</v>
      </c>
      <c r="GQ24" s="167">
        <f t="shared" si="58"/>
        <v>0</v>
      </c>
      <c r="GR24" s="167">
        <f t="shared" si="59"/>
        <v>0</v>
      </c>
      <c r="GS24" s="167"/>
      <c r="GT24" s="167"/>
      <c r="GU24" s="176">
        <f t="shared" si="60"/>
        <v>0</v>
      </c>
      <c r="GV24" s="177">
        <f t="shared" si="61"/>
        <v>0</v>
      </c>
      <c r="GW24" s="177">
        <f t="shared" si="62"/>
        <v>0</v>
      </c>
      <c r="GX24" s="177">
        <f t="shared" si="63"/>
        <v>1</v>
      </c>
      <c r="GY24" s="177">
        <f t="shared" si="64"/>
        <v>0</v>
      </c>
      <c r="GZ24" s="177">
        <f t="shared" si="65"/>
        <v>0</v>
      </c>
      <c r="HA24" s="177">
        <f t="shared" si="66"/>
        <v>0</v>
      </c>
      <c r="HB24" s="177">
        <f t="shared" si="67"/>
        <v>0</v>
      </c>
      <c r="HC24" s="218">
        <f t="shared" si="68"/>
        <v>0</v>
      </c>
      <c r="HD24" s="218">
        <f t="shared" si="69"/>
        <v>0</v>
      </c>
      <c r="HE24" s="218">
        <f t="shared" si="70"/>
        <v>0</v>
      </c>
      <c r="HF24" s="218">
        <f t="shared" si="71"/>
        <v>0</v>
      </c>
      <c r="HG24" s="218">
        <f t="shared" si="72"/>
        <v>0</v>
      </c>
      <c r="HH24" s="177">
        <f t="shared" si="73"/>
        <v>0</v>
      </c>
      <c r="HI24" s="177">
        <f t="shared" si="74"/>
        <v>0</v>
      </c>
      <c r="HJ24" s="177">
        <f t="shared" si="75"/>
        <v>0</v>
      </c>
      <c r="HK24" s="177">
        <f t="shared" si="76"/>
        <v>0</v>
      </c>
      <c r="HL24" s="177">
        <f t="shared" si="77"/>
        <v>0</v>
      </c>
      <c r="HM24" s="177">
        <f t="shared" si="78"/>
        <v>1</v>
      </c>
      <c r="HN24" s="177">
        <f t="shared" si="79"/>
        <v>0.5</v>
      </c>
      <c r="HO24" s="177">
        <f t="shared" si="80"/>
        <v>0</v>
      </c>
      <c r="HP24" s="178">
        <f t="shared" si="81"/>
        <v>9</v>
      </c>
      <c r="HQ24" s="178">
        <f t="shared" si="82"/>
        <v>0.5</v>
      </c>
      <c r="HR24" s="178">
        <f t="shared" si="83"/>
        <v>0</v>
      </c>
      <c r="HS24" s="178">
        <f t="shared" si="84"/>
        <v>0</v>
      </c>
      <c r="HT24" s="178">
        <f t="shared" si="85"/>
        <v>0</v>
      </c>
      <c r="HU24" s="178">
        <f t="shared" si="86"/>
        <v>0</v>
      </c>
      <c r="HV24" s="227">
        <f t="shared" si="87"/>
        <v>0</v>
      </c>
      <c r="HW24" s="227">
        <f t="shared" si="88"/>
        <v>2</v>
      </c>
      <c r="HX24" s="227">
        <f t="shared" si="89"/>
        <v>0</v>
      </c>
      <c r="HY24" s="227">
        <f t="shared" si="90"/>
        <v>0</v>
      </c>
      <c r="HZ24" s="227">
        <f t="shared" si="91"/>
        <v>0</v>
      </c>
      <c r="IA24" s="227">
        <f t="shared" si="92"/>
        <v>2</v>
      </c>
      <c r="IB24" s="227">
        <f t="shared" si="93"/>
        <v>0</v>
      </c>
      <c r="IC24" s="178">
        <f t="shared" si="94"/>
        <v>1</v>
      </c>
      <c r="ID24" s="178">
        <f t="shared" si="95"/>
        <v>0</v>
      </c>
      <c r="IE24" s="178">
        <f t="shared" si="96"/>
        <v>0</v>
      </c>
      <c r="IF24" s="178">
        <f t="shared" si="97"/>
        <v>0</v>
      </c>
      <c r="IG24" s="179">
        <f t="shared" si="98"/>
        <v>0</v>
      </c>
      <c r="IH24" s="179">
        <f t="shared" si="99"/>
        <v>0</v>
      </c>
      <c r="II24" s="179">
        <f t="shared" si="100"/>
        <v>0</v>
      </c>
      <c r="IJ24" s="179">
        <f t="shared" si="101"/>
        <v>0</v>
      </c>
      <c r="IK24" s="179">
        <f t="shared" si="102"/>
        <v>0</v>
      </c>
      <c r="IL24" s="179">
        <f t="shared" si="103"/>
        <v>0</v>
      </c>
      <c r="IM24" s="179">
        <f t="shared" si="104"/>
        <v>0</v>
      </c>
      <c r="IN24" s="179">
        <f t="shared" si="105"/>
        <v>0</v>
      </c>
      <c r="IO24" s="179">
        <f t="shared" si="106"/>
        <v>0</v>
      </c>
      <c r="IP24" s="179">
        <f t="shared" si="107"/>
        <v>0</v>
      </c>
      <c r="IQ24" s="179">
        <f t="shared" si="108"/>
        <v>0</v>
      </c>
      <c r="IR24" s="179">
        <f t="shared" si="109"/>
        <v>0</v>
      </c>
      <c r="IS24" s="179">
        <f t="shared" si="110"/>
        <v>0</v>
      </c>
      <c r="IT24" s="179">
        <f t="shared" si="111"/>
        <v>0</v>
      </c>
      <c r="IU24" s="179">
        <f t="shared" si="112"/>
        <v>0</v>
      </c>
      <c r="IV24" s="180">
        <f>VLOOKUP(B24,[2]BC!$B$10:$IY$666,258,0)</f>
        <v>0</v>
      </c>
      <c r="IW24" s="180">
        <f t="shared" si="113"/>
        <v>2</v>
      </c>
      <c r="IX24" s="179">
        <f t="shared" si="114"/>
        <v>2</v>
      </c>
      <c r="IY24" s="179">
        <f t="shared" si="115"/>
        <v>0</v>
      </c>
      <c r="IZ24" s="181">
        <f t="shared" si="116"/>
        <v>12.5</v>
      </c>
      <c r="JA24" s="253"/>
      <c r="JB24" s="254">
        <f t="shared" si="120"/>
        <v>-1</v>
      </c>
      <c r="JC24" s="179">
        <f>VLOOKUP(B24,[2]BC!$B$10:$JF$666,265,0)</f>
        <v>0</v>
      </c>
      <c r="JD24" s="179">
        <f t="shared" si="117"/>
        <v>0.5</v>
      </c>
      <c r="JE24" s="179">
        <f t="shared" si="118"/>
        <v>0</v>
      </c>
      <c r="JF24" s="179">
        <f t="shared" si="119"/>
        <v>0.5</v>
      </c>
      <c r="JG24" s="182">
        <f>VLOOKUP(B24,[2]BC!$B$10:$JG$666,266,0)</f>
        <v>0</v>
      </c>
    </row>
    <row r="25" spans="1:267" s="182" customFormat="1" ht="42">
      <c r="A25" s="164">
        <v>17</v>
      </c>
      <c r="B25" s="165" t="s">
        <v>266</v>
      </c>
      <c r="C25" s="240" t="s">
        <v>267</v>
      </c>
      <c r="D25" s="241" t="s">
        <v>912</v>
      </c>
      <c r="E25" s="242" t="s">
        <v>110</v>
      </c>
      <c r="F25" s="166" t="s">
        <v>119</v>
      </c>
      <c r="G25" s="226"/>
      <c r="H25" s="166"/>
      <c r="I25" s="166"/>
      <c r="J25" s="166"/>
      <c r="K25" s="166"/>
      <c r="L25" s="166"/>
      <c r="M25" s="166"/>
      <c r="N25" s="166"/>
      <c r="O25" s="166"/>
      <c r="P25" s="166"/>
      <c r="Q25" s="166"/>
      <c r="R25" s="237"/>
      <c r="S25" s="238"/>
      <c r="T25" s="238"/>
      <c r="U25" s="239"/>
      <c r="V25" s="239"/>
      <c r="W25" s="239"/>
      <c r="X25" s="243" t="s">
        <v>112</v>
      </c>
      <c r="Y25" s="244">
        <v>0</v>
      </c>
      <c r="Z25" s="244">
        <v>0</v>
      </c>
      <c r="AA25" s="247" t="s">
        <v>113</v>
      </c>
      <c r="AB25" s="248">
        <v>0</v>
      </c>
      <c r="AC25" s="248">
        <v>0</v>
      </c>
      <c r="AD25" s="247" t="s">
        <v>113</v>
      </c>
      <c r="AE25" s="248">
        <v>0</v>
      </c>
      <c r="AF25" s="248">
        <v>0</v>
      </c>
      <c r="AG25" s="229" t="s">
        <v>114</v>
      </c>
      <c r="AH25" s="230">
        <v>0</v>
      </c>
      <c r="AI25" s="230">
        <v>0</v>
      </c>
      <c r="AJ25" s="245" t="s">
        <v>115</v>
      </c>
      <c r="AK25" s="250">
        <v>3.5</v>
      </c>
      <c r="AL25" s="248">
        <v>0</v>
      </c>
      <c r="AM25" s="245" t="s">
        <v>115</v>
      </c>
      <c r="AN25" s="248">
        <v>0</v>
      </c>
      <c r="AO25" s="248">
        <v>0</v>
      </c>
      <c r="AP25" s="245" t="s">
        <v>115</v>
      </c>
      <c r="AQ25" s="248">
        <v>0</v>
      </c>
      <c r="AR25" s="248">
        <v>0</v>
      </c>
      <c r="AS25" s="245" t="s">
        <v>115</v>
      </c>
      <c r="AT25" s="248">
        <v>0</v>
      </c>
      <c r="AU25" s="248">
        <v>0</v>
      </c>
      <c r="AV25" s="249" t="s">
        <v>115</v>
      </c>
      <c r="AW25" s="248">
        <v>0</v>
      </c>
      <c r="AX25" s="248">
        <v>0</v>
      </c>
      <c r="AY25" s="249" t="s">
        <v>115</v>
      </c>
      <c r="AZ25" s="248">
        <v>0</v>
      </c>
      <c r="BA25" s="248">
        <v>0</v>
      </c>
      <c r="BB25" s="229" t="s">
        <v>114</v>
      </c>
      <c r="BC25" s="230">
        <v>0</v>
      </c>
      <c r="BD25" s="230">
        <v>0</v>
      </c>
      <c r="BE25" s="249" t="s">
        <v>115</v>
      </c>
      <c r="BF25" s="248">
        <v>0</v>
      </c>
      <c r="BG25" s="248">
        <v>0</v>
      </c>
      <c r="BH25" s="249" t="s">
        <v>115</v>
      </c>
      <c r="BI25" s="248">
        <v>0</v>
      </c>
      <c r="BJ25" s="248">
        <v>0</v>
      </c>
      <c r="BK25" s="249" t="s">
        <v>115</v>
      </c>
      <c r="BL25" s="248">
        <f>VLOOKUP($B25,[1]BC!$B$9:$BP$659,63,0)</f>
        <v>0</v>
      </c>
      <c r="BM25" s="248">
        <f>VLOOKUP($B25,[1]BC!$B$9:$BP$659,64,0)</f>
        <v>0</v>
      </c>
      <c r="BN25" s="255" t="str">
        <f>VLOOKUP($B25,[1]BC!$B$9:$BP$659,65,0)</f>
        <v>X</v>
      </c>
      <c r="BO25" s="248">
        <f>VLOOKUP($B25,[1]BC!$B$9:$BP$659,66,0)</f>
        <v>0</v>
      </c>
      <c r="BP25" s="248">
        <f>VLOOKUP($B25,[1]BC!$B$9:$BP$659,67,0)</f>
        <v>0</v>
      </c>
      <c r="BQ25" s="167">
        <f t="shared" si="1"/>
        <v>10</v>
      </c>
      <c r="BR25" s="167">
        <f t="shared" si="2"/>
        <v>0.5</v>
      </c>
      <c r="BS25" s="168">
        <f t="shared" si="3"/>
        <v>0</v>
      </c>
      <c r="BT25" s="168">
        <f t="shared" si="4"/>
        <v>0</v>
      </c>
      <c r="BU25" s="167">
        <f t="shared" si="5"/>
        <v>0</v>
      </c>
      <c r="BV25" s="168">
        <f t="shared" si="6"/>
        <v>0</v>
      </c>
      <c r="BW25" s="169"/>
      <c r="BX25" s="169"/>
      <c r="BY25" s="169"/>
      <c r="BZ25" s="169"/>
      <c r="CA25" s="169"/>
      <c r="CB25" s="170"/>
      <c r="CC25" s="168">
        <f t="shared" si="7"/>
        <v>10</v>
      </c>
      <c r="CD25" s="168">
        <f t="shared" si="8"/>
        <v>0.5</v>
      </c>
      <c r="CE25" s="168">
        <f t="shared" si="9"/>
        <v>0</v>
      </c>
      <c r="CF25" s="168">
        <f t="shared" si="10"/>
        <v>0</v>
      </c>
      <c r="CG25" s="168">
        <f t="shared" si="11"/>
        <v>0</v>
      </c>
      <c r="CH25" s="168">
        <f t="shared" si="12"/>
        <v>0</v>
      </c>
      <c r="CI25" s="167">
        <f t="shared" si="13"/>
        <v>0</v>
      </c>
      <c r="CJ25" s="167">
        <f t="shared" si="14"/>
        <v>0</v>
      </c>
      <c r="CK25" s="168">
        <f t="shared" si="15"/>
        <v>0</v>
      </c>
      <c r="CL25" s="167">
        <f t="shared" si="16"/>
        <v>1</v>
      </c>
      <c r="CM25" s="167">
        <f t="shared" si="17"/>
        <v>2</v>
      </c>
      <c r="CN25" s="167">
        <f t="shared" si="18"/>
        <v>0</v>
      </c>
      <c r="CO25" s="167">
        <f t="shared" si="19"/>
        <v>0</v>
      </c>
      <c r="CP25" s="167">
        <f t="shared" si="20"/>
        <v>0</v>
      </c>
      <c r="CQ25" s="167">
        <f t="shared" si="21"/>
        <v>0</v>
      </c>
      <c r="CR25" s="167">
        <f t="shared" si="22"/>
        <v>0</v>
      </c>
      <c r="CS25" s="167">
        <f t="shared" si="23"/>
        <v>0</v>
      </c>
      <c r="CT25" s="167">
        <f t="shared" si="24"/>
        <v>0</v>
      </c>
      <c r="CU25" s="167">
        <f t="shared" si="25"/>
        <v>0</v>
      </c>
      <c r="CV25" s="167">
        <f t="shared" si="26"/>
        <v>0</v>
      </c>
      <c r="CW25" s="167">
        <f t="shared" si="27"/>
        <v>0</v>
      </c>
      <c r="CX25" s="167">
        <f t="shared" si="28"/>
        <v>0</v>
      </c>
      <c r="CY25" s="167">
        <f t="shared" si="29"/>
        <v>0</v>
      </c>
      <c r="CZ25" s="167">
        <f t="shared" si="30"/>
        <v>0</v>
      </c>
      <c r="DA25" s="167"/>
      <c r="DB25" s="167"/>
      <c r="DC25" s="171">
        <f t="shared" si="31"/>
        <v>13.5</v>
      </c>
      <c r="DD25" s="172"/>
      <c r="DE25" s="172"/>
      <c r="DF25" s="172"/>
      <c r="DG25" s="172"/>
      <c r="DH25" s="172"/>
      <c r="DI25" s="172"/>
      <c r="DJ25" s="173"/>
      <c r="DK25" s="173"/>
      <c r="DL25" s="174"/>
      <c r="DM25" s="231"/>
      <c r="DN25" s="232"/>
      <c r="DO25" s="232"/>
      <c r="DP25" s="231"/>
      <c r="DQ25" s="232"/>
      <c r="DR25" s="232"/>
      <c r="DS25" s="229"/>
      <c r="DT25" s="230"/>
      <c r="DU25" s="230"/>
      <c r="DV25" s="231"/>
      <c r="DW25" s="232"/>
      <c r="DX25" s="232"/>
      <c r="DY25" s="231"/>
      <c r="DZ25" s="232"/>
      <c r="EA25" s="232"/>
      <c r="EB25" s="233"/>
      <c r="EC25" s="232"/>
      <c r="ED25" s="232"/>
      <c r="EE25" s="233"/>
      <c r="EF25" s="232"/>
      <c r="EG25" s="232"/>
      <c r="EH25" s="231"/>
      <c r="EI25" s="232"/>
      <c r="EJ25" s="232"/>
      <c r="EK25" s="231"/>
      <c r="EL25" s="232"/>
      <c r="EM25" s="232"/>
      <c r="EN25" s="229"/>
      <c r="EO25" s="230"/>
      <c r="EP25" s="230"/>
      <c r="EQ25" s="231"/>
      <c r="ER25" s="232"/>
      <c r="ES25" s="232"/>
      <c r="ET25" s="231"/>
      <c r="EU25" s="232"/>
      <c r="EV25" s="232"/>
      <c r="EW25" s="231"/>
      <c r="EX25" s="232"/>
      <c r="EY25" s="232"/>
      <c r="EZ25" s="231"/>
      <c r="FA25" s="232"/>
      <c r="FB25" s="232"/>
      <c r="FC25" s="231"/>
      <c r="FD25" s="232"/>
      <c r="FE25" s="232"/>
      <c r="FF25" s="231"/>
      <c r="FG25" s="232"/>
      <c r="FH25" s="232"/>
      <c r="FI25" s="167">
        <f t="shared" si="32"/>
        <v>0</v>
      </c>
      <c r="FJ25" s="167">
        <f t="shared" si="33"/>
        <v>0</v>
      </c>
      <c r="FK25" s="167">
        <f t="shared" si="34"/>
        <v>0</v>
      </c>
      <c r="FL25" s="167">
        <f t="shared" si="35"/>
        <v>0</v>
      </c>
      <c r="FM25" s="167">
        <f t="shared" si="36"/>
        <v>0</v>
      </c>
      <c r="FN25" s="167">
        <f t="shared" si="37"/>
        <v>0</v>
      </c>
      <c r="FO25" s="167"/>
      <c r="FP25" s="175"/>
      <c r="FQ25" s="175"/>
      <c r="FR25" s="175"/>
      <c r="FS25" s="175"/>
      <c r="FT25" s="175"/>
      <c r="FU25" s="167">
        <f t="shared" si="38"/>
        <v>0</v>
      </c>
      <c r="FV25" s="167">
        <f t="shared" si="39"/>
        <v>0</v>
      </c>
      <c r="FW25" s="167">
        <f t="shared" si="40"/>
        <v>0</v>
      </c>
      <c r="FX25" s="167">
        <f t="shared" si="41"/>
        <v>0</v>
      </c>
      <c r="FY25" s="167">
        <f t="shared" si="42"/>
        <v>0</v>
      </c>
      <c r="FZ25" s="167">
        <f t="shared" si="43"/>
        <v>0</v>
      </c>
      <c r="GA25" s="167">
        <f t="shared" si="44"/>
        <v>0</v>
      </c>
      <c r="GB25" s="167"/>
      <c r="GC25" s="167"/>
      <c r="GD25" s="167">
        <f t="shared" si="45"/>
        <v>0</v>
      </c>
      <c r="GE25" s="167">
        <f t="shared" si="46"/>
        <v>0</v>
      </c>
      <c r="GF25" s="167">
        <f t="shared" si="47"/>
        <v>0</v>
      </c>
      <c r="GG25" s="167">
        <f t="shared" si="48"/>
        <v>0</v>
      </c>
      <c r="GH25" s="167">
        <f t="shared" si="49"/>
        <v>0</v>
      </c>
      <c r="GI25" s="167">
        <f t="shared" si="50"/>
        <v>0</v>
      </c>
      <c r="GJ25" s="167">
        <f t="shared" si="51"/>
        <v>0</v>
      </c>
      <c r="GK25" s="167">
        <f t="shared" si="52"/>
        <v>0</v>
      </c>
      <c r="GL25" s="167">
        <f t="shared" si="53"/>
        <v>0</v>
      </c>
      <c r="GM25" s="167">
        <f t="shared" si="54"/>
        <v>0</v>
      </c>
      <c r="GN25" s="167">
        <f t="shared" si="55"/>
        <v>0</v>
      </c>
      <c r="GO25" s="167">
        <f t="shared" si="56"/>
        <v>0</v>
      </c>
      <c r="GP25" s="167">
        <f t="shared" si="57"/>
        <v>0</v>
      </c>
      <c r="GQ25" s="167">
        <f t="shared" si="58"/>
        <v>0</v>
      </c>
      <c r="GR25" s="167">
        <f t="shared" si="59"/>
        <v>0</v>
      </c>
      <c r="GS25" s="167"/>
      <c r="GT25" s="167"/>
      <c r="GU25" s="176">
        <f t="shared" si="60"/>
        <v>0</v>
      </c>
      <c r="GV25" s="177">
        <f t="shared" si="61"/>
        <v>0</v>
      </c>
      <c r="GW25" s="177">
        <f t="shared" si="62"/>
        <v>0</v>
      </c>
      <c r="GX25" s="177">
        <f t="shared" si="63"/>
        <v>0</v>
      </c>
      <c r="GY25" s="177">
        <f t="shared" si="64"/>
        <v>0</v>
      </c>
      <c r="GZ25" s="177">
        <f t="shared" si="65"/>
        <v>0</v>
      </c>
      <c r="HA25" s="177">
        <f t="shared" si="66"/>
        <v>0</v>
      </c>
      <c r="HB25" s="177">
        <f t="shared" si="67"/>
        <v>0</v>
      </c>
      <c r="HC25" s="218">
        <f t="shared" si="68"/>
        <v>0</v>
      </c>
      <c r="HD25" s="218">
        <f t="shared" si="69"/>
        <v>0</v>
      </c>
      <c r="HE25" s="218">
        <f t="shared" si="70"/>
        <v>0</v>
      </c>
      <c r="HF25" s="218">
        <f t="shared" si="71"/>
        <v>0</v>
      </c>
      <c r="HG25" s="218">
        <f t="shared" si="72"/>
        <v>0</v>
      </c>
      <c r="HH25" s="177">
        <f t="shared" si="73"/>
        <v>0</v>
      </c>
      <c r="HI25" s="177">
        <f t="shared" si="74"/>
        <v>0</v>
      </c>
      <c r="HJ25" s="177">
        <f t="shared" si="75"/>
        <v>0</v>
      </c>
      <c r="HK25" s="177">
        <f t="shared" si="76"/>
        <v>0</v>
      </c>
      <c r="HL25" s="177">
        <f t="shared" si="77"/>
        <v>0</v>
      </c>
      <c r="HM25" s="177">
        <f t="shared" si="78"/>
        <v>0</v>
      </c>
      <c r="HN25" s="177">
        <f t="shared" si="79"/>
        <v>0.5</v>
      </c>
      <c r="HO25" s="177">
        <f t="shared" si="80"/>
        <v>0</v>
      </c>
      <c r="HP25" s="178">
        <f t="shared" si="81"/>
        <v>10</v>
      </c>
      <c r="HQ25" s="178">
        <f t="shared" si="82"/>
        <v>0.5</v>
      </c>
      <c r="HR25" s="178">
        <f t="shared" si="83"/>
        <v>0</v>
      </c>
      <c r="HS25" s="178">
        <f t="shared" si="84"/>
        <v>0</v>
      </c>
      <c r="HT25" s="178">
        <f t="shared" si="85"/>
        <v>0</v>
      </c>
      <c r="HU25" s="178">
        <f t="shared" si="86"/>
        <v>0</v>
      </c>
      <c r="HV25" s="227">
        <f t="shared" si="87"/>
        <v>0</v>
      </c>
      <c r="HW25" s="227">
        <f t="shared" si="88"/>
        <v>2</v>
      </c>
      <c r="HX25" s="227">
        <f t="shared" si="89"/>
        <v>0</v>
      </c>
      <c r="HY25" s="227">
        <f t="shared" si="90"/>
        <v>0</v>
      </c>
      <c r="HZ25" s="227">
        <f t="shared" si="91"/>
        <v>0</v>
      </c>
      <c r="IA25" s="227">
        <f t="shared" si="92"/>
        <v>2</v>
      </c>
      <c r="IB25" s="227">
        <f t="shared" si="93"/>
        <v>0</v>
      </c>
      <c r="IC25" s="178">
        <f t="shared" si="94"/>
        <v>1</v>
      </c>
      <c r="ID25" s="178">
        <f t="shared" si="95"/>
        <v>0</v>
      </c>
      <c r="IE25" s="178">
        <f t="shared" si="96"/>
        <v>0</v>
      </c>
      <c r="IF25" s="178">
        <f t="shared" si="97"/>
        <v>0</v>
      </c>
      <c r="IG25" s="179">
        <f t="shared" si="98"/>
        <v>0</v>
      </c>
      <c r="IH25" s="179">
        <f t="shared" si="99"/>
        <v>0</v>
      </c>
      <c r="II25" s="179">
        <f t="shared" si="100"/>
        <v>0</v>
      </c>
      <c r="IJ25" s="179">
        <f t="shared" si="101"/>
        <v>0</v>
      </c>
      <c r="IK25" s="179">
        <f t="shared" si="102"/>
        <v>0</v>
      </c>
      <c r="IL25" s="179">
        <f t="shared" si="103"/>
        <v>0</v>
      </c>
      <c r="IM25" s="179">
        <f t="shared" si="104"/>
        <v>0</v>
      </c>
      <c r="IN25" s="179">
        <f t="shared" si="105"/>
        <v>0</v>
      </c>
      <c r="IO25" s="179">
        <f t="shared" si="106"/>
        <v>0</v>
      </c>
      <c r="IP25" s="179">
        <f t="shared" si="107"/>
        <v>0</v>
      </c>
      <c r="IQ25" s="179">
        <f t="shared" si="108"/>
        <v>0</v>
      </c>
      <c r="IR25" s="179">
        <f t="shared" si="109"/>
        <v>0</v>
      </c>
      <c r="IS25" s="179">
        <f t="shared" si="110"/>
        <v>0</v>
      </c>
      <c r="IT25" s="179">
        <f t="shared" si="111"/>
        <v>0</v>
      </c>
      <c r="IU25" s="179">
        <f t="shared" si="112"/>
        <v>0</v>
      </c>
      <c r="IV25" s="180">
        <f>VLOOKUP(B25,[2]BC!$B$10:$IY$666,258,0)</f>
        <v>0</v>
      </c>
      <c r="IW25" s="180">
        <f t="shared" si="113"/>
        <v>2</v>
      </c>
      <c r="IX25" s="179">
        <f t="shared" si="114"/>
        <v>2</v>
      </c>
      <c r="IY25" s="179">
        <f t="shared" si="115"/>
        <v>0</v>
      </c>
      <c r="IZ25" s="181">
        <f t="shared" si="116"/>
        <v>13.5</v>
      </c>
      <c r="JA25" s="253"/>
      <c r="JB25" s="254">
        <f t="shared" si="120"/>
        <v>0</v>
      </c>
      <c r="JC25" s="179">
        <f>VLOOKUP(B25,[2]BC!$B$10:$JF$666,265,0)</f>
        <v>0</v>
      </c>
      <c r="JD25" s="179">
        <f t="shared" si="117"/>
        <v>0.5</v>
      </c>
      <c r="JE25" s="179">
        <f t="shared" si="118"/>
        <v>0</v>
      </c>
      <c r="JF25" s="179">
        <f t="shared" si="119"/>
        <v>0.5</v>
      </c>
      <c r="JG25" s="182">
        <f>VLOOKUP(B25,[2]BC!$B$10:$JG$666,266,0)</f>
        <v>0</v>
      </c>
    </row>
    <row r="26" spans="1:267" s="182" customFormat="1" ht="42">
      <c r="A26" s="164">
        <v>18</v>
      </c>
      <c r="B26" s="165" t="s">
        <v>268</v>
      </c>
      <c r="C26" s="240" t="s">
        <v>269</v>
      </c>
      <c r="D26" s="241" t="s">
        <v>912</v>
      </c>
      <c r="E26" s="242" t="s">
        <v>110</v>
      </c>
      <c r="F26" s="166" t="s">
        <v>119</v>
      </c>
      <c r="G26" s="226"/>
      <c r="H26" s="166"/>
      <c r="I26" s="166"/>
      <c r="J26" s="166"/>
      <c r="K26" s="166"/>
      <c r="L26" s="166"/>
      <c r="M26" s="166"/>
      <c r="N26" s="166"/>
      <c r="O26" s="166"/>
      <c r="P26" s="166"/>
      <c r="Q26" s="166"/>
      <c r="R26" s="237"/>
      <c r="S26" s="238"/>
      <c r="T26" s="238"/>
      <c r="U26" s="239"/>
      <c r="V26" s="239"/>
      <c r="W26" s="239"/>
      <c r="X26" s="243" t="s">
        <v>112</v>
      </c>
      <c r="Y26" s="244">
        <v>0</v>
      </c>
      <c r="Z26" s="244">
        <v>0</v>
      </c>
      <c r="AA26" s="247" t="s">
        <v>113</v>
      </c>
      <c r="AB26" s="248">
        <v>0</v>
      </c>
      <c r="AC26" s="248">
        <v>0</v>
      </c>
      <c r="AD26" s="247" t="s">
        <v>113</v>
      </c>
      <c r="AE26" s="248">
        <v>0</v>
      </c>
      <c r="AF26" s="248">
        <v>0</v>
      </c>
      <c r="AG26" s="229" t="s">
        <v>114</v>
      </c>
      <c r="AH26" s="230">
        <v>0</v>
      </c>
      <c r="AI26" s="230">
        <v>0</v>
      </c>
      <c r="AJ26" s="245" t="s">
        <v>115</v>
      </c>
      <c r="AK26" s="248">
        <v>0</v>
      </c>
      <c r="AL26" s="248">
        <v>0</v>
      </c>
      <c r="AM26" s="245" t="s">
        <v>115</v>
      </c>
      <c r="AN26" s="250">
        <v>3.5</v>
      </c>
      <c r="AO26" s="248">
        <v>0</v>
      </c>
      <c r="AP26" s="245" t="s">
        <v>115</v>
      </c>
      <c r="AQ26" s="248">
        <v>0</v>
      </c>
      <c r="AR26" s="248">
        <v>0</v>
      </c>
      <c r="AS26" s="245" t="s">
        <v>115</v>
      </c>
      <c r="AT26" s="248">
        <v>0</v>
      </c>
      <c r="AU26" s="248">
        <v>0</v>
      </c>
      <c r="AV26" s="249" t="s">
        <v>115</v>
      </c>
      <c r="AW26" s="248">
        <v>0</v>
      </c>
      <c r="AX26" s="248">
        <v>0</v>
      </c>
      <c r="AY26" s="249" t="s">
        <v>115</v>
      </c>
      <c r="AZ26" s="248">
        <v>0</v>
      </c>
      <c r="BA26" s="248">
        <v>0</v>
      </c>
      <c r="BB26" s="229" t="s">
        <v>114</v>
      </c>
      <c r="BC26" s="230">
        <v>0</v>
      </c>
      <c r="BD26" s="230">
        <v>0</v>
      </c>
      <c r="BE26" s="249" t="s">
        <v>115</v>
      </c>
      <c r="BF26" s="250">
        <v>1.5</v>
      </c>
      <c r="BG26" s="248">
        <v>0</v>
      </c>
      <c r="BH26" s="252" t="s">
        <v>172</v>
      </c>
      <c r="BI26" s="248">
        <v>0</v>
      </c>
      <c r="BJ26" s="248">
        <v>0</v>
      </c>
      <c r="BK26" s="249" t="s">
        <v>115</v>
      </c>
      <c r="BL26" s="248">
        <f>VLOOKUP($B26,[1]BC!$B$9:$BP$659,63,0)</f>
        <v>0</v>
      </c>
      <c r="BM26" s="248">
        <f>VLOOKUP($B26,[1]BC!$B$9:$BP$659,64,0)</f>
        <v>0</v>
      </c>
      <c r="BN26" s="255" t="str">
        <f>VLOOKUP($B26,[1]BC!$B$9:$BP$659,65,0)</f>
        <v>X</v>
      </c>
      <c r="BO26" s="248">
        <f>VLOOKUP($B26,[1]BC!$B$9:$BP$659,66,0)</f>
        <v>0</v>
      </c>
      <c r="BP26" s="248">
        <f>VLOOKUP($B26,[1]BC!$B$9:$BP$659,67,0)</f>
        <v>0</v>
      </c>
      <c r="BQ26" s="167">
        <f t="shared" si="1"/>
        <v>9</v>
      </c>
      <c r="BR26" s="167">
        <f t="shared" si="2"/>
        <v>0.71</v>
      </c>
      <c r="BS26" s="168">
        <f t="shared" si="3"/>
        <v>0</v>
      </c>
      <c r="BT26" s="168">
        <f t="shared" si="4"/>
        <v>0</v>
      </c>
      <c r="BU26" s="167">
        <f t="shared" si="5"/>
        <v>0</v>
      </c>
      <c r="BV26" s="168">
        <f t="shared" si="6"/>
        <v>0</v>
      </c>
      <c r="BW26" s="169"/>
      <c r="BX26" s="169"/>
      <c r="BY26" s="169"/>
      <c r="BZ26" s="169"/>
      <c r="CA26" s="169"/>
      <c r="CB26" s="170"/>
      <c r="CC26" s="168">
        <f t="shared" si="7"/>
        <v>9</v>
      </c>
      <c r="CD26" s="168">
        <f t="shared" si="8"/>
        <v>0.71</v>
      </c>
      <c r="CE26" s="168">
        <f t="shared" si="9"/>
        <v>0</v>
      </c>
      <c r="CF26" s="168">
        <f t="shared" si="10"/>
        <v>0</v>
      </c>
      <c r="CG26" s="168">
        <f t="shared" si="11"/>
        <v>0</v>
      </c>
      <c r="CH26" s="168">
        <f t="shared" si="12"/>
        <v>0</v>
      </c>
      <c r="CI26" s="167">
        <f t="shared" si="13"/>
        <v>0</v>
      </c>
      <c r="CJ26" s="167">
        <f t="shared" si="14"/>
        <v>0</v>
      </c>
      <c r="CK26" s="168">
        <f t="shared" si="15"/>
        <v>0</v>
      </c>
      <c r="CL26" s="167">
        <f t="shared" si="16"/>
        <v>1</v>
      </c>
      <c r="CM26" s="167">
        <f t="shared" si="17"/>
        <v>2</v>
      </c>
      <c r="CN26" s="167">
        <f t="shared" si="18"/>
        <v>0</v>
      </c>
      <c r="CO26" s="167">
        <f t="shared" si="19"/>
        <v>0</v>
      </c>
      <c r="CP26" s="167">
        <f t="shared" si="20"/>
        <v>0</v>
      </c>
      <c r="CQ26" s="167">
        <f t="shared" si="21"/>
        <v>0</v>
      </c>
      <c r="CR26" s="167">
        <f t="shared" si="22"/>
        <v>0</v>
      </c>
      <c r="CS26" s="167">
        <f t="shared" si="23"/>
        <v>0</v>
      </c>
      <c r="CT26" s="167">
        <f t="shared" si="24"/>
        <v>0</v>
      </c>
      <c r="CU26" s="167">
        <f t="shared" si="25"/>
        <v>0</v>
      </c>
      <c r="CV26" s="167">
        <f t="shared" si="26"/>
        <v>0</v>
      </c>
      <c r="CW26" s="167">
        <f t="shared" si="27"/>
        <v>0</v>
      </c>
      <c r="CX26" s="167">
        <f t="shared" si="28"/>
        <v>0</v>
      </c>
      <c r="CY26" s="167">
        <f t="shared" si="29"/>
        <v>0</v>
      </c>
      <c r="CZ26" s="167">
        <f t="shared" si="30"/>
        <v>0</v>
      </c>
      <c r="DA26" s="167"/>
      <c r="DB26" s="167"/>
      <c r="DC26" s="171">
        <f t="shared" si="31"/>
        <v>12.71</v>
      </c>
      <c r="DD26" s="172"/>
      <c r="DE26" s="172"/>
      <c r="DF26" s="172"/>
      <c r="DG26" s="172"/>
      <c r="DH26" s="172"/>
      <c r="DI26" s="172"/>
      <c r="DJ26" s="173"/>
      <c r="DK26" s="173"/>
      <c r="DL26" s="174"/>
      <c r="DM26" s="231"/>
      <c r="DN26" s="232"/>
      <c r="DO26" s="232"/>
      <c r="DP26" s="231"/>
      <c r="DQ26" s="232"/>
      <c r="DR26" s="232"/>
      <c r="DS26" s="229"/>
      <c r="DT26" s="230"/>
      <c r="DU26" s="230"/>
      <c r="DV26" s="231"/>
      <c r="DW26" s="232"/>
      <c r="DX26" s="232"/>
      <c r="DY26" s="231"/>
      <c r="DZ26" s="232"/>
      <c r="EA26" s="232"/>
      <c r="EB26" s="233"/>
      <c r="EC26" s="232"/>
      <c r="ED26" s="232"/>
      <c r="EE26" s="233"/>
      <c r="EF26" s="232"/>
      <c r="EG26" s="232"/>
      <c r="EH26" s="231"/>
      <c r="EI26" s="232"/>
      <c r="EJ26" s="232"/>
      <c r="EK26" s="231"/>
      <c r="EL26" s="232"/>
      <c r="EM26" s="232"/>
      <c r="EN26" s="229"/>
      <c r="EO26" s="230"/>
      <c r="EP26" s="230"/>
      <c r="EQ26" s="231"/>
      <c r="ER26" s="232"/>
      <c r="ES26" s="232"/>
      <c r="ET26" s="231"/>
      <c r="EU26" s="232"/>
      <c r="EV26" s="232"/>
      <c r="EW26" s="231"/>
      <c r="EX26" s="232"/>
      <c r="EY26" s="232"/>
      <c r="EZ26" s="231"/>
      <c r="FA26" s="232"/>
      <c r="FB26" s="232"/>
      <c r="FC26" s="231"/>
      <c r="FD26" s="232"/>
      <c r="FE26" s="232"/>
      <c r="FF26" s="231"/>
      <c r="FG26" s="232"/>
      <c r="FH26" s="232"/>
      <c r="FI26" s="167">
        <f t="shared" si="32"/>
        <v>0</v>
      </c>
      <c r="FJ26" s="167">
        <f t="shared" si="33"/>
        <v>0</v>
      </c>
      <c r="FK26" s="167">
        <f t="shared" si="34"/>
        <v>0</v>
      </c>
      <c r="FL26" s="167">
        <f t="shared" si="35"/>
        <v>0</v>
      </c>
      <c r="FM26" s="167">
        <f t="shared" si="36"/>
        <v>0</v>
      </c>
      <c r="FN26" s="167">
        <f t="shared" si="37"/>
        <v>0</v>
      </c>
      <c r="FO26" s="167"/>
      <c r="FP26" s="175"/>
      <c r="FQ26" s="175"/>
      <c r="FR26" s="175"/>
      <c r="FS26" s="175"/>
      <c r="FT26" s="175"/>
      <c r="FU26" s="167">
        <f t="shared" si="38"/>
        <v>0</v>
      </c>
      <c r="FV26" s="167">
        <f t="shared" si="39"/>
        <v>0</v>
      </c>
      <c r="FW26" s="167">
        <f t="shared" si="40"/>
        <v>0</v>
      </c>
      <c r="FX26" s="167">
        <f t="shared" si="41"/>
        <v>0</v>
      </c>
      <c r="FY26" s="167">
        <f t="shared" si="42"/>
        <v>0</v>
      </c>
      <c r="FZ26" s="167">
        <f t="shared" si="43"/>
        <v>0</v>
      </c>
      <c r="GA26" s="167">
        <f t="shared" si="44"/>
        <v>0</v>
      </c>
      <c r="GB26" s="167"/>
      <c r="GC26" s="167"/>
      <c r="GD26" s="167">
        <f t="shared" si="45"/>
        <v>0</v>
      </c>
      <c r="GE26" s="167">
        <f t="shared" si="46"/>
        <v>0</v>
      </c>
      <c r="GF26" s="167">
        <f t="shared" si="47"/>
        <v>0</v>
      </c>
      <c r="GG26" s="167">
        <f t="shared" si="48"/>
        <v>0</v>
      </c>
      <c r="GH26" s="167">
        <f t="shared" si="49"/>
        <v>0</v>
      </c>
      <c r="GI26" s="167">
        <f t="shared" si="50"/>
        <v>0</v>
      </c>
      <c r="GJ26" s="167">
        <f t="shared" si="51"/>
        <v>0</v>
      </c>
      <c r="GK26" s="167">
        <f t="shared" si="52"/>
        <v>0</v>
      </c>
      <c r="GL26" s="167">
        <f t="shared" si="53"/>
        <v>0</v>
      </c>
      <c r="GM26" s="167">
        <f t="shared" si="54"/>
        <v>0</v>
      </c>
      <c r="GN26" s="167">
        <f t="shared" si="55"/>
        <v>0</v>
      </c>
      <c r="GO26" s="167">
        <f t="shared" si="56"/>
        <v>0</v>
      </c>
      <c r="GP26" s="167">
        <f t="shared" si="57"/>
        <v>0</v>
      </c>
      <c r="GQ26" s="167">
        <f t="shared" si="58"/>
        <v>0</v>
      </c>
      <c r="GR26" s="167">
        <f t="shared" si="59"/>
        <v>0</v>
      </c>
      <c r="GS26" s="167"/>
      <c r="GT26" s="167"/>
      <c r="GU26" s="176">
        <f t="shared" si="60"/>
        <v>0</v>
      </c>
      <c r="GV26" s="177">
        <f t="shared" si="61"/>
        <v>0</v>
      </c>
      <c r="GW26" s="177">
        <f t="shared" si="62"/>
        <v>0</v>
      </c>
      <c r="GX26" s="177">
        <f t="shared" si="63"/>
        <v>1</v>
      </c>
      <c r="GY26" s="177">
        <f t="shared" si="64"/>
        <v>0</v>
      </c>
      <c r="GZ26" s="177">
        <f t="shared" si="65"/>
        <v>0</v>
      </c>
      <c r="HA26" s="177">
        <f t="shared" si="66"/>
        <v>0</v>
      </c>
      <c r="HB26" s="177">
        <f t="shared" si="67"/>
        <v>0</v>
      </c>
      <c r="HC26" s="218">
        <f t="shared" si="68"/>
        <v>0</v>
      </c>
      <c r="HD26" s="218">
        <f t="shared" si="69"/>
        <v>0</v>
      </c>
      <c r="HE26" s="218">
        <f t="shared" si="70"/>
        <v>0</v>
      </c>
      <c r="HF26" s="218">
        <f t="shared" si="71"/>
        <v>0</v>
      </c>
      <c r="HG26" s="218">
        <f t="shared" si="72"/>
        <v>0</v>
      </c>
      <c r="HH26" s="177">
        <f t="shared" si="73"/>
        <v>0</v>
      </c>
      <c r="HI26" s="177">
        <f t="shared" si="74"/>
        <v>0</v>
      </c>
      <c r="HJ26" s="177">
        <f t="shared" si="75"/>
        <v>0</v>
      </c>
      <c r="HK26" s="177">
        <f t="shared" si="76"/>
        <v>0</v>
      </c>
      <c r="HL26" s="177">
        <f t="shared" si="77"/>
        <v>0</v>
      </c>
      <c r="HM26" s="177">
        <f t="shared" si="78"/>
        <v>1</v>
      </c>
      <c r="HN26" s="177">
        <f t="shared" si="79"/>
        <v>0.71</v>
      </c>
      <c r="HO26" s="177">
        <f t="shared" si="80"/>
        <v>0</v>
      </c>
      <c r="HP26" s="178">
        <f t="shared" si="81"/>
        <v>9</v>
      </c>
      <c r="HQ26" s="178">
        <f t="shared" si="82"/>
        <v>0.71</v>
      </c>
      <c r="HR26" s="178">
        <f t="shared" si="83"/>
        <v>0</v>
      </c>
      <c r="HS26" s="178">
        <f t="shared" si="84"/>
        <v>0</v>
      </c>
      <c r="HT26" s="178">
        <f t="shared" si="85"/>
        <v>0</v>
      </c>
      <c r="HU26" s="178">
        <f t="shared" si="86"/>
        <v>0</v>
      </c>
      <c r="HV26" s="227">
        <f t="shared" si="87"/>
        <v>0</v>
      </c>
      <c r="HW26" s="227">
        <f t="shared" si="88"/>
        <v>2</v>
      </c>
      <c r="HX26" s="227">
        <f t="shared" si="89"/>
        <v>0</v>
      </c>
      <c r="HY26" s="227">
        <f t="shared" si="90"/>
        <v>0</v>
      </c>
      <c r="HZ26" s="227">
        <f t="shared" si="91"/>
        <v>0</v>
      </c>
      <c r="IA26" s="227">
        <f t="shared" si="92"/>
        <v>2</v>
      </c>
      <c r="IB26" s="227">
        <f t="shared" si="93"/>
        <v>0</v>
      </c>
      <c r="IC26" s="178">
        <f t="shared" si="94"/>
        <v>1</v>
      </c>
      <c r="ID26" s="178">
        <f t="shared" si="95"/>
        <v>0</v>
      </c>
      <c r="IE26" s="178">
        <f t="shared" si="96"/>
        <v>0</v>
      </c>
      <c r="IF26" s="178">
        <f t="shared" si="97"/>
        <v>0</v>
      </c>
      <c r="IG26" s="179">
        <f t="shared" si="98"/>
        <v>0</v>
      </c>
      <c r="IH26" s="179">
        <f t="shared" si="99"/>
        <v>0</v>
      </c>
      <c r="II26" s="179">
        <f t="shared" si="100"/>
        <v>0</v>
      </c>
      <c r="IJ26" s="179">
        <f t="shared" si="101"/>
        <v>0</v>
      </c>
      <c r="IK26" s="179">
        <f t="shared" si="102"/>
        <v>0</v>
      </c>
      <c r="IL26" s="179">
        <f t="shared" si="103"/>
        <v>0</v>
      </c>
      <c r="IM26" s="179">
        <f t="shared" si="104"/>
        <v>0</v>
      </c>
      <c r="IN26" s="179">
        <f t="shared" si="105"/>
        <v>0</v>
      </c>
      <c r="IO26" s="179">
        <f t="shared" si="106"/>
        <v>0</v>
      </c>
      <c r="IP26" s="179">
        <f t="shared" si="107"/>
        <v>0</v>
      </c>
      <c r="IQ26" s="179">
        <f t="shared" si="108"/>
        <v>0</v>
      </c>
      <c r="IR26" s="179">
        <f t="shared" si="109"/>
        <v>0</v>
      </c>
      <c r="IS26" s="179">
        <f t="shared" si="110"/>
        <v>0</v>
      </c>
      <c r="IT26" s="179">
        <f t="shared" si="111"/>
        <v>0</v>
      </c>
      <c r="IU26" s="179">
        <f t="shared" si="112"/>
        <v>0</v>
      </c>
      <c r="IV26" s="180">
        <f>VLOOKUP(B26,[2]BC!$B$10:$IY$666,258,0)</f>
        <v>0</v>
      </c>
      <c r="IW26" s="180">
        <f t="shared" si="113"/>
        <v>2</v>
      </c>
      <c r="IX26" s="179">
        <f t="shared" si="114"/>
        <v>2</v>
      </c>
      <c r="IY26" s="179">
        <f t="shared" si="115"/>
        <v>0</v>
      </c>
      <c r="IZ26" s="181">
        <f t="shared" si="116"/>
        <v>12.71</v>
      </c>
      <c r="JA26" s="253"/>
      <c r="JB26" s="254">
        <f t="shared" si="120"/>
        <v>0</v>
      </c>
      <c r="JC26" s="179">
        <f>VLOOKUP(B26,[2]BC!$B$10:$JF$666,265,0)</f>
        <v>0</v>
      </c>
      <c r="JD26" s="179">
        <f t="shared" si="117"/>
        <v>0.71</v>
      </c>
      <c r="JE26" s="179">
        <f t="shared" si="118"/>
        <v>0</v>
      </c>
      <c r="JF26" s="179">
        <f t="shared" si="119"/>
        <v>0.71</v>
      </c>
      <c r="JG26" s="182">
        <f>VLOOKUP(B26,[2]BC!$B$10:$JG$666,266,0)</f>
        <v>0</v>
      </c>
    </row>
    <row r="27" spans="1:267" s="182" customFormat="1" ht="42">
      <c r="A27" s="164">
        <v>19</v>
      </c>
      <c r="B27" s="165" t="s">
        <v>270</v>
      </c>
      <c r="C27" s="240" t="s">
        <v>271</v>
      </c>
      <c r="D27" s="241" t="s">
        <v>912</v>
      </c>
      <c r="E27" s="242" t="s">
        <v>110</v>
      </c>
      <c r="F27" s="166" t="s">
        <v>119</v>
      </c>
      <c r="G27" s="226"/>
      <c r="H27" s="166"/>
      <c r="I27" s="166"/>
      <c r="J27" s="166"/>
      <c r="K27" s="166"/>
      <c r="L27" s="166"/>
      <c r="M27" s="166"/>
      <c r="N27" s="166"/>
      <c r="O27" s="166"/>
      <c r="P27" s="166"/>
      <c r="Q27" s="166"/>
      <c r="R27" s="237"/>
      <c r="S27" s="238"/>
      <c r="T27" s="238"/>
      <c r="U27" s="239"/>
      <c r="V27" s="239"/>
      <c r="W27" s="239"/>
      <c r="X27" s="243" t="s">
        <v>112</v>
      </c>
      <c r="Y27" s="244">
        <v>0</v>
      </c>
      <c r="Z27" s="244">
        <v>0</v>
      </c>
      <c r="AA27" s="247" t="s">
        <v>113</v>
      </c>
      <c r="AB27" s="248">
        <v>0</v>
      </c>
      <c r="AC27" s="248">
        <v>0</v>
      </c>
      <c r="AD27" s="247" t="s">
        <v>113</v>
      </c>
      <c r="AE27" s="248">
        <v>0</v>
      </c>
      <c r="AF27" s="248">
        <v>0</v>
      </c>
      <c r="AG27" s="229" t="s">
        <v>114</v>
      </c>
      <c r="AH27" s="230">
        <v>0</v>
      </c>
      <c r="AI27" s="230">
        <v>0</v>
      </c>
      <c r="AJ27" s="245" t="s">
        <v>115</v>
      </c>
      <c r="AK27" s="248">
        <v>0</v>
      </c>
      <c r="AL27" s="248">
        <v>0</v>
      </c>
      <c r="AM27" s="245" t="s">
        <v>115</v>
      </c>
      <c r="AN27" s="250">
        <v>3.5</v>
      </c>
      <c r="AO27" s="248">
        <v>0</v>
      </c>
      <c r="AP27" s="245" t="s">
        <v>115</v>
      </c>
      <c r="AQ27" s="248">
        <v>0</v>
      </c>
      <c r="AR27" s="248">
        <v>0</v>
      </c>
      <c r="AS27" s="245" t="s">
        <v>115</v>
      </c>
      <c r="AT27" s="248">
        <v>0</v>
      </c>
      <c r="AU27" s="248">
        <v>0</v>
      </c>
      <c r="AV27" s="249" t="s">
        <v>115</v>
      </c>
      <c r="AW27" s="248">
        <v>0</v>
      </c>
      <c r="AX27" s="248">
        <v>0</v>
      </c>
      <c r="AY27" s="249" t="s">
        <v>115</v>
      </c>
      <c r="AZ27" s="248">
        <v>0</v>
      </c>
      <c r="BA27" s="248">
        <v>0</v>
      </c>
      <c r="BB27" s="229" t="s">
        <v>114</v>
      </c>
      <c r="BC27" s="230">
        <v>0</v>
      </c>
      <c r="BD27" s="230">
        <v>0</v>
      </c>
      <c r="BE27" s="249" t="s">
        <v>115</v>
      </c>
      <c r="BF27" s="248">
        <v>0</v>
      </c>
      <c r="BG27" s="248">
        <v>0</v>
      </c>
      <c r="BH27" s="249" t="s">
        <v>115</v>
      </c>
      <c r="BI27" s="248">
        <v>0</v>
      </c>
      <c r="BJ27" s="248">
        <v>0</v>
      </c>
      <c r="BK27" s="249" t="s">
        <v>115</v>
      </c>
      <c r="BL27" s="248">
        <f>VLOOKUP($B27,[1]BC!$B$9:$BP$659,63,0)</f>
        <v>0</v>
      </c>
      <c r="BM27" s="248">
        <f>VLOOKUP($B27,[1]BC!$B$9:$BP$659,64,0)</f>
        <v>0</v>
      </c>
      <c r="BN27" s="255" t="str">
        <f>VLOOKUP($B27,[1]BC!$B$9:$BP$659,65,0)</f>
        <v>X</v>
      </c>
      <c r="BO27" s="248">
        <f>VLOOKUP($B27,[1]BC!$B$9:$BP$659,66,0)</f>
        <v>0</v>
      </c>
      <c r="BP27" s="248">
        <f>VLOOKUP($B27,[1]BC!$B$9:$BP$659,67,0)</f>
        <v>0</v>
      </c>
      <c r="BQ27" s="167">
        <f t="shared" si="1"/>
        <v>10</v>
      </c>
      <c r="BR27" s="167">
        <f t="shared" si="2"/>
        <v>0.5</v>
      </c>
      <c r="BS27" s="168">
        <f t="shared" si="3"/>
        <v>0</v>
      </c>
      <c r="BT27" s="168">
        <f t="shared" si="4"/>
        <v>0</v>
      </c>
      <c r="BU27" s="167">
        <f t="shared" si="5"/>
        <v>0</v>
      </c>
      <c r="BV27" s="168">
        <f t="shared" si="6"/>
        <v>0</v>
      </c>
      <c r="BW27" s="169"/>
      <c r="BX27" s="169"/>
      <c r="BY27" s="169"/>
      <c r="BZ27" s="169"/>
      <c r="CA27" s="169"/>
      <c r="CB27" s="170"/>
      <c r="CC27" s="168">
        <f t="shared" si="7"/>
        <v>10</v>
      </c>
      <c r="CD27" s="168">
        <f t="shared" si="8"/>
        <v>0.5</v>
      </c>
      <c r="CE27" s="168">
        <f t="shared" si="9"/>
        <v>0</v>
      </c>
      <c r="CF27" s="168">
        <f t="shared" si="10"/>
        <v>0</v>
      </c>
      <c r="CG27" s="168">
        <f t="shared" si="11"/>
        <v>0</v>
      </c>
      <c r="CH27" s="168">
        <f t="shared" si="12"/>
        <v>0</v>
      </c>
      <c r="CI27" s="167">
        <f t="shared" si="13"/>
        <v>0</v>
      </c>
      <c r="CJ27" s="167">
        <f t="shared" si="14"/>
        <v>0</v>
      </c>
      <c r="CK27" s="168">
        <f t="shared" si="15"/>
        <v>0</v>
      </c>
      <c r="CL27" s="167">
        <f t="shared" si="16"/>
        <v>1</v>
      </c>
      <c r="CM27" s="167">
        <f t="shared" si="17"/>
        <v>2</v>
      </c>
      <c r="CN27" s="167">
        <f t="shared" si="18"/>
        <v>0</v>
      </c>
      <c r="CO27" s="167">
        <f t="shared" si="19"/>
        <v>0</v>
      </c>
      <c r="CP27" s="167">
        <f t="shared" si="20"/>
        <v>0</v>
      </c>
      <c r="CQ27" s="167">
        <f t="shared" si="21"/>
        <v>0</v>
      </c>
      <c r="CR27" s="167">
        <f t="shared" si="22"/>
        <v>0</v>
      </c>
      <c r="CS27" s="167">
        <f t="shared" si="23"/>
        <v>0</v>
      </c>
      <c r="CT27" s="167">
        <f t="shared" si="24"/>
        <v>0</v>
      </c>
      <c r="CU27" s="167">
        <f t="shared" si="25"/>
        <v>0</v>
      </c>
      <c r="CV27" s="167">
        <f t="shared" si="26"/>
        <v>0</v>
      </c>
      <c r="CW27" s="167">
        <f t="shared" si="27"/>
        <v>0</v>
      </c>
      <c r="CX27" s="167">
        <f t="shared" si="28"/>
        <v>0</v>
      </c>
      <c r="CY27" s="167">
        <f t="shared" si="29"/>
        <v>0</v>
      </c>
      <c r="CZ27" s="167">
        <f t="shared" si="30"/>
        <v>0</v>
      </c>
      <c r="DA27" s="167"/>
      <c r="DB27" s="167"/>
      <c r="DC27" s="171">
        <f t="shared" si="31"/>
        <v>13.5</v>
      </c>
      <c r="DD27" s="172"/>
      <c r="DE27" s="172"/>
      <c r="DF27" s="172"/>
      <c r="DG27" s="172"/>
      <c r="DH27" s="172"/>
      <c r="DI27" s="172"/>
      <c r="DJ27" s="173"/>
      <c r="DK27" s="173"/>
      <c r="DL27" s="174"/>
      <c r="DM27" s="231"/>
      <c r="DN27" s="232"/>
      <c r="DO27" s="232"/>
      <c r="DP27" s="231"/>
      <c r="DQ27" s="232"/>
      <c r="DR27" s="232"/>
      <c r="DS27" s="229"/>
      <c r="DT27" s="230"/>
      <c r="DU27" s="230"/>
      <c r="DV27" s="231"/>
      <c r="DW27" s="232"/>
      <c r="DX27" s="232"/>
      <c r="DY27" s="231"/>
      <c r="DZ27" s="232"/>
      <c r="EA27" s="232"/>
      <c r="EB27" s="233"/>
      <c r="EC27" s="232"/>
      <c r="ED27" s="232"/>
      <c r="EE27" s="233"/>
      <c r="EF27" s="232"/>
      <c r="EG27" s="232"/>
      <c r="EH27" s="231"/>
      <c r="EI27" s="232"/>
      <c r="EJ27" s="232"/>
      <c r="EK27" s="231"/>
      <c r="EL27" s="232"/>
      <c r="EM27" s="232"/>
      <c r="EN27" s="229"/>
      <c r="EO27" s="230"/>
      <c r="EP27" s="230"/>
      <c r="EQ27" s="231"/>
      <c r="ER27" s="232"/>
      <c r="ES27" s="232"/>
      <c r="ET27" s="231"/>
      <c r="EU27" s="232"/>
      <c r="EV27" s="232"/>
      <c r="EW27" s="231"/>
      <c r="EX27" s="232"/>
      <c r="EY27" s="232"/>
      <c r="EZ27" s="231"/>
      <c r="FA27" s="232"/>
      <c r="FB27" s="232"/>
      <c r="FC27" s="231"/>
      <c r="FD27" s="232"/>
      <c r="FE27" s="232"/>
      <c r="FF27" s="231"/>
      <c r="FG27" s="232"/>
      <c r="FH27" s="232"/>
      <c r="FI27" s="167">
        <f t="shared" si="32"/>
        <v>0</v>
      </c>
      <c r="FJ27" s="167">
        <f t="shared" si="33"/>
        <v>0</v>
      </c>
      <c r="FK27" s="167">
        <f t="shared" si="34"/>
        <v>0</v>
      </c>
      <c r="FL27" s="167">
        <f t="shared" si="35"/>
        <v>0</v>
      </c>
      <c r="FM27" s="167">
        <f t="shared" si="36"/>
        <v>0</v>
      </c>
      <c r="FN27" s="167">
        <f t="shared" si="37"/>
        <v>0</v>
      </c>
      <c r="FO27" s="167"/>
      <c r="FP27" s="175"/>
      <c r="FQ27" s="175"/>
      <c r="FR27" s="175"/>
      <c r="FS27" s="175"/>
      <c r="FT27" s="175"/>
      <c r="FU27" s="167">
        <f t="shared" si="38"/>
        <v>0</v>
      </c>
      <c r="FV27" s="167">
        <f t="shared" si="39"/>
        <v>0</v>
      </c>
      <c r="FW27" s="167">
        <f t="shared" si="40"/>
        <v>0</v>
      </c>
      <c r="FX27" s="167">
        <f t="shared" si="41"/>
        <v>0</v>
      </c>
      <c r="FY27" s="167">
        <f t="shared" si="42"/>
        <v>0</v>
      </c>
      <c r="FZ27" s="167">
        <f t="shared" si="43"/>
        <v>0</v>
      </c>
      <c r="GA27" s="167">
        <f t="shared" si="44"/>
        <v>0</v>
      </c>
      <c r="GB27" s="167"/>
      <c r="GC27" s="167"/>
      <c r="GD27" s="167">
        <f t="shared" si="45"/>
        <v>0</v>
      </c>
      <c r="GE27" s="167">
        <f t="shared" si="46"/>
        <v>0</v>
      </c>
      <c r="GF27" s="167">
        <f t="shared" si="47"/>
        <v>0</v>
      </c>
      <c r="GG27" s="167">
        <f t="shared" si="48"/>
        <v>0</v>
      </c>
      <c r="GH27" s="167">
        <f t="shared" si="49"/>
        <v>0</v>
      </c>
      <c r="GI27" s="167">
        <f t="shared" si="50"/>
        <v>0</v>
      </c>
      <c r="GJ27" s="167">
        <f t="shared" si="51"/>
        <v>0</v>
      </c>
      <c r="GK27" s="167">
        <f t="shared" si="52"/>
        <v>0</v>
      </c>
      <c r="GL27" s="167">
        <f t="shared" si="53"/>
        <v>0</v>
      </c>
      <c r="GM27" s="167">
        <f t="shared" si="54"/>
        <v>0</v>
      </c>
      <c r="GN27" s="167">
        <f t="shared" si="55"/>
        <v>0</v>
      </c>
      <c r="GO27" s="167">
        <f t="shared" si="56"/>
        <v>0</v>
      </c>
      <c r="GP27" s="167">
        <f t="shared" si="57"/>
        <v>0</v>
      </c>
      <c r="GQ27" s="167">
        <f t="shared" si="58"/>
        <v>0</v>
      </c>
      <c r="GR27" s="167">
        <f t="shared" si="59"/>
        <v>0</v>
      </c>
      <c r="GS27" s="167"/>
      <c r="GT27" s="167"/>
      <c r="GU27" s="176">
        <f t="shared" si="60"/>
        <v>0</v>
      </c>
      <c r="GV27" s="177">
        <f t="shared" si="61"/>
        <v>0</v>
      </c>
      <c r="GW27" s="177">
        <f t="shared" si="62"/>
        <v>0</v>
      </c>
      <c r="GX27" s="177">
        <f t="shared" si="63"/>
        <v>0</v>
      </c>
      <c r="GY27" s="177">
        <f t="shared" si="64"/>
        <v>0</v>
      </c>
      <c r="GZ27" s="177">
        <f t="shared" si="65"/>
        <v>0</v>
      </c>
      <c r="HA27" s="177">
        <f t="shared" si="66"/>
        <v>0</v>
      </c>
      <c r="HB27" s="177">
        <f t="shared" si="67"/>
        <v>0</v>
      </c>
      <c r="HC27" s="218">
        <f t="shared" si="68"/>
        <v>0</v>
      </c>
      <c r="HD27" s="218">
        <f t="shared" si="69"/>
        <v>0</v>
      </c>
      <c r="HE27" s="218">
        <f t="shared" si="70"/>
        <v>0</v>
      </c>
      <c r="HF27" s="218">
        <f t="shared" si="71"/>
        <v>0</v>
      </c>
      <c r="HG27" s="218">
        <f t="shared" si="72"/>
        <v>0</v>
      </c>
      <c r="HH27" s="177">
        <f t="shared" si="73"/>
        <v>0</v>
      </c>
      <c r="HI27" s="177">
        <f t="shared" si="74"/>
        <v>0</v>
      </c>
      <c r="HJ27" s="177">
        <f t="shared" si="75"/>
        <v>0</v>
      </c>
      <c r="HK27" s="177">
        <f t="shared" si="76"/>
        <v>0</v>
      </c>
      <c r="HL27" s="177">
        <f t="shared" si="77"/>
        <v>0</v>
      </c>
      <c r="HM27" s="177">
        <f t="shared" si="78"/>
        <v>0</v>
      </c>
      <c r="HN27" s="177">
        <f t="shared" si="79"/>
        <v>0.5</v>
      </c>
      <c r="HO27" s="177">
        <f t="shared" si="80"/>
        <v>0</v>
      </c>
      <c r="HP27" s="178">
        <f t="shared" si="81"/>
        <v>10</v>
      </c>
      <c r="HQ27" s="178">
        <f t="shared" si="82"/>
        <v>0.5</v>
      </c>
      <c r="HR27" s="178">
        <f t="shared" si="83"/>
        <v>0</v>
      </c>
      <c r="HS27" s="178">
        <f t="shared" si="84"/>
        <v>0</v>
      </c>
      <c r="HT27" s="178">
        <f t="shared" si="85"/>
        <v>0</v>
      </c>
      <c r="HU27" s="178">
        <f t="shared" si="86"/>
        <v>0</v>
      </c>
      <c r="HV27" s="227">
        <f t="shared" si="87"/>
        <v>0</v>
      </c>
      <c r="HW27" s="227">
        <f t="shared" si="88"/>
        <v>2</v>
      </c>
      <c r="HX27" s="227">
        <f t="shared" si="89"/>
        <v>0</v>
      </c>
      <c r="HY27" s="227">
        <f t="shared" si="90"/>
        <v>0</v>
      </c>
      <c r="HZ27" s="227">
        <f t="shared" si="91"/>
        <v>0</v>
      </c>
      <c r="IA27" s="227">
        <f t="shared" si="92"/>
        <v>2</v>
      </c>
      <c r="IB27" s="227">
        <f t="shared" si="93"/>
        <v>0</v>
      </c>
      <c r="IC27" s="178">
        <f t="shared" si="94"/>
        <v>1</v>
      </c>
      <c r="ID27" s="178">
        <f t="shared" si="95"/>
        <v>0</v>
      </c>
      <c r="IE27" s="178">
        <f t="shared" si="96"/>
        <v>0</v>
      </c>
      <c r="IF27" s="178">
        <f t="shared" si="97"/>
        <v>0</v>
      </c>
      <c r="IG27" s="179">
        <f t="shared" si="98"/>
        <v>0</v>
      </c>
      <c r="IH27" s="179">
        <f t="shared" si="99"/>
        <v>0</v>
      </c>
      <c r="II27" s="179">
        <f t="shared" si="100"/>
        <v>0</v>
      </c>
      <c r="IJ27" s="179">
        <f t="shared" si="101"/>
        <v>0</v>
      </c>
      <c r="IK27" s="179">
        <f t="shared" si="102"/>
        <v>0</v>
      </c>
      <c r="IL27" s="179">
        <f t="shared" si="103"/>
        <v>0</v>
      </c>
      <c r="IM27" s="179">
        <f t="shared" si="104"/>
        <v>0</v>
      </c>
      <c r="IN27" s="179">
        <f t="shared" si="105"/>
        <v>0</v>
      </c>
      <c r="IO27" s="179">
        <f t="shared" si="106"/>
        <v>0</v>
      </c>
      <c r="IP27" s="179">
        <f t="shared" si="107"/>
        <v>0</v>
      </c>
      <c r="IQ27" s="179">
        <f t="shared" si="108"/>
        <v>0</v>
      </c>
      <c r="IR27" s="179">
        <f t="shared" si="109"/>
        <v>0</v>
      </c>
      <c r="IS27" s="179">
        <f t="shared" si="110"/>
        <v>0</v>
      </c>
      <c r="IT27" s="179">
        <f t="shared" si="111"/>
        <v>0</v>
      </c>
      <c r="IU27" s="179">
        <f t="shared" si="112"/>
        <v>0</v>
      </c>
      <c r="IV27" s="180">
        <f>VLOOKUP(B27,[2]BC!$B$10:$IY$666,258,0)</f>
        <v>0</v>
      </c>
      <c r="IW27" s="180">
        <f t="shared" si="113"/>
        <v>2</v>
      </c>
      <c r="IX27" s="179">
        <f t="shared" si="114"/>
        <v>2</v>
      </c>
      <c r="IY27" s="179">
        <f t="shared" si="115"/>
        <v>0</v>
      </c>
      <c r="IZ27" s="181">
        <f t="shared" si="116"/>
        <v>13.5</v>
      </c>
      <c r="JA27" s="253"/>
      <c r="JB27" s="254">
        <f t="shared" si="120"/>
        <v>0</v>
      </c>
      <c r="JC27" s="179">
        <f>VLOOKUP(B27,[2]BC!$B$10:$JF$666,265,0)</f>
        <v>0</v>
      </c>
      <c r="JD27" s="179">
        <f t="shared" si="117"/>
        <v>0.5</v>
      </c>
      <c r="JE27" s="179">
        <f t="shared" si="118"/>
        <v>0</v>
      </c>
      <c r="JF27" s="179">
        <f t="shared" si="119"/>
        <v>0.5</v>
      </c>
      <c r="JG27" s="182">
        <f>VLOOKUP(B27,[2]BC!$B$10:$JG$666,266,0)</f>
        <v>0</v>
      </c>
    </row>
    <row r="28" spans="1:267" s="182" customFormat="1" ht="42">
      <c r="A28" s="164">
        <v>20</v>
      </c>
      <c r="B28" s="165" t="s">
        <v>272</v>
      </c>
      <c r="C28" s="240" t="s">
        <v>273</v>
      </c>
      <c r="D28" s="241" t="s">
        <v>912</v>
      </c>
      <c r="E28" s="242" t="s">
        <v>110</v>
      </c>
      <c r="F28" s="166" t="s">
        <v>119</v>
      </c>
      <c r="G28" s="226"/>
      <c r="H28" s="166"/>
      <c r="I28" s="166"/>
      <c r="J28" s="166"/>
      <c r="K28" s="166"/>
      <c r="L28" s="166"/>
      <c r="M28" s="166"/>
      <c r="N28" s="166"/>
      <c r="O28" s="166"/>
      <c r="P28" s="166"/>
      <c r="Q28" s="166"/>
      <c r="R28" s="237"/>
      <c r="S28" s="238"/>
      <c r="T28" s="238"/>
      <c r="U28" s="239"/>
      <c r="V28" s="239"/>
      <c r="W28" s="239"/>
      <c r="X28" s="243" t="s">
        <v>112</v>
      </c>
      <c r="Y28" s="244">
        <v>0</v>
      </c>
      <c r="Z28" s="244">
        <v>0</v>
      </c>
      <c r="AA28" s="247" t="s">
        <v>113</v>
      </c>
      <c r="AB28" s="248">
        <v>0</v>
      </c>
      <c r="AC28" s="248">
        <v>0</v>
      </c>
      <c r="AD28" s="247" t="s">
        <v>113</v>
      </c>
      <c r="AE28" s="248">
        <v>0</v>
      </c>
      <c r="AF28" s="248">
        <v>0</v>
      </c>
      <c r="AG28" s="229" t="s">
        <v>114</v>
      </c>
      <c r="AH28" s="230">
        <v>0</v>
      </c>
      <c r="AI28" s="230">
        <v>0</v>
      </c>
      <c r="AJ28" s="245" t="s">
        <v>115</v>
      </c>
      <c r="AK28" s="248">
        <v>0</v>
      </c>
      <c r="AL28" s="248">
        <v>0</v>
      </c>
      <c r="AM28" s="245" t="s">
        <v>115</v>
      </c>
      <c r="AN28" s="250">
        <v>3.5</v>
      </c>
      <c r="AO28" s="248">
        <v>0</v>
      </c>
      <c r="AP28" s="245" t="s">
        <v>115</v>
      </c>
      <c r="AQ28" s="248">
        <v>0</v>
      </c>
      <c r="AR28" s="248">
        <v>0</v>
      </c>
      <c r="AS28" s="245" t="s">
        <v>115</v>
      </c>
      <c r="AT28" s="248">
        <v>0</v>
      </c>
      <c r="AU28" s="248">
        <v>0</v>
      </c>
      <c r="AV28" s="249" t="s">
        <v>115</v>
      </c>
      <c r="AW28" s="248">
        <v>0</v>
      </c>
      <c r="AX28" s="248">
        <v>0</v>
      </c>
      <c r="AY28" s="249" t="s">
        <v>115</v>
      </c>
      <c r="AZ28" s="248">
        <v>0</v>
      </c>
      <c r="BA28" s="248">
        <v>0</v>
      </c>
      <c r="BB28" s="229" t="s">
        <v>114</v>
      </c>
      <c r="BC28" s="230">
        <v>0</v>
      </c>
      <c r="BD28" s="230">
        <v>0</v>
      </c>
      <c r="BE28" s="249" t="s">
        <v>115</v>
      </c>
      <c r="BF28" s="248">
        <v>0</v>
      </c>
      <c r="BG28" s="248">
        <v>0</v>
      </c>
      <c r="BH28" s="249" t="s">
        <v>115</v>
      </c>
      <c r="BI28" s="248">
        <v>0</v>
      </c>
      <c r="BJ28" s="248">
        <v>0</v>
      </c>
      <c r="BK28" s="249" t="s">
        <v>115</v>
      </c>
      <c r="BL28" s="248">
        <f>VLOOKUP($B28,[1]BC!$B$9:$BP$659,63,0)</f>
        <v>0</v>
      </c>
      <c r="BM28" s="248">
        <f>VLOOKUP($B28,[1]BC!$B$9:$BP$659,64,0)</f>
        <v>0</v>
      </c>
      <c r="BN28" s="255" t="str">
        <f>VLOOKUP($B28,[1]BC!$B$9:$BP$659,65,0)</f>
        <v>X</v>
      </c>
      <c r="BO28" s="248">
        <f>VLOOKUP($B28,[1]BC!$B$9:$BP$659,66,0)</f>
        <v>0</v>
      </c>
      <c r="BP28" s="248">
        <f>VLOOKUP($B28,[1]BC!$B$9:$BP$659,67,0)</f>
        <v>0</v>
      </c>
      <c r="BQ28" s="167">
        <f t="shared" si="1"/>
        <v>10</v>
      </c>
      <c r="BR28" s="167">
        <f t="shared" si="2"/>
        <v>0.5</v>
      </c>
      <c r="BS28" s="168">
        <f t="shared" si="3"/>
        <v>0</v>
      </c>
      <c r="BT28" s="168">
        <f t="shared" si="4"/>
        <v>0</v>
      </c>
      <c r="BU28" s="167">
        <f t="shared" si="5"/>
        <v>0</v>
      </c>
      <c r="BV28" s="168">
        <f t="shared" si="6"/>
        <v>0</v>
      </c>
      <c r="BW28" s="169"/>
      <c r="BX28" s="169"/>
      <c r="BY28" s="169"/>
      <c r="BZ28" s="169"/>
      <c r="CA28" s="169"/>
      <c r="CB28" s="170"/>
      <c r="CC28" s="168">
        <f t="shared" si="7"/>
        <v>10</v>
      </c>
      <c r="CD28" s="168">
        <f t="shared" si="8"/>
        <v>0.5</v>
      </c>
      <c r="CE28" s="168">
        <f t="shared" si="9"/>
        <v>0</v>
      </c>
      <c r="CF28" s="168">
        <f t="shared" si="10"/>
        <v>0</v>
      </c>
      <c r="CG28" s="168">
        <f t="shared" si="11"/>
        <v>0</v>
      </c>
      <c r="CH28" s="168">
        <f t="shared" si="12"/>
        <v>0</v>
      </c>
      <c r="CI28" s="167">
        <f t="shared" si="13"/>
        <v>0</v>
      </c>
      <c r="CJ28" s="167">
        <f t="shared" si="14"/>
        <v>0</v>
      </c>
      <c r="CK28" s="168">
        <f t="shared" si="15"/>
        <v>0</v>
      </c>
      <c r="CL28" s="167">
        <f t="shared" si="16"/>
        <v>1</v>
      </c>
      <c r="CM28" s="167">
        <f t="shared" si="17"/>
        <v>2</v>
      </c>
      <c r="CN28" s="167">
        <f t="shared" si="18"/>
        <v>0</v>
      </c>
      <c r="CO28" s="167">
        <f t="shared" si="19"/>
        <v>0</v>
      </c>
      <c r="CP28" s="167">
        <f t="shared" si="20"/>
        <v>0</v>
      </c>
      <c r="CQ28" s="167">
        <f t="shared" si="21"/>
        <v>0</v>
      </c>
      <c r="CR28" s="167">
        <f t="shared" si="22"/>
        <v>0</v>
      </c>
      <c r="CS28" s="167">
        <f t="shared" si="23"/>
        <v>0</v>
      </c>
      <c r="CT28" s="167">
        <f t="shared" si="24"/>
        <v>0</v>
      </c>
      <c r="CU28" s="167">
        <f t="shared" si="25"/>
        <v>0</v>
      </c>
      <c r="CV28" s="167">
        <f t="shared" si="26"/>
        <v>0</v>
      </c>
      <c r="CW28" s="167">
        <f t="shared" si="27"/>
        <v>0</v>
      </c>
      <c r="CX28" s="167">
        <f t="shared" si="28"/>
        <v>0</v>
      </c>
      <c r="CY28" s="167">
        <f t="shared" si="29"/>
        <v>0</v>
      </c>
      <c r="CZ28" s="167">
        <f t="shared" si="30"/>
        <v>0</v>
      </c>
      <c r="DA28" s="167"/>
      <c r="DB28" s="167"/>
      <c r="DC28" s="171">
        <f t="shared" si="31"/>
        <v>13.5</v>
      </c>
      <c r="DD28" s="172"/>
      <c r="DE28" s="172"/>
      <c r="DF28" s="172"/>
      <c r="DG28" s="172"/>
      <c r="DH28" s="172"/>
      <c r="DI28" s="172"/>
      <c r="DJ28" s="173"/>
      <c r="DK28" s="173"/>
      <c r="DL28" s="174"/>
      <c r="DM28" s="231"/>
      <c r="DN28" s="232"/>
      <c r="DO28" s="232"/>
      <c r="DP28" s="231"/>
      <c r="DQ28" s="232"/>
      <c r="DR28" s="232"/>
      <c r="DS28" s="229"/>
      <c r="DT28" s="230"/>
      <c r="DU28" s="230"/>
      <c r="DV28" s="231"/>
      <c r="DW28" s="232"/>
      <c r="DX28" s="232"/>
      <c r="DY28" s="231"/>
      <c r="DZ28" s="232"/>
      <c r="EA28" s="232"/>
      <c r="EB28" s="233"/>
      <c r="EC28" s="232"/>
      <c r="ED28" s="232"/>
      <c r="EE28" s="233"/>
      <c r="EF28" s="232"/>
      <c r="EG28" s="232"/>
      <c r="EH28" s="231"/>
      <c r="EI28" s="232"/>
      <c r="EJ28" s="232"/>
      <c r="EK28" s="231"/>
      <c r="EL28" s="232"/>
      <c r="EM28" s="232"/>
      <c r="EN28" s="229"/>
      <c r="EO28" s="230"/>
      <c r="EP28" s="230"/>
      <c r="EQ28" s="231"/>
      <c r="ER28" s="232"/>
      <c r="ES28" s="232"/>
      <c r="ET28" s="231"/>
      <c r="EU28" s="232"/>
      <c r="EV28" s="232"/>
      <c r="EW28" s="231"/>
      <c r="EX28" s="232"/>
      <c r="EY28" s="232"/>
      <c r="EZ28" s="231"/>
      <c r="FA28" s="232"/>
      <c r="FB28" s="232"/>
      <c r="FC28" s="231"/>
      <c r="FD28" s="232"/>
      <c r="FE28" s="232"/>
      <c r="FF28" s="231"/>
      <c r="FG28" s="232"/>
      <c r="FH28" s="232"/>
      <c r="FI28" s="167">
        <f t="shared" si="32"/>
        <v>0</v>
      </c>
      <c r="FJ28" s="167">
        <f t="shared" si="33"/>
        <v>0</v>
      </c>
      <c r="FK28" s="167">
        <f t="shared" si="34"/>
        <v>0</v>
      </c>
      <c r="FL28" s="167">
        <f t="shared" si="35"/>
        <v>0</v>
      </c>
      <c r="FM28" s="167">
        <f t="shared" si="36"/>
        <v>0</v>
      </c>
      <c r="FN28" s="167">
        <f t="shared" si="37"/>
        <v>0</v>
      </c>
      <c r="FO28" s="167"/>
      <c r="FP28" s="175"/>
      <c r="FQ28" s="175"/>
      <c r="FR28" s="175"/>
      <c r="FS28" s="175"/>
      <c r="FT28" s="175"/>
      <c r="FU28" s="167">
        <f t="shared" si="38"/>
        <v>0</v>
      </c>
      <c r="FV28" s="167">
        <f t="shared" si="39"/>
        <v>0</v>
      </c>
      <c r="FW28" s="167">
        <f t="shared" si="40"/>
        <v>0</v>
      </c>
      <c r="FX28" s="167">
        <f t="shared" si="41"/>
        <v>0</v>
      </c>
      <c r="FY28" s="167">
        <f t="shared" si="42"/>
        <v>0</v>
      </c>
      <c r="FZ28" s="167">
        <f t="shared" si="43"/>
        <v>0</v>
      </c>
      <c r="GA28" s="167">
        <f t="shared" si="44"/>
        <v>0</v>
      </c>
      <c r="GB28" s="167"/>
      <c r="GC28" s="167"/>
      <c r="GD28" s="167">
        <f t="shared" si="45"/>
        <v>0</v>
      </c>
      <c r="GE28" s="167">
        <f t="shared" si="46"/>
        <v>0</v>
      </c>
      <c r="GF28" s="167">
        <f t="shared" si="47"/>
        <v>0</v>
      </c>
      <c r="GG28" s="167">
        <f t="shared" si="48"/>
        <v>0</v>
      </c>
      <c r="GH28" s="167">
        <f t="shared" si="49"/>
        <v>0</v>
      </c>
      <c r="GI28" s="167">
        <f t="shared" si="50"/>
        <v>0</v>
      </c>
      <c r="GJ28" s="167">
        <f t="shared" si="51"/>
        <v>0</v>
      </c>
      <c r="GK28" s="167">
        <f t="shared" si="52"/>
        <v>0</v>
      </c>
      <c r="GL28" s="167">
        <f t="shared" si="53"/>
        <v>0</v>
      </c>
      <c r="GM28" s="167">
        <f t="shared" si="54"/>
        <v>0</v>
      </c>
      <c r="GN28" s="167">
        <f t="shared" si="55"/>
        <v>0</v>
      </c>
      <c r="GO28" s="167">
        <f t="shared" si="56"/>
        <v>0</v>
      </c>
      <c r="GP28" s="167">
        <f t="shared" si="57"/>
        <v>0</v>
      </c>
      <c r="GQ28" s="167">
        <f t="shared" si="58"/>
        <v>0</v>
      </c>
      <c r="GR28" s="167">
        <f t="shared" si="59"/>
        <v>0</v>
      </c>
      <c r="GS28" s="167"/>
      <c r="GT28" s="167"/>
      <c r="GU28" s="176">
        <f t="shared" si="60"/>
        <v>0</v>
      </c>
      <c r="GV28" s="177">
        <f t="shared" si="61"/>
        <v>0</v>
      </c>
      <c r="GW28" s="177">
        <f t="shared" si="62"/>
        <v>0</v>
      </c>
      <c r="GX28" s="177">
        <f t="shared" si="63"/>
        <v>0</v>
      </c>
      <c r="GY28" s="177">
        <f t="shared" si="64"/>
        <v>0</v>
      </c>
      <c r="GZ28" s="177">
        <f t="shared" si="65"/>
        <v>0</v>
      </c>
      <c r="HA28" s="177">
        <f t="shared" si="66"/>
        <v>0</v>
      </c>
      <c r="HB28" s="177">
        <f t="shared" si="67"/>
        <v>0</v>
      </c>
      <c r="HC28" s="218">
        <f t="shared" si="68"/>
        <v>0</v>
      </c>
      <c r="HD28" s="218">
        <f t="shared" si="69"/>
        <v>0</v>
      </c>
      <c r="HE28" s="218">
        <f t="shared" si="70"/>
        <v>0</v>
      </c>
      <c r="HF28" s="218">
        <f t="shared" si="71"/>
        <v>0</v>
      </c>
      <c r="HG28" s="218">
        <f t="shared" si="72"/>
        <v>0</v>
      </c>
      <c r="HH28" s="177">
        <f t="shared" si="73"/>
        <v>0</v>
      </c>
      <c r="HI28" s="177">
        <f t="shared" si="74"/>
        <v>0</v>
      </c>
      <c r="HJ28" s="177">
        <f t="shared" si="75"/>
        <v>0</v>
      </c>
      <c r="HK28" s="177">
        <f t="shared" si="76"/>
        <v>0</v>
      </c>
      <c r="HL28" s="177">
        <f t="shared" si="77"/>
        <v>0</v>
      </c>
      <c r="HM28" s="177">
        <f t="shared" si="78"/>
        <v>0</v>
      </c>
      <c r="HN28" s="177">
        <f t="shared" si="79"/>
        <v>0.5</v>
      </c>
      <c r="HO28" s="177">
        <f t="shared" si="80"/>
        <v>0</v>
      </c>
      <c r="HP28" s="178">
        <f t="shared" si="81"/>
        <v>10</v>
      </c>
      <c r="HQ28" s="178">
        <f t="shared" si="82"/>
        <v>0.5</v>
      </c>
      <c r="HR28" s="178">
        <f t="shared" si="83"/>
        <v>0</v>
      </c>
      <c r="HS28" s="178">
        <f t="shared" si="84"/>
        <v>0</v>
      </c>
      <c r="HT28" s="178">
        <f t="shared" si="85"/>
        <v>0</v>
      </c>
      <c r="HU28" s="178">
        <f t="shared" si="86"/>
        <v>0</v>
      </c>
      <c r="HV28" s="227">
        <f t="shared" si="87"/>
        <v>0</v>
      </c>
      <c r="HW28" s="227">
        <f t="shared" si="88"/>
        <v>2</v>
      </c>
      <c r="HX28" s="227">
        <f t="shared" si="89"/>
        <v>0</v>
      </c>
      <c r="HY28" s="227">
        <f t="shared" si="90"/>
        <v>0</v>
      </c>
      <c r="HZ28" s="227">
        <f t="shared" si="91"/>
        <v>0</v>
      </c>
      <c r="IA28" s="227">
        <f t="shared" si="92"/>
        <v>2</v>
      </c>
      <c r="IB28" s="227">
        <f t="shared" si="93"/>
        <v>0</v>
      </c>
      <c r="IC28" s="178">
        <f t="shared" si="94"/>
        <v>1</v>
      </c>
      <c r="ID28" s="178">
        <f t="shared" si="95"/>
        <v>0</v>
      </c>
      <c r="IE28" s="178">
        <f t="shared" si="96"/>
        <v>0</v>
      </c>
      <c r="IF28" s="178">
        <f t="shared" si="97"/>
        <v>0</v>
      </c>
      <c r="IG28" s="179">
        <f t="shared" si="98"/>
        <v>0</v>
      </c>
      <c r="IH28" s="179">
        <f t="shared" si="99"/>
        <v>0</v>
      </c>
      <c r="II28" s="179">
        <f t="shared" si="100"/>
        <v>0</v>
      </c>
      <c r="IJ28" s="179">
        <f t="shared" si="101"/>
        <v>0</v>
      </c>
      <c r="IK28" s="179">
        <f t="shared" si="102"/>
        <v>0</v>
      </c>
      <c r="IL28" s="179">
        <f t="shared" si="103"/>
        <v>0</v>
      </c>
      <c r="IM28" s="179">
        <f t="shared" si="104"/>
        <v>0</v>
      </c>
      <c r="IN28" s="179">
        <f t="shared" si="105"/>
        <v>0</v>
      </c>
      <c r="IO28" s="179">
        <f t="shared" si="106"/>
        <v>0</v>
      </c>
      <c r="IP28" s="179">
        <f t="shared" si="107"/>
        <v>0</v>
      </c>
      <c r="IQ28" s="179">
        <f t="shared" si="108"/>
        <v>0</v>
      </c>
      <c r="IR28" s="179">
        <f t="shared" si="109"/>
        <v>0</v>
      </c>
      <c r="IS28" s="179">
        <f t="shared" si="110"/>
        <v>0</v>
      </c>
      <c r="IT28" s="179">
        <f t="shared" si="111"/>
        <v>0</v>
      </c>
      <c r="IU28" s="179">
        <f t="shared" si="112"/>
        <v>0</v>
      </c>
      <c r="IV28" s="180">
        <f>VLOOKUP(B28,[2]BC!$B$10:$IY$666,258,0)</f>
        <v>0</v>
      </c>
      <c r="IW28" s="180">
        <f t="shared" si="113"/>
        <v>2</v>
      </c>
      <c r="IX28" s="179">
        <f t="shared" si="114"/>
        <v>2</v>
      </c>
      <c r="IY28" s="179">
        <f t="shared" si="115"/>
        <v>0</v>
      </c>
      <c r="IZ28" s="181">
        <f t="shared" si="116"/>
        <v>13.5</v>
      </c>
      <c r="JA28" s="253"/>
      <c r="JB28" s="254">
        <f t="shared" si="120"/>
        <v>0</v>
      </c>
      <c r="JC28" s="179">
        <f>VLOOKUP(B28,[2]BC!$B$10:$JF$666,265,0)</f>
        <v>0</v>
      </c>
      <c r="JD28" s="179">
        <f t="shared" si="117"/>
        <v>0.5</v>
      </c>
      <c r="JE28" s="179">
        <f t="shared" si="118"/>
        <v>0</v>
      </c>
      <c r="JF28" s="179">
        <f t="shared" si="119"/>
        <v>0.5</v>
      </c>
      <c r="JG28" s="182">
        <f>VLOOKUP(B28,[2]BC!$B$10:$JG$666,266,0)</f>
        <v>0</v>
      </c>
    </row>
    <row r="29" spans="1:267" s="182" customFormat="1" ht="42">
      <c r="A29" s="164">
        <v>21</v>
      </c>
      <c r="B29" s="165" t="s">
        <v>274</v>
      </c>
      <c r="C29" s="240" t="s">
        <v>275</v>
      </c>
      <c r="D29" s="241" t="s">
        <v>912</v>
      </c>
      <c r="E29" s="242" t="s">
        <v>110</v>
      </c>
      <c r="F29" s="166" t="s">
        <v>119</v>
      </c>
      <c r="G29" s="226"/>
      <c r="H29" s="166"/>
      <c r="I29" s="166"/>
      <c r="J29" s="166"/>
      <c r="K29" s="166"/>
      <c r="L29" s="166"/>
      <c r="M29" s="166"/>
      <c r="N29" s="166"/>
      <c r="O29" s="166"/>
      <c r="P29" s="166"/>
      <c r="Q29" s="166"/>
      <c r="R29" s="237"/>
      <c r="S29" s="238"/>
      <c r="T29" s="238"/>
      <c r="U29" s="239"/>
      <c r="V29" s="239"/>
      <c r="W29" s="239"/>
      <c r="X29" s="243" t="s">
        <v>112</v>
      </c>
      <c r="Y29" s="244">
        <v>0</v>
      </c>
      <c r="Z29" s="244">
        <v>0</v>
      </c>
      <c r="AA29" s="247" t="s">
        <v>113</v>
      </c>
      <c r="AB29" s="248">
        <v>0</v>
      </c>
      <c r="AC29" s="248">
        <v>0</v>
      </c>
      <c r="AD29" s="247" t="s">
        <v>113</v>
      </c>
      <c r="AE29" s="248">
        <v>0</v>
      </c>
      <c r="AF29" s="248">
        <v>0</v>
      </c>
      <c r="AG29" s="229" t="s">
        <v>114</v>
      </c>
      <c r="AH29" s="230">
        <v>0</v>
      </c>
      <c r="AI29" s="230">
        <v>0</v>
      </c>
      <c r="AJ29" s="245" t="s">
        <v>115</v>
      </c>
      <c r="AK29" s="250">
        <v>3.5</v>
      </c>
      <c r="AL29" s="248">
        <v>0</v>
      </c>
      <c r="AM29" s="245" t="s">
        <v>115</v>
      </c>
      <c r="AN29" s="250">
        <v>2</v>
      </c>
      <c r="AO29" s="248">
        <v>0</v>
      </c>
      <c r="AP29" s="245" t="s">
        <v>115</v>
      </c>
      <c r="AQ29" s="248">
        <v>0</v>
      </c>
      <c r="AR29" s="248">
        <v>0</v>
      </c>
      <c r="AS29" s="245" t="s">
        <v>115</v>
      </c>
      <c r="AT29" s="248">
        <v>0</v>
      </c>
      <c r="AU29" s="248">
        <v>0</v>
      </c>
      <c r="AV29" s="249" t="s">
        <v>115</v>
      </c>
      <c r="AW29" s="248">
        <v>0</v>
      </c>
      <c r="AX29" s="248">
        <v>0</v>
      </c>
      <c r="AY29" s="249" t="s">
        <v>115</v>
      </c>
      <c r="AZ29" s="248">
        <v>0</v>
      </c>
      <c r="BA29" s="248">
        <v>0</v>
      </c>
      <c r="BB29" s="229" t="s">
        <v>114</v>
      </c>
      <c r="BC29" s="230">
        <v>0</v>
      </c>
      <c r="BD29" s="230">
        <v>0</v>
      </c>
      <c r="BE29" s="249" t="s">
        <v>115</v>
      </c>
      <c r="BF29" s="248">
        <v>0</v>
      </c>
      <c r="BG29" s="248">
        <v>0</v>
      </c>
      <c r="BH29" s="249" t="s">
        <v>115</v>
      </c>
      <c r="BI29" s="250">
        <v>2</v>
      </c>
      <c r="BJ29" s="248">
        <v>0</v>
      </c>
      <c r="BK29" s="249" t="s">
        <v>115</v>
      </c>
      <c r="BL29" s="248">
        <f>VLOOKUP($B29,[1]BC!$B$9:$BP$659,63,0)</f>
        <v>0</v>
      </c>
      <c r="BM29" s="248">
        <f>VLOOKUP($B29,[1]BC!$B$9:$BP$659,64,0)</f>
        <v>0</v>
      </c>
      <c r="BN29" s="255" t="str">
        <f>VLOOKUP($B29,[1]BC!$B$9:$BP$659,65,0)</f>
        <v>X</v>
      </c>
      <c r="BO29" s="248">
        <f>VLOOKUP($B29,[1]BC!$B$9:$BP$659,66,0)</f>
        <v>0</v>
      </c>
      <c r="BP29" s="248">
        <f>VLOOKUP($B29,[1]BC!$B$9:$BP$659,67,0)</f>
        <v>0</v>
      </c>
      <c r="BQ29" s="167">
        <f t="shared" si="1"/>
        <v>10</v>
      </c>
      <c r="BR29" s="167">
        <f t="shared" si="2"/>
        <v>1.07</v>
      </c>
      <c r="BS29" s="168">
        <f t="shared" si="3"/>
        <v>0</v>
      </c>
      <c r="BT29" s="168">
        <f t="shared" si="4"/>
        <v>0</v>
      </c>
      <c r="BU29" s="167">
        <f t="shared" si="5"/>
        <v>0</v>
      </c>
      <c r="BV29" s="168">
        <f t="shared" si="6"/>
        <v>0</v>
      </c>
      <c r="BW29" s="169"/>
      <c r="BX29" s="169"/>
      <c r="BY29" s="169"/>
      <c r="BZ29" s="169"/>
      <c r="CA29" s="169"/>
      <c r="CB29" s="170"/>
      <c r="CC29" s="168">
        <f t="shared" si="7"/>
        <v>10</v>
      </c>
      <c r="CD29" s="168">
        <f t="shared" si="8"/>
        <v>1.07</v>
      </c>
      <c r="CE29" s="168">
        <f t="shared" si="9"/>
        <v>0</v>
      </c>
      <c r="CF29" s="168">
        <f t="shared" si="10"/>
        <v>0</v>
      </c>
      <c r="CG29" s="168">
        <f t="shared" si="11"/>
        <v>0</v>
      </c>
      <c r="CH29" s="168">
        <f t="shared" si="12"/>
        <v>0</v>
      </c>
      <c r="CI29" s="167">
        <f t="shared" si="13"/>
        <v>0</v>
      </c>
      <c r="CJ29" s="167">
        <f t="shared" si="14"/>
        <v>0</v>
      </c>
      <c r="CK29" s="168">
        <f t="shared" si="15"/>
        <v>0</v>
      </c>
      <c r="CL29" s="167">
        <f t="shared" si="16"/>
        <v>1</v>
      </c>
      <c r="CM29" s="167">
        <f t="shared" si="17"/>
        <v>2</v>
      </c>
      <c r="CN29" s="167">
        <f t="shared" si="18"/>
        <v>0</v>
      </c>
      <c r="CO29" s="167">
        <f t="shared" si="19"/>
        <v>0</v>
      </c>
      <c r="CP29" s="167">
        <f t="shared" si="20"/>
        <v>0</v>
      </c>
      <c r="CQ29" s="167">
        <f t="shared" si="21"/>
        <v>0</v>
      </c>
      <c r="CR29" s="167">
        <f t="shared" si="22"/>
        <v>0</v>
      </c>
      <c r="CS29" s="167">
        <f t="shared" si="23"/>
        <v>0</v>
      </c>
      <c r="CT29" s="167">
        <f t="shared" si="24"/>
        <v>0</v>
      </c>
      <c r="CU29" s="167">
        <f t="shared" si="25"/>
        <v>0</v>
      </c>
      <c r="CV29" s="167">
        <f t="shared" si="26"/>
        <v>0</v>
      </c>
      <c r="CW29" s="167">
        <f t="shared" si="27"/>
        <v>0</v>
      </c>
      <c r="CX29" s="167">
        <f t="shared" si="28"/>
        <v>0</v>
      </c>
      <c r="CY29" s="167">
        <f t="shared" si="29"/>
        <v>0</v>
      </c>
      <c r="CZ29" s="167">
        <f t="shared" si="30"/>
        <v>0</v>
      </c>
      <c r="DA29" s="167"/>
      <c r="DB29" s="167"/>
      <c r="DC29" s="171">
        <f t="shared" si="31"/>
        <v>14.07</v>
      </c>
      <c r="DD29" s="172"/>
      <c r="DE29" s="172"/>
      <c r="DF29" s="172"/>
      <c r="DG29" s="172"/>
      <c r="DH29" s="172"/>
      <c r="DI29" s="172"/>
      <c r="DJ29" s="173"/>
      <c r="DK29" s="173"/>
      <c r="DL29" s="174"/>
      <c r="DM29" s="231"/>
      <c r="DN29" s="232"/>
      <c r="DO29" s="232"/>
      <c r="DP29" s="231"/>
      <c r="DQ29" s="232"/>
      <c r="DR29" s="232"/>
      <c r="DS29" s="229"/>
      <c r="DT29" s="230"/>
      <c r="DU29" s="230"/>
      <c r="DV29" s="231"/>
      <c r="DW29" s="232"/>
      <c r="DX29" s="232"/>
      <c r="DY29" s="231"/>
      <c r="DZ29" s="232"/>
      <c r="EA29" s="232"/>
      <c r="EB29" s="233"/>
      <c r="EC29" s="232"/>
      <c r="ED29" s="232"/>
      <c r="EE29" s="233"/>
      <c r="EF29" s="232"/>
      <c r="EG29" s="232"/>
      <c r="EH29" s="231"/>
      <c r="EI29" s="232"/>
      <c r="EJ29" s="232"/>
      <c r="EK29" s="231"/>
      <c r="EL29" s="232"/>
      <c r="EM29" s="232"/>
      <c r="EN29" s="229"/>
      <c r="EO29" s="230"/>
      <c r="EP29" s="230"/>
      <c r="EQ29" s="231"/>
      <c r="ER29" s="232"/>
      <c r="ES29" s="232"/>
      <c r="ET29" s="231"/>
      <c r="EU29" s="232"/>
      <c r="EV29" s="232"/>
      <c r="EW29" s="231"/>
      <c r="EX29" s="232"/>
      <c r="EY29" s="232"/>
      <c r="EZ29" s="231"/>
      <c r="FA29" s="232"/>
      <c r="FB29" s="232"/>
      <c r="FC29" s="231"/>
      <c r="FD29" s="232"/>
      <c r="FE29" s="232"/>
      <c r="FF29" s="231"/>
      <c r="FG29" s="232"/>
      <c r="FH29" s="232"/>
      <c r="FI29" s="167">
        <f t="shared" si="32"/>
        <v>0</v>
      </c>
      <c r="FJ29" s="167">
        <f t="shared" si="33"/>
        <v>0</v>
      </c>
      <c r="FK29" s="167">
        <f t="shared" si="34"/>
        <v>0</v>
      </c>
      <c r="FL29" s="167">
        <f t="shared" si="35"/>
        <v>0</v>
      </c>
      <c r="FM29" s="167">
        <f t="shared" si="36"/>
        <v>0</v>
      </c>
      <c r="FN29" s="167">
        <f t="shared" si="37"/>
        <v>0</v>
      </c>
      <c r="FO29" s="167"/>
      <c r="FP29" s="175"/>
      <c r="FQ29" s="175"/>
      <c r="FR29" s="175"/>
      <c r="FS29" s="175"/>
      <c r="FT29" s="175"/>
      <c r="FU29" s="167">
        <f t="shared" si="38"/>
        <v>0</v>
      </c>
      <c r="FV29" s="167">
        <f t="shared" si="39"/>
        <v>0</v>
      </c>
      <c r="FW29" s="167">
        <f t="shared" si="40"/>
        <v>0</v>
      </c>
      <c r="FX29" s="167">
        <f t="shared" si="41"/>
        <v>0</v>
      </c>
      <c r="FY29" s="167">
        <f t="shared" si="42"/>
        <v>0</v>
      </c>
      <c r="FZ29" s="167">
        <f t="shared" si="43"/>
        <v>0</v>
      </c>
      <c r="GA29" s="167">
        <f t="shared" si="44"/>
        <v>0</v>
      </c>
      <c r="GB29" s="167"/>
      <c r="GC29" s="167"/>
      <c r="GD29" s="167">
        <f t="shared" si="45"/>
        <v>0</v>
      </c>
      <c r="GE29" s="167">
        <f t="shared" si="46"/>
        <v>0</v>
      </c>
      <c r="GF29" s="167">
        <f t="shared" si="47"/>
        <v>0</v>
      </c>
      <c r="GG29" s="167">
        <f t="shared" si="48"/>
        <v>0</v>
      </c>
      <c r="GH29" s="167">
        <f t="shared" si="49"/>
        <v>0</v>
      </c>
      <c r="GI29" s="167">
        <f t="shared" si="50"/>
        <v>0</v>
      </c>
      <c r="GJ29" s="167">
        <f t="shared" si="51"/>
        <v>0</v>
      </c>
      <c r="GK29" s="167">
        <f t="shared" si="52"/>
        <v>0</v>
      </c>
      <c r="GL29" s="167">
        <f t="shared" si="53"/>
        <v>0</v>
      </c>
      <c r="GM29" s="167">
        <f t="shared" si="54"/>
        <v>0</v>
      </c>
      <c r="GN29" s="167">
        <f t="shared" si="55"/>
        <v>0</v>
      </c>
      <c r="GO29" s="167">
        <f t="shared" si="56"/>
        <v>0</v>
      </c>
      <c r="GP29" s="167">
        <f t="shared" si="57"/>
        <v>0</v>
      </c>
      <c r="GQ29" s="167">
        <f t="shared" si="58"/>
        <v>0</v>
      </c>
      <c r="GR29" s="167">
        <f t="shared" si="59"/>
        <v>0</v>
      </c>
      <c r="GS29" s="167"/>
      <c r="GT29" s="167"/>
      <c r="GU29" s="176">
        <f t="shared" si="60"/>
        <v>0</v>
      </c>
      <c r="GV29" s="177">
        <f t="shared" si="61"/>
        <v>0</v>
      </c>
      <c r="GW29" s="177">
        <f t="shared" si="62"/>
        <v>0</v>
      </c>
      <c r="GX29" s="177">
        <f t="shared" si="63"/>
        <v>0</v>
      </c>
      <c r="GY29" s="177">
        <f t="shared" si="64"/>
        <v>0</v>
      </c>
      <c r="GZ29" s="177">
        <f t="shared" si="65"/>
        <v>0</v>
      </c>
      <c r="HA29" s="177">
        <f t="shared" si="66"/>
        <v>0</v>
      </c>
      <c r="HB29" s="177">
        <f t="shared" si="67"/>
        <v>0</v>
      </c>
      <c r="HC29" s="218">
        <f t="shared" si="68"/>
        <v>0</v>
      </c>
      <c r="HD29" s="218">
        <f t="shared" si="69"/>
        <v>0</v>
      </c>
      <c r="HE29" s="218">
        <f t="shared" si="70"/>
        <v>0</v>
      </c>
      <c r="HF29" s="218">
        <f t="shared" si="71"/>
        <v>0</v>
      </c>
      <c r="HG29" s="218">
        <f t="shared" si="72"/>
        <v>0</v>
      </c>
      <c r="HH29" s="177">
        <f t="shared" si="73"/>
        <v>0</v>
      </c>
      <c r="HI29" s="177">
        <f t="shared" si="74"/>
        <v>0</v>
      </c>
      <c r="HJ29" s="177">
        <f t="shared" si="75"/>
        <v>0</v>
      </c>
      <c r="HK29" s="177">
        <f t="shared" si="76"/>
        <v>0</v>
      </c>
      <c r="HL29" s="177">
        <f t="shared" si="77"/>
        <v>0</v>
      </c>
      <c r="HM29" s="177">
        <f t="shared" si="78"/>
        <v>0</v>
      </c>
      <c r="HN29" s="177">
        <f t="shared" si="79"/>
        <v>1.07</v>
      </c>
      <c r="HO29" s="177">
        <f t="shared" si="80"/>
        <v>0</v>
      </c>
      <c r="HP29" s="178">
        <f t="shared" si="81"/>
        <v>10</v>
      </c>
      <c r="HQ29" s="178">
        <f t="shared" si="82"/>
        <v>1.07</v>
      </c>
      <c r="HR29" s="178">
        <f t="shared" si="83"/>
        <v>0</v>
      </c>
      <c r="HS29" s="178">
        <f t="shared" si="84"/>
        <v>0</v>
      </c>
      <c r="HT29" s="178">
        <f t="shared" si="85"/>
        <v>0</v>
      </c>
      <c r="HU29" s="178">
        <f t="shared" si="86"/>
        <v>0</v>
      </c>
      <c r="HV29" s="227">
        <f t="shared" si="87"/>
        <v>0</v>
      </c>
      <c r="HW29" s="227">
        <f t="shared" si="88"/>
        <v>2</v>
      </c>
      <c r="HX29" s="227">
        <f t="shared" si="89"/>
        <v>0</v>
      </c>
      <c r="HY29" s="227">
        <f t="shared" si="90"/>
        <v>0</v>
      </c>
      <c r="HZ29" s="227">
        <f t="shared" si="91"/>
        <v>0</v>
      </c>
      <c r="IA29" s="227">
        <f t="shared" si="92"/>
        <v>2</v>
      </c>
      <c r="IB29" s="227">
        <f t="shared" si="93"/>
        <v>0</v>
      </c>
      <c r="IC29" s="178">
        <f t="shared" si="94"/>
        <v>1</v>
      </c>
      <c r="ID29" s="178">
        <f t="shared" si="95"/>
        <v>0</v>
      </c>
      <c r="IE29" s="178">
        <f t="shared" si="96"/>
        <v>0</v>
      </c>
      <c r="IF29" s="178">
        <f t="shared" si="97"/>
        <v>0</v>
      </c>
      <c r="IG29" s="179">
        <f t="shared" si="98"/>
        <v>0</v>
      </c>
      <c r="IH29" s="179">
        <f t="shared" si="99"/>
        <v>0</v>
      </c>
      <c r="II29" s="179">
        <f t="shared" si="100"/>
        <v>0</v>
      </c>
      <c r="IJ29" s="179">
        <f t="shared" si="101"/>
        <v>0</v>
      </c>
      <c r="IK29" s="179">
        <f t="shared" si="102"/>
        <v>0</v>
      </c>
      <c r="IL29" s="179">
        <f t="shared" si="103"/>
        <v>0</v>
      </c>
      <c r="IM29" s="179">
        <f t="shared" si="104"/>
        <v>0</v>
      </c>
      <c r="IN29" s="179">
        <f t="shared" si="105"/>
        <v>0</v>
      </c>
      <c r="IO29" s="179">
        <f t="shared" si="106"/>
        <v>0</v>
      </c>
      <c r="IP29" s="179">
        <f t="shared" si="107"/>
        <v>0</v>
      </c>
      <c r="IQ29" s="179">
        <f t="shared" si="108"/>
        <v>0</v>
      </c>
      <c r="IR29" s="179">
        <f t="shared" si="109"/>
        <v>0</v>
      </c>
      <c r="IS29" s="179">
        <f t="shared" si="110"/>
        <v>0</v>
      </c>
      <c r="IT29" s="179">
        <f t="shared" si="111"/>
        <v>0</v>
      </c>
      <c r="IU29" s="179">
        <f t="shared" si="112"/>
        <v>0</v>
      </c>
      <c r="IV29" s="180">
        <f>VLOOKUP(B29,[2]BC!$B$10:$IY$666,258,0)</f>
        <v>0</v>
      </c>
      <c r="IW29" s="180">
        <f t="shared" si="113"/>
        <v>2</v>
      </c>
      <c r="IX29" s="179">
        <f t="shared" si="114"/>
        <v>2</v>
      </c>
      <c r="IY29" s="179">
        <f t="shared" si="115"/>
        <v>0</v>
      </c>
      <c r="IZ29" s="181">
        <f t="shared" si="116"/>
        <v>14.07</v>
      </c>
      <c r="JA29" s="253"/>
      <c r="JB29" s="254">
        <f t="shared" si="120"/>
        <v>0</v>
      </c>
      <c r="JC29" s="179">
        <f>VLOOKUP(B29,[2]BC!$B$10:$JF$666,265,0)</f>
        <v>0</v>
      </c>
      <c r="JD29" s="179">
        <f t="shared" si="117"/>
        <v>1.07</v>
      </c>
      <c r="JE29" s="179">
        <f t="shared" si="118"/>
        <v>0</v>
      </c>
      <c r="JF29" s="179">
        <f t="shared" si="119"/>
        <v>1.07</v>
      </c>
      <c r="JG29" s="182">
        <f>VLOOKUP(B29,[2]BC!$B$10:$JG$666,266,0)</f>
        <v>0</v>
      </c>
    </row>
    <row r="30" spans="1:267" s="182" customFormat="1" ht="42">
      <c r="A30" s="164">
        <v>22</v>
      </c>
      <c r="B30" s="165" t="s">
        <v>276</v>
      </c>
      <c r="C30" s="240" t="s">
        <v>277</v>
      </c>
      <c r="D30" s="241" t="s">
        <v>912</v>
      </c>
      <c r="E30" s="242" t="s">
        <v>110</v>
      </c>
      <c r="F30" s="166" t="s">
        <v>119</v>
      </c>
      <c r="G30" s="226"/>
      <c r="H30" s="166"/>
      <c r="I30" s="166"/>
      <c r="J30" s="166"/>
      <c r="K30" s="166"/>
      <c r="L30" s="166"/>
      <c r="M30" s="166"/>
      <c r="N30" s="166"/>
      <c r="O30" s="166"/>
      <c r="P30" s="166"/>
      <c r="Q30" s="166"/>
      <c r="R30" s="237"/>
      <c r="S30" s="238"/>
      <c r="T30" s="238"/>
      <c r="U30" s="239"/>
      <c r="V30" s="239"/>
      <c r="W30" s="239"/>
      <c r="X30" s="243" t="s">
        <v>112</v>
      </c>
      <c r="Y30" s="244">
        <v>0</v>
      </c>
      <c r="Z30" s="244">
        <v>0</v>
      </c>
      <c r="AA30" s="247" t="s">
        <v>113</v>
      </c>
      <c r="AB30" s="248">
        <v>0</v>
      </c>
      <c r="AC30" s="248">
        <v>0</v>
      </c>
      <c r="AD30" s="247" t="s">
        <v>113</v>
      </c>
      <c r="AE30" s="248">
        <v>0</v>
      </c>
      <c r="AF30" s="248">
        <v>0</v>
      </c>
      <c r="AG30" s="229" t="s">
        <v>114</v>
      </c>
      <c r="AH30" s="230">
        <v>0</v>
      </c>
      <c r="AI30" s="230">
        <v>0</v>
      </c>
      <c r="AJ30" s="245" t="s">
        <v>115</v>
      </c>
      <c r="AK30" s="250">
        <v>3.5</v>
      </c>
      <c r="AL30" s="248">
        <v>0</v>
      </c>
      <c r="AM30" s="245" t="s">
        <v>115</v>
      </c>
      <c r="AN30" s="248">
        <v>0</v>
      </c>
      <c r="AO30" s="248">
        <v>0</v>
      </c>
      <c r="AP30" s="245" t="s">
        <v>115</v>
      </c>
      <c r="AQ30" s="248">
        <v>0</v>
      </c>
      <c r="AR30" s="248">
        <v>0</v>
      </c>
      <c r="AS30" s="245" t="s">
        <v>115</v>
      </c>
      <c r="AT30" s="248">
        <v>0</v>
      </c>
      <c r="AU30" s="248">
        <v>0</v>
      </c>
      <c r="AV30" s="249" t="s">
        <v>115</v>
      </c>
      <c r="AW30" s="248">
        <v>0</v>
      </c>
      <c r="AX30" s="248">
        <v>0</v>
      </c>
      <c r="AY30" s="249" t="s">
        <v>115</v>
      </c>
      <c r="AZ30" s="248">
        <v>0</v>
      </c>
      <c r="BA30" s="248">
        <v>0</v>
      </c>
      <c r="BB30" s="229" t="s">
        <v>114</v>
      </c>
      <c r="BC30" s="230">
        <v>0</v>
      </c>
      <c r="BD30" s="230">
        <v>0</v>
      </c>
      <c r="BE30" s="249" t="s">
        <v>115</v>
      </c>
      <c r="BF30" s="248">
        <v>0</v>
      </c>
      <c r="BG30" s="248">
        <v>0</v>
      </c>
      <c r="BH30" s="249" t="s">
        <v>115</v>
      </c>
      <c r="BI30" s="248">
        <v>0</v>
      </c>
      <c r="BJ30" s="248">
        <v>0</v>
      </c>
      <c r="BK30" s="249" t="s">
        <v>115</v>
      </c>
      <c r="BL30" s="248">
        <f>VLOOKUP($B30,[1]BC!$B$9:$BP$659,63,0)</f>
        <v>0</v>
      </c>
      <c r="BM30" s="248">
        <f>VLOOKUP($B30,[1]BC!$B$9:$BP$659,64,0)</f>
        <v>0</v>
      </c>
      <c r="BN30" s="255" t="str">
        <f>VLOOKUP($B30,[1]BC!$B$9:$BP$659,65,0)</f>
        <v>X</v>
      </c>
      <c r="BO30" s="248">
        <f>VLOOKUP($B30,[1]BC!$B$9:$BP$659,66,0)</f>
        <v>0</v>
      </c>
      <c r="BP30" s="248">
        <f>VLOOKUP($B30,[1]BC!$B$9:$BP$659,67,0)</f>
        <v>0</v>
      </c>
      <c r="BQ30" s="167">
        <f t="shared" si="1"/>
        <v>10</v>
      </c>
      <c r="BR30" s="167">
        <f t="shared" si="2"/>
        <v>0.5</v>
      </c>
      <c r="BS30" s="168">
        <f t="shared" si="3"/>
        <v>0</v>
      </c>
      <c r="BT30" s="168">
        <f t="shared" si="4"/>
        <v>0</v>
      </c>
      <c r="BU30" s="167">
        <f t="shared" si="5"/>
        <v>0</v>
      </c>
      <c r="BV30" s="168">
        <f t="shared" si="6"/>
        <v>0</v>
      </c>
      <c r="BW30" s="169"/>
      <c r="BX30" s="169"/>
      <c r="BY30" s="169"/>
      <c r="BZ30" s="169"/>
      <c r="CA30" s="169"/>
      <c r="CB30" s="170"/>
      <c r="CC30" s="168">
        <f t="shared" si="7"/>
        <v>10</v>
      </c>
      <c r="CD30" s="168">
        <f t="shared" si="8"/>
        <v>0.5</v>
      </c>
      <c r="CE30" s="168">
        <f t="shared" si="9"/>
        <v>0</v>
      </c>
      <c r="CF30" s="168">
        <f t="shared" si="10"/>
        <v>0</v>
      </c>
      <c r="CG30" s="168">
        <f t="shared" si="11"/>
        <v>0</v>
      </c>
      <c r="CH30" s="168">
        <f t="shared" si="12"/>
        <v>0</v>
      </c>
      <c r="CI30" s="167">
        <f t="shared" si="13"/>
        <v>0</v>
      </c>
      <c r="CJ30" s="167">
        <f t="shared" si="14"/>
        <v>0</v>
      </c>
      <c r="CK30" s="168">
        <f t="shared" si="15"/>
        <v>0</v>
      </c>
      <c r="CL30" s="167">
        <f t="shared" si="16"/>
        <v>1</v>
      </c>
      <c r="CM30" s="167">
        <f t="shared" si="17"/>
        <v>2</v>
      </c>
      <c r="CN30" s="167">
        <f t="shared" si="18"/>
        <v>0</v>
      </c>
      <c r="CO30" s="167">
        <f t="shared" si="19"/>
        <v>0</v>
      </c>
      <c r="CP30" s="167">
        <f t="shared" si="20"/>
        <v>0</v>
      </c>
      <c r="CQ30" s="167">
        <f t="shared" si="21"/>
        <v>0</v>
      </c>
      <c r="CR30" s="167">
        <f t="shared" si="22"/>
        <v>0</v>
      </c>
      <c r="CS30" s="167">
        <f t="shared" si="23"/>
        <v>0</v>
      </c>
      <c r="CT30" s="167">
        <f t="shared" si="24"/>
        <v>0</v>
      </c>
      <c r="CU30" s="167">
        <f t="shared" si="25"/>
        <v>0</v>
      </c>
      <c r="CV30" s="167">
        <f t="shared" si="26"/>
        <v>0</v>
      </c>
      <c r="CW30" s="167">
        <f t="shared" si="27"/>
        <v>0</v>
      </c>
      <c r="CX30" s="167">
        <f t="shared" si="28"/>
        <v>0</v>
      </c>
      <c r="CY30" s="167">
        <f t="shared" si="29"/>
        <v>0</v>
      </c>
      <c r="CZ30" s="167">
        <f t="shared" si="30"/>
        <v>0</v>
      </c>
      <c r="DA30" s="167"/>
      <c r="DB30" s="167"/>
      <c r="DC30" s="171">
        <f t="shared" si="31"/>
        <v>13.5</v>
      </c>
      <c r="DD30" s="172"/>
      <c r="DE30" s="172"/>
      <c r="DF30" s="172"/>
      <c r="DG30" s="172"/>
      <c r="DH30" s="172"/>
      <c r="DI30" s="172"/>
      <c r="DJ30" s="173"/>
      <c r="DK30" s="173"/>
      <c r="DL30" s="174"/>
      <c r="DM30" s="231"/>
      <c r="DN30" s="232"/>
      <c r="DO30" s="232"/>
      <c r="DP30" s="231"/>
      <c r="DQ30" s="232"/>
      <c r="DR30" s="232"/>
      <c r="DS30" s="229"/>
      <c r="DT30" s="230"/>
      <c r="DU30" s="230"/>
      <c r="DV30" s="231"/>
      <c r="DW30" s="232"/>
      <c r="DX30" s="232"/>
      <c r="DY30" s="231"/>
      <c r="DZ30" s="232"/>
      <c r="EA30" s="232"/>
      <c r="EB30" s="233"/>
      <c r="EC30" s="232"/>
      <c r="ED30" s="232"/>
      <c r="EE30" s="233"/>
      <c r="EF30" s="232"/>
      <c r="EG30" s="232"/>
      <c r="EH30" s="231"/>
      <c r="EI30" s="232"/>
      <c r="EJ30" s="232"/>
      <c r="EK30" s="231"/>
      <c r="EL30" s="232"/>
      <c r="EM30" s="232"/>
      <c r="EN30" s="229"/>
      <c r="EO30" s="230"/>
      <c r="EP30" s="230"/>
      <c r="EQ30" s="231"/>
      <c r="ER30" s="232"/>
      <c r="ES30" s="232"/>
      <c r="ET30" s="231"/>
      <c r="EU30" s="232"/>
      <c r="EV30" s="232"/>
      <c r="EW30" s="231"/>
      <c r="EX30" s="232"/>
      <c r="EY30" s="232"/>
      <c r="EZ30" s="231"/>
      <c r="FA30" s="232"/>
      <c r="FB30" s="232"/>
      <c r="FC30" s="231"/>
      <c r="FD30" s="232"/>
      <c r="FE30" s="232"/>
      <c r="FF30" s="231"/>
      <c r="FG30" s="232"/>
      <c r="FH30" s="232"/>
      <c r="FI30" s="167">
        <f t="shared" si="32"/>
        <v>0</v>
      </c>
      <c r="FJ30" s="167">
        <f t="shared" si="33"/>
        <v>0</v>
      </c>
      <c r="FK30" s="167">
        <f t="shared" si="34"/>
        <v>0</v>
      </c>
      <c r="FL30" s="167">
        <f t="shared" si="35"/>
        <v>0</v>
      </c>
      <c r="FM30" s="167">
        <f t="shared" si="36"/>
        <v>0</v>
      </c>
      <c r="FN30" s="167">
        <f t="shared" si="37"/>
        <v>0</v>
      </c>
      <c r="FO30" s="167"/>
      <c r="FP30" s="175"/>
      <c r="FQ30" s="175"/>
      <c r="FR30" s="175"/>
      <c r="FS30" s="175"/>
      <c r="FT30" s="175"/>
      <c r="FU30" s="167">
        <f t="shared" si="38"/>
        <v>0</v>
      </c>
      <c r="FV30" s="167">
        <f t="shared" si="39"/>
        <v>0</v>
      </c>
      <c r="FW30" s="167">
        <f t="shared" si="40"/>
        <v>0</v>
      </c>
      <c r="FX30" s="167">
        <f t="shared" si="41"/>
        <v>0</v>
      </c>
      <c r="FY30" s="167">
        <f t="shared" si="42"/>
        <v>0</v>
      </c>
      <c r="FZ30" s="167">
        <f t="shared" si="43"/>
        <v>0</v>
      </c>
      <c r="GA30" s="167">
        <f t="shared" si="44"/>
        <v>0</v>
      </c>
      <c r="GB30" s="167"/>
      <c r="GC30" s="167"/>
      <c r="GD30" s="167">
        <f t="shared" si="45"/>
        <v>0</v>
      </c>
      <c r="GE30" s="167">
        <f t="shared" si="46"/>
        <v>0</v>
      </c>
      <c r="GF30" s="167">
        <f t="shared" si="47"/>
        <v>0</v>
      </c>
      <c r="GG30" s="167">
        <f t="shared" si="48"/>
        <v>0</v>
      </c>
      <c r="GH30" s="167">
        <f t="shared" si="49"/>
        <v>0</v>
      </c>
      <c r="GI30" s="167">
        <f t="shared" si="50"/>
        <v>0</v>
      </c>
      <c r="GJ30" s="167">
        <f t="shared" si="51"/>
        <v>0</v>
      </c>
      <c r="GK30" s="167">
        <f t="shared" si="52"/>
        <v>0</v>
      </c>
      <c r="GL30" s="167">
        <f t="shared" si="53"/>
        <v>0</v>
      </c>
      <c r="GM30" s="167">
        <f t="shared" si="54"/>
        <v>0</v>
      </c>
      <c r="GN30" s="167">
        <f t="shared" si="55"/>
        <v>0</v>
      </c>
      <c r="GO30" s="167">
        <f t="shared" si="56"/>
        <v>0</v>
      </c>
      <c r="GP30" s="167">
        <f t="shared" si="57"/>
        <v>0</v>
      </c>
      <c r="GQ30" s="167">
        <f t="shared" si="58"/>
        <v>0</v>
      </c>
      <c r="GR30" s="167">
        <f t="shared" si="59"/>
        <v>0</v>
      </c>
      <c r="GS30" s="167"/>
      <c r="GT30" s="167"/>
      <c r="GU30" s="176">
        <f t="shared" si="60"/>
        <v>0</v>
      </c>
      <c r="GV30" s="177">
        <f t="shared" si="61"/>
        <v>0</v>
      </c>
      <c r="GW30" s="177">
        <f t="shared" si="62"/>
        <v>0</v>
      </c>
      <c r="GX30" s="177">
        <f t="shared" si="63"/>
        <v>0</v>
      </c>
      <c r="GY30" s="177">
        <f t="shared" si="64"/>
        <v>0</v>
      </c>
      <c r="GZ30" s="177">
        <f t="shared" si="65"/>
        <v>0</v>
      </c>
      <c r="HA30" s="177">
        <f t="shared" si="66"/>
        <v>0</v>
      </c>
      <c r="HB30" s="177">
        <f t="shared" si="67"/>
        <v>0</v>
      </c>
      <c r="HC30" s="218">
        <f t="shared" si="68"/>
        <v>0</v>
      </c>
      <c r="HD30" s="218">
        <f t="shared" si="69"/>
        <v>0</v>
      </c>
      <c r="HE30" s="218">
        <f t="shared" si="70"/>
        <v>0</v>
      </c>
      <c r="HF30" s="218">
        <f t="shared" si="71"/>
        <v>0</v>
      </c>
      <c r="HG30" s="218">
        <f t="shared" si="72"/>
        <v>0</v>
      </c>
      <c r="HH30" s="177">
        <f t="shared" si="73"/>
        <v>0</v>
      </c>
      <c r="HI30" s="177">
        <f t="shared" si="74"/>
        <v>0</v>
      </c>
      <c r="HJ30" s="177">
        <f t="shared" si="75"/>
        <v>0</v>
      </c>
      <c r="HK30" s="177">
        <f t="shared" si="76"/>
        <v>0</v>
      </c>
      <c r="HL30" s="177">
        <f t="shared" si="77"/>
        <v>0</v>
      </c>
      <c r="HM30" s="177">
        <f t="shared" si="78"/>
        <v>0</v>
      </c>
      <c r="HN30" s="177">
        <f t="shared" si="79"/>
        <v>0.5</v>
      </c>
      <c r="HO30" s="177">
        <f t="shared" si="80"/>
        <v>0</v>
      </c>
      <c r="HP30" s="178">
        <f t="shared" si="81"/>
        <v>10</v>
      </c>
      <c r="HQ30" s="178">
        <f t="shared" si="82"/>
        <v>0.5</v>
      </c>
      <c r="HR30" s="178">
        <f t="shared" si="83"/>
        <v>0</v>
      </c>
      <c r="HS30" s="178">
        <f t="shared" si="84"/>
        <v>0</v>
      </c>
      <c r="HT30" s="178">
        <f t="shared" si="85"/>
        <v>0</v>
      </c>
      <c r="HU30" s="178">
        <f t="shared" si="86"/>
        <v>0</v>
      </c>
      <c r="HV30" s="227">
        <f t="shared" si="87"/>
        <v>0</v>
      </c>
      <c r="HW30" s="227">
        <f t="shared" si="88"/>
        <v>2</v>
      </c>
      <c r="HX30" s="227">
        <f t="shared" si="89"/>
        <v>0</v>
      </c>
      <c r="HY30" s="227">
        <f t="shared" si="90"/>
        <v>0</v>
      </c>
      <c r="HZ30" s="227">
        <f t="shared" si="91"/>
        <v>0</v>
      </c>
      <c r="IA30" s="227">
        <f t="shared" si="92"/>
        <v>2</v>
      </c>
      <c r="IB30" s="227">
        <f t="shared" si="93"/>
        <v>0</v>
      </c>
      <c r="IC30" s="178">
        <f t="shared" si="94"/>
        <v>1</v>
      </c>
      <c r="ID30" s="178">
        <f t="shared" si="95"/>
        <v>0</v>
      </c>
      <c r="IE30" s="178">
        <f t="shared" si="96"/>
        <v>0</v>
      </c>
      <c r="IF30" s="178">
        <f t="shared" si="97"/>
        <v>0</v>
      </c>
      <c r="IG30" s="179">
        <f t="shared" si="98"/>
        <v>0</v>
      </c>
      <c r="IH30" s="179">
        <f t="shared" si="99"/>
        <v>0</v>
      </c>
      <c r="II30" s="179">
        <f t="shared" si="100"/>
        <v>0</v>
      </c>
      <c r="IJ30" s="179">
        <f t="shared" si="101"/>
        <v>0</v>
      </c>
      <c r="IK30" s="179">
        <f t="shared" si="102"/>
        <v>0</v>
      </c>
      <c r="IL30" s="179">
        <f t="shared" si="103"/>
        <v>0</v>
      </c>
      <c r="IM30" s="179">
        <f t="shared" si="104"/>
        <v>0</v>
      </c>
      <c r="IN30" s="179">
        <f t="shared" si="105"/>
        <v>0</v>
      </c>
      <c r="IO30" s="179">
        <f t="shared" si="106"/>
        <v>0</v>
      </c>
      <c r="IP30" s="179">
        <f t="shared" si="107"/>
        <v>0</v>
      </c>
      <c r="IQ30" s="179">
        <f t="shared" si="108"/>
        <v>0</v>
      </c>
      <c r="IR30" s="179">
        <f t="shared" si="109"/>
        <v>0</v>
      </c>
      <c r="IS30" s="179">
        <f t="shared" si="110"/>
        <v>0</v>
      </c>
      <c r="IT30" s="179">
        <f t="shared" si="111"/>
        <v>0</v>
      </c>
      <c r="IU30" s="179">
        <f t="shared" si="112"/>
        <v>0</v>
      </c>
      <c r="IV30" s="180">
        <f>VLOOKUP(B30,[2]BC!$B$10:$IY$666,258,0)</f>
        <v>0</v>
      </c>
      <c r="IW30" s="180">
        <f t="shared" si="113"/>
        <v>2</v>
      </c>
      <c r="IX30" s="179">
        <f t="shared" si="114"/>
        <v>2</v>
      </c>
      <c r="IY30" s="179">
        <f t="shared" si="115"/>
        <v>0</v>
      </c>
      <c r="IZ30" s="181">
        <f t="shared" si="116"/>
        <v>13.5</v>
      </c>
      <c r="JA30" s="253"/>
      <c r="JB30" s="254">
        <f t="shared" si="120"/>
        <v>0</v>
      </c>
      <c r="JC30" s="179">
        <f>VLOOKUP(B30,[2]BC!$B$10:$JF$666,265,0)</f>
        <v>0</v>
      </c>
      <c r="JD30" s="179">
        <f t="shared" si="117"/>
        <v>0.5</v>
      </c>
      <c r="JE30" s="179">
        <f t="shared" si="118"/>
        <v>0</v>
      </c>
      <c r="JF30" s="179">
        <f t="shared" si="119"/>
        <v>0.5</v>
      </c>
      <c r="JG30" s="182">
        <f>VLOOKUP(B30,[2]BC!$B$10:$JG$666,266,0)</f>
        <v>0</v>
      </c>
    </row>
    <row r="31" spans="1:267" s="182" customFormat="1" ht="42">
      <c r="A31" s="164">
        <v>23</v>
      </c>
      <c r="B31" s="165" t="s">
        <v>278</v>
      </c>
      <c r="C31" s="240" t="s">
        <v>279</v>
      </c>
      <c r="D31" s="241" t="s">
        <v>912</v>
      </c>
      <c r="E31" s="242" t="s">
        <v>110</v>
      </c>
      <c r="F31" s="166" t="s">
        <v>119</v>
      </c>
      <c r="G31" s="226"/>
      <c r="H31" s="166"/>
      <c r="I31" s="166"/>
      <c r="J31" s="166"/>
      <c r="K31" s="166"/>
      <c r="L31" s="166"/>
      <c r="M31" s="166"/>
      <c r="N31" s="166"/>
      <c r="O31" s="166"/>
      <c r="P31" s="166"/>
      <c r="Q31" s="166"/>
      <c r="R31" s="237"/>
      <c r="S31" s="238"/>
      <c r="T31" s="238"/>
      <c r="U31" s="239"/>
      <c r="V31" s="239"/>
      <c r="W31" s="239"/>
      <c r="X31" s="243" t="s">
        <v>112</v>
      </c>
      <c r="Y31" s="244">
        <v>0</v>
      </c>
      <c r="Z31" s="244">
        <v>0</v>
      </c>
      <c r="AA31" s="247" t="s">
        <v>113</v>
      </c>
      <c r="AB31" s="248">
        <v>0</v>
      </c>
      <c r="AC31" s="248">
        <v>0</v>
      </c>
      <c r="AD31" s="245" t="s">
        <v>115</v>
      </c>
      <c r="AE31" s="248">
        <v>0</v>
      </c>
      <c r="AF31" s="248">
        <v>0</v>
      </c>
      <c r="AG31" s="229" t="s">
        <v>114</v>
      </c>
      <c r="AH31" s="230">
        <v>0</v>
      </c>
      <c r="AI31" s="230">
        <v>0</v>
      </c>
      <c r="AJ31" s="245" t="s">
        <v>115</v>
      </c>
      <c r="AK31" s="248">
        <v>0</v>
      </c>
      <c r="AL31" s="248">
        <v>0</v>
      </c>
      <c r="AM31" s="245" t="s">
        <v>115</v>
      </c>
      <c r="AN31" s="250">
        <v>3.5</v>
      </c>
      <c r="AO31" s="248">
        <v>0</v>
      </c>
      <c r="AP31" s="245" t="s">
        <v>115</v>
      </c>
      <c r="AQ31" s="248">
        <v>0</v>
      </c>
      <c r="AR31" s="248">
        <v>0</v>
      </c>
      <c r="AS31" s="245" t="s">
        <v>115</v>
      </c>
      <c r="AT31" s="248">
        <v>0</v>
      </c>
      <c r="AU31" s="248">
        <v>0</v>
      </c>
      <c r="AV31" s="249" t="s">
        <v>115</v>
      </c>
      <c r="AW31" s="248">
        <v>0</v>
      </c>
      <c r="AX31" s="248">
        <v>0</v>
      </c>
      <c r="AY31" s="249" t="s">
        <v>115</v>
      </c>
      <c r="AZ31" s="250">
        <v>3.5</v>
      </c>
      <c r="BA31" s="248">
        <v>0</v>
      </c>
      <c r="BB31" s="229" t="s">
        <v>114</v>
      </c>
      <c r="BC31" s="230">
        <v>0</v>
      </c>
      <c r="BD31" s="230">
        <v>0</v>
      </c>
      <c r="BE31" s="249" t="s">
        <v>115</v>
      </c>
      <c r="BF31" s="248">
        <v>0</v>
      </c>
      <c r="BG31" s="248">
        <v>0</v>
      </c>
      <c r="BH31" s="249" t="s">
        <v>115</v>
      </c>
      <c r="BI31" s="248">
        <v>0</v>
      </c>
      <c r="BJ31" s="248">
        <v>0</v>
      </c>
      <c r="BK31" s="249" t="s">
        <v>115</v>
      </c>
      <c r="BL31" s="248">
        <f>VLOOKUP($B31,[1]BC!$B$9:$BP$659,63,0)</f>
        <v>0</v>
      </c>
      <c r="BM31" s="248">
        <f>VLOOKUP($B31,[1]BC!$B$9:$BP$659,64,0)</f>
        <v>0</v>
      </c>
      <c r="BN31" s="255" t="str">
        <f>VLOOKUP($B31,[1]BC!$B$9:$BP$659,65,0)</f>
        <v>X</v>
      </c>
      <c r="BO31" s="248">
        <f>VLOOKUP($B31,[1]BC!$B$9:$BP$659,66,0)</f>
        <v>0</v>
      </c>
      <c r="BP31" s="248">
        <f>VLOOKUP($B31,[1]BC!$B$9:$BP$659,67,0)</f>
        <v>0</v>
      </c>
      <c r="BQ31" s="167">
        <f t="shared" si="1"/>
        <v>11</v>
      </c>
      <c r="BR31" s="167">
        <f t="shared" si="2"/>
        <v>1</v>
      </c>
      <c r="BS31" s="168">
        <f t="shared" si="3"/>
        <v>0</v>
      </c>
      <c r="BT31" s="168">
        <f t="shared" si="4"/>
        <v>0</v>
      </c>
      <c r="BU31" s="167">
        <f t="shared" si="5"/>
        <v>0</v>
      </c>
      <c r="BV31" s="168">
        <f t="shared" si="6"/>
        <v>0</v>
      </c>
      <c r="BW31" s="169"/>
      <c r="BX31" s="169"/>
      <c r="BY31" s="169"/>
      <c r="BZ31" s="169"/>
      <c r="CA31" s="169"/>
      <c r="CB31" s="170"/>
      <c r="CC31" s="168">
        <f t="shared" si="7"/>
        <v>11</v>
      </c>
      <c r="CD31" s="168">
        <f t="shared" si="8"/>
        <v>1</v>
      </c>
      <c r="CE31" s="168">
        <f t="shared" si="9"/>
        <v>0</v>
      </c>
      <c r="CF31" s="168">
        <f t="shared" si="10"/>
        <v>0</v>
      </c>
      <c r="CG31" s="168">
        <f t="shared" si="11"/>
        <v>0</v>
      </c>
      <c r="CH31" s="168">
        <f t="shared" si="12"/>
        <v>0</v>
      </c>
      <c r="CI31" s="167">
        <f t="shared" si="13"/>
        <v>0</v>
      </c>
      <c r="CJ31" s="167">
        <f t="shared" si="14"/>
        <v>0</v>
      </c>
      <c r="CK31" s="168">
        <f t="shared" si="15"/>
        <v>0</v>
      </c>
      <c r="CL31" s="167">
        <f t="shared" si="16"/>
        <v>1</v>
      </c>
      <c r="CM31" s="167">
        <f t="shared" si="17"/>
        <v>1</v>
      </c>
      <c r="CN31" s="167">
        <f t="shared" si="18"/>
        <v>0</v>
      </c>
      <c r="CO31" s="167">
        <f t="shared" si="19"/>
        <v>0</v>
      </c>
      <c r="CP31" s="167">
        <f t="shared" si="20"/>
        <v>0</v>
      </c>
      <c r="CQ31" s="167">
        <f t="shared" si="21"/>
        <v>0</v>
      </c>
      <c r="CR31" s="167">
        <f t="shared" si="22"/>
        <v>0</v>
      </c>
      <c r="CS31" s="167">
        <f t="shared" si="23"/>
        <v>0</v>
      </c>
      <c r="CT31" s="167">
        <f t="shared" si="24"/>
        <v>0</v>
      </c>
      <c r="CU31" s="167">
        <f t="shared" si="25"/>
        <v>0</v>
      </c>
      <c r="CV31" s="167">
        <f t="shared" si="26"/>
        <v>0</v>
      </c>
      <c r="CW31" s="167">
        <f t="shared" si="27"/>
        <v>0</v>
      </c>
      <c r="CX31" s="167">
        <f t="shared" si="28"/>
        <v>0</v>
      </c>
      <c r="CY31" s="167">
        <f t="shared" si="29"/>
        <v>0</v>
      </c>
      <c r="CZ31" s="167">
        <f t="shared" si="30"/>
        <v>0</v>
      </c>
      <c r="DA31" s="167"/>
      <c r="DB31" s="167"/>
      <c r="DC31" s="171">
        <f t="shared" si="31"/>
        <v>14</v>
      </c>
      <c r="DD31" s="172"/>
      <c r="DE31" s="172"/>
      <c r="DF31" s="172"/>
      <c r="DG31" s="172"/>
      <c r="DH31" s="172"/>
      <c r="DI31" s="172"/>
      <c r="DJ31" s="173"/>
      <c r="DK31" s="173"/>
      <c r="DL31" s="174"/>
      <c r="DM31" s="231"/>
      <c r="DN31" s="232"/>
      <c r="DO31" s="232"/>
      <c r="DP31" s="231"/>
      <c r="DQ31" s="232"/>
      <c r="DR31" s="232"/>
      <c r="DS31" s="229"/>
      <c r="DT31" s="230"/>
      <c r="DU31" s="230"/>
      <c r="DV31" s="231"/>
      <c r="DW31" s="232"/>
      <c r="DX31" s="232"/>
      <c r="DY31" s="231"/>
      <c r="DZ31" s="232"/>
      <c r="EA31" s="232"/>
      <c r="EB31" s="233"/>
      <c r="EC31" s="232"/>
      <c r="ED31" s="232"/>
      <c r="EE31" s="233"/>
      <c r="EF31" s="232"/>
      <c r="EG31" s="232"/>
      <c r="EH31" s="231"/>
      <c r="EI31" s="232"/>
      <c r="EJ31" s="232"/>
      <c r="EK31" s="231"/>
      <c r="EL31" s="232"/>
      <c r="EM31" s="232"/>
      <c r="EN31" s="229"/>
      <c r="EO31" s="230"/>
      <c r="EP31" s="230"/>
      <c r="EQ31" s="231"/>
      <c r="ER31" s="232"/>
      <c r="ES31" s="232"/>
      <c r="ET31" s="231"/>
      <c r="EU31" s="232"/>
      <c r="EV31" s="232"/>
      <c r="EW31" s="231"/>
      <c r="EX31" s="232"/>
      <c r="EY31" s="232"/>
      <c r="EZ31" s="231"/>
      <c r="FA31" s="232"/>
      <c r="FB31" s="232"/>
      <c r="FC31" s="231"/>
      <c r="FD31" s="232"/>
      <c r="FE31" s="232"/>
      <c r="FF31" s="231"/>
      <c r="FG31" s="232"/>
      <c r="FH31" s="232"/>
      <c r="FI31" s="167">
        <f t="shared" si="32"/>
        <v>0</v>
      </c>
      <c r="FJ31" s="167">
        <f t="shared" si="33"/>
        <v>0</v>
      </c>
      <c r="FK31" s="167">
        <f t="shared" si="34"/>
        <v>0</v>
      </c>
      <c r="FL31" s="167">
        <f t="shared" si="35"/>
        <v>0</v>
      </c>
      <c r="FM31" s="167">
        <f t="shared" si="36"/>
        <v>0</v>
      </c>
      <c r="FN31" s="167">
        <f t="shared" si="37"/>
        <v>0</v>
      </c>
      <c r="FO31" s="167"/>
      <c r="FP31" s="175"/>
      <c r="FQ31" s="175"/>
      <c r="FR31" s="175"/>
      <c r="FS31" s="175"/>
      <c r="FT31" s="175"/>
      <c r="FU31" s="167">
        <f t="shared" si="38"/>
        <v>0</v>
      </c>
      <c r="FV31" s="167">
        <f t="shared" si="39"/>
        <v>0</v>
      </c>
      <c r="FW31" s="167">
        <f t="shared" si="40"/>
        <v>0</v>
      </c>
      <c r="FX31" s="167">
        <f t="shared" si="41"/>
        <v>0</v>
      </c>
      <c r="FY31" s="167">
        <f t="shared" si="42"/>
        <v>0</v>
      </c>
      <c r="FZ31" s="167">
        <f t="shared" si="43"/>
        <v>0</v>
      </c>
      <c r="GA31" s="167">
        <f t="shared" si="44"/>
        <v>0</v>
      </c>
      <c r="GB31" s="167"/>
      <c r="GC31" s="167"/>
      <c r="GD31" s="167">
        <f t="shared" si="45"/>
        <v>0</v>
      </c>
      <c r="GE31" s="167">
        <f t="shared" si="46"/>
        <v>0</v>
      </c>
      <c r="GF31" s="167">
        <f t="shared" si="47"/>
        <v>0</v>
      </c>
      <c r="GG31" s="167">
        <f t="shared" si="48"/>
        <v>0</v>
      </c>
      <c r="GH31" s="167">
        <f t="shared" si="49"/>
        <v>0</v>
      </c>
      <c r="GI31" s="167">
        <f t="shared" si="50"/>
        <v>0</v>
      </c>
      <c r="GJ31" s="167">
        <f t="shared" si="51"/>
        <v>0</v>
      </c>
      <c r="GK31" s="167">
        <f t="shared" si="52"/>
        <v>0</v>
      </c>
      <c r="GL31" s="167">
        <f t="shared" si="53"/>
        <v>0</v>
      </c>
      <c r="GM31" s="167">
        <f t="shared" si="54"/>
        <v>0</v>
      </c>
      <c r="GN31" s="167">
        <f t="shared" si="55"/>
        <v>0</v>
      </c>
      <c r="GO31" s="167">
        <f t="shared" si="56"/>
        <v>0</v>
      </c>
      <c r="GP31" s="167">
        <f t="shared" si="57"/>
        <v>0</v>
      </c>
      <c r="GQ31" s="167">
        <f t="shared" si="58"/>
        <v>0</v>
      </c>
      <c r="GR31" s="167">
        <f t="shared" si="59"/>
        <v>0</v>
      </c>
      <c r="GS31" s="167"/>
      <c r="GT31" s="167"/>
      <c r="GU31" s="176">
        <f t="shared" si="60"/>
        <v>0</v>
      </c>
      <c r="GV31" s="177">
        <f t="shared" si="61"/>
        <v>0</v>
      </c>
      <c r="GW31" s="177">
        <f t="shared" si="62"/>
        <v>0</v>
      </c>
      <c r="GX31" s="177">
        <f t="shared" si="63"/>
        <v>0</v>
      </c>
      <c r="GY31" s="177">
        <f t="shared" si="64"/>
        <v>0</v>
      </c>
      <c r="GZ31" s="177">
        <f t="shared" si="65"/>
        <v>0</v>
      </c>
      <c r="HA31" s="177">
        <f t="shared" si="66"/>
        <v>0</v>
      </c>
      <c r="HB31" s="177">
        <f t="shared" si="67"/>
        <v>0</v>
      </c>
      <c r="HC31" s="218">
        <f t="shared" si="68"/>
        <v>0</v>
      </c>
      <c r="HD31" s="218">
        <f t="shared" si="69"/>
        <v>0</v>
      </c>
      <c r="HE31" s="218">
        <f t="shared" si="70"/>
        <v>0</v>
      </c>
      <c r="HF31" s="218">
        <f t="shared" si="71"/>
        <v>0</v>
      </c>
      <c r="HG31" s="218">
        <f t="shared" si="72"/>
        <v>0</v>
      </c>
      <c r="HH31" s="177">
        <f t="shared" si="73"/>
        <v>0</v>
      </c>
      <c r="HI31" s="177">
        <f t="shared" si="74"/>
        <v>0</v>
      </c>
      <c r="HJ31" s="177">
        <f t="shared" si="75"/>
        <v>0</v>
      </c>
      <c r="HK31" s="177">
        <f t="shared" si="76"/>
        <v>0</v>
      </c>
      <c r="HL31" s="177">
        <f t="shared" si="77"/>
        <v>0</v>
      </c>
      <c r="HM31" s="177">
        <f t="shared" si="78"/>
        <v>0</v>
      </c>
      <c r="HN31" s="177">
        <f t="shared" si="79"/>
        <v>1</v>
      </c>
      <c r="HO31" s="177">
        <f t="shared" si="80"/>
        <v>0</v>
      </c>
      <c r="HP31" s="178">
        <f t="shared" si="81"/>
        <v>11</v>
      </c>
      <c r="HQ31" s="178">
        <f t="shared" si="82"/>
        <v>1</v>
      </c>
      <c r="HR31" s="178">
        <f t="shared" si="83"/>
        <v>0</v>
      </c>
      <c r="HS31" s="178">
        <f t="shared" si="84"/>
        <v>0</v>
      </c>
      <c r="HT31" s="178">
        <f t="shared" si="85"/>
        <v>0</v>
      </c>
      <c r="HU31" s="178">
        <f t="shared" si="86"/>
        <v>0</v>
      </c>
      <c r="HV31" s="227">
        <f t="shared" si="87"/>
        <v>1</v>
      </c>
      <c r="HW31" s="227">
        <f t="shared" si="88"/>
        <v>1</v>
      </c>
      <c r="HX31" s="227">
        <f t="shared" si="89"/>
        <v>0</v>
      </c>
      <c r="HY31" s="227">
        <f t="shared" si="90"/>
        <v>0</v>
      </c>
      <c r="HZ31" s="227">
        <f t="shared" si="91"/>
        <v>1</v>
      </c>
      <c r="IA31" s="227">
        <f t="shared" si="92"/>
        <v>1</v>
      </c>
      <c r="IB31" s="227">
        <f t="shared" si="93"/>
        <v>0</v>
      </c>
      <c r="IC31" s="178">
        <f t="shared" si="94"/>
        <v>1</v>
      </c>
      <c r="ID31" s="178">
        <f t="shared" si="95"/>
        <v>0</v>
      </c>
      <c r="IE31" s="178">
        <f t="shared" si="96"/>
        <v>0</v>
      </c>
      <c r="IF31" s="178">
        <f t="shared" si="97"/>
        <v>0</v>
      </c>
      <c r="IG31" s="179">
        <f t="shared" si="98"/>
        <v>0</v>
      </c>
      <c r="IH31" s="179">
        <f t="shared" si="99"/>
        <v>0</v>
      </c>
      <c r="II31" s="179">
        <f t="shared" si="100"/>
        <v>0</v>
      </c>
      <c r="IJ31" s="179">
        <f t="shared" si="101"/>
        <v>0</v>
      </c>
      <c r="IK31" s="179">
        <f t="shared" si="102"/>
        <v>0</v>
      </c>
      <c r="IL31" s="179">
        <f t="shared" si="103"/>
        <v>0</v>
      </c>
      <c r="IM31" s="179">
        <f t="shared" si="104"/>
        <v>0</v>
      </c>
      <c r="IN31" s="179">
        <f t="shared" si="105"/>
        <v>0</v>
      </c>
      <c r="IO31" s="179">
        <f t="shared" si="106"/>
        <v>0</v>
      </c>
      <c r="IP31" s="179">
        <f t="shared" si="107"/>
        <v>0</v>
      </c>
      <c r="IQ31" s="179">
        <f t="shared" si="108"/>
        <v>0</v>
      </c>
      <c r="IR31" s="179">
        <f t="shared" si="109"/>
        <v>0</v>
      </c>
      <c r="IS31" s="179">
        <f t="shared" si="110"/>
        <v>0</v>
      </c>
      <c r="IT31" s="179">
        <f t="shared" si="111"/>
        <v>0</v>
      </c>
      <c r="IU31" s="179">
        <f t="shared" si="112"/>
        <v>0</v>
      </c>
      <c r="IV31" s="180">
        <f>VLOOKUP(B31,[2]BC!$B$10:$IY$666,258,0)</f>
        <v>0</v>
      </c>
      <c r="IW31" s="180">
        <f t="shared" si="113"/>
        <v>2</v>
      </c>
      <c r="IX31" s="179">
        <f t="shared" si="114"/>
        <v>1</v>
      </c>
      <c r="IY31" s="179">
        <f t="shared" si="115"/>
        <v>0</v>
      </c>
      <c r="IZ31" s="181">
        <f t="shared" si="116"/>
        <v>15</v>
      </c>
      <c r="JA31" s="253"/>
      <c r="JB31" s="254">
        <f t="shared" si="120"/>
        <v>0</v>
      </c>
      <c r="JC31" s="179">
        <f>VLOOKUP(B31,[2]BC!$B$10:$JF$666,265,0)</f>
        <v>0</v>
      </c>
      <c r="JD31" s="179">
        <f t="shared" si="117"/>
        <v>1</v>
      </c>
      <c r="JE31" s="179">
        <f t="shared" si="118"/>
        <v>0</v>
      </c>
      <c r="JF31" s="179">
        <f t="shared" si="119"/>
        <v>1</v>
      </c>
      <c r="JG31" s="182">
        <f>VLOOKUP(B31,[2]BC!$B$10:$JG$666,266,0)</f>
        <v>0</v>
      </c>
    </row>
    <row r="32" spans="1:267" s="182" customFormat="1" ht="42">
      <c r="A32" s="164">
        <v>24</v>
      </c>
      <c r="B32" s="165" t="s">
        <v>280</v>
      </c>
      <c r="C32" s="240" t="s">
        <v>281</v>
      </c>
      <c r="D32" s="241" t="s">
        <v>912</v>
      </c>
      <c r="E32" s="242" t="s">
        <v>110</v>
      </c>
      <c r="F32" s="166" t="s">
        <v>119</v>
      </c>
      <c r="G32" s="226"/>
      <c r="H32" s="166"/>
      <c r="I32" s="166"/>
      <c r="J32" s="166"/>
      <c r="K32" s="166"/>
      <c r="L32" s="166"/>
      <c r="M32" s="166"/>
      <c r="N32" s="166"/>
      <c r="O32" s="166"/>
      <c r="P32" s="166"/>
      <c r="Q32" s="166"/>
      <c r="R32" s="237"/>
      <c r="S32" s="238"/>
      <c r="T32" s="238"/>
      <c r="U32" s="239"/>
      <c r="V32" s="239"/>
      <c r="W32" s="239"/>
      <c r="X32" s="243" t="s">
        <v>112</v>
      </c>
      <c r="Y32" s="244">
        <v>0</v>
      </c>
      <c r="Z32" s="244">
        <v>0</v>
      </c>
      <c r="AA32" s="247" t="s">
        <v>113</v>
      </c>
      <c r="AB32" s="248">
        <v>0</v>
      </c>
      <c r="AC32" s="248">
        <v>0</v>
      </c>
      <c r="AD32" s="247" t="s">
        <v>113</v>
      </c>
      <c r="AE32" s="248">
        <v>0</v>
      </c>
      <c r="AF32" s="248">
        <v>0</v>
      </c>
      <c r="AG32" s="229" t="s">
        <v>114</v>
      </c>
      <c r="AH32" s="230">
        <v>0</v>
      </c>
      <c r="AI32" s="230">
        <v>0</v>
      </c>
      <c r="AJ32" s="245" t="s">
        <v>115</v>
      </c>
      <c r="AK32" s="248">
        <v>0</v>
      </c>
      <c r="AL32" s="248">
        <v>0</v>
      </c>
      <c r="AM32" s="245" t="s">
        <v>115</v>
      </c>
      <c r="AN32" s="250">
        <v>3.5</v>
      </c>
      <c r="AO32" s="248">
        <v>0</v>
      </c>
      <c r="AP32" s="245" t="s">
        <v>115</v>
      </c>
      <c r="AQ32" s="248">
        <v>0</v>
      </c>
      <c r="AR32" s="248">
        <v>0</v>
      </c>
      <c r="AS32" s="245" t="s">
        <v>115</v>
      </c>
      <c r="AT32" s="248">
        <v>0</v>
      </c>
      <c r="AU32" s="248">
        <v>0</v>
      </c>
      <c r="AV32" s="249" t="s">
        <v>115</v>
      </c>
      <c r="AW32" s="248">
        <v>0</v>
      </c>
      <c r="AX32" s="248">
        <v>0</v>
      </c>
      <c r="AY32" s="249" t="s">
        <v>115</v>
      </c>
      <c r="AZ32" s="248">
        <v>0</v>
      </c>
      <c r="BA32" s="248">
        <v>0</v>
      </c>
      <c r="BB32" s="229" t="s">
        <v>114</v>
      </c>
      <c r="BC32" s="230">
        <v>0</v>
      </c>
      <c r="BD32" s="230">
        <v>0</v>
      </c>
      <c r="BE32" s="249" t="s">
        <v>115</v>
      </c>
      <c r="BF32" s="248">
        <v>0</v>
      </c>
      <c r="BG32" s="248">
        <v>0</v>
      </c>
      <c r="BH32" s="249" t="s">
        <v>115</v>
      </c>
      <c r="BI32" s="248">
        <v>0</v>
      </c>
      <c r="BJ32" s="248">
        <v>0</v>
      </c>
      <c r="BK32" s="249" t="s">
        <v>115</v>
      </c>
      <c r="BL32" s="248">
        <f>VLOOKUP($B32,[1]BC!$B$9:$BP$659,63,0)</f>
        <v>0</v>
      </c>
      <c r="BM32" s="248">
        <f>VLOOKUP($B32,[1]BC!$B$9:$BP$659,64,0)</f>
        <v>0</v>
      </c>
      <c r="BN32" s="255" t="str">
        <f>VLOOKUP($B32,[1]BC!$B$9:$BP$659,65,0)</f>
        <v>X</v>
      </c>
      <c r="BO32" s="248">
        <f>VLOOKUP($B32,[1]BC!$B$9:$BP$659,66,0)</f>
        <v>0</v>
      </c>
      <c r="BP32" s="248">
        <f>VLOOKUP($B32,[1]BC!$B$9:$BP$659,67,0)</f>
        <v>0</v>
      </c>
      <c r="BQ32" s="167">
        <f t="shared" si="1"/>
        <v>10</v>
      </c>
      <c r="BR32" s="167">
        <f t="shared" si="2"/>
        <v>0.5</v>
      </c>
      <c r="BS32" s="168">
        <f t="shared" si="3"/>
        <v>0</v>
      </c>
      <c r="BT32" s="168">
        <f t="shared" si="4"/>
        <v>0</v>
      </c>
      <c r="BU32" s="167">
        <f t="shared" si="5"/>
        <v>0</v>
      </c>
      <c r="BV32" s="168">
        <f t="shared" si="6"/>
        <v>0</v>
      </c>
      <c r="BW32" s="169"/>
      <c r="BX32" s="169"/>
      <c r="BY32" s="169"/>
      <c r="BZ32" s="169"/>
      <c r="CA32" s="169"/>
      <c r="CB32" s="170"/>
      <c r="CC32" s="168">
        <f t="shared" si="7"/>
        <v>10</v>
      </c>
      <c r="CD32" s="168">
        <f t="shared" si="8"/>
        <v>0.5</v>
      </c>
      <c r="CE32" s="168">
        <f t="shared" si="9"/>
        <v>0</v>
      </c>
      <c r="CF32" s="168">
        <f t="shared" si="10"/>
        <v>0</v>
      </c>
      <c r="CG32" s="168">
        <f t="shared" si="11"/>
        <v>0</v>
      </c>
      <c r="CH32" s="168">
        <f t="shared" si="12"/>
        <v>0</v>
      </c>
      <c r="CI32" s="167">
        <f t="shared" si="13"/>
        <v>0</v>
      </c>
      <c r="CJ32" s="167">
        <f t="shared" si="14"/>
        <v>0</v>
      </c>
      <c r="CK32" s="168">
        <f t="shared" si="15"/>
        <v>0</v>
      </c>
      <c r="CL32" s="167">
        <f t="shared" si="16"/>
        <v>1</v>
      </c>
      <c r="CM32" s="167">
        <f t="shared" si="17"/>
        <v>2</v>
      </c>
      <c r="CN32" s="167">
        <f t="shared" si="18"/>
        <v>0</v>
      </c>
      <c r="CO32" s="167">
        <f t="shared" si="19"/>
        <v>0</v>
      </c>
      <c r="CP32" s="167">
        <f t="shared" si="20"/>
        <v>0</v>
      </c>
      <c r="CQ32" s="167">
        <f t="shared" si="21"/>
        <v>0</v>
      </c>
      <c r="CR32" s="167">
        <f t="shared" si="22"/>
        <v>0</v>
      </c>
      <c r="CS32" s="167">
        <f t="shared" si="23"/>
        <v>0</v>
      </c>
      <c r="CT32" s="167">
        <f t="shared" si="24"/>
        <v>0</v>
      </c>
      <c r="CU32" s="167">
        <f t="shared" si="25"/>
        <v>0</v>
      </c>
      <c r="CV32" s="167">
        <f t="shared" si="26"/>
        <v>0</v>
      </c>
      <c r="CW32" s="167">
        <f t="shared" si="27"/>
        <v>0</v>
      </c>
      <c r="CX32" s="167">
        <f t="shared" si="28"/>
        <v>0</v>
      </c>
      <c r="CY32" s="167">
        <f t="shared" si="29"/>
        <v>0</v>
      </c>
      <c r="CZ32" s="167">
        <f t="shared" si="30"/>
        <v>0</v>
      </c>
      <c r="DA32" s="167"/>
      <c r="DB32" s="167"/>
      <c r="DC32" s="171">
        <f t="shared" si="31"/>
        <v>13.5</v>
      </c>
      <c r="DD32" s="172"/>
      <c r="DE32" s="172"/>
      <c r="DF32" s="172"/>
      <c r="DG32" s="172"/>
      <c r="DH32" s="172"/>
      <c r="DI32" s="172"/>
      <c r="DJ32" s="173"/>
      <c r="DK32" s="173"/>
      <c r="DL32" s="174"/>
      <c r="DM32" s="231"/>
      <c r="DN32" s="232"/>
      <c r="DO32" s="232"/>
      <c r="DP32" s="231"/>
      <c r="DQ32" s="232"/>
      <c r="DR32" s="232"/>
      <c r="DS32" s="229"/>
      <c r="DT32" s="230"/>
      <c r="DU32" s="230"/>
      <c r="DV32" s="231"/>
      <c r="DW32" s="232"/>
      <c r="DX32" s="232"/>
      <c r="DY32" s="231"/>
      <c r="DZ32" s="232"/>
      <c r="EA32" s="232"/>
      <c r="EB32" s="233"/>
      <c r="EC32" s="232"/>
      <c r="ED32" s="232"/>
      <c r="EE32" s="233"/>
      <c r="EF32" s="232"/>
      <c r="EG32" s="232"/>
      <c r="EH32" s="231"/>
      <c r="EI32" s="232"/>
      <c r="EJ32" s="232"/>
      <c r="EK32" s="231"/>
      <c r="EL32" s="232"/>
      <c r="EM32" s="232"/>
      <c r="EN32" s="229"/>
      <c r="EO32" s="230"/>
      <c r="EP32" s="230"/>
      <c r="EQ32" s="231"/>
      <c r="ER32" s="232"/>
      <c r="ES32" s="232"/>
      <c r="ET32" s="231"/>
      <c r="EU32" s="232"/>
      <c r="EV32" s="232"/>
      <c r="EW32" s="231"/>
      <c r="EX32" s="232"/>
      <c r="EY32" s="232"/>
      <c r="EZ32" s="231"/>
      <c r="FA32" s="232"/>
      <c r="FB32" s="232"/>
      <c r="FC32" s="231"/>
      <c r="FD32" s="232"/>
      <c r="FE32" s="232"/>
      <c r="FF32" s="231"/>
      <c r="FG32" s="232"/>
      <c r="FH32" s="232"/>
      <c r="FI32" s="167">
        <f t="shared" si="32"/>
        <v>0</v>
      </c>
      <c r="FJ32" s="167">
        <f t="shared" si="33"/>
        <v>0</v>
      </c>
      <c r="FK32" s="167">
        <f t="shared" si="34"/>
        <v>0</v>
      </c>
      <c r="FL32" s="167">
        <f t="shared" si="35"/>
        <v>0</v>
      </c>
      <c r="FM32" s="167">
        <f t="shared" si="36"/>
        <v>0</v>
      </c>
      <c r="FN32" s="167">
        <f t="shared" si="37"/>
        <v>0</v>
      </c>
      <c r="FO32" s="167"/>
      <c r="FP32" s="175"/>
      <c r="FQ32" s="175"/>
      <c r="FR32" s="175"/>
      <c r="FS32" s="175"/>
      <c r="FT32" s="175"/>
      <c r="FU32" s="167">
        <f t="shared" si="38"/>
        <v>0</v>
      </c>
      <c r="FV32" s="167">
        <f t="shared" si="39"/>
        <v>0</v>
      </c>
      <c r="FW32" s="167">
        <f t="shared" si="40"/>
        <v>0</v>
      </c>
      <c r="FX32" s="167">
        <f t="shared" si="41"/>
        <v>0</v>
      </c>
      <c r="FY32" s="167">
        <f t="shared" si="42"/>
        <v>0</v>
      </c>
      <c r="FZ32" s="167">
        <f t="shared" si="43"/>
        <v>0</v>
      </c>
      <c r="GA32" s="167">
        <f t="shared" si="44"/>
        <v>0</v>
      </c>
      <c r="GB32" s="167"/>
      <c r="GC32" s="167"/>
      <c r="GD32" s="167">
        <f t="shared" si="45"/>
        <v>0</v>
      </c>
      <c r="GE32" s="167">
        <f t="shared" si="46"/>
        <v>0</v>
      </c>
      <c r="GF32" s="167">
        <f t="shared" si="47"/>
        <v>0</v>
      </c>
      <c r="GG32" s="167">
        <f t="shared" si="48"/>
        <v>0</v>
      </c>
      <c r="GH32" s="167">
        <f t="shared" si="49"/>
        <v>0</v>
      </c>
      <c r="GI32" s="167">
        <f t="shared" si="50"/>
        <v>0</v>
      </c>
      <c r="GJ32" s="167">
        <f t="shared" si="51"/>
        <v>0</v>
      </c>
      <c r="GK32" s="167">
        <f t="shared" si="52"/>
        <v>0</v>
      </c>
      <c r="GL32" s="167">
        <f t="shared" si="53"/>
        <v>0</v>
      </c>
      <c r="GM32" s="167">
        <f t="shared" si="54"/>
        <v>0</v>
      </c>
      <c r="GN32" s="167">
        <f t="shared" si="55"/>
        <v>0</v>
      </c>
      <c r="GO32" s="167">
        <f t="shared" si="56"/>
        <v>0</v>
      </c>
      <c r="GP32" s="167">
        <f t="shared" si="57"/>
        <v>0</v>
      </c>
      <c r="GQ32" s="167">
        <f t="shared" si="58"/>
        <v>0</v>
      </c>
      <c r="GR32" s="167">
        <f t="shared" si="59"/>
        <v>0</v>
      </c>
      <c r="GS32" s="167"/>
      <c r="GT32" s="167"/>
      <c r="GU32" s="176">
        <f t="shared" si="60"/>
        <v>0</v>
      </c>
      <c r="GV32" s="177">
        <f t="shared" si="61"/>
        <v>0</v>
      </c>
      <c r="GW32" s="177">
        <f t="shared" si="62"/>
        <v>0</v>
      </c>
      <c r="GX32" s="177">
        <f t="shared" si="63"/>
        <v>0</v>
      </c>
      <c r="GY32" s="177">
        <f t="shared" si="64"/>
        <v>0</v>
      </c>
      <c r="GZ32" s="177">
        <f t="shared" si="65"/>
        <v>0</v>
      </c>
      <c r="HA32" s="177">
        <f t="shared" si="66"/>
        <v>0</v>
      </c>
      <c r="HB32" s="177">
        <f t="shared" si="67"/>
        <v>0</v>
      </c>
      <c r="HC32" s="218">
        <f t="shared" si="68"/>
        <v>0</v>
      </c>
      <c r="HD32" s="218">
        <f t="shared" si="69"/>
        <v>0</v>
      </c>
      <c r="HE32" s="218">
        <f t="shared" si="70"/>
        <v>0</v>
      </c>
      <c r="HF32" s="218">
        <f t="shared" si="71"/>
        <v>0</v>
      </c>
      <c r="HG32" s="218">
        <f t="shared" si="72"/>
        <v>0</v>
      </c>
      <c r="HH32" s="177">
        <f t="shared" si="73"/>
        <v>0</v>
      </c>
      <c r="HI32" s="177">
        <f t="shared" si="74"/>
        <v>0</v>
      </c>
      <c r="HJ32" s="177">
        <f t="shared" si="75"/>
        <v>0</v>
      </c>
      <c r="HK32" s="177">
        <f t="shared" si="76"/>
        <v>0</v>
      </c>
      <c r="HL32" s="177">
        <f t="shared" si="77"/>
        <v>0</v>
      </c>
      <c r="HM32" s="177">
        <f t="shared" si="78"/>
        <v>0</v>
      </c>
      <c r="HN32" s="177">
        <f t="shared" si="79"/>
        <v>0.5</v>
      </c>
      <c r="HO32" s="177">
        <f t="shared" si="80"/>
        <v>0</v>
      </c>
      <c r="HP32" s="178">
        <f t="shared" si="81"/>
        <v>10</v>
      </c>
      <c r="HQ32" s="178">
        <f t="shared" si="82"/>
        <v>0.5</v>
      </c>
      <c r="HR32" s="178">
        <f t="shared" si="83"/>
        <v>0</v>
      </c>
      <c r="HS32" s="178">
        <f t="shared" si="84"/>
        <v>0</v>
      </c>
      <c r="HT32" s="178">
        <f t="shared" si="85"/>
        <v>0</v>
      </c>
      <c r="HU32" s="178">
        <f t="shared" si="86"/>
        <v>0</v>
      </c>
      <c r="HV32" s="227">
        <f t="shared" si="87"/>
        <v>0</v>
      </c>
      <c r="HW32" s="227">
        <f t="shared" si="88"/>
        <v>2</v>
      </c>
      <c r="HX32" s="227">
        <f t="shared" si="89"/>
        <v>0</v>
      </c>
      <c r="HY32" s="227">
        <f t="shared" si="90"/>
        <v>0</v>
      </c>
      <c r="HZ32" s="227">
        <f t="shared" si="91"/>
        <v>0</v>
      </c>
      <c r="IA32" s="227">
        <f t="shared" si="92"/>
        <v>2</v>
      </c>
      <c r="IB32" s="227">
        <f t="shared" si="93"/>
        <v>0</v>
      </c>
      <c r="IC32" s="178">
        <f t="shared" si="94"/>
        <v>1</v>
      </c>
      <c r="ID32" s="178">
        <f t="shared" si="95"/>
        <v>0</v>
      </c>
      <c r="IE32" s="178">
        <f t="shared" si="96"/>
        <v>0</v>
      </c>
      <c r="IF32" s="178">
        <f t="shared" si="97"/>
        <v>0</v>
      </c>
      <c r="IG32" s="179">
        <f t="shared" si="98"/>
        <v>0</v>
      </c>
      <c r="IH32" s="179">
        <f t="shared" si="99"/>
        <v>0</v>
      </c>
      <c r="II32" s="179">
        <f t="shared" si="100"/>
        <v>0</v>
      </c>
      <c r="IJ32" s="179">
        <f t="shared" si="101"/>
        <v>0</v>
      </c>
      <c r="IK32" s="179">
        <f t="shared" si="102"/>
        <v>0</v>
      </c>
      <c r="IL32" s="179">
        <f t="shared" si="103"/>
        <v>0</v>
      </c>
      <c r="IM32" s="179">
        <f t="shared" si="104"/>
        <v>0</v>
      </c>
      <c r="IN32" s="179">
        <f t="shared" si="105"/>
        <v>0</v>
      </c>
      <c r="IO32" s="179">
        <f t="shared" si="106"/>
        <v>0</v>
      </c>
      <c r="IP32" s="179">
        <f t="shared" si="107"/>
        <v>0</v>
      </c>
      <c r="IQ32" s="179">
        <f t="shared" si="108"/>
        <v>0</v>
      </c>
      <c r="IR32" s="179">
        <f t="shared" si="109"/>
        <v>0</v>
      </c>
      <c r="IS32" s="179">
        <f t="shared" si="110"/>
        <v>0</v>
      </c>
      <c r="IT32" s="179">
        <f t="shared" si="111"/>
        <v>0</v>
      </c>
      <c r="IU32" s="179">
        <f t="shared" si="112"/>
        <v>0</v>
      </c>
      <c r="IV32" s="180">
        <f>VLOOKUP(B32,[2]BC!$B$10:$IY$666,258,0)</f>
        <v>0</v>
      </c>
      <c r="IW32" s="180">
        <f t="shared" si="113"/>
        <v>2</v>
      </c>
      <c r="IX32" s="179">
        <f t="shared" si="114"/>
        <v>2</v>
      </c>
      <c r="IY32" s="179">
        <f t="shared" si="115"/>
        <v>0</v>
      </c>
      <c r="IZ32" s="181">
        <f t="shared" si="116"/>
        <v>13.5</v>
      </c>
      <c r="JA32" s="253"/>
      <c r="JB32" s="254">
        <f t="shared" si="120"/>
        <v>0</v>
      </c>
      <c r="JC32" s="179">
        <f>VLOOKUP(B32,[2]BC!$B$10:$JF$666,265,0)</f>
        <v>0</v>
      </c>
      <c r="JD32" s="179">
        <f t="shared" si="117"/>
        <v>0.5</v>
      </c>
      <c r="JE32" s="179">
        <f t="shared" si="118"/>
        <v>0</v>
      </c>
      <c r="JF32" s="179">
        <f t="shared" si="119"/>
        <v>0.5</v>
      </c>
      <c r="JG32" s="182">
        <f>VLOOKUP(B32,[2]BC!$B$10:$JG$666,266,0)</f>
        <v>0</v>
      </c>
    </row>
    <row r="33" spans="1:267" s="182" customFormat="1" ht="42">
      <c r="A33" s="164">
        <v>25</v>
      </c>
      <c r="B33" s="165" t="s">
        <v>282</v>
      </c>
      <c r="C33" s="240" t="s">
        <v>283</v>
      </c>
      <c r="D33" s="241" t="s">
        <v>912</v>
      </c>
      <c r="E33" s="242" t="s">
        <v>110</v>
      </c>
      <c r="F33" s="166" t="s">
        <v>119</v>
      </c>
      <c r="G33" s="226"/>
      <c r="H33" s="166"/>
      <c r="I33" s="166"/>
      <c r="J33" s="166"/>
      <c r="K33" s="166"/>
      <c r="L33" s="166"/>
      <c r="M33" s="166"/>
      <c r="N33" s="166"/>
      <c r="O33" s="166"/>
      <c r="P33" s="166"/>
      <c r="Q33" s="166"/>
      <c r="R33" s="237"/>
      <c r="S33" s="238"/>
      <c r="T33" s="238"/>
      <c r="U33" s="239"/>
      <c r="V33" s="239"/>
      <c r="W33" s="239"/>
      <c r="X33" s="243" t="s">
        <v>112</v>
      </c>
      <c r="Y33" s="244">
        <v>0</v>
      </c>
      <c r="Z33" s="244">
        <v>0</v>
      </c>
      <c r="AA33" s="247" t="s">
        <v>113</v>
      </c>
      <c r="AB33" s="248">
        <v>0</v>
      </c>
      <c r="AC33" s="248">
        <v>0</v>
      </c>
      <c r="AD33" s="247" t="s">
        <v>113</v>
      </c>
      <c r="AE33" s="248">
        <v>0</v>
      </c>
      <c r="AF33" s="248">
        <v>0</v>
      </c>
      <c r="AG33" s="229" t="s">
        <v>114</v>
      </c>
      <c r="AH33" s="230">
        <v>0</v>
      </c>
      <c r="AI33" s="230">
        <v>0</v>
      </c>
      <c r="AJ33" s="245" t="s">
        <v>115</v>
      </c>
      <c r="AK33" s="250">
        <v>3.5</v>
      </c>
      <c r="AL33" s="248">
        <v>0</v>
      </c>
      <c r="AM33" s="245" t="s">
        <v>115</v>
      </c>
      <c r="AN33" s="248">
        <v>0</v>
      </c>
      <c r="AO33" s="248">
        <v>0</v>
      </c>
      <c r="AP33" s="245" t="s">
        <v>115</v>
      </c>
      <c r="AQ33" s="248">
        <v>0</v>
      </c>
      <c r="AR33" s="248">
        <v>0</v>
      </c>
      <c r="AS33" s="245" t="s">
        <v>115</v>
      </c>
      <c r="AT33" s="248">
        <v>0</v>
      </c>
      <c r="AU33" s="248">
        <v>0</v>
      </c>
      <c r="AV33" s="249" t="s">
        <v>115</v>
      </c>
      <c r="AW33" s="248">
        <v>0</v>
      </c>
      <c r="AX33" s="248">
        <v>0</v>
      </c>
      <c r="AY33" s="249" t="s">
        <v>115</v>
      </c>
      <c r="AZ33" s="248">
        <v>0</v>
      </c>
      <c r="BA33" s="248">
        <v>0</v>
      </c>
      <c r="BB33" s="229" t="s">
        <v>114</v>
      </c>
      <c r="BC33" s="230">
        <v>0</v>
      </c>
      <c r="BD33" s="230">
        <v>0</v>
      </c>
      <c r="BE33" s="249" t="s">
        <v>115</v>
      </c>
      <c r="BF33" s="248">
        <v>0</v>
      </c>
      <c r="BG33" s="248">
        <v>0</v>
      </c>
      <c r="BH33" s="249" t="s">
        <v>115</v>
      </c>
      <c r="BI33" s="248">
        <v>0</v>
      </c>
      <c r="BJ33" s="248">
        <v>0</v>
      </c>
      <c r="BK33" s="249" t="s">
        <v>115</v>
      </c>
      <c r="BL33" s="248">
        <f>VLOOKUP($B33,[1]BC!$B$9:$BP$659,63,0)</f>
        <v>0</v>
      </c>
      <c r="BM33" s="248">
        <f>VLOOKUP($B33,[1]BC!$B$9:$BP$659,64,0)</f>
        <v>0</v>
      </c>
      <c r="BN33" s="255" t="str">
        <f>VLOOKUP($B33,[1]BC!$B$9:$BP$659,65,0)</f>
        <v>X</v>
      </c>
      <c r="BO33" s="248">
        <f>VLOOKUP($B33,[1]BC!$B$9:$BP$659,66,0)</f>
        <v>0</v>
      </c>
      <c r="BP33" s="248">
        <f>VLOOKUP($B33,[1]BC!$B$9:$BP$659,67,0)</f>
        <v>0</v>
      </c>
      <c r="BQ33" s="167">
        <f t="shared" si="1"/>
        <v>10</v>
      </c>
      <c r="BR33" s="167">
        <f t="shared" si="2"/>
        <v>0.5</v>
      </c>
      <c r="BS33" s="168">
        <f t="shared" si="3"/>
        <v>0</v>
      </c>
      <c r="BT33" s="168">
        <f t="shared" si="4"/>
        <v>0</v>
      </c>
      <c r="BU33" s="167">
        <f t="shared" si="5"/>
        <v>0</v>
      </c>
      <c r="BV33" s="168">
        <f t="shared" si="6"/>
        <v>0</v>
      </c>
      <c r="BW33" s="169"/>
      <c r="BX33" s="169"/>
      <c r="BY33" s="169"/>
      <c r="BZ33" s="169"/>
      <c r="CA33" s="169"/>
      <c r="CB33" s="170"/>
      <c r="CC33" s="168">
        <f t="shared" si="7"/>
        <v>10</v>
      </c>
      <c r="CD33" s="168">
        <f t="shared" si="8"/>
        <v>0.5</v>
      </c>
      <c r="CE33" s="168">
        <f t="shared" si="9"/>
        <v>0</v>
      </c>
      <c r="CF33" s="168">
        <f t="shared" si="10"/>
        <v>0</v>
      </c>
      <c r="CG33" s="168">
        <f t="shared" si="11"/>
        <v>0</v>
      </c>
      <c r="CH33" s="168">
        <f t="shared" si="12"/>
        <v>0</v>
      </c>
      <c r="CI33" s="167">
        <f t="shared" si="13"/>
        <v>0</v>
      </c>
      <c r="CJ33" s="167">
        <f t="shared" si="14"/>
        <v>0</v>
      </c>
      <c r="CK33" s="168">
        <f t="shared" si="15"/>
        <v>0</v>
      </c>
      <c r="CL33" s="167">
        <f t="shared" si="16"/>
        <v>1</v>
      </c>
      <c r="CM33" s="167">
        <f t="shared" si="17"/>
        <v>2</v>
      </c>
      <c r="CN33" s="167">
        <f t="shared" si="18"/>
        <v>0</v>
      </c>
      <c r="CO33" s="167">
        <f t="shared" si="19"/>
        <v>0</v>
      </c>
      <c r="CP33" s="167">
        <f t="shared" si="20"/>
        <v>0</v>
      </c>
      <c r="CQ33" s="167">
        <f t="shared" si="21"/>
        <v>0</v>
      </c>
      <c r="CR33" s="167">
        <f t="shared" si="22"/>
        <v>0</v>
      </c>
      <c r="CS33" s="167">
        <f t="shared" si="23"/>
        <v>0</v>
      </c>
      <c r="CT33" s="167">
        <f t="shared" si="24"/>
        <v>0</v>
      </c>
      <c r="CU33" s="167">
        <f t="shared" si="25"/>
        <v>0</v>
      </c>
      <c r="CV33" s="167">
        <f t="shared" si="26"/>
        <v>0</v>
      </c>
      <c r="CW33" s="167">
        <f t="shared" si="27"/>
        <v>0</v>
      </c>
      <c r="CX33" s="167">
        <f t="shared" si="28"/>
        <v>0</v>
      </c>
      <c r="CY33" s="167">
        <f t="shared" si="29"/>
        <v>0</v>
      </c>
      <c r="CZ33" s="167">
        <f t="shared" si="30"/>
        <v>0</v>
      </c>
      <c r="DA33" s="167"/>
      <c r="DB33" s="167"/>
      <c r="DC33" s="171">
        <f t="shared" si="31"/>
        <v>13.5</v>
      </c>
      <c r="DD33" s="172"/>
      <c r="DE33" s="172"/>
      <c r="DF33" s="172"/>
      <c r="DG33" s="172"/>
      <c r="DH33" s="172"/>
      <c r="DI33" s="172"/>
      <c r="DJ33" s="173"/>
      <c r="DK33" s="173"/>
      <c r="DL33" s="174"/>
      <c r="DM33" s="231"/>
      <c r="DN33" s="232"/>
      <c r="DO33" s="232"/>
      <c r="DP33" s="231"/>
      <c r="DQ33" s="232"/>
      <c r="DR33" s="232"/>
      <c r="DS33" s="229"/>
      <c r="DT33" s="230"/>
      <c r="DU33" s="230"/>
      <c r="DV33" s="231"/>
      <c r="DW33" s="232"/>
      <c r="DX33" s="232"/>
      <c r="DY33" s="231"/>
      <c r="DZ33" s="232"/>
      <c r="EA33" s="232"/>
      <c r="EB33" s="233"/>
      <c r="EC33" s="232"/>
      <c r="ED33" s="232"/>
      <c r="EE33" s="233"/>
      <c r="EF33" s="232"/>
      <c r="EG33" s="232"/>
      <c r="EH33" s="231"/>
      <c r="EI33" s="232"/>
      <c r="EJ33" s="232"/>
      <c r="EK33" s="231"/>
      <c r="EL33" s="232"/>
      <c r="EM33" s="232"/>
      <c r="EN33" s="229"/>
      <c r="EO33" s="230"/>
      <c r="EP33" s="230"/>
      <c r="EQ33" s="231"/>
      <c r="ER33" s="232"/>
      <c r="ES33" s="232"/>
      <c r="ET33" s="231"/>
      <c r="EU33" s="232"/>
      <c r="EV33" s="232"/>
      <c r="EW33" s="231"/>
      <c r="EX33" s="232"/>
      <c r="EY33" s="232"/>
      <c r="EZ33" s="231"/>
      <c r="FA33" s="232"/>
      <c r="FB33" s="232"/>
      <c r="FC33" s="231"/>
      <c r="FD33" s="232"/>
      <c r="FE33" s="232"/>
      <c r="FF33" s="231"/>
      <c r="FG33" s="232"/>
      <c r="FH33" s="232"/>
      <c r="FI33" s="167">
        <f t="shared" si="32"/>
        <v>0</v>
      </c>
      <c r="FJ33" s="167">
        <f t="shared" si="33"/>
        <v>0</v>
      </c>
      <c r="FK33" s="167">
        <f t="shared" si="34"/>
        <v>0</v>
      </c>
      <c r="FL33" s="167">
        <f t="shared" si="35"/>
        <v>0</v>
      </c>
      <c r="FM33" s="167">
        <f t="shared" si="36"/>
        <v>0</v>
      </c>
      <c r="FN33" s="167">
        <f t="shared" si="37"/>
        <v>0</v>
      </c>
      <c r="FO33" s="167"/>
      <c r="FP33" s="175"/>
      <c r="FQ33" s="175"/>
      <c r="FR33" s="175"/>
      <c r="FS33" s="175"/>
      <c r="FT33" s="175"/>
      <c r="FU33" s="167">
        <f t="shared" si="38"/>
        <v>0</v>
      </c>
      <c r="FV33" s="167">
        <f t="shared" si="39"/>
        <v>0</v>
      </c>
      <c r="FW33" s="167">
        <f t="shared" si="40"/>
        <v>0</v>
      </c>
      <c r="FX33" s="167">
        <f t="shared" si="41"/>
        <v>0</v>
      </c>
      <c r="FY33" s="167">
        <f t="shared" si="42"/>
        <v>0</v>
      </c>
      <c r="FZ33" s="167">
        <f t="shared" si="43"/>
        <v>0</v>
      </c>
      <c r="GA33" s="167">
        <f t="shared" si="44"/>
        <v>0</v>
      </c>
      <c r="GB33" s="167"/>
      <c r="GC33" s="167"/>
      <c r="GD33" s="167">
        <f t="shared" si="45"/>
        <v>0</v>
      </c>
      <c r="GE33" s="167">
        <f t="shared" si="46"/>
        <v>0</v>
      </c>
      <c r="GF33" s="167">
        <f t="shared" si="47"/>
        <v>0</v>
      </c>
      <c r="GG33" s="167">
        <f t="shared" ref="GG33:GG48" si="121">COUNTIF($DD33:$FH33,"ODL")+COUNTIF($DD33:$FH33,"ODL\")*0.5</f>
        <v>0</v>
      </c>
      <c r="GH33" s="167">
        <f t="shared" si="49"/>
        <v>0</v>
      </c>
      <c r="GI33" s="167">
        <f t="shared" si="50"/>
        <v>0</v>
      </c>
      <c r="GJ33" s="167">
        <f t="shared" si="51"/>
        <v>0</v>
      </c>
      <c r="GK33" s="167">
        <f t="shared" si="52"/>
        <v>0</v>
      </c>
      <c r="GL33" s="167">
        <f t="shared" si="53"/>
        <v>0</v>
      </c>
      <c r="GM33" s="167">
        <f t="shared" si="54"/>
        <v>0</v>
      </c>
      <c r="GN33" s="167">
        <f t="shared" si="55"/>
        <v>0</v>
      </c>
      <c r="GO33" s="167">
        <f t="shared" si="56"/>
        <v>0</v>
      </c>
      <c r="GP33" s="167">
        <f t="shared" si="57"/>
        <v>0</v>
      </c>
      <c r="GQ33" s="167">
        <f t="shared" si="58"/>
        <v>0</v>
      </c>
      <c r="GR33" s="167">
        <f t="shared" si="59"/>
        <v>0</v>
      </c>
      <c r="GS33" s="167"/>
      <c r="GT33" s="167"/>
      <c r="GU33" s="176">
        <f t="shared" si="60"/>
        <v>0</v>
      </c>
      <c r="GV33" s="177">
        <f t="shared" ref="GV33:GV48" si="122">COUNTIF($I33:$FH33,"VR")+COUNTIF($I33:$FH33,"VR\")*0.5+COUNTIF($I33:$FH33,"XB\")*0.5</f>
        <v>0</v>
      </c>
      <c r="GW33" s="177">
        <f t="shared" ref="GW33:GW48" si="123">COUNTIF($I33:$FH33,"VR19")+COUNTIF($I33:$FH33,"VR19\")*0.5</f>
        <v>0</v>
      </c>
      <c r="GX33" s="177">
        <f t="shared" ref="GX33:GX48" si="124">COUNTIF($I33:$FG33,"OB")+COUNTIF($I33:$FG33,"OB\")*0.5</f>
        <v>0</v>
      </c>
      <c r="GY33" s="177">
        <f t="shared" ref="GY33:GY48" si="125">COUNTIF($I33:$FG33,"Ô")+COUNTIF($I33:$FG33,"Ô\")*0.5</f>
        <v>0</v>
      </c>
      <c r="GZ33" s="177">
        <f t="shared" ref="GZ33:GZ48" si="126">COUNTIF($I33:$FG33,"TN")+COUNTIF($I33:$FG33,"TN\")*0.5</f>
        <v>0</v>
      </c>
      <c r="HA33" s="177">
        <f t="shared" si="66"/>
        <v>0</v>
      </c>
      <c r="HB33" s="177">
        <f t="shared" si="67"/>
        <v>0</v>
      </c>
      <c r="HC33" s="218">
        <f t="shared" ref="HC33:HC48" si="127">COUNTIF($I33:$FG33,"KP")+COUNTIF($I33:$FG33,"KP\")*0.5</f>
        <v>0</v>
      </c>
      <c r="HD33" s="218">
        <f t="shared" ref="HD33:HD48" si="128">COUNTIF($I33:$FG33,"TS")+COUNTIF($I33:$FG33,"KT\")*0.5+COUNTIF($I33:$FG33,"KT")</f>
        <v>0</v>
      </c>
      <c r="HE33" s="218">
        <f t="shared" ref="HE33:HE48" si="129">COUNTIF($I33:$FG33,"DV")+COUNTIF($I33:$FG33,"DV\")*0.5</f>
        <v>0</v>
      </c>
      <c r="HF33" s="218">
        <f t="shared" ref="HF33:HF48" si="130">COUNTIF($I33:$FG33,"DS")+COUNTIF($I33:$FG33,"DS\")*0.5</f>
        <v>0</v>
      </c>
      <c r="HG33" s="218">
        <f t="shared" ref="HG33:HG48" si="131">COUNTIF($I33:$FG33,"VS")+COUNTIF($I33:$FG33,"VS\")*0.5</f>
        <v>0</v>
      </c>
      <c r="HH33" s="177">
        <f t="shared" ref="HH33:HH48" si="132">COUNTIF($I33:$FG33,"P")+COUNTIF($I33:$FG33,"P\")*0.5</f>
        <v>0</v>
      </c>
      <c r="HI33" s="177">
        <f t="shared" ref="HI33:HI48" si="133">COUNTIF($I33:$FG33,"P19")+COUNTIF($I33:$FG33,"P19\")*0.5</f>
        <v>0</v>
      </c>
      <c r="HJ33" s="177">
        <f t="shared" ref="HJ33:HJ48" si="134">COUNTIF($I33:$FG33,"KH")+COUNTIF($I33:$FG33,"KH\")*0.5+COUNTIF($I33:$FG33,"MC")+COUNTIF($I33:$FG33,"MC\")*0.5+COUNTIF($I33:$FG33,"CH")+COUNTIF($I33:$FG33,"CH\")*0.5</f>
        <v>0</v>
      </c>
      <c r="HK33" s="177">
        <f t="shared" ref="HK33:HK48" si="135">COUNTIF($I33:$FG33,"QS")+COUNTIF($I33:$FG33,"QS\")*0.5</f>
        <v>0</v>
      </c>
      <c r="HL33" s="177">
        <f t="shared" ref="HL33:HL48" si="136">COUNTIF($I33:$FG33,"ĐC")+COUNTIF($I33:$FG33,"ĐC\")*0.5</f>
        <v>0</v>
      </c>
      <c r="HM33" s="177">
        <f t="shared" si="78"/>
        <v>0</v>
      </c>
      <c r="HN33" s="177">
        <f t="shared" si="79"/>
        <v>0.5</v>
      </c>
      <c r="HO33" s="177">
        <f t="shared" si="80"/>
        <v>0</v>
      </c>
      <c r="HP33" s="178">
        <f t="shared" si="81"/>
        <v>10</v>
      </c>
      <c r="HQ33" s="178">
        <f t="shared" si="82"/>
        <v>0.5</v>
      </c>
      <c r="HR33" s="178">
        <f t="shared" si="83"/>
        <v>0</v>
      </c>
      <c r="HS33" s="178">
        <f t="shared" si="84"/>
        <v>0</v>
      </c>
      <c r="HT33" s="178">
        <f t="shared" si="85"/>
        <v>0</v>
      </c>
      <c r="HU33" s="178">
        <f t="shared" si="86"/>
        <v>0</v>
      </c>
      <c r="HV33" s="227">
        <f t="shared" si="87"/>
        <v>0</v>
      </c>
      <c r="HW33" s="227">
        <f t="shared" ref="HW33:HW48" si="137">COUNTIFS($X$4:$FH$4,$HV$3,$X33:$FH33,"T7")+COUNTIFS($X$4:$FH$4,$HW$3,$X33:$FH33,"T7")+COUNTIFS($X$4:$FH$4,$HV$3,$X33:$FH33,"T7\")*0.5+COUNTIFS($X$4:$FH$4,$HW$3,$X33:$FH33,"T7\")*0.5</f>
        <v>2</v>
      </c>
      <c r="HX33" s="227">
        <f t="shared" ref="HX33:HX48" si="138">COUNTIF($X33:$FH33,"T7")+COUNTIF($X33:$FH33,"T7\")*0.5-HW33</f>
        <v>0</v>
      </c>
      <c r="HY33" s="227">
        <f t="shared" ref="HY33:HY48" si="139">COUNTIF($X33:$FH33,"B7")+COUNTIF($X33:$FH33,"B7\")*0.5</f>
        <v>0</v>
      </c>
      <c r="HZ33" s="227">
        <f t="shared" si="91"/>
        <v>0</v>
      </c>
      <c r="IA33" s="227">
        <f t="shared" si="92"/>
        <v>2</v>
      </c>
      <c r="IB33" s="227">
        <f t="shared" si="93"/>
        <v>0</v>
      </c>
      <c r="IC33" s="178">
        <f t="shared" si="94"/>
        <v>1</v>
      </c>
      <c r="ID33" s="178">
        <f t="shared" si="95"/>
        <v>0</v>
      </c>
      <c r="IE33" s="178">
        <f t="shared" si="96"/>
        <v>0</v>
      </c>
      <c r="IF33" s="178">
        <f t="shared" si="97"/>
        <v>0</v>
      </c>
      <c r="IG33" s="179">
        <f t="shared" si="98"/>
        <v>0</v>
      </c>
      <c r="IH33" s="179">
        <f t="shared" si="99"/>
        <v>0</v>
      </c>
      <c r="II33" s="179">
        <f t="shared" si="100"/>
        <v>0</v>
      </c>
      <c r="IJ33" s="179">
        <f t="shared" si="101"/>
        <v>0</v>
      </c>
      <c r="IK33" s="179">
        <f t="shared" si="102"/>
        <v>0</v>
      </c>
      <c r="IL33" s="179">
        <f t="shared" si="103"/>
        <v>0</v>
      </c>
      <c r="IM33" s="179">
        <f t="shared" si="104"/>
        <v>0</v>
      </c>
      <c r="IN33" s="179">
        <f t="shared" si="105"/>
        <v>0</v>
      </c>
      <c r="IO33" s="179">
        <f t="shared" si="106"/>
        <v>0</v>
      </c>
      <c r="IP33" s="179">
        <f t="shared" si="107"/>
        <v>0</v>
      </c>
      <c r="IQ33" s="179">
        <f t="shared" si="108"/>
        <v>0</v>
      </c>
      <c r="IR33" s="179">
        <f t="shared" si="109"/>
        <v>0</v>
      </c>
      <c r="IS33" s="179">
        <f t="shared" si="110"/>
        <v>0</v>
      </c>
      <c r="IT33" s="179">
        <f t="shared" si="111"/>
        <v>0</v>
      </c>
      <c r="IU33" s="179">
        <f t="shared" si="112"/>
        <v>0</v>
      </c>
      <c r="IV33" s="180">
        <f>VLOOKUP(B33,[2]BC!$B$10:$IY$666,258,0)</f>
        <v>0</v>
      </c>
      <c r="IW33" s="180">
        <f t="shared" si="113"/>
        <v>2</v>
      </c>
      <c r="IX33" s="179">
        <f t="shared" si="114"/>
        <v>2</v>
      </c>
      <c r="IY33" s="179">
        <f t="shared" si="115"/>
        <v>0</v>
      </c>
      <c r="IZ33" s="181">
        <f t="shared" si="116"/>
        <v>13.5</v>
      </c>
      <c r="JA33" s="253"/>
      <c r="JB33" s="254">
        <f t="shared" si="120"/>
        <v>0</v>
      </c>
      <c r="JC33" s="179">
        <f>VLOOKUP(B33,[2]BC!$B$10:$JF$666,265,0)</f>
        <v>0</v>
      </c>
      <c r="JD33" s="179">
        <f t="shared" si="117"/>
        <v>0.5</v>
      </c>
      <c r="JE33" s="179">
        <f t="shared" si="118"/>
        <v>0</v>
      </c>
      <c r="JF33" s="179">
        <f t="shared" si="119"/>
        <v>0.5</v>
      </c>
      <c r="JG33" s="182">
        <f>VLOOKUP(B33,[2]BC!$B$10:$JG$666,266,0)</f>
        <v>0</v>
      </c>
    </row>
    <row r="34" spans="1:267" s="182" customFormat="1" ht="42">
      <c r="A34" s="164">
        <v>26</v>
      </c>
      <c r="B34" s="165" t="s">
        <v>284</v>
      </c>
      <c r="C34" s="240" t="s">
        <v>285</v>
      </c>
      <c r="D34" s="241" t="s">
        <v>912</v>
      </c>
      <c r="E34" s="242" t="s">
        <v>110</v>
      </c>
      <c r="F34" s="166" t="s">
        <v>119</v>
      </c>
      <c r="G34" s="226"/>
      <c r="H34" s="166"/>
      <c r="I34" s="166"/>
      <c r="J34" s="166"/>
      <c r="K34" s="166"/>
      <c r="L34" s="166"/>
      <c r="M34" s="166"/>
      <c r="N34" s="166"/>
      <c r="O34" s="166"/>
      <c r="P34" s="166"/>
      <c r="Q34" s="166"/>
      <c r="R34" s="237"/>
      <c r="S34" s="238"/>
      <c r="T34" s="238"/>
      <c r="U34" s="239"/>
      <c r="V34" s="239"/>
      <c r="W34" s="239"/>
      <c r="X34" s="243" t="s">
        <v>112</v>
      </c>
      <c r="Y34" s="244">
        <v>0</v>
      </c>
      <c r="Z34" s="244">
        <v>0</v>
      </c>
      <c r="AA34" s="247" t="s">
        <v>113</v>
      </c>
      <c r="AB34" s="248">
        <v>0</v>
      </c>
      <c r="AC34" s="248">
        <v>0</v>
      </c>
      <c r="AD34" s="247" t="s">
        <v>113</v>
      </c>
      <c r="AE34" s="248">
        <v>0</v>
      </c>
      <c r="AF34" s="248">
        <v>0</v>
      </c>
      <c r="AG34" s="229" t="s">
        <v>114</v>
      </c>
      <c r="AH34" s="230">
        <v>0</v>
      </c>
      <c r="AI34" s="230">
        <v>0</v>
      </c>
      <c r="AJ34" s="245" t="s">
        <v>115</v>
      </c>
      <c r="AK34" s="248">
        <v>0</v>
      </c>
      <c r="AL34" s="248">
        <v>0</v>
      </c>
      <c r="AM34" s="245" t="s">
        <v>115</v>
      </c>
      <c r="AN34" s="250">
        <v>3.5</v>
      </c>
      <c r="AO34" s="248">
        <v>0</v>
      </c>
      <c r="AP34" s="245" t="s">
        <v>115</v>
      </c>
      <c r="AQ34" s="248">
        <v>0</v>
      </c>
      <c r="AR34" s="248">
        <v>0</v>
      </c>
      <c r="AS34" s="245" t="s">
        <v>115</v>
      </c>
      <c r="AT34" s="248">
        <v>0</v>
      </c>
      <c r="AU34" s="248">
        <v>0</v>
      </c>
      <c r="AV34" s="249" t="s">
        <v>115</v>
      </c>
      <c r="AW34" s="248">
        <v>0</v>
      </c>
      <c r="AX34" s="248">
        <v>0</v>
      </c>
      <c r="AY34" s="249" t="s">
        <v>115</v>
      </c>
      <c r="AZ34" s="248">
        <v>0</v>
      </c>
      <c r="BA34" s="248">
        <v>0</v>
      </c>
      <c r="BB34" s="229" t="s">
        <v>114</v>
      </c>
      <c r="BC34" s="230">
        <v>0</v>
      </c>
      <c r="BD34" s="230">
        <v>0</v>
      </c>
      <c r="BE34" s="249" t="s">
        <v>115</v>
      </c>
      <c r="BF34" s="248">
        <v>0</v>
      </c>
      <c r="BG34" s="248">
        <v>0</v>
      </c>
      <c r="BH34" s="249" t="s">
        <v>115</v>
      </c>
      <c r="BI34" s="248">
        <v>0</v>
      </c>
      <c r="BJ34" s="248">
        <v>0</v>
      </c>
      <c r="BK34" s="249" t="s">
        <v>115</v>
      </c>
      <c r="BL34" s="248">
        <f>VLOOKUP($B34,[1]BC!$B$9:$BP$659,63,0)</f>
        <v>0</v>
      </c>
      <c r="BM34" s="248">
        <f>VLOOKUP($B34,[1]BC!$B$9:$BP$659,64,0)</f>
        <v>0</v>
      </c>
      <c r="BN34" s="255" t="str">
        <f>VLOOKUP($B34,[1]BC!$B$9:$BP$659,65,0)</f>
        <v>X</v>
      </c>
      <c r="BO34" s="248">
        <f>VLOOKUP($B34,[1]BC!$B$9:$BP$659,66,0)</f>
        <v>0</v>
      </c>
      <c r="BP34" s="248">
        <f>VLOOKUP($B34,[1]BC!$B$9:$BP$659,67,0)</f>
        <v>0</v>
      </c>
      <c r="BQ34" s="167">
        <f t="shared" ref="BQ34:BQ48" si="140">COUNTIF(I34:BP34,"X")+COUNTIF(I34:BP34,"CT")+COUNTIF(I34:BP34,"NB")+COUNTIF(I34:BP34,"XB")+COUNTIF(I34:BP34,"VR\")*0.5+COUNTIF(I34:BP34,"Ô\")*0.5+COUNTIF(I34:BP34,"KH\")*0.5+COUNTIF(I34:BP34,"MC\")*0.5+COUNTIF(I34:BP34,"CH\")*0.5+COUNTIF(I34:BP34,"P\")*0.5+COUNTIF(I34:BP34,"QS\")*0.5+COUNTIF(I34:BP34,"KP\")*0.5+COUNTIF(I34:BP34,"ĐC\")*0.5+COUNTIF(I34:BP34,"BK\")*0.5+COUNTIF(I34:BP34,"KT\")*0.5+COUNTIF(I34:BP34,"XB\")*0.5+COUNTIF(I34:BP34,"TN\")*0.5+COUNTIF(I34:BP34,"NB\")*0.5+COUNTIF(I34:BP34,"VS\")*0.5+COUNTIF(I34:BP34,"OB\")*0.5+COUNTIF(I34:BP34,"BL\")*0.5+COUNTIF(I34:BP34,"X7\")*0.5+COUNTIF(I34:BP34,"NV19\")*0.5+COUNTIF(I34:BP34,"OL\")*0.5+COUNTIF(I34:BP34,"ODK\")*0.5+COUNTIF(I34:BP34,"BKK\")*0.5+COUNTIF(I34:BP34,"NV\")*0.5+COUNTIF(I34:BP34,"T7\")*0.5+COUNTIF(I34:BP34,"ODL\")*0.5+COUNTIF(I34:BP34,"B7")+COUNTIF(I34:BP34,"B7\")*1</f>
        <v>10</v>
      </c>
      <c r="BR34" s="167">
        <f t="shared" ref="BR34:BR48" si="141">ROUND(SUM(J34,M34,P34,AB34,AE34,AK34,AN34,AQ34,AT34,AW34,AZ34,BF34,BI34,BL34,BO34)/7,2)</f>
        <v>0.5</v>
      </c>
      <c r="BS34" s="168">
        <f t="shared" ref="BS34:BS48" si="142">ROUND(SUM(K34,N34,Q34,AC34,AF34,AL34,AO34,AR34,AU34,AX34,BA34,BG34,BJ34,BM34,BP34)/8,2)</f>
        <v>0</v>
      </c>
      <c r="BT34" s="168">
        <f t="shared" ref="BT34:BT48" si="143">COUNTIF(I34:BP34,"CN")+COUNTIF(I34:BP34,"CN\")*0.5</f>
        <v>0</v>
      </c>
      <c r="BU34" s="167">
        <f t="shared" ref="BU34:BU48" si="144">ROUND(SUM(AH34,BC34)/7,2)</f>
        <v>0</v>
      </c>
      <c r="BV34" s="168">
        <f t="shared" ref="BV34:BV48" si="145">ROUND(SUM(AI34,BD34)/8,2)</f>
        <v>0</v>
      </c>
      <c r="BW34" s="169"/>
      <c r="BX34" s="169"/>
      <c r="BY34" s="169"/>
      <c r="BZ34" s="169"/>
      <c r="CA34" s="169"/>
      <c r="CB34" s="170"/>
      <c r="CC34" s="168">
        <f t="shared" ref="CC34:CC48" si="146">BQ34+BW34</f>
        <v>10</v>
      </c>
      <c r="CD34" s="168">
        <f t="shared" ref="CD34:CD48" si="147">ROUND(BR34+BX34,2)</f>
        <v>0.5</v>
      </c>
      <c r="CE34" s="168">
        <f t="shared" ref="CE34:CE48" si="148">BS34+BY34</f>
        <v>0</v>
      </c>
      <c r="CF34" s="168">
        <f t="shared" ref="CF34:CF48" si="149">BT34+BZ34</f>
        <v>0</v>
      </c>
      <c r="CG34" s="168">
        <f t="shared" ref="CG34:CG48" si="150">ROUND(BU34+CA34,2)</f>
        <v>0</v>
      </c>
      <c r="CH34" s="168">
        <f t="shared" ref="CH34:CH48" si="151">BV34+CB34</f>
        <v>0</v>
      </c>
      <c r="CI34" s="167">
        <f t="shared" ref="CI34:CI48" si="152">COUNTIF(I34:BP34,"XL")+COUNTIF(I34:BP34,"XL\")*0.5</f>
        <v>0</v>
      </c>
      <c r="CJ34" s="167">
        <f t="shared" ref="CJ34:CJ48" si="153">ROUND(SUM(S34,Y34)/7,2)</f>
        <v>0</v>
      </c>
      <c r="CK34" s="168">
        <f t="shared" ref="CK34:CK48" si="154">ROUND(SUM(T34,Z34)/8,2)</f>
        <v>0</v>
      </c>
      <c r="CL34" s="167">
        <f t="shared" ref="CL34:CL48" si="155">COUNTIF(I34:BP34,"NL")+COUNTIF(I34:BP34,"XL\")*0.5</f>
        <v>1</v>
      </c>
      <c r="CM34" s="167">
        <f t="shared" ref="CM34:CM48" si="156">COUNTIF(I34:BP34,"T7")+COUNTIF(I34:BP34,"T7\")*0.5</f>
        <v>2</v>
      </c>
      <c r="CN34" s="167">
        <f t="shared" ref="CN34:CN48" si="157">COUNTIF(J34:BQ34,"B7")+COUNTIF(I34:BP34,"B7\")*0.5</f>
        <v>0</v>
      </c>
      <c r="CO34" s="167">
        <f t="shared" ref="CO34:CO48" si="158">COUNTIF(O34:BP34,"ODL")+COUNTIF(O34:BP34,"ODL\")*0.5</f>
        <v>0</v>
      </c>
      <c r="CP34" s="167">
        <f t="shared" ref="CP34:CP48" si="159">COUNTIF(O34:BP34,"NV19")+COUNTIF(O34:BP34,"NV19\")*0.5</f>
        <v>0</v>
      </c>
      <c r="CQ34" s="167">
        <f t="shared" ref="CQ34:CQ48" si="160">COUNTIF(P34:BQ34,"NV")+COUNTIF(P34:BQ34,"NV\")*0.5</f>
        <v>0</v>
      </c>
      <c r="CR34" s="167">
        <f t="shared" ref="CR34:CR48" si="161">COUNTIF(C34:BP34,"BK")+COUNTIF(C34:BP34,"BK\")*0.5</f>
        <v>0</v>
      </c>
      <c r="CS34" s="167">
        <f t="shared" ref="CS34:CS48" si="162">CO34+CP34+DB34+CR34+CQ34</f>
        <v>0</v>
      </c>
      <c r="CT34" s="167">
        <f t="shared" ref="CT34:CT48" si="163">COUNTIF(R34:BO34,"KH")+COUNTIF(X34:BO34,"MC")+COUNTIF(X34:BO34,"CH")+COUNTIF(X34:BO34,"CH\")*0.5+COUNTIF(X34:BO34,"KH\")*0.5+COUNTIF(X34:BO34,"MC\")*0.5</f>
        <v>0</v>
      </c>
      <c r="CU34" s="167">
        <f t="shared" ref="CU34:CU48" si="164">COUNTIF(I34:BP34,"ODK")+COUNTIF(I34:BP34,"ODK\")*0.5</f>
        <v>0</v>
      </c>
      <c r="CV34" s="167">
        <f t="shared" ref="CV34:CV48" si="165">COUNTIF(I34:BP34,"RO")+COUNTIF(I34:BP34,"RO\")*0.5</f>
        <v>0</v>
      </c>
      <c r="CW34" s="167">
        <f t="shared" ref="CW34:CW48" si="166">COUNTIF(J34:BQ34,"KL7")+COUNTIF(J34:BQ34,"KL7\")*0.5</f>
        <v>0</v>
      </c>
      <c r="CX34" s="167">
        <f t="shared" ref="CX34:CX48" si="167">COUNTIF(I34:BP34,"KLV")+COUNTIF(I34:BP34,"KLV\")*0.5</f>
        <v>0</v>
      </c>
      <c r="CY34" s="167">
        <f t="shared" ref="CY34:CY48" si="168">SUM(CU34:CX34)</f>
        <v>0</v>
      </c>
      <c r="CZ34" s="167">
        <f t="shared" ref="CZ34:CZ48" si="169">COUNTIF(AK34:CB34,"OL")+COUNTIF(AK34:CB34,"OL\")*0.5</f>
        <v>0</v>
      </c>
      <c r="DA34" s="167"/>
      <c r="DB34" s="167"/>
      <c r="DC34" s="171">
        <f t="shared" ref="DC34:DC48" si="170">CC34+CD34+CE34+CF34+CG34+CH34+CI34+CJ34+CK34+CL34+CS34+CT34+DA34+CM34</f>
        <v>13.5</v>
      </c>
      <c r="DD34" s="172"/>
      <c r="DE34" s="172"/>
      <c r="DF34" s="172"/>
      <c r="DG34" s="172"/>
      <c r="DH34" s="172"/>
      <c r="DI34" s="172"/>
      <c r="DJ34" s="173"/>
      <c r="DK34" s="173"/>
      <c r="DL34" s="174"/>
      <c r="DM34" s="231"/>
      <c r="DN34" s="232"/>
      <c r="DO34" s="232"/>
      <c r="DP34" s="231"/>
      <c r="DQ34" s="232"/>
      <c r="DR34" s="232"/>
      <c r="DS34" s="229"/>
      <c r="DT34" s="230"/>
      <c r="DU34" s="230"/>
      <c r="DV34" s="231"/>
      <c r="DW34" s="232"/>
      <c r="DX34" s="232"/>
      <c r="DY34" s="231"/>
      <c r="DZ34" s="232"/>
      <c r="EA34" s="232"/>
      <c r="EB34" s="233"/>
      <c r="EC34" s="232"/>
      <c r="ED34" s="232"/>
      <c r="EE34" s="233"/>
      <c r="EF34" s="232"/>
      <c r="EG34" s="232"/>
      <c r="EH34" s="231"/>
      <c r="EI34" s="232"/>
      <c r="EJ34" s="232"/>
      <c r="EK34" s="231"/>
      <c r="EL34" s="232"/>
      <c r="EM34" s="232"/>
      <c r="EN34" s="229"/>
      <c r="EO34" s="230"/>
      <c r="EP34" s="230"/>
      <c r="EQ34" s="231"/>
      <c r="ER34" s="232"/>
      <c r="ES34" s="232"/>
      <c r="ET34" s="231"/>
      <c r="EU34" s="232"/>
      <c r="EV34" s="232"/>
      <c r="EW34" s="231"/>
      <c r="EX34" s="232"/>
      <c r="EY34" s="232"/>
      <c r="EZ34" s="231"/>
      <c r="FA34" s="232"/>
      <c r="FB34" s="232"/>
      <c r="FC34" s="231"/>
      <c r="FD34" s="232"/>
      <c r="FE34" s="232"/>
      <c r="FF34" s="231"/>
      <c r="FG34" s="232"/>
      <c r="FH34" s="232"/>
      <c r="FI34" s="167">
        <f t="shared" ref="FI34:FI48" si="171">COUNTIF(DD34:FH34,"X")+COUNTIF(DD34:FH34,"CT")+COUNTIF(DD34:FH34,"NB")+COUNTIF(DD34:FH34,"XB")+COUNTIF(DD34:FH34,"VR\")*0.5+COUNTIF(DD34:FH34,"Ô\")*0.5+COUNTIF(DD34:FH34,"KH\")*0.5+COUNTIF(DD34:FH34,"MC\")*0.5+COUNTIF(DD34:FH34,"CH\")*0.5+COUNTIF(DD34:FH34,"P\")*0.5+COUNTIF(DD34:FH34,"QS\")*0.5+COUNTIF(DD34:FH34,"KP\")*0.5+COUNTIF(DD34:FH34,"ĐC\")*0.5+COUNTIF(DD34:FH34,"BK\")*0.5+COUNTIF(DD34:FH34,"KT\")*0.5+COUNTIF(DD34:FH34,"XB\")*0.5+COUNTIF(DD34:FH34,"NB\")*0.5+COUNTIF(DD34:FH34,"VS\")*0.5+COUNTIF(DD34:FH34,"OB\")*0.5+COUNTIF(DD34:FH34,"P19\")*0.5+COUNTIF(DD34:FH34,"NV19\")*0.5+COUNTIF(DD34:FH34,"OL\")*0.5+COUNTIF(DD34:FH34,"BKK\")*0.5+COUNTIF(DD34:FH34,"T7\")*0.5+COUNTIF(DD34:FH34,"ODL\")*0.5+COUNTIF(DD34:FH34,"OL\")*0.5+COUNTIF(DD34:FH34,"B7")+COUNTIF(DD34:FH34,"B7\")*1</f>
        <v>0</v>
      </c>
      <c r="FJ34" s="167">
        <f t="shared" ref="FJ34:FJ48" si="172">ROUND(SUM(DE34,DH34,DK34,DN34,DQ34,DW34,DZ34,EC34,EF34,EI34,EL34,ER34,EU34,EX34,FA34,FD34,FG34)/7,2)</f>
        <v>0</v>
      </c>
      <c r="FK34" s="167">
        <f t="shared" ref="FK34:FK48" si="173">ROUND(SUM(DF34,DI34,DL34,DO34,DR34,DX34,EA34,ED34,EG34,EJ34,EM34,ES34,EV34,EY34,FB34,FE34,FH34)/8,2)</f>
        <v>0</v>
      </c>
      <c r="FL34" s="167">
        <f t="shared" ref="FL34:FL48" si="174">COUNTIF(DD34:FH34,"CN")+COUNTIF(DD34:FH34,"CN\")*0.5</f>
        <v>0</v>
      </c>
      <c r="FM34" s="167">
        <f t="shared" ref="FM34:FM48" si="175">ROUND(SUM(DT34,EO34)/7,2)</f>
        <v>0</v>
      </c>
      <c r="FN34" s="167">
        <f t="shared" ref="FN34:FN48" si="176">ROUND(SUM(DU34,EP34)/8,2)</f>
        <v>0</v>
      </c>
      <c r="FO34" s="167"/>
      <c r="FP34" s="175"/>
      <c r="FQ34" s="175"/>
      <c r="FR34" s="175"/>
      <c r="FS34" s="175"/>
      <c r="FT34" s="175"/>
      <c r="FU34" s="167">
        <f t="shared" ref="FU34:FU48" si="177">FI34+FO34</f>
        <v>0</v>
      </c>
      <c r="FV34" s="167">
        <f t="shared" ref="FV34:FV48" si="178">ROUND(FJ34+FP34,2)</f>
        <v>0</v>
      </c>
      <c r="FW34" s="167">
        <f t="shared" ref="FW34:FW48" si="179">FK34+FQ34</f>
        <v>0</v>
      </c>
      <c r="FX34" s="167">
        <f t="shared" ref="FX34:FX48" si="180">FL34+FR34</f>
        <v>0</v>
      </c>
      <c r="FY34" s="167">
        <f t="shared" ref="FY34:FY48" si="181">ROUND(FM34+FS34,2)</f>
        <v>0</v>
      </c>
      <c r="FZ34" s="167">
        <f t="shared" ref="FZ34:FZ48" si="182">FN34+FT34</f>
        <v>0</v>
      </c>
      <c r="GA34" s="167">
        <f t="shared" ref="GA34:GA48" si="183">COUNTIF(DD34:FH34,"XL")+COUNTIF(DD34:FH34,"XL\")*0.5</f>
        <v>0</v>
      </c>
      <c r="GB34" s="167"/>
      <c r="GC34" s="167"/>
      <c r="GD34" s="167">
        <f t="shared" ref="GD34:GD48" si="184">COUNTIF(DD34:FH34,"NL")+COUNTIF(DD34:FH34,"XL\")*0.5</f>
        <v>0</v>
      </c>
      <c r="GE34" s="167">
        <f t="shared" ref="GE34:GE48" si="185">COUNTIF(DD34:FH34,"T7")+COUNTIF(DD34:FH34,"T7\")*0.5</f>
        <v>0</v>
      </c>
      <c r="GF34" s="167">
        <f t="shared" ref="GF34:GF48" si="186">COUNTIF(DE34:FI34,"B7")+COUNTIF(DD34:FH34,"B7\")*0.5</f>
        <v>0</v>
      </c>
      <c r="GG34" s="167">
        <f t="shared" si="121"/>
        <v>0</v>
      </c>
      <c r="GH34" s="167">
        <f t="shared" ref="GH34:GH48" si="187">COUNTIF(DD34:FH34,"NV19")+COUNTIF(DD34:FH34,"NV19\")*0.5</f>
        <v>0</v>
      </c>
      <c r="GI34" s="167">
        <f t="shared" ref="GI34:GI48" si="188">COUNTIF(DE34:FI34,"NV")+COUNTIF(DE34:FI34,"NV\")*0.5</f>
        <v>0</v>
      </c>
      <c r="GJ34" s="167">
        <f t="shared" ref="GJ34:GJ48" si="189">COUNTIF(DI34:FR34,"BK")+COUNTIF(DI34:FR34,"BK\")*0.5</f>
        <v>0</v>
      </c>
      <c r="GK34" s="167">
        <f t="shared" ref="GK34:GK48" si="190">GG34+GH34+GT34+GJ34+GI34</f>
        <v>0</v>
      </c>
      <c r="GL34" s="167">
        <f t="shared" ref="GL34:GL48" si="191">COUNTIF(DT34:FQ34,"KH")+COUNTIF(DZ34:FQ34,"MC")+COUNTIF(DZ34:FQ34,"CH")+COUNTIF(DZ34:FQ34,"CH\")*0.5+COUNTIF(DZ34:FQ34,"KH\")*0.5+COUNTIF(DZ34:FQ34,"MC\")*0.5</f>
        <v>0</v>
      </c>
      <c r="GM34" s="167">
        <f t="shared" ref="GM34:GM48" si="192">COUNTIF(DD34:FH34,"ODK")+COUNTIF(DD34:FH34,"ODK\")*0.5</f>
        <v>0</v>
      </c>
      <c r="GN34" s="167">
        <f t="shared" ref="GN34:GN48" si="193">COUNTIF(DD34:FH34,"RO")+COUNTIF(DD34:FH34,"RO\")*0.5</f>
        <v>0</v>
      </c>
      <c r="GO34" s="167">
        <f t="shared" ref="GO34:GO48" si="194">COUNTIF(DD34:FH34,"KL7")+COUNTIF(DD34:FH34,"KL7\")*0.5</f>
        <v>0</v>
      </c>
      <c r="GP34" s="167">
        <f t="shared" ref="GP34:GP48" si="195">COUNTIF(DE34:FH34,"KLV")+COUNTIF(DE34:FH34,"KLV\")*0.5</f>
        <v>0</v>
      </c>
      <c r="GQ34" s="167">
        <f t="shared" ref="GQ34:GQ48" si="196">SUM(GM34:GP34)</f>
        <v>0</v>
      </c>
      <c r="GR34" s="167">
        <f t="shared" ref="GR34:GR48" si="197">COUNTIF(EM34:FT34,"OL")+COUNTIF(EM34:FT34,"OL\")*0.5</f>
        <v>0</v>
      </c>
      <c r="GS34" s="167"/>
      <c r="GT34" s="167"/>
      <c r="GU34" s="176">
        <f t="shared" ref="GU34:GU48" si="198">FU34+FV34+FW34+FX34+FY34+FZ34+GA34+GB34+GC34+GD34+GE34+GK34+GL34+GS34</f>
        <v>0</v>
      </c>
      <c r="GV34" s="177">
        <f t="shared" si="122"/>
        <v>0</v>
      </c>
      <c r="GW34" s="177">
        <f t="shared" si="123"/>
        <v>0</v>
      </c>
      <c r="GX34" s="177">
        <f t="shared" si="124"/>
        <v>0</v>
      </c>
      <c r="GY34" s="177">
        <f t="shared" si="125"/>
        <v>0</v>
      </c>
      <c r="GZ34" s="177">
        <f t="shared" si="126"/>
        <v>0</v>
      </c>
      <c r="HA34" s="177">
        <f t="shared" ref="HA34:HA48" si="199">CS34+GK34</f>
        <v>0</v>
      </c>
      <c r="HB34" s="177">
        <f t="shared" ref="HB34:HB48" si="200">GQ34+CY34</f>
        <v>0</v>
      </c>
      <c r="HC34" s="218">
        <f t="shared" si="127"/>
        <v>0</v>
      </c>
      <c r="HD34" s="218">
        <f t="shared" si="128"/>
        <v>0</v>
      </c>
      <c r="HE34" s="218">
        <f t="shared" si="129"/>
        <v>0</v>
      </c>
      <c r="HF34" s="218">
        <f t="shared" si="130"/>
        <v>0</v>
      </c>
      <c r="HG34" s="218">
        <f t="shared" si="131"/>
        <v>0</v>
      </c>
      <c r="HH34" s="177">
        <f t="shared" si="132"/>
        <v>0</v>
      </c>
      <c r="HI34" s="177">
        <f t="shared" si="133"/>
        <v>0</v>
      </c>
      <c r="HJ34" s="177">
        <f t="shared" si="134"/>
        <v>0</v>
      </c>
      <c r="HK34" s="177">
        <f t="shared" si="135"/>
        <v>0</v>
      </c>
      <c r="HL34" s="177">
        <f t="shared" si="136"/>
        <v>0</v>
      </c>
      <c r="HM34" s="177">
        <f t="shared" ref="HM34:HM48" si="201">SUM(GV34:HL34)</f>
        <v>0</v>
      </c>
      <c r="HN34" s="177">
        <f t="shared" ref="HN34:HN48" si="202">CD34+CG34+CF34+CJ34+FV34+FX34+FY34+GB34</f>
        <v>0.5</v>
      </c>
      <c r="HO34" s="177">
        <f t="shared" ref="HO34:HO48" si="203">GV34+HC34+HH34+HI34+GW34+GY34</f>
        <v>0</v>
      </c>
      <c r="HP34" s="178">
        <f t="shared" ref="HP34:HP48" si="204">CC34+FU34</f>
        <v>10</v>
      </c>
      <c r="HQ34" s="178">
        <f t="shared" ref="HQ34:HQ48" si="205">CD34+FV34</f>
        <v>0.5</v>
      </c>
      <c r="HR34" s="178">
        <f t="shared" ref="HR34:HR48" si="206">CE34+FW34</f>
        <v>0</v>
      </c>
      <c r="HS34" s="178">
        <f t="shared" ref="HS34:HS48" si="207">CF34+FX34</f>
        <v>0</v>
      </c>
      <c r="HT34" s="178">
        <f t="shared" ref="HT34:HT48" si="208">CG34+FY34</f>
        <v>0</v>
      </c>
      <c r="HU34" s="178">
        <f t="shared" ref="HU34:HU48" si="209">CH34+FZ34</f>
        <v>0</v>
      </c>
      <c r="HV34" s="227">
        <f t="shared" ref="HV34:HV48" si="210">COUNTIFS($X$4:$FH$4,$HV$3,$X34:$FH34,"x")+COUNTIFS($X$4:$FH$4,$HW$3,$X34:$FH34,"x")+COUNTIFS($X$4:$FH$4,$HV$3,$X34:$FH34,"T7\")*0.5+COUNTIFS($X$4:$FH$4,$HW$3,$X34:$FH34,"T7\")*0.5+COUNTIFS($X$4:$FH$4,$HX$3,$X34:$FH34,"x")+COUNTIFS($X$4:$FH$4,$HX$3,$X34:$FH34,"T7\")*0.5+COUNTIFS($X$4:$FH$4,$HV$3,$X34:$FH34,"CT")+COUNTIFS($X$4:$FH$4,$HW$3,$X34:$FH34,"CT")+COUNTIFS($X$4:$FH$4,$HX$3,$X34:$FH34,"CT")</f>
        <v>0</v>
      </c>
      <c r="HW34" s="227">
        <f t="shared" si="137"/>
        <v>2</v>
      </c>
      <c r="HX34" s="227">
        <f t="shared" si="138"/>
        <v>0</v>
      </c>
      <c r="HY34" s="227">
        <f t="shared" si="139"/>
        <v>0</v>
      </c>
      <c r="HZ34" s="227">
        <f t="shared" ref="HZ34:HZ48" si="211">IF(OR(F34="Lương tháng",G34="x"),0,HV34-HX34)</f>
        <v>0</v>
      </c>
      <c r="IA34" s="227">
        <f t="shared" ref="IA34:IA48" si="212">IF(G34="x",HW34+HX34+HY34,HW34+HX34)</f>
        <v>2</v>
      </c>
      <c r="IB34" s="227">
        <f t="shared" ref="IB34:IB48" si="213">IF(OR(F34="Lương tháng",G34="x"),HV34-HX34,0)</f>
        <v>0</v>
      </c>
      <c r="IC34" s="178">
        <f t="shared" ref="IC34:IC48" si="214">CL34+GD34</f>
        <v>1</v>
      </c>
      <c r="ID34" s="178">
        <f t="shared" ref="ID34:ID48" si="215">CI34+GA34</f>
        <v>0</v>
      </c>
      <c r="IE34" s="178">
        <f t="shared" ref="IE34:IE48" si="216">CJ34+GB34</f>
        <v>0</v>
      </c>
      <c r="IF34" s="178">
        <f t="shared" ref="IF34:IF48" si="217">CK34+GC34</f>
        <v>0</v>
      </c>
      <c r="IG34" s="179">
        <f t="shared" ref="IG34:IG48" si="218">HO34</f>
        <v>0</v>
      </c>
      <c r="IH34" s="179">
        <f t="shared" ref="IH34:IH48" si="219">CO34+GG34</f>
        <v>0</v>
      </c>
      <c r="II34" s="179">
        <f t="shared" ref="II34:II48" si="220">CP34+GH34</f>
        <v>0</v>
      </c>
      <c r="IJ34" s="179">
        <f t="shared" ref="IJ34:IJ48" si="221">CQ34+GI34</f>
        <v>0</v>
      </c>
      <c r="IK34" s="179">
        <f t="shared" ref="IK34:IK48" si="222">CR34+GJ34</f>
        <v>0</v>
      </c>
      <c r="IL34" s="179">
        <f t="shared" ref="IL34:IL48" si="223">GK34+CS34</f>
        <v>0</v>
      </c>
      <c r="IM34" s="179">
        <f t="shared" ref="IM34:IM48" si="224">CT34+GL34</f>
        <v>0</v>
      </c>
      <c r="IN34" s="179">
        <f t="shared" ref="IN34:IN48" si="225">CU34+GM34</f>
        <v>0</v>
      </c>
      <c r="IO34" s="179">
        <f t="shared" ref="IO34:IO48" si="226">GN34+CV34</f>
        <v>0</v>
      </c>
      <c r="IP34" s="179">
        <f t="shared" ref="IP34:IP48" si="227">GO34+CW34</f>
        <v>0</v>
      </c>
      <c r="IQ34" s="179">
        <f t="shared" ref="IQ34:IQ48" si="228">GP34+CX34</f>
        <v>0</v>
      </c>
      <c r="IR34" s="179">
        <f t="shared" ref="IR34:IR48" si="229">CY34+GQ34</f>
        <v>0</v>
      </c>
      <c r="IS34" s="179">
        <f t="shared" ref="IS34:IS48" si="230">GR34+CZ34</f>
        <v>0</v>
      </c>
      <c r="IT34" s="179">
        <f t="shared" ref="IT34:IT48" si="231">GS34+DA34</f>
        <v>0</v>
      </c>
      <c r="IU34" s="179">
        <f t="shared" ref="IU34:IU48" si="232">IS34-IT34</f>
        <v>0</v>
      </c>
      <c r="IV34" s="180">
        <f>VLOOKUP(B34,[2]BC!$B$10:$IY$666,258,0)</f>
        <v>0</v>
      </c>
      <c r="IW34" s="180">
        <f t="shared" ref="IW34:IW48" si="233">IV34+HV34+HW34</f>
        <v>2</v>
      </c>
      <c r="IX34" s="179">
        <f t="shared" ref="IX34:IX48" si="234">HW34+HX34+HY34</f>
        <v>2</v>
      </c>
      <c r="IY34" s="179">
        <f t="shared" ref="IY34:IY48" si="235">IF(OR(F34="Lương tháng",G34="x"),IW34-IX34,IV34-HY34)</f>
        <v>0</v>
      </c>
      <c r="IZ34" s="181">
        <f t="shared" ref="IZ34:IZ48" si="236">HP34+HQ34+HR34+HS34+HT34+HU34+IC34+ID34+HO34+HZ34+IA34</f>
        <v>13.5</v>
      </c>
      <c r="JA34" s="253"/>
      <c r="JB34" s="254">
        <f t="shared" ref="JB34:JB48" si="237">JA34-HH33</f>
        <v>0</v>
      </c>
      <c r="JC34" s="179">
        <f>VLOOKUP(B34,[2]BC!$B$10:$JF$666,265,0)</f>
        <v>0</v>
      </c>
      <c r="JD34" s="179">
        <f t="shared" ref="JD34:JD48" si="238">JC34+HN34</f>
        <v>0.5</v>
      </c>
      <c r="JE34" s="179">
        <f t="shared" ref="JE34:JE48" si="239">COUNTIF(L34:FH34,"NB")+COUNTIF(L34:FH34,"NB\")*0.5+COUNTIF(L34:FH34,"XB")*0.5</f>
        <v>0</v>
      </c>
      <c r="JF34" s="179">
        <f t="shared" ref="JF34:JF48" si="240">JD34-JE34</f>
        <v>0.5</v>
      </c>
      <c r="JG34" s="182">
        <f>VLOOKUP(B34,[2]BC!$B$10:$JG$666,266,0)</f>
        <v>0</v>
      </c>
    </row>
    <row r="35" spans="1:267" s="182" customFormat="1" ht="42">
      <c r="A35" s="164">
        <v>27</v>
      </c>
      <c r="B35" s="165" t="s">
        <v>286</v>
      </c>
      <c r="C35" s="240" t="s">
        <v>287</v>
      </c>
      <c r="D35" s="241" t="s">
        <v>912</v>
      </c>
      <c r="E35" s="242" t="s">
        <v>110</v>
      </c>
      <c r="F35" s="166" t="s">
        <v>119</v>
      </c>
      <c r="G35" s="226"/>
      <c r="H35" s="166"/>
      <c r="I35" s="166"/>
      <c r="J35" s="166"/>
      <c r="K35" s="166"/>
      <c r="L35" s="166"/>
      <c r="M35" s="166"/>
      <c r="N35" s="166"/>
      <c r="O35" s="166"/>
      <c r="P35" s="166"/>
      <c r="Q35" s="166"/>
      <c r="R35" s="237"/>
      <c r="S35" s="238"/>
      <c r="T35" s="238"/>
      <c r="U35" s="239"/>
      <c r="V35" s="239"/>
      <c r="W35" s="239"/>
      <c r="X35" s="243" t="s">
        <v>112</v>
      </c>
      <c r="Y35" s="244">
        <v>0</v>
      </c>
      <c r="Z35" s="244">
        <v>0</v>
      </c>
      <c r="AA35" s="247" t="s">
        <v>113</v>
      </c>
      <c r="AB35" s="248">
        <v>0</v>
      </c>
      <c r="AC35" s="248">
        <v>0</v>
      </c>
      <c r="AD35" s="247" t="s">
        <v>113</v>
      </c>
      <c r="AE35" s="248">
        <v>0</v>
      </c>
      <c r="AF35" s="248">
        <v>0</v>
      </c>
      <c r="AG35" s="229" t="s">
        <v>114</v>
      </c>
      <c r="AH35" s="230">
        <v>0</v>
      </c>
      <c r="AI35" s="230">
        <v>0</v>
      </c>
      <c r="AJ35" s="245" t="s">
        <v>115</v>
      </c>
      <c r="AK35" s="248">
        <v>0</v>
      </c>
      <c r="AL35" s="248">
        <v>0</v>
      </c>
      <c r="AM35" s="245" t="s">
        <v>115</v>
      </c>
      <c r="AN35" s="250">
        <v>3.5</v>
      </c>
      <c r="AO35" s="248">
        <v>0</v>
      </c>
      <c r="AP35" s="245" t="s">
        <v>115</v>
      </c>
      <c r="AQ35" s="248">
        <v>0</v>
      </c>
      <c r="AR35" s="248">
        <v>0</v>
      </c>
      <c r="AS35" s="245" t="s">
        <v>115</v>
      </c>
      <c r="AT35" s="248">
        <v>0</v>
      </c>
      <c r="AU35" s="248">
        <v>0</v>
      </c>
      <c r="AV35" s="249" t="s">
        <v>115</v>
      </c>
      <c r="AW35" s="248">
        <v>0</v>
      </c>
      <c r="AX35" s="248">
        <v>0</v>
      </c>
      <c r="AY35" s="249" t="s">
        <v>115</v>
      </c>
      <c r="AZ35" s="248">
        <v>0</v>
      </c>
      <c r="BA35" s="248">
        <v>0</v>
      </c>
      <c r="BB35" s="229" t="s">
        <v>114</v>
      </c>
      <c r="BC35" s="230">
        <v>0</v>
      </c>
      <c r="BD35" s="230">
        <v>0</v>
      </c>
      <c r="BE35" s="249" t="s">
        <v>115</v>
      </c>
      <c r="BF35" s="248">
        <v>0</v>
      </c>
      <c r="BG35" s="248">
        <v>0</v>
      </c>
      <c r="BH35" s="249" t="s">
        <v>115</v>
      </c>
      <c r="BI35" s="248">
        <v>0</v>
      </c>
      <c r="BJ35" s="248">
        <v>0</v>
      </c>
      <c r="BK35" s="249" t="s">
        <v>115</v>
      </c>
      <c r="BL35" s="248">
        <f>VLOOKUP($B35,[1]BC!$B$9:$BP$659,63,0)</f>
        <v>0</v>
      </c>
      <c r="BM35" s="248">
        <f>VLOOKUP($B35,[1]BC!$B$9:$BP$659,64,0)</f>
        <v>0</v>
      </c>
      <c r="BN35" s="255" t="str">
        <f>VLOOKUP($B35,[1]BC!$B$9:$BP$659,65,0)</f>
        <v>X</v>
      </c>
      <c r="BO35" s="248">
        <f>VLOOKUP($B35,[1]BC!$B$9:$BP$659,66,0)</f>
        <v>0</v>
      </c>
      <c r="BP35" s="248">
        <f>VLOOKUP($B35,[1]BC!$B$9:$BP$659,67,0)</f>
        <v>0</v>
      </c>
      <c r="BQ35" s="167">
        <f t="shared" si="140"/>
        <v>10</v>
      </c>
      <c r="BR35" s="167">
        <f t="shared" si="141"/>
        <v>0.5</v>
      </c>
      <c r="BS35" s="168">
        <f t="shared" si="142"/>
        <v>0</v>
      </c>
      <c r="BT35" s="168">
        <f t="shared" si="143"/>
        <v>0</v>
      </c>
      <c r="BU35" s="167">
        <f t="shared" si="144"/>
        <v>0</v>
      </c>
      <c r="BV35" s="168">
        <f t="shared" si="145"/>
        <v>0</v>
      </c>
      <c r="BW35" s="169"/>
      <c r="BX35" s="169"/>
      <c r="BY35" s="169"/>
      <c r="BZ35" s="169"/>
      <c r="CA35" s="169"/>
      <c r="CB35" s="170"/>
      <c r="CC35" s="168">
        <f t="shared" si="146"/>
        <v>10</v>
      </c>
      <c r="CD35" s="168">
        <f t="shared" si="147"/>
        <v>0.5</v>
      </c>
      <c r="CE35" s="168">
        <f t="shared" si="148"/>
        <v>0</v>
      </c>
      <c r="CF35" s="168">
        <f t="shared" si="149"/>
        <v>0</v>
      </c>
      <c r="CG35" s="168">
        <f t="shared" si="150"/>
        <v>0</v>
      </c>
      <c r="CH35" s="168">
        <f t="shared" si="151"/>
        <v>0</v>
      </c>
      <c r="CI35" s="167">
        <f t="shared" si="152"/>
        <v>0</v>
      </c>
      <c r="CJ35" s="167">
        <f t="shared" si="153"/>
        <v>0</v>
      </c>
      <c r="CK35" s="168">
        <f t="shared" si="154"/>
        <v>0</v>
      </c>
      <c r="CL35" s="167">
        <f t="shared" si="155"/>
        <v>1</v>
      </c>
      <c r="CM35" s="167">
        <f t="shared" si="156"/>
        <v>2</v>
      </c>
      <c r="CN35" s="167">
        <f t="shared" si="157"/>
        <v>0</v>
      </c>
      <c r="CO35" s="167">
        <f t="shared" si="158"/>
        <v>0</v>
      </c>
      <c r="CP35" s="167">
        <f t="shared" si="159"/>
        <v>0</v>
      </c>
      <c r="CQ35" s="167">
        <f t="shared" si="160"/>
        <v>0</v>
      </c>
      <c r="CR35" s="167">
        <f t="shared" si="161"/>
        <v>0</v>
      </c>
      <c r="CS35" s="167">
        <f t="shared" si="162"/>
        <v>0</v>
      </c>
      <c r="CT35" s="167">
        <f t="shared" si="163"/>
        <v>0</v>
      </c>
      <c r="CU35" s="167">
        <f t="shared" si="164"/>
        <v>0</v>
      </c>
      <c r="CV35" s="167">
        <f t="shared" si="165"/>
        <v>0</v>
      </c>
      <c r="CW35" s="167">
        <f t="shared" si="166"/>
        <v>0</v>
      </c>
      <c r="CX35" s="167">
        <f t="shared" si="167"/>
        <v>0</v>
      </c>
      <c r="CY35" s="167">
        <f t="shared" si="168"/>
        <v>0</v>
      </c>
      <c r="CZ35" s="167">
        <f t="shared" si="169"/>
        <v>0</v>
      </c>
      <c r="DA35" s="167"/>
      <c r="DB35" s="167"/>
      <c r="DC35" s="171">
        <f t="shared" si="170"/>
        <v>13.5</v>
      </c>
      <c r="DD35" s="172"/>
      <c r="DE35" s="172"/>
      <c r="DF35" s="172"/>
      <c r="DG35" s="172"/>
      <c r="DH35" s="172"/>
      <c r="DI35" s="172"/>
      <c r="DJ35" s="173"/>
      <c r="DK35" s="173"/>
      <c r="DL35" s="174"/>
      <c r="DM35" s="231"/>
      <c r="DN35" s="232"/>
      <c r="DO35" s="232"/>
      <c r="DP35" s="231"/>
      <c r="DQ35" s="232"/>
      <c r="DR35" s="232"/>
      <c r="DS35" s="229"/>
      <c r="DT35" s="230"/>
      <c r="DU35" s="230"/>
      <c r="DV35" s="231"/>
      <c r="DW35" s="232"/>
      <c r="DX35" s="232"/>
      <c r="DY35" s="231"/>
      <c r="DZ35" s="232"/>
      <c r="EA35" s="232"/>
      <c r="EB35" s="233"/>
      <c r="EC35" s="232"/>
      <c r="ED35" s="232"/>
      <c r="EE35" s="233"/>
      <c r="EF35" s="232"/>
      <c r="EG35" s="232"/>
      <c r="EH35" s="231"/>
      <c r="EI35" s="232"/>
      <c r="EJ35" s="232"/>
      <c r="EK35" s="231"/>
      <c r="EL35" s="232"/>
      <c r="EM35" s="232"/>
      <c r="EN35" s="229"/>
      <c r="EO35" s="230"/>
      <c r="EP35" s="230"/>
      <c r="EQ35" s="231"/>
      <c r="ER35" s="232"/>
      <c r="ES35" s="232"/>
      <c r="ET35" s="231"/>
      <c r="EU35" s="232"/>
      <c r="EV35" s="232"/>
      <c r="EW35" s="231"/>
      <c r="EX35" s="232"/>
      <c r="EY35" s="232"/>
      <c r="EZ35" s="231"/>
      <c r="FA35" s="232"/>
      <c r="FB35" s="232"/>
      <c r="FC35" s="231"/>
      <c r="FD35" s="232"/>
      <c r="FE35" s="232"/>
      <c r="FF35" s="231"/>
      <c r="FG35" s="232"/>
      <c r="FH35" s="232"/>
      <c r="FI35" s="167">
        <f t="shared" si="171"/>
        <v>0</v>
      </c>
      <c r="FJ35" s="167">
        <f t="shared" si="172"/>
        <v>0</v>
      </c>
      <c r="FK35" s="167">
        <f t="shared" si="173"/>
        <v>0</v>
      </c>
      <c r="FL35" s="167">
        <f t="shared" si="174"/>
        <v>0</v>
      </c>
      <c r="FM35" s="167">
        <f t="shared" si="175"/>
        <v>0</v>
      </c>
      <c r="FN35" s="167">
        <f t="shared" si="176"/>
        <v>0</v>
      </c>
      <c r="FO35" s="167"/>
      <c r="FP35" s="175"/>
      <c r="FQ35" s="175"/>
      <c r="FR35" s="175"/>
      <c r="FS35" s="175"/>
      <c r="FT35" s="175"/>
      <c r="FU35" s="167">
        <f t="shared" si="177"/>
        <v>0</v>
      </c>
      <c r="FV35" s="167">
        <f t="shared" si="178"/>
        <v>0</v>
      </c>
      <c r="FW35" s="167">
        <f t="shared" si="179"/>
        <v>0</v>
      </c>
      <c r="FX35" s="167">
        <f t="shared" si="180"/>
        <v>0</v>
      </c>
      <c r="FY35" s="167">
        <f t="shared" si="181"/>
        <v>0</v>
      </c>
      <c r="FZ35" s="167">
        <f t="shared" si="182"/>
        <v>0</v>
      </c>
      <c r="GA35" s="167">
        <f t="shared" si="183"/>
        <v>0</v>
      </c>
      <c r="GB35" s="167"/>
      <c r="GC35" s="167"/>
      <c r="GD35" s="167">
        <f t="shared" si="184"/>
        <v>0</v>
      </c>
      <c r="GE35" s="167">
        <f t="shared" si="185"/>
        <v>0</v>
      </c>
      <c r="GF35" s="167">
        <f t="shared" si="186"/>
        <v>0</v>
      </c>
      <c r="GG35" s="167">
        <f t="shared" si="121"/>
        <v>0</v>
      </c>
      <c r="GH35" s="167">
        <f t="shared" si="187"/>
        <v>0</v>
      </c>
      <c r="GI35" s="167">
        <f t="shared" si="188"/>
        <v>0</v>
      </c>
      <c r="GJ35" s="167">
        <f t="shared" si="189"/>
        <v>0</v>
      </c>
      <c r="GK35" s="167">
        <f t="shared" si="190"/>
        <v>0</v>
      </c>
      <c r="GL35" s="167">
        <f t="shared" si="191"/>
        <v>0</v>
      </c>
      <c r="GM35" s="167">
        <f t="shared" si="192"/>
        <v>0</v>
      </c>
      <c r="GN35" s="167">
        <f t="shared" si="193"/>
        <v>0</v>
      </c>
      <c r="GO35" s="167">
        <f t="shared" si="194"/>
        <v>0</v>
      </c>
      <c r="GP35" s="167">
        <f t="shared" si="195"/>
        <v>0</v>
      </c>
      <c r="GQ35" s="167">
        <f t="shared" si="196"/>
        <v>0</v>
      </c>
      <c r="GR35" s="167">
        <f t="shared" si="197"/>
        <v>0</v>
      </c>
      <c r="GS35" s="167"/>
      <c r="GT35" s="167"/>
      <c r="GU35" s="176">
        <f t="shared" si="198"/>
        <v>0</v>
      </c>
      <c r="GV35" s="177">
        <f t="shared" si="122"/>
        <v>0</v>
      </c>
      <c r="GW35" s="177">
        <f t="shared" si="123"/>
        <v>0</v>
      </c>
      <c r="GX35" s="177">
        <f t="shared" si="124"/>
        <v>0</v>
      </c>
      <c r="GY35" s="177">
        <f t="shared" si="125"/>
        <v>0</v>
      </c>
      <c r="GZ35" s="177">
        <f t="shared" si="126"/>
        <v>0</v>
      </c>
      <c r="HA35" s="177">
        <f t="shared" si="199"/>
        <v>0</v>
      </c>
      <c r="HB35" s="177">
        <f t="shared" si="200"/>
        <v>0</v>
      </c>
      <c r="HC35" s="218">
        <f t="shared" si="127"/>
        <v>0</v>
      </c>
      <c r="HD35" s="218">
        <f t="shared" si="128"/>
        <v>0</v>
      </c>
      <c r="HE35" s="218">
        <f t="shared" si="129"/>
        <v>0</v>
      </c>
      <c r="HF35" s="218">
        <f t="shared" si="130"/>
        <v>0</v>
      </c>
      <c r="HG35" s="218">
        <f t="shared" si="131"/>
        <v>0</v>
      </c>
      <c r="HH35" s="177">
        <f t="shared" si="132"/>
        <v>0</v>
      </c>
      <c r="HI35" s="177">
        <f t="shared" si="133"/>
        <v>0</v>
      </c>
      <c r="HJ35" s="177">
        <f t="shared" si="134"/>
        <v>0</v>
      </c>
      <c r="HK35" s="177">
        <f t="shared" si="135"/>
        <v>0</v>
      </c>
      <c r="HL35" s="177">
        <f t="shared" si="136"/>
        <v>0</v>
      </c>
      <c r="HM35" s="177">
        <f t="shared" si="201"/>
        <v>0</v>
      </c>
      <c r="HN35" s="177">
        <f t="shared" si="202"/>
        <v>0.5</v>
      </c>
      <c r="HO35" s="177">
        <f t="shared" si="203"/>
        <v>0</v>
      </c>
      <c r="HP35" s="178">
        <f t="shared" si="204"/>
        <v>10</v>
      </c>
      <c r="HQ35" s="178">
        <f t="shared" si="205"/>
        <v>0.5</v>
      </c>
      <c r="HR35" s="178">
        <f t="shared" si="206"/>
        <v>0</v>
      </c>
      <c r="HS35" s="178">
        <f t="shared" si="207"/>
        <v>0</v>
      </c>
      <c r="HT35" s="178">
        <f t="shared" si="208"/>
        <v>0</v>
      </c>
      <c r="HU35" s="178">
        <f t="shared" si="209"/>
        <v>0</v>
      </c>
      <c r="HV35" s="227">
        <f t="shared" si="210"/>
        <v>0</v>
      </c>
      <c r="HW35" s="227">
        <f t="shared" si="137"/>
        <v>2</v>
      </c>
      <c r="HX35" s="227">
        <f t="shared" si="138"/>
        <v>0</v>
      </c>
      <c r="HY35" s="227">
        <f t="shared" si="139"/>
        <v>0</v>
      </c>
      <c r="HZ35" s="227">
        <f t="shared" si="211"/>
        <v>0</v>
      </c>
      <c r="IA35" s="227">
        <f t="shared" si="212"/>
        <v>2</v>
      </c>
      <c r="IB35" s="227">
        <f t="shared" si="213"/>
        <v>0</v>
      </c>
      <c r="IC35" s="178">
        <f t="shared" si="214"/>
        <v>1</v>
      </c>
      <c r="ID35" s="178">
        <f t="shared" si="215"/>
        <v>0</v>
      </c>
      <c r="IE35" s="178">
        <f t="shared" si="216"/>
        <v>0</v>
      </c>
      <c r="IF35" s="178">
        <f t="shared" si="217"/>
        <v>0</v>
      </c>
      <c r="IG35" s="179">
        <f t="shared" si="218"/>
        <v>0</v>
      </c>
      <c r="IH35" s="179">
        <f t="shared" si="219"/>
        <v>0</v>
      </c>
      <c r="II35" s="179">
        <f t="shared" si="220"/>
        <v>0</v>
      </c>
      <c r="IJ35" s="179">
        <f t="shared" si="221"/>
        <v>0</v>
      </c>
      <c r="IK35" s="179">
        <f t="shared" si="222"/>
        <v>0</v>
      </c>
      <c r="IL35" s="179">
        <f t="shared" si="223"/>
        <v>0</v>
      </c>
      <c r="IM35" s="179">
        <f t="shared" si="224"/>
        <v>0</v>
      </c>
      <c r="IN35" s="179">
        <f t="shared" si="225"/>
        <v>0</v>
      </c>
      <c r="IO35" s="179">
        <f t="shared" si="226"/>
        <v>0</v>
      </c>
      <c r="IP35" s="179">
        <f t="shared" si="227"/>
        <v>0</v>
      </c>
      <c r="IQ35" s="179">
        <f t="shared" si="228"/>
        <v>0</v>
      </c>
      <c r="IR35" s="179">
        <f t="shared" si="229"/>
        <v>0</v>
      </c>
      <c r="IS35" s="179">
        <f t="shared" si="230"/>
        <v>0</v>
      </c>
      <c r="IT35" s="179">
        <f t="shared" si="231"/>
        <v>0</v>
      </c>
      <c r="IU35" s="179">
        <f t="shared" si="232"/>
        <v>0</v>
      </c>
      <c r="IV35" s="180">
        <f>VLOOKUP(B35,[2]BC!$B$10:$IY$666,258,0)</f>
        <v>0</v>
      </c>
      <c r="IW35" s="180">
        <f t="shared" si="233"/>
        <v>2</v>
      </c>
      <c r="IX35" s="179">
        <f t="shared" si="234"/>
        <v>2</v>
      </c>
      <c r="IY35" s="179">
        <f t="shared" si="235"/>
        <v>0</v>
      </c>
      <c r="IZ35" s="181">
        <f t="shared" si="236"/>
        <v>13.5</v>
      </c>
      <c r="JA35" s="253"/>
      <c r="JB35" s="254">
        <f t="shared" si="237"/>
        <v>0</v>
      </c>
      <c r="JC35" s="179">
        <f>VLOOKUP(B35,[2]BC!$B$10:$JF$666,265,0)</f>
        <v>0</v>
      </c>
      <c r="JD35" s="179">
        <f t="shared" si="238"/>
        <v>0.5</v>
      </c>
      <c r="JE35" s="179">
        <f t="shared" si="239"/>
        <v>0</v>
      </c>
      <c r="JF35" s="179">
        <f t="shared" si="240"/>
        <v>0.5</v>
      </c>
      <c r="JG35" s="182">
        <f>VLOOKUP(B35,[2]BC!$B$10:$JG$666,266,0)</f>
        <v>0</v>
      </c>
    </row>
    <row r="36" spans="1:267" s="182" customFormat="1" ht="42">
      <c r="A36" s="164">
        <v>28</v>
      </c>
      <c r="B36" s="165" t="s">
        <v>288</v>
      </c>
      <c r="C36" s="240" t="s">
        <v>289</v>
      </c>
      <c r="D36" s="241" t="s">
        <v>912</v>
      </c>
      <c r="E36" s="242" t="s">
        <v>110</v>
      </c>
      <c r="F36" s="166" t="s">
        <v>119</v>
      </c>
      <c r="G36" s="226"/>
      <c r="H36" s="166"/>
      <c r="I36" s="166"/>
      <c r="J36" s="166"/>
      <c r="K36" s="166"/>
      <c r="L36" s="166"/>
      <c r="M36" s="166"/>
      <c r="N36" s="166"/>
      <c r="O36" s="166"/>
      <c r="P36" s="166"/>
      <c r="Q36" s="166"/>
      <c r="R36" s="237"/>
      <c r="S36" s="238"/>
      <c r="T36" s="238"/>
      <c r="U36" s="239"/>
      <c r="V36" s="239"/>
      <c r="W36" s="239"/>
      <c r="X36" s="243" t="s">
        <v>112</v>
      </c>
      <c r="Y36" s="244">
        <v>0</v>
      </c>
      <c r="Z36" s="244">
        <v>0</v>
      </c>
      <c r="AA36" s="247" t="s">
        <v>113</v>
      </c>
      <c r="AB36" s="248">
        <v>0</v>
      </c>
      <c r="AC36" s="248">
        <v>0</v>
      </c>
      <c r="AD36" s="247" t="s">
        <v>113</v>
      </c>
      <c r="AE36" s="248">
        <v>0</v>
      </c>
      <c r="AF36" s="248">
        <v>0</v>
      </c>
      <c r="AG36" s="229" t="s">
        <v>114</v>
      </c>
      <c r="AH36" s="230">
        <v>0</v>
      </c>
      <c r="AI36" s="230">
        <v>0</v>
      </c>
      <c r="AJ36" s="245" t="s">
        <v>115</v>
      </c>
      <c r="AK36" s="248">
        <v>0</v>
      </c>
      <c r="AL36" s="248">
        <v>0</v>
      </c>
      <c r="AM36" s="245" t="s">
        <v>115</v>
      </c>
      <c r="AN36" s="250">
        <v>3.5</v>
      </c>
      <c r="AO36" s="248">
        <v>0</v>
      </c>
      <c r="AP36" s="245" t="s">
        <v>115</v>
      </c>
      <c r="AQ36" s="248">
        <v>0</v>
      </c>
      <c r="AR36" s="248">
        <v>0</v>
      </c>
      <c r="AS36" s="245" t="s">
        <v>115</v>
      </c>
      <c r="AT36" s="248">
        <v>0</v>
      </c>
      <c r="AU36" s="248">
        <v>0</v>
      </c>
      <c r="AV36" s="249" t="s">
        <v>115</v>
      </c>
      <c r="AW36" s="248">
        <v>0</v>
      </c>
      <c r="AX36" s="248">
        <v>0</v>
      </c>
      <c r="AY36" s="249" t="s">
        <v>115</v>
      </c>
      <c r="AZ36" s="248">
        <v>0</v>
      </c>
      <c r="BA36" s="248">
        <v>0</v>
      </c>
      <c r="BB36" s="229" t="s">
        <v>114</v>
      </c>
      <c r="BC36" s="230">
        <v>0</v>
      </c>
      <c r="BD36" s="230">
        <v>0</v>
      </c>
      <c r="BE36" s="249" t="s">
        <v>115</v>
      </c>
      <c r="BF36" s="248">
        <v>0</v>
      </c>
      <c r="BG36" s="248">
        <v>0</v>
      </c>
      <c r="BH36" s="249" t="s">
        <v>115</v>
      </c>
      <c r="BI36" s="248">
        <v>0</v>
      </c>
      <c r="BJ36" s="248">
        <v>0</v>
      </c>
      <c r="BK36" s="249" t="s">
        <v>115</v>
      </c>
      <c r="BL36" s="248">
        <f>VLOOKUP($B36,[1]BC!$B$9:$BP$659,63,0)</f>
        <v>0</v>
      </c>
      <c r="BM36" s="248">
        <f>VLOOKUP($B36,[1]BC!$B$9:$BP$659,64,0)</f>
        <v>0</v>
      </c>
      <c r="BN36" s="255" t="str">
        <f>VLOOKUP($B36,[1]BC!$B$9:$BP$659,65,0)</f>
        <v>X</v>
      </c>
      <c r="BO36" s="248">
        <f>VLOOKUP($B36,[1]BC!$B$9:$BP$659,66,0)</f>
        <v>0</v>
      </c>
      <c r="BP36" s="248">
        <f>VLOOKUP($B36,[1]BC!$B$9:$BP$659,67,0)</f>
        <v>0</v>
      </c>
      <c r="BQ36" s="167">
        <f t="shared" si="140"/>
        <v>10</v>
      </c>
      <c r="BR36" s="167">
        <f t="shared" si="141"/>
        <v>0.5</v>
      </c>
      <c r="BS36" s="168">
        <f t="shared" si="142"/>
        <v>0</v>
      </c>
      <c r="BT36" s="168">
        <f t="shared" si="143"/>
        <v>0</v>
      </c>
      <c r="BU36" s="167">
        <f t="shared" si="144"/>
        <v>0</v>
      </c>
      <c r="BV36" s="168">
        <f t="shared" si="145"/>
        <v>0</v>
      </c>
      <c r="BW36" s="169"/>
      <c r="BX36" s="169"/>
      <c r="BY36" s="169"/>
      <c r="BZ36" s="169"/>
      <c r="CA36" s="169"/>
      <c r="CB36" s="170"/>
      <c r="CC36" s="168">
        <f t="shared" si="146"/>
        <v>10</v>
      </c>
      <c r="CD36" s="168">
        <f t="shared" si="147"/>
        <v>0.5</v>
      </c>
      <c r="CE36" s="168">
        <f t="shared" si="148"/>
        <v>0</v>
      </c>
      <c r="CF36" s="168">
        <f t="shared" si="149"/>
        <v>0</v>
      </c>
      <c r="CG36" s="168">
        <f t="shared" si="150"/>
        <v>0</v>
      </c>
      <c r="CH36" s="168">
        <f t="shared" si="151"/>
        <v>0</v>
      </c>
      <c r="CI36" s="167">
        <f t="shared" si="152"/>
        <v>0</v>
      </c>
      <c r="CJ36" s="167">
        <f t="shared" si="153"/>
        <v>0</v>
      </c>
      <c r="CK36" s="168">
        <f t="shared" si="154"/>
        <v>0</v>
      </c>
      <c r="CL36" s="167">
        <f t="shared" si="155"/>
        <v>1</v>
      </c>
      <c r="CM36" s="167">
        <f t="shared" si="156"/>
        <v>2</v>
      </c>
      <c r="CN36" s="167">
        <f t="shared" si="157"/>
        <v>0</v>
      </c>
      <c r="CO36" s="167">
        <f t="shared" si="158"/>
        <v>0</v>
      </c>
      <c r="CP36" s="167">
        <f t="shared" si="159"/>
        <v>0</v>
      </c>
      <c r="CQ36" s="167">
        <f t="shared" si="160"/>
        <v>0</v>
      </c>
      <c r="CR36" s="167">
        <f t="shared" si="161"/>
        <v>0</v>
      </c>
      <c r="CS36" s="167">
        <f t="shared" si="162"/>
        <v>0</v>
      </c>
      <c r="CT36" s="167">
        <f t="shared" si="163"/>
        <v>0</v>
      </c>
      <c r="CU36" s="167">
        <f t="shared" si="164"/>
        <v>0</v>
      </c>
      <c r="CV36" s="167">
        <f t="shared" si="165"/>
        <v>0</v>
      </c>
      <c r="CW36" s="167">
        <f t="shared" si="166"/>
        <v>0</v>
      </c>
      <c r="CX36" s="167">
        <f t="shared" si="167"/>
        <v>0</v>
      </c>
      <c r="CY36" s="167">
        <f t="shared" si="168"/>
        <v>0</v>
      </c>
      <c r="CZ36" s="167">
        <f t="shared" si="169"/>
        <v>0</v>
      </c>
      <c r="DA36" s="167"/>
      <c r="DB36" s="167"/>
      <c r="DC36" s="171">
        <f t="shared" si="170"/>
        <v>13.5</v>
      </c>
      <c r="DD36" s="172"/>
      <c r="DE36" s="172"/>
      <c r="DF36" s="172"/>
      <c r="DG36" s="172"/>
      <c r="DH36" s="172"/>
      <c r="DI36" s="172"/>
      <c r="DJ36" s="173"/>
      <c r="DK36" s="173"/>
      <c r="DL36" s="174"/>
      <c r="DM36" s="231"/>
      <c r="DN36" s="232"/>
      <c r="DO36" s="232"/>
      <c r="DP36" s="231"/>
      <c r="DQ36" s="232"/>
      <c r="DR36" s="232"/>
      <c r="DS36" s="229"/>
      <c r="DT36" s="230"/>
      <c r="DU36" s="230"/>
      <c r="DV36" s="231"/>
      <c r="DW36" s="232"/>
      <c r="DX36" s="232"/>
      <c r="DY36" s="231"/>
      <c r="DZ36" s="232"/>
      <c r="EA36" s="232"/>
      <c r="EB36" s="233"/>
      <c r="EC36" s="232"/>
      <c r="ED36" s="232"/>
      <c r="EE36" s="233"/>
      <c r="EF36" s="232"/>
      <c r="EG36" s="232"/>
      <c r="EH36" s="231"/>
      <c r="EI36" s="232"/>
      <c r="EJ36" s="232"/>
      <c r="EK36" s="231"/>
      <c r="EL36" s="232"/>
      <c r="EM36" s="232"/>
      <c r="EN36" s="229"/>
      <c r="EO36" s="230"/>
      <c r="EP36" s="230"/>
      <c r="EQ36" s="231"/>
      <c r="ER36" s="232"/>
      <c r="ES36" s="232"/>
      <c r="ET36" s="231"/>
      <c r="EU36" s="232"/>
      <c r="EV36" s="232"/>
      <c r="EW36" s="231"/>
      <c r="EX36" s="232"/>
      <c r="EY36" s="232"/>
      <c r="EZ36" s="231"/>
      <c r="FA36" s="232"/>
      <c r="FB36" s="232"/>
      <c r="FC36" s="231"/>
      <c r="FD36" s="232"/>
      <c r="FE36" s="232"/>
      <c r="FF36" s="231"/>
      <c r="FG36" s="232"/>
      <c r="FH36" s="232"/>
      <c r="FI36" s="167">
        <f t="shared" si="171"/>
        <v>0</v>
      </c>
      <c r="FJ36" s="167">
        <f t="shared" si="172"/>
        <v>0</v>
      </c>
      <c r="FK36" s="167">
        <f t="shared" si="173"/>
        <v>0</v>
      </c>
      <c r="FL36" s="167">
        <f t="shared" si="174"/>
        <v>0</v>
      </c>
      <c r="FM36" s="167">
        <f t="shared" si="175"/>
        <v>0</v>
      </c>
      <c r="FN36" s="167">
        <f t="shared" si="176"/>
        <v>0</v>
      </c>
      <c r="FO36" s="167"/>
      <c r="FP36" s="175"/>
      <c r="FQ36" s="175"/>
      <c r="FR36" s="175"/>
      <c r="FS36" s="175"/>
      <c r="FT36" s="175"/>
      <c r="FU36" s="167">
        <f t="shared" si="177"/>
        <v>0</v>
      </c>
      <c r="FV36" s="167">
        <f t="shared" si="178"/>
        <v>0</v>
      </c>
      <c r="FW36" s="167">
        <f t="shared" si="179"/>
        <v>0</v>
      </c>
      <c r="FX36" s="167">
        <f t="shared" si="180"/>
        <v>0</v>
      </c>
      <c r="FY36" s="167">
        <f t="shared" si="181"/>
        <v>0</v>
      </c>
      <c r="FZ36" s="167">
        <f t="shared" si="182"/>
        <v>0</v>
      </c>
      <c r="GA36" s="167">
        <f t="shared" si="183"/>
        <v>0</v>
      </c>
      <c r="GB36" s="167"/>
      <c r="GC36" s="167"/>
      <c r="GD36" s="167">
        <f t="shared" si="184"/>
        <v>0</v>
      </c>
      <c r="GE36" s="167">
        <f t="shared" si="185"/>
        <v>0</v>
      </c>
      <c r="GF36" s="167">
        <f t="shared" si="186"/>
        <v>0</v>
      </c>
      <c r="GG36" s="167">
        <f t="shared" si="121"/>
        <v>0</v>
      </c>
      <c r="GH36" s="167">
        <f t="shared" si="187"/>
        <v>0</v>
      </c>
      <c r="GI36" s="167">
        <f t="shared" si="188"/>
        <v>0</v>
      </c>
      <c r="GJ36" s="167">
        <f t="shared" si="189"/>
        <v>0</v>
      </c>
      <c r="GK36" s="167">
        <f t="shared" si="190"/>
        <v>0</v>
      </c>
      <c r="GL36" s="167">
        <f t="shared" si="191"/>
        <v>0</v>
      </c>
      <c r="GM36" s="167">
        <f t="shared" si="192"/>
        <v>0</v>
      </c>
      <c r="GN36" s="167">
        <f t="shared" si="193"/>
        <v>0</v>
      </c>
      <c r="GO36" s="167">
        <f t="shared" si="194"/>
        <v>0</v>
      </c>
      <c r="GP36" s="167">
        <f t="shared" si="195"/>
        <v>0</v>
      </c>
      <c r="GQ36" s="167">
        <f t="shared" si="196"/>
        <v>0</v>
      </c>
      <c r="GR36" s="167">
        <f t="shared" si="197"/>
        <v>0</v>
      </c>
      <c r="GS36" s="167"/>
      <c r="GT36" s="167"/>
      <c r="GU36" s="176">
        <f t="shared" si="198"/>
        <v>0</v>
      </c>
      <c r="GV36" s="177">
        <f t="shared" si="122"/>
        <v>0</v>
      </c>
      <c r="GW36" s="177">
        <f t="shared" si="123"/>
        <v>0</v>
      </c>
      <c r="GX36" s="177">
        <f t="shared" si="124"/>
        <v>0</v>
      </c>
      <c r="GY36" s="177">
        <f t="shared" si="125"/>
        <v>0</v>
      </c>
      <c r="GZ36" s="177">
        <f t="shared" si="126"/>
        <v>0</v>
      </c>
      <c r="HA36" s="177">
        <f t="shared" si="199"/>
        <v>0</v>
      </c>
      <c r="HB36" s="177">
        <f t="shared" si="200"/>
        <v>0</v>
      </c>
      <c r="HC36" s="218">
        <f t="shared" si="127"/>
        <v>0</v>
      </c>
      <c r="HD36" s="218">
        <f t="shared" si="128"/>
        <v>0</v>
      </c>
      <c r="HE36" s="218">
        <f t="shared" si="129"/>
        <v>0</v>
      </c>
      <c r="HF36" s="218">
        <f t="shared" si="130"/>
        <v>0</v>
      </c>
      <c r="HG36" s="218">
        <f t="shared" si="131"/>
        <v>0</v>
      </c>
      <c r="HH36" s="177">
        <f t="shared" si="132"/>
        <v>0</v>
      </c>
      <c r="HI36" s="177">
        <f t="shared" si="133"/>
        <v>0</v>
      </c>
      <c r="HJ36" s="177">
        <f t="shared" si="134"/>
        <v>0</v>
      </c>
      <c r="HK36" s="177">
        <f t="shared" si="135"/>
        <v>0</v>
      </c>
      <c r="HL36" s="177">
        <f t="shared" si="136"/>
        <v>0</v>
      </c>
      <c r="HM36" s="177">
        <f t="shared" si="201"/>
        <v>0</v>
      </c>
      <c r="HN36" s="177">
        <f t="shared" si="202"/>
        <v>0.5</v>
      </c>
      <c r="HO36" s="177">
        <f t="shared" si="203"/>
        <v>0</v>
      </c>
      <c r="HP36" s="178">
        <f t="shared" si="204"/>
        <v>10</v>
      </c>
      <c r="HQ36" s="178">
        <f t="shared" si="205"/>
        <v>0.5</v>
      </c>
      <c r="HR36" s="178">
        <f t="shared" si="206"/>
        <v>0</v>
      </c>
      <c r="HS36" s="178">
        <f t="shared" si="207"/>
        <v>0</v>
      </c>
      <c r="HT36" s="178">
        <f t="shared" si="208"/>
        <v>0</v>
      </c>
      <c r="HU36" s="178">
        <f t="shared" si="209"/>
        <v>0</v>
      </c>
      <c r="HV36" s="227">
        <f t="shared" si="210"/>
        <v>0</v>
      </c>
      <c r="HW36" s="227">
        <f t="shared" si="137"/>
        <v>2</v>
      </c>
      <c r="HX36" s="227">
        <f t="shared" si="138"/>
        <v>0</v>
      </c>
      <c r="HY36" s="227">
        <f t="shared" si="139"/>
        <v>0</v>
      </c>
      <c r="HZ36" s="227">
        <f t="shared" si="211"/>
        <v>0</v>
      </c>
      <c r="IA36" s="227">
        <f t="shared" si="212"/>
        <v>2</v>
      </c>
      <c r="IB36" s="227">
        <f t="shared" si="213"/>
        <v>0</v>
      </c>
      <c r="IC36" s="178">
        <f t="shared" si="214"/>
        <v>1</v>
      </c>
      <c r="ID36" s="178">
        <f t="shared" si="215"/>
        <v>0</v>
      </c>
      <c r="IE36" s="178">
        <f t="shared" si="216"/>
        <v>0</v>
      </c>
      <c r="IF36" s="178">
        <f t="shared" si="217"/>
        <v>0</v>
      </c>
      <c r="IG36" s="179">
        <f t="shared" si="218"/>
        <v>0</v>
      </c>
      <c r="IH36" s="179">
        <f t="shared" si="219"/>
        <v>0</v>
      </c>
      <c r="II36" s="179">
        <f t="shared" si="220"/>
        <v>0</v>
      </c>
      <c r="IJ36" s="179">
        <f t="shared" si="221"/>
        <v>0</v>
      </c>
      <c r="IK36" s="179">
        <f t="shared" si="222"/>
        <v>0</v>
      </c>
      <c r="IL36" s="179">
        <f t="shared" si="223"/>
        <v>0</v>
      </c>
      <c r="IM36" s="179">
        <f t="shared" si="224"/>
        <v>0</v>
      </c>
      <c r="IN36" s="179">
        <f t="shared" si="225"/>
        <v>0</v>
      </c>
      <c r="IO36" s="179">
        <f t="shared" si="226"/>
        <v>0</v>
      </c>
      <c r="IP36" s="179">
        <f t="shared" si="227"/>
        <v>0</v>
      </c>
      <c r="IQ36" s="179">
        <f t="shared" si="228"/>
        <v>0</v>
      </c>
      <c r="IR36" s="179">
        <f t="shared" si="229"/>
        <v>0</v>
      </c>
      <c r="IS36" s="179">
        <f t="shared" si="230"/>
        <v>0</v>
      </c>
      <c r="IT36" s="179">
        <f t="shared" si="231"/>
        <v>0</v>
      </c>
      <c r="IU36" s="179">
        <f t="shared" si="232"/>
        <v>0</v>
      </c>
      <c r="IV36" s="180">
        <f>VLOOKUP(B36,[2]BC!$B$10:$IY$666,258,0)</f>
        <v>0</v>
      </c>
      <c r="IW36" s="180">
        <f t="shared" si="233"/>
        <v>2</v>
      </c>
      <c r="IX36" s="179">
        <f t="shared" si="234"/>
        <v>2</v>
      </c>
      <c r="IY36" s="179">
        <f t="shared" si="235"/>
        <v>0</v>
      </c>
      <c r="IZ36" s="181">
        <f t="shared" si="236"/>
        <v>13.5</v>
      </c>
      <c r="JA36" s="253"/>
      <c r="JB36" s="254">
        <f t="shared" si="237"/>
        <v>0</v>
      </c>
      <c r="JC36" s="179">
        <f>VLOOKUP(B36,[2]BC!$B$10:$JF$666,265,0)</f>
        <v>0</v>
      </c>
      <c r="JD36" s="179">
        <f t="shared" si="238"/>
        <v>0.5</v>
      </c>
      <c r="JE36" s="179">
        <f t="shared" si="239"/>
        <v>0</v>
      </c>
      <c r="JF36" s="179">
        <f t="shared" si="240"/>
        <v>0.5</v>
      </c>
      <c r="JG36" s="182">
        <f>VLOOKUP(B36,[2]BC!$B$10:$JG$666,266,0)</f>
        <v>0</v>
      </c>
    </row>
    <row r="37" spans="1:267" s="182" customFormat="1" ht="42">
      <c r="A37" s="164">
        <v>29</v>
      </c>
      <c r="B37" s="165" t="s">
        <v>290</v>
      </c>
      <c r="C37" s="240" t="s">
        <v>291</v>
      </c>
      <c r="D37" s="241" t="s">
        <v>912</v>
      </c>
      <c r="E37" s="242" t="s">
        <v>110</v>
      </c>
      <c r="F37" s="166" t="s">
        <v>119</v>
      </c>
      <c r="G37" s="226"/>
      <c r="H37" s="166"/>
      <c r="I37" s="166"/>
      <c r="J37" s="166"/>
      <c r="K37" s="166"/>
      <c r="L37" s="166"/>
      <c r="M37" s="166"/>
      <c r="N37" s="166"/>
      <c r="O37" s="166"/>
      <c r="P37" s="166"/>
      <c r="Q37" s="166"/>
      <c r="R37" s="237"/>
      <c r="S37" s="238"/>
      <c r="T37" s="238"/>
      <c r="U37" s="239"/>
      <c r="V37" s="239"/>
      <c r="W37" s="239"/>
      <c r="X37" s="243" t="s">
        <v>112</v>
      </c>
      <c r="Y37" s="244">
        <v>0</v>
      </c>
      <c r="Z37" s="244">
        <v>0</v>
      </c>
      <c r="AA37" s="247" t="s">
        <v>113</v>
      </c>
      <c r="AB37" s="248">
        <v>0</v>
      </c>
      <c r="AC37" s="248">
        <v>0</v>
      </c>
      <c r="AD37" s="247" t="s">
        <v>113</v>
      </c>
      <c r="AE37" s="248">
        <v>0</v>
      </c>
      <c r="AF37" s="248">
        <v>0</v>
      </c>
      <c r="AG37" s="229" t="s">
        <v>114</v>
      </c>
      <c r="AH37" s="230">
        <v>0</v>
      </c>
      <c r="AI37" s="230">
        <v>0</v>
      </c>
      <c r="AJ37" s="245" t="s">
        <v>115</v>
      </c>
      <c r="AK37" s="248">
        <v>0</v>
      </c>
      <c r="AL37" s="248">
        <v>0</v>
      </c>
      <c r="AM37" s="245" t="s">
        <v>115</v>
      </c>
      <c r="AN37" s="250">
        <v>3.5</v>
      </c>
      <c r="AO37" s="248">
        <v>0</v>
      </c>
      <c r="AP37" s="245" t="s">
        <v>115</v>
      </c>
      <c r="AQ37" s="248">
        <v>0</v>
      </c>
      <c r="AR37" s="248">
        <v>0</v>
      </c>
      <c r="AS37" s="245" t="s">
        <v>115</v>
      </c>
      <c r="AT37" s="248">
        <v>0</v>
      </c>
      <c r="AU37" s="248">
        <v>0</v>
      </c>
      <c r="AV37" s="249" t="s">
        <v>115</v>
      </c>
      <c r="AW37" s="248">
        <v>0</v>
      </c>
      <c r="AX37" s="248">
        <v>0</v>
      </c>
      <c r="AY37" s="249" t="s">
        <v>115</v>
      </c>
      <c r="AZ37" s="248">
        <v>0</v>
      </c>
      <c r="BA37" s="248">
        <v>0</v>
      </c>
      <c r="BB37" s="229" t="s">
        <v>114</v>
      </c>
      <c r="BC37" s="230">
        <v>0</v>
      </c>
      <c r="BD37" s="230">
        <v>0</v>
      </c>
      <c r="BE37" s="252" t="s">
        <v>127</v>
      </c>
      <c r="BF37" s="248">
        <v>0</v>
      </c>
      <c r="BG37" s="248">
        <v>0</v>
      </c>
      <c r="BH37" s="249" t="s">
        <v>115</v>
      </c>
      <c r="BI37" s="248">
        <v>0</v>
      </c>
      <c r="BJ37" s="248">
        <v>0</v>
      </c>
      <c r="BK37" s="249" t="s">
        <v>115</v>
      </c>
      <c r="BL37" s="248">
        <f>VLOOKUP($B37,[1]BC!$B$9:$BP$659,63,0)</f>
        <v>0</v>
      </c>
      <c r="BM37" s="248">
        <f>VLOOKUP($B37,[1]BC!$B$9:$BP$659,64,0)</f>
        <v>0</v>
      </c>
      <c r="BN37" s="255" t="str">
        <f>VLOOKUP($B37,[1]BC!$B$9:$BP$659,65,0)</f>
        <v>X</v>
      </c>
      <c r="BO37" s="248">
        <f>VLOOKUP($B37,[1]BC!$B$9:$BP$659,66,0)</f>
        <v>0</v>
      </c>
      <c r="BP37" s="248">
        <f>VLOOKUP($B37,[1]BC!$B$9:$BP$659,67,0)</f>
        <v>0</v>
      </c>
      <c r="BQ37" s="167">
        <f t="shared" si="140"/>
        <v>9</v>
      </c>
      <c r="BR37" s="167">
        <f t="shared" si="141"/>
        <v>0.5</v>
      </c>
      <c r="BS37" s="168">
        <f t="shared" si="142"/>
        <v>0</v>
      </c>
      <c r="BT37" s="168">
        <f t="shared" si="143"/>
        <v>0</v>
      </c>
      <c r="BU37" s="167">
        <f t="shared" si="144"/>
        <v>0</v>
      </c>
      <c r="BV37" s="168">
        <f t="shared" si="145"/>
        <v>0</v>
      </c>
      <c r="BW37" s="169"/>
      <c r="BX37" s="169"/>
      <c r="BY37" s="169"/>
      <c r="BZ37" s="169"/>
      <c r="CA37" s="169"/>
      <c r="CB37" s="170"/>
      <c r="CC37" s="168">
        <f t="shared" si="146"/>
        <v>9</v>
      </c>
      <c r="CD37" s="168">
        <f t="shared" si="147"/>
        <v>0.5</v>
      </c>
      <c r="CE37" s="168">
        <f t="shared" si="148"/>
        <v>0</v>
      </c>
      <c r="CF37" s="168">
        <f t="shared" si="149"/>
        <v>0</v>
      </c>
      <c r="CG37" s="168">
        <f t="shared" si="150"/>
        <v>0</v>
      </c>
      <c r="CH37" s="168">
        <f t="shared" si="151"/>
        <v>0</v>
      </c>
      <c r="CI37" s="167">
        <f t="shared" si="152"/>
        <v>0</v>
      </c>
      <c r="CJ37" s="167">
        <f t="shared" si="153"/>
        <v>0</v>
      </c>
      <c r="CK37" s="168">
        <f t="shared" si="154"/>
        <v>0</v>
      </c>
      <c r="CL37" s="167">
        <f t="shared" si="155"/>
        <v>1</v>
      </c>
      <c r="CM37" s="167">
        <f t="shared" si="156"/>
        <v>2</v>
      </c>
      <c r="CN37" s="167">
        <f t="shared" si="157"/>
        <v>0</v>
      </c>
      <c r="CO37" s="167">
        <f t="shared" si="158"/>
        <v>0</v>
      </c>
      <c r="CP37" s="167">
        <f t="shared" si="159"/>
        <v>0</v>
      </c>
      <c r="CQ37" s="167">
        <f t="shared" si="160"/>
        <v>0</v>
      </c>
      <c r="CR37" s="167">
        <f t="shared" si="161"/>
        <v>0</v>
      </c>
      <c r="CS37" s="167">
        <f t="shared" si="162"/>
        <v>0</v>
      </c>
      <c r="CT37" s="167">
        <f t="shared" si="163"/>
        <v>0</v>
      </c>
      <c r="CU37" s="167">
        <f t="shared" si="164"/>
        <v>0</v>
      </c>
      <c r="CV37" s="167">
        <f t="shared" si="165"/>
        <v>0</v>
      </c>
      <c r="CW37" s="167">
        <f t="shared" si="166"/>
        <v>0</v>
      </c>
      <c r="CX37" s="167">
        <f t="shared" si="167"/>
        <v>0</v>
      </c>
      <c r="CY37" s="167">
        <f t="shared" si="168"/>
        <v>0</v>
      </c>
      <c r="CZ37" s="167">
        <f t="shared" si="169"/>
        <v>0</v>
      </c>
      <c r="DA37" s="167"/>
      <c r="DB37" s="167"/>
      <c r="DC37" s="171">
        <f t="shared" si="170"/>
        <v>12.5</v>
      </c>
      <c r="DD37" s="172"/>
      <c r="DE37" s="172"/>
      <c r="DF37" s="172"/>
      <c r="DG37" s="172"/>
      <c r="DH37" s="172"/>
      <c r="DI37" s="172"/>
      <c r="DJ37" s="173"/>
      <c r="DK37" s="173"/>
      <c r="DL37" s="174"/>
      <c r="DM37" s="231"/>
      <c r="DN37" s="232"/>
      <c r="DO37" s="232"/>
      <c r="DP37" s="231"/>
      <c r="DQ37" s="232"/>
      <c r="DR37" s="232"/>
      <c r="DS37" s="229"/>
      <c r="DT37" s="230"/>
      <c r="DU37" s="230"/>
      <c r="DV37" s="231"/>
      <c r="DW37" s="232"/>
      <c r="DX37" s="232"/>
      <c r="DY37" s="231"/>
      <c r="DZ37" s="232"/>
      <c r="EA37" s="232"/>
      <c r="EB37" s="233"/>
      <c r="EC37" s="232"/>
      <c r="ED37" s="232"/>
      <c r="EE37" s="233"/>
      <c r="EF37" s="232"/>
      <c r="EG37" s="232"/>
      <c r="EH37" s="231"/>
      <c r="EI37" s="232"/>
      <c r="EJ37" s="232"/>
      <c r="EK37" s="231"/>
      <c r="EL37" s="232"/>
      <c r="EM37" s="232"/>
      <c r="EN37" s="229"/>
      <c r="EO37" s="230"/>
      <c r="EP37" s="230"/>
      <c r="EQ37" s="231"/>
      <c r="ER37" s="232"/>
      <c r="ES37" s="232"/>
      <c r="ET37" s="231"/>
      <c r="EU37" s="232"/>
      <c r="EV37" s="232"/>
      <c r="EW37" s="231"/>
      <c r="EX37" s="232"/>
      <c r="EY37" s="232"/>
      <c r="EZ37" s="231"/>
      <c r="FA37" s="232"/>
      <c r="FB37" s="232"/>
      <c r="FC37" s="231"/>
      <c r="FD37" s="232"/>
      <c r="FE37" s="232"/>
      <c r="FF37" s="231"/>
      <c r="FG37" s="232"/>
      <c r="FH37" s="232"/>
      <c r="FI37" s="167">
        <f t="shared" si="171"/>
        <v>0</v>
      </c>
      <c r="FJ37" s="167">
        <f t="shared" si="172"/>
        <v>0</v>
      </c>
      <c r="FK37" s="167">
        <f t="shared" si="173"/>
        <v>0</v>
      </c>
      <c r="FL37" s="167">
        <f t="shared" si="174"/>
        <v>0</v>
      </c>
      <c r="FM37" s="167">
        <f t="shared" si="175"/>
        <v>0</v>
      </c>
      <c r="FN37" s="167">
        <f t="shared" si="176"/>
        <v>0</v>
      </c>
      <c r="FO37" s="167"/>
      <c r="FP37" s="175"/>
      <c r="FQ37" s="175"/>
      <c r="FR37" s="175"/>
      <c r="FS37" s="175"/>
      <c r="FT37" s="175"/>
      <c r="FU37" s="167">
        <f t="shared" si="177"/>
        <v>0</v>
      </c>
      <c r="FV37" s="167">
        <f t="shared" si="178"/>
        <v>0</v>
      </c>
      <c r="FW37" s="167">
        <f t="shared" si="179"/>
        <v>0</v>
      </c>
      <c r="FX37" s="167">
        <f t="shared" si="180"/>
        <v>0</v>
      </c>
      <c r="FY37" s="167">
        <f t="shared" si="181"/>
        <v>0</v>
      </c>
      <c r="FZ37" s="167">
        <f t="shared" si="182"/>
        <v>0</v>
      </c>
      <c r="GA37" s="167">
        <f t="shared" si="183"/>
        <v>0</v>
      </c>
      <c r="GB37" s="167"/>
      <c r="GC37" s="167"/>
      <c r="GD37" s="167">
        <f t="shared" si="184"/>
        <v>0</v>
      </c>
      <c r="GE37" s="167">
        <f t="shared" si="185"/>
        <v>0</v>
      </c>
      <c r="GF37" s="167">
        <f t="shared" si="186"/>
        <v>0</v>
      </c>
      <c r="GG37" s="167">
        <f t="shared" si="121"/>
        <v>0</v>
      </c>
      <c r="GH37" s="167">
        <f t="shared" si="187"/>
        <v>0</v>
      </c>
      <c r="GI37" s="167">
        <f t="shared" si="188"/>
        <v>0</v>
      </c>
      <c r="GJ37" s="167">
        <f t="shared" si="189"/>
        <v>0</v>
      </c>
      <c r="GK37" s="167">
        <f t="shared" si="190"/>
        <v>0</v>
      </c>
      <c r="GL37" s="167">
        <f t="shared" si="191"/>
        <v>0</v>
      </c>
      <c r="GM37" s="167">
        <f t="shared" si="192"/>
        <v>0</v>
      </c>
      <c r="GN37" s="167">
        <f t="shared" si="193"/>
        <v>0</v>
      </c>
      <c r="GO37" s="167">
        <f t="shared" si="194"/>
        <v>0</v>
      </c>
      <c r="GP37" s="167">
        <f t="shared" si="195"/>
        <v>0</v>
      </c>
      <c r="GQ37" s="167">
        <f t="shared" si="196"/>
        <v>0</v>
      </c>
      <c r="GR37" s="167">
        <f t="shared" si="197"/>
        <v>0</v>
      </c>
      <c r="GS37" s="167"/>
      <c r="GT37" s="167"/>
      <c r="GU37" s="176">
        <f t="shared" si="198"/>
        <v>0</v>
      </c>
      <c r="GV37" s="177">
        <f t="shared" si="122"/>
        <v>0</v>
      </c>
      <c r="GW37" s="177">
        <f t="shared" si="123"/>
        <v>0</v>
      </c>
      <c r="GX37" s="177">
        <f t="shared" si="124"/>
        <v>0</v>
      </c>
      <c r="GY37" s="177">
        <f t="shared" si="125"/>
        <v>0</v>
      </c>
      <c r="GZ37" s="177">
        <f t="shared" si="126"/>
        <v>0</v>
      </c>
      <c r="HA37" s="177">
        <f t="shared" si="199"/>
        <v>0</v>
      </c>
      <c r="HB37" s="177">
        <f t="shared" si="200"/>
        <v>0</v>
      </c>
      <c r="HC37" s="218">
        <f t="shared" si="127"/>
        <v>0</v>
      </c>
      <c r="HD37" s="218">
        <f t="shared" si="128"/>
        <v>0</v>
      </c>
      <c r="HE37" s="218">
        <f t="shared" si="129"/>
        <v>0</v>
      </c>
      <c r="HF37" s="218">
        <f t="shared" si="130"/>
        <v>0</v>
      </c>
      <c r="HG37" s="218">
        <f t="shared" si="131"/>
        <v>0</v>
      </c>
      <c r="HH37" s="177">
        <f t="shared" si="132"/>
        <v>1</v>
      </c>
      <c r="HI37" s="177">
        <f t="shared" si="133"/>
        <v>0</v>
      </c>
      <c r="HJ37" s="177">
        <f t="shared" si="134"/>
        <v>0</v>
      </c>
      <c r="HK37" s="177">
        <f t="shared" si="135"/>
        <v>0</v>
      </c>
      <c r="HL37" s="177">
        <f t="shared" si="136"/>
        <v>0</v>
      </c>
      <c r="HM37" s="177">
        <f t="shared" si="201"/>
        <v>1</v>
      </c>
      <c r="HN37" s="177">
        <f t="shared" si="202"/>
        <v>0.5</v>
      </c>
      <c r="HO37" s="177">
        <f t="shared" si="203"/>
        <v>1</v>
      </c>
      <c r="HP37" s="178">
        <f t="shared" si="204"/>
        <v>9</v>
      </c>
      <c r="HQ37" s="178">
        <f t="shared" si="205"/>
        <v>0.5</v>
      </c>
      <c r="HR37" s="178">
        <f t="shared" si="206"/>
        <v>0</v>
      </c>
      <c r="HS37" s="178">
        <f t="shared" si="207"/>
        <v>0</v>
      </c>
      <c r="HT37" s="178">
        <f t="shared" si="208"/>
        <v>0</v>
      </c>
      <c r="HU37" s="178">
        <f t="shared" si="209"/>
        <v>0</v>
      </c>
      <c r="HV37" s="227">
        <f t="shared" si="210"/>
        <v>0</v>
      </c>
      <c r="HW37" s="227">
        <f t="shared" si="137"/>
        <v>2</v>
      </c>
      <c r="HX37" s="227">
        <f t="shared" si="138"/>
        <v>0</v>
      </c>
      <c r="HY37" s="227">
        <f t="shared" si="139"/>
        <v>0</v>
      </c>
      <c r="HZ37" s="227">
        <f t="shared" si="211"/>
        <v>0</v>
      </c>
      <c r="IA37" s="227">
        <f t="shared" si="212"/>
        <v>2</v>
      </c>
      <c r="IB37" s="227">
        <f t="shared" si="213"/>
        <v>0</v>
      </c>
      <c r="IC37" s="178">
        <f t="shared" si="214"/>
        <v>1</v>
      </c>
      <c r="ID37" s="178">
        <f t="shared" si="215"/>
        <v>0</v>
      </c>
      <c r="IE37" s="178">
        <f t="shared" si="216"/>
        <v>0</v>
      </c>
      <c r="IF37" s="178">
        <f t="shared" si="217"/>
        <v>0</v>
      </c>
      <c r="IG37" s="179">
        <f t="shared" si="218"/>
        <v>1</v>
      </c>
      <c r="IH37" s="179">
        <f t="shared" si="219"/>
        <v>0</v>
      </c>
      <c r="II37" s="179">
        <f t="shared" si="220"/>
        <v>0</v>
      </c>
      <c r="IJ37" s="179">
        <f t="shared" si="221"/>
        <v>0</v>
      </c>
      <c r="IK37" s="179">
        <f t="shared" si="222"/>
        <v>0</v>
      </c>
      <c r="IL37" s="179">
        <f t="shared" si="223"/>
        <v>0</v>
      </c>
      <c r="IM37" s="179">
        <f t="shared" si="224"/>
        <v>0</v>
      </c>
      <c r="IN37" s="179">
        <f t="shared" si="225"/>
        <v>0</v>
      </c>
      <c r="IO37" s="179">
        <f t="shared" si="226"/>
        <v>0</v>
      </c>
      <c r="IP37" s="179">
        <f t="shared" si="227"/>
        <v>0</v>
      </c>
      <c r="IQ37" s="179">
        <f t="shared" si="228"/>
        <v>0</v>
      </c>
      <c r="IR37" s="179">
        <f t="shared" si="229"/>
        <v>0</v>
      </c>
      <c r="IS37" s="179">
        <f t="shared" si="230"/>
        <v>0</v>
      </c>
      <c r="IT37" s="179">
        <f t="shared" si="231"/>
        <v>0</v>
      </c>
      <c r="IU37" s="179">
        <f t="shared" si="232"/>
        <v>0</v>
      </c>
      <c r="IV37" s="180">
        <f>VLOOKUP(B37,[2]BC!$B$10:$IY$666,258,0)</f>
        <v>0</v>
      </c>
      <c r="IW37" s="180">
        <f t="shared" si="233"/>
        <v>2</v>
      </c>
      <c r="IX37" s="179">
        <f t="shared" si="234"/>
        <v>2</v>
      </c>
      <c r="IY37" s="179">
        <f t="shared" si="235"/>
        <v>0</v>
      </c>
      <c r="IZ37" s="181">
        <f t="shared" si="236"/>
        <v>13.5</v>
      </c>
      <c r="JA37" s="253"/>
      <c r="JB37" s="254">
        <f t="shared" si="237"/>
        <v>0</v>
      </c>
      <c r="JC37" s="179">
        <f>VLOOKUP(B37,[2]BC!$B$10:$JF$666,265,0)</f>
        <v>0</v>
      </c>
      <c r="JD37" s="179">
        <f t="shared" si="238"/>
        <v>0.5</v>
      </c>
      <c r="JE37" s="179">
        <f t="shared" si="239"/>
        <v>0</v>
      </c>
      <c r="JF37" s="179">
        <f t="shared" si="240"/>
        <v>0.5</v>
      </c>
      <c r="JG37" s="182">
        <f>VLOOKUP(B37,[2]BC!$B$10:$JG$666,266,0)</f>
        <v>0</v>
      </c>
    </row>
    <row r="38" spans="1:267" s="182" customFormat="1" ht="42">
      <c r="A38" s="164">
        <v>30</v>
      </c>
      <c r="B38" s="165" t="s">
        <v>292</v>
      </c>
      <c r="C38" s="240" t="s">
        <v>293</v>
      </c>
      <c r="D38" s="241" t="s">
        <v>912</v>
      </c>
      <c r="E38" s="242" t="s">
        <v>110</v>
      </c>
      <c r="F38" s="166" t="s">
        <v>119</v>
      </c>
      <c r="G38" s="226"/>
      <c r="H38" s="166"/>
      <c r="I38" s="166"/>
      <c r="J38" s="166"/>
      <c r="K38" s="166"/>
      <c r="L38" s="166"/>
      <c r="M38" s="166"/>
      <c r="N38" s="166"/>
      <c r="O38" s="166"/>
      <c r="P38" s="166"/>
      <c r="Q38" s="166"/>
      <c r="R38" s="237"/>
      <c r="S38" s="238"/>
      <c r="T38" s="238"/>
      <c r="U38" s="239"/>
      <c r="V38" s="239"/>
      <c r="W38" s="239"/>
      <c r="X38" s="243" t="s">
        <v>112</v>
      </c>
      <c r="Y38" s="244">
        <v>0</v>
      </c>
      <c r="Z38" s="244">
        <v>0</v>
      </c>
      <c r="AA38" s="247" t="s">
        <v>113</v>
      </c>
      <c r="AB38" s="248">
        <v>0</v>
      </c>
      <c r="AC38" s="248">
        <v>0</v>
      </c>
      <c r="AD38" s="247" t="s">
        <v>113</v>
      </c>
      <c r="AE38" s="248">
        <v>0</v>
      </c>
      <c r="AF38" s="248">
        <v>0</v>
      </c>
      <c r="AG38" s="229" t="s">
        <v>114</v>
      </c>
      <c r="AH38" s="230">
        <v>0</v>
      </c>
      <c r="AI38" s="230">
        <v>0</v>
      </c>
      <c r="AJ38" s="245" t="s">
        <v>115</v>
      </c>
      <c r="AK38" s="250">
        <v>3.5</v>
      </c>
      <c r="AL38" s="248">
        <v>0</v>
      </c>
      <c r="AM38" s="245" t="s">
        <v>115</v>
      </c>
      <c r="AN38" s="250">
        <v>3.5</v>
      </c>
      <c r="AO38" s="248">
        <v>0</v>
      </c>
      <c r="AP38" s="245" t="s">
        <v>115</v>
      </c>
      <c r="AQ38" s="248">
        <v>0</v>
      </c>
      <c r="AR38" s="248">
        <v>0</v>
      </c>
      <c r="AS38" s="245" t="s">
        <v>115</v>
      </c>
      <c r="AT38" s="248">
        <v>0</v>
      </c>
      <c r="AU38" s="248">
        <v>0</v>
      </c>
      <c r="AV38" s="249" t="s">
        <v>115</v>
      </c>
      <c r="AW38" s="248">
        <v>0</v>
      </c>
      <c r="AX38" s="248">
        <v>0</v>
      </c>
      <c r="AY38" s="249" t="s">
        <v>115</v>
      </c>
      <c r="AZ38" s="248">
        <v>0</v>
      </c>
      <c r="BA38" s="248">
        <v>0</v>
      </c>
      <c r="BB38" s="229" t="s">
        <v>114</v>
      </c>
      <c r="BC38" s="230">
        <v>0</v>
      </c>
      <c r="BD38" s="230">
        <v>0</v>
      </c>
      <c r="BE38" s="249" t="s">
        <v>115</v>
      </c>
      <c r="BF38" s="248">
        <v>0</v>
      </c>
      <c r="BG38" s="248">
        <v>0</v>
      </c>
      <c r="BH38" s="249" t="s">
        <v>115</v>
      </c>
      <c r="BI38" s="248">
        <v>0</v>
      </c>
      <c r="BJ38" s="248">
        <v>0</v>
      </c>
      <c r="BK38" s="249" t="s">
        <v>115</v>
      </c>
      <c r="BL38" s="248">
        <f>VLOOKUP($B38,[1]BC!$B$9:$BP$659,63,0)</f>
        <v>0</v>
      </c>
      <c r="BM38" s="248">
        <f>VLOOKUP($B38,[1]BC!$B$9:$BP$659,64,0)</f>
        <v>0</v>
      </c>
      <c r="BN38" s="255" t="str">
        <f>VLOOKUP($B38,[1]BC!$B$9:$BP$659,65,0)</f>
        <v>X</v>
      </c>
      <c r="BO38" s="248">
        <f>VLOOKUP($B38,[1]BC!$B$9:$BP$659,66,0)</f>
        <v>0</v>
      </c>
      <c r="BP38" s="248">
        <f>VLOOKUP($B38,[1]BC!$B$9:$BP$659,67,0)</f>
        <v>0</v>
      </c>
      <c r="BQ38" s="167">
        <f t="shared" si="140"/>
        <v>10</v>
      </c>
      <c r="BR38" s="167">
        <f t="shared" si="141"/>
        <v>1</v>
      </c>
      <c r="BS38" s="168">
        <f t="shared" si="142"/>
        <v>0</v>
      </c>
      <c r="BT38" s="168">
        <f t="shared" si="143"/>
        <v>0</v>
      </c>
      <c r="BU38" s="167">
        <f t="shared" si="144"/>
        <v>0</v>
      </c>
      <c r="BV38" s="168">
        <f t="shared" si="145"/>
        <v>0</v>
      </c>
      <c r="BW38" s="169"/>
      <c r="BX38" s="169"/>
      <c r="BY38" s="169"/>
      <c r="BZ38" s="169"/>
      <c r="CA38" s="169"/>
      <c r="CB38" s="170"/>
      <c r="CC38" s="168">
        <f t="shared" si="146"/>
        <v>10</v>
      </c>
      <c r="CD38" s="168">
        <f t="shared" si="147"/>
        <v>1</v>
      </c>
      <c r="CE38" s="168">
        <f t="shared" si="148"/>
        <v>0</v>
      </c>
      <c r="CF38" s="168">
        <f t="shared" si="149"/>
        <v>0</v>
      </c>
      <c r="CG38" s="168">
        <f t="shared" si="150"/>
        <v>0</v>
      </c>
      <c r="CH38" s="168">
        <f t="shared" si="151"/>
        <v>0</v>
      </c>
      <c r="CI38" s="167">
        <f t="shared" si="152"/>
        <v>0</v>
      </c>
      <c r="CJ38" s="167">
        <f t="shared" si="153"/>
        <v>0</v>
      </c>
      <c r="CK38" s="168">
        <f t="shared" si="154"/>
        <v>0</v>
      </c>
      <c r="CL38" s="167">
        <f t="shared" si="155"/>
        <v>1</v>
      </c>
      <c r="CM38" s="167">
        <f t="shared" si="156"/>
        <v>2</v>
      </c>
      <c r="CN38" s="167">
        <f t="shared" si="157"/>
        <v>0</v>
      </c>
      <c r="CO38" s="167">
        <f t="shared" si="158"/>
        <v>0</v>
      </c>
      <c r="CP38" s="167">
        <f t="shared" si="159"/>
        <v>0</v>
      </c>
      <c r="CQ38" s="167">
        <f t="shared" si="160"/>
        <v>0</v>
      </c>
      <c r="CR38" s="167">
        <f t="shared" si="161"/>
        <v>0</v>
      </c>
      <c r="CS38" s="167">
        <f t="shared" si="162"/>
        <v>0</v>
      </c>
      <c r="CT38" s="167">
        <f t="shared" si="163"/>
        <v>0</v>
      </c>
      <c r="CU38" s="167">
        <f t="shared" si="164"/>
        <v>0</v>
      </c>
      <c r="CV38" s="167">
        <f t="shared" si="165"/>
        <v>0</v>
      </c>
      <c r="CW38" s="167">
        <f t="shared" si="166"/>
        <v>0</v>
      </c>
      <c r="CX38" s="167">
        <f t="shared" si="167"/>
        <v>0</v>
      </c>
      <c r="CY38" s="167">
        <f t="shared" si="168"/>
        <v>0</v>
      </c>
      <c r="CZ38" s="167">
        <f t="shared" si="169"/>
        <v>0</v>
      </c>
      <c r="DA38" s="167"/>
      <c r="DB38" s="167"/>
      <c r="DC38" s="171">
        <f t="shared" si="170"/>
        <v>14</v>
      </c>
      <c r="DD38" s="172"/>
      <c r="DE38" s="172"/>
      <c r="DF38" s="172"/>
      <c r="DG38" s="172"/>
      <c r="DH38" s="172"/>
      <c r="DI38" s="172"/>
      <c r="DJ38" s="173"/>
      <c r="DK38" s="173"/>
      <c r="DL38" s="174"/>
      <c r="DM38" s="231"/>
      <c r="DN38" s="232"/>
      <c r="DO38" s="232"/>
      <c r="DP38" s="231"/>
      <c r="DQ38" s="232"/>
      <c r="DR38" s="232"/>
      <c r="DS38" s="229"/>
      <c r="DT38" s="230"/>
      <c r="DU38" s="230"/>
      <c r="DV38" s="231"/>
      <c r="DW38" s="232"/>
      <c r="DX38" s="232"/>
      <c r="DY38" s="231"/>
      <c r="DZ38" s="232"/>
      <c r="EA38" s="232"/>
      <c r="EB38" s="233"/>
      <c r="EC38" s="232"/>
      <c r="ED38" s="232"/>
      <c r="EE38" s="233"/>
      <c r="EF38" s="232"/>
      <c r="EG38" s="232"/>
      <c r="EH38" s="231"/>
      <c r="EI38" s="232"/>
      <c r="EJ38" s="232"/>
      <c r="EK38" s="231"/>
      <c r="EL38" s="232"/>
      <c r="EM38" s="232"/>
      <c r="EN38" s="229"/>
      <c r="EO38" s="230"/>
      <c r="EP38" s="230"/>
      <c r="EQ38" s="231"/>
      <c r="ER38" s="232"/>
      <c r="ES38" s="232"/>
      <c r="ET38" s="231"/>
      <c r="EU38" s="232"/>
      <c r="EV38" s="232"/>
      <c r="EW38" s="231"/>
      <c r="EX38" s="232"/>
      <c r="EY38" s="232"/>
      <c r="EZ38" s="231"/>
      <c r="FA38" s="232"/>
      <c r="FB38" s="232"/>
      <c r="FC38" s="231"/>
      <c r="FD38" s="232"/>
      <c r="FE38" s="232"/>
      <c r="FF38" s="231"/>
      <c r="FG38" s="232"/>
      <c r="FH38" s="232"/>
      <c r="FI38" s="167">
        <f t="shared" si="171"/>
        <v>0</v>
      </c>
      <c r="FJ38" s="167">
        <f t="shared" si="172"/>
        <v>0</v>
      </c>
      <c r="FK38" s="167">
        <f t="shared" si="173"/>
        <v>0</v>
      </c>
      <c r="FL38" s="167">
        <f t="shared" si="174"/>
        <v>0</v>
      </c>
      <c r="FM38" s="167">
        <f t="shared" si="175"/>
        <v>0</v>
      </c>
      <c r="FN38" s="167">
        <f t="shared" si="176"/>
        <v>0</v>
      </c>
      <c r="FO38" s="167"/>
      <c r="FP38" s="175"/>
      <c r="FQ38" s="175"/>
      <c r="FR38" s="175"/>
      <c r="FS38" s="175"/>
      <c r="FT38" s="175"/>
      <c r="FU38" s="167">
        <f t="shared" si="177"/>
        <v>0</v>
      </c>
      <c r="FV38" s="167">
        <f t="shared" si="178"/>
        <v>0</v>
      </c>
      <c r="FW38" s="167">
        <f t="shared" si="179"/>
        <v>0</v>
      </c>
      <c r="FX38" s="167">
        <f t="shared" si="180"/>
        <v>0</v>
      </c>
      <c r="FY38" s="167">
        <f t="shared" si="181"/>
        <v>0</v>
      </c>
      <c r="FZ38" s="167">
        <f t="shared" si="182"/>
        <v>0</v>
      </c>
      <c r="GA38" s="167">
        <f t="shared" si="183"/>
        <v>0</v>
      </c>
      <c r="GB38" s="167"/>
      <c r="GC38" s="167"/>
      <c r="GD38" s="167">
        <f t="shared" si="184"/>
        <v>0</v>
      </c>
      <c r="GE38" s="167">
        <f t="shared" si="185"/>
        <v>0</v>
      </c>
      <c r="GF38" s="167">
        <f t="shared" si="186"/>
        <v>0</v>
      </c>
      <c r="GG38" s="167">
        <f t="shared" si="121"/>
        <v>0</v>
      </c>
      <c r="GH38" s="167">
        <f t="shared" si="187"/>
        <v>0</v>
      </c>
      <c r="GI38" s="167">
        <f t="shared" si="188"/>
        <v>0</v>
      </c>
      <c r="GJ38" s="167">
        <f t="shared" si="189"/>
        <v>0</v>
      </c>
      <c r="GK38" s="167">
        <f t="shared" si="190"/>
        <v>0</v>
      </c>
      <c r="GL38" s="167">
        <f t="shared" si="191"/>
        <v>0</v>
      </c>
      <c r="GM38" s="167">
        <f t="shared" si="192"/>
        <v>0</v>
      </c>
      <c r="GN38" s="167">
        <f t="shared" si="193"/>
        <v>0</v>
      </c>
      <c r="GO38" s="167">
        <f t="shared" si="194"/>
        <v>0</v>
      </c>
      <c r="GP38" s="167">
        <f t="shared" si="195"/>
        <v>0</v>
      </c>
      <c r="GQ38" s="167">
        <f t="shared" si="196"/>
        <v>0</v>
      </c>
      <c r="GR38" s="167">
        <f t="shared" si="197"/>
        <v>0</v>
      </c>
      <c r="GS38" s="167"/>
      <c r="GT38" s="167"/>
      <c r="GU38" s="176">
        <f t="shared" si="198"/>
        <v>0</v>
      </c>
      <c r="GV38" s="177">
        <f t="shared" si="122"/>
        <v>0</v>
      </c>
      <c r="GW38" s="177">
        <f t="shared" si="123"/>
        <v>0</v>
      </c>
      <c r="GX38" s="177">
        <f t="shared" si="124"/>
        <v>0</v>
      </c>
      <c r="GY38" s="177">
        <f t="shared" si="125"/>
        <v>0</v>
      </c>
      <c r="GZ38" s="177">
        <f t="shared" si="126"/>
        <v>0</v>
      </c>
      <c r="HA38" s="177">
        <f t="shared" si="199"/>
        <v>0</v>
      </c>
      <c r="HB38" s="177">
        <f t="shared" si="200"/>
        <v>0</v>
      </c>
      <c r="HC38" s="218">
        <f t="shared" si="127"/>
        <v>0</v>
      </c>
      <c r="HD38" s="218">
        <f t="shared" si="128"/>
        <v>0</v>
      </c>
      <c r="HE38" s="218">
        <f t="shared" si="129"/>
        <v>0</v>
      </c>
      <c r="HF38" s="218">
        <f t="shared" si="130"/>
        <v>0</v>
      </c>
      <c r="HG38" s="218">
        <f t="shared" si="131"/>
        <v>0</v>
      </c>
      <c r="HH38" s="177">
        <f t="shared" si="132"/>
        <v>0</v>
      </c>
      <c r="HI38" s="177">
        <f t="shared" si="133"/>
        <v>0</v>
      </c>
      <c r="HJ38" s="177">
        <f t="shared" si="134"/>
        <v>0</v>
      </c>
      <c r="HK38" s="177">
        <f t="shared" si="135"/>
        <v>0</v>
      </c>
      <c r="HL38" s="177">
        <f t="shared" si="136"/>
        <v>0</v>
      </c>
      <c r="HM38" s="177">
        <f t="shared" si="201"/>
        <v>0</v>
      </c>
      <c r="HN38" s="177">
        <f t="shared" si="202"/>
        <v>1</v>
      </c>
      <c r="HO38" s="177">
        <f t="shared" si="203"/>
        <v>0</v>
      </c>
      <c r="HP38" s="178">
        <f t="shared" si="204"/>
        <v>10</v>
      </c>
      <c r="HQ38" s="178">
        <f t="shared" si="205"/>
        <v>1</v>
      </c>
      <c r="HR38" s="178">
        <f t="shared" si="206"/>
        <v>0</v>
      </c>
      <c r="HS38" s="178">
        <f t="shared" si="207"/>
        <v>0</v>
      </c>
      <c r="HT38" s="178">
        <f t="shared" si="208"/>
        <v>0</v>
      </c>
      <c r="HU38" s="178">
        <f t="shared" si="209"/>
        <v>0</v>
      </c>
      <c r="HV38" s="227">
        <f t="shared" si="210"/>
        <v>0</v>
      </c>
      <c r="HW38" s="227">
        <f t="shared" si="137"/>
        <v>2</v>
      </c>
      <c r="HX38" s="227">
        <f t="shared" si="138"/>
        <v>0</v>
      </c>
      <c r="HY38" s="227">
        <f t="shared" si="139"/>
        <v>0</v>
      </c>
      <c r="HZ38" s="227">
        <f t="shared" si="211"/>
        <v>0</v>
      </c>
      <c r="IA38" s="227">
        <f t="shared" si="212"/>
        <v>2</v>
      </c>
      <c r="IB38" s="227">
        <f t="shared" si="213"/>
        <v>0</v>
      </c>
      <c r="IC38" s="178">
        <f t="shared" si="214"/>
        <v>1</v>
      </c>
      <c r="ID38" s="178">
        <f t="shared" si="215"/>
        <v>0</v>
      </c>
      <c r="IE38" s="178">
        <f t="shared" si="216"/>
        <v>0</v>
      </c>
      <c r="IF38" s="178">
        <f t="shared" si="217"/>
        <v>0</v>
      </c>
      <c r="IG38" s="179">
        <f t="shared" si="218"/>
        <v>0</v>
      </c>
      <c r="IH38" s="179">
        <f t="shared" si="219"/>
        <v>0</v>
      </c>
      <c r="II38" s="179">
        <f t="shared" si="220"/>
        <v>0</v>
      </c>
      <c r="IJ38" s="179">
        <f t="shared" si="221"/>
        <v>0</v>
      </c>
      <c r="IK38" s="179">
        <f t="shared" si="222"/>
        <v>0</v>
      </c>
      <c r="IL38" s="179">
        <f t="shared" si="223"/>
        <v>0</v>
      </c>
      <c r="IM38" s="179">
        <f t="shared" si="224"/>
        <v>0</v>
      </c>
      <c r="IN38" s="179">
        <f t="shared" si="225"/>
        <v>0</v>
      </c>
      <c r="IO38" s="179">
        <f t="shared" si="226"/>
        <v>0</v>
      </c>
      <c r="IP38" s="179">
        <f t="shared" si="227"/>
        <v>0</v>
      </c>
      <c r="IQ38" s="179">
        <f t="shared" si="228"/>
        <v>0</v>
      </c>
      <c r="IR38" s="179">
        <f t="shared" si="229"/>
        <v>0</v>
      </c>
      <c r="IS38" s="179">
        <f t="shared" si="230"/>
        <v>0</v>
      </c>
      <c r="IT38" s="179">
        <f t="shared" si="231"/>
        <v>0</v>
      </c>
      <c r="IU38" s="179">
        <f t="shared" si="232"/>
        <v>0</v>
      </c>
      <c r="IV38" s="180">
        <f>VLOOKUP(B38,[2]BC!$B$10:$IY$666,258,0)</f>
        <v>0</v>
      </c>
      <c r="IW38" s="180">
        <f t="shared" si="233"/>
        <v>2</v>
      </c>
      <c r="IX38" s="179">
        <f t="shared" si="234"/>
        <v>2</v>
      </c>
      <c r="IY38" s="179">
        <f t="shared" si="235"/>
        <v>0</v>
      </c>
      <c r="IZ38" s="181">
        <f t="shared" si="236"/>
        <v>14</v>
      </c>
      <c r="JA38" s="253"/>
      <c r="JB38" s="254">
        <f t="shared" si="237"/>
        <v>-1</v>
      </c>
      <c r="JC38" s="179">
        <f>VLOOKUP(B38,[2]BC!$B$10:$JF$666,265,0)</f>
        <v>0</v>
      </c>
      <c r="JD38" s="179">
        <f t="shared" si="238"/>
        <v>1</v>
      </c>
      <c r="JE38" s="179">
        <f t="shared" si="239"/>
        <v>0</v>
      </c>
      <c r="JF38" s="179">
        <f t="shared" si="240"/>
        <v>1</v>
      </c>
      <c r="JG38" s="182">
        <f>VLOOKUP(B38,[2]BC!$B$10:$JG$666,266,0)</f>
        <v>0</v>
      </c>
    </row>
    <row r="39" spans="1:267" s="182" customFormat="1" ht="42">
      <c r="A39" s="164">
        <v>31</v>
      </c>
      <c r="B39" s="165" t="s">
        <v>294</v>
      </c>
      <c r="C39" s="240" t="s">
        <v>295</v>
      </c>
      <c r="D39" s="241" t="s">
        <v>912</v>
      </c>
      <c r="E39" s="242" t="s">
        <v>110</v>
      </c>
      <c r="F39" s="166" t="s">
        <v>119</v>
      </c>
      <c r="G39" s="226"/>
      <c r="H39" s="166"/>
      <c r="I39" s="166"/>
      <c r="J39" s="166"/>
      <c r="K39" s="166"/>
      <c r="L39" s="166"/>
      <c r="M39" s="166"/>
      <c r="N39" s="166"/>
      <c r="O39" s="166"/>
      <c r="P39" s="166"/>
      <c r="Q39" s="166"/>
      <c r="R39" s="237"/>
      <c r="S39" s="238"/>
      <c r="T39" s="238"/>
      <c r="U39" s="239"/>
      <c r="V39" s="239"/>
      <c r="W39" s="239"/>
      <c r="X39" s="243" t="s">
        <v>112</v>
      </c>
      <c r="Y39" s="244">
        <v>0</v>
      </c>
      <c r="Z39" s="244">
        <v>0</v>
      </c>
      <c r="AA39" s="247" t="s">
        <v>113</v>
      </c>
      <c r="AB39" s="248">
        <v>0</v>
      </c>
      <c r="AC39" s="248">
        <v>0</v>
      </c>
      <c r="AD39" s="247" t="s">
        <v>113</v>
      </c>
      <c r="AE39" s="248">
        <v>0</v>
      </c>
      <c r="AF39" s="248">
        <v>0</v>
      </c>
      <c r="AG39" s="229" t="s">
        <v>114</v>
      </c>
      <c r="AH39" s="230">
        <v>0</v>
      </c>
      <c r="AI39" s="230">
        <v>0</v>
      </c>
      <c r="AJ39" s="245" t="s">
        <v>115</v>
      </c>
      <c r="AK39" s="248">
        <v>0</v>
      </c>
      <c r="AL39" s="248">
        <v>0</v>
      </c>
      <c r="AM39" s="245" t="s">
        <v>115</v>
      </c>
      <c r="AN39" s="250">
        <v>3.5</v>
      </c>
      <c r="AO39" s="248">
        <v>0</v>
      </c>
      <c r="AP39" s="245" t="s">
        <v>115</v>
      </c>
      <c r="AQ39" s="248">
        <v>0</v>
      </c>
      <c r="AR39" s="248">
        <v>0</v>
      </c>
      <c r="AS39" s="245" t="s">
        <v>115</v>
      </c>
      <c r="AT39" s="248">
        <v>0</v>
      </c>
      <c r="AU39" s="248">
        <v>0</v>
      </c>
      <c r="AV39" s="249" t="s">
        <v>115</v>
      </c>
      <c r="AW39" s="248">
        <v>0</v>
      </c>
      <c r="AX39" s="248">
        <v>0</v>
      </c>
      <c r="AY39" s="249" t="s">
        <v>115</v>
      </c>
      <c r="AZ39" s="248">
        <v>0</v>
      </c>
      <c r="BA39" s="248">
        <v>0</v>
      </c>
      <c r="BB39" s="229" t="s">
        <v>114</v>
      </c>
      <c r="BC39" s="230">
        <v>0</v>
      </c>
      <c r="BD39" s="230">
        <v>0</v>
      </c>
      <c r="BE39" s="249" t="s">
        <v>115</v>
      </c>
      <c r="BF39" s="248">
        <v>0</v>
      </c>
      <c r="BG39" s="248">
        <v>0</v>
      </c>
      <c r="BH39" s="249" t="s">
        <v>115</v>
      </c>
      <c r="BI39" s="248">
        <v>0</v>
      </c>
      <c r="BJ39" s="248">
        <v>0</v>
      </c>
      <c r="BK39" s="249" t="s">
        <v>115</v>
      </c>
      <c r="BL39" s="248">
        <f>VLOOKUP($B39,[1]BC!$B$9:$BP$659,63,0)</f>
        <v>0</v>
      </c>
      <c r="BM39" s="248">
        <f>VLOOKUP($B39,[1]BC!$B$9:$BP$659,64,0)</f>
        <v>0</v>
      </c>
      <c r="BN39" s="255" t="str">
        <f>VLOOKUP($B39,[1]BC!$B$9:$BP$659,65,0)</f>
        <v>X</v>
      </c>
      <c r="BO39" s="248">
        <f>VLOOKUP($B39,[1]BC!$B$9:$BP$659,66,0)</f>
        <v>0</v>
      </c>
      <c r="BP39" s="248">
        <f>VLOOKUP($B39,[1]BC!$B$9:$BP$659,67,0)</f>
        <v>0</v>
      </c>
      <c r="BQ39" s="167">
        <f t="shared" si="140"/>
        <v>10</v>
      </c>
      <c r="BR39" s="167">
        <f t="shared" si="141"/>
        <v>0.5</v>
      </c>
      <c r="BS39" s="168">
        <f t="shared" si="142"/>
        <v>0</v>
      </c>
      <c r="BT39" s="168">
        <f t="shared" si="143"/>
        <v>0</v>
      </c>
      <c r="BU39" s="167">
        <f t="shared" si="144"/>
        <v>0</v>
      </c>
      <c r="BV39" s="168">
        <f t="shared" si="145"/>
        <v>0</v>
      </c>
      <c r="BW39" s="169"/>
      <c r="BX39" s="169"/>
      <c r="BY39" s="169"/>
      <c r="BZ39" s="169"/>
      <c r="CA39" s="169"/>
      <c r="CB39" s="170"/>
      <c r="CC39" s="168">
        <f t="shared" si="146"/>
        <v>10</v>
      </c>
      <c r="CD39" s="168">
        <f t="shared" si="147"/>
        <v>0.5</v>
      </c>
      <c r="CE39" s="168">
        <f t="shared" si="148"/>
        <v>0</v>
      </c>
      <c r="CF39" s="168">
        <f t="shared" si="149"/>
        <v>0</v>
      </c>
      <c r="CG39" s="168">
        <f t="shared" si="150"/>
        <v>0</v>
      </c>
      <c r="CH39" s="168">
        <f t="shared" si="151"/>
        <v>0</v>
      </c>
      <c r="CI39" s="167">
        <f t="shared" si="152"/>
        <v>0</v>
      </c>
      <c r="CJ39" s="167">
        <f t="shared" si="153"/>
        <v>0</v>
      </c>
      <c r="CK39" s="168">
        <f t="shared" si="154"/>
        <v>0</v>
      </c>
      <c r="CL39" s="167">
        <f t="shared" si="155"/>
        <v>1</v>
      </c>
      <c r="CM39" s="167">
        <f t="shared" si="156"/>
        <v>2</v>
      </c>
      <c r="CN39" s="167">
        <f t="shared" si="157"/>
        <v>0</v>
      </c>
      <c r="CO39" s="167">
        <f t="shared" si="158"/>
        <v>0</v>
      </c>
      <c r="CP39" s="167">
        <f t="shared" si="159"/>
        <v>0</v>
      </c>
      <c r="CQ39" s="167">
        <f t="shared" si="160"/>
        <v>0</v>
      </c>
      <c r="CR39" s="167">
        <f t="shared" si="161"/>
        <v>0</v>
      </c>
      <c r="CS39" s="167">
        <f t="shared" si="162"/>
        <v>0</v>
      </c>
      <c r="CT39" s="167">
        <f t="shared" si="163"/>
        <v>0</v>
      </c>
      <c r="CU39" s="167">
        <f t="shared" si="164"/>
        <v>0</v>
      </c>
      <c r="CV39" s="167">
        <f t="shared" si="165"/>
        <v>0</v>
      </c>
      <c r="CW39" s="167">
        <f t="shared" si="166"/>
        <v>0</v>
      </c>
      <c r="CX39" s="167">
        <f t="shared" si="167"/>
        <v>0</v>
      </c>
      <c r="CY39" s="167">
        <f t="shared" si="168"/>
        <v>0</v>
      </c>
      <c r="CZ39" s="167">
        <f t="shared" si="169"/>
        <v>0</v>
      </c>
      <c r="DA39" s="167"/>
      <c r="DB39" s="167"/>
      <c r="DC39" s="171">
        <f t="shared" si="170"/>
        <v>13.5</v>
      </c>
      <c r="DD39" s="172"/>
      <c r="DE39" s="172"/>
      <c r="DF39" s="172"/>
      <c r="DG39" s="172"/>
      <c r="DH39" s="172"/>
      <c r="DI39" s="172"/>
      <c r="DJ39" s="173"/>
      <c r="DK39" s="173"/>
      <c r="DL39" s="174"/>
      <c r="DM39" s="231"/>
      <c r="DN39" s="232"/>
      <c r="DO39" s="232"/>
      <c r="DP39" s="231"/>
      <c r="DQ39" s="232"/>
      <c r="DR39" s="232"/>
      <c r="DS39" s="229"/>
      <c r="DT39" s="230"/>
      <c r="DU39" s="230"/>
      <c r="DV39" s="231"/>
      <c r="DW39" s="232"/>
      <c r="DX39" s="232"/>
      <c r="DY39" s="231"/>
      <c r="DZ39" s="232"/>
      <c r="EA39" s="232"/>
      <c r="EB39" s="233"/>
      <c r="EC39" s="232"/>
      <c r="ED39" s="232"/>
      <c r="EE39" s="233"/>
      <c r="EF39" s="232"/>
      <c r="EG39" s="232"/>
      <c r="EH39" s="231"/>
      <c r="EI39" s="232"/>
      <c r="EJ39" s="232"/>
      <c r="EK39" s="231"/>
      <c r="EL39" s="232"/>
      <c r="EM39" s="232"/>
      <c r="EN39" s="229"/>
      <c r="EO39" s="230"/>
      <c r="EP39" s="230"/>
      <c r="EQ39" s="231"/>
      <c r="ER39" s="232"/>
      <c r="ES39" s="232"/>
      <c r="ET39" s="231"/>
      <c r="EU39" s="232"/>
      <c r="EV39" s="232"/>
      <c r="EW39" s="231"/>
      <c r="EX39" s="232"/>
      <c r="EY39" s="232"/>
      <c r="EZ39" s="231"/>
      <c r="FA39" s="232"/>
      <c r="FB39" s="232"/>
      <c r="FC39" s="231"/>
      <c r="FD39" s="232"/>
      <c r="FE39" s="232"/>
      <c r="FF39" s="231"/>
      <c r="FG39" s="232"/>
      <c r="FH39" s="232"/>
      <c r="FI39" s="167">
        <f t="shared" si="171"/>
        <v>0</v>
      </c>
      <c r="FJ39" s="167">
        <f t="shared" si="172"/>
        <v>0</v>
      </c>
      <c r="FK39" s="167">
        <f t="shared" si="173"/>
        <v>0</v>
      </c>
      <c r="FL39" s="167">
        <f t="shared" si="174"/>
        <v>0</v>
      </c>
      <c r="FM39" s="167">
        <f t="shared" si="175"/>
        <v>0</v>
      </c>
      <c r="FN39" s="167">
        <f t="shared" si="176"/>
        <v>0</v>
      </c>
      <c r="FO39" s="167"/>
      <c r="FP39" s="175"/>
      <c r="FQ39" s="175"/>
      <c r="FR39" s="175"/>
      <c r="FS39" s="175"/>
      <c r="FT39" s="175"/>
      <c r="FU39" s="167">
        <f t="shared" si="177"/>
        <v>0</v>
      </c>
      <c r="FV39" s="167">
        <f t="shared" si="178"/>
        <v>0</v>
      </c>
      <c r="FW39" s="167">
        <f t="shared" si="179"/>
        <v>0</v>
      </c>
      <c r="FX39" s="167">
        <f t="shared" si="180"/>
        <v>0</v>
      </c>
      <c r="FY39" s="167">
        <f t="shared" si="181"/>
        <v>0</v>
      </c>
      <c r="FZ39" s="167">
        <f t="shared" si="182"/>
        <v>0</v>
      </c>
      <c r="GA39" s="167">
        <f t="shared" si="183"/>
        <v>0</v>
      </c>
      <c r="GB39" s="167"/>
      <c r="GC39" s="167"/>
      <c r="GD39" s="167">
        <f t="shared" si="184"/>
        <v>0</v>
      </c>
      <c r="GE39" s="167">
        <f t="shared" si="185"/>
        <v>0</v>
      </c>
      <c r="GF39" s="167">
        <f t="shared" si="186"/>
        <v>0</v>
      </c>
      <c r="GG39" s="167">
        <f t="shared" si="121"/>
        <v>0</v>
      </c>
      <c r="GH39" s="167">
        <f t="shared" si="187"/>
        <v>0</v>
      </c>
      <c r="GI39" s="167">
        <f t="shared" si="188"/>
        <v>0</v>
      </c>
      <c r="GJ39" s="167">
        <f t="shared" si="189"/>
        <v>0</v>
      </c>
      <c r="GK39" s="167">
        <f t="shared" si="190"/>
        <v>0</v>
      </c>
      <c r="GL39" s="167">
        <f t="shared" si="191"/>
        <v>0</v>
      </c>
      <c r="GM39" s="167">
        <f t="shared" si="192"/>
        <v>0</v>
      </c>
      <c r="GN39" s="167">
        <f t="shared" si="193"/>
        <v>0</v>
      </c>
      <c r="GO39" s="167">
        <f t="shared" si="194"/>
        <v>0</v>
      </c>
      <c r="GP39" s="167">
        <f t="shared" si="195"/>
        <v>0</v>
      </c>
      <c r="GQ39" s="167">
        <f t="shared" si="196"/>
        <v>0</v>
      </c>
      <c r="GR39" s="167">
        <f t="shared" si="197"/>
        <v>0</v>
      </c>
      <c r="GS39" s="167"/>
      <c r="GT39" s="167"/>
      <c r="GU39" s="176">
        <f t="shared" si="198"/>
        <v>0</v>
      </c>
      <c r="GV39" s="177">
        <f t="shared" si="122"/>
        <v>0</v>
      </c>
      <c r="GW39" s="177">
        <f t="shared" si="123"/>
        <v>0</v>
      </c>
      <c r="GX39" s="177">
        <f t="shared" si="124"/>
        <v>0</v>
      </c>
      <c r="GY39" s="177">
        <f t="shared" si="125"/>
        <v>0</v>
      </c>
      <c r="GZ39" s="177">
        <f t="shared" si="126"/>
        <v>0</v>
      </c>
      <c r="HA39" s="177">
        <f t="shared" si="199"/>
        <v>0</v>
      </c>
      <c r="HB39" s="177">
        <f t="shared" si="200"/>
        <v>0</v>
      </c>
      <c r="HC39" s="218">
        <f t="shared" si="127"/>
        <v>0</v>
      </c>
      <c r="HD39" s="218">
        <f t="shared" si="128"/>
        <v>0</v>
      </c>
      <c r="HE39" s="218">
        <f t="shared" si="129"/>
        <v>0</v>
      </c>
      <c r="HF39" s="218">
        <f t="shared" si="130"/>
        <v>0</v>
      </c>
      <c r="HG39" s="218">
        <f t="shared" si="131"/>
        <v>0</v>
      </c>
      <c r="HH39" s="177">
        <f t="shared" si="132"/>
        <v>0</v>
      </c>
      <c r="HI39" s="177">
        <f t="shared" si="133"/>
        <v>0</v>
      </c>
      <c r="HJ39" s="177">
        <f t="shared" si="134"/>
        <v>0</v>
      </c>
      <c r="HK39" s="177">
        <f t="shared" si="135"/>
        <v>0</v>
      </c>
      <c r="HL39" s="177">
        <f t="shared" si="136"/>
        <v>0</v>
      </c>
      <c r="HM39" s="177">
        <f t="shared" si="201"/>
        <v>0</v>
      </c>
      <c r="HN39" s="177">
        <f t="shared" si="202"/>
        <v>0.5</v>
      </c>
      <c r="HO39" s="177">
        <f t="shared" si="203"/>
        <v>0</v>
      </c>
      <c r="HP39" s="178">
        <f t="shared" si="204"/>
        <v>10</v>
      </c>
      <c r="HQ39" s="178">
        <f t="shared" si="205"/>
        <v>0.5</v>
      </c>
      <c r="HR39" s="178">
        <f t="shared" si="206"/>
        <v>0</v>
      </c>
      <c r="HS39" s="178">
        <f t="shared" si="207"/>
        <v>0</v>
      </c>
      <c r="HT39" s="178">
        <f t="shared" si="208"/>
        <v>0</v>
      </c>
      <c r="HU39" s="178">
        <f t="shared" si="209"/>
        <v>0</v>
      </c>
      <c r="HV39" s="227">
        <f t="shared" si="210"/>
        <v>0</v>
      </c>
      <c r="HW39" s="227">
        <f t="shared" si="137"/>
        <v>2</v>
      </c>
      <c r="HX39" s="227">
        <f t="shared" si="138"/>
        <v>0</v>
      </c>
      <c r="HY39" s="227">
        <f t="shared" si="139"/>
        <v>0</v>
      </c>
      <c r="HZ39" s="227">
        <f t="shared" si="211"/>
        <v>0</v>
      </c>
      <c r="IA39" s="227">
        <f t="shared" si="212"/>
        <v>2</v>
      </c>
      <c r="IB39" s="227">
        <f t="shared" si="213"/>
        <v>0</v>
      </c>
      <c r="IC39" s="178">
        <f t="shared" si="214"/>
        <v>1</v>
      </c>
      <c r="ID39" s="178">
        <f t="shared" si="215"/>
        <v>0</v>
      </c>
      <c r="IE39" s="178">
        <f t="shared" si="216"/>
        <v>0</v>
      </c>
      <c r="IF39" s="178">
        <f t="shared" si="217"/>
        <v>0</v>
      </c>
      <c r="IG39" s="179">
        <f t="shared" si="218"/>
        <v>0</v>
      </c>
      <c r="IH39" s="179">
        <f t="shared" si="219"/>
        <v>0</v>
      </c>
      <c r="II39" s="179">
        <f t="shared" si="220"/>
        <v>0</v>
      </c>
      <c r="IJ39" s="179">
        <f t="shared" si="221"/>
        <v>0</v>
      </c>
      <c r="IK39" s="179">
        <f t="shared" si="222"/>
        <v>0</v>
      </c>
      <c r="IL39" s="179">
        <f t="shared" si="223"/>
        <v>0</v>
      </c>
      <c r="IM39" s="179">
        <f t="shared" si="224"/>
        <v>0</v>
      </c>
      <c r="IN39" s="179">
        <f t="shared" si="225"/>
        <v>0</v>
      </c>
      <c r="IO39" s="179">
        <f t="shared" si="226"/>
        <v>0</v>
      </c>
      <c r="IP39" s="179">
        <f t="shared" si="227"/>
        <v>0</v>
      </c>
      <c r="IQ39" s="179">
        <f t="shared" si="228"/>
        <v>0</v>
      </c>
      <c r="IR39" s="179">
        <f t="shared" si="229"/>
        <v>0</v>
      </c>
      <c r="IS39" s="179">
        <f t="shared" si="230"/>
        <v>0</v>
      </c>
      <c r="IT39" s="179">
        <f t="shared" si="231"/>
        <v>0</v>
      </c>
      <c r="IU39" s="179">
        <f t="shared" si="232"/>
        <v>0</v>
      </c>
      <c r="IV39" s="180">
        <f>VLOOKUP(B39,[2]BC!$B$10:$IY$666,258,0)</f>
        <v>0</v>
      </c>
      <c r="IW39" s="180">
        <f t="shared" si="233"/>
        <v>2</v>
      </c>
      <c r="IX39" s="179">
        <f t="shared" si="234"/>
        <v>2</v>
      </c>
      <c r="IY39" s="179">
        <f t="shared" si="235"/>
        <v>0</v>
      </c>
      <c r="IZ39" s="181">
        <f t="shared" si="236"/>
        <v>13.5</v>
      </c>
      <c r="JA39" s="253"/>
      <c r="JB39" s="254">
        <f t="shared" si="237"/>
        <v>0</v>
      </c>
      <c r="JC39" s="179">
        <f>VLOOKUP(B39,[2]BC!$B$10:$JF$666,265,0)</f>
        <v>0</v>
      </c>
      <c r="JD39" s="179">
        <f t="shared" si="238"/>
        <v>0.5</v>
      </c>
      <c r="JE39" s="179">
        <f t="shared" si="239"/>
        <v>0</v>
      </c>
      <c r="JF39" s="179">
        <f t="shared" si="240"/>
        <v>0.5</v>
      </c>
      <c r="JG39" s="182">
        <f>VLOOKUP(B39,[2]BC!$B$10:$JG$666,266,0)</f>
        <v>0</v>
      </c>
    </row>
    <row r="40" spans="1:267" s="182" customFormat="1" ht="42">
      <c r="A40" s="164">
        <v>32</v>
      </c>
      <c r="B40" s="165" t="s">
        <v>296</v>
      </c>
      <c r="C40" s="240" t="s">
        <v>297</v>
      </c>
      <c r="D40" s="241" t="s">
        <v>912</v>
      </c>
      <c r="E40" s="242" t="s">
        <v>110</v>
      </c>
      <c r="F40" s="166" t="s">
        <v>119</v>
      </c>
      <c r="G40" s="226"/>
      <c r="H40" s="166"/>
      <c r="I40" s="166"/>
      <c r="J40" s="166"/>
      <c r="K40" s="166"/>
      <c r="L40" s="166"/>
      <c r="M40" s="166"/>
      <c r="N40" s="166"/>
      <c r="O40" s="166"/>
      <c r="P40" s="166"/>
      <c r="Q40" s="166"/>
      <c r="R40" s="237"/>
      <c r="S40" s="238"/>
      <c r="T40" s="238"/>
      <c r="U40" s="239"/>
      <c r="V40" s="239"/>
      <c r="W40" s="239"/>
      <c r="X40" s="243" t="s">
        <v>112</v>
      </c>
      <c r="Y40" s="244">
        <v>0</v>
      </c>
      <c r="Z40" s="244">
        <v>0</v>
      </c>
      <c r="AA40" s="247" t="s">
        <v>113</v>
      </c>
      <c r="AB40" s="248">
        <v>0</v>
      </c>
      <c r="AC40" s="248">
        <v>0</v>
      </c>
      <c r="AD40" s="247" t="s">
        <v>113</v>
      </c>
      <c r="AE40" s="248">
        <v>0</v>
      </c>
      <c r="AF40" s="248">
        <v>0</v>
      </c>
      <c r="AG40" s="229" t="s">
        <v>114</v>
      </c>
      <c r="AH40" s="230">
        <v>0</v>
      </c>
      <c r="AI40" s="230">
        <v>0</v>
      </c>
      <c r="AJ40" s="245" t="s">
        <v>115</v>
      </c>
      <c r="AK40" s="248">
        <v>0</v>
      </c>
      <c r="AL40" s="248">
        <v>0</v>
      </c>
      <c r="AM40" s="245" t="s">
        <v>115</v>
      </c>
      <c r="AN40" s="250">
        <v>3.5</v>
      </c>
      <c r="AO40" s="248">
        <v>0</v>
      </c>
      <c r="AP40" s="245" t="s">
        <v>115</v>
      </c>
      <c r="AQ40" s="248">
        <v>0</v>
      </c>
      <c r="AR40" s="248">
        <v>0</v>
      </c>
      <c r="AS40" s="245" t="s">
        <v>115</v>
      </c>
      <c r="AT40" s="248">
        <v>0</v>
      </c>
      <c r="AU40" s="248">
        <v>0</v>
      </c>
      <c r="AV40" s="249" t="s">
        <v>115</v>
      </c>
      <c r="AW40" s="250">
        <v>1.5</v>
      </c>
      <c r="AX40" s="248">
        <v>0</v>
      </c>
      <c r="AY40" s="249" t="s">
        <v>115</v>
      </c>
      <c r="AZ40" s="248">
        <v>0</v>
      </c>
      <c r="BA40" s="248">
        <v>0</v>
      </c>
      <c r="BB40" s="229" t="s">
        <v>114</v>
      </c>
      <c r="BC40" s="230">
        <v>0</v>
      </c>
      <c r="BD40" s="230">
        <v>0</v>
      </c>
      <c r="BE40" s="249" t="s">
        <v>115</v>
      </c>
      <c r="BF40" s="248">
        <v>0</v>
      </c>
      <c r="BG40" s="248">
        <v>0</v>
      </c>
      <c r="BH40" s="249" t="s">
        <v>115</v>
      </c>
      <c r="BI40" s="248">
        <v>0</v>
      </c>
      <c r="BJ40" s="248">
        <v>0</v>
      </c>
      <c r="BK40" s="249" t="s">
        <v>115</v>
      </c>
      <c r="BL40" s="248">
        <f>VLOOKUP($B40,[1]BC!$B$9:$BP$659,63,0)</f>
        <v>0</v>
      </c>
      <c r="BM40" s="248">
        <f>VLOOKUP($B40,[1]BC!$B$9:$BP$659,64,0)</f>
        <v>0</v>
      </c>
      <c r="BN40" s="255" t="str">
        <f>VLOOKUP($B40,[1]BC!$B$9:$BP$659,65,0)</f>
        <v>X</v>
      </c>
      <c r="BO40" s="248">
        <f>VLOOKUP($B40,[1]BC!$B$9:$BP$659,66,0)</f>
        <v>0</v>
      </c>
      <c r="BP40" s="248">
        <f>VLOOKUP($B40,[1]BC!$B$9:$BP$659,67,0)</f>
        <v>0</v>
      </c>
      <c r="BQ40" s="167">
        <f t="shared" si="140"/>
        <v>10</v>
      </c>
      <c r="BR40" s="167">
        <f t="shared" si="141"/>
        <v>0.71</v>
      </c>
      <c r="BS40" s="168">
        <f t="shared" si="142"/>
        <v>0</v>
      </c>
      <c r="BT40" s="168">
        <f t="shared" si="143"/>
        <v>0</v>
      </c>
      <c r="BU40" s="167">
        <f t="shared" si="144"/>
        <v>0</v>
      </c>
      <c r="BV40" s="168">
        <f t="shared" si="145"/>
        <v>0</v>
      </c>
      <c r="BW40" s="169"/>
      <c r="BX40" s="169"/>
      <c r="BY40" s="169"/>
      <c r="BZ40" s="169"/>
      <c r="CA40" s="169"/>
      <c r="CB40" s="170"/>
      <c r="CC40" s="168">
        <f t="shared" si="146"/>
        <v>10</v>
      </c>
      <c r="CD40" s="168">
        <f t="shared" si="147"/>
        <v>0.71</v>
      </c>
      <c r="CE40" s="168">
        <f t="shared" si="148"/>
        <v>0</v>
      </c>
      <c r="CF40" s="168">
        <f t="shared" si="149"/>
        <v>0</v>
      </c>
      <c r="CG40" s="168">
        <f t="shared" si="150"/>
        <v>0</v>
      </c>
      <c r="CH40" s="168">
        <f t="shared" si="151"/>
        <v>0</v>
      </c>
      <c r="CI40" s="167">
        <f t="shared" si="152"/>
        <v>0</v>
      </c>
      <c r="CJ40" s="167">
        <f t="shared" si="153"/>
        <v>0</v>
      </c>
      <c r="CK40" s="168">
        <f t="shared" si="154"/>
        <v>0</v>
      </c>
      <c r="CL40" s="167">
        <f t="shared" si="155"/>
        <v>1</v>
      </c>
      <c r="CM40" s="167">
        <f t="shared" si="156"/>
        <v>2</v>
      </c>
      <c r="CN40" s="167">
        <f t="shared" si="157"/>
        <v>0</v>
      </c>
      <c r="CO40" s="167">
        <f t="shared" si="158"/>
        <v>0</v>
      </c>
      <c r="CP40" s="167">
        <f t="shared" si="159"/>
        <v>0</v>
      </c>
      <c r="CQ40" s="167">
        <f t="shared" si="160"/>
        <v>0</v>
      </c>
      <c r="CR40" s="167">
        <f t="shared" si="161"/>
        <v>0</v>
      </c>
      <c r="CS40" s="167">
        <f t="shared" si="162"/>
        <v>0</v>
      </c>
      <c r="CT40" s="167">
        <f t="shared" si="163"/>
        <v>0</v>
      </c>
      <c r="CU40" s="167">
        <f t="shared" si="164"/>
        <v>0</v>
      </c>
      <c r="CV40" s="167">
        <f t="shared" si="165"/>
        <v>0</v>
      </c>
      <c r="CW40" s="167">
        <f t="shared" si="166"/>
        <v>0</v>
      </c>
      <c r="CX40" s="167">
        <f t="shared" si="167"/>
        <v>0</v>
      </c>
      <c r="CY40" s="167">
        <f t="shared" si="168"/>
        <v>0</v>
      </c>
      <c r="CZ40" s="167">
        <f t="shared" si="169"/>
        <v>0</v>
      </c>
      <c r="DA40" s="167"/>
      <c r="DB40" s="167"/>
      <c r="DC40" s="171">
        <f t="shared" si="170"/>
        <v>13.71</v>
      </c>
      <c r="DD40" s="172"/>
      <c r="DE40" s="172"/>
      <c r="DF40" s="172"/>
      <c r="DG40" s="172"/>
      <c r="DH40" s="172"/>
      <c r="DI40" s="172"/>
      <c r="DJ40" s="173"/>
      <c r="DK40" s="173"/>
      <c r="DL40" s="174"/>
      <c r="DM40" s="231"/>
      <c r="DN40" s="232"/>
      <c r="DO40" s="232"/>
      <c r="DP40" s="231"/>
      <c r="DQ40" s="232"/>
      <c r="DR40" s="232"/>
      <c r="DS40" s="229"/>
      <c r="DT40" s="230"/>
      <c r="DU40" s="230"/>
      <c r="DV40" s="231"/>
      <c r="DW40" s="232"/>
      <c r="DX40" s="232"/>
      <c r="DY40" s="231"/>
      <c r="DZ40" s="232"/>
      <c r="EA40" s="232"/>
      <c r="EB40" s="233"/>
      <c r="EC40" s="232"/>
      <c r="ED40" s="232"/>
      <c r="EE40" s="233"/>
      <c r="EF40" s="232"/>
      <c r="EG40" s="232"/>
      <c r="EH40" s="231"/>
      <c r="EI40" s="232"/>
      <c r="EJ40" s="232"/>
      <c r="EK40" s="231"/>
      <c r="EL40" s="232"/>
      <c r="EM40" s="232"/>
      <c r="EN40" s="229"/>
      <c r="EO40" s="230"/>
      <c r="EP40" s="230"/>
      <c r="EQ40" s="231"/>
      <c r="ER40" s="232"/>
      <c r="ES40" s="232"/>
      <c r="ET40" s="231"/>
      <c r="EU40" s="232"/>
      <c r="EV40" s="232"/>
      <c r="EW40" s="231"/>
      <c r="EX40" s="232"/>
      <c r="EY40" s="232"/>
      <c r="EZ40" s="231"/>
      <c r="FA40" s="232"/>
      <c r="FB40" s="232"/>
      <c r="FC40" s="231"/>
      <c r="FD40" s="232"/>
      <c r="FE40" s="232"/>
      <c r="FF40" s="231"/>
      <c r="FG40" s="232"/>
      <c r="FH40" s="232"/>
      <c r="FI40" s="167">
        <f t="shared" si="171"/>
        <v>0</v>
      </c>
      <c r="FJ40" s="167">
        <f t="shared" si="172"/>
        <v>0</v>
      </c>
      <c r="FK40" s="167">
        <f t="shared" si="173"/>
        <v>0</v>
      </c>
      <c r="FL40" s="167">
        <f t="shared" si="174"/>
        <v>0</v>
      </c>
      <c r="FM40" s="167">
        <f t="shared" si="175"/>
        <v>0</v>
      </c>
      <c r="FN40" s="167">
        <f t="shared" si="176"/>
        <v>0</v>
      </c>
      <c r="FO40" s="167"/>
      <c r="FP40" s="175"/>
      <c r="FQ40" s="175"/>
      <c r="FR40" s="175"/>
      <c r="FS40" s="175"/>
      <c r="FT40" s="175"/>
      <c r="FU40" s="167">
        <f t="shared" si="177"/>
        <v>0</v>
      </c>
      <c r="FV40" s="167">
        <f t="shared" si="178"/>
        <v>0</v>
      </c>
      <c r="FW40" s="167">
        <f t="shared" si="179"/>
        <v>0</v>
      </c>
      <c r="FX40" s="167">
        <f t="shared" si="180"/>
        <v>0</v>
      </c>
      <c r="FY40" s="167">
        <f t="shared" si="181"/>
        <v>0</v>
      </c>
      <c r="FZ40" s="167">
        <f t="shared" si="182"/>
        <v>0</v>
      </c>
      <c r="GA40" s="167">
        <f t="shared" si="183"/>
        <v>0</v>
      </c>
      <c r="GB40" s="167"/>
      <c r="GC40" s="167"/>
      <c r="GD40" s="167">
        <f t="shared" si="184"/>
        <v>0</v>
      </c>
      <c r="GE40" s="167">
        <f t="shared" si="185"/>
        <v>0</v>
      </c>
      <c r="GF40" s="167">
        <f t="shared" si="186"/>
        <v>0</v>
      </c>
      <c r="GG40" s="167">
        <f t="shared" si="121"/>
        <v>0</v>
      </c>
      <c r="GH40" s="167">
        <f t="shared" si="187"/>
        <v>0</v>
      </c>
      <c r="GI40" s="167">
        <f t="shared" si="188"/>
        <v>0</v>
      </c>
      <c r="GJ40" s="167">
        <f t="shared" si="189"/>
        <v>0</v>
      </c>
      <c r="GK40" s="167">
        <f t="shared" si="190"/>
        <v>0</v>
      </c>
      <c r="GL40" s="167">
        <f t="shared" si="191"/>
        <v>0</v>
      </c>
      <c r="GM40" s="167">
        <f t="shared" si="192"/>
        <v>0</v>
      </c>
      <c r="GN40" s="167">
        <f t="shared" si="193"/>
        <v>0</v>
      </c>
      <c r="GO40" s="167">
        <f t="shared" si="194"/>
        <v>0</v>
      </c>
      <c r="GP40" s="167">
        <f t="shared" si="195"/>
        <v>0</v>
      </c>
      <c r="GQ40" s="167">
        <f t="shared" si="196"/>
        <v>0</v>
      </c>
      <c r="GR40" s="167">
        <f t="shared" si="197"/>
        <v>0</v>
      </c>
      <c r="GS40" s="167"/>
      <c r="GT40" s="167"/>
      <c r="GU40" s="176">
        <f t="shared" si="198"/>
        <v>0</v>
      </c>
      <c r="GV40" s="177">
        <f t="shared" si="122"/>
        <v>0</v>
      </c>
      <c r="GW40" s="177">
        <f t="shared" si="123"/>
        <v>0</v>
      </c>
      <c r="GX40" s="177">
        <f t="shared" si="124"/>
        <v>0</v>
      </c>
      <c r="GY40" s="177">
        <f t="shared" si="125"/>
        <v>0</v>
      </c>
      <c r="GZ40" s="177">
        <f t="shared" si="126"/>
        <v>0</v>
      </c>
      <c r="HA40" s="177">
        <f t="shared" si="199"/>
        <v>0</v>
      </c>
      <c r="HB40" s="177">
        <f t="shared" si="200"/>
        <v>0</v>
      </c>
      <c r="HC40" s="218">
        <f t="shared" si="127"/>
        <v>0</v>
      </c>
      <c r="HD40" s="218">
        <f t="shared" si="128"/>
        <v>0</v>
      </c>
      <c r="HE40" s="218">
        <f t="shared" si="129"/>
        <v>0</v>
      </c>
      <c r="HF40" s="218">
        <f t="shared" si="130"/>
        <v>0</v>
      </c>
      <c r="HG40" s="218">
        <f t="shared" si="131"/>
        <v>0</v>
      </c>
      <c r="HH40" s="177">
        <f t="shared" si="132"/>
        <v>0</v>
      </c>
      <c r="HI40" s="177">
        <f t="shared" si="133"/>
        <v>0</v>
      </c>
      <c r="HJ40" s="177">
        <f t="shared" si="134"/>
        <v>0</v>
      </c>
      <c r="HK40" s="177">
        <f t="shared" si="135"/>
        <v>0</v>
      </c>
      <c r="HL40" s="177">
        <f t="shared" si="136"/>
        <v>0</v>
      </c>
      <c r="HM40" s="177">
        <f t="shared" si="201"/>
        <v>0</v>
      </c>
      <c r="HN40" s="177">
        <f t="shared" si="202"/>
        <v>0.71</v>
      </c>
      <c r="HO40" s="177">
        <f t="shared" si="203"/>
        <v>0</v>
      </c>
      <c r="HP40" s="178">
        <f t="shared" si="204"/>
        <v>10</v>
      </c>
      <c r="HQ40" s="178">
        <f t="shared" si="205"/>
        <v>0.71</v>
      </c>
      <c r="HR40" s="178">
        <f t="shared" si="206"/>
        <v>0</v>
      </c>
      <c r="HS40" s="178">
        <f t="shared" si="207"/>
        <v>0</v>
      </c>
      <c r="HT40" s="178">
        <f t="shared" si="208"/>
        <v>0</v>
      </c>
      <c r="HU40" s="178">
        <f t="shared" si="209"/>
        <v>0</v>
      </c>
      <c r="HV40" s="227">
        <f t="shared" si="210"/>
        <v>0</v>
      </c>
      <c r="HW40" s="227">
        <f t="shared" si="137"/>
        <v>2</v>
      </c>
      <c r="HX40" s="227">
        <f t="shared" si="138"/>
        <v>0</v>
      </c>
      <c r="HY40" s="227">
        <f t="shared" si="139"/>
        <v>0</v>
      </c>
      <c r="HZ40" s="227">
        <f t="shared" si="211"/>
        <v>0</v>
      </c>
      <c r="IA40" s="227">
        <f t="shared" si="212"/>
        <v>2</v>
      </c>
      <c r="IB40" s="227">
        <f t="shared" si="213"/>
        <v>0</v>
      </c>
      <c r="IC40" s="178">
        <f t="shared" si="214"/>
        <v>1</v>
      </c>
      <c r="ID40" s="178">
        <f t="shared" si="215"/>
        <v>0</v>
      </c>
      <c r="IE40" s="178">
        <f t="shared" si="216"/>
        <v>0</v>
      </c>
      <c r="IF40" s="178">
        <f t="shared" si="217"/>
        <v>0</v>
      </c>
      <c r="IG40" s="179">
        <f t="shared" si="218"/>
        <v>0</v>
      </c>
      <c r="IH40" s="179">
        <f t="shared" si="219"/>
        <v>0</v>
      </c>
      <c r="II40" s="179">
        <f t="shared" si="220"/>
        <v>0</v>
      </c>
      <c r="IJ40" s="179">
        <f t="shared" si="221"/>
        <v>0</v>
      </c>
      <c r="IK40" s="179">
        <f t="shared" si="222"/>
        <v>0</v>
      </c>
      <c r="IL40" s="179">
        <f t="shared" si="223"/>
        <v>0</v>
      </c>
      <c r="IM40" s="179">
        <f t="shared" si="224"/>
        <v>0</v>
      </c>
      <c r="IN40" s="179">
        <f t="shared" si="225"/>
        <v>0</v>
      </c>
      <c r="IO40" s="179">
        <f t="shared" si="226"/>
        <v>0</v>
      </c>
      <c r="IP40" s="179">
        <f t="shared" si="227"/>
        <v>0</v>
      </c>
      <c r="IQ40" s="179">
        <f t="shared" si="228"/>
        <v>0</v>
      </c>
      <c r="IR40" s="179">
        <f t="shared" si="229"/>
        <v>0</v>
      </c>
      <c r="IS40" s="179">
        <f t="shared" si="230"/>
        <v>0</v>
      </c>
      <c r="IT40" s="179">
        <f t="shared" si="231"/>
        <v>0</v>
      </c>
      <c r="IU40" s="179">
        <f t="shared" si="232"/>
        <v>0</v>
      </c>
      <c r="IV40" s="180">
        <f>VLOOKUP(B40,[2]BC!$B$10:$IY$666,258,0)</f>
        <v>0</v>
      </c>
      <c r="IW40" s="180">
        <f t="shared" si="233"/>
        <v>2</v>
      </c>
      <c r="IX40" s="179">
        <f t="shared" si="234"/>
        <v>2</v>
      </c>
      <c r="IY40" s="179">
        <f t="shared" si="235"/>
        <v>0</v>
      </c>
      <c r="IZ40" s="181">
        <f t="shared" si="236"/>
        <v>13.71</v>
      </c>
      <c r="JA40" s="253"/>
      <c r="JB40" s="254">
        <f t="shared" si="237"/>
        <v>0</v>
      </c>
      <c r="JC40" s="179">
        <f>VLOOKUP(B40,[2]BC!$B$10:$JF$666,265,0)</f>
        <v>0</v>
      </c>
      <c r="JD40" s="179">
        <f t="shared" si="238"/>
        <v>0.71</v>
      </c>
      <c r="JE40" s="179">
        <f t="shared" si="239"/>
        <v>0</v>
      </c>
      <c r="JF40" s="179">
        <f t="shared" si="240"/>
        <v>0.71</v>
      </c>
      <c r="JG40" s="182">
        <f>VLOOKUP(B40,[2]BC!$B$10:$JG$666,266,0)</f>
        <v>0</v>
      </c>
    </row>
    <row r="41" spans="1:267" s="182" customFormat="1" ht="42">
      <c r="A41" s="164">
        <v>33</v>
      </c>
      <c r="B41" s="165" t="s">
        <v>298</v>
      </c>
      <c r="C41" s="240" t="s">
        <v>299</v>
      </c>
      <c r="D41" s="241" t="s">
        <v>912</v>
      </c>
      <c r="E41" s="242" t="s">
        <v>110</v>
      </c>
      <c r="F41" s="166" t="s">
        <v>119</v>
      </c>
      <c r="G41" s="226"/>
      <c r="H41" s="166"/>
      <c r="I41" s="166"/>
      <c r="J41" s="166"/>
      <c r="K41" s="166"/>
      <c r="L41" s="166"/>
      <c r="M41" s="166"/>
      <c r="N41" s="166"/>
      <c r="O41" s="166"/>
      <c r="P41" s="166"/>
      <c r="Q41" s="166"/>
      <c r="R41" s="237"/>
      <c r="S41" s="238"/>
      <c r="T41" s="238"/>
      <c r="U41" s="239"/>
      <c r="V41" s="239"/>
      <c r="W41" s="239"/>
      <c r="X41" s="243" t="s">
        <v>112</v>
      </c>
      <c r="Y41" s="244">
        <v>0</v>
      </c>
      <c r="Z41" s="244">
        <v>0</v>
      </c>
      <c r="AA41" s="247" t="s">
        <v>113</v>
      </c>
      <c r="AB41" s="248">
        <v>0</v>
      </c>
      <c r="AC41" s="248">
        <v>0</v>
      </c>
      <c r="AD41" s="247" t="s">
        <v>113</v>
      </c>
      <c r="AE41" s="248">
        <v>0</v>
      </c>
      <c r="AF41" s="248">
        <v>0</v>
      </c>
      <c r="AG41" s="229" t="s">
        <v>114</v>
      </c>
      <c r="AH41" s="230">
        <v>0</v>
      </c>
      <c r="AI41" s="230">
        <v>0</v>
      </c>
      <c r="AJ41" s="245" t="s">
        <v>115</v>
      </c>
      <c r="AK41" s="248">
        <v>0</v>
      </c>
      <c r="AL41" s="248">
        <v>0</v>
      </c>
      <c r="AM41" s="245" t="s">
        <v>115</v>
      </c>
      <c r="AN41" s="250">
        <v>3.5</v>
      </c>
      <c r="AO41" s="248">
        <v>0</v>
      </c>
      <c r="AP41" s="245" t="s">
        <v>115</v>
      </c>
      <c r="AQ41" s="248">
        <v>0</v>
      </c>
      <c r="AR41" s="248">
        <v>0</v>
      </c>
      <c r="AS41" s="245" t="s">
        <v>115</v>
      </c>
      <c r="AT41" s="248">
        <v>0</v>
      </c>
      <c r="AU41" s="248">
        <v>0</v>
      </c>
      <c r="AV41" s="249" t="s">
        <v>115</v>
      </c>
      <c r="AW41" s="248">
        <v>0</v>
      </c>
      <c r="AX41" s="248">
        <v>0</v>
      </c>
      <c r="AY41" s="249" t="s">
        <v>115</v>
      </c>
      <c r="AZ41" s="248">
        <v>0</v>
      </c>
      <c r="BA41" s="248">
        <v>0</v>
      </c>
      <c r="BB41" s="229" t="s">
        <v>114</v>
      </c>
      <c r="BC41" s="230">
        <v>0</v>
      </c>
      <c r="BD41" s="230">
        <v>0</v>
      </c>
      <c r="BE41" s="249" t="s">
        <v>115</v>
      </c>
      <c r="BF41" s="248">
        <v>0</v>
      </c>
      <c r="BG41" s="248">
        <v>0</v>
      </c>
      <c r="BH41" s="249" t="s">
        <v>115</v>
      </c>
      <c r="BI41" s="248">
        <v>0</v>
      </c>
      <c r="BJ41" s="248">
        <v>0</v>
      </c>
      <c r="BK41" s="249" t="s">
        <v>115</v>
      </c>
      <c r="BL41" s="248">
        <f>VLOOKUP($B41,[1]BC!$B$9:$BP$659,63,0)</f>
        <v>0</v>
      </c>
      <c r="BM41" s="248">
        <f>VLOOKUP($B41,[1]BC!$B$9:$BP$659,64,0)</f>
        <v>0</v>
      </c>
      <c r="BN41" s="255" t="str">
        <f>VLOOKUP($B41,[1]BC!$B$9:$BP$659,65,0)</f>
        <v>X</v>
      </c>
      <c r="BO41" s="248">
        <f>VLOOKUP($B41,[1]BC!$B$9:$BP$659,66,0)</f>
        <v>0</v>
      </c>
      <c r="BP41" s="248">
        <f>VLOOKUP($B41,[1]BC!$B$9:$BP$659,67,0)</f>
        <v>0</v>
      </c>
      <c r="BQ41" s="167">
        <f t="shared" si="140"/>
        <v>10</v>
      </c>
      <c r="BR41" s="167">
        <f t="shared" si="141"/>
        <v>0.5</v>
      </c>
      <c r="BS41" s="168">
        <f t="shared" si="142"/>
        <v>0</v>
      </c>
      <c r="BT41" s="168">
        <f t="shared" si="143"/>
        <v>0</v>
      </c>
      <c r="BU41" s="167">
        <f t="shared" si="144"/>
        <v>0</v>
      </c>
      <c r="BV41" s="168">
        <f t="shared" si="145"/>
        <v>0</v>
      </c>
      <c r="BW41" s="169"/>
      <c r="BX41" s="169"/>
      <c r="BY41" s="169"/>
      <c r="BZ41" s="169"/>
      <c r="CA41" s="169"/>
      <c r="CB41" s="170"/>
      <c r="CC41" s="168">
        <f t="shared" si="146"/>
        <v>10</v>
      </c>
      <c r="CD41" s="168">
        <f t="shared" si="147"/>
        <v>0.5</v>
      </c>
      <c r="CE41" s="168">
        <f t="shared" si="148"/>
        <v>0</v>
      </c>
      <c r="CF41" s="168">
        <f t="shared" si="149"/>
        <v>0</v>
      </c>
      <c r="CG41" s="168">
        <f t="shared" si="150"/>
        <v>0</v>
      </c>
      <c r="CH41" s="168">
        <f t="shared" si="151"/>
        <v>0</v>
      </c>
      <c r="CI41" s="167">
        <f t="shared" si="152"/>
        <v>0</v>
      </c>
      <c r="CJ41" s="167">
        <f t="shared" si="153"/>
        <v>0</v>
      </c>
      <c r="CK41" s="168">
        <f t="shared" si="154"/>
        <v>0</v>
      </c>
      <c r="CL41" s="167">
        <f t="shared" si="155"/>
        <v>1</v>
      </c>
      <c r="CM41" s="167">
        <f t="shared" si="156"/>
        <v>2</v>
      </c>
      <c r="CN41" s="167">
        <f t="shared" si="157"/>
        <v>0</v>
      </c>
      <c r="CO41" s="167">
        <f t="shared" si="158"/>
        <v>0</v>
      </c>
      <c r="CP41" s="167">
        <f t="shared" si="159"/>
        <v>0</v>
      </c>
      <c r="CQ41" s="167">
        <f t="shared" si="160"/>
        <v>0</v>
      </c>
      <c r="CR41" s="167">
        <f t="shared" si="161"/>
        <v>0</v>
      </c>
      <c r="CS41" s="167">
        <f t="shared" si="162"/>
        <v>0</v>
      </c>
      <c r="CT41" s="167">
        <f t="shared" si="163"/>
        <v>0</v>
      </c>
      <c r="CU41" s="167">
        <f t="shared" si="164"/>
        <v>0</v>
      </c>
      <c r="CV41" s="167">
        <f t="shared" si="165"/>
        <v>0</v>
      </c>
      <c r="CW41" s="167">
        <f t="shared" si="166"/>
        <v>0</v>
      </c>
      <c r="CX41" s="167">
        <f t="shared" si="167"/>
        <v>0</v>
      </c>
      <c r="CY41" s="167">
        <f t="shared" si="168"/>
        <v>0</v>
      </c>
      <c r="CZ41" s="167">
        <f t="shared" si="169"/>
        <v>0</v>
      </c>
      <c r="DA41" s="167"/>
      <c r="DB41" s="167"/>
      <c r="DC41" s="171">
        <f t="shared" si="170"/>
        <v>13.5</v>
      </c>
      <c r="DD41" s="172"/>
      <c r="DE41" s="172"/>
      <c r="DF41" s="172"/>
      <c r="DG41" s="172"/>
      <c r="DH41" s="172"/>
      <c r="DI41" s="172"/>
      <c r="DJ41" s="173"/>
      <c r="DK41" s="173"/>
      <c r="DL41" s="174"/>
      <c r="DM41" s="231"/>
      <c r="DN41" s="232"/>
      <c r="DO41" s="232"/>
      <c r="DP41" s="231"/>
      <c r="DQ41" s="232"/>
      <c r="DR41" s="232"/>
      <c r="DS41" s="229"/>
      <c r="DT41" s="230"/>
      <c r="DU41" s="230"/>
      <c r="DV41" s="231"/>
      <c r="DW41" s="232"/>
      <c r="DX41" s="232"/>
      <c r="DY41" s="231"/>
      <c r="DZ41" s="232"/>
      <c r="EA41" s="232"/>
      <c r="EB41" s="233"/>
      <c r="EC41" s="232"/>
      <c r="ED41" s="232"/>
      <c r="EE41" s="233"/>
      <c r="EF41" s="232"/>
      <c r="EG41" s="232"/>
      <c r="EH41" s="231"/>
      <c r="EI41" s="232"/>
      <c r="EJ41" s="232"/>
      <c r="EK41" s="231"/>
      <c r="EL41" s="232"/>
      <c r="EM41" s="232"/>
      <c r="EN41" s="229"/>
      <c r="EO41" s="230"/>
      <c r="EP41" s="230"/>
      <c r="EQ41" s="231"/>
      <c r="ER41" s="232"/>
      <c r="ES41" s="232"/>
      <c r="ET41" s="231"/>
      <c r="EU41" s="232"/>
      <c r="EV41" s="232"/>
      <c r="EW41" s="231"/>
      <c r="EX41" s="232"/>
      <c r="EY41" s="232"/>
      <c r="EZ41" s="231"/>
      <c r="FA41" s="232"/>
      <c r="FB41" s="232"/>
      <c r="FC41" s="231"/>
      <c r="FD41" s="232"/>
      <c r="FE41" s="232"/>
      <c r="FF41" s="231"/>
      <c r="FG41" s="232"/>
      <c r="FH41" s="232"/>
      <c r="FI41" s="167">
        <f t="shared" si="171"/>
        <v>0</v>
      </c>
      <c r="FJ41" s="167">
        <f t="shared" si="172"/>
        <v>0</v>
      </c>
      <c r="FK41" s="167">
        <f t="shared" si="173"/>
        <v>0</v>
      </c>
      <c r="FL41" s="167">
        <f t="shared" si="174"/>
        <v>0</v>
      </c>
      <c r="FM41" s="167">
        <f t="shared" si="175"/>
        <v>0</v>
      </c>
      <c r="FN41" s="167">
        <f t="shared" si="176"/>
        <v>0</v>
      </c>
      <c r="FO41" s="167"/>
      <c r="FP41" s="175"/>
      <c r="FQ41" s="175"/>
      <c r="FR41" s="175"/>
      <c r="FS41" s="175"/>
      <c r="FT41" s="175"/>
      <c r="FU41" s="167">
        <f t="shared" si="177"/>
        <v>0</v>
      </c>
      <c r="FV41" s="167">
        <f t="shared" si="178"/>
        <v>0</v>
      </c>
      <c r="FW41" s="167">
        <f t="shared" si="179"/>
        <v>0</v>
      </c>
      <c r="FX41" s="167">
        <f t="shared" si="180"/>
        <v>0</v>
      </c>
      <c r="FY41" s="167">
        <f t="shared" si="181"/>
        <v>0</v>
      </c>
      <c r="FZ41" s="167">
        <f t="shared" si="182"/>
        <v>0</v>
      </c>
      <c r="GA41" s="167">
        <f t="shared" si="183"/>
        <v>0</v>
      </c>
      <c r="GB41" s="167"/>
      <c r="GC41" s="167"/>
      <c r="GD41" s="167">
        <f t="shared" si="184"/>
        <v>0</v>
      </c>
      <c r="GE41" s="167">
        <f t="shared" si="185"/>
        <v>0</v>
      </c>
      <c r="GF41" s="167">
        <f t="shared" si="186"/>
        <v>0</v>
      </c>
      <c r="GG41" s="167">
        <f t="shared" si="121"/>
        <v>0</v>
      </c>
      <c r="GH41" s="167">
        <f t="shared" si="187"/>
        <v>0</v>
      </c>
      <c r="GI41" s="167">
        <f t="shared" si="188"/>
        <v>0</v>
      </c>
      <c r="GJ41" s="167">
        <f t="shared" si="189"/>
        <v>0</v>
      </c>
      <c r="GK41" s="167">
        <f t="shared" si="190"/>
        <v>0</v>
      </c>
      <c r="GL41" s="167">
        <f t="shared" si="191"/>
        <v>0</v>
      </c>
      <c r="GM41" s="167">
        <f t="shared" si="192"/>
        <v>0</v>
      </c>
      <c r="GN41" s="167">
        <f t="shared" si="193"/>
        <v>0</v>
      </c>
      <c r="GO41" s="167">
        <f t="shared" si="194"/>
        <v>0</v>
      </c>
      <c r="GP41" s="167">
        <f t="shared" si="195"/>
        <v>0</v>
      </c>
      <c r="GQ41" s="167">
        <f t="shared" si="196"/>
        <v>0</v>
      </c>
      <c r="GR41" s="167">
        <f t="shared" si="197"/>
        <v>0</v>
      </c>
      <c r="GS41" s="167"/>
      <c r="GT41" s="167"/>
      <c r="GU41" s="176">
        <f t="shared" si="198"/>
        <v>0</v>
      </c>
      <c r="GV41" s="177">
        <f t="shared" si="122"/>
        <v>0</v>
      </c>
      <c r="GW41" s="177">
        <f t="shared" si="123"/>
        <v>0</v>
      </c>
      <c r="GX41" s="177">
        <f t="shared" si="124"/>
        <v>0</v>
      </c>
      <c r="GY41" s="177">
        <f t="shared" si="125"/>
        <v>0</v>
      </c>
      <c r="GZ41" s="177">
        <f t="shared" si="126"/>
        <v>0</v>
      </c>
      <c r="HA41" s="177">
        <f t="shared" si="199"/>
        <v>0</v>
      </c>
      <c r="HB41" s="177">
        <f t="shared" si="200"/>
        <v>0</v>
      </c>
      <c r="HC41" s="218">
        <f t="shared" si="127"/>
        <v>0</v>
      </c>
      <c r="HD41" s="218">
        <f t="shared" si="128"/>
        <v>0</v>
      </c>
      <c r="HE41" s="218">
        <f t="shared" si="129"/>
        <v>0</v>
      </c>
      <c r="HF41" s="218">
        <f t="shared" si="130"/>
        <v>0</v>
      </c>
      <c r="HG41" s="218">
        <f t="shared" si="131"/>
        <v>0</v>
      </c>
      <c r="HH41" s="177">
        <f t="shared" si="132"/>
        <v>0</v>
      </c>
      <c r="HI41" s="177">
        <f t="shared" si="133"/>
        <v>0</v>
      </c>
      <c r="HJ41" s="177">
        <f t="shared" si="134"/>
        <v>0</v>
      </c>
      <c r="HK41" s="177">
        <f t="shared" si="135"/>
        <v>0</v>
      </c>
      <c r="HL41" s="177">
        <f t="shared" si="136"/>
        <v>0</v>
      </c>
      <c r="HM41" s="177">
        <f t="shared" si="201"/>
        <v>0</v>
      </c>
      <c r="HN41" s="177">
        <f t="shared" si="202"/>
        <v>0.5</v>
      </c>
      <c r="HO41" s="177">
        <f t="shared" si="203"/>
        <v>0</v>
      </c>
      <c r="HP41" s="178">
        <f t="shared" si="204"/>
        <v>10</v>
      </c>
      <c r="HQ41" s="178">
        <f t="shared" si="205"/>
        <v>0.5</v>
      </c>
      <c r="HR41" s="178">
        <f t="shared" si="206"/>
        <v>0</v>
      </c>
      <c r="HS41" s="178">
        <f t="shared" si="207"/>
        <v>0</v>
      </c>
      <c r="HT41" s="178">
        <f t="shared" si="208"/>
        <v>0</v>
      </c>
      <c r="HU41" s="178">
        <f t="shared" si="209"/>
        <v>0</v>
      </c>
      <c r="HV41" s="227">
        <f t="shared" si="210"/>
        <v>0</v>
      </c>
      <c r="HW41" s="227">
        <f t="shared" si="137"/>
        <v>2</v>
      </c>
      <c r="HX41" s="227">
        <f t="shared" si="138"/>
        <v>0</v>
      </c>
      <c r="HY41" s="227">
        <f t="shared" si="139"/>
        <v>0</v>
      </c>
      <c r="HZ41" s="227">
        <f t="shared" si="211"/>
        <v>0</v>
      </c>
      <c r="IA41" s="227">
        <f t="shared" si="212"/>
        <v>2</v>
      </c>
      <c r="IB41" s="227">
        <f t="shared" si="213"/>
        <v>0</v>
      </c>
      <c r="IC41" s="178">
        <f t="shared" si="214"/>
        <v>1</v>
      </c>
      <c r="ID41" s="178">
        <f t="shared" si="215"/>
        <v>0</v>
      </c>
      <c r="IE41" s="178">
        <f t="shared" si="216"/>
        <v>0</v>
      </c>
      <c r="IF41" s="178">
        <f t="shared" si="217"/>
        <v>0</v>
      </c>
      <c r="IG41" s="179">
        <f t="shared" si="218"/>
        <v>0</v>
      </c>
      <c r="IH41" s="179">
        <f t="shared" si="219"/>
        <v>0</v>
      </c>
      <c r="II41" s="179">
        <f t="shared" si="220"/>
        <v>0</v>
      </c>
      <c r="IJ41" s="179">
        <f t="shared" si="221"/>
        <v>0</v>
      </c>
      <c r="IK41" s="179">
        <f t="shared" si="222"/>
        <v>0</v>
      </c>
      <c r="IL41" s="179">
        <f t="shared" si="223"/>
        <v>0</v>
      </c>
      <c r="IM41" s="179">
        <f t="shared" si="224"/>
        <v>0</v>
      </c>
      <c r="IN41" s="179">
        <f t="shared" si="225"/>
        <v>0</v>
      </c>
      <c r="IO41" s="179">
        <f t="shared" si="226"/>
        <v>0</v>
      </c>
      <c r="IP41" s="179">
        <f t="shared" si="227"/>
        <v>0</v>
      </c>
      <c r="IQ41" s="179">
        <f t="shared" si="228"/>
        <v>0</v>
      </c>
      <c r="IR41" s="179">
        <f t="shared" si="229"/>
        <v>0</v>
      </c>
      <c r="IS41" s="179">
        <f t="shared" si="230"/>
        <v>0</v>
      </c>
      <c r="IT41" s="179">
        <f t="shared" si="231"/>
        <v>0</v>
      </c>
      <c r="IU41" s="179">
        <f t="shared" si="232"/>
        <v>0</v>
      </c>
      <c r="IV41" s="180">
        <f>VLOOKUP(B41,[2]BC!$B$10:$IY$666,258,0)</f>
        <v>0</v>
      </c>
      <c r="IW41" s="180">
        <f t="shared" si="233"/>
        <v>2</v>
      </c>
      <c r="IX41" s="179">
        <f t="shared" si="234"/>
        <v>2</v>
      </c>
      <c r="IY41" s="179">
        <f t="shared" si="235"/>
        <v>0</v>
      </c>
      <c r="IZ41" s="181">
        <f t="shared" si="236"/>
        <v>13.5</v>
      </c>
      <c r="JA41" s="253"/>
      <c r="JB41" s="254">
        <f t="shared" si="237"/>
        <v>0</v>
      </c>
      <c r="JC41" s="179">
        <f>VLOOKUP(B41,[2]BC!$B$10:$JF$666,265,0)</f>
        <v>0</v>
      </c>
      <c r="JD41" s="179">
        <f t="shared" si="238"/>
        <v>0.5</v>
      </c>
      <c r="JE41" s="179">
        <f t="shared" si="239"/>
        <v>0</v>
      </c>
      <c r="JF41" s="179">
        <f t="shared" si="240"/>
        <v>0.5</v>
      </c>
      <c r="JG41" s="182">
        <f>VLOOKUP(B41,[2]BC!$B$10:$JG$666,266,0)</f>
        <v>0</v>
      </c>
    </row>
    <row r="42" spans="1:267" s="182" customFormat="1" ht="42">
      <c r="A42" s="164">
        <v>34</v>
      </c>
      <c r="B42" s="165" t="s">
        <v>300</v>
      </c>
      <c r="C42" s="240" t="s">
        <v>301</v>
      </c>
      <c r="D42" s="241" t="s">
        <v>912</v>
      </c>
      <c r="E42" s="242" t="s">
        <v>110</v>
      </c>
      <c r="F42" s="166" t="s">
        <v>119</v>
      </c>
      <c r="G42" s="226"/>
      <c r="H42" s="166"/>
      <c r="I42" s="166"/>
      <c r="J42" s="166"/>
      <c r="K42" s="166"/>
      <c r="L42" s="166"/>
      <c r="M42" s="166"/>
      <c r="N42" s="166"/>
      <c r="O42" s="166"/>
      <c r="P42" s="166"/>
      <c r="Q42" s="166"/>
      <c r="R42" s="237"/>
      <c r="S42" s="238"/>
      <c r="T42" s="238"/>
      <c r="U42" s="239"/>
      <c r="V42" s="239"/>
      <c r="W42" s="239"/>
      <c r="X42" s="243" t="s">
        <v>112</v>
      </c>
      <c r="Y42" s="244">
        <v>0</v>
      </c>
      <c r="Z42" s="244">
        <v>0</v>
      </c>
      <c r="AA42" s="247" t="s">
        <v>113</v>
      </c>
      <c r="AB42" s="248">
        <v>0</v>
      </c>
      <c r="AC42" s="248">
        <v>0</v>
      </c>
      <c r="AD42" s="247" t="s">
        <v>113</v>
      </c>
      <c r="AE42" s="248">
        <v>0</v>
      </c>
      <c r="AF42" s="248">
        <v>0</v>
      </c>
      <c r="AG42" s="229" t="s">
        <v>114</v>
      </c>
      <c r="AH42" s="230">
        <v>0</v>
      </c>
      <c r="AI42" s="230">
        <v>0</v>
      </c>
      <c r="AJ42" s="245" t="s">
        <v>115</v>
      </c>
      <c r="AK42" s="248">
        <v>0</v>
      </c>
      <c r="AL42" s="248">
        <v>0</v>
      </c>
      <c r="AM42" s="245" t="s">
        <v>115</v>
      </c>
      <c r="AN42" s="250">
        <v>3.5</v>
      </c>
      <c r="AO42" s="248">
        <v>0</v>
      </c>
      <c r="AP42" s="245" t="s">
        <v>115</v>
      </c>
      <c r="AQ42" s="248">
        <v>0</v>
      </c>
      <c r="AR42" s="248">
        <v>0</v>
      </c>
      <c r="AS42" s="245" t="s">
        <v>115</v>
      </c>
      <c r="AT42" s="248">
        <v>0</v>
      </c>
      <c r="AU42" s="248">
        <v>0</v>
      </c>
      <c r="AV42" s="249" t="s">
        <v>115</v>
      </c>
      <c r="AW42" s="248">
        <v>0</v>
      </c>
      <c r="AX42" s="248">
        <v>0</v>
      </c>
      <c r="AY42" s="249" t="s">
        <v>115</v>
      </c>
      <c r="AZ42" s="248">
        <v>0</v>
      </c>
      <c r="BA42" s="248">
        <v>0</v>
      </c>
      <c r="BB42" s="229" t="s">
        <v>114</v>
      </c>
      <c r="BC42" s="230">
        <v>0</v>
      </c>
      <c r="BD42" s="230">
        <v>0</v>
      </c>
      <c r="BE42" s="249" t="s">
        <v>115</v>
      </c>
      <c r="BF42" s="248">
        <v>0</v>
      </c>
      <c r="BG42" s="248">
        <v>0</v>
      </c>
      <c r="BH42" s="249" t="s">
        <v>115</v>
      </c>
      <c r="BI42" s="248">
        <v>0</v>
      </c>
      <c r="BJ42" s="248">
        <v>0</v>
      </c>
      <c r="BK42" s="249" t="s">
        <v>115</v>
      </c>
      <c r="BL42" s="248">
        <f>VLOOKUP($B42,[1]BC!$B$9:$BP$659,63,0)</f>
        <v>0</v>
      </c>
      <c r="BM42" s="248">
        <f>VLOOKUP($B42,[1]BC!$B$9:$BP$659,64,0)</f>
        <v>0</v>
      </c>
      <c r="BN42" s="255" t="str">
        <f>VLOOKUP($B42,[1]BC!$B$9:$BP$659,65,0)</f>
        <v>X</v>
      </c>
      <c r="BO42" s="248">
        <f>VLOOKUP($B42,[1]BC!$B$9:$BP$659,66,0)</f>
        <v>0</v>
      </c>
      <c r="BP42" s="248">
        <f>VLOOKUP($B42,[1]BC!$B$9:$BP$659,67,0)</f>
        <v>0</v>
      </c>
      <c r="BQ42" s="167">
        <f t="shared" si="140"/>
        <v>10</v>
      </c>
      <c r="BR42" s="167">
        <f t="shared" si="141"/>
        <v>0.5</v>
      </c>
      <c r="BS42" s="168">
        <f t="shared" si="142"/>
        <v>0</v>
      </c>
      <c r="BT42" s="168">
        <f t="shared" si="143"/>
        <v>0</v>
      </c>
      <c r="BU42" s="167">
        <f t="shared" si="144"/>
        <v>0</v>
      </c>
      <c r="BV42" s="168">
        <f t="shared" si="145"/>
        <v>0</v>
      </c>
      <c r="BW42" s="169"/>
      <c r="BX42" s="169"/>
      <c r="BY42" s="169"/>
      <c r="BZ42" s="169"/>
      <c r="CA42" s="169"/>
      <c r="CB42" s="170"/>
      <c r="CC42" s="168">
        <f t="shared" si="146"/>
        <v>10</v>
      </c>
      <c r="CD42" s="168">
        <f t="shared" si="147"/>
        <v>0.5</v>
      </c>
      <c r="CE42" s="168">
        <f t="shared" si="148"/>
        <v>0</v>
      </c>
      <c r="CF42" s="168">
        <f t="shared" si="149"/>
        <v>0</v>
      </c>
      <c r="CG42" s="168">
        <f t="shared" si="150"/>
        <v>0</v>
      </c>
      <c r="CH42" s="168">
        <f t="shared" si="151"/>
        <v>0</v>
      </c>
      <c r="CI42" s="167">
        <f t="shared" si="152"/>
        <v>0</v>
      </c>
      <c r="CJ42" s="167">
        <f t="shared" si="153"/>
        <v>0</v>
      </c>
      <c r="CK42" s="168">
        <f t="shared" si="154"/>
        <v>0</v>
      </c>
      <c r="CL42" s="167">
        <f t="shared" si="155"/>
        <v>1</v>
      </c>
      <c r="CM42" s="167">
        <f t="shared" si="156"/>
        <v>2</v>
      </c>
      <c r="CN42" s="167">
        <f t="shared" si="157"/>
        <v>0</v>
      </c>
      <c r="CO42" s="167">
        <f t="shared" si="158"/>
        <v>0</v>
      </c>
      <c r="CP42" s="167">
        <f t="shared" si="159"/>
        <v>0</v>
      </c>
      <c r="CQ42" s="167">
        <f t="shared" si="160"/>
        <v>0</v>
      </c>
      <c r="CR42" s="167">
        <f t="shared" si="161"/>
        <v>0</v>
      </c>
      <c r="CS42" s="167">
        <f t="shared" si="162"/>
        <v>0</v>
      </c>
      <c r="CT42" s="167">
        <f t="shared" si="163"/>
        <v>0</v>
      </c>
      <c r="CU42" s="167">
        <f t="shared" si="164"/>
        <v>0</v>
      </c>
      <c r="CV42" s="167">
        <f t="shared" si="165"/>
        <v>0</v>
      </c>
      <c r="CW42" s="167">
        <f t="shared" si="166"/>
        <v>0</v>
      </c>
      <c r="CX42" s="167">
        <f t="shared" si="167"/>
        <v>0</v>
      </c>
      <c r="CY42" s="167">
        <f t="shared" si="168"/>
        <v>0</v>
      </c>
      <c r="CZ42" s="167">
        <f t="shared" si="169"/>
        <v>0</v>
      </c>
      <c r="DA42" s="167"/>
      <c r="DB42" s="167"/>
      <c r="DC42" s="171">
        <f t="shared" si="170"/>
        <v>13.5</v>
      </c>
      <c r="DD42" s="172"/>
      <c r="DE42" s="172"/>
      <c r="DF42" s="172"/>
      <c r="DG42" s="172"/>
      <c r="DH42" s="172"/>
      <c r="DI42" s="172"/>
      <c r="DJ42" s="173"/>
      <c r="DK42" s="173"/>
      <c r="DL42" s="174"/>
      <c r="DM42" s="231"/>
      <c r="DN42" s="232"/>
      <c r="DO42" s="232"/>
      <c r="DP42" s="231"/>
      <c r="DQ42" s="232"/>
      <c r="DR42" s="232"/>
      <c r="DS42" s="229"/>
      <c r="DT42" s="230"/>
      <c r="DU42" s="230"/>
      <c r="DV42" s="231"/>
      <c r="DW42" s="232"/>
      <c r="DX42" s="232"/>
      <c r="DY42" s="231"/>
      <c r="DZ42" s="232"/>
      <c r="EA42" s="232"/>
      <c r="EB42" s="233"/>
      <c r="EC42" s="232"/>
      <c r="ED42" s="232"/>
      <c r="EE42" s="233"/>
      <c r="EF42" s="232"/>
      <c r="EG42" s="232"/>
      <c r="EH42" s="231"/>
      <c r="EI42" s="232"/>
      <c r="EJ42" s="232"/>
      <c r="EK42" s="231"/>
      <c r="EL42" s="232"/>
      <c r="EM42" s="232"/>
      <c r="EN42" s="229"/>
      <c r="EO42" s="230"/>
      <c r="EP42" s="230"/>
      <c r="EQ42" s="231"/>
      <c r="ER42" s="232"/>
      <c r="ES42" s="232"/>
      <c r="ET42" s="231"/>
      <c r="EU42" s="232"/>
      <c r="EV42" s="232"/>
      <c r="EW42" s="231"/>
      <c r="EX42" s="232"/>
      <c r="EY42" s="232"/>
      <c r="EZ42" s="231"/>
      <c r="FA42" s="232"/>
      <c r="FB42" s="232"/>
      <c r="FC42" s="231"/>
      <c r="FD42" s="232"/>
      <c r="FE42" s="232"/>
      <c r="FF42" s="231"/>
      <c r="FG42" s="232"/>
      <c r="FH42" s="232"/>
      <c r="FI42" s="167">
        <f t="shared" si="171"/>
        <v>0</v>
      </c>
      <c r="FJ42" s="167">
        <f t="shared" si="172"/>
        <v>0</v>
      </c>
      <c r="FK42" s="167">
        <f t="shared" si="173"/>
        <v>0</v>
      </c>
      <c r="FL42" s="167">
        <f t="shared" si="174"/>
        <v>0</v>
      </c>
      <c r="FM42" s="167">
        <f t="shared" si="175"/>
        <v>0</v>
      </c>
      <c r="FN42" s="167">
        <f t="shared" si="176"/>
        <v>0</v>
      </c>
      <c r="FO42" s="167"/>
      <c r="FP42" s="175"/>
      <c r="FQ42" s="175"/>
      <c r="FR42" s="175"/>
      <c r="FS42" s="175"/>
      <c r="FT42" s="175"/>
      <c r="FU42" s="167">
        <f t="shared" si="177"/>
        <v>0</v>
      </c>
      <c r="FV42" s="167">
        <f t="shared" si="178"/>
        <v>0</v>
      </c>
      <c r="FW42" s="167">
        <f t="shared" si="179"/>
        <v>0</v>
      </c>
      <c r="FX42" s="167">
        <f t="shared" si="180"/>
        <v>0</v>
      </c>
      <c r="FY42" s="167">
        <f t="shared" si="181"/>
        <v>0</v>
      </c>
      <c r="FZ42" s="167">
        <f t="shared" si="182"/>
        <v>0</v>
      </c>
      <c r="GA42" s="167">
        <f t="shared" si="183"/>
        <v>0</v>
      </c>
      <c r="GB42" s="167"/>
      <c r="GC42" s="167"/>
      <c r="GD42" s="167">
        <f t="shared" si="184"/>
        <v>0</v>
      </c>
      <c r="GE42" s="167">
        <f t="shared" si="185"/>
        <v>0</v>
      </c>
      <c r="GF42" s="167">
        <f t="shared" si="186"/>
        <v>0</v>
      </c>
      <c r="GG42" s="167">
        <f t="shared" si="121"/>
        <v>0</v>
      </c>
      <c r="GH42" s="167">
        <f t="shared" si="187"/>
        <v>0</v>
      </c>
      <c r="GI42" s="167">
        <f t="shared" si="188"/>
        <v>0</v>
      </c>
      <c r="GJ42" s="167">
        <f t="shared" si="189"/>
        <v>0</v>
      </c>
      <c r="GK42" s="167">
        <f t="shared" si="190"/>
        <v>0</v>
      </c>
      <c r="GL42" s="167">
        <f t="shared" si="191"/>
        <v>0</v>
      </c>
      <c r="GM42" s="167">
        <f t="shared" si="192"/>
        <v>0</v>
      </c>
      <c r="GN42" s="167">
        <f t="shared" si="193"/>
        <v>0</v>
      </c>
      <c r="GO42" s="167">
        <f t="shared" si="194"/>
        <v>0</v>
      </c>
      <c r="GP42" s="167">
        <f t="shared" si="195"/>
        <v>0</v>
      </c>
      <c r="GQ42" s="167">
        <f t="shared" si="196"/>
        <v>0</v>
      </c>
      <c r="GR42" s="167">
        <f t="shared" si="197"/>
        <v>0</v>
      </c>
      <c r="GS42" s="167"/>
      <c r="GT42" s="167"/>
      <c r="GU42" s="176">
        <f t="shared" si="198"/>
        <v>0</v>
      </c>
      <c r="GV42" s="177">
        <f t="shared" si="122"/>
        <v>0</v>
      </c>
      <c r="GW42" s="177">
        <f t="shared" si="123"/>
        <v>0</v>
      </c>
      <c r="GX42" s="177">
        <f t="shared" si="124"/>
        <v>0</v>
      </c>
      <c r="GY42" s="177">
        <f t="shared" si="125"/>
        <v>0</v>
      </c>
      <c r="GZ42" s="177">
        <f t="shared" si="126"/>
        <v>0</v>
      </c>
      <c r="HA42" s="177">
        <f t="shared" si="199"/>
        <v>0</v>
      </c>
      <c r="HB42" s="177">
        <f t="shared" si="200"/>
        <v>0</v>
      </c>
      <c r="HC42" s="218">
        <f t="shared" si="127"/>
        <v>0</v>
      </c>
      <c r="HD42" s="218">
        <f t="shared" si="128"/>
        <v>0</v>
      </c>
      <c r="HE42" s="218">
        <f t="shared" si="129"/>
        <v>0</v>
      </c>
      <c r="HF42" s="218">
        <f t="shared" si="130"/>
        <v>0</v>
      </c>
      <c r="HG42" s="218">
        <f t="shared" si="131"/>
        <v>0</v>
      </c>
      <c r="HH42" s="177">
        <f t="shared" si="132"/>
        <v>0</v>
      </c>
      <c r="HI42" s="177">
        <f t="shared" si="133"/>
        <v>0</v>
      </c>
      <c r="HJ42" s="177">
        <f t="shared" si="134"/>
        <v>0</v>
      </c>
      <c r="HK42" s="177">
        <f t="shared" si="135"/>
        <v>0</v>
      </c>
      <c r="HL42" s="177">
        <f t="shared" si="136"/>
        <v>0</v>
      </c>
      <c r="HM42" s="177">
        <f t="shared" si="201"/>
        <v>0</v>
      </c>
      <c r="HN42" s="177">
        <f t="shared" si="202"/>
        <v>0.5</v>
      </c>
      <c r="HO42" s="177">
        <f t="shared" si="203"/>
        <v>0</v>
      </c>
      <c r="HP42" s="178">
        <f t="shared" si="204"/>
        <v>10</v>
      </c>
      <c r="HQ42" s="178">
        <f t="shared" si="205"/>
        <v>0.5</v>
      </c>
      <c r="HR42" s="178">
        <f t="shared" si="206"/>
        <v>0</v>
      </c>
      <c r="HS42" s="178">
        <f t="shared" si="207"/>
        <v>0</v>
      </c>
      <c r="HT42" s="178">
        <f t="shared" si="208"/>
        <v>0</v>
      </c>
      <c r="HU42" s="178">
        <f t="shared" si="209"/>
        <v>0</v>
      </c>
      <c r="HV42" s="227">
        <f t="shared" si="210"/>
        <v>0</v>
      </c>
      <c r="HW42" s="227">
        <f t="shared" si="137"/>
        <v>2</v>
      </c>
      <c r="HX42" s="227">
        <f t="shared" si="138"/>
        <v>0</v>
      </c>
      <c r="HY42" s="227">
        <f t="shared" si="139"/>
        <v>0</v>
      </c>
      <c r="HZ42" s="227">
        <f t="shared" si="211"/>
        <v>0</v>
      </c>
      <c r="IA42" s="227">
        <f t="shared" si="212"/>
        <v>2</v>
      </c>
      <c r="IB42" s="227">
        <f t="shared" si="213"/>
        <v>0</v>
      </c>
      <c r="IC42" s="178">
        <f t="shared" si="214"/>
        <v>1</v>
      </c>
      <c r="ID42" s="178">
        <f t="shared" si="215"/>
        <v>0</v>
      </c>
      <c r="IE42" s="178">
        <f t="shared" si="216"/>
        <v>0</v>
      </c>
      <c r="IF42" s="178">
        <f t="shared" si="217"/>
        <v>0</v>
      </c>
      <c r="IG42" s="179">
        <f t="shared" si="218"/>
        <v>0</v>
      </c>
      <c r="IH42" s="179">
        <f t="shared" si="219"/>
        <v>0</v>
      </c>
      <c r="II42" s="179">
        <f t="shared" si="220"/>
        <v>0</v>
      </c>
      <c r="IJ42" s="179">
        <f t="shared" si="221"/>
        <v>0</v>
      </c>
      <c r="IK42" s="179">
        <f t="shared" si="222"/>
        <v>0</v>
      </c>
      <c r="IL42" s="179">
        <f t="shared" si="223"/>
        <v>0</v>
      </c>
      <c r="IM42" s="179">
        <f t="shared" si="224"/>
        <v>0</v>
      </c>
      <c r="IN42" s="179">
        <f t="shared" si="225"/>
        <v>0</v>
      </c>
      <c r="IO42" s="179">
        <f t="shared" si="226"/>
        <v>0</v>
      </c>
      <c r="IP42" s="179">
        <f t="shared" si="227"/>
        <v>0</v>
      </c>
      <c r="IQ42" s="179">
        <f t="shared" si="228"/>
        <v>0</v>
      </c>
      <c r="IR42" s="179">
        <f t="shared" si="229"/>
        <v>0</v>
      </c>
      <c r="IS42" s="179">
        <f t="shared" si="230"/>
        <v>0</v>
      </c>
      <c r="IT42" s="179">
        <f t="shared" si="231"/>
        <v>0</v>
      </c>
      <c r="IU42" s="179">
        <f t="shared" si="232"/>
        <v>0</v>
      </c>
      <c r="IV42" s="180">
        <f>VLOOKUP(B42,[2]BC!$B$10:$IY$666,258,0)</f>
        <v>0</v>
      </c>
      <c r="IW42" s="180">
        <f t="shared" si="233"/>
        <v>2</v>
      </c>
      <c r="IX42" s="179">
        <f t="shared" si="234"/>
        <v>2</v>
      </c>
      <c r="IY42" s="179">
        <f t="shared" si="235"/>
        <v>0</v>
      </c>
      <c r="IZ42" s="181">
        <f t="shared" si="236"/>
        <v>13.5</v>
      </c>
      <c r="JA42" s="253"/>
      <c r="JB42" s="254">
        <f t="shared" si="237"/>
        <v>0</v>
      </c>
      <c r="JC42" s="179">
        <f>VLOOKUP(B42,[2]BC!$B$10:$JF$666,265,0)</f>
        <v>0</v>
      </c>
      <c r="JD42" s="179">
        <f t="shared" si="238"/>
        <v>0.5</v>
      </c>
      <c r="JE42" s="179">
        <f t="shared" si="239"/>
        <v>0</v>
      </c>
      <c r="JF42" s="179">
        <f t="shared" si="240"/>
        <v>0.5</v>
      </c>
      <c r="JG42" s="182">
        <f>VLOOKUP(B42,[2]BC!$B$10:$JG$666,266,0)</f>
        <v>0</v>
      </c>
    </row>
    <row r="43" spans="1:267" s="182" customFormat="1" ht="42">
      <c r="A43" s="164">
        <v>35</v>
      </c>
      <c r="B43" s="165" t="s">
        <v>302</v>
      </c>
      <c r="C43" s="240" t="s">
        <v>303</v>
      </c>
      <c r="D43" s="241" t="s">
        <v>912</v>
      </c>
      <c r="E43" s="242" t="s">
        <v>110</v>
      </c>
      <c r="F43" s="166" t="s">
        <v>119</v>
      </c>
      <c r="G43" s="226"/>
      <c r="H43" s="166"/>
      <c r="I43" s="166"/>
      <c r="J43" s="166"/>
      <c r="K43" s="166"/>
      <c r="L43" s="166"/>
      <c r="M43" s="166"/>
      <c r="N43" s="166"/>
      <c r="O43" s="166"/>
      <c r="P43" s="166"/>
      <c r="Q43" s="166"/>
      <c r="R43" s="237"/>
      <c r="S43" s="238"/>
      <c r="T43" s="238"/>
      <c r="U43" s="239"/>
      <c r="V43" s="239"/>
      <c r="W43" s="239"/>
      <c r="X43" s="243" t="s">
        <v>112</v>
      </c>
      <c r="Y43" s="244">
        <v>0</v>
      </c>
      <c r="Z43" s="244">
        <v>0</v>
      </c>
      <c r="AA43" s="247" t="s">
        <v>113</v>
      </c>
      <c r="AB43" s="248">
        <v>0</v>
      </c>
      <c r="AC43" s="248">
        <v>0</v>
      </c>
      <c r="AD43" s="247" t="s">
        <v>113</v>
      </c>
      <c r="AE43" s="248">
        <v>0</v>
      </c>
      <c r="AF43" s="248">
        <v>0</v>
      </c>
      <c r="AG43" s="229" t="s">
        <v>114</v>
      </c>
      <c r="AH43" s="230">
        <v>0</v>
      </c>
      <c r="AI43" s="230">
        <v>0</v>
      </c>
      <c r="AJ43" s="245" t="s">
        <v>115</v>
      </c>
      <c r="AK43" s="250">
        <v>3.5</v>
      </c>
      <c r="AL43" s="248">
        <v>0</v>
      </c>
      <c r="AM43" s="245" t="s">
        <v>115</v>
      </c>
      <c r="AN43" s="248">
        <v>0</v>
      </c>
      <c r="AO43" s="248">
        <v>0</v>
      </c>
      <c r="AP43" s="245" t="s">
        <v>115</v>
      </c>
      <c r="AQ43" s="248">
        <v>0</v>
      </c>
      <c r="AR43" s="248">
        <v>0</v>
      </c>
      <c r="AS43" s="245" t="s">
        <v>115</v>
      </c>
      <c r="AT43" s="248">
        <v>0</v>
      </c>
      <c r="AU43" s="248">
        <v>0</v>
      </c>
      <c r="AV43" s="249" t="s">
        <v>115</v>
      </c>
      <c r="AW43" s="248">
        <v>0</v>
      </c>
      <c r="AX43" s="248">
        <v>0</v>
      </c>
      <c r="AY43" s="249" t="s">
        <v>115</v>
      </c>
      <c r="AZ43" s="248">
        <v>0</v>
      </c>
      <c r="BA43" s="248">
        <v>0</v>
      </c>
      <c r="BB43" s="229" t="s">
        <v>114</v>
      </c>
      <c r="BC43" s="230">
        <v>0</v>
      </c>
      <c r="BD43" s="230">
        <v>0</v>
      </c>
      <c r="BE43" s="249" t="s">
        <v>115</v>
      </c>
      <c r="BF43" s="248">
        <v>0</v>
      </c>
      <c r="BG43" s="248">
        <v>0</v>
      </c>
      <c r="BH43" s="249" t="s">
        <v>115</v>
      </c>
      <c r="BI43" s="248">
        <v>0</v>
      </c>
      <c r="BJ43" s="248">
        <v>0</v>
      </c>
      <c r="BK43" s="249" t="s">
        <v>115</v>
      </c>
      <c r="BL43" s="248">
        <f>VLOOKUP($B43,[1]BC!$B$9:$BP$659,63,0)</f>
        <v>0</v>
      </c>
      <c r="BM43" s="248">
        <f>VLOOKUP($B43,[1]BC!$B$9:$BP$659,64,0)</f>
        <v>0</v>
      </c>
      <c r="BN43" s="255" t="str">
        <f>VLOOKUP($B43,[1]BC!$B$9:$BP$659,65,0)</f>
        <v>X</v>
      </c>
      <c r="BO43" s="248">
        <f>VLOOKUP($B43,[1]BC!$B$9:$BP$659,66,0)</f>
        <v>0</v>
      </c>
      <c r="BP43" s="248">
        <f>VLOOKUP($B43,[1]BC!$B$9:$BP$659,67,0)</f>
        <v>0</v>
      </c>
      <c r="BQ43" s="167">
        <f t="shared" si="140"/>
        <v>10</v>
      </c>
      <c r="BR43" s="167">
        <f t="shared" si="141"/>
        <v>0.5</v>
      </c>
      <c r="BS43" s="168">
        <f t="shared" si="142"/>
        <v>0</v>
      </c>
      <c r="BT43" s="168">
        <f t="shared" si="143"/>
        <v>0</v>
      </c>
      <c r="BU43" s="167">
        <f t="shared" si="144"/>
        <v>0</v>
      </c>
      <c r="BV43" s="168">
        <f t="shared" si="145"/>
        <v>0</v>
      </c>
      <c r="BW43" s="169"/>
      <c r="BX43" s="169"/>
      <c r="BY43" s="169"/>
      <c r="BZ43" s="169"/>
      <c r="CA43" s="169"/>
      <c r="CB43" s="170"/>
      <c r="CC43" s="168">
        <f t="shared" si="146"/>
        <v>10</v>
      </c>
      <c r="CD43" s="168">
        <f t="shared" si="147"/>
        <v>0.5</v>
      </c>
      <c r="CE43" s="168">
        <f t="shared" si="148"/>
        <v>0</v>
      </c>
      <c r="CF43" s="168">
        <f t="shared" si="149"/>
        <v>0</v>
      </c>
      <c r="CG43" s="168">
        <f t="shared" si="150"/>
        <v>0</v>
      </c>
      <c r="CH43" s="168">
        <f t="shared" si="151"/>
        <v>0</v>
      </c>
      <c r="CI43" s="167">
        <f t="shared" si="152"/>
        <v>0</v>
      </c>
      <c r="CJ43" s="167">
        <f t="shared" si="153"/>
        <v>0</v>
      </c>
      <c r="CK43" s="168">
        <f t="shared" si="154"/>
        <v>0</v>
      </c>
      <c r="CL43" s="167">
        <f t="shared" si="155"/>
        <v>1</v>
      </c>
      <c r="CM43" s="167">
        <f t="shared" si="156"/>
        <v>2</v>
      </c>
      <c r="CN43" s="167">
        <f t="shared" si="157"/>
        <v>0</v>
      </c>
      <c r="CO43" s="167">
        <f t="shared" si="158"/>
        <v>0</v>
      </c>
      <c r="CP43" s="167">
        <f t="shared" si="159"/>
        <v>0</v>
      </c>
      <c r="CQ43" s="167">
        <f t="shared" si="160"/>
        <v>0</v>
      </c>
      <c r="CR43" s="167">
        <f t="shared" si="161"/>
        <v>0</v>
      </c>
      <c r="CS43" s="167">
        <f t="shared" si="162"/>
        <v>0</v>
      </c>
      <c r="CT43" s="167">
        <f t="shared" si="163"/>
        <v>0</v>
      </c>
      <c r="CU43" s="167">
        <f t="shared" si="164"/>
        <v>0</v>
      </c>
      <c r="CV43" s="167">
        <f t="shared" si="165"/>
        <v>0</v>
      </c>
      <c r="CW43" s="167">
        <f t="shared" si="166"/>
        <v>0</v>
      </c>
      <c r="CX43" s="167">
        <f t="shared" si="167"/>
        <v>0</v>
      </c>
      <c r="CY43" s="167">
        <f t="shared" si="168"/>
        <v>0</v>
      </c>
      <c r="CZ43" s="167">
        <f t="shared" si="169"/>
        <v>0</v>
      </c>
      <c r="DA43" s="167"/>
      <c r="DB43" s="167"/>
      <c r="DC43" s="171">
        <f t="shared" si="170"/>
        <v>13.5</v>
      </c>
      <c r="DD43" s="172"/>
      <c r="DE43" s="172"/>
      <c r="DF43" s="172"/>
      <c r="DG43" s="172"/>
      <c r="DH43" s="172"/>
      <c r="DI43" s="172"/>
      <c r="DJ43" s="173"/>
      <c r="DK43" s="173"/>
      <c r="DL43" s="174"/>
      <c r="DM43" s="231"/>
      <c r="DN43" s="232"/>
      <c r="DO43" s="232"/>
      <c r="DP43" s="231"/>
      <c r="DQ43" s="232"/>
      <c r="DR43" s="232"/>
      <c r="DS43" s="229"/>
      <c r="DT43" s="230"/>
      <c r="DU43" s="230"/>
      <c r="DV43" s="231"/>
      <c r="DW43" s="232"/>
      <c r="DX43" s="232"/>
      <c r="DY43" s="231"/>
      <c r="DZ43" s="232"/>
      <c r="EA43" s="232"/>
      <c r="EB43" s="233"/>
      <c r="EC43" s="232"/>
      <c r="ED43" s="232"/>
      <c r="EE43" s="233"/>
      <c r="EF43" s="232"/>
      <c r="EG43" s="232"/>
      <c r="EH43" s="231"/>
      <c r="EI43" s="232"/>
      <c r="EJ43" s="232"/>
      <c r="EK43" s="231"/>
      <c r="EL43" s="232"/>
      <c r="EM43" s="232"/>
      <c r="EN43" s="229"/>
      <c r="EO43" s="230"/>
      <c r="EP43" s="230"/>
      <c r="EQ43" s="231"/>
      <c r="ER43" s="232"/>
      <c r="ES43" s="232"/>
      <c r="ET43" s="231"/>
      <c r="EU43" s="232"/>
      <c r="EV43" s="232"/>
      <c r="EW43" s="231"/>
      <c r="EX43" s="232"/>
      <c r="EY43" s="232"/>
      <c r="EZ43" s="231"/>
      <c r="FA43" s="232"/>
      <c r="FB43" s="232"/>
      <c r="FC43" s="231"/>
      <c r="FD43" s="232"/>
      <c r="FE43" s="232"/>
      <c r="FF43" s="231"/>
      <c r="FG43" s="232"/>
      <c r="FH43" s="232"/>
      <c r="FI43" s="167">
        <f t="shared" si="171"/>
        <v>0</v>
      </c>
      <c r="FJ43" s="167">
        <f t="shared" si="172"/>
        <v>0</v>
      </c>
      <c r="FK43" s="167">
        <f t="shared" si="173"/>
        <v>0</v>
      </c>
      <c r="FL43" s="167">
        <f t="shared" si="174"/>
        <v>0</v>
      </c>
      <c r="FM43" s="167">
        <f t="shared" si="175"/>
        <v>0</v>
      </c>
      <c r="FN43" s="167">
        <f t="shared" si="176"/>
        <v>0</v>
      </c>
      <c r="FO43" s="167"/>
      <c r="FP43" s="175"/>
      <c r="FQ43" s="175"/>
      <c r="FR43" s="175"/>
      <c r="FS43" s="175"/>
      <c r="FT43" s="175"/>
      <c r="FU43" s="167">
        <f t="shared" si="177"/>
        <v>0</v>
      </c>
      <c r="FV43" s="167">
        <f t="shared" si="178"/>
        <v>0</v>
      </c>
      <c r="FW43" s="167">
        <f t="shared" si="179"/>
        <v>0</v>
      </c>
      <c r="FX43" s="167">
        <f t="shared" si="180"/>
        <v>0</v>
      </c>
      <c r="FY43" s="167">
        <f t="shared" si="181"/>
        <v>0</v>
      </c>
      <c r="FZ43" s="167">
        <f t="shared" si="182"/>
        <v>0</v>
      </c>
      <c r="GA43" s="167">
        <f t="shared" si="183"/>
        <v>0</v>
      </c>
      <c r="GB43" s="167"/>
      <c r="GC43" s="167"/>
      <c r="GD43" s="167">
        <f t="shared" si="184"/>
        <v>0</v>
      </c>
      <c r="GE43" s="167">
        <f t="shared" si="185"/>
        <v>0</v>
      </c>
      <c r="GF43" s="167">
        <f t="shared" si="186"/>
        <v>0</v>
      </c>
      <c r="GG43" s="167">
        <f t="shared" si="121"/>
        <v>0</v>
      </c>
      <c r="GH43" s="167">
        <f t="shared" si="187"/>
        <v>0</v>
      </c>
      <c r="GI43" s="167">
        <f t="shared" si="188"/>
        <v>0</v>
      </c>
      <c r="GJ43" s="167">
        <f t="shared" si="189"/>
        <v>0</v>
      </c>
      <c r="GK43" s="167">
        <f t="shared" si="190"/>
        <v>0</v>
      </c>
      <c r="GL43" s="167">
        <f t="shared" si="191"/>
        <v>0</v>
      </c>
      <c r="GM43" s="167">
        <f t="shared" si="192"/>
        <v>0</v>
      </c>
      <c r="GN43" s="167">
        <f t="shared" si="193"/>
        <v>0</v>
      </c>
      <c r="GO43" s="167">
        <f t="shared" si="194"/>
        <v>0</v>
      </c>
      <c r="GP43" s="167">
        <f t="shared" si="195"/>
        <v>0</v>
      </c>
      <c r="GQ43" s="167">
        <f t="shared" si="196"/>
        <v>0</v>
      </c>
      <c r="GR43" s="167">
        <f t="shared" si="197"/>
        <v>0</v>
      </c>
      <c r="GS43" s="167"/>
      <c r="GT43" s="167"/>
      <c r="GU43" s="176">
        <f t="shared" si="198"/>
        <v>0</v>
      </c>
      <c r="GV43" s="177">
        <f t="shared" si="122"/>
        <v>0</v>
      </c>
      <c r="GW43" s="177">
        <f t="shared" si="123"/>
        <v>0</v>
      </c>
      <c r="GX43" s="177">
        <f t="shared" si="124"/>
        <v>0</v>
      </c>
      <c r="GY43" s="177">
        <f t="shared" si="125"/>
        <v>0</v>
      </c>
      <c r="GZ43" s="177">
        <f t="shared" si="126"/>
        <v>0</v>
      </c>
      <c r="HA43" s="177">
        <f t="shared" si="199"/>
        <v>0</v>
      </c>
      <c r="HB43" s="177">
        <f t="shared" si="200"/>
        <v>0</v>
      </c>
      <c r="HC43" s="218">
        <f t="shared" si="127"/>
        <v>0</v>
      </c>
      <c r="HD43" s="218">
        <f t="shared" si="128"/>
        <v>0</v>
      </c>
      <c r="HE43" s="218">
        <f t="shared" si="129"/>
        <v>0</v>
      </c>
      <c r="HF43" s="218">
        <f t="shared" si="130"/>
        <v>0</v>
      </c>
      <c r="HG43" s="218">
        <f t="shared" si="131"/>
        <v>0</v>
      </c>
      <c r="HH43" s="177">
        <f t="shared" si="132"/>
        <v>0</v>
      </c>
      <c r="HI43" s="177">
        <f t="shared" si="133"/>
        <v>0</v>
      </c>
      <c r="HJ43" s="177">
        <f t="shared" si="134"/>
        <v>0</v>
      </c>
      <c r="HK43" s="177">
        <f t="shared" si="135"/>
        <v>0</v>
      </c>
      <c r="HL43" s="177">
        <f t="shared" si="136"/>
        <v>0</v>
      </c>
      <c r="HM43" s="177">
        <f t="shared" si="201"/>
        <v>0</v>
      </c>
      <c r="HN43" s="177">
        <f t="shared" si="202"/>
        <v>0.5</v>
      </c>
      <c r="HO43" s="177">
        <f t="shared" si="203"/>
        <v>0</v>
      </c>
      <c r="HP43" s="178">
        <f t="shared" si="204"/>
        <v>10</v>
      </c>
      <c r="HQ43" s="178">
        <f t="shared" si="205"/>
        <v>0.5</v>
      </c>
      <c r="HR43" s="178">
        <f t="shared" si="206"/>
        <v>0</v>
      </c>
      <c r="HS43" s="178">
        <f t="shared" si="207"/>
        <v>0</v>
      </c>
      <c r="HT43" s="178">
        <f t="shared" si="208"/>
        <v>0</v>
      </c>
      <c r="HU43" s="178">
        <f t="shared" si="209"/>
        <v>0</v>
      </c>
      <c r="HV43" s="227">
        <f t="shared" si="210"/>
        <v>0</v>
      </c>
      <c r="HW43" s="227">
        <f t="shared" si="137"/>
        <v>2</v>
      </c>
      <c r="HX43" s="227">
        <f t="shared" si="138"/>
        <v>0</v>
      </c>
      <c r="HY43" s="227">
        <f t="shared" si="139"/>
        <v>0</v>
      </c>
      <c r="HZ43" s="227">
        <f t="shared" si="211"/>
        <v>0</v>
      </c>
      <c r="IA43" s="227">
        <f t="shared" si="212"/>
        <v>2</v>
      </c>
      <c r="IB43" s="227">
        <f t="shared" si="213"/>
        <v>0</v>
      </c>
      <c r="IC43" s="178">
        <f t="shared" si="214"/>
        <v>1</v>
      </c>
      <c r="ID43" s="178">
        <f t="shared" si="215"/>
        <v>0</v>
      </c>
      <c r="IE43" s="178">
        <f t="shared" si="216"/>
        <v>0</v>
      </c>
      <c r="IF43" s="178">
        <f t="shared" si="217"/>
        <v>0</v>
      </c>
      <c r="IG43" s="179">
        <f t="shared" si="218"/>
        <v>0</v>
      </c>
      <c r="IH43" s="179">
        <f t="shared" si="219"/>
        <v>0</v>
      </c>
      <c r="II43" s="179">
        <f t="shared" si="220"/>
        <v>0</v>
      </c>
      <c r="IJ43" s="179">
        <f t="shared" si="221"/>
        <v>0</v>
      </c>
      <c r="IK43" s="179">
        <f t="shared" si="222"/>
        <v>0</v>
      </c>
      <c r="IL43" s="179">
        <f t="shared" si="223"/>
        <v>0</v>
      </c>
      <c r="IM43" s="179">
        <f t="shared" si="224"/>
        <v>0</v>
      </c>
      <c r="IN43" s="179">
        <f t="shared" si="225"/>
        <v>0</v>
      </c>
      <c r="IO43" s="179">
        <f t="shared" si="226"/>
        <v>0</v>
      </c>
      <c r="IP43" s="179">
        <f t="shared" si="227"/>
        <v>0</v>
      </c>
      <c r="IQ43" s="179">
        <f t="shared" si="228"/>
        <v>0</v>
      </c>
      <c r="IR43" s="179">
        <f t="shared" si="229"/>
        <v>0</v>
      </c>
      <c r="IS43" s="179">
        <f t="shared" si="230"/>
        <v>0</v>
      </c>
      <c r="IT43" s="179">
        <f t="shared" si="231"/>
        <v>0</v>
      </c>
      <c r="IU43" s="179">
        <f t="shared" si="232"/>
        <v>0</v>
      </c>
      <c r="IV43" s="180">
        <f>VLOOKUP(B43,[2]BC!$B$10:$IY$666,258,0)</f>
        <v>0</v>
      </c>
      <c r="IW43" s="180">
        <f t="shared" si="233"/>
        <v>2</v>
      </c>
      <c r="IX43" s="179">
        <f t="shared" si="234"/>
        <v>2</v>
      </c>
      <c r="IY43" s="179">
        <f t="shared" si="235"/>
        <v>0</v>
      </c>
      <c r="IZ43" s="181">
        <f t="shared" si="236"/>
        <v>13.5</v>
      </c>
      <c r="JA43" s="253"/>
      <c r="JB43" s="254">
        <f t="shared" si="237"/>
        <v>0</v>
      </c>
      <c r="JC43" s="179">
        <f>VLOOKUP(B43,[2]BC!$B$10:$JF$666,265,0)</f>
        <v>0</v>
      </c>
      <c r="JD43" s="179">
        <f t="shared" si="238"/>
        <v>0.5</v>
      </c>
      <c r="JE43" s="179">
        <f t="shared" si="239"/>
        <v>0</v>
      </c>
      <c r="JF43" s="179">
        <f t="shared" si="240"/>
        <v>0.5</v>
      </c>
      <c r="JG43" s="182">
        <f>VLOOKUP(B43,[2]BC!$B$10:$JG$666,266,0)</f>
        <v>0</v>
      </c>
    </row>
    <row r="44" spans="1:267" s="182" customFormat="1" ht="42">
      <c r="A44" s="164">
        <v>36</v>
      </c>
      <c r="B44" s="165" t="s">
        <v>304</v>
      </c>
      <c r="C44" s="240" t="s">
        <v>305</v>
      </c>
      <c r="D44" s="241" t="s">
        <v>912</v>
      </c>
      <c r="E44" s="242" t="s">
        <v>110</v>
      </c>
      <c r="F44" s="166" t="s">
        <v>119</v>
      </c>
      <c r="G44" s="226"/>
      <c r="H44" s="166"/>
      <c r="I44" s="166"/>
      <c r="J44" s="166"/>
      <c r="K44" s="166"/>
      <c r="L44" s="166"/>
      <c r="M44" s="166"/>
      <c r="N44" s="166"/>
      <c r="O44" s="166"/>
      <c r="P44" s="166"/>
      <c r="Q44" s="166"/>
      <c r="R44" s="237"/>
      <c r="S44" s="238"/>
      <c r="T44" s="238"/>
      <c r="U44" s="239"/>
      <c r="V44" s="239"/>
      <c r="W44" s="239"/>
      <c r="X44" s="243" t="s">
        <v>112</v>
      </c>
      <c r="Y44" s="244">
        <v>0</v>
      </c>
      <c r="Z44" s="244">
        <v>0</v>
      </c>
      <c r="AA44" s="247" t="s">
        <v>113</v>
      </c>
      <c r="AB44" s="248">
        <v>0</v>
      </c>
      <c r="AC44" s="248">
        <v>0</v>
      </c>
      <c r="AD44" s="247" t="s">
        <v>113</v>
      </c>
      <c r="AE44" s="248">
        <v>0</v>
      </c>
      <c r="AF44" s="248">
        <v>0</v>
      </c>
      <c r="AG44" s="229" t="s">
        <v>114</v>
      </c>
      <c r="AH44" s="230">
        <v>0</v>
      </c>
      <c r="AI44" s="230">
        <v>0</v>
      </c>
      <c r="AJ44" s="245" t="s">
        <v>115</v>
      </c>
      <c r="AK44" s="248">
        <v>0</v>
      </c>
      <c r="AL44" s="248">
        <v>0</v>
      </c>
      <c r="AM44" s="245" t="s">
        <v>115</v>
      </c>
      <c r="AN44" s="250">
        <v>3.5</v>
      </c>
      <c r="AO44" s="248">
        <v>0</v>
      </c>
      <c r="AP44" s="245" t="s">
        <v>115</v>
      </c>
      <c r="AQ44" s="248">
        <v>0</v>
      </c>
      <c r="AR44" s="248">
        <v>0</v>
      </c>
      <c r="AS44" s="245" t="s">
        <v>115</v>
      </c>
      <c r="AT44" s="248">
        <v>0</v>
      </c>
      <c r="AU44" s="248">
        <v>0</v>
      </c>
      <c r="AV44" s="251" t="s">
        <v>124</v>
      </c>
      <c r="AW44" s="248">
        <v>0</v>
      </c>
      <c r="AX44" s="248">
        <v>0</v>
      </c>
      <c r="AY44" s="249" t="s">
        <v>115</v>
      </c>
      <c r="AZ44" s="248">
        <v>0</v>
      </c>
      <c r="BA44" s="248">
        <v>0</v>
      </c>
      <c r="BB44" s="229" t="s">
        <v>114</v>
      </c>
      <c r="BC44" s="230">
        <v>0</v>
      </c>
      <c r="BD44" s="230">
        <v>0</v>
      </c>
      <c r="BE44" s="249" t="s">
        <v>115</v>
      </c>
      <c r="BF44" s="248">
        <v>0</v>
      </c>
      <c r="BG44" s="248">
        <v>0</v>
      </c>
      <c r="BH44" s="249" t="s">
        <v>115</v>
      </c>
      <c r="BI44" s="248">
        <v>0</v>
      </c>
      <c r="BJ44" s="248">
        <v>0</v>
      </c>
      <c r="BK44" s="249" t="s">
        <v>115</v>
      </c>
      <c r="BL44" s="248">
        <f>VLOOKUP($B44,[1]BC!$B$9:$BP$659,63,0)</f>
        <v>0</v>
      </c>
      <c r="BM44" s="248">
        <f>VLOOKUP($B44,[1]BC!$B$9:$BP$659,64,0)</f>
        <v>0</v>
      </c>
      <c r="BN44" s="255" t="str">
        <f>VLOOKUP($B44,[1]BC!$B$9:$BP$659,65,0)</f>
        <v>X</v>
      </c>
      <c r="BO44" s="248">
        <f>VLOOKUP($B44,[1]BC!$B$9:$BP$659,66,0)</f>
        <v>0</v>
      </c>
      <c r="BP44" s="248">
        <f>VLOOKUP($B44,[1]BC!$B$9:$BP$659,67,0)</f>
        <v>0</v>
      </c>
      <c r="BQ44" s="167">
        <f t="shared" si="140"/>
        <v>9.5</v>
      </c>
      <c r="BR44" s="167">
        <f t="shared" si="141"/>
        <v>0.5</v>
      </c>
      <c r="BS44" s="168">
        <f t="shared" si="142"/>
        <v>0</v>
      </c>
      <c r="BT44" s="168">
        <f t="shared" si="143"/>
        <v>0</v>
      </c>
      <c r="BU44" s="167">
        <f t="shared" si="144"/>
        <v>0</v>
      </c>
      <c r="BV44" s="168">
        <f t="shared" si="145"/>
        <v>0</v>
      </c>
      <c r="BW44" s="169"/>
      <c r="BX44" s="169"/>
      <c r="BY44" s="169"/>
      <c r="BZ44" s="169"/>
      <c r="CA44" s="169"/>
      <c r="CB44" s="170"/>
      <c r="CC44" s="168">
        <f t="shared" si="146"/>
        <v>9.5</v>
      </c>
      <c r="CD44" s="168">
        <f t="shared" si="147"/>
        <v>0.5</v>
      </c>
      <c r="CE44" s="168">
        <f t="shared" si="148"/>
        <v>0</v>
      </c>
      <c r="CF44" s="168">
        <f t="shared" si="149"/>
        <v>0</v>
      </c>
      <c r="CG44" s="168">
        <f t="shared" si="150"/>
        <v>0</v>
      </c>
      <c r="CH44" s="168">
        <f t="shared" si="151"/>
        <v>0</v>
      </c>
      <c r="CI44" s="167">
        <f t="shared" si="152"/>
        <v>0</v>
      </c>
      <c r="CJ44" s="167">
        <f t="shared" si="153"/>
        <v>0</v>
      </c>
      <c r="CK44" s="168">
        <f t="shared" si="154"/>
        <v>0</v>
      </c>
      <c r="CL44" s="167">
        <f t="shared" si="155"/>
        <v>1</v>
      </c>
      <c r="CM44" s="167">
        <f t="shared" si="156"/>
        <v>2</v>
      </c>
      <c r="CN44" s="167">
        <f t="shared" si="157"/>
        <v>0</v>
      </c>
      <c r="CO44" s="167">
        <f t="shared" si="158"/>
        <v>0</v>
      </c>
      <c r="CP44" s="167">
        <f t="shared" si="159"/>
        <v>0</v>
      </c>
      <c r="CQ44" s="167">
        <f t="shared" si="160"/>
        <v>0</v>
      </c>
      <c r="CR44" s="167">
        <f t="shared" si="161"/>
        <v>0</v>
      </c>
      <c r="CS44" s="167">
        <f t="shared" si="162"/>
        <v>0</v>
      </c>
      <c r="CT44" s="167">
        <f t="shared" si="163"/>
        <v>0</v>
      </c>
      <c r="CU44" s="167">
        <f t="shared" si="164"/>
        <v>0</v>
      </c>
      <c r="CV44" s="167">
        <f t="shared" si="165"/>
        <v>0</v>
      </c>
      <c r="CW44" s="167">
        <f t="shared" si="166"/>
        <v>0</v>
      </c>
      <c r="CX44" s="167">
        <f t="shared" si="167"/>
        <v>0</v>
      </c>
      <c r="CY44" s="167">
        <f t="shared" si="168"/>
        <v>0</v>
      </c>
      <c r="CZ44" s="167">
        <f t="shared" si="169"/>
        <v>0</v>
      </c>
      <c r="DA44" s="167"/>
      <c r="DB44" s="167"/>
      <c r="DC44" s="171">
        <f t="shared" si="170"/>
        <v>13</v>
      </c>
      <c r="DD44" s="172"/>
      <c r="DE44" s="172"/>
      <c r="DF44" s="172"/>
      <c r="DG44" s="172"/>
      <c r="DH44" s="172"/>
      <c r="DI44" s="172"/>
      <c r="DJ44" s="173"/>
      <c r="DK44" s="173"/>
      <c r="DL44" s="174"/>
      <c r="DM44" s="231"/>
      <c r="DN44" s="232"/>
      <c r="DO44" s="232"/>
      <c r="DP44" s="231"/>
      <c r="DQ44" s="232"/>
      <c r="DR44" s="232"/>
      <c r="DS44" s="229"/>
      <c r="DT44" s="230"/>
      <c r="DU44" s="230"/>
      <c r="DV44" s="231"/>
      <c r="DW44" s="232"/>
      <c r="DX44" s="232"/>
      <c r="DY44" s="231"/>
      <c r="DZ44" s="232"/>
      <c r="EA44" s="232"/>
      <c r="EB44" s="233"/>
      <c r="EC44" s="232"/>
      <c r="ED44" s="232"/>
      <c r="EE44" s="233"/>
      <c r="EF44" s="232"/>
      <c r="EG44" s="232"/>
      <c r="EH44" s="231"/>
      <c r="EI44" s="232"/>
      <c r="EJ44" s="232"/>
      <c r="EK44" s="231"/>
      <c r="EL44" s="232"/>
      <c r="EM44" s="232"/>
      <c r="EN44" s="229"/>
      <c r="EO44" s="230"/>
      <c r="EP44" s="230"/>
      <c r="EQ44" s="231"/>
      <c r="ER44" s="232"/>
      <c r="ES44" s="232"/>
      <c r="ET44" s="231"/>
      <c r="EU44" s="232"/>
      <c r="EV44" s="232"/>
      <c r="EW44" s="231"/>
      <c r="EX44" s="232"/>
      <c r="EY44" s="232"/>
      <c r="EZ44" s="231"/>
      <c r="FA44" s="232"/>
      <c r="FB44" s="232"/>
      <c r="FC44" s="231"/>
      <c r="FD44" s="232"/>
      <c r="FE44" s="232"/>
      <c r="FF44" s="231"/>
      <c r="FG44" s="232"/>
      <c r="FH44" s="232"/>
      <c r="FI44" s="167">
        <f t="shared" si="171"/>
        <v>0</v>
      </c>
      <c r="FJ44" s="167">
        <f t="shared" si="172"/>
        <v>0</v>
      </c>
      <c r="FK44" s="167">
        <f t="shared" si="173"/>
        <v>0</v>
      </c>
      <c r="FL44" s="167">
        <f t="shared" si="174"/>
        <v>0</v>
      </c>
      <c r="FM44" s="167">
        <f t="shared" si="175"/>
        <v>0</v>
      </c>
      <c r="FN44" s="167">
        <f t="shared" si="176"/>
        <v>0</v>
      </c>
      <c r="FO44" s="167"/>
      <c r="FP44" s="175"/>
      <c r="FQ44" s="175"/>
      <c r="FR44" s="175"/>
      <c r="FS44" s="175"/>
      <c r="FT44" s="175"/>
      <c r="FU44" s="167">
        <f t="shared" si="177"/>
        <v>0</v>
      </c>
      <c r="FV44" s="167">
        <f t="shared" si="178"/>
        <v>0</v>
      </c>
      <c r="FW44" s="167">
        <f t="shared" si="179"/>
        <v>0</v>
      </c>
      <c r="FX44" s="167">
        <f t="shared" si="180"/>
        <v>0</v>
      </c>
      <c r="FY44" s="167">
        <f t="shared" si="181"/>
        <v>0</v>
      </c>
      <c r="FZ44" s="167">
        <f t="shared" si="182"/>
        <v>0</v>
      </c>
      <c r="GA44" s="167">
        <f t="shared" si="183"/>
        <v>0</v>
      </c>
      <c r="GB44" s="167"/>
      <c r="GC44" s="167"/>
      <c r="GD44" s="167">
        <f t="shared" si="184"/>
        <v>0</v>
      </c>
      <c r="GE44" s="167">
        <f t="shared" si="185"/>
        <v>0</v>
      </c>
      <c r="GF44" s="167">
        <f t="shared" si="186"/>
        <v>0</v>
      </c>
      <c r="GG44" s="167">
        <f t="shared" si="121"/>
        <v>0</v>
      </c>
      <c r="GH44" s="167">
        <f t="shared" si="187"/>
        <v>0</v>
      </c>
      <c r="GI44" s="167">
        <f t="shared" si="188"/>
        <v>0</v>
      </c>
      <c r="GJ44" s="167">
        <f t="shared" si="189"/>
        <v>0</v>
      </c>
      <c r="GK44" s="167">
        <f t="shared" si="190"/>
        <v>0</v>
      </c>
      <c r="GL44" s="167">
        <f t="shared" si="191"/>
        <v>0</v>
      </c>
      <c r="GM44" s="167">
        <f t="shared" si="192"/>
        <v>0</v>
      </c>
      <c r="GN44" s="167">
        <f t="shared" si="193"/>
        <v>0</v>
      </c>
      <c r="GO44" s="167">
        <f t="shared" si="194"/>
        <v>0</v>
      </c>
      <c r="GP44" s="167">
        <f t="shared" si="195"/>
        <v>0</v>
      </c>
      <c r="GQ44" s="167">
        <f t="shared" si="196"/>
        <v>0</v>
      </c>
      <c r="GR44" s="167">
        <f t="shared" si="197"/>
        <v>0</v>
      </c>
      <c r="GS44" s="167"/>
      <c r="GT44" s="167"/>
      <c r="GU44" s="176">
        <f t="shared" si="198"/>
        <v>0</v>
      </c>
      <c r="GV44" s="177">
        <f t="shared" si="122"/>
        <v>0</v>
      </c>
      <c r="GW44" s="177">
        <f t="shared" si="123"/>
        <v>0</v>
      </c>
      <c r="GX44" s="177">
        <f t="shared" si="124"/>
        <v>0</v>
      </c>
      <c r="GY44" s="177">
        <f t="shared" si="125"/>
        <v>0</v>
      </c>
      <c r="GZ44" s="177">
        <f t="shared" si="126"/>
        <v>0</v>
      </c>
      <c r="HA44" s="177">
        <f t="shared" si="199"/>
        <v>0</v>
      </c>
      <c r="HB44" s="177">
        <f t="shared" si="200"/>
        <v>0</v>
      </c>
      <c r="HC44" s="218">
        <f t="shared" si="127"/>
        <v>0</v>
      </c>
      <c r="HD44" s="218">
        <f t="shared" si="128"/>
        <v>0</v>
      </c>
      <c r="HE44" s="218">
        <f t="shared" si="129"/>
        <v>0</v>
      </c>
      <c r="HF44" s="218">
        <f t="shared" si="130"/>
        <v>0</v>
      </c>
      <c r="HG44" s="218">
        <f t="shared" si="131"/>
        <v>0</v>
      </c>
      <c r="HH44" s="177">
        <f t="shared" si="132"/>
        <v>0.5</v>
      </c>
      <c r="HI44" s="177">
        <f t="shared" si="133"/>
        <v>0</v>
      </c>
      <c r="HJ44" s="177">
        <f t="shared" si="134"/>
        <v>0</v>
      </c>
      <c r="HK44" s="177">
        <f t="shared" si="135"/>
        <v>0</v>
      </c>
      <c r="HL44" s="177">
        <f t="shared" si="136"/>
        <v>0</v>
      </c>
      <c r="HM44" s="177">
        <f t="shared" si="201"/>
        <v>0.5</v>
      </c>
      <c r="HN44" s="177">
        <f t="shared" si="202"/>
        <v>0.5</v>
      </c>
      <c r="HO44" s="177">
        <f t="shared" si="203"/>
        <v>0.5</v>
      </c>
      <c r="HP44" s="178">
        <f t="shared" si="204"/>
        <v>9.5</v>
      </c>
      <c r="HQ44" s="178">
        <f t="shared" si="205"/>
        <v>0.5</v>
      </c>
      <c r="HR44" s="178">
        <f t="shared" si="206"/>
        <v>0</v>
      </c>
      <c r="HS44" s="178">
        <f t="shared" si="207"/>
        <v>0</v>
      </c>
      <c r="HT44" s="178">
        <f t="shared" si="208"/>
        <v>0</v>
      </c>
      <c r="HU44" s="178">
        <f t="shared" si="209"/>
        <v>0</v>
      </c>
      <c r="HV44" s="227">
        <f t="shared" si="210"/>
        <v>0</v>
      </c>
      <c r="HW44" s="227">
        <f t="shared" si="137"/>
        <v>2</v>
      </c>
      <c r="HX44" s="227">
        <f t="shared" si="138"/>
        <v>0</v>
      </c>
      <c r="HY44" s="227">
        <f t="shared" si="139"/>
        <v>0</v>
      </c>
      <c r="HZ44" s="227">
        <f t="shared" si="211"/>
        <v>0</v>
      </c>
      <c r="IA44" s="227">
        <f t="shared" si="212"/>
        <v>2</v>
      </c>
      <c r="IB44" s="227">
        <f t="shared" si="213"/>
        <v>0</v>
      </c>
      <c r="IC44" s="178">
        <f t="shared" si="214"/>
        <v>1</v>
      </c>
      <c r="ID44" s="178">
        <f t="shared" si="215"/>
        <v>0</v>
      </c>
      <c r="IE44" s="178">
        <f t="shared" si="216"/>
        <v>0</v>
      </c>
      <c r="IF44" s="178">
        <f t="shared" si="217"/>
        <v>0</v>
      </c>
      <c r="IG44" s="179">
        <f t="shared" si="218"/>
        <v>0.5</v>
      </c>
      <c r="IH44" s="179">
        <f t="shared" si="219"/>
        <v>0</v>
      </c>
      <c r="II44" s="179">
        <f t="shared" si="220"/>
        <v>0</v>
      </c>
      <c r="IJ44" s="179">
        <f t="shared" si="221"/>
        <v>0</v>
      </c>
      <c r="IK44" s="179">
        <f t="shared" si="222"/>
        <v>0</v>
      </c>
      <c r="IL44" s="179">
        <f t="shared" si="223"/>
        <v>0</v>
      </c>
      <c r="IM44" s="179">
        <f t="shared" si="224"/>
        <v>0</v>
      </c>
      <c r="IN44" s="179">
        <f t="shared" si="225"/>
        <v>0</v>
      </c>
      <c r="IO44" s="179">
        <f t="shared" si="226"/>
        <v>0</v>
      </c>
      <c r="IP44" s="179">
        <f t="shared" si="227"/>
        <v>0</v>
      </c>
      <c r="IQ44" s="179">
        <f t="shared" si="228"/>
        <v>0</v>
      </c>
      <c r="IR44" s="179">
        <f t="shared" si="229"/>
        <v>0</v>
      </c>
      <c r="IS44" s="179">
        <f t="shared" si="230"/>
        <v>0</v>
      </c>
      <c r="IT44" s="179">
        <f t="shared" si="231"/>
        <v>0</v>
      </c>
      <c r="IU44" s="179">
        <f t="shared" si="232"/>
        <v>0</v>
      </c>
      <c r="IV44" s="180">
        <f>VLOOKUP(B44,[2]BC!$B$10:$IY$666,258,0)</f>
        <v>0</v>
      </c>
      <c r="IW44" s="180">
        <f t="shared" si="233"/>
        <v>2</v>
      </c>
      <c r="IX44" s="179">
        <f t="shared" si="234"/>
        <v>2</v>
      </c>
      <c r="IY44" s="179">
        <f t="shared" si="235"/>
        <v>0</v>
      </c>
      <c r="IZ44" s="181">
        <f t="shared" si="236"/>
        <v>13.5</v>
      </c>
      <c r="JA44" s="253"/>
      <c r="JB44" s="254">
        <f t="shared" si="237"/>
        <v>0</v>
      </c>
      <c r="JC44" s="179">
        <f>VLOOKUP(B44,[2]BC!$B$10:$JF$666,265,0)</f>
        <v>0</v>
      </c>
      <c r="JD44" s="179">
        <f t="shared" si="238"/>
        <v>0.5</v>
      </c>
      <c r="JE44" s="179">
        <f t="shared" si="239"/>
        <v>0</v>
      </c>
      <c r="JF44" s="179">
        <f t="shared" si="240"/>
        <v>0.5</v>
      </c>
      <c r="JG44" s="182">
        <f>VLOOKUP(B44,[2]BC!$B$10:$JG$666,266,0)</f>
        <v>0</v>
      </c>
    </row>
    <row r="45" spans="1:267" s="182" customFormat="1" ht="42">
      <c r="A45" s="164">
        <v>37</v>
      </c>
      <c r="B45" s="165" t="s">
        <v>306</v>
      </c>
      <c r="C45" s="240" t="s">
        <v>307</v>
      </c>
      <c r="D45" s="241" t="s">
        <v>912</v>
      </c>
      <c r="E45" s="242" t="s">
        <v>110</v>
      </c>
      <c r="F45" s="166" t="s">
        <v>119</v>
      </c>
      <c r="G45" s="226"/>
      <c r="H45" s="166"/>
      <c r="I45" s="166"/>
      <c r="J45" s="166"/>
      <c r="K45" s="166"/>
      <c r="L45" s="166"/>
      <c r="M45" s="166"/>
      <c r="N45" s="166"/>
      <c r="O45" s="166"/>
      <c r="P45" s="166"/>
      <c r="Q45" s="166"/>
      <c r="R45" s="237"/>
      <c r="S45" s="238"/>
      <c r="T45" s="238"/>
      <c r="U45" s="239"/>
      <c r="V45" s="239"/>
      <c r="W45" s="239"/>
      <c r="X45" s="243" t="s">
        <v>112</v>
      </c>
      <c r="Y45" s="244">
        <v>0</v>
      </c>
      <c r="Z45" s="244">
        <v>0</v>
      </c>
      <c r="AA45" s="247" t="s">
        <v>113</v>
      </c>
      <c r="AB45" s="248">
        <v>0</v>
      </c>
      <c r="AC45" s="248">
        <v>0</v>
      </c>
      <c r="AD45" s="247" t="s">
        <v>113</v>
      </c>
      <c r="AE45" s="248">
        <v>0</v>
      </c>
      <c r="AF45" s="248">
        <v>0</v>
      </c>
      <c r="AG45" s="229" t="s">
        <v>114</v>
      </c>
      <c r="AH45" s="230">
        <v>0</v>
      </c>
      <c r="AI45" s="230">
        <v>0</v>
      </c>
      <c r="AJ45" s="245" t="s">
        <v>115</v>
      </c>
      <c r="AK45" s="248">
        <v>0</v>
      </c>
      <c r="AL45" s="248">
        <v>0</v>
      </c>
      <c r="AM45" s="245" t="s">
        <v>115</v>
      </c>
      <c r="AN45" s="248">
        <v>0</v>
      </c>
      <c r="AO45" s="248">
        <v>0</v>
      </c>
      <c r="AP45" s="245" t="s">
        <v>115</v>
      </c>
      <c r="AQ45" s="248">
        <v>0</v>
      </c>
      <c r="AR45" s="248">
        <v>0</v>
      </c>
      <c r="AS45" s="245" t="s">
        <v>115</v>
      </c>
      <c r="AT45" s="248">
        <v>0</v>
      </c>
      <c r="AU45" s="248">
        <v>0</v>
      </c>
      <c r="AV45" s="249" t="s">
        <v>115</v>
      </c>
      <c r="AW45" s="248">
        <v>0</v>
      </c>
      <c r="AX45" s="248">
        <v>0</v>
      </c>
      <c r="AY45" s="249" t="s">
        <v>115</v>
      </c>
      <c r="AZ45" s="248">
        <v>0</v>
      </c>
      <c r="BA45" s="248">
        <v>0</v>
      </c>
      <c r="BB45" s="229" t="s">
        <v>114</v>
      </c>
      <c r="BC45" s="230">
        <v>0</v>
      </c>
      <c r="BD45" s="230">
        <v>0</v>
      </c>
      <c r="BE45" s="249" t="s">
        <v>115</v>
      </c>
      <c r="BF45" s="248">
        <v>0</v>
      </c>
      <c r="BG45" s="248">
        <v>0</v>
      </c>
      <c r="BH45" s="249" t="s">
        <v>115</v>
      </c>
      <c r="BI45" s="248">
        <v>0</v>
      </c>
      <c r="BJ45" s="248">
        <v>0</v>
      </c>
      <c r="BK45" s="249" t="s">
        <v>115</v>
      </c>
      <c r="BL45" s="248">
        <f>VLOOKUP($B45,[1]BC!$B$9:$BP$659,63,0)</f>
        <v>0</v>
      </c>
      <c r="BM45" s="248">
        <f>VLOOKUP($B45,[1]BC!$B$9:$BP$659,64,0)</f>
        <v>0</v>
      </c>
      <c r="BN45" s="255" t="str">
        <f>VLOOKUP($B45,[1]BC!$B$9:$BP$659,65,0)</f>
        <v>X</v>
      </c>
      <c r="BO45" s="248">
        <f>VLOOKUP($B45,[1]BC!$B$9:$BP$659,66,0)</f>
        <v>0</v>
      </c>
      <c r="BP45" s="248">
        <f>VLOOKUP($B45,[1]BC!$B$9:$BP$659,67,0)</f>
        <v>0</v>
      </c>
      <c r="BQ45" s="167">
        <f t="shared" si="140"/>
        <v>10</v>
      </c>
      <c r="BR45" s="167">
        <f t="shared" si="141"/>
        <v>0</v>
      </c>
      <c r="BS45" s="168">
        <f t="shared" si="142"/>
        <v>0</v>
      </c>
      <c r="BT45" s="168">
        <f t="shared" si="143"/>
        <v>0</v>
      </c>
      <c r="BU45" s="167">
        <f t="shared" si="144"/>
        <v>0</v>
      </c>
      <c r="BV45" s="168">
        <f t="shared" si="145"/>
        <v>0</v>
      </c>
      <c r="BW45" s="169"/>
      <c r="BX45" s="169"/>
      <c r="BY45" s="169"/>
      <c r="BZ45" s="169"/>
      <c r="CA45" s="169"/>
      <c r="CB45" s="170"/>
      <c r="CC45" s="168">
        <f t="shared" si="146"/>
        <v>10</v>
      </c>
      <c r="CD45" s="168">
        <f t="shared" si="147"/>
        <v>0</v>
      </c>
      <c r="CE45" s="168">
        <f t="shared" si="148"/>
        <v>0</v>
      </c>
      <c r="CF45" s="168">
        <f t="shared" si="149"/>
        <v>0</v>
      </c>
      <c r="CG45" s="168">
        <f t="shared" si="150"/>
        <v>0</v>
      </c>
      <c r="CH45" s="168">
        <f t="shared" si="151"/>
        <v>0</v>
      </c>
      <c r="CI45" s="167">
        <f t="shared" si="152"/>
        <v>0</v>
      </c>
      <c r="CJ45" s="167">
        <f t="shared" si="153"/>
        <v>0</v>
      </c>
      <c r="CK45" s="168">
        <f t="shared" si="154"/>
        <v>0</v>
      </c>
      <c r="CL45" s="167">
        <f t="shared" si="155"/>
        <v>1</v>
      </c>
      <c r="CM45" s="167">
        <f t="shared" si="156"/>
        <v>2</v>
      </c>
      <c r="CN45" s="167">
        <f t="shared" si="157"/>
        <v>0</v>
      </c>
      <c r="CO45" s="167">
        <f t="shared" si="158"/>
        <v>0</v>
      </c>
      <c r="CP45" s="167">
        <f t="shared" si="159"/>
        <v>0</v>
      </c>
      <c r="CQ45" s="167">
        <f t="shared" si="160"/>
        <v>0</v>
      </c>
      <c r="CR45" s="167">
        <f t="shared" si="161"/>
        <v>0</v>
      </c>
      <c r="CS45" s="167">
        <f t="shared" si="162"/>
        <v>0</v>
      </c>
      <c r="CT45" s="167">
        <f t="shared" si="163"/>
        <v>0</v>
      </c>
      <c r="CU45" s="167">
        <f t="shared" si="164"/>
        <v>0</v>
      </c>
      <c r="CV45" s="167">
        <f t="shared" si="165"/>
        <v>0</v>
      </c>
      <c r="CW45" s="167">
        <f t="shared" si="166"/>
        <v>0</v>
      </c>
      <c r="CX45" s="167">
        <f t="shared" si="167"/>
        <v>0</v>
      </c>
      <c r="CY45" s="167">
        <f t="shared" si="168"/>
        <v>0</v>
      </c>
      <c r="CZ45" s="167">
        <f t="shared" si="169"/>
        <v>0</v>
      </c>
      <c r="DA45" s="167"/>
      <c r="DB45" s="167"/>
      <c r="DC45" s="171">
        <f t="shared" si="170"/>
        <v>13</v>
      </c>
      <c r="DD45" s="172"/>
      <c r="DE45" s="172"/>
      <c r="DF45" s="172"/>
      <c r="DG45" s="172"/>
      <c r="DH45" s="172"/>
      <c r="DI45" s="172"/>
      <c r="DJ45" s="173"/>
      <c r="DK45" s="173"/>
      <c r="DL45" s="174"/>
      <c r="DM45" s="231"/>
      <c r="DN45" s="232"/>
      <c r="DO45" s="232"/>
      <c r="DP45" s="231"/>
      <c r="DQ45" s="232"/>
      <c r="DR45" s="232"/>
      <c r="DS45" s="229"/>
      <c r="DT45" s="230"/>
      <c r="DU45" s="230"/>
      <c r="DV45" s="231"/>
      <c r="DW45" s="232"/>
      <c r="DX45" s="232"/>
      <c r="DY45" s="231"/>
      <c r="DZ45" s="232"/>
      <c r="EA45" s="232"/>
      <c r="EB45" s="233"/>
      <c r="EC45" s="232"/>
      <c r="ED45" s="232"/>
      <c r="EE45" s="233"/>
      <c r="EF45" s="232"/>
      <c r="EG45" s="232"/>
      <c r="EH45" s="231"/>
      <c r="EI45" s="232"/>
      <c r="EJ45" s="232"/>
      <c r="EK45" s="231"/>
      <c r="EL45" s="232"/>
      <c r="EM45" s="232"/>
      <c r="EN45" s="229"/>
      <c r="EO45" s="230"/>
      <c r="EP45" s="230"/>
      <c r="EQ45" s="231"/>
      <c r="ER45" s="232"/>
      <c r="ES45" s="232"/>
      <c r="ET45" s="231"/>
      <c r="EU45" s="232"/>
      <c r="EV45" s="232"/>
      <c r="EW45" s="231"/>
      <c r="EX45" s="232"/>
      <c r="EY45" s="232"/>
      <c r="EZ45" s="231"/>
      <c r="FA45" s="232"/>
      <c r="FB45" s="232"/>
      <c r="FC45" s="231"/>
      <c r="FD45" s="232"/>
      <c r="FE45" s="232"/>
      <c r="FF45" s="231"/>
      <c r="FG45" s="232"/>
      <c r="FH45" s="232"/>
      <c r="FI45" s="167">
        <f t="shared" si="171"/>
        <v>0</v>
      </c>
      <c r="FJ45" s="167">
        <f t="shared" si="172"/>
        <v>0</v>
      </c>
      <c r="FK45" s="167">
        <f t="shared" si="173"/>
        <v>0</v>
      </c>
      <c r="FL45" s="167">
        <f t="shared" si="174"/>
        <v>0</v>
      </c>
      <c r="FM45" s="167">
        <f t="shared" si="175"/>
        <v>0</v>
      </c>
      <c r="FN45" s="167">
        <f t="shared" si="176"/>
        <v>0</v>
      </c>
      <c r="FO45" s="167"/>
      <c r="FP45" s="175"/>
      <c r="FQ45" s="175"/>
      <c r="FR45" s="175"/>
      <c r="FS45" s="175"/>
      <c r="FT45" s="175"/>
      <c r="FU45" s="167">
        <f t="shared" si="177"/>
        <v>0</v>
      </c>
      <c r="FV45" s="167">
        <f t="shared" si="178"/>
        <v>0</v>
      </c>
      <c r="FW45" s="167">
        <f t="shared" si="179"/>
        <v>0</v>
      </c>
      <c r="FX45" s="167">
        <f t="shared" si="180"/>
        <v>0</v>
      </c>
      <c r="FY45" s="167">
        <f t="shared" si="181"/>
        <v>0</v>
      </c>
      <c r="FZ45" s="167">
        <f t="shared" si="182"/>
        <v>0</v>
      </c>
      <c r="GA45" s="167">
        <f t="shared" si="183"/>
        <v>0</v>
      </c>
      <c r="GB45" s="167"/>
      <c r="GC45" s="167"/>
      <c r="GD45" s="167">
        <f t="shared" si="184"/>
        <v>0</v>
      </c>
      <c r="GE45" s="167">
        <f t="shared" si="185"/>
        <v>0</v>
      </c>
      <c r="GF45" s="167">
        <f t="shared" si="186"/>
        <v>0</v>
      </c>
      <c r="GG45" s="167">
        <f t="shared" si="121"/>
        <v>0</v>
      </c>
      <c r="GH45" s="167">
        <f t="shared" si="187"/>
        <v>0</v>
      </c>
      <c r="GI45" s="167">
        <f t="shared" si="188"/>
        <v>0</v>
      </c>
      <c r="GJ45" s="167">
        <f t="shared" si="189"/>
        <v>0</v>
      </c>
      <c r="GK45" s="167">
        <f t="shared" si="190"/>
        <v>0</v>
      </c>
      <c r="GL45" s="167">
        <f t="shared" si="191"/>
        <v>0</v>
      </c>
      <c r="GM45" s="167">
        <f t="shared" si="192"/>
        <v>0</v>
      </c>
      <c r="GN45" s="167">
        <f t="shared" si="193"/>
        <v>0</v>
      </c>
      <c r="GO45" s="167">
        <f t="shared" si="194"/>
        <v>0</v>
      </c>
      <c r="GP45" s="167">
        <f t="shared" si="195"/>
        <v>0</v>
      </c>
      <c r="GQ45" s="167">
        <f t="shared" si="196"/>
        <v>0</v>
      </c>
      <c r="GR45" s="167">
        <f t="shared" si="197"/>
        <v>0</v>
      </c>
      <c r="GS45" s="167"/>
      <c r="GT45" s="167"/>
      <c r="GU45" s="176">
        <f t="shared" si="198"/>
        <v>0</v>
      </c>
      <c r="GV45" s="177">
        <f t="shared" si="122"/>
        <v>0</v>
      </c>
      <c r="GW45" s="177">
        <f t="shared" si="123"/>
        <v>0</v>
      </c>
      <c r="GX45" s="177">
        <f t="shared" si="124"/>
        <v>0</v>
      </c>
      <c r="GY45" s="177">
        <f t="shared" si="125"/>
        <v>0</v>
      </c>
      <c r="GZ45" s="177">
        <f t="shared" si="126"/>
        <v>0</v>
      </c>
      <c r="HA45" s="177">
        <f t="shared" si="199"/>
        <v>0</v>
      </c>
      <c r="HB45" s="177">
        <f t="shared" si="200"/>
        <v>0</v>
      </c>
      <c r="HC45" s="218">
        <f t="shared" si="127"/>
        <v>0</v>
      </c>
      <c r="HD45" s="218">
        <f t="shared" si="128"/>
        <v>0</v>
      </c>
      <c r="HE45" s="218">
        <f t="shared" si="129"/>
        <v>0</v>
      </c>
      <c r="HF45" s="218">
        <f t="shared" si="130"/>
        <v>0</v>
      </c>
      <c r="HG45" s="218">
        <f t="shared" si="131"/>
        <v>0</v>
      </c>
      <c r="HH45" s="177">
        <f t="shared" si="132"/>
        <v>0</v>
      </c>
      <c r="HI45" s="177">
        <f t="shared" si="133"/>
        <v>0</v>
      </c>
      <c r="HJ45" s="177">
        <f t="shared" si="134"/>
        <v>0</v>
      </c>
      <c r="HK45" s="177">
        <f t="shared" si="135"/>
        <v>0</v>
      </c>
      <c r="HL45" s="177">
        <f t="shared" si="136"/>
        <v>0</v>
      </c>
      <c r="HM45" s="177">
        <f t="shared" si="201"/>
        <v>0</v>
      </c>
      <c r="HN45" s="177">
        <f t="shared" si="202"/>
        <v>0</v>
      </c>
      <c r="HO45" s="177">
        <f t="shared" si="203"/>
        <v>0</v>
      </c>
      <c r="HP45" s="178">
        <f t="shared" si="204"/>
        <v>10</v>
      </c>
      <c r="HQ45" s="178">
        <f t="shared" si="205"/>
        <v>0</v>
      </c>
      <c r="HR45" s="178">
        <f t="shared" si="206"/>
        <v>0</v>
      </c>
      <c r="HS45" s="178">
        <f t="shared" si="207"/>
        <v>0</v>
      </c>
      <c r="HT45" s="178">
        <f t="shared" si="208"/>
        <v>0</v>
      </c>
      <c r="HU45" s="178">
        <f t="shared" si="209"/>
        <v>0</v>
      </c>
      <c r="HV45" s="227">
        <f t="shared" si="210"/>
        <v>0</v>
      </c>
      <c r="HW45" s="227">
        <f t="shared" si="137"/>
        <v>2</v>
      </c>
      <c r="HX45" s="227">
        <f t="shared" si="138"/>
        <v>0</v>
      </c>
      <c r="HY45" s="227">
        <f t="shared" si="139"/>
        <v>0</v>
      </c>
      <c r="HZ45" s="227">
        <f t="shared" si="211"/>
        <v>0</v>
      </c>
      <c r="IA45" s="227">
        <f t="shared" si="212"/>
        <v>2</v>
      </c>
      <c r="IB45" s="227">
        <f t="shared" si="213"/>
        <v>0</v>
      </c>
      <c r="IC45" s="178">
        <f t="shared" si="214"/>
        <v>1</v>
      </c>
      <c r="ID45" s="178">
        <f t="shared" si="215"/>
        <v>0</v>
      </c>
      <c r="IE45" s="178">
        <f t="shared" si="216"/>
        <v>0</v>
      </c>
      <c r="IF45" s="178">
        <f t="shared" si="217"/>
        <v>0</v>
      </c>
      <c r="IG45" s="179">
        <f t="shared" si="218"/>
        <v>0</v>
      </c>
      <c r="IH45" s="179">
        <f t="shared" si="219"/>
        <v>0</v>
      </c>
      <c r="II45" s="179">
        <f t="shared" si="220"/>
        <v>0</v>
      </c>
      <c r="IJ45" s="179">
        <f t="shared" si="221"/>
        <v>0</v>
      </c>
      <c r="IK45" s="179">
        <f t="shared" si="222"/>
        <v>0</v>
      </c>
      <c r="IL45" s="179">
        <f t="shared" si="223"/>
        <v>0</v>
      </c>
      <c r="IM45" s="179">
        <f t="shared" si="224"/>
        <v>0</v>
      </c>
      <c r="IN45" s="179">
        <f t="shared" si="225"/>
        <v>0</v>
      </c>
      <c r="IO45" s="179">
        <f t="shared" si="226"/>
        <v>0</v>
      </c>
      <c r="IP45" s="179">
        <f t="shared" si="227"/>
        <v>0</v>
      </c>
      <c r="IQ45" s="179">
        <f t="shared" si="228"/>
        <v>0</v>
      </c>
      <c r="IR45" s="179">
        <f t="shared" si="229"/>
        <v>0</v>
      </c>
      <c r="IS45" s="179">
        <f t="shared" si="230"/>
        <v>0</v>
      </c>
      <c r="IT45" s="179">
        <f t="shared" si="231"/>
        <v>0</v>
      </c>
      <c r="IU45" s="179">
        <f t="shared" si="232"/>
        <v>0</v>
      </c>
      <c r="IV45" s="180">
        <f>VLOOKUP(B45,[2]BC!$B$10:$IY$666,258,0)</f>
        <v>0</v>
      </c>
      <c r="IW45" s="180">
        <f t="shared" si="233"/>
        <v>2</v>
      </c>
      <c r="IX45" s="179">
        <f t="shared" si="234"/>
        <v>2</v>
      </c>
      <c r="IY45" s="179">
        <f t="shared" si="235"/>
        <v>0</v>
      </c>
      <c r="IZ45" s="181">
        <f t="shared" si="236"/>
        <v>13</v>
      </c>
      <c r="JA45" s="253"/>
      <c r="JB45" s="254">
        <f t="shared" si="237"/>
        <v>-0.5</v>
      </c>
      <c r="JC45" s="179">
        <f>VLOOKUP(B45,[2]BC!$B$10:$JF$666,265,0)</f>
        <v>0</v>
      </c>
      <c r="JD45" s="179">
        <f t="shared" si="238"/>
        <v>0</v>
      </c>
      <c r="JE45" s="179">
        <f t="shared" si="239"/>
        <v>0</v>
      </c>
      <c r="JF45" s="179">
        <f t="shared" si="240"/>
        <v>0</v>
      </c>
      <c r="JG45" s="182">
        <f>VLOOKUP(B45,[2]BC!$B$10:$JG$666,266,0)</f>
        <v>0</v>
      </c>
    </row>
    <row r="46" spans="1:267" s="182" customFormat="1" ht="42">
      <c r="A46" s="164">
        <v>38</v>
      </c>
      <c r="B46" s="165" t="s">
        <v>308</v>
      </c>
      <c r="C46" s="240" t="s">
        <v>309</v>
      </c>
      <c r="D46" s="241" t="s">
        <v>912</v>
      </c>
      <c r="E46" s="242" t="s">
        <v>110</v>
      </c>
      <c r="F46" s="166" t="s">
        <v>119</v>
      </c>
      <c r="G46" s="226"/>
      <c r="H46" s="166"/>
      <c r="I46" s="166"/>
      <c r="J46" s="166"/>
      <c r="K46" s="166"/>
      <c r="L46" s="166"/>
      <c r="M46" s="166"/>
      <c r="N46" s="166"/>
      <c r="O46" s="166"/>
      <c r="P46" s="166"/>
      <c r="Q46" s="166"/>
      <c r="R46" s="237"/>
      <c r="S46" s="238"/>
      <c r="T46" s="238"/>
      <c r="U46" s="239"/>
      <c r="V46" s="239"/>
      <c r="W46" s="239"/>
      <c r="X46" s="243" t="s">
        <v>112</v>
      </c>
      <c r="Y46" s="244">
        <v>0</v>
      </c>
      <c r="Z46" s="244">
        <v>0</v>
      </c>
      <c r="AA46" s="247" t="s">
        <v>113</v>
      </c>
      <c r="AB46" s="248">
        <v>0</v>
      </c>
      <c r="AC46" s="248">
        <v>0</v>
      </c>
      <c r="AD46" s="247" t="s">
        <v>113</v>
      </c>
      <c r="AE46" s="248">
        <v>0</v>
      </c>
      <c r="AF46" s="248">
        <v>0</v>
      </c>
      <c r="AG46" s="229" t="s">
        <v>114</v>
      </c>
      <c r="AH46" s="230">
        <v>0</v>
      </c>
      <c r="AI46" s="230">
        <v>0</v>
      </c>
      <c r="AJ46" s="245" t="s">
        <v>115</v>
      </c>
      <c r="AK46" s="248">
        <v>0</v>
      </c>
      <c r="AL46" s="248">
        <v>0</v>
      </c>
      <c r="AM46" s="245" t="s">
        <v>115</v>
      </c>
      <c r="AN46" s="248">
        <v>0</v>
      </c>
      <c r="AO46" s="248">
        <v>0</v>
      </c>
      <c r="AP46" s="245" t="s">
        <v>115</v>
      </c>
      <c r="AQ46" s="248">
        <v>0</v>
      </c>
      <c r="AR46" s="248">
        <v>0</v>
      </c>
      <c r="AS46" s="245" t="s">
        <v>115</v>
      </c>
      <c r="AT46" s="248">
        <v>0</v>
      </c>
      <c r="AU46" s="248">
        <v>0</v>
      </c>
      <c r="AV46" s="249" t="s">
        <v>115</v>
      </c>
      <c r="AW46" s="248">
        <v>0</v>
      </c>
      <c r="AX46" s="248">
        <v>0</v>
      </c>
      <c r="AY46" s="249" t="s">
        <v>115</v>
      </c>
      <c r="AZ46" s="248">
        <v>0</v>
      </c>
      <c r="BA46" s="248">
        <v>0</v>
      </c>
      <c r="BB46" s="229" t="s">
        <v>114</v>
      </c>
      <c r="BC46" s="230">
        <v>0</v>
      </c>
      <c r="BD46" s="230">
        <v>0</v>
      </c>
      <c r="BE46" s="249" t="s">
        <v>115</v>
      </c>
      <c r="BF46" s="248">
        <v>0</v>
      </c>
      <c r="BG46" s="248">
        <v>0</v>
      </c>
      <c r="BH46" s="249" t="s">
        <v>115</v>
      </c>
      <c r="BI46" s="248">
        <v>0</v>
      </c>
      <c r="BJ46" s="248">
        <v>0</v>
      </c>
      <c r="BK46" s="249" t="s">
        <v>115</v>
      </c>
      <c r="BL46" s="248">
        <f>VLOOKUP($B46,[1]BC!$B$9:$BP$659,63,0)</f>
        <v>0</v>
      </c>
      <c r="BM46" s="248">
        <f>VLOOKUP($B46,[1]BC!$B$9:$BP$659,64,0)</f>
        <v>0</v>
      </c>
      <c r="BN46" s="255" t="str">
        <f>VLOOKUP($B46,[1]BC!$B$9:$BP$659,65,0)</f>
        <v>X</v>
      </c>
      <c r="BO46" s="248">
        <f>VLOOKUP($B46,[1]BC!$B$9:$BP$659,66,0)</f>
        <v>0</v>
      </c>
      <c r="BP46" s="248">
        <f>VLOOKUP($B46,[1]BC!$B$9:$BP$659,67,0)</f>
        <v>0</v>
      </c>
      <c r="BQ46" s="167">
        <f t="shared" si="140"/>
        <v>10</v>
      </c>
      <c r="BR46" s="167">
        <f t="shared" si="141"/>
        <v>0</v>
      </c>
      <c r="BS46" s="168">
        <f t="shared" si="142"/>
        <v>0</v>
      </c>
      <c r="BT46" s="168">
        <f t="shared" si="143"/>
        <v>0</v>
      </c>
      <c r="BU46" s="167">
        <f t="shared" si="144"/>
        <v>0</v>
      </c>
      <c r="BV46" s="168">
        <f t="shared" si="145"/>
        <v>0</v>
      </c>
      <c r="BW46" s="169"/>
      <c r="BX46" s="169"/>
      <c r="BY46" s="169"/>
      <c r="BZ46" s="169"/>
      <c r="CA46" s="169"/>
      <c r="CB46" s="170"/>
      <c r="CC46" s="168">
        <f t="shared" si="146"/>
        <v>10</v>
      </c>
      <c r="CD46" s="168">
        <f t="shared" si="147"/>
        <v>0</v>
      </c>
      <c r="CE46" s="168">
        <f t="shared" si="148"/>
        <v>0</v>
      </c>
      <c r="CF46" s="168">
        <f t="shared" si="149"/>
        <v>0</v>
      </c>
      <c r="CG46" s="168">
        <f t="shared" si="150"/>
        <v>0</v>
      </c>
      <c r="CH46" s="168">
        <f t="shared" si="151"/>
        <v>0</v>
      </c>
      <c r="CI46" s="167">
        <f t="shared" si="152"/>
        <v>0</v>
      </c>
      <c r="CJ46" s="167">
        <f t="shared" si="153"/>
        <v>0</v>
      </c>
      <c r="CK46" s="168">
        <f t="shared" si="154"/>
        <v>0</v>
      </c>
      <c r="CL46" s="167">
        <f t="shared" si="155"/>
        <v>1</v>
      </c>
      <c r="CM46" s="167">
        <f t="shared" si="156"/>
        <v>2</v>
      </c>
      <c r="CN46" s="167">
        <f t="shared" si="157"/>
        <v>0</v>
      </c>
      <c r="CO46" s="167">
        <f t="shared" si="158"/>
        <v>0</v>
      </c>
      <c r="CP46" s="167">
        <f t="shared" si="159"/>
        <v>0</v>
      </c>
      <c r="CQ46" s="167">
        <f t="shared" si="160"/>
        <v>0</v>
      </c>
      <c r="CR46" s="167">
        <f t="shared" si="161"/>
        <v>0</v>
      </c>
      <c r="CS46" s="167">
        <f t="shared" si="162"/>
        <v>0</v>
      </c>
      <c r="CT46" s="167">
        <f t="shared" si="163"/>
        <v>0</v>
      </c>
      <c r="CU46" s="167">
        <f t="shared" si="164"/>
        <v>0</v>
      </c>
      <c r="CV46" s="167">
        <f t="shared" si="165"/>
        <v>0</v>
      </c>
      <c r="CW46" s="167">
        <f t="shared" si="166"/>
        <v>0</v>
      </c>
      <c r="CX46" s="167">
        <f t="shared" si="167"/>
        <v>0</v>
      </c>
      <c r="CY46" s="167">
        <f t="shared" si="168"/>
        <v>0</v>
      </c>
      <c r="CZ46" s="167">
        <f t="shared" si="169"/>
        <v>0</v>
      </c>
      <c r="DA46" s="167"/>
      <c r="DB46" s="167"/>
      <c r="DC46" s="171">
        <f t="shared" si="170"/>
        <v>13</v>
      </c>
      <c r="DD46" s="172"/>
      <c r="DE46" s="172"/>
      <c r="DF46" s="172"/>
      <c r="DG46" s="172"/>
      <c r="DH46" s="172"/>
      <c r="DI46" s="172"/>
      <c r="DJ46" s="173"/>
      <c r="DK46" s="173"/>
      <c r="DL46" s="174"/>
      <c r="DM46" s="231"/>
      <c r="DN46" s="232"/>
      <c r="DO46" s="232"/>
      <c r="DP46" s="231"/>
      <c r="DQ46" s="232"/>
      <c r="DR46" s="232"/>
      <c r="DS46" s="229"/>
      <c r="DT46" s="230"/>
      <c r="DU46" s="230"/>
      <c r="DV46" s="231"/>
      <c r="DW46" s="232"/>
      <c r="DX46" s="232"/>
      <c r="DY46" s="231"/>
      <c r="DZ46" s="232"/>
      <c r="EA46" s="232"/>
      <c r="EB46" s="233"/>
      <c r="EC46" s="232"/>
      <c r="ED46" s="232"/>
      <c r="EE46" s="233"/>
      <c r="EF46" s="232"/>
      <c r="EG46" s="232"/>
      <c r="EH46" s="231"/>
      <c r="EI46" s="232"/>
      <c r="EJ46" s="232"/>
      <c r="EK46" s="231"/>
      <c r="EL46" s="232"/>
      <c r="EM46" s="232"/>
      <c r="EN46" s="229"/>
      <c r="EO46" s="230"/>
      <c r="EP46" s="230"/>
      <c r="EQ46" s="231"/>
      <c r="ER46" s="232"/>
      <c r="ES46" s="232"/>
      <c r="ET46" s="231"/>
      <c r="EU46" s="232"/>
      <c r="EV46" s="232"/>
      <c r="EW46" s="231"/>
      <c r="EX46" s="232"/>
      <c r="EY46" s="232"/>
      <c r="EZ46" s="231"/>
      <c r="FA46" s="232"/>
      <c r="FB46" s="232"/>
      <c r="FC46" s="231"/>
      <c r="FD46" s="232"/>
      <c r="FE46" s="232"/>
      <c r="FF46" s="231"/>
      <c r="FG46" s="232"/>
      <c r="FH46" s="232"/>
      <c r="FI46" s="167">
        <f t="shared" si="171"/>
        <v>0</v>
      </c>
      <c r="FJ46" s="167">
        <f t="shared" si="172"/>
        <v>0</v>
      </c>
      <c r="FK46" s="167">
        <f t="shared" si="173"/>
        <v>0</v>
      </c>
      <c r="FL46" s="167">
        <f t="shared" si="174"/>
        <v>0</v>
      </c>
      <c r="FM46" s="167">
        <f t="shared" si="175"/>
        <v>0</v>
      </c>
      <c r="FN46" s="167">
        <f t="shared" si="176"/>
        <v>0</v>
      </c>
      <c r="FO46" s="167"/>
      <c r="FP46" s="175"/>
      <c r="FQ46" s="175"/>
      <c r="FR46" s="175"/>
      <c r="FS46" s="175"/>
      <c r="FT46" s="175"/>
      <c r="FU46" s="167">
        <f t="shared" si="177"/>
        <v>0</v>
      </c>
      <c r="FV46" s="167">
        <f t="shared" si="178"/>
        <v>0</v>
      </c>
      <c r="FW46" s="167">
        <f t="shared" si="179"/>
        <v>0</v>
      </c>
      <c r="FX46" s="167">
        <f t="shared" si="180"/>
        <v>0</v>
      </c>
      <c r="FY46" s="167">
        <f t="shared" si="181"/>
        <v>0</v>
      </c>
      <c r="FZ46" s="167">
        <f t="shared" si="182"/>
        <v>0</v>
      </c>
      <c r="GA46" s="167">
        <f t="shared" si="183"/>
        <v>0</v>
      </c>
      <c r="GB46" s="167"/>
      <c r="GC46" s="167"/>
      <c r="GD46" s="167">
        <f t="shared" si="184"/>
        <v>0</v>
      </c>
      <c r="GE46" s="167">
        <f t="shared" si="185"/>
        <v>0</v>
      </c>
      <c r="GF46" s="167">
        <f t="shared" si="186"/>
        <v>0</v>
      </c>
      <c r="GG46" s="167">
        <f t="shared" si="121"/>
        <v>0</v>
      </c>
      <c r="GH46" s="167">
        <f t="shared" si="187"/>
        <v>0</v>
      </c>
      <c r="GI46" s="167">
        <f t="shared" si="188"/>
        <v>0</v>
      </c>
      <c r="GJ46" s="167">
        <f t="shared" si="189"/>
        <v>0</v>
      </c>
      <c r="GK46" s="167">
        <f t="shared" si="190"/>
        <v>0</v>
      </c>
      <c r="GL46" s="167">
        <f t="shared" si="191"/>
        <v>0</v>
      </c>
      <c r="GM46" s="167">
        <f t="shared" si="192"/>
        <v>0</v>
      </c>
      <c r="GN46" s="167">
        <f t="shared" si="193"/>
        <v>0</v>
      </c>
      <c r="GO46" s="167">
        <f t="shared" si="194"/>
        <v>0</v>
      </c>
      <c r="GP46" s="167">
        <f t="shared" si="195"/>
        <v>0</v>
      </c>
      <c r="GQ46" s="167">
        <f t="shared" si="196"/>
        <v>0</v>
      </c>
      <c r="GR46" s="167">
        <f t="shared" si="197"/>
        <v>0</v>
      </c>
      <c r="GS46" s="167"/>
      <c r="GT46" s="167"/>
      <c r="GU46" s="176">
        <f t="shared" si="198"/>
        <v>0</v>
      </c>
      <c r="GV46" s="177">
        <f t="shared" si="122"/>
        <v>0</v>
      </c>
      <c r="GW46" s="177">
        <f t="shared" si="123"/>
        <v>0</v>
      </c>
      <c r="GX46" s="177">
        <f t="shared" si="124"/>
        <v>0</v>
      </c>
      <c r="GY46" s="177">
        <f t="shared" si="125"/>
        <v>0</v>
      </c>
      <c r="GZ46" s="177">
        <f t="shared" si="126"/>
        <v>0</v>
      </c>
      <c r="HA46" s="177">
        <f t="shared" si="199"/>
        <v>0</v>
      </c>
      <c r="HB46" s="177">
        <f t="shared" si="200"/>
        <v>0</v>
      </c>
      <c r="HC46" s="218">
        <f t="shared" si="127"/>
        <v>0</v>
      </c>
      <c r="HD46" s="218">
        <f t="shared" si="128"/>
        <v>0</v>
      </c>
      <c r="HE46" s="218">
        <f t="shared" si="129"/>
        <v>0</v>
      </c>
      <c r="HF46" s="218">
        <f t="shared" si="130"/>
        <v>0</v>
      </c>
      <c r="HG46" s="218">
        <f t="shared" si="131"/>
        <v>0</v>
      </c>
      <c r="HH46" s="177">
        <f t="shared" si="132"/>
        <v>0</v>
      </c>
      <c r="HI46" s="177">
        <f t="shared" si="133"/>
        <v>0</v>
      </c>
      <c r="HJ46" s="177">
        <f t="shared" si="134"/>
        <v>0</v>
      </c>
      <c r="HK46" s="177">
        <f t="shared" si="135"/>
        <v>0</v>
      </c>
      <c r="HL46" s="177">
        <f t="shared" si="136"/>
        <v>0</v>
      </c>
      <c r="HM46" s="177">
        <f t="shared" si="201"/>
        <v>0</v>
      </c>
      <c r="HN46" s="177">
        <f t="shared" si="202"/>
        <v>0</v>
      </c>
      <c r="HO46" s="177">
        <f t="shared" si="203"/>
        <v>0</v>
      </c>
      <c r="HP46" s="178">
        <f t="shared" si="204"/>
        <v>10</v>
      </c>
      <c r="HQ46" s="178">
        <f t="shared" si="205"/>
        <v>0</v>
      </c>
      <c r="HR46" s="178">
        <f t="shared" si="206"/>
        <v>0</v>
      </c>
      <c r="HS46" s="178">
        <f t="shared" si="207"/>
        <v>0</v>
      </c>
      <c r="HT46" s="178">
        <f t="shared" si="208"/>
        <v>0</v>
      </c>
      <c r="HU46" s="178">
        <f t="shared" si="209"/>
        <v>0</v>
      </c>
      <c r="HV46" s="227">
        <f t="shared" si="210"/>
        <v>0</v>
      </c>
      <c r="HW46" s="227">
        <f t="shared" si="137"/>
        <v>2</v>
      </c>
      <c r="HX46" s="227">
        <f t="shared" si="138"/>
        <v>0</v>
      </c>
      <c r="HY46" s="227">
        <f t="shared" si="139"/>
        <v>0</v>
      </c>
      <c r="HZ46" s="227">
        <f t="shared" si="211"/>
        <v>0</v>
      </c>
      <c r="IA46" s="227">
        <f t="shared" si="212"/>
        <v>2</v>
      </c>
      <c r="IB46" s="227">
        <f t="shared" si="213"/>
        <v>0</v>
      </c>
      <c r="IC46" s="178">
        <f t="shared" si="214"/>
        <v>1</v>
      </c>
      <c r="ID46" s="178">
        <f t="shared" si="215"/>
        <v>0</v>
      </c>
      <c r="IE46" s="178">
        <f t="shared" si="216"/>
        <v>0</v>
      </c>
      <c r="IF46" s="178">
        <f t="shared" si="217"/>
        <v>0</v>
      </c>
      <c r="IG46" s="179">
        <f t="shared" si="218"/>
        <v>0</v>
      </c>
      <c r="IH46" s="179">
        <f t="shared" si="219"/>
        <v>0</v>
      </c>
      <c r="II46" s="179">
        <f t="shared" si="220"/>
        <v>0</v>
      </c>
      <c r="IJ46" s="179">
        <f t="shared" si="221"/>
        <v>0</v>
      </c>
      <c r="IK46" s="179">
        <f t="shared" si="222"/>
        <v>0</v>
      </c>
      <c r="IL46" s="179">
        <f t="shared" si="223"/>
        <v>0</v>
      </c>
      <c r="IM46" s="179">
        <f t="shared" si="224"/>
        <v>0</v>
      </c>
      <c r="IN46" s="179">
        <f t="shared" si="225"/>
        <v>0</v>
      </c>
      <c r="IO46" s="179">
        <f t="shared" si="226"/>
        <v>0</v>
      </c>
      <c r="IP46" s="179">
        <f t="shared" si="227"/>
        <v>0</v>
      </c>
      <c r="IQ46" s="179">
        <f t="shared" si="228"/>
        <v>0</v>
      </c>
      <c r="IR46" s="179">
        <f t="shared" si="229"/>
        <v>0</v>
      </c>
      <c r="IS46" s="179">
        <f t="shared" si="230"/>
        <v>0</v>
      </c>
      <c r="IT46" s="179">
        <f t="shared" si="231"/>
        <v>0</v>
      </c>
      <c r="IU46" s="179">
        <f t="shared" si="232"/>
        <v>0</v>
      </c>
      <c r="IV46" s="180">
        <f>VLOOKUP(B46,[2]BC!$B$10:$IY$666,258,0)</f>
        <v>0</v>
      </c>
      <c r="IW46" s="180">
        <f t="shared" si="233"/>
        <v>2</v>
      </c>
      <c r="IX46" s="179">
        <f t="shared" si="234"/>
        <v>2</v>
      </c>
      <c r="IY46" s="179">
        <f t="shared" si="235"/>
        <v>0</v>
      </c>
      <c r="IZ46" s="181">
        <f t="shared" si="236"/>
        <v>13</v>
      </c>
      <c r="JA46" s="253"/>
      <c r="JB46" s="254">
        <f t="shared" si="237"/>
        <v>0</v>
      </c>
      <c r="JC46" s="179">
        <f>VLOOKUP(B46,[2]BC!$B$10:$JF$666,265,0)</f>
        <v>0</v>
      </c>
      <c r="JD46" s="179">
        <f t="shared" si="238"/>
        <v>0</v>
      </c>
      <c r="JE46" s="179">
        <f t="shared" si="239"/>
        <v>0</v>
      </c>
      <c r="JF46" s="179">
        <f t="shared" si="240"/>
        <v>0</v>
      </c>
      <c r="JG46" s="182">
        <f>VLOOKUP(B46,[2]BC!$B$10:$JG$666,266,0)</f>
        <v>0</v>
      </c>
    </row>
    <row r="47" spans="1:267" s="182" customFormat="1" ht="42">
      <c r="A47" s="164">
        <v>39</v>
      </c>
      <c r="B47" s="165" t="s">
        <v>310</v>
      </c>
      <c r="C47" s="240" t="s">
        <v>311</v>
      </c>
      <c r="D47" s="241" t="s">
        <v>912</v>
      </c>
      <c r="E47" s="242" t="s">
        <v>110</v>
      </c>
      <c r="F47" s="166" t="s">
        <v>119</v>
      </c>
      <c r="G47" s="226"/>
      <c r="H47" s="166"/>
      <c r="I47" s="166"/>
      <c r="J47" s="166"/>
      <c r="K47" s="166"/>
      <c r="L47" s="166"/>
      <c r="M47" s="166"/>
      <c r="N47" s="166"/>
      <c r="O47" s="166"/>
      <c r="P47" s="166"/>
      <c r="Q47" s="166"/>
      <c r="R47" s="237"/>
      <c r="S47" s="238"/>
      <c r="T47" s="238"/>
      <c r="U47" s="239"/>
      <c r="V47" s="239"/>
      <c r="W47" s="239"/>
      <c r="X47" s="243" t="s">
        <v>112</v>
      </c>
      <c r="Y47" s="244">
        <v>0</v>
      </c>
      <c r="Z47" s="244">
        <v>0</v>
      </c>
      <c r="AA47" s="247" t="s">
        <v>113</v>
      </c>
      <c r="AB47" s="248">
        <v>0</v>
      </c>
      <c r="AC47" s="248">
        <v>0</v>
      </c>
      <c r="AD47" s="247" t="s">
        <v>113</v>
      </c>
      <c r="AE47" s="248">
        <v>0</v>
      </c>
      <c r="AF47" s="248">
        <v>0</v>
      </c>
      <c r="AG47" s="229" t="s">
        <v>114</v>
      </c>
      <c r="AH47" s="230">
        <v>0</v>
      </c>
      <c r="AI47" s="230">
        <v>0</v>
      </c>
      <c r="AJ47" s="245" t="s">
        <v>115</v>
      </c>
      <c r="AK47" s="248">
        <v>0</v>
      </c>
      <c r="AL47" s="248">
        <v>0</v>
      </c>
      <c r="AM47" s="245" t="s">
        <v>115</v>
      </c>
      <c r="AN47" s="248">
        <v>0</v>
      </c>
      <c r="AO47" s="248">
        <v>0</v>
      </c>
      <c r="AP47" s="245" t="s">
        <v>115</v>
      </c>
      <c r="AQ47" s="248">
        <v>0</v>
      </c>
      <c r="AR47" s="248">
        <v>0</v>
      </c>
      <c r="AS47" s="245" t="s">
        <v>115</v>
      </c>
      <c r="AT47" s="248">
        <v>0</v>
      </c>
      <c r="AU47" s="248">
        <v>0</v>
      </c>
      <c r="AV47" s="249" t="s">
        <v>115</v>
      </c>
      <c r="AW47" s="248">
        <v>0</v>
      </c>
      <c r="AX47" s="248">
        <v>0</v>
      </c>
      <c r="AY47" s="249" t="s">
        <v>115</v>
      </c>
      <c r="AZ47" s="248">
        <v>0</v>
      </c>
      <c r="BA47" s="248">
        <v>0</v>
      </c>
      <c r="BB47" s="229" t="s">
        <v>114</v>
      </c>
      <c r="BC47" s="230">
        <v>0</v>
      </c>
      <c r="BD47" s="230">
        <v>0</v>
      </c>
      <c r="BE47" s="249" t="s">
        <v>115</v>
      </c>
      <c r="BF47" s="248">
        <v>0</v>
      </c>
      <c r="BG47" s="248">
        <v>0</v>
      </c>
      <c r="BH47" s="249" t="s">
        <v>115</v>
      </c>
      <c r="BI47" s="248">
        <v>0</v>
      </c>
      <c r="BJ47" s="248">
        <v>0</v>
      </c>
      <c r="BK47" s="249" t="s">
        <v>115</v>
      </c>
      <c r="BL47" s="248">
        <f>VLOOKUP($B47,[1]BC!$B$9:$BP$659,63,0)</f>
        <v>0</v>
      </c>
      <c r="BM47" s="248">
        <f>VLOOKUP($B47,[1]BC!$B$9:$BP$659,64,0)</f>
        <v>0</v>
      </c>
      <c r="BN47" s="255" t="str">
        <f>VLOOKUP($B47,[1]BC!$B$9:$BP$659,65,0)</f>
        <v>X</v>
      </c>
      <c r="BO47" s="248">
        <f>VLOOKUP($B47,[1]BC!$B$9:$BP$659,66,0)</f>
        <v>0</v>
      </c>
      <c r="BP47" s="248">
        <f>VLOOKUP($B47,[1]BC!$B$9:$BP$659,67,0)</f>
        <v>0</v>
      </c>
      <c r="BQ47" s="167">
        <f t="shared" si="140"/>
        <v>10</v>
      </c>
      <c r="BR47" s="167">
        <f t="shared" si="141"/>
        <v>0</v>
      </c>
      <c r="BS47" s="168">
        <f t="shared" si="142"/>
        <v>0</v>
      </c>
      <c r="BT47" s="168">
        <f t="shared" si="143"/>
        <v>0</v>
      </c>
      <c r="BU47" s="167">
        <f t="shared" si="144"/>
        <v>0</v>
      </c>
      <c r="BV47" s="168">
        <f t="shared" si="145"/>
        <v>0</v>
      </c>
      <c r="BW47" s="169"/>
      <c r="BX47" s="169"/>
      <c r="BY47" s="169"/>
      <c r="BZ47" s="169"/>
      <c r="CA47" s="169"/>
      <c r="CB47" s="170"/>
      <c r="CC47" s="168">
        <f t="shared" si="146"/>
        <v>10</v>
      </c>
      <c r="CD47" s="168">
        <f t="shared" si="147"/>
        <v>0</v>
      </c>
      <c r="CE47" s="168">
        <f t="shared" si="148"/>
        <v>0</v>
      </c>
      <c r="CF47" s="168">
        <f t="shared" si="149"/>
        <v>0</v>
      </c>
      <c r="CG47" s="168">
        <f t="shared" si="150"/>
        <v>0</v>
      </c>
      <c r="CH47" s="168">
        <f t="shared" si="151"/>
        <v>0</v>
      </c>
      <c r="CI47" s="167">
        <f t="shared" si="152"/>
        <v>0</v>
      </c>
      <c r="CJ47" s="167">
        <f t="shared" si="153"/>
        <v>0</v>
      </c>
      <c r="CK47" s="168">
        <f t="shared" si="154"/>
        <v>0</v>
      </c>
      <c r="CL47" s="167">
        <f t="shared" si="155"/>
        <v>1</v>
      </c>
      <c r="CM47" s="167">
        <f t="shared" si="156"/>
        <v>2</v>
      </c>
      <c r="CN47" s="167">
        <f t="shared" si="157"/>
        <v>0</v>
      </c>
      <c r="CO47" s="167">
        <f t="shared" si="158"/>
        <v>0</v>
      </c>
      <c r="CP47" s="167">
        <f t="shared" si="159"/>
        <v>0</v>
      </c>
      <c r="CQ47" s="167">
        <f t="shared" si="160"/>
        <v>0</v>
      </c>
      <c r="CR47" s="167">
        <f t="shared" si="161"/>
        <v>0</v>
      </c>
      <c r="CS47" s="167">
        <f t="shared" si="162"/>
        <v>0</v>
      </c>
      <c r="CT47" s="167">
        <f t="shared" si="163"/>
        <v>0</v>
      </c>
      <c r="CU47" s="167">
        <f t="shared" si="164"/>
        <v>0</v>
      </c>
      <c r="CV47" s="167">
        <f t="shared" si="165"/>
        <v>0</v>
      </c>
      <c r="CW47" s="167">
        <f t="shared" si="166"/>
        <v>0</v>
      </c>
      <c r="CX47" s="167">
        <f t="shared" si="167"/>
        <v>0</v>
      </c>
      <c r="CY47" s="167">
        <f t="shared" si="168"/>
        <v>0</v>
      </c>
      <c r="CZ47" s="167">
        <f t="shared" si="169"/>
        <v>0</v>
      </c>
      <c r="DA47" s="167"/>
      <c r="DB47" s="167"/>
      <c r="DC47" s="171">
        <f t="shared" si="170"/>
        <v>13</v>
      </c>
      <c r="DD47" s="172"/>
      <c r="DE47" s="172"/>
      <c r="DF47" s="172"/>
      <c r="DG47" s="172"/>
      <c r="DH47" s="172"/>
      <c r="DI47" s="172"/>
      <c r="DJ47" s="173"/>
      <c r="DK47" s="173"/>
      <c r="DL47" s="174"/>
      <c r="DM47" s="231"/>
      <c r="DN47" s="232"/>
      <c r="DO47" s="232"/>
      <c r="DP47" s="231"/>
      <c r="DQ47" s="232"/>
      <c r="DR47" s="232"/>
      <c r="DS47" s="229"/>
      <c r="DT47" s="230"/>
      <c r="DU47" s="230"/>
      <c r="DV47" s="231"/>
      <c r="DW47" s="232"/>
      <c r="DX47" s="232"/>
      <c r="DY47" s="231"/>
      <c r="DZ47" s="232"/>
      <c r="EA47" s="232"/>
      <c r="EB47" s="233"/>
      <c r="EC47" s="232"/>
      <c r="ED47" s="232"/>
      <c r="EE47" s="233"/>
      <c r="EF47" s="232"/>
      <c r="EG47" s="232"/>
      <c r="EH47" s="231"/>
      <c r="EI47" s="232"/>
      <c r="EJ47" s="232"/>
      <c r="EK47" s="231"/>
      <c r="EL47" s="232"/>
      <c r="EM47" s="232"/>
      <c r="EN47" s="229"/>
      <c r="EO47" s="230"/>
      <c r="EP47" s="230"/>
      <c r="EQ47" s="231"/>
      <c r="ER47" s="232"/>
      <c r="ES47" s="232"/>
      <c r="ET47" s="231"/>
      <c r="EU47" s="232"/>
      <c r="EV47" s="232"/>
      <c r="EW47" s="231"/>
      <c r="EX47" s="232"/>
      <c r="EY47" s="232"/>
      <c r="EZ47" s="231"/>
      <c r="FA47" s="232"/>
      <c r="FB47" s="232"/>
      <c r="FC47" s="231"/>
      <c r="FD47" s="232"/>
      <c r="FE47" s="232"/>
      <c r="FF47" s="231"/>
      <c r="FG47" s="232"/>
      <c r="FH47" s="232"/>
      <c r="FI47" s="167">
        <f t="shared" si="171"/>
        <v>0</v>
      </c>
      <c r="FJ47" s="167">
        <f t="shared" si="172"/>
        <v>0</v>
      </c>
      <c r="FK47" s="167">
        <f t="shared" si="173"/>
        <v>0</v>
      </c>
      <c r="FL47" s="167">
        <f t="shared" si="174"/>
        <v>0</v>
      </c>
      <c r="FM47" s="167">
        <f t="shared" si="175"/>
        <v>0</v>
      </c>
      <c r="FN47" s="167">
        <f t="shared" si="176"/>
        <v>0</v>
      </c>
      <c r="FO47" s="167"/>
      <c r="FP47" s="175"/>
      <c r="FQ47" s="175"/>
      <c r="FR47" s="175"/>
      <c r="FS47" s="175"/>
      <c r="FT47" s="175"/>
      <c r="FU47" s="167">
        <f t="shared" si="177"/>
        <v>0</v>
      </c>
      <c r="FV47" s="167">
        <f t="shared" si="178"/>
        <v>0</v>
      </c>
      <c r="FW47" s="167">
        <f t="shared" si="179"/>
        <v>0</v>
      </c>
      <c r="FX47" s="167">
        <f t="shared" si="180"/>
        <v>0</v>
      </c>
      <c r="FY47" s="167">
        <f t="shared" si="181"/>
        <v>0</v>
      </c>
      <c r="FZ47" s="167">
        <f t="shared" si="182"/>
        <v>0</v>
      </c>
      <c r="GA47" s="167">
        <f t="shared" si="183"/>
        <v>0</v>
      </c>
      <c r="GB47" s="167"/>
      <c r="GC47" s="167"/>
      <c r="GD47" s="167">
        <f t="shared" si="184"/>
        <v>0</v>
      </c>
      <c r="GE47" s="167">
        <f t="shared" si="185"/>
        <v>0</v>
      </c>
      <c r="GF47" s="167">
        <f t="shared" si="186"/>
        <v>0</v>
      </c>
      <c r="GG47" s="167">
        <f t="shared" si="121"/>
        <v>0</v>
      </c>
      <c r="GH47" s="167">
        <f t="shared" si="187"/>
        <v>0</v>
      </c>
      <c r="GI47" s="167">
        <f t="shared" si="188"/>
        <v>0</v>
      </c>
      <c r="GJ47" s="167">
        <f t="shared" si="189"/>
        <v>0</v>
      </c>
      <c r="GK47" s="167">
        <f t="shared" si="190"/>
        <v>0</v>
      </c>
      <c r="GL47" s="167">
        <f t="shared" si="191"/>
        <v>0</v>
      </c>
      <c r="GM47" s="167">
        <f t="shared" si="192"/>
        <v>0</v>
      </c>
      <c r="GN47" s="167">
        <f t="shared" si="193"/>
        <v>0</v>
      </c>
      <c r="GO47" s="167">
        <f t="shared" si="194"/>
        <v>0</v>
      </c>
      <c r="GP47" s="167">
        <f t="shared" si="195"/>
        <v>0</v>
      </c>
      <c r="GQ47" s="167">
        <f t="shared" si="196"/>
        <v>0</v>
      </c>
      <c r="GR47" s="167">
        <f t="shared" si="197"/>
        <v>0</v>
      </c>
      <c r="GS47" s="167"/>
      <c r="GT47" s="167"/>
      <c r="GU47" s="176">
        <f t="shared" si="198"/>
        <v>0</v>
      </c>
      <c r="GV47" s="177">
        <f t="shared" si="122"/>
        <v>0</v>
      </c>
      <c r="GW47" s="177">
        <f t="shared" si="123"/>
        <v>0</v>
      </c>
      <c r="GX47" s="177">
        <f t="shared" si="124"/>
        <v>0</v>
      </c>
      <c r="GY47" s="177">
        <f t="shared" si="125"/>
        <v>0</v>
      </c>
      <c r="GZ47" s="177">
        <f t="shared" si="126"/>
        <v>0</v>
      </c>
      <c r="HA47" s="177">
        <f t="shared" si="199"/>
        <v>0</v>
      </c>
      <c r="HB47" s="177">
        <f t="shared" si="200"/>
        <v>0</v>
      </c>
      <c r="HC47" s="218">
        <f t="shared" si="127"/>
        <v>0</v>
      </c>
      <c r="HD47" s="218">
        <f t="shared" si="128"/>
        <v>0</v>
      </c>
      <c r="HE47" s="218">
        <f t="shared" si="129"/>
        <v>0</v>
      </c>
      <c r="HF47" s="218">
        <f t="shared" si="130"/>
        <v>0</v>
      </c>
      <c r="HG47" s="218">
        <f t="shared" si="131"/>
        <v>0</v>
      </c>
      <c r="HH47" s="177">
        <f t="shared" si="132"/>
        <v>0</v>
      </c>
      <c r="HI47" s="177">
        <f t="shared" si="133"/>
        <v>0</v>
      </c>
      <c r="HJ47" s="177">
        <f t="shared" si="134"/>
        <v>0</v>
      </c>
      <c r="HK47" s="177">
        <f t="shared" si="135"/>
        <v>0</v>
      </c>
      <c r="HL47" s="177">
        <f t="shared" si="136"/>
        <v>0</v>
      </c>
      <c r="HM47" s="177">
        <f t="shared" si="201"/>
        <v>0</v>
      </c>
      <c r="HN47" s="177">
        <f t="shared" si="202"/>
        <v>0</v>
      </c>
      <c r="HO47" s="177">
        <f t="shared" si="203"/>
        <v>0</v>
      </c>
      <c r="HP47" s="178">
        <f t="shared" si="204"/>
        <v>10</v>
      </c>
      <c r="HQ47" s="178">
        <f t="shared" si="205"/>
        <v>0</v>
      </c>
      <c r="HR47" s="178">
        <f t="shared" si="206"/>
        <v>0</v>
      </c>
      <c r="HS47" s="178">
        <f t="shared" si="207"/>
        <v>0</v>
      </c>
      <c r="HT47" s="178">
        <f t="shared" si="208"/>
        <v>0</v>
      </c>
      <c r="HU47" s="178">
        <f t="shared" si="209"/>
        <v>0</v>
      </c>
      <c r="HV47" s="227">
        <f t="shared" si="210"/>
        <v>0</v>
      </c>
      <c r="HW47" s="227">
        <f t="shared" si="137"/>
        <v>2</v>
      </c>
      <c r="HX47" s="227">
        <f t="shared" si="138"/>
        <v>0</v>
      </c>
      <c r="HY47" s="227">
        <f t="shared" si="139"/>
        <v>0</v>
      </c>
      <c r="HZ47" s="227">
        <f t="shared" si="211"/>
        <v>0</v>
      </c>
      <c r="IA47" s="227">
        <f t="shared" si="212"/>
        <v>2</v>
      </c>
      <c r="IB47" s="227">
        <f t="shared" si="213"/>
        <v>0</v>
      </c>
      <c r="IC47" s="178">
        <f t="shared" si="214"/>
        <v>1</v>
      </c>
      <c r="ID47" s="178">
        <f t="shared" si="215"/>
        <v>0</v>
      </c>
      <c r="IE47" s="178">
        <f t="shared" si="216"/>
        <v>0</v>
      </c>
      <c r="IF47" s="178">
        <f t="shared" si="217"/>
        <v>0</v>
      </c>
      <c r="IG47" s="179">
        <f t="shared" si="218"/>
        <v>0</v>
      </c>
      <c r="IH47" s="179">
        <f t="shared" si="219"/>
        <v>0</v>
      </c>
      <c r="II47" s="179">
        <f t="shared" si="220"/>
        <v>0</v>
      </c>
      <c r="IJ47" s="179">
        <f t="shared" si="221"/>
        <v>0</v>
      </c>
      <c r="IK47" s="179">
        <f t="shared" si="222"/>
        <v>0</v>
      </c>
      <c r="IL47" s="179">
        <f t="shared" si="223"/>
        <v>0</v>
      </c>
      <c r="IM47" s="179">
        <f t="shared" si="224"/>
        <v>0</v>
      </c>
      <c r="IN47" s="179">
        <f t="shared" si="225"/>
        <v>0</v>
      </c>
      <c r="IO47" s="179">
        <f t="shared" si="226"/>
        <v>0</v>
      </c>
      <c r="IP47" s="179">
        <f t="shared" si="227"/>
        <v>0</v>
      </c>
      <c r="IQ47" s="179">
        <f t="shared" si="228"/>
        <v>0</v>
      </c>
      <c r="IR47" s="179">
        <f t="shared" si="229"/>
        <v>0</v>
      </c>
      <c r="IS47" s="179">
        <f t="shared" si="230"/>
        <v>0</v>
      </c>
      <c r="IT47" s="179">
        <f t="shared" si="231"/>
        <v>0</v>
      </c>
      <c r="IU47" s="179">
        <f t="shared" si="232"/>
        <v>0</v>
      </c>
      <c r="IV47" s="180">
        <f>VLOOKUP(B47,[2]BC!$B$10:$IY$666,258,0)</f>
        <v>0</v>
      </c>
      <c r="IW47" s="180">
        <f t="shared" si="233"/>
        <v>2</v>
      </c>
      <c r="IX47" s="179">
        <f t="shared" si="234"/>
        <v>2</v>
      </c>
      <c r="IY47" s="179">
        <f t="shared" si="235"/>
        <v>0</v>
      </c>
      <c r="IZ47" s="181">
        <f t="shared" si="236"/>
        <v>13</v>
      </c>
      <c r="JA47" s="253"/>
      <c r="JB47" s="254">
        <f t="shared" si="237"/>
        <v>0</v>
      </c>
      <c r="JC47" s="179">
        <f>VLOOKUP(B47,[2]BC!$B$10:$JF$666,265,0)</f>
        <v>0</v>
      </c>
      <c r="JD47" s="179">
        <f t="shared" si="238"/>
        <v>0</v>
      </c>
      <c r="JE47" s="179">
        <f t="shared" si="239"/>
        <v>0</v>
      </c>
      <c r="JF47" s="179">
        <f t="shared" si="240"/>
        <v>0</v>
      </c>
      <c r="JG47" s="182">
        <f>VLOOKUP(B47,[2]BC!$B$10:$JG$666,266,0)</f>
        <v>0</v>
      </c>
    </row>
    <row r="48" spans="1:267" s="182" customFormat="1" ht="42">
      <c r="A48" s="164">
        <v>40</v>
      </c>
      <c r="B48" s="165" t="s">
        <v>312</v>
      </c>
      <c r="C48" s="240" t="s">
        <v>313</v>
      </c>
      <c r="D48" s="241" t="s">
        <v>912</v>
      </c>
      <c r="E48" s="242" t="s">
        <v>110</v>
      </c>
      <c r="F48" s="166" t="s">
        <v>119</v>
      </c>
      <c r="G48" s="226"/>
      <c r="H48" s="166"/>
      <c r="I48" s="166"/>
      <c r="J48" s="166"/>
      <c r="K48" s="166"/>
      <c r="L48" s="166"/>
      <c r="M48" s="166"/>
      <c r="N48" s="166"/>
      <c r="O48" s="166"/>
      <c r="P48" s="166"/>
      <c r="Q48" s="166"/>
      <c r="R48" s="237"/>
      <c r="S48" s="238"/>
      <c r="T48" s="238"/>
      <c r="U48" s="239"/>
      <c r="V48" s="239"/>
      <c r="W48" s="239"/>
      <c r="X48" s="243" t="s">
        <v>137</v>
      </c>
      <c r="Y48" s="244">
        <v>0</v>
      </c>
      <c r="Z48" s="244">
        <v>0</v>
      </c>
      <c r="AA48" s="247" t="s">
        <v>137</v>
      </c>
      <c r="AB48" s="248">
        <v>0</v>
      </c>
      <c r="AC48" s="248">
        <v>0</v>
      </c>
      <c r="AD48" s="247" t="s">
        <v>137</v>
      </c>
      <c r="AE48" s="248">
        <v>0</v>
      </c>
      <c r="AF48" s="248">
        <v>0</v>
      </c>
      <c r="AG48" s="229" t="s">
        <v>114</v>
      </c>
      <c r="AH48" s="230">
        <v>0</v>
      </c>
      <c r="AI48" s="230">
        <v>0</v>
      </c>
      <c r="AJ48" s="245" t="s">
        <v>115</v>
      </c>
      <c r="AK48" s="248">
        <v>0</v>
      </c>
      <c r="AL48" s="248">
        <v>0</v>
      </c>
      <c r="AM48" s="245" t="s">
        <v>115</v>
      </c>
      <c r="AN48" s="248">
        <v>0</v>
      </c>
      <c r="AO48" s="248">
        <v>0</v>
      </c>
      <c r="AP48" s="245" t="s">
        <v>115</v>
      </c>
      <c r="AQ48" s="248">
        <v>0</v>
      </c>
      <c r="AR48" s="248">
        <v>0</v>
      </c>
      <c r="AS48" s="245" t="s">
        <v>115</v>
      </c>
      <c r="AT48" s="248">
        <v>0</v>
      </c>
      <c r="AU48" s="248">
        <v>0</v>
      </c>
      <c r="AV48" s="249" t="s">
        <v>115</v>
      </c>
      <c r="AW48" s="248">
        <v>0</v>
      </c>
      <c r="AX48" s="248">
        <v>0</v>
      </c>
      <c r="AY48" s="249" t="s">
        <v>115</v>
      </c>
      <c r="AZ48" s="248">
        <v>0</v>
      </c>
      <c r="BA48" s="248">
        <v>0</v>
      </c>
      <c r="BB48" s="229" t="s">
        <v>114</v>
      </c>
      <c r="BC48" s="230">
        <v>0</v>
      </c>
      <c r="BD48" s="230">
        <v>0</v>
      </c>
      <c r="BE48" s="249" t="s">
        <v>115</v>
      </c>
      <c r="BF48" s="248">
        <v>0</v>
      </c>
      <c r="BG48" s="248">
        <v>0</v>
      </c>
      <c r="BH48" s="249" t="s">
        <v>115</v>
      </c>
      <c r="BI48" s="248">
        <v>0</v>
      </c>
      <c r="BJ48" s="248">
        <v>0</v>
      </c>
      <c r="BK48" s="249" t="s">
        <v>115</v>
      </c>
      <c r="BL48" s="248">
        <f>VLOOKUP($B48,[1]BC!$B$9:$BP$659,63,0)</f>
        <v>0</v>
      </c>
      <c r="BM48" s="248">
        <f>VLOOKUP($B48,[1]BC!$B$9:$BP$659,64,0)</f>
        <v>0</v>
      </c>
      <c r="BN48" s="255" t="str">
        <f>VLOOKUP($B48,[1]BC!$B$9:$BP$659,65,0)</f>
        <v>X</v>
      </c>
      <c r="BO48" s="248">
        <f>VLOOKUP($B48,[1]BC!$B$9:$BP$659,66,0)</f>
        <v>0</v>
      </c>
      <c r="BP48" s="248">
        <f>VLOOKUP($B48,[1]BC!$B$9:$BP$659,67,0)</f>
        <v>0</v>
      </c>
      <c r="BQ48" s="167">
        <f t="shared" si="140"/>
        <v>10</v>
      </c>
      <c r="BR48" s="167">
        <f t="shared" si="141"/>
        <v>0</v>
      </c>
      <c r="BS48" s="168">
        <f t="shared" si="142"/>
        <v>0</v>
      </c>
      <c r="BT48" s="168">
        <f t="shared" si="143"/>
        <v>0</v>
      </c>
      <c r="BU48" s="167">
        <f t="shared" si="144"/>
        <v>0</v>
      </c>
      <c r="BV48" s="168">
        <f t="shared" si="145"/>
        <v>0</v>
      </c>
      <c r="BW48" s="169"/>
      <c r="BX48" s="169"/>
      <c r="BY48" s="169"/>
      <c r="BZ48" s="169"/>
      <c r="CA48" s="169"/>
      <c r="CB48" s="170"/>
      <c r="CC48" s="168">
        <f t="shared" si="146"/>
        <v>10</v>
      </c>
      <c r="CD48" s="168">
        <f t="shared" si="147"/>
        <v>0</v>
      </c>
      <c r="CE48" s="168">
        <f t="shared" si="148"/>
        <v>0</v>
      </c>
      <c r="CF48" s="168">
        <f t="shared" si="149"/>
        <v>0</v>
      </c>
      <c r="CG48" s="168">
        <f t="shared" si="150"/>
        <v>0</v>
      </c>
      <c r="CH48" s="168">
        <f t="shared" si="151"/>
        <v>0</v>
      </c>
      <c r="CI48" s="167">
        <f t="shared" si="152"/>
        <v>0</v>
      </c>
      <c r="CJ48" s="167">
        <f t="shared" si="153"/>
        <v>0</v>
      </c>
      <c r="CK48" s="168">
        <f t="shared" si="154"/>
        <v>0</v>
      </c>
      <c r="CL48" s="167">
        <f t="shared" si="155"/>
        <v>0</v>
      </c>
      <c r="CM48" s="167">
        <f t="shared" si="156"/>
        <v>0</v>
      </c>
      <c r="CN48" s="167">
        <f t="shared" si="157"/>
        <v>0</v>
      </c>
      <c r="CO48" s="167">
        <f t="shared" si="158"/>
        <v>0</v>
      </c>
      <c r="CP48" s="167">
        <f t="shared" si="159"/>
        <v>0</v>
      </c>
      <c r="CQ48" s="167">
        <f t="shared" si="160"/>
        <v>0</v>
      </c>
      <c r="CR48" s="167">
        <f t="shared" si="161"/>
        <v>0</v>
      </c>
      <c r="CS48" s="167">
        <f t="shared" si="162"/>
        <v>0</v>
      </c>
      <c r="CT48" s="167">
        <f t="shared" si="163"/>
        <v>0</v>
      </c>
      <c r="CU48" s="167">
        <f t="shared" si="164"/>
        <v>0</v>
      </c>
      <c r="CV48" s="167">
        <f t="shared" si="165"/>
        <v>0</v>
      </c>
      <c r="CW48" s="167">
        <f t="shared" si="166"/>
        <v>0</v>
      </c>
      <c r="CX48" s="167">
        <f t="shared" si="167"/>
        <v>3</v>
      </c>
      <c r="CY48" s="167">
        <f t="shared" si="168"/>
        <v>3</v>
      </c>
      <c r="CZ48" s="167">
        <f t="shared" si="169"/>
        <v>0</v>
      </c>
      <c r="DA48" s="167"/>
      <c r="DB48" s="167"/>
      <c r="DC48" s="171">
        <f t="shared" si="170"/>
        <v>10</v>
      </c>
      <c r="DD48" s="172"/>
      <c r="DE48" s="172"/>
      <c r="DF48" s="172"/>
      <c r="DG48" s="172"/>
      <c r="DH48" s="172"/>
      <c r="DI48" s="172"/>
      <c r="DJ48" s="173"/>
      <c r="DK48" s="173"/>
      <c r="DL48" s="174"/>
      <c r="DM48" s="231"/>
      <c r="DN48" s="232"/>
      <c r="DO48" s="232"/>
      <c r="DP48" s="231"/>
      <c r="DQ48" s="232"/>
      <c r="DR48" s="232"/>
      <c r="DS48" s="229"/>
      <c r="DT48" s="230"/>
      <c r="DU48" s="230"/>
      <c r="DV48" s="231"/>
      <c r="DW48" s="232"/>
      <c r="DX48" s="232"/>
      <c r="DY48" s="231"/>
      <c r="DZ48" s="232"/>
      <c r="EA48" s="232"/>
      <c r="EB48" s="233"/>
      <c r="EC48" s="232"/>
      <c r="ED48" s="232"/>
      <c r="EE48" s="233"/>
      <c r="EF48" s="232"/>
      <c r="EG48" s="232"/>
      <c r="EH48" s="231"/>
      <c r="EI48" s="232"/>
      <c r="EJ48" s="232"/>
      <c r="EK48" s="231"/>
      <c r="EL48" s="232"/>
      <c r="EM48" s="232"/>
      <c r="EN48" s="229"/>
      <c r="EO48" s="230"/>
      <c r="EP48" s="230"/>
      <c r="EQ48" s="231"/>
      <c r="ER48" s="232"/>
      <c r="ES48" s="232"/>
      <c r="ET48" s="231"/>
      <c r="EU48" s="232"/>
      <c r="EV48" s="232"/>
      <c r="EW48" s="231"/>
      <c r="EX48" s="232"/>
      <c r="EY48" s="232"/>
      <c r="EZ48" s="231"/>
      <c r="FA48" s="232"/>
      <c r="FB48" s="232"/>
      <c r="FC48" s="231"/>
      <c r="FD48" s="232"/>
      <c r="FE48" s="232"/>
      <c r="FF48" s="231"/>
      <c r="FG48" s="232"/>
      <c r="FH48" s="232"/>
      <c r="FI48" s="167">
        <f t="shared" si="171"/>
        <v>0</v>
      </c>
      <c r="FJ48" s="167">
        <f t="shared" si="172"/>
        <v>0</v>
      </c>
      <c r="FK48" s="167">
        <f t="shared" si="173"/>
        <v>0</v>
      </c>
      <c r="FL48" s="167">
        <f t="shared" si="174"/>
        <v>0</v>
      </c>
      <c r="FM48" s="167">
        <f t="shared" si="175"/>
        <v>0</v>
      </c>
      <c r="FN48" s="167">
        <f t="shared" si="176"/>
        <v>0</v>
      </c>
      <c r="FO48" s="167"/>
      <c r="FP48" s="175"/>
      <c r="FQ48" s="175"/>
      <c r="FR48" s="175"/>
      <c r="FS48" s="175"/>
      <c r="FT48" s="175"/>
      <c r="FU48" s="167">
        <f t="shared" si="177"/>
        <v>0</v>
      </c>
      <c r="FV48" s="167">
        <f t="shared" si="178"/>
        <v>0</v>
      </c>
      <c r="FW48" s="167">
        <f t="shared" si="179"/>
        <v>0</v>
      </c>
      <c r="FX48" s="167">
        <f t="shared" si="180"/>
        <v>0</v>
      </c>
      <c r="FY48" s="167">
        <f t="shared" si="181"/>
        <v>0</v>
      </c>
      <c r="FZ48" s="167">
        <f t="shared" si="182"/>
        <v>0</v>
      </c>
      <c r="GA48" s="167">
        <f t="shared" si="183"/>
        <v>0</v>
      </c>
      <c r="GB48" s="167"/>
      <c r="GC48" s="167"/>
      <c r="GD48" s="167">
        <f t="shared" si="184"/>
        <v>0</v>
      </c>
      <c r="GE48" s="167">
        <f t="shared" si="185"/>
        <v>0</v>
      </c>
      <c r="GF48" s="167">
        <f t="shared" si="186"/>
        <v>0</v>
      </c>
      <c r="GG48" s="167">
        <f t="shared" si="121"/>
        <v>0</v>
      </c>
      <c r="GH48" s="167">
        <f t="shared" si="187"/>
        <v>0</v>
      </c>
      <c r="GI48" s="167">
        <f t="shared" si="188"/>
        <v>0</v>
      </c>
      <c r="GJ48" s="167">
        <f t="shared" si="189"/>
        <v>0</v>
      </c>
      <c r="GK48" s="167">
        <f t="shared" si="190"/>
        <v>0</v>
      </c>
      <c r="GL48" s="167">
        <f t="shared" si="191"/>
        <v>0</v>
      </c>
      <c r="GM48" s="167">
        <f t="shared" si="192"/>
        <v>0</v>
      </c>
      <c r="GN48" s="167">
        <f t="shared" si="193"/>
        <v>0</v>
      </c>
      <c r="GO48" s="167">
        <f t="shared" si="194"/>
        <v>0</v>
      </c>
      <c r="GP48" s="167">
        <f t="shared" si="195"/>
        <v>0</v>
      </c>
      <c r="GQ48" s="167">
        <f t="shared" si="196"/>
        <v>0</v>
      </c>
      <c r="GR48" s="167">
        <f t="shared" si="197"/>
        <v>0</v>
      </c>
      <c r="GS48" s="167"/>
      <c r="GT48" s="167"/>
      <c r="GU48" s="176">
        <f t="shared" si="198"/>
        <v>0</v>
      </c>
      <c r="GV48" s="177">
        <f t="shared" si="122"/>
        <v>0</v>
      </c>
      <c r="GW48" s="177">
        <f t="shared" si="123"/>
        <v>0</v>
      </c>
      <c r="GX48" s="177">
        <f t="shared" si="124"/>
        <v>0</v>
      </c>
      <c r="GY48" s="177">
        <f t="shared" si="125"/>
        <v>0</v>
      </c>
      <c r="GZ48" s="177">
        <f t="shared" si="126"/>
        <v>0</v>
      </c>
      <c r="HA48" s="177">
        <f t="shared" si="199"/>
        <v>0</v>
      </c>
      <c r="HB48" s="177">
        <f t="shared" si="200"/>
        <v>3</v>
      </c>
      <c r="HC48" s="218">
        <f t="shared" si="127"/>
        <v>0</v>
      </c>
      <c r="HD48" s="218">
        <f t="shared" si="128"/>
        <v>0</v>
      </c>
      <c r="HE48" s="218">
        <f t="shared" si="129"/>
        <v>0</v>
      </c>
      <c r="HF48" s="218">
        <f t="shared" si="130"/>
        <v>0</v>
      </c>
      <c r="HG48" s="218">
        <f t="shared" si="131"/>
        <v>0</v>
      </c>
      <c r="HH48" s="177">
        <f t="shared" si="132"/>
        <v>0</v>
      </c>
      <c r="HI48" s="177">
        <f t="shared" si="133"/>
        <v>0</v>
      </c>
      <c r="HJ48" s="177">
        <f t="shared" si="134"/>
        <v>0</v>
      </c>
      <c r="HK48" s="177">
        <f t="shared" si="135"/>
        <v>0</v>
      </c>
      <c r="HL48" s="177">
        <f t="shared" si="136"/>
        <v>0</v>
      </c>
      <c r="HM48" s="177">
        <f t="shared" si="201"/>
        <v>3</v>
      </c>
      <c r="HN48" s="177">
        <f t="shared" si="202"/>
        <v>0</v>
      </c>
      <c r="HO48" s="177">
        <f t="shared" si="203"/>
        <v>0</v>
      </c>
      <c r="HP48" s="178">
        <f t="shared" si="204"/>
        <v>10</v>
      </c>
      <c r="HQ48" s="178">
        <f t="shared" si="205"/>
        <v>0</v>
      </c>
      <c r="HR48" s="178">
        <f t="shared" si="206"/>
        <v>0</v>
      </c>
      <c r="HS48" s="178">
        <f t="shared" si="207"/>
        <v>0</v>
      </c>
      <c r="HT48" s="178">
        <f t="shared" si="208"/>
        <v>0</v>
      </c>
      <c r="HU48" s="178">
        <f t="shared" si="209"/>
        <v>0</v>
      </c>
      <c r="HV48" s="227">
        <f t="shared" si="210"/>
        <v>0</v>
      </c>
      <c r="HW48" s="227">
        <f t="shared" si="137"/>
        <v>0</v>
      </c>
      <c r="HX48" s="227">
        <f t="shared" si="138"/>
        <v>0</v>
      </c>
      <c r="HY48" s="227">
        <f t="shared" si="139"/>
        <v>0</v>
      </c>
      <c r="HZ48" s="227">
        <f t="shared" si="211"/>
        <v>0</v>
      </c>
      <c r="IA48" s="227">
        <f t="shared" si="212"/>
        <v>0</v>
      </c>
      <c r="IB48" s="227">
        <f t="shared" si="213"/>
        <v>0</v>
      </c>
      <c r="IC48" s="178">
        <f t="shared" si="214"/>
        <v>0</v>
      </c>
      <c r="ID48" s="178">
        <f t="shared" si="215"/>
        <v>0</v>
      </c>
      <c r="IE48" s="178">
        <f t="shared" si="216"/>
        <v>0</v>
      </c>
      <c r="IF48" s="178">
        <f t="shared" si="217"/>
        <v>0</v>
      </c>
      <c r="IG48" s="179">
        <f t="shared" si="218"/>
        <v>0</v>
      </c>
      <c r="IH48" s="179">
        <f t="shared" si="219"/>
        <v>0</v>
      </c>
      <c r="II48" s="179">
        <f t="shared" si="220"/>
        <v>0</v>
      </c>
      <c r="IJ48" s="179">
        <f t="shared" si="221"/>
        <v>0</v>
      </c>
      <c r="IK48" s="179">
        <f t="shared" si="222"/>
        <v>0</v>
      </c>
      <c r="IL48" s="179">
        <f t="shared" si="223"/>
        <v>0</v>
      </c>
      <c r="IM48" s="179">
        <f t="shared" si="224"/>
        <v>0</v>
      </c>
      <c r="IN48" s="179">
        <f t="shared" si="225"/>
        <v>0</v>
      </c>
      <c r="IO48" s="179">
        <f t="shared" si="226"/>
        <v>0</v>
      </c>
      <c r="IP48" s="179">
        <f t="shared" si="227"/>
        <v>0</v>
      </c>
      <c r="IQ48" s="179">
        <f t="shared" si="228"/>
        <v>3</v>
      </c>
      <c r="IR48" s="179">
        <f t="shared" si="229"/>
        <v>3</v>
      </c>
      <c r="IS48" s="179">
        <f t="shared" si="230"/>
        <v>0</v>
      </c>
      <c r="IT48" s="179">
        <f t="shared" si="231"/>
        <v>0</v>
      </c>
      <c r="IU48" s="179">
        <f t="shared" si="232"/>
        <v>0</v>
      </c>
      <c r="IV48" s="180">
        <v>0</v>
      </c>
      <c r="IW48" s="180">
        <f t="shared" si="233"/>
        <v>0</v>
      </c>
      <c r="IX48" s="179">
        <f t="shared" si="234"/>
        <v>0</v>
      </c>
      <c r="IY48" s="179">
        <f t="shared" si="235"/>
        <v>0</v>
      </c>
      <c r="IZ48" s="181">
        <f t="shared" si="236"/>
        <v>10</v>
      </c>
      <c r="JA48" s="253"/>
      <c r="JB48" s="254">
        <f t="shared" si="237"/>
        <v>0</v>
      </c>
      <c r="JC48" s="179" t="e">
        <f>VLOOKUP(B48,[2]BC!$B$10:$JF$666,265,0)</f>
        <v>#N/A</v>
      </c>
      <c r="JD48" s="179" t="e">
        <f t="shared" si="238"/>
        <v>#N/A</v>
      </c>
      <c r="JE48" s="179">
        <f t="shared" si="239"/>
        <v>0</v>
      </c>
      <c r="JF48" s="179" t="e">
        <f t="shared" si="240"/>
        <v>#N/A</v>
      </c>
      <c r="JG48" s="182" t="e">
        <f>VLOOKUP(B48,[2]BC!$B$10:$JG$666,266,0)</f>
        <v>#N/A</v>
      </c>
    </row>
    <row r="49" spans="257:257">
      <c r="IW49" s="183"/>
    </row>
  </sheetData>
  <autoFilter ref="A8:JM48" xr:uid="{00000000-0009-0000-0000-000000000000}"/>
  <mergeCells count="318">
    <mergeCell ref="JA4:JA7"/>
    <mergeCell ref="JB4:JB7"/>
    <mergeCell ref="JC4:JC7"/>
    <mergeCell ref="JD4:JD7"/>
    <mergeCell ref="JE4:JE7"/>
    <mergeCell ref="JF4:JF7"/>
    <mergeCell ref="FT6:FT7"/>
    <mergeCell ref="HY6:HY7"/>
    <mergeCell ref="CV6:CV7"/>
    <mergeCell ref="GN6:GN7"/>
    <mergeCell ref="IO6:IO7"/>
    <mergeCell ref="ET6:ET7"/>
    <mergeCell ref="EU6:EU7"/>
    <mergeCell ref="IX4:IX7"/>
    <mergeCell ref="GU4:GU7"/>
    <mergeCell ref="IV4:IV7"/>
    <mergeCell ref="IZ4:IZ7"/>
    <mergeCell ref="HP6:HP7"/>
    <mergeCell ref="HQ6:HQ7"/>
    <mergeCell ref="HR6:HR7"/>
    <mergeCell ref="HS6:HS7"/>
    <mergeCell ref="GY6:GY7"/>
    <mergeCell ref="GZ6:GZ7"/>
    <mergeCell ref="HA6:HA7"/>
    <mergeCell ref="CK6:CK7"/>
    <mergeCell ref="CM6:CM7"/>
    <mergeCell ref="DB6:DB7"/>
    <mergeCell ref="CW6:CW7"/>
    <mergeCell ref="CZ6:CZ7"/>
    <mergeCell ref="EJ6:EJ7"/>
    <mergeCell ref="DH6:DH7"/>
    <mergeCell ref="DI6:DI7"/>
    <mergeCell ref="DD6:DD7"/>
    <mergeCell ref="CY6:CY7"/>
    <mergeCell ref="CX6:CX7"/>
    <mergeCell ref="EG6:EG7"/>
    <mergeCell ref="EF6:EF7"/>
    <mergeCell ref="DP6:DP7"/>
    <mergeCell ref="DN6:DN7"/>
    <mergeCell ref="DQ6:DQ7"/>
    <mergeCell ref="DC4:DC7"/>
    <mergeCell ref="DE6:DE7"/>
    <mergeCell ref="DF6:DF7"/>
    <mergeCell ref="L4:N5"/>
    <mergeCell ref="L6:L7"/>
    <mergeCell ref="M6:M7"/>
    <mergeCell ref="N6:N7"/>
    <mergeCell ref="BN6:BN7"/>
    <mergeCell ref="T6:T7"/>
    <mergeCell ref="O4:Q5"/>
    <mergeCell ref="O6:O7"/>
    <mergeCell ref="R6:R7"/>
    <mergeCell ref="AG6:AG7"/>
    <mergeCell ref="X6:X7"/>
    <mergeCell ref="Y6:Y7"/>
    <mergeCell ref="V6:V7"/>
    <mergeCell ref="BE4:BG5"/>
    <mergeCell ref="BH4:BJ5"/>
    <mergeCell ref="AS4:AU5"/>
    <mergeCell ref="AO6:AO7"/>
    <mergeCell ref="AQ6:AQ7"/>
    <mergeCell ref="BD6:BD7"/>
    <mergeCell ref="BG6:BG7"/>
    <mergeCell ref="BH6:BH7"/>
    <mergeCell ref="BK6:BK7"/>
    <mergeCell ref="BK4:BM5"/>
    <mergeCell ref="BQ6:BQ7"/>
    <mergeCell ref="BQ4:DB4"/>
    <mergeCell ref="CD6:CD7"/>
    <mergeCell ref="CE6:CE7"/>
    <mergeCell ref="CM5:CN5"/>
    <mergeCell ref="BO6:BO7"/>
    <mergeCell ref="CL6:CL7"/>
    <mergeCell ref="CF6:CF7"/>
    <mergeCell ref="CT6:CT7"/>
    <mergeCell ref="CO6:CS6"/>
    <mergeCell ref="CB6:CB7"/>
    <mergeCell ref="BS6:BS7"/>
    <mergeCell ref="CZ5:DB5"/>
    <mergeCell ref="CG6:CG7"/>
    <mergeCell ref="CH6:CH7"/>
    <mergeCell ref="DA6:DA7"/>
    <mergeCell ref="BX6:BX7"/>
    <mergeCell ref="CU5:CY5"/>
    <mergeCell ref="CU6:CU7"/>
    <mergeCell ref="CI5:CL5"/>
    <mergeCell ref="BY6:BY7"/>
    <mergeCell ref="BZ6:BZ7"/>
    <mergeCell ref="CO5:CT5"/>
    <mergeCell ref="CI6:CI7"/>
    <mergeCell ref="A4:A7"/>
    <mergeCell ref="AB6:AB7"/>
    <mergeCell ref="D4:D7"/>
    <mergeCell ref="F4:F7"/>
    <mergeCell ref="BB4:BD5"/>
    <mergeCell ref="AV4:AX5"/>
    <mergeCell ref="AY4:BA5"/>
    <mergeCell ref="R4:T5"/>
    <mergeCell ref="U4:W5"/>
    <mergeCell ref="X4:Z5"/>
    <mergeCell ref="AA4:AC5"/>
    <mergeCell ref="AD4:AF5"/>
    <mergeCell ref="AG4:AI5"/>
    <mergeCell ref="AJ4:AL5"/>
    <mergeCell ref="AM4:AO5"/>
    <mergeCell ref="AP4:AR5"/>
    <mergeCell ref="E4:E7"/>
    <mergeCell ref="AH6:AH7"/>
    <mergeCell ref="I6:I7"/>
    <mergeCell ref="J6:J7"/>
    <mergeCell ref="AP6:AP7"/>
    <mergeCell ref="I4:K5"/>
    <mergeCell ref="K6:K7"/>
    <mergeCell ref="S6:S7"/>
    <mergeCell ref="B4:B7"/>
    <mergeCell ref="C4:C7"/>
    <mergeCell ref="BU6:BU7"/>
    <mergeCell ref="AJ6:AJ7"/>
    <mergeCell ref="AM6:AM7"/>
    <mergeCell ref="AN6:AN7"/>
    <mergeCell ref="AK6:AK7"/>
    <mergeCell ref="AL6:AL7"/>
    <mergeCell ref="AC6:AC7"/>
    <mergeCell ref="AD6:AD7"/>
    <mergeCell ref="AE6:AE7"/>
    <mergeCell ref="BP6:BP7"/>
    <mergeCell ref="BF6:BF7"/>
    <mergeCell ref="BI6:BI7"/>
    <mergeCell ref="BJ6:BJ7"/>
    <mergeCell ref="AT6:AT7"/>
    <mergeCell ref="AU6:AU7"/>
    <mergeCell ref="AV6:AV7"/>
    <mergeCell ref="AW6:AW7"/>
    <mergeCell ref="BQ5:BV5"/>
    <mergeCell ref="BV6:BV7"/>
    <mergeCell ref="BN4:BP5"/>
    <mergeCell ref="AI6:AI7"/>
    <mergeCell ref="AR6:AR7"/>
    <mergeCell ref="G4:G7"/>
    <mergeCell ref="CA6:CA7"/>
    <mergeCell ref="BW6:BW7"/>
    <mergeCell ref="BL6:BL7"/>
    <mergeCell ref="BM6:BM7"/>
    <mergeCell ref="AX6:AX7"/>
    <mergeCell ref="AY6:AY7"/>
    <mergeCell ref="AZ6:AZ7"/>
    <mergeCell ref="BC6:BC7"/>
    <mergeCell ref="BB6:BB7"/>
    <mergeCell ref="W6:W7"/>
    <mergeCell ref="P6:P7"/>
    <mergeCell ref="BA6:BA7"/>
    <mergeCell ref="BT6:BT7"/>
    <mergeCell ref="Q6:Q7"/>
    <mergeCell ref="Z6:Z7"/>
    <mergeCell ref="AA6:AA7"/>
    <mergeCell ref="AF6:AF7"/>
    <mergeCell ref="AS6:AS7"/>
    <mergeCell ref="U6:U7"/>
    <mergeCell ref="BE6:BE7"/>
    <mergeCell ref="H4:H7"/>
    <mergeCell ref="BR6:BR7"/>
    <mergeCell ref="BW5:CB5"/>
    <mergeCell ref="IW4:IW7"/>
    <mergeCell ref="HZ5:IA5"/>
    <mergeCell ref="HZ6:HZ7"/>
    <mergeCell ref="IA6:IA7"/>
    <mergeCell ref="IB5:IB7"/>
    <mergeCell ref="EB6:EB7"/>
    <mergeCell ref="DS6:DS7"/>
    <mergeCell ref="DU6:DU7"/>
    <mergeCell ref="DV6:DV7"/>
    <mergeCell ref="FF4:FH5"/>
    <mergeCell ref="FU6:FU7"/>
    <mergeCell ref="DZ6:DZ7"/>
    <mergeCell ref="DV4:DX5"/>
    <mergeCell ref="EN4:EP5"/>
    <mergeCell ref="EN6:EN7"/>
    <mergeCell ref="ET4:EV5"/>
    <mergeCell ref="FA6:FA7"/>
    <mergeCell ref="EV6:EV7"/>
    <mergeCell ref="EY6:EY7"/>
    <mergeCell ref="EX6:EX7"/>
    <mergeCell ref="EW6:EW7"/>
    <mergeCell ref="GT6:GT7"/>
    <mergeCell ref="FX6:FX7"/>
    <mergeCell ref="GB6:GB7"/>
    <mergeCell ref="DG4:DI5"/>
    <mergeCell ref="EK4:EM5"/>
    <mergeCell ref="IS4:IU5"/>
    <mergeCell ref="HW6:HW7"/>
    <mergeCell ref="GV4:HO5"/>
    <mergeCell ref="HT6:HT7"/>
    <mergeCell ref="HP4:IR4"/>
    <mergeCell ref="IH6:IL6"/>
    <mergeCell ref="IE6:IE7"/>
    <mergeCell ref="IG6:IG7"/>
    <mergeCell ref="EQ4:ES5"/>
    <mergeCell ref="FF6:FF7"/>
    <mergeCell ref="GR5:GT5"/>
    <mergeCell ref="FJ6:FJ7"/>
    <mergeCell ref="GC6:GC7"/>
    <mergeCell ref="FZ6:FZ7"/>
    <mergeCell ref="FW6:FW7"/>
    <mergeCell ref="GO6:GO7"/>
    <mergeCell ref="GD6:GD7"/>
    <mergeCell ref="GE6:GE7"/>
    <mergeCell ref="GF6:GF7"/>
    <mergeCell ref="GS6:GS7"/>
    <mergeCell ref="GR6:GR7"/>
    <mergeCell ref="GG6:GK6"/>
    <mergeCell ref="DP4:DR5"/>
    <mergeCell ref="EL6:EL7"/>
    <mergeCell ref="EM6:EM7"/>
    <mergeCell ref="EH4:EJ5"/>
    <mergeCell ref="EE6:EE7"/>
    <mergeCell ref="DT6:DT7"/>
    <mergeCell ref="DS4:DU5"/>
    <mergeCell ref="EB4:ED5"/>
    <mergeCell ref="EE4:EG5"/>
    <mergeCell ref="EA6:EA7"/>
    <mergeCell ref="EK6:EK7"/>
    <mergeCell ref="DY4:EA5"/>
    <mergeCell ref="DW6:DW7"/>
    <mergeCell ref="DX6:DX7"/>
    <mergeCell ref="DY6:DY7"/>
    <mergeCell ref="CJ6:CJ7"/>
    <mergeCell ref="CC5:CH5"/>
    <mergeCell ref="CC6:CC7"/>
    <mergeCell ref="CN6:CN7"/>
    <mergeCell ref="FR6:FR7"/>
    <mergeCell ref="FS6:FS7"/>
    <mergeCell ref="FU5:FZ5"/>
    <mergeCell ref="DJ4:DL5"/>
    <mergeCell ref="DJ6:DJ7"/>
    <mergeCell ref="DK6:DK7"/>
    <mergeCell ref="DL6:DL7"/>
    <mergeCell ref="DG6:DG7"/>
    <mergeCell ref="DD4:DF5"/>
    <mergeCell ref="EH6:EH7"/>
    <mergeCell ref="EI6:EI7"/>
    <mergeCell ref="FB6:FB7"/>
    <mergeCell ref="EZ4:FB5"/>
    <mergeCell ref="DM4:DO5"/>
    <mergeCell ref="DM6:DM7"/>
    <mergeCell ref="DO6:DO7"/>
    <mergeCell ref="EZ6:EZ7"/>
    <mergeCell ref="EC6:EC7"/>
    <mergeCell ref="ED6:ED7"/>
    <mergeCell ref="DR6:DR7"/>
    <mergeCell ref="GM6:GM7"/>
    <mergeCell ref="GL6:GL7"/>
    <mergeCell ref="GV6:GV7"/>
    <mergeCell ref="GW6:GW7"/>
    <mergeCell ref="EW4:EY5"/>
    <mergeCell ref="EO6:EO7"/>
    <mergeCell ref="EP6:EP7"/>
    <mergeCell ref="EQ6:EQ7"/>
    <mergeCell ref="ER6:ER7"/>
    <mergeCell ref="ES6:ES7"/>
    <mergeCell ref="FI5:FN5"/>
    <mergeCell ref="FG6:FG7"/>
    <mergeCell ref="FH6:FH7"/>
    <mergeCell ref="FC6:FC7"/>
    <mergeCell ref="FD6:FD7"/>
    <mergeCell ref="FI6:FI7"/>
    <mergeCell ref="FV6:FV7"/>
    <mergeCell ref="FP6:FP7"/>
    <mergeCell ref="FQ6:FQ7"/>
    <mergeCell ref="FC4:FE5"/>
    <mergeCell ref="FE6:FE7"/>
    <mergeCell ref="HV5:HY5"/>
    <mergeCell ref="HN6:HN7"/>
    <mergeCell ref="HO6:HO7"/>
    <mergeCell ref="IY4:IY7"/>
    <mergeCell ref="FI4:GT4"/>
    <mergeCell ref="GG5:GL5"/>
    <mergeCell ref="GM5:GQ5"/>
    <mergeCell ref="GQ6:GQ7"/>
    <mergeCell ref="GA5:GD5"/>
    <mergeCell ref="GP6:GP7"/>
    <mergeCell ref="FO5:FT5"/>
    <mergeCell ref="FO6:FO7"/>
    <mergeCell ref="FK6:FK7"/>
    <mergeCell ref="FL6:FL7"/>
    <mergeCell ref="FM6:FM7"/>
    <mergeCell ref="FN6:FN7"/>
    <mergeCell ref="GE5:GF5"/>
    <mergeCell ref="FY6:FY7"/>
    <mergeCell ref="IU6:IU7"/>
    <mergeCell ref="HC6:HC7"/>
    <mergeCell ref="HK6:HK7"/>
    <mergeCell ref="HL6:HL7"/>
    <mergeCell ref="HH6:HH7"/>
    <mergeCell ref="HB6:HB7"/>
    <mergeCell ref="HP5:HU5"/>
    <mergeCell ref="IR6:IR7"/>
    <mergeCell ref="IP6:IP7"/>
    <mergeCell ref="HM6:HM7"/>
    <mergeCell ref="IN6:IN7"/>
    <mergeCell ref="IN5:IR5"/>
    <mergeCell ref="A3:BO3"/>
    <mergeCell ref="IT6:IT7"/>
    <mergeCell ref="GA6:GA7"/>
    <mergeCell ref="HI6:HI7"/>
    <mergeCell ref="HU6:HU7"/>
    <mergeCell ref="HV6:HV7"/>
    <mergeCell ref="HX6:HX7"/>
    <mergeCell ref="IS6:IS7"/>
    <mergeCell ref="IQ6:IQ7"/>
    <mergeCell ref="IM6:IM7"/>
    <mergeCell ref="GX6:GX7"/>
    <mergeCell ref="IF6:IF7"/>
    <mergeCell ref="ID6:ID7"/>
    <mergeCell ref="HJ6:HJ7"/>
    <mergeCell ref="IC5:IF5"/>
    <mergeCell ref="IH5:IM5"/>
    <mergeCell ref="IC6:IC7"/>
    <mergeCell ref="HD6:HG6"/>
  </mergeCells>
  <phoneticPr fontId="198" type="noConversion"/>
  <conditionalFormatting sqref="B4:B8">
    <cfRule type="duplicateValues" dxfId="2" priority="1015"/>
  </conditionalFormatting>
  <pageMargins left="0.2" right="0.2" top="0.27" bottom="0.28000000000000003" header="0.31496062992126" footer="0.31496062992126"/>
  <pageSetup paperSize="9" scale="14" fitToHeight="0" orientation="landscape" r:id="rId1"/>
  <colBreaks count="2" manualBreakCount="2">
    <brk id="89" max="16383" man="1"/>
    <brk id="164" max="16383"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P70"/>
  <sheetViews>
    <sheetView zoomScale="44" zoomScaleNormal="44" workbookViewId="0">
      <selection activeCell="HS16" sqref="HS16"/>
    </sheetView>
  </sheetViews>
  <sheetFormatPr defaultColWidth="8.44140625" defaultRowHeight="15.6"/>
  <cols>
    <col min="1" max="1" width="8.44140625" style="9" customWidth="1"/>
    <col min="2" max="2" width="13.5546875" style="22" customWidth="1"/>
    <col min="3" max="3" width="30" style="19" bestFit="1" customWidth="1"/>
    <col min="4" max="4" width="31.44140625" style="74" bestFit="1" customWidth="1"/>
    <col min="5" max="5" width="50" style="9" customWidth="1"/>
    <col min="6" max="6" width="17.44140625" style="9" customWidth="1"/>
    <col min="7" max="7" width="12.44140625" style="9" customWidth="1"/>
    <col min="8" max="8" width="31.44140625" style="9" customWidth="1"/>
    <col min="9" max="20" width="6.44140625" style="9" hidden="1" customWidth="1"/>
    <col min="21" max="30" width="6.44140625" style="15" hidden="1" customWidth="1"/>
    <col min="31" max="31" width="6.44140625" style="16" hidden="1" customWidth="1"/>
    <col min="32" max="60" width="6.44140625" style="15" hidden="1" customWidth="1"/>
    <col min="61" max="63" width="6.44140625" style="16" hidden="1" customWidth="1"/>
    <col min="64" max="65" width="6.44140625" style="15" hidden="1" customWidth="1"/>
    <col min="66" max="66" width="9.88671875" style="17" hidden="1" customWidth="1"/>
    <col min="67" max="67" width="10.88671875" style="17" hidden="1" customWidth="1"/>
    <col min="68" max="68" width="10.44140625" style="9" hidden="1" customWidth="1"/>
    <col min="69" max="70" width="0" style="9" hidden="1" customWidth="1"/>
    <col min="71" max="71" width="12.44140625" style="9" hidden="1" customWidth="1"/>
    <col min="72" max="73" width="10.44140625" style="9" hidden="1" customWidth="1"/>
    <col min="74" max="74" width="11.109375" style="9" hidden="1" customWidth="1"/>
    <col min="75" max="75" width="8.88671875" style="9" hidden="1" customWidth="1"/>
    <col min="76" max="77" width="0" style="9" hidden="1" customWidth="1"/>
    <col min="78" max="78" width="10" style="9" hidden="1" customWidth="1"/>
    <col min="79" max="79" width="10.44140625" style="9" hidden="1" customWidth="1"/>
    <col min="80" max="87" width="0" style="9" hidden="1" customWidth="1"/>
    <col min="88" max="89" width="15.44140625" style="9" hidden="1" customWidth="1"/>
    <col min="90" max="95" width="0" style="9" hidden="1" customWidth="1"/>
    <col min="96" max="99" width="0" style="20" hidden="1" customWidth="1"/>
    <col min="100" max="100" width="10.44140625" style="20" hidden="1" customWidth="1"/>
    <col min="101" max="101" width="0" style="20" hidden="1" customWidth="1"/>
    <col min="102" max="102" width="13.44140625" style="21" hidden="1" customWidth="1"/>
    <col min="103" max="112" width="6.44140625" style="9" hidden="1" customWidth="1"/>
    <col min="113" max="113" width="10" style="9" hidden="1" customWidth="1"/>
    <col min="114" max="133" width="6.44140625" style="9" hidden="1" customWidth="1"/>
    <col min="134" max="134" width="9.109375" style="9" hidden="1" customWidth="1"/>
    <col min="135" max="144" width="6.44140625" style="9" hidden="1" customWidth="1"/>
    <col min="145" max="145" width="6.44140625" style="71" hidden="1" customWidth="1"/>
    <col min="146" max="146" width="9.44140625" style="9" hidden="1" customWidth="1"/>
    <col min="147" max="148" width="6.44140625" style="9" hidden="1" customWidth="1"/>
    <col min="149" max="149" width="9.109375" style="9" hidden="1" customWidth="1"/>
    <col min="150" max="151" width="6.44140625" style="9" hidden="1" customWidth="1"/>
    <col min="152" max="152" width="8.88671875" style="9" hidden="1" customWidth="1"/>
    <col min="153" max="159" width="6.44140625" style="9" hidden="1" customWidth="1"/>
    <col min="160" max="160" width="12.109375" style="9" hidden="1" customWidth="1"/>
    <col min="161" max="161" width="9.44140625" style="9" hidden="1" customWidth="1"/>
    <col min="162" max="162" width="10.44140625" style="9" hidden="1" customWidth="1"/>
    <col min="163" max="172" width="0" style="9" hidden="1" customWidth="1"/>
    <col min="173" max="173" width="0" style="11" hidden="1" customWidth="1"/>
    <col min="174" max="181" width="0" style="9" hidden="1" customWidth="1"/>
    <col min="182" max="183" width="12.44140625" style="9" hidden="1" customWidth="1"/>
    <col min="184" max="184" width="10.44140625" style="9" hidden="1" customWidth="1"/>
    <col min="185" max="189" width="0" style="9" hidden="1" customWidth="1"/>
    <col min="190" max="191" width="0" style="20" hidden="1" customWidth="1"/>
    <col min="192" max="192" width="9.44140625" style="20" hidden="1" customWidth="1"/>
    <col min="193" max="193" width="0" style="20" hidden="1" customWidth="1"/>
    <col min="194" max="194" width="10.44140625" style="20" hidden="1" customWidth="1"/>
    <col min="195" max="195" width="0" style="20" hidden="1" customWidth="1"/>
    <col min="196" max="196" width="13.88671875" style="18" hidden="1" customWidth="1"/>
    <col min="197" max="201" width="0" style="9" hidden="1" customWidth="1"/>
    <col min="202" max="203" width="12.109375" style="9" hidden="1" customWidth="1"/>
    <col min="204" max="204" width="10.44140625" style="9" hidden="1" customWidth="1"/>
    <col min="205" max="205" width="10.5546875" style="9" hidden="1" customWidth="1"/>
    <col min="206" max="211" width="0" style="9" hidden="1" customWidth="1"/>
    <col min="212" max="212" width="10" style="9" hidden="1" customWidth="1"/>
    <col min="213" max="213" width="0" style="9" hidden="1" customWidth="1"/>
    <col min="214" max="214" width="12.44140625" style="9" hidden="1" customWidth="1"/>
    <col min="215" max="220" width="14.88671875" style="9" customWidth="1"/>
    <col min="221" max="221" width="30.109375" style="9" customWidth="1"/>
    <col min="222" max="229" width="14.88671875" style="9" customWidth="1"/>
    <col min="230" max="230" width="18.109375" style="9" customWidth="1"/>
    <col min="231" max="242" width="14.88671875" style="9" customWidth="1"/>
    <col min="243" max="244" width="14.88671875" style="10" customWidth="1"/>
    <col min="245" max="246" width="14.88671875" style="9" customWidth="1"/>
    <col min="247" max="247" width="14.88671875" style="70" customWidth="1"/>
    <col min="248" max="248" width="16.5546875" style="64" customWidth="1"/>
    <col min="249" max="249" width="10.88671875" style="64" customWidth="1"/>
    <col min="250" max="250" width="37.109375" style="9" customWidth="1"/>
    <col min="251" max="256" width="8.44140625" style="9" customWidth="1"/>
    <col min="257" max="16384" width="8.44140625" style="9"/>
  </cols>
  <sheetData>
    <row r="1" spans="1:250" s="78" customFormat="1" ht="29.4" customHeight="1">
      <c r="A1" s="415" t="s">
        <v>372</v>
      </c>
      <c r="B1" s="415"/>
      <c r="C1" s="415"/>
      <c r="D1" s="415"/>
      <c r="E1" s="415"/>
      <c r="F1" s="415"/>
      <c r="G1" s="415"/>
      <c r="H1" s="415"/>
      <c r="I1" s="415"/>
      <c r="J1" s="415"/>
      <c r="K1" s="415"/>
      <c r="L1" s="415"/>
      <c r="M1" s="415"/>
      <c r="N1" s="415"/>
      <c r="O1" s="415"/>
      <c r="P1" s="415"/>
      <c r="Q1" s="415"/>
      <c r="R1" s="415"/>
      <c r="S1" s="415"/>
      <c r="T1" s="415"/>
      <c r="U1" s="415"/>
      <c r="V1" s="415"/>
      <c r="W1" s="415"/>
      <c r="X1" s="415"/>
      <c r="Y1" s="415"/>
      <c r="Z1" s="415"/>
      <c r="AA1" s="415"/>
      <c r="AB1" s="415"/>
      <c r="AC1" s="415"/>
      <c r="AD1" s="415"/>
      <c r="AE1" s="415"/>
      <c r="AF1" s="415"/>
      <c r="AG1" s="415"/>
      <c r="AH1" s="415"/>
      <c r="AI1" s="415"/>
      <c r="AJ1" s="415"/>
      <c r="AK1" s="415"/>
      <c r="AL1" s="415"/>
      <c r="AM1" s="415"/>
      <c r="AN1" s="415"/>
      <c r="AO1" s="415"/>
      <c r="AP1" s="415"/>
      <c r="AQ1" s="415"/>
      <c r="AR1" s="415"/>
      <c r="AS1" s="415"/>
      <c r="AT1" s="415"/>
      <c r="AU1" s="415"/>
      <c r="AV1" s="415"/>
      <c r="AW1" s="415"/>
      <c r="AX1" s="415"/>
      <c r="AY1" s="415"/>
      <c r="AZ1" s="415"/>
      <c r="BA1" s="415"/>
      <c r="BB1" s="415"/>
      <c r="BC1" s="415"/>
      <c r="BD1" s="415"/>
      <c r="BE1" s="415"/>
      <c r="BF1" s="415"/>
      <c r="BG1" s="415"/>
      <c r="BH1" s="415"/>
      <c r="BI1" s="415"/>
      <c r="BJ1" s="415"/>
      <c r="BK1" s="415"/>
      <c r="BL1" s="415"/>
      <c r="BM1" s="415"/>
      <c r="BN1" s="415"/>
      <c r="BO1" s="415"/>
      <c r="BP1" s="415"/>
      <c r="BQ1" s="415"/>
      <c r="BR1" s="415"/>
      <c r="BS1" s="415"/>
      <c r="BT1" s="415"/>
      <c r="BU1" s="415"/>
      <c r="BV1" s="415"/>
      <c r="BW1" s="415"/>
      <c r="BX1" s="415"/>
      <c r="BY1" s="415"/>
      <c r="BZ1" s="415"/>
      <c r="CA1" s="415"/>
      <c r="CB1" s="415"/>
      <c r="CC1" s="415"/>
      <c r="CD1" s="415"/>
      <c r="CE1" s="415"/>
      <c r="CF1" s="415"/>
      <c r="CG1" s="415"/>
      <c r="CH1" s="415"/>
      <c r="CI1" s="415"/>
      <c r="CJ1" s="415"/>
      <c r="CK1" s="415"/>
      <c r="CL1" s="415"/>
      <c r="CM1" s="415"/>
      <c r="CN1" s="415"/>
      <c r="CO1" s="415"/>
      <c r="CP1" s="415"/>
      <c r="CQ1" s="415"/>
      <c r="CR1" s="415"/>
      <c r="CS1" s="415"/>
      <c r="CT1" s="415"/>
      <c r="CU1" s="415"/>
      <c r="CV1" s="415"/>
      <c r="CW1" s="415"/>
      <c r="CX1" s="415"/>
      <c r="CY1" s="415"/>
      <c r="CZ1" s="415"/>
      <c r="DA1" s="415"/>
      <c r="DB1" s="415"/>
      <c r="DC1" s="415"/>
      <c r="DD1" s="415"/>
      <c r="DE1" s="415"/>
      <c r="DF1" s="415"/>
      <c r="DG1" s="415"/>
      <c r="DH1" s="415"/>
      <c r="DI1" s="415"/>
      <c r="DJ1" s="415"/>
      <c r="DK1" s="415"/>
      <c r="DL1" s="415"/>
      <c r="DM1" s="415"/>
      <c r="DN1" s="415"/>
      <c r="DO1" s="415"/>
      <c r="DP1" s="415"/>
      <c r="DQ1" s="415"/>
      <c r="DR1" s="415"/>
      <c r="DS1" s="415"/>
      <c r="DT1" s="415"/>
      <c r="DU1" s="415"/>
      <c r="DV1" s="415"/>
      <c r="DW1" s="415"/>
      <c r="DX1" s="415"/>
      <c r="DY1" s="415"/>
      <c r="DZ1" s="415"/>
      <c r="EA1" s="415"/>
      <c r="EB1" s="415"/>
      <c r="EC1" s="415"/>
      <c r="ED1" s="415"/>
      <c r="EE1" s="415"/>
      <c r="EF1" s="415"/>
      <c r="EG1" s="415"/>
      <c r="EH1" s="415"/>
      <c r="EI1" s="415"/>
      <c r="EJ1" s="415"/>
      <c r="EK1" s="415"/>
      <c r="EL1" s="415"/>
      <c r="EM1" s="415"/>
      <c r="EN1" s="415"/>
      <c r="EO1" s="416"/>
      <c r="EP1" s="415"/>
      <c r="EQ1" s="415"/>
      <c r="ER1" s="415"/>
      <c r="ES1" s="415"/>
      <c r="ET1" s="415"/>
      <c r="EU1" s="415"/>
      <c r="EV1" s="415"/>
      <c r="EW1" s="415"/>
      <c r="EX1" s="415"/>
      <c r="EY1" s="415"/>
      <c r="EZ1" s="415"/>
      <c r="FA1" s="415"/>
      <c r="FB1" s="415"/>
      <c r="FC1" s="415"/>
      <c r="FD1" s="415"/>
      <c r="FE1" s="415"/>
      <c r="FF1" s="415"/>
      <c r="FG1" s="415"/>
      <c r="FH1" s="415"/>
      <c r="FI1" s="415"/>
      <c r="FJ1" s="415"/>
      <c r="FK1" s="415"/>
      <c r="FL1" s="415"/>
      <c r="FM1" s="415"/>
      <c r="FN1" s="415"/>
      <c r="FO1" s="415"/>
      <c r="FP1" s="415"/>
      <c r="FQ1" s="415"/>
      <c r="FR1" s="415"/>
      <c r="FS1" s="415"/>
      <c r="FT1" s="415"/>
      <c r="FU1" s="415"/>
      <c r="FV1" s="415"/>
      <c r="FW1" s="415"/>
      <c r="FX1" s="415"/>
      <c r="FY1" s="415"/>
      <c r="FZ1" s="415"/>
      <c r="GA1" s="415"/>
      <c r="GB1" s="415"/>
      <c r="GC1" s="415"/>
      <c r="GD1" s="415"/>
      <c r="GE1" s="415"/>
      <c r="GF1" s="415"/>
      <c r="GG1" s="415"/>
      <c r="GH1" s="415"/>
      <c r="GI1" s="415"/>
      <c r="GJ1" s="415"/>
      <c r="GK1" s="415"/>
      <c r="GL1" s="415"/>
      <c r="GM1" s="415"/>
      <c r="GN1" s="415"/>
      <c r="GO1" s="415"/>
      <c r="GP1" s="415"/>
      <c r="GQ1" s="415"/>
      <c r="GR1" s="415"/>
      <c r="GS1" s="415"/>
      <c r="GT1" s="415"/>
      <c r="GU1" s="415"/>
      <c r="GV1" s="415"/>
      <c r="GW1" s="415"/>
      <c r="GX1" s="415"/>
      <c r="GY1" s="415"/>
      <c r="GZ1" s="415"/>
      <c r="HA1" s="415"/>
      <c r="HB1" s="415"/>
      <c r="HC1" s="415"/>
      <c r="HD1" s="415"/>
      <c r="HE1" s="415"/>
      <c r="HF1" s="415"/>
      <c r="HG1" s="415"/>
      <c r="HH1" s="415"/>
      <c r="HI1" s="415"/>
      <c r="HJ1" s="415"/>
      <c r="HK1" s="415"/>
      <c r="HL1" s="415"/>
      <c r="HM1" s="415"/>
      <c r="HN1" s="415"/>
      <c r="HO1" s="415"/>
      <c r="HP1" s="415"/>
      <c r="HQ1" s="415"/>
      <c r="HR1" s="415"/>
      <c r="HS1" s="415"/>
      <c r="HT1" s="415"/>
      <c r="HU1" s="415"/>
      <c r="HV1" s="415"/>
      <c r="HW1" s="415"/>
      <c r="HX1" s="415"/>
      <c r="HY1" s="415"/>
      <c r="HZ1" s="415"/>
      <c r="IA1" s="415"/>
      <c r="IB1" s="415"/>
      <c r="IC1" s="415"/>
      <c r="ID1" s="415"/>
      <c r="IE1" s="415"/>
      <c r="IF1" s="415"/>
      <c r="IG1" s="415"/>
      <c r="IH1" s="415"/>
      <c r="II1" s="415"/>
      <c r="IJ1" s="415"/>
      <c r="IK1" s="415"/>
      <c r="IL1" s="415"/>
      <c r="IM1" s="415"/>
      <c r="IN1" s="77"/>
    </row>
    <row r="2" spans="1:250" s="78" customFormat="1" ht="29.4" customHeight="1">
      <c r="A2" s="415" t="s">
        <v>1</v>
      </c>
      <c r="B2" s="415"/>
      <c r="C2" s="415"/>
      <c r="D2" s="415"/>
      <c r="E2" s="415"/>
      <c r="F2" s="415"/>
      <c r="G2" s="415"/>
      <c r="H2" s="415"/>
      <c r="I2" s="415"/>
      <c r="J2" s="415"/>
      <c r="K2" s="415"/>
      <c r="L2" s="415"/>
      <c r="M2" s="415"/>
      <c r="N2" s="415"/>
      <c r="O2" s="415"/>
      <c r="P2" s="415"/>
      <c r="Q2" s="415"/>
      <c r="R2" s="415"/>
      <c r="S2" s="415"/>
      <c r="T2" s="415"/>
      <c r="U2" s="415"/>
      <c r="V2" s="415"/>
      <c r="W2" s="415"/>
      <c r="X2" s="415"/>
      <c r="Y2" s="415"/>
      <c r="Z2" s="415"/>
      <c r="AA2" s="415"/>
      <c r="AB2" s="415"/>
      <c r="AC2" s="415"/>
      <c r="AD2" s="415"/>
      <c r="AE2" s="415"/>
      <c r="AF2" s="415"/>
      <c r="AG2" s="415"/>
      <c r="AH2" s="415"/>
      <c r="AI2" s="415"/>
      <c r="AJ2" s="415"/>
      <c r="AK2" s="415"/>
      <c r="AL2" s="415"/>
      <c r="AM2" s="415"/>
      <c r="AN2" s="415"/>
      <c r="AO2" s="415"/>
      <c r="AP2" s="415"/>
      <c r="AQ2" s="415"/>
      <c r="AR2" s="415"/>
      <c r="AS2" s="415"/>
      <c r="AT2" s="415"/>
      <c r="AU2" s="415"/>
      <c r="AV2" s="415"/>
      <c r="AW2" s="415"/>
      <c r="AX2" s="415"/>
      <c r="AY2" s="415"/>
      <c r="AZ2" s="415"/>
      <c r="BA2" s="415"/>
      <c r="BB2" s="415"/>
      <c r="BC2" s="415"/>
      <c r="BD2" s="415"/>
      <c r="BE2" s="415"/>
      <c r="BF2" s="415"/>
      <c r="BG2" s="415"/>
      <c r="BH2" s="415"/>
      <c r="BI2" s="415"/>
      <c r="BJ2" s="415"/>
      <c r="BK2" s="415"/>
      <c r="BL2" s="415"/>
      <c r="BM2" s="415"/>
      <c r="BN2" s="415"/>
      <c r="BO2" s="415"/>
      <c r="BP2" s="415"/>
      <c r="BQ2" s="415"/>
      <c r="BR2" s="415"/>
      <c r="BS2" s="415"/>
      <c r="BT2" s="415"/>
      <c r="BU2" s="415"/>
      <c r="BV2" s="415"/>
      <c r="BW2" s="415"/>
      <c r="BX2" s="415"/>
      <c r="BY2" s="415"/>
      <c r="BZ2" s="415"/>
      <c r="CA2" s="415"/>
      <c r="CB2" s="415"/>
      <c r="CC2" s="415"/>
      <c r="CD2" s="415"/>
      <c r="CE2" s="415"/>
      <c r="CF2" s="415"/>
      <c r="CG2" s="415"/>
      <c r="CH2" s="415"/>
      <c r="CI2" s="415"/>
      <c r="CJ2" s="415"/>
      <c r="CK2" s="415"/>
      <c r="CL2" s="415"/>
      <c r="CM2" s="415"/>
      <c r="CN2" s="415"/>
      <c r="CO2" s="415"/>
      <c r="CP2" s="415"/>
      <c r="CQ2" s="415"/>
      <c r="CR2" s="415"/>
      <c r="CS2" s="415"/>
      <c r="CT2" s="415"/>
      <c r="CU2" s="415"/>
      <c r="CV2" s="415"/>
      <c r="CW2" s="415"/>
      <c r="CX2" s="415"/>
      <c r="CY2" s="415"/>
      <c r="CZ2" s="415"/>
      <c r="DA2" s="415"/>
      <c r="DB2" s="415"/>
      <c r="DC2" s="415"/>
      <c r="DD2" s="415"/>
      <c r="DE2" s="415"/>
      <c r="DF2" s="415"/>
      <c r="DG2" s="415"/>
      <c r="DH2" s="415"/>
      <c r="DI2" s="415"/>
      <c r="DJ2" s="415"/>
      <c r="DK2" s="415"/>
      <c r="DL2" s="415"/>
      <c r="DM2" s="415"/>
      <c r="DN2" s="415"/>
      <c r="DO2" s="415"/>
      <c r="DP2" s="415"/>
      <c r="DQ2" s="415"/>
      <c r="DR2" s="415"/>
      <c r="DS2" s="415"/>
      <c r="DT2" s="415"/>
      <c r="DU2" s="415"/>
      <c r="DV2" s="415"/>
      <c r="DW2" s="415"/>
      <c r="DX2" s="415"/>
      <c r="DY2" s="415"/>
      <c r="DZ2" s="415"/>
      <c r="EA2" s="415"/>
      <c r="EB2" s="415"/>
      <c r="EC2" s="415"/>
      <c r="ED2" s="415"/>
      <c r="EE2" s="415"/>
      <c r="EF2" s="415"/>
      <c r="EG2" s="415"/>
      <c r="EH2" s="415"/>
      <c r="EI2" s="415"/>
      <c r="EJ2" s="415"/>
      <c r="EK2" s="415"/>
      <c r="EL2" s="415"/>
      <c r="EM2" s="415"/>
      <c r="EN2" s="415"/>
      <c r="EO2" s="416"/>
      <c r="EP2" s="415"/>
      <c r="EQ2" s="415"/>
      <c r="ER2" s="415"/>
      <c r="ES2" s="415"/>
      <c r="ET2" s="415"/>
      <c r="EU2" s="415"/>
      <c r="EV2" s="415"/>
      <c r="EW2" s="415"/>
      <c r="EX2" s="415"/>
      <c r="EY2" s="415"/>
      <c r="EZ2" s="415"/>
      <c r="FA2" s="415"/>
      <c r="FB2" s="415"/>
      <c r="FC2" s="415"/>
      <c r="FD2" s="415"/>
      <c r="FE2" s="415"/>
      <c r="FF2" s="415"/>
      <c r="FG2" s="415"/>
      <c r="FH2" s="415"/>
      <c r="FI2" s="415"/>
      <c r="FJ2" s="415"/>
      <c r="FK2" s="415"/>
      <c r="FL2" s="415"/>
      <c r="FM2" s="415"/>
      <c r="FN2" s="415"/>
      <c r="FO2" s="415"/>
      <c r="FP2" s="415"/>
      <c r="FQ2" s="415"/>
      <c r="FR2" s="415"/>
      <c r="FS2" s="415"/>
      <c r="FT2" s="415"/>
      <c r="FU2" s="415"/>
      <c r="FV2" s="415"/>
      <c r="FW2" s="415"/>
      <c r="FX2" s="415"/>
      <c r="FY2" s="415"/>
      <c r="FZ2" s="415"/>
      <c r="GA2" s="415"/>
      <c r="GB2" s="415"/>
      <c r="GC2" s="415"/>
      <c r="GD2" s="415"/>
      <c r="GE2" s="415"/>
      <c r="GF2" s="415"/>
      <c r="GG2" s="415"/>
      <c r="GH2" s="415"/>
      <c r="GI2" s="415"/>
      <c r="GJ2" s="415"/>
      <c r="GK2" s="415"/>
      <c r="GL2" s="415"/>
      <c r="GM2" s="415"/>
      <c r="GN2" s="415"/>
      <c r="GO2" s="415"/>
      <c r="GP2" s="415"/>
      <c r="GQ2" s="415"/>
      <c r="GR2" s="415"/>
      <c r="GS2" s="415"/>
      <c r="GT2" s="415"/>
      <c r="GU2" s="415"/>
      <c r="GV2" s="415"/>
      <c r="GW2" s="415"/>
      <c r="GX2" s="415"/>
      <c r="GY2" s="415"/>
      <c r="GZ2" s="415"/>
      <c r="HA2" s="415"/>
      <c r="HB2" s="415"/>
      <c r="HC2" s="415"/>
      <c r="HD2" s="415"/>
      <c r="HE2" s="415"/>
      <c r="HF2" s="415"/>
      <c r="HG2" s="415"/>
      <c r="HH2" s="415"/>
      <c r="HI2" s="415"/>
      <c r="HJ2" s="415"/>
      <c r="HK2" s="415"/>
      <c r="HL2" s="415"/>
      <c r="HM2" s="415"/>
      <c r="HN2" s="415"/>
      <c r="HO2" s="415"/>
      <c r="HP2" s="415"/>
      <c r="HQ2" s="415"/>
      <c r="HR2" s="415"/>
      <c r="HS2" s="415"/>
      <c r="HT2" s="415"/>
      <c r="HU2" s="415"/>
      <c r="HV2" s="415"/>
      <c r="HW2" s="415"/>
      <c r="HX2" s="415"/>
      <c r="HY2" s="415"/>
      <c r="HZ2" s="415"/>
      <c r="IA2" s="415"/>
      <c r="IB2" s="415"/>
      <c r="IC2" s="415"/>
      <c r="ID2" s="415"/>
      <c r="IE2" s="415"/>
      <c r="IF2" s="415"/>
      <c r="IG2" s="415"/>
      <c r="IH2" s="415"/>
      <c r="II2" s="415"/>
      <c r="IJ2" s="415"/>
      <c r="IK2" s="415"/>
      <c r="IL2" s="415"/>
      <c r="IM2" s="415"/>
      <c r="IN2" s="77"/>
    </row>
    <row r="3" spans="1:250" s="76" customFormat="1" ht="75.900000000000006" customHeight="1">
      <c r="A3" s="417" t="s">
        <v>373</v>
      </c>
      <c r="B3" s="417"/>
      <c r="C3" s="417"/>
      <c r="D3" s="417"/>
      <c r="E3" s="417"/>
      <c r="F3" s="417"/>
      <c r="G3" s="417"/>
      <c r="H3" s="417"/>
      <c r="I3" s="417"/>
      <c r="J3" s="417"/>
      <c r="K3" s="417"/>
      <c r="L3" s="417"/>
      <c r="M3" s="417"/>
      <c r="N3" s="417"/>
      <c r="O3" s="417"/>
      <c r="P3" s="417"/>
      <c r="Q3" s="417"/>
      <c r="R3" s="417"/>
      <c r="S3" s="417"/>
      <c r="T3" s="417"/>
      <c r="U3" s="417"/>
      <c r="V3" s="417"/>
      <c r="W3" s="417"/>
      <c r="X3" s="417"/>
      <c r="Y3" s="417"/>
      <c r="Z3" s="417"/>
      <c r="AA3" s="417"/>
      <c r="AB3" s="417"/>
      <c r="AC3" s="417"/>
      <c r="AD3" s="417"/>
      <c r="AE3" s="417"/>
      <c r="AF3" s="417"/>
      <c r="AG3" s="417"/>
      <c r="AH3" s="417"/>
      <c r="AI3" s="417"/>
      <c r="AJ3" s="417"/>
      <c r="AK3" s="417"/>
      <c r="AL3" s="417"/>
      <c r="AM3" s="417"/>
      <c r="AN3" s="417"/>
      <c r="AO3" s="417"/>
      <c r="AP3" s="417"/>
      <c r="AQ3" s="417"/>
      <c r="AR3" s="417"/>
      <c r="AS3" s="417"/>
      <c r="AT3" s="417"/>
      <c r="AU3" s="417"/>
      <c r="AV3" s="417"/>
      <c r="AW3" s="417"/>
      <c r="AX3" s="417"/>
      <c r="AY3" s="417"/>
      <c r="AZ3" s="417"/>
      <c r="BA3" s="417"/>
      <c r="BB3" s="417"/>
      <c r="BC3" s="417"/>
      <c r="BD3" s="417"/>
      <c r="BE3" s="417"/>
      <c r="BF3" s="417"/>
      <c r="BG3" s="417"/>
      <c r="BH3" s="417"/>
      <c r="BI3" s="417"/>
      <c r="BJ3" s="417"/>
      <c r="BK3" s="417"/>
      <c r="BL3" s="417"/>
      <c r="BM3" s="417"/>
      <c r="BN3" s="417"/>
      <c r="BO3" s="417"/>
      <c r="BP3" s="417"/>
      <c r="BQ3" s="417"/>
      <c r="BR3" s="417"/>
      <c r="BS3" s="417"/>
      <c r="BT3" s="417"/>
      <c r="BU3" s="417"/>
      <c r="BV3" s="417"/>
      <c r="BW3" s="417"/>
      <c r="BX3" s="417"/>
      <c r="BY3" s="417"/>
      <c r="BZ3" s="417"/>
      <c r="CA3" s="417"/>
      <c r="CB3" s="417"/>
      <c r="CC3" s="417"/>
      <c r="CD3" s="417"/>
      <c r="CE3" s="417"/>
      <c r="CF3" s="417"/>
      <c r="CG3" s="417"/>
      <c r="CH3" s="417"/>
      <c r="CI3" s="417"/>
      <c r="CJ3" s="417"/>
      <c r="CK3" s="417"/>
      <c r="CL3" s="417"/>
      <c r="CM3" s="417"/>
      <c r="CN3" s="417"/>
      <c r="CO3" s="417"/>
      <c r="CP3" s="417"/>
      <c r="CQ3" s="417"/>
      <c r="CR3" s="417"/>
      <c r="CS3" s="417"/>
      <c r="CT3" s="417"/>
      <c r="CU3" s="417"/>
      <c r="CV3" s="417"/>
      <c r="CW3" s="417"/>
      <c r="CX3" s="417"/>
      <c r="CY3" s="417"/>
      <c r="CZ3" s="417"/>
      <c r="DA3" s="417"/>
      <c r="DB3" s="417"/>
      <c r="DC3" s="417"/>
      <c r="DD3" s="417"/>
      <c r="DE3" s="417"/>
      <c r="DF3" s="417"/>
      <c r="DG3" s="417"/>
      <c r="DH3" s="417"/>
      <c r="DI3" s="417"/>
      <c r="DJ3" s="417"/>
      <c r="DK3" s="417"/>
      <c r="DL3" s="417"/>
      <c r="DM3" s="417"/>
      <c r="DN3" s="417"/>
      <c r="DO3" s="417"/>
      <c r="DP3" s="417"/>
      <c r="DQ3" s="417"/>
      <c r="DR3" s="417"/>
      <c r="DS3" s="417"/>
      <c r="DT3" s="417"/>
      <c r="DU3" s="417"/>
      <c r="DV3" s="417"/>
      <c r="DW3" s="417"/>
      <c r="DX3" s="417"/>
      <c r="DY3" s="417"/>
      <c r="DZ3" s="417"/>
      <c r="EA3" s="417"/>
      <c r="EB3" s="417"/>
      <c r="EC3" s="417"/>
      <c r="ED3" s="417"/>
      <c r="EE3" s="417"/>
      <c r="EF3" s="417"/>
      <c r="EG3" s="417"/>
      <c r="EH3" s="417"/>
      <c r="EI3" s="417"/>
      <c r="EJ3" s="417"/>
      <c r="EK3" s="417"/>
      <c r="EL3" s="417"/>
      <c r="EM3" s="417"/>
      <c r="EN3" s="417"/>
      <c r="EO3" s="418"/>
      <c r="EP3" s="417"/>
      <c r="EQ3" s="417"/>
      <c r="ER3" s="417"/>
      <c r="ES3" s="417"/>
      <c r="ET3" s="417"/>
      <c r="EU3" s="417"/>
      <c r="EV3" s="417"/>
      <c r="EW3" s="417"/>
      <c r="EX3" s="417"/>
      <c r="EY3" s="417"/>
      <c r="EZ3" s="417"/>
      <c r="FA3" s="417"/>
      <c r="FB3" s="417"/>
      <c r="FC3" s="417"/>
      <c r="FD3" s="417"/>
      <c r="FE3" s="417"/>
      <c r="FF3" s="417"/>
      <c r="FG3" s="417"/>
      <c r="FH3" s="417"/>
      <c r="FI3" s="417"/>
      <c r="FJ3" s="417"/>
      <c r="FK3" s="417"/>
      <c r="FL3" s="417"/>
      <c r="FM3" s="417"/>
      <c r="FN3" s="417"/>
      <c r="FO3" s="417"/>
      <c r="FP3" s="417"/>
      <c r="FQ3" s="417"/>
      <c r="FR3" s="417"/>
      <c r="FS3" s="417"/>
      <c r="FT3" s="417"/>
      <c r="FU3" s="417"/>
      <c r="FV3" s="417"/>
      <c r="FW3" s="417"/>
      <c r="FX3" s="417"/>
      <c r="FY3" s="417"/>
      <c r="FZ3" s="417"/>
      <c r="GA3" s="417"/>
      <c r="GB3" s="417"/>
      <c r="GC3" s="417"/>
      <c r="GD3" s="417"/>
      <c r="GE3" s="417"/>
      <c r="GF3" s="417"/>
      <c r="GG3" s="417"/>
      <c r="GH3" s="417"/>
      <c r="GI3" s="417"/>
      <c r="GJ3" s="417"/>
      <c r="GK3" s="417"/>
      <c r="GL3" s="417"/>
      <c r="GM3" s="417"/>
      <c r="GN3" s="417"/>
      <c r="GO3" s="417"/>
      <c r="GP3" s="417"/>
      <c r="GQ3" s="417"/>
      <c r="GR3" s="417"/>
      <c r="GS3" s="417"/>
      <c r="GT3" s="417"/>
      <c r="GU3" s="417"/>
      <c r="GV3" s="417"/>
      <c r="GW3" s="417"/>
      <c r="GX3" s="417"/>
      <c r="GY3" s="417"/>
      <c r="GZ3" s="417"/>
      <c r="HA3" s="417"/>
      <c r="HB3" s="417"/>
      <c r="HC3" s="417"/>
      <c r="HD3" s="417"/>
      <c r="HE3" s="417"/>
      <c r="HF3" s="417"/>
      <c r="HG3" s="417"/>
      <c r="HH3" s="417"/>
      <c r="HI3" s="417"/>
      <c r="HJ3" s="417"/>
      <c r="HK3" s="417"/>
      <c r="HL3" s="417"/>
      <c r="HM3" s="417"/>
      <c r="HN3" s="417"/>
      <c r="HO3" s="417"/>
      <c r="HP3" s="417"/>
      <c r="HQ3" s="417"/>
      <c r="HR3" s="417"/>
      <c r="HS3" s="417"/>
      <c r="HT3" s="417"/>
      <c r="HU3" s="417"/>
      <c r="HV3" s="417"/>
      <c r="HW3" s="417"/>
      <c r="HX3" s="417"/>
      <c r="HY3" s="417"/>
      <c r="HZ3" s="417"/>
      <c r="IA3" s="417"/>
      <c r="IB3" s="417"/>
      <c r="IC3" s="417"/>
      <c r="ID3" s="417"/>
      <c r="IE3" s="417"/>
      <c r="IF3" s="417"/>
      <c r="IG3" s="417"/>
      <c r="IH3" s="417"/>
      <c r="II3" s="417"/>
      <c r="IJ3" s="417"/>
      <c r="IK3" s="417"/>
      <c r="IL3" s="417"/>
      <c r="IM3" s="417"/>
      <c r="IN3" s="75"/>
      <c r="IO3" s="75"/>
    </row>
    <row r="4" spans="1:250" s="97" customFormat="1" ht="34.5" customHeight="1">
      <c r="A4" s="419" t="s">
        <v>3</v>
      </c>
      <c r="B4" s="422" t="s">
        <v>4</v>
      </c>
      <c r="C4" s="425" t="s">
        <v>5</v>
      </c>
      <c r="D4" s="425" t="s">
        <v>6</v>
      </c>
      <c r="E4" s="425" t="s">
        <v>7</v>
      </c>
      <c r="F4" s="425" t="s">
        <v>8</v>
      </c>
      <c r="G4" s="428" t="s">
        <v>10</v>
      </c>
      <c r="H4" s="428" t="s">
        <v>374</v>
      </c>
      <c r="I4" s="408">
        <v>28</v>
      </c>
      <c r="J4" s="409"/>
      <c r="K4" s="410"/>
      <c r="L4" s="408">
        <v>29</v>
      </c>
      <c r="M4" s="409"/>
      <c r="N4" s="410"/>
      <c r="O4" s="408">
        <v>30</v>
      </c>
      <c r="P4" s="409"/>
      <c r="Q4" s="410"/>
      <c r="R4" s="408">
        <v>31</v>
      </c>
      <c r="S4" s="409"/>
      <c r="T4" s="410"/>
      <c r="U4" s="402">
        <v>1</v>
      </c>
      <c r="V4" s="403"/>
      <c r="W4" s="404"/>
      <c r="X4" s="408">
        <v>2</v>
      </c>
      <c r="Y4" s="409"/>
      <c r="Z4" s="410"/>
      <c r="AA4" s="408">
        <v>3</v>
      </c>
      <c r="AB4" s="409"/>
      <c r="AC4" s="410"/>
      <c r="AD4" s="408">
        <v>4</v>
      </c>
      <c r="AE4" s="409"/>
      <c r="AF4" s="410"/>
      <c r="AG4" s="408">
        <v>5</v>
      </c>
      <c r="AH4" s="409"/>
      <c r="AI4" s="410"/>
      <c r="AJ4" s="408">
        <v>6</v>
      </c>
      <c r="AK4" s="409"/>
      <c r="AL4" s="410"/>
      <c r="AM4" s="408">
        <v>7</v>
      </c>
      <c r="AN4" s="409"/>
      <c r="AO4" s="410"/>
      <c r="AP4" s="402">
        <v>10</v>
      </c>
      <c r="AQ4" s="403"/>
      <c r="AR4" s="404"/>
      <c r="AS4" s="408">
        <v>9</v>
      </c>
      <c r="AT4" s="409"/>
      <c r="AU4" s="410"/>
      <c r="AV4" s="408">
        <v>10</v>
      </c>
      <c r="AW4" s="409"/>
      <c r="AX4" s="410"/>
      <c r="AY4" s="408">
        <v>11</v>
      </c>
      <c r="AZ4" s="409"/>
      <c r="BA4" s="410"/>
      <c r="BB4" s="408">
        <v>12</v>
      </c>
      <c r="BC4" s="409"/>
      <c r="BD4" s="410"/>
      <c r="BE4" s="408">
        <v>13</v>
      </c>
      <c r="BF4" s="409"/>
      <c r="BG4" s="410"/>
      <c r="BH4" s="408">
        <v>14</v>
      </c>
      <c r="BI4" s="409"/>
      <c r="BJ4" s="410"/>
      <c r="BK4" s="402">
        <v>15</v>
      </c>
      <c r="BL4" s="403"/>
      <c r="BM4" s="404"/>
      <c r="BN4" s="388" t="s">
        <v>11</v>
      </c>
      <c r="BO4" s="389"/>
      <c r="BP4" s="389"/>
      <c r="BQ4" s="389"/>
      <c r="BR4" s="389"/>
      <c r="BS4" s="389"/>
      <c r="BT4" s="389"/>
      <c r="BU4" s="389"/>
      <c r="BV4" s="389"/>
      <c r="BW4" s="389"/>
      <c r="BX4" s="389"/>
      <c r="BY4" s="389"/>
      <c r="BZ4" s="389"/>
      <c r="CA4" s="389"/>
      <c r="CB4" s="389"/>
      <c r="CC4" s="389"/>
      <c r="CD4" s="389"/>
      <c r="CE4" s="389"/>
      <c r="CF4" s="389"/>
      <c r="CG4" s="389"/>
      <c r="CH4" s="389"/>
      <c r="CI4" s="389"/>
      <c r="CJ4" s="389"/>
      <c r="CK4" s="389"/>
      <c r="CL4" s="389"/>
      <c r="CM4" s="389"/>
      <c r="CN4" s="389"/>
      <c r="CO4" s="389"/>
      <c r="CP4" s="389"/>
      <c r="CQ4" s="389"/>
      <c r="CR4" s="389"/>
      <c r="CS4" s="389"/>
      <c r="CT4" s="389"/>
      <c r="CU4" s="389"/>
      <c r="CV4" s="389"/>
      <c r="CW4" s="390"/>
      <c r="CX4" s="444" t="s">
        <v>12</v>
      </c>
      <c r="CY4" s="321"/>
      <c r="CZ4" s="322"/>
      <c r="DA4" s="323"/>
      <c r="DB4" s="321"/>
      <c r="DC4" s="322"/>
      <c r="DD4" s="323"/>
      <c r="DE4" s="321"/>
      <c r="DF4" s="322"/>
      <c r="DG4" s="323"/>
      <c r="DH4" s="299">
        <v>16</v>
      </c>
      <c r="DI4" s="300"/>
      <c r="DJ4" s="301"/>
      <c r="DK4" s="299">
        <v>17</v>
      </c>
      <c r="DL4" s="300"/>
      <c r="DM4" s="301"/>
      <c r="DN4" s="299">
        <v>18</v>
      </c>
      <c r="DO4" s="300"/>
      <c r="DP4" s="301"/>
      <c r="DQ4" s="299">
        <v>19</v>
      </c>
      <c r="DR4" s="300"/>
      <c r="DS4" s="301"/>
      <c r="DT4" s="299">
        <v>20</v>
      </c>
      <c r="DU4" s="300"/>
      <c r="DV4" s="301"/>
      <c r="DW4" s="299">
        <v>21</v>
      </c>
      <c r="DX4" s="300"/>
      <c r="DY4" s="301"/>
      <c r="DZ4" s="471">
        <v>22</v>
      </c>
      <c r="EA4" s="472"/>
      <c r="EB4" s="473"/>
      <c r="EC4" s="299">
        <v>23</v>
      </c>
      <c r="ED4" s="300"/>
      <c r="EE4" s="301"/>
      <c r="EF4" s="299">
        <v>24</v>
      </c>
      <c r="EG4" s="300"/>
      <c r="EH4" s="301"/>
      <c r="EI4" s="299">
        <v>25</v>
      </c>
      <c r="EJ4" s="300"/>
      <c r="EK4" s="301"/>
      <c r="EL4" s="299">
        <v>26</v>
      </c>
      <c r="EM4" s="300"/>
      <c r="EN4" s="301"/>
      <c r="EO4" s="299">
        <v>27</v>
      </c>
      <c r="EP4" s="300"/>
      <c r="EQ4" s="301"/>
      <c r="ER4" s="299">
        <v>28</v>
      </c>
      <c r="ES4" s="300"/>
      <c r="ET4" s="301"/>
      <c r="EU4" s="471">
        <v>29</v>
      </c>
      <c r="EV4" s="472"/>
      <c r="EW4" s="473"/>
      <c r="EX4" s="299">
        <v>30</v>
      </c>
      <c r="EY4" s="300"/>
      <c r="EZ4" s="301"/>
      <c r="FA4" s="299">
        <v>31</v>
      </c>
      <c r="FB4" s="300"/>
      <c r="FC4" s="301"/>
      <c r="FD4" s="283" t="s">
        <v>13</v>
      </c>
      <c r="FE4" s="284"/>
      <c r="FF4" s="284"/>
      <c r="FG4" s="284"/>
      <c r="FH4" s="284"/>
      <c r="FI4" s="284"/>
      <c r="FJ4" s="284"/>
      <c r="FK4" s="284"/>
      <c r="FL4" s="284"/>
      <c r="FM4" s="284"/>
      <c r="FN4" s="284"/>
      <c r="FO4" s="284"/>
      <c r="FP4" s="284"/>
      <c r="FQ4" s="284"/>
      <c r="FR4" s="284"/>
      <c r="FS4" s="284"/>
      <c r="FT4" s="284"/>
      <c r="FU4" s="284"/>
      <c r="FV4" s="284"/>
      <c r="FW4" s="284"/>
      <c r="FX4" s="284"/>
      <c r="FY4" s="284"/>
      <c r="FZ4" s="284"/>
      <c r="GA4" s="284"/>
      <c r="GB4" s="284"/>
      <c r="GC4" s="284"/>
      <c r="GD4" s="284"/>
      <c r="GE4" s="284"/>
      <c r="GF4" s="284"/>
      <c r="GG4" s="284"/>
      <c r="GH4" s="284"/>
      <c r="GI4" s="284"/>
      <c r="GJ4" s="284"/>
      <c r="GK4" s="284"/>
      <c r="GL4" s="284"/>
      <c r="GM4" s="284"/>
      <c r="GN4" s="444" t="s">
        <v>14</v>
      </c>
      <c r="GO4" s="334" t="s">
        <v>375</v>
      </c>
      <c r="GP4" s="335"/>
      <c r="GQ4" s="335"/>
      <c r="GR4" s="335"/>
      <c r="GS4" s="335"/>
      <c r="GT4" s="335"/>
      <c r="GU4" s="335"/>
      <c r="GV4" s="335"/>
      <c r="GW4" s="335"/>
      <c r="GX4" s="335"/>
      <c r="GY4" s="335"/>
      <c r="GZ4" s="335"/>
      <c r="HA4" s="335"/>
      <c r="HB4" s="335"/>
      <c r="HC4" s="335"/>
      <c r="HD4" s="335"/>
      <c r="HE4" s="335"/>
      <c r="HF4" s="336"/>
      <c r="HG4" s="447" t="s">
        <v>376</v>
      </c>
      <c r="HH4" s="448"/>
      <c r="HI4" s="448"/>
      <c r="HJ4" s="448"/>
      <c r="HK4" s="448"/>
      <c r="HL4" s="448"/>
      <c r="HM4" s="448"/>
      <c r="HN4" s="448"/>
      <c r="HO4" s="448"/>
      <c r="HP4" s="448"/>
      <c r="HQ4" s="448"/>
      <c r="HR4" s="448"/>
      <c r="HS4" s="448"/>
      <c r="HT4" s="448"/>
      <c r="HU4" s="448"/>
      <c r="HV4" s="448"/>
      <c r="HW4" s="448"/>
      <c r="HX4" s="448"/>
      <c r="HY4" s="448"/>
      <c r="HZ4" s="448"/>
      <c r="IA4" s="448"/>
      <c r="IB4" s="448"/>
      <c r="IC4" s="448"/>
      <c r="ID4" s="448"/>
      <c r="IE4" s="448"/>
      <c r="IF4" s="449" t="s">
        <v>17</v>
      </c>
      <c r="IG4" s="449"/>
      <c r="IH4" s="449"/>
      <c r="II4" s="454" t="s">
        <v>18</v>
      </c>
      <c r="IJ4" s="454" t="s">
        <v>377</v>
      </c>
      <c r="IK4" s="454" t="s">
        <v>20</v>
      </c>
      <c r="IL4" s="454" t="s">
        <v>378</v>
      </c>
      <c r="IM4" s="460" t="s">
        <v>22</v>
      </c>
      <c r="IN4" s="458" t="s">
        <v>379</v>
      </c>
      <c r="IO4" s="458" t="s">
        <v>380</v>
      </c>
    </row>
    <row r="5" spans="1:250" s="98" customFormat="1" ht="52.35" customHeight="1">
      <c r="A5" s="420"/>
      <c r="B5" s="423"/>
      <c r="C5" s="426"/>
      <c r="D5" s="426"/>
      <c r="E5" s="426"/>
      <c r="F5" s="426"/>
      <c r="G5" s="426"/>
      <c r="H5" s="426"/>
      <c r="I5" s="411"/>
      <c r="J5" s="412"/>
      <c r="K5" s="413"/>
      <c r="L5" s="411"/>
      <c r="M5" s="412"/>
      <c r="N5" s="413"/>
      <c r="O5" s="411"/>
      <c r="P5" s="412"/>
      <c r="Q5" s="413"/>
      <c r="R5" s="411"/>
      <c r="S5" s="412"/>
      <c r="T5" s="413"/>
      <c r="U5" s="405"/>
      <c r="V5" s="406"/>
      <c r="W5" s="407"/>
      <c r="X5" s="411"/>
      <c r="Y5" s="412"/>
      <c r="Z5" s="413"/>
      <c r="AA5" s="411"/>
      <c r="AB5" s="412"/>
      <c r="AC5" s="413"/>
      <c r="AD5" s="411"/>
      <c r="AE5" s="412"/>
      <c r="AF5" s="413"/>
      <c r="AG5" s="411"/>
      <c r="AH5" s="412"/>
      <c r="AI5" s="413"/>
      <c r="AJ5" s="411"/>
      <c r="AK5" s="412"/>
      <c r="AL5" s="413"/>
      <c r="AM5" s="411"/>
      <c r="AN5" s="412"/>
      <c r="AO5" s="413"/>
      <c r="AP5" s="405"/>
      <c r="AQ5" s="406"/>
      <c r="AR5" s="407"/>
      <c r="AS5" s="411"/>
      <c r="AT5" s="412"/>
      <c r="AU5" s="413"/>
      <c r="AV5" s="411"/>
      <c r="AW5" s="412"/>
      <c r="AX5" s="413"/>
      <c r="AY5" s="411"/>
      <c r="AZ5" s="412"/>
      <c r="BA5" s="413"/>
      <c r="BB5" s="411"/>
      <c r="BC5" s="412"/>
      <c r="BD5" s="413"/>
      <c r="BE5" s="411"/>
      <c r="BF5" s="412"/>
      <c r="BG5" s="413"/>
      <c r="BH5" s="411"/>
      <c r="BI5" s="412"/>
      <c r="BJ5" s="413"/>
      <c r="BK5" s="405"/>
      <c r="BL5" s="406"/>
      <c r="BM5" s="407"/>
      <c r="BN5" s="432" t="s">
        <v>23</v>
      </c>
      <c r="BO5" s="432"/>
      <c r="BP5" s="432"/>
      <c r="BQ5" s="432"/>
      <c r="BR5" s="432"/>
      <c r="BS5" s="432"/>
      <c r="BT5" s="433" t="s">
        <v>24</v>
      </c>
      <c r="BU5" s="434"/>
      <c r="BV5" s="434"/>
      <c r="BW5" s="434"/>
      <c r="BX5" s="434"/>
      <c r="BY5" s="435"/>
      <c r="BZ5" s="436" t="s">
        <v>25</v>
      </c>
      <c r="CA5" s="437"/>
      <c r="CB5" s="437"/>
      <c r="CC5" s="437"/>
      <c r="CD5" s="437"/>
      <c r="CE5" s="438"/>
      <c r="CF5" s="439" t="s">
        <v>26</v>
      </c>
      <c r="CG5" s="440"/>
      <c r="CH5" s="440"/>
      <c r="CI5" s="441"/>
      <c r="CJ5" s="95" t="s">
        <v>27</v>
      </c>
      <c r="CK5" s="112" t="s">
        <v>54</v>
      </c>
      <c r="CL5" s="442" t="s">
        <v>28</v>
      </c>
      <c r="CM5" s="443"/>
      <c r="CN5" s="443"/>
      <c r="CO5" s="443"/>
      <c r="CP5" s="443"/>
      <c r="CQ5" s="443"/>
      <c r="CR5" s="480" t="s">
        <v>29</v>
      </c>
      <c r="CS5" s="480"/>
      <c r="CT5" s="480"/>
      <c r="CU5" s="481" t="s">
        <v>30</v>
      </c>
      <c r="CV5" s="481"/>
      <c r="CW5" s="481"/>
      <c r="CX5" s="445"/>
      <c r="CY5" s="324"/>
      <c r="CZ5" s="325"/>
      <c r="DA5" s="326"/>
      <c r="DB5" s="324"/>
      <c r="DC5" s="325"/>
      <c r="DD5" s="326"/>
      <c r="DE5" s="324"/>
      <c r="DF5" s="325"/>
      <c r="DG5" s="326"/>
      <c r="DH5" s="302"/>
      <c r="DI5" s="303"/>
      <c r="DJ5" s="304"/>
      <c r="DK5" s="302"/>
      <c r="DL5" s="303"/>
      <c r="DM5" s="304"/>
      <c r="DN5" s="302"/>
      <c r="DO5" s="303"/>
      <c r="DP5" s="304"/>
      <c r="DQ5" s="302"/>
      <c r="DR5" s="303"/>
      <c r="DS5" s="304"/>
      <c r="DT5" s="302"/>
      <c r="DU5" s="303"/>
      <c r="DV5" s="304"/>
      <c r="DW5" s="302"/>
      <c r="DX5" s="303"/>
      <c r="DY5" s="304"/>
      <c r="DZ5" s="474"/>
      <c r="EA5" s="475"/>
      <c r="EB5" s="476"/>
      <c r="EC5" s="302"/>
      <c r="ED5" s="303"/>
      <c r="EE5" s="304"/>
      <c r="EF5" s="302"/>
      <c r="EG5" s="303"/>
      <c r="EH5" s="304"/>
      <c r="EI5" s="302"/>
      <c r="EJ5" s="303"/>
      <c r="EK5" s="304"/>
      <c r="EL5" s="302"/>
      <c r="EM5" s="303"/>
      <c r="EN5" s="304"/>
      <c r="EO5" s="302"/>
      <c r="EP5" s="303"/>
      <c r="EQ5" s="304"/>
      <c r="ER5" s="302"/>
      <c r="ES5" s="303"/>
      <c r="ET5" s="304"/>
      <c r="EU5" s="474"/>
      <c r="EV5" s="475"/>
      <c r="EW5" s="476"/>
      <c r="EX5" s="302"/>
      <c r="EY5" s="303"/>
      <c r="EZ5" s="304"/>
      <c r="FA5" s="302"/>
      <c r="FB5" s="303"/>
      <c r="FC5" s="304"/>
      <c r="FD5" s="477" t="s">
        <v>23</v>
      </c>
      <c r="FE5" s="478"/>
      <c r="FF5" s="478"/>
      <c r="FG5" s="478"/>
      <c r="FH5" s="478"/>
      <c r="FI5" s="479"/>
      <c r="FJ5" s="433" t="s">
        <v>24</v>
      </c>
      <c r="FK5" s="434"/>
      <c r="FL5" s="434"/>
      <c r="FM5" s="434"/>
      <c r="FN5" s="434"/>
      <c r="FO5" s="435"/>
      <c r="FP5" s="436" t="s">
        <v>25</v>
      </c>
      <c r="FQ5" s="437"/>
      <c r="FR5" s="437"/>
      <c r="FS5" s="437"/>
      <c r="FT5" s="437"/>
      <c r="FU5" s="438"/>
      <c r="FV5" s="439" t="s">
        <v>26</v>
      </c>
      <c r="FW5" s="440"/>
      <c r="FX5" s="440"/>
      <c r="FY5" s="441"/>
      <c r="FZ5" s="95" t="s">
        <v>27</v>
      </c>
      <c r="GA5" s="113" t="s">
        <v>54</v>
      </c>
      <c r="GB5" s="457" t="s">
        <v>28</v>
      </c>
      <c r="GC5" s="457"/>
      <c r="GD5" s="457"/>
      <c r="GE5" s="457"/>
      <c r="GF5" s="457"/>
      <c r="GG5" s="457"/>
      <c r="GH5" s="480" t="s">
        <v>29</v>
      </c>
      <c r="GI5" s="480"/>
      <c r="GJ5" s="480"/>
      <c r="GK5" s="481" t="s">
        <v>30</v>
      </c>
      <c r="GL5" s="481"/>
      <c r="GM5" s="481"/>
      <c r="GN5" s="445"/>
      <c r="GO5" s="337"/>
      <c r="GP5" s="338"/>
      <c r="GQ5" s="338"/>
      <c r="GR5" s="338"/>
      <c r="GS5" s="338"/>
      <c r="GT5" s="338"/>
      <c r="GU5" s="338"/>
      <c r="GV5" s="338"/>
      <c r="GW5" s="338"/>
      <c r="GX5" s="338"/>
      <c r="GY5" s="338"/>
      <c r="GZ5" s="338"/>
      <c r="HA5" s="338"/>
      <c r="HB5" s="338"/>
      <c r="HC5" s="338"/>
      <c r="HD5" s="338"/>
      <c r="HE5" s="338"/>
      <c r="HF5" s="339"/>
      <c r="HG5" s="465" t="s">
        <v>31</v>
      </c>
      <c r="HH5" s="465"/>
      <c r="HI5" s="465"/>
      <c r="HJ5" s="465"/>
      <c r="HK5" s="465"/>
      <c r="HL5" s="465"/>
      <c r="HM5" s="128" t="s">
        <v>381</v>
      </c>
      <c r="HN5" s="465" t="s">
        <v>32</v>
      </c>
      <c r="HO5" s="465"/>
      <c r="HP5" s="465"/>
      <c r="HQ5" s="483" t="s">
        <v>35</v>
      </c>
      <c r="HR5" s="484"/>
      <c r="HS5" s="484"/>
      <c r="HT5" s="485"/>
      <c r="HU5" s="115"/>
      <c r="HV5" s="105" t="s">
        <v>36</v>
      </c>
      <c r="HW5" s="442" t="s">
        <v>28</v>
      </c>
      <c r="HX5" s="443"/>
      <c r="HY5" s="443"/>
      <c r="HZ5" s="443"/>
      <c r="IA5" s="443"/>
      <c r="IB5" s="443"/>
      <c r="IC5" s="450" t="s">
        <v>29</v>
      </c>
      <c r="ID5" s="450"/>
      <c r="IE5" s="451"/>
      <c r="IF5" s="449"/>
      <c r="IG5" s="449"/>
      <c r="IH5" s="449"/>
      <c r="II5" s="459"/>
      <c r="IJ5" s="459"/>
      <c r="IK5" s="459"/>
      <c r="IL5" s="459"/>
      <c r="IM5" s="461"/>
      <c r="IN5" s="458"/>
      <c r="IO5" s="458"/>
    </row>
    <row r="6" spans="1:250" s="98" customFormat="1" ht="45.9" customHeight="1">
      <c r="A6" s="420"/>
      <c r="B6" s="423"/>
      <c r="C6" s="426"/>
      <c r="D6" s="426"/>
      <c r="E6" s="426"/>
      <c r="F6" s="426"/>
      <c r="G6" s="426"/>
      <c r="H6" s="426"/>
      <c r="I6" s="401" t="s">
        <v>37</v>
      </c>
      <c r="J6" s="401" t="s">
        <v>38</v>
      </c>
      <c r="K6" s="400" t="s">
        <v>39</v>
      </c>
      <c r="L6" s="401" t="s">
        <v>37</v>
      </c>
      <c r="M6" s="401" t="s">
        <v>38</v>
      </c>
      <c r="N6" s="400" t="s">
        <v>39</v>
      </c>
      <c r="O6" s="401" t="s">
        <v>37</v>
      </c>
      <c r="P6" s="401" t="s">
        <v>38</v>
      </c>
      <c r="Q6" s="400" t="s">
        <v>39</v>
      </c>
      <c r="R6" s="401" t="s">
        <v>37</v>
      </c>
      <c r="S6" s="401" t="s">
        <v>38</v>
      </c>
      <c r="T6" s="400" t="s">
        <v>39</v>
      </c>
      <c r="U6" s="414" t="s">
        <v>37</v>
      </c>
      <c r="V6" s="414" t="s">
        <v>38</v>
      </c>
      <c r="W6" s="429" t="s">
        <v>39</v>
      </c>
      <c r="X6" s="401" t="s">
        <v>37</v>
      </c>
      <c r="Y6" s="401" t="s">
        <v>38</v>
      </c>
      <c r="Z6" s="400" t="s">
        <v>39</v>
      </c>
      <c r="AA6" s="401" t="s">
        <v>37</v>
      </c>
      <c r="AB6" s="401" t="s">
        <v>38</v>
      </c>
      <c r="AC6" s="400" t="s">
        <v>39</v>
      </c>
      <c r="AD6" s="401" t="s">
        <v>37</v>
      </c>
      <c r="AE6" s="401" t="s">
        <v>38</v>
      </c>
      <c r="AF6" s="400" t="s">
        <v>39</v>
      </c>
      <c r="AG6" s="401" t="s">
        <v>37</v>
      </c>
      <c r="AH6" s="401" t="s">
        <v>38</v>
      </c>
      <c r="AI6" s="400" t="s">
        <v>39</v>
      </c>
      <c r="AJ6" s="401" t="s">
        <v>37</v>
      </c>
      <c r="AK6" s="401" t="s">
        <v>38</v>
      </c>
      <c r="AL6" s="400" t="s">
        <v>39</v>
      </c>
      <c r="AM6" s="401" t="s">
        <v>37</v>
      </c>
      <c r="AN6" s="401" t="s">
        <v>38</v>
      </c>
      <c r="AO6" s="400" t="s">
        <v>39</v>
      </c>
      <c r="AP6" s="414" t="s">
        <v>37</v>
      </c>
      <c r="AQ6" s="414" t="s">
        <v>38</v>
      </c>
      <c r="AR6" s="429" t="s">
        <v>39</v>
      </c>
      <c r="AS6" s="401" t="s">
        <v>37</v>
      </c>
      <c r="AT6" s="401" t="s">
        <v>38</v>
      </c>
      <c r="AU6" s="400" t="s">
        <v>39</v>
      </c>
      <c r="AV6" s="401" t="s">
        <v>37</v>
      </c>
      <c r="AW6" s="401" t="s">
        <v>38</v>
      </c>
      <c r="AX6" s="400" t="s">
        <v>39</v>
      </c>
      <c r="AY6" s="401" t="s">
        <v>37</v>
      </c>
      <c r="AZ6" s="401" t="s">
        <v>38</v>
      </c>
      <c r="BA6" s="400" t="s">
        <v>39</v>
      </c>
      <c r="BB6" s="401" t="s">
        <v>37</v>
      </c>
      <c r="BC6" s="401" t="s">
        <v>38</v>
      </c>
      <c r="BD6" s="400" t="s">
        <v>39</v>
      </c>
      <c r="BE6" s="401" t="s">
        <v>37</v>
      </c>
      <c r="BF6" s="401" t="s">
        <v>38</v>
      </c>
      <c r="BG6" s="400" t="s">
        <v>39</v>
      </c>
      <c r="BH6" s="401" t="s">
        <v>37</v>
      </c>
      <c r="BI6" s="401" t="s">
        <v>38</v>
      </c>
      <c r="BJ6" s="400" t="s">
        <v>39</v>
      </c>
      <c r="BK6" s="414" t="s">
        <v>37</v>
      </c>
      <c r="BL6" s="414" t="s">
        <v>38</v>
      </c>
      <c r="BM6" s="429" t="s">
        <v>39</v>
      </c>
      <c r="BN6" s="430" t="s">
        <v>40</v>
      </c>
      <c r="BO6" s="430" t="s">
        <v>41</v>
      </c>
      <c r="BP6" s="491" t="s">
        <v>42</v>
      </c>
      <c r="BQ6" s="491" t="s">
        <v>43</v>
      </c>
      <c r="BR6" s="491" t="s">
        <v>44</v>
      </c>
      <c r="BS6" s="491" t="s">
        <v>45</v>
      </c>
      <c r="BT6" s="482" t="s">
        <v>40</v>
      </c>
      <c r="BU6" s="464" t="s">
        <v>41</v>
      </c>
      <c r="BV6" s="464" t="s">
        <v>42</v>
      </c>
      <c r="BW6" s="464" t="s">
        <v>43</v>
      </c>
      <c r="BX6" s="464" t="s">
        <v>44</v>
      </c>
      <c r="BY6" s="464" t="s">
        <v>45</v>
      </c>
      <c r="BZ6" s="490" t="s">
        <v>46</v>
      </c>
      <c r="CA6" s="490" t="s">
        <v>47</v>
      </c>
      <c r="CB6" s="490" t="s">
        <v>42</v>
      </c>
      <c r="CC6" s="490" t="s">
        <v>48</v>
      </c>
      <c r="CD6" s="490" t="s">
        <v>49</v>
      </c>
      <c r="CE6" s="490" t="s">
        <v>45</v>
      </c>
      <c r="CF6" s="493" t="s">
        <v>40</v>
      </c>
      <c r="CG6" s="486" t="s">
        <v>50</v>
      </c>
      <c r="CH6" s="486" t="s">
        <v>51</v>
      </c>
      <c r="CI6" s="486" t="s">
        <v>52</v>
      </c>
      <c r="CJ6" s="487" t="s">
        <v>53</v>
      </c>
      <c r="CK6" s="110"/>
      <c r="CL6" s="453" t="s">
        <v>55</v>
      </c>
      <c r="CM6" s="453"/>
      <c r="CN6" s="457"/>
      <c r="CO6" s="457"/>
      <c r="CP6" s="453"/>
      <c r="CQ6" s="442" t="s">
        <v>56</v>
      </c>
      <c r="CR6" s="467" t="s">
        <v>57</v>
      </c>
      <c r="CS6" s="467" t="s">
        <v>382</v>
      </c>
      <c r="CT6" s="467" t="s">
        <v>61</v>
      </c>
      <c r="CU6" s="466" t="s">
        <v>62</v>
      </c>
      <c r="CV6" s="466" t="s">
        <v>63</v>
      </c>
      <c r="CW6" s="466" t="s">
        <v>64</v>
      </c>
      <c r="CX6" s="445"/>
      <c r="CY6" s="462" t="s">
        <v>37</v>
      </c>
      <c r="CZ6" s="462" t="s">
        <v>38</v>
      </c>
      <c r="DA6" s="463" t="s">
        <v>39</v>
      </c>
      <c r="DB6" s="462" t="s">
        <v>37</v>
      </c>
      <c r="DC6" s="462" t="s">
        <v>38</v>
      </c>
      <c r="DD6" s="463" t="s">
        <v>39</v>
      </c>
      <c r="DE6" s="462" t="s">
        <v>37</v>
      </c>
      <c r="DF6" s="462" t="s">
        <v>38</v>
      </c>
      <c r="DG6" s="463" t="s">
        <v>39</v>
      </c>
      <c r="DH6" s="462" t="s">
        <v>37</v>
      </c>
      <c r="DI6" s="462" t="s">
        <v>38</v>
      </c>
      <c r="DJ6" s="463" t="s">
        <v>39</v>
      </c>
      <c r="DK6" s="462" t="s">
        <v>37</v>
      </c>
      <c r="DL6" s="462" t="s">
        <v>38</v>
      </c>
      <c r="DM6" s="463" t="s">
        <v>39</v>
      </c>
      <c r="DN6" s="462" t="s">
        <v>37</v>
      </c>
      <c r="DO6" s="462" t="s">
        <v>38</v>
      </c>
      <c r="DP6" s="463" t="s">
        <v>39</v>
      </c>
      <c r="DQ6" s="462" t="s">
        <v>37</v>
      </c>
      <c r="DR6" s="462" t="s">
        <v>38</v>
      </c>
      <c r="DS6" s="463" t="s">
        <v>39</v>
      </c>
      <c r="DT6" s="462" t="s">
        <v>37</v>
      </c>
      <c r="DU6" s="462" t="s">
        <v>38</v>
      </c>
      <c r="DV6" s="463" t="s">
        <v>39</v>
      </c>
      <c r="DW6" s="462" t="s">
        <v>37</v>
      </c>
      <c r="DX6" s="462" t="s">
        <v>38</v>
      </c>
      <c r="DY6" s="463" t="s">
        <v>39</v>
      </c>
      <c r="DZ6" s="494" t="s">
        <v>37</v>
      </c>
      <c r="EA6" s="494" t="s">
        <v>38</v>
      </c>
      <c r="EB6" s="495" t="s">
        <v>39</v>
      </c>
      <c r="EC6" s="462" t="s">
        <v>37</v>
      </c>
      <c r="ED6" s="462" t="s">
        <v>38</v>
      </c>
      <c r="EE6" s="463" t="s">
        <v>39</v>
      </c>
      <c r="EF6" s="462" t="s">
        <v>37</v>
      </c>
      <c r="EG6" s="462" t="s">
        <v>38</v>
      </c>
      <c r="EH6" s="463" t="s">
        <v>39</v>
      </c>
      <c r="EI6" s="462" t="s">
        <v>37</v>
      </c>
      <c r="EJ6" s="462" t="s">
        <v>38</v>
      </c>
      <c r="EK6" s="463" t="s">
        <v>39</v>
      </c>
      <c r="EL6" s="462" t="s">
        <v>37</v>
      </c>
      <c r="EM6" s="462" t="s">
        <v>38</v>
      </c>
      <c r="EN6" s="463" t="s">
        <v>39</v>
      </c>
      <c r="EO6" s="462" t="s">
        <v>37</v>
      </c>
      <c r="EP6" s="462" t="s">
        <v>38</v>
      </c>
      <c r="EQ6" s="463" t="s">
        <v>39</v>
      </c>
      <c r="ER6" s="462" t="s">
        <v>37</v>
      </c>
      <c r="ES6" s="462" t="s">
        <v>38</v>
      </c>
      <c r="ET6" s="463" t="s">
        <v>39</v>
      </c>
      <c r="EU6" s="494" t="s">
        <v>37</v>
      </c>
      <c r="EV6" s="494" t="s">
        <v>38</v>
      </c>
      <c r="EW6" s="495" t="s">
        <v>39</v>
      </c>
      <c r="EX6" s="462" t="s">
        <v>37</v>
      </c>
      <c r="EY6" s="462" t="s">
        <v>38</v>
      </c>
      <c r="EZ6" s="463" t="s">
        <v>39</v>
      </c>
      <c r="FA6" s="462" t="s">
        <v>37</v>
      </c>
      <c r="FB6" s="462" t="s">
        <v>38</v>
      </c>
      <c r="FC6" s="463" t="s">
        <v>39</v>
      </c>
      <c r="FD6" s="496" t="s">
        <v>40</v>
      </c>
      <c r="FE6" s="498" t="s">
        <v>41</v>
      </c>
      <c r="FF6" s="498" t="s">
        <v>42</v>
      </c>
      <c r="FG6" s="498" t="s">
        <v>43</v>
      </c>
      <c r="FH6" s="498" t="s">
        <v>44</v>
      </c>
      <c r="FI6" s="498" t="s">
        <v>65</v>
      </c>
      <c r="FJ6" s="482" t="s">
        <v>40</v>
      </c>
      <c r="FK6" s="464" t="s">
        <v>41</v>
      </c>
      <c r="FL6" s="464" t="s">
        <v>42</v>
      </c>
      <c r="FM6" s="464" t="s">
        <v>43</v>
      </c>
      <c r="FN6" s="464" t="s">
        <v>44</v>
      </c>
      <c r="FO6" s="464" t="s">
        <v>45</v>
      </c>
      <c r="FP6" s="490" t="s">
        <v>46</v>
      </c>
      <c r="FQ6" s="490" t="s">
        <v>47</v>
      </c>
      <c r="FR6" s="490" t="s">
        <v>42</v>
      </c>
      <c r="FS6" s="490" t="s">
        <v>48</v>
      </c>
      <c r="FT6" s="490" t="s">
        <v>49</v>
      </c>
      <c r="FU6" s="490" t="s">
        <v>45</v>
      </c>
      <c r="FV6" s="493" t="s">
        <v>40</v>
      </c>
      <c r="FW6" s="486" t="s">
        <v>50</v>
      </c>
      <c r="FX6" s="486" t="s">
        <v>51</v>
      </c>
      <c r="FY6" s="486" t="s">
        <v>52</v>
      </c>
      <c r="FZ6" s="487" t="s">
        <v>53</v>
      </c>
      <c r="GA6" s="110"/>
      <c r="GB6" s="453" t="s">
        <v>55</v>
      </c>
      <c r="GC6" s="453"/>
      <c r="GD6" s="457"/>
      <c r="GE6" s="457"/>
      <c r="GF6" s="453"/>
      <c r="GG6" s="442" t="s">
        <v>56</v>
      </c>
      <c r="GH6" s="467" t="s">
        <v>57</v>
      </c>
      <c r="GI6" s="467" t="s">
        <v>383</v>
      </c>
      <c r="GJ6" s="467" t="s">
        <v>61</v>
      </c>
      <c r="GK6" s="466" t="s">
        <v>62</v>
      </c>
      <c r="GL6" s="466" t="s">
        <v>63</v>
      </c>
      <c r="GM6" s="466" t="s">
        <v>64</v>
      </c>
      <c r="GN6" s="445"/>
      <c r="GO6" s="452" t="s">
        <v>66</v>
      </c>
      <c r="GP6" s="452" t="s">
        <v>67</v>
      </c>
      <c r="GQ6" s="452" t="s">
        <v>68</v>
      </c>
      <c r="GR6" s="452" t="s">
        <v>69</v>
      </c>
      <c r="GS6" s="452" t="s">
        <v>70</v>
      </c>
      <c r="GT6" s="489" t="s">
        <v>71</v>
      </c>
      <c r="GU6" s="489" t="s">
        <v>72</v>
      </c>
      <c r="GV6" s="452" t="s">
        <v>73</v>
      </c>
      <c r="GW6" s="452" t="s">
        <v>74</v>
      </c>
      <c r="GX6" s="500" t="s">
        <v>107</v>
      </c>
      <c r="GY6" s="452" t="s">
        <v>75</v>
      </c>
      <c r="GZ6" s="452" t="s">
        <v>76</v>
      </c>
      <c r="HA6" s="452" t="s">
        <v>77</v>
      </c>
      <c r="HB6" s="452" t="s">
        <v>78</v>
      </c>
      <c r="HC6" s="452" t="s">
        <v>79</v>
      </c>
      <c r="HD6" s="452" t="s">
        <v>80</v>
      </c>
      <c r="HE6" s="452" t="s">
        <v>50</v>
      </c>
      <c r="HF6" s="499" t="s">
        <v>81</v>
      </c>
      <c r="HG6" s="456" t="s">
        <v>384</v>
      </c>
      <c r="HH6" s="456" t="s">
        <v>83</v>
      </c>
      <c r="HI6" s="456" t="s">
        <v>84</v>
      </c>
      <c r="HJ6" s="456" t="s">
        <v>85</v>
      </c>
      <c r="HK6" s="456" t="s">
        <v>86</v>
      </c>
      <c r="HL6" s="456" t="s">
        <v>87</v>
      </c>
      <c r="HM6" s="454" t="s">
        <v>385</v>
      </c>
      <c r="HN6" s="456" t="s">
        <v>386</v>
      </c>
      <c r="HO6" s="454" t="s">
        <v>53</v>
      </c>
      <c r="HP6" s="456" t="s">
        <v>387</v>
      </c>
      <c r="HQ6" s="456" t="s">
        <v>93</v>
      </c>
      <c r="HR6" s="456" t="s">
        <v>94</v>
      </c>
      <c r="HS6" s="456" t="s">
        <v>95</v>
      </c>
      <c r="HT6" s="454" t="s">
        <v>96</v>
      </c>
      <c r="HU6" s="454" t="s">
        <v>54</v>
      </c>
      <c r="HV6" s="456" t="s">
        <v>97</v>
      </c>
      <c r="HW6" s="453" t="s">
        <v>55</v>
      </c>
      <c r="HX6" s="453"/>
      <c r="HY6" s="457"/>
      <c r="HZ6" s="457"/>
      <c r="IA6" s="453"/>
      <c r="IB6" s="442" t="s">
        <v>56</v>
      </c>
      <c r="IC6" s="467" t="s">
        <v>57</v>
      </c>
      <c r="ID6" s="467" t="s">
        <v>388</v>
      </c>
      <c r="IE6" s="467" t="s">
        <v>61</v>
      </c>
      <c r="IF6" s="469" t="s">
        <v>98</v>
      </c>
      <c r="IG6" s="466" t="s">
        <v>63</v>
      </c>
      <c r="IH6" s="466" t="s">
        <v>64</v>
      </c>
      <c r="II6" s="459"/>
      <c r="IJ6" s="459"/>
      <c r="IK6" s="459"/>
      <c r="IL6" s="459"/>
      <c r="IM6" s="461"/>
      <c r="IN6" s="458"/>
      <c r="IO6" s="458"/>
    </row>
    <row r="7" spans="1:250" s="98" customFormat="1" ht="90.6" customHeight="1">
      <c r="A7" s="421"/>
      <c r="B7" s="424"/>
      <c r="C7" s="427"/>
      <c r="D7" s="427"/>
      <c r="E7" s="427"/>
      <c r="F7" s="427"/>
      <c r="G7" s="427"/>
      <c r="H7" s="427"/>
      <c r="I7" s="401"/>
      <c r="J7" s="401"/>
      <c r="K7" s="400"/>
      <c r="L7" s="401"/>
      <c r="M7" s="401"/>
      <c r="N7" s="400"/>
      <c r="O7" s="401"/>
      <c r="P7" s="401"/>
      <c r="Q7" s="400"/>
      <c r="R7" s="401"/>
      <c r="S7" s="401"/>
      <c r="T7" s="400"/>
      <c r="U7" s="414"/>
      <c r="V7" s="414"/>
      <c r="W7" s="429"/>
      <c r="X7" s="401"/>
      <c r="Y7" s="401"/>
      <c r="Z7" s="400"/>
      <c r="AA7" s="401"/>
      <c r="AB7" s="401"/>
      <c r="AC7" s="400"/>
      <c r="AD7" s="401"/>
      <c r="AE7" s="401"/>
      <c r="AF7" s="400"/>
      <c r="AG7" s="401"/>
      <c r="AH7" s="401"/>
      <c r="AI7" s="400"/>
      <c r="AJ7" s="401"/>
      <c r="AK7" s="401"/>
      <c r="AL7" s="400"/>
      <c r="AM7" s="401"/>
      <c r="AN7" s="401"/>
      <c r="AO7" s="400"/>
      <c r="AP7" s="414"/>
      <c r="AQ7" s="414"/>
      <c r="AR7" s="429"/>
      <c r="AS7" s="401"/>
      <c r="AT7" s="401"/>
      <c r="AU7" s="400"/>
      <c r="AV7" s="401"/>
      <c r="AW7" s="401"/>
      <c r="AX7" s="400"/>
      <c r="AY7" s="401"/>
      <c r="AZ7" s="401"/>
      <c r="BA7" s="400"/>
      <c r="BB7" s="401"/>
      <c r="BC7" s="401"/>
      <c r="BD7" s="400"/>
      <c r="BE7" s="401"/>
      <c r="BF7" s="401"/>
      <c r="BG7" s="400"/>
      <c r="BH7" s="401"/>
      <c r="BI7" s="401"/>
      <c r="BJ7" s="400"/>
      <c r="BK7" s="414"/>
      <c r="BL7" s="414"/>
      <c r="BM7" s="429"/>
      <c r="BN7" s="431"/>
      <c r="BO7" s="431"/>
      <c r="BP7" s="492"/>
      <c r="BQ7" s="492"/>
      <c r="BR7" s="492"/>
      <c r="BS7" s="492"/>
      <c r="BT7" s="482"/>
      <c r="BU7" s="464"/>
      <c r="BV7" s="464"/>
      <c r="BW7" s="464"/>
      <c r="BX7" s="464"/>
      <c r="BY7" s="464"/>
      <c r="BZ7" s="490"/>
      <c r="CA7" s="490"/>
      <c r="CB7" s="490"/>
      <c r="CC7" s="490"/>
      <c r="CD7" s="490"/>
      <c r="CE7" s="490"/>
      <c r="CF7" s="493"/>
      <c r="CG7" s="486"/>
      <c r="CH7" s="486"/>
      <c r="CI7" s="486"/>
      <c r="CJ7" s="488"/>
      <c r="CK7" s="111"/>
      <c r="CL7" s="96" t="s">
        <v>99</v>
      </c>
      <c r="CM7" s="96" t="s">
        <v>100</v>
      </c>
      <c r="CN7" s="102" t="s">
        <v>101</v>
      </c>
      <c r="CO7" s="102" t="s">
        <v>389</v>
      </c>
      <c r="CP7" s="96" t="s">
        <v>103</v>
      </c>
      <c r="CQ7" s="453"/>
      <c r="CR7" s="468"/>
      <c r="CS7" s="468"/>
      <c r="CT7" s="468"/>
      <c r="CU7" s="466"/>
      <c r="CV7" s="466"/>
      <c r="CW7" s="466"/>
      <c r="CX7" s="446"/>
      <c r="CY7" s="462"/>
      <c r="CZ7" s="462"/>
      <c r="DA7" s="463"/>
      <c r="DB7" s="462"/>
      <c r="DC7" s="462"/>
      <c r="DD7" s="463"/>
      <c r="DE7" s="462"/>
      <c r="DF7" s="462"/>
      <c r="DG7" s="463"/>
      <c r="DH7" s="462"/>
      <c r="DI7" s="462"/>
      <c r="DJ7" s="463"/>
      <c r="DK7" s="462"/>
      <c r="DL7" s="462"/>
      <c r="DM7" s="463"/>
      <c r="DN7" s="462"/>
      <c r="DO7" s="462"/>
      <c r="DP7" s="463"/>
      <c r="DQ7" s="462"/>
      <c r="DR7" s="462"/>
      <c r="DS7" s="463"/>
      <c r="DT7" s="462"/>
      <c r="DU7" s="462"/>
      <c r="DV7" s="463"/>
      <c r="DW7" s="462"/>
      <c r="DX7" s="462"/>
      <c r="DY7" s="463"/>
      <c r="DZ7" s="494"/>
      <c r="EA7" s="494"/>
      <c r="EB7" s="495"/>
      <c r="EC7" s="462"/>
      <c r="ED7" s="462"/>
      <c r="EE7" s="463"/>
      <c r="EF7" s="462"/>
      <c r="EG7" s="462"/>
      <c r="EH7" s="463"/>
      <c r="EI7" s="462"/>
      <c r="EJ7" s="462"/>
      <c r="EK7" s="463"/>
      <c r="EL7" s="462"/>
      <c r="EM7" s="462"/>
      <c r="EN7" s="463"/>
      <c r="EO7" s="462"/>
      <c r="EP7" s="462"/>
      <c r="EQ7" s="463"/>
      <c r="ER7" s="462"/>
      <c r="ES7" s="462"/>
      <c r="ET7" s="463"/>
      <c r="EU7" s="494"/>
      <c r="EV7" s="494"/>
      <c r="EW7" s="495"/>
      <c r="EX7" s="462"/>
      <c r="EY7" s="462"/>
      <c r="EZ7" s="463"/>
      <c r="FA7" s="462"/>
      <c r="FB7" s="462"/>
      <c r="FC7" s="463"/>
      <c r="FD7" s="497"/>
      <c r="FE7" s="498"/>
      <c r="FF7" s="498"/>
      <c r="FG7" s="498"/>
      <c r="FH7" s="498"/>
      <c r="FI7" s="498"/>
      <c r="FJ7" s="482"/>
      <c r="FK7" s="464"/>
      <c r="FL7" s="464"/>
      <c r="FM7" s="464"/>
      <c r="FN7" s="464"/>
      <c r="FO7" s="464"/>
      <c r="FP7" s="490"/>
      <c r="FQ7" s="490"/>
      <c r="FR7" s="490"/>
      <c r="FS7" s="490"/>
      <c r="FT7" s="490"/>
      <c r="FU7" s="490"/>
      <c r="FV7" s="493"/>
      <c r="FW7" s="486"/>
      <c r="FX7" s="486"/>
      <c r="FY7" s="486"/>
      <c r="FZ7" s="488"/>
      <c r="GA7" s="111"/>
      <c r="GB7" s="96" t="s">
        <v>99</v>
      </c>
      <c r="GC7" s="96" t="s">
        <v>100</v>
      </c>
      <c r="GD7" s="102" t="s">
        <v>101</v>
      </c>
      <c r="GE7" s="102" t="s">
        <v>108</v>
      </c>
      <c r="GF7" s="96" t="s">
        <v>103</v>
      </c>
      <c r="GG7" s="453"/>
      <c r="GH7" s="468"/>
      <c r="GI7" s="468"/>
      <c r="GJ7" s="468"/>
      <c r="GK7" s="466"/>
      <c r="GL7" s="466"/>
      <c r="GM7" s="466"/>
      <c r="GN7" s="446"/>
      <c r="GO7" s="452"/>
      <c r="GP7" s="452"/>
      <c r="GQ7" s="452"/>
      <c r="GR7" s="452"/>
      <c r="GS7" s="452"/>
      <c r="GT7" s="489"/>
      <c r="GU7" s="489"/>
      <c r="GV7" s="452"/>
      <c r="GW7" s="452"/>
      <c r="GX7" s="501"/>
      <c r="GY7" s="452"/>
      <c r="GZ7" s="452"/>
      <c r="HA7" s="452"/>
      <c r="HB7" s="452"/>
      <c r="HC7" s="452"/>
      <c r="HD7" s="452"/>
      <c r="HE7" s="452"/>
      <c r="HF7" s="499"/>
      <c r="HG7" s="456"/>
      <c r="HH7" s="456"/>
      <c r="HI7" s="456"/>
      <c r="HJ7" s="456"/>
      <c r="HK7" s="456"/>
      <c r="HL7" s="456"/>
      <c r="HM7" s="455"/>
      <c r="HN7" s="456"/>
      <c r="HO7" s="455"/>
      <c r="HP7" s="456"/>
      <c r="HQ7" s="456"/>
      <c r="HR7" s="456"/>
      <c r="HS7" s="456"/>
      <c r="HT7" s="455"/>
      <c r="HU7" s="455"/>
      <c r="HV7" s="456"/>
      <c r="HW7" s="96" t="s">
        <v>99</v>
      </c>
      <c r="HX7" s="96" t="s">
        <v>100</v>
      </c>
      <c r="HY7" s="102" t="s">
        <v>101</v>
      </c>
      <c r="HZ7" s="102" t="s">
        <v>108</v>
      </c>
      <c r="IA7" s="96" t="s">
        <v>103</v>
      </c>
      <c r="IB7" s="453"/>
      <c r="IC7" s="468"/>
      <c r="ID7" s="468"/>
      <c r="IE7" s="468"/>
      <c r="IF7" s="470"/>
      <c r="IG7" s="466"/>
      <c r="IH7" s="466"/>
      <c r="II7" s="455"/>
      <c r="IJ7" s="455"/>
      <c r="IK7" s="455"/>
      <c r="IL7" s="455"/>
      <c r="IM7" s="460"/>
      <c r="IN7" s="458"/>
      <c r="IO7" s="458"/>
    </row>
    <row r="8" spans="1:250" s="8" customFormat="1" ht="45.6" customHeight="1">
      <c r="A8" s="26"/>
      <c r="B8" s="27"/>
      <c r="C8" s="28"/>
      <c r="D8" s="28"/>
      <c r="E8" s="28"/>
      <c r="F8" s="41"/>
      <c r="G8" s="29"/>
      <c r="H8" s="129"/>
      <c r="I8" s="30"/>
      <c r="J8" s="30"/>
      <c r="K8" s="30"/>
      <c r="L8" s="28"/>
      <c r="M8" s="28"/>
      <c r="N8" s="28"/>
      <c r="O8" s="28"/>
      <c r="P8" s="28"/>
      <c r="Q8" s="28"/>
      <c r="R8" s="30"/>
      <c r="S8" s="28"/>
      <c r="T8" s="28"/>
      <c r="U8" s="106"/>
      <c r="V8" s="107"/>
      <c r="W8" s="106"/>
      <c r="X8" s="28"/>
      <c r="Y8" s="30"/>
      <c r="Z8" s="28"/>
      <c r="AA8" s="28"/>
      <c r="AB8" s="30"/>
      <c r="AC8" s="28"/>
      <c r="AD8" s="28"/>
      <c r="AE8" s="30"/>
      <c r="AF8" s="28"/>
      <c r="AG8" s="28"/>
      <c r="AH8" s="30"/>
      <c r="AI8" s="28"/>
      <c r="AJ8" s="28"/>
      <c r="AK8" s="30"/>
      <c r="AL8" s="28"/>
      <c r="AM8" s="28"/>
      <c r="AN8" s="30"/>
      <c r="AO8" s="28"/>
      <c r="AP8" s="106"/>
      <c r="AQ8" s="107"/>
      <c r="AR8" s="106"/>
      <c r="AS8" s="28"/>
      <c r="AT8" s="30"/>
      <c r="AU8" s="28"/>
      <c r="AV8" s="28"/>
      <c r="AW8" s="30"/>
      <c r="AX8" s="28"/>
      <c r="AY8" s="28"/>
      <c r="AZ8" s="30"/>
      <c r="BA8" s="28"/>
      <c r="BB8" s="28"/>
      <c r="BC8" s="30"/>
      <c r="BD8" s="28"/>
      <c r="BE8" s="28"/>
      <c r="BF8" s="30"/>
      <c r="BG8" s="28"/>
      <c r="BH8" s="28"/>
      <c r="BI8" s="30"/>
      <c r="BJ8" s="28"/>
      <c r="BK8" s="106"/>
      <c r="BL8" s="107"/>
      <c r="BM8" s="106"/>
      <c r="BN8" s="32">
        <f t="shared" ref="BN8:CX8" si="0">SUM(BN9:BN9)</f>
        <v>0</v>
      </c>
      <c r="BO8" s="32">
        <f t="shared" si="0"/>
        <v>0</v>
      </c>
      <c r="BP8" s="32">
        <f t="shared" si="0"/>
        <v>0</v>
      </c>
      <c r="BQ8" s="32">
        <f t="shared" si="0"/>
        <v>0</v>
      </c>
      <c r="BR8" s="53">
        <f t="shared" si="0"/>
        <v>0</v>
      </c>
      <c r="BS8" s="53">
        <f t="shared" si="0"/>
        <v>0</v>
      </c>
      <c r="BT8" s="32">
        <f t="shared" si="0"/>
        <v>0</v>
      </c>
      <c r="BU8" s="32">
        <f t="shared" si="0"/>
        <v>0</v>
      </c>
      <c r="BV8" s="32">
        <f t="shared" si="0"/>
        <v>0</v>
      </c>
      <c r="BW8" s="53">
        <f t="shared" si="0"/>
        <v>0</v>
      </c>
      <c r="BX8" s="53">
        <f t="shared" si="0"/>
        <v>0</v>
      </c>
      <c r="BY8" s="32">
        <f t="shared" si="0"/>
        <v>0</v>
      </c>
      <c r="BZ8" s="32">
        <f t="shared" si="0"/>
        <v>0</v>
      </c>
      <c r="CA8" s="32">
        <f t="shared" si="0"/>
        <v>0</v>
      </c>
      <c r="CB8" s="34">
        <f t="shared" si="0"/>
        <v>0</v>
      </c>
      <c r="CC8" s="32">
        <f t="shared" si="0"/>
        <v>0</v>
      </c>
      <c r="CD8" s="53">
        <f t="shared" si="0"/>
        <v>0</v>
      </c>
      <c r="CE8" s="53">
        <f t="shared" si="0"/>
        <v>0</v>
      </c>
      <c r="CF8" s="32">
        <f t="shared" si="0"/>
        <v>0</v>
      </c>
      <c r="CG8" s="32">
        <f t="shared" si="0"/>
        <v>0</v>
      </c>
      <c r="CH8" s="33">
        <f t="shared" si="0"/>
        <v>0</v>
      </c>
      <c r="CI8" s="32">
        <f t="shared" si="0"/>
        <v>0</v>
      </c>
      <c r="CJ8" s="34">
        <f t="shared" si="0"/>
        <v>0</v>
      </c>
      <c r="CK8" s="53">
        <f t="shared" si="0"/>
        <v>0</v>
      </c>
      <c r="CL8" s="34">
        <f t="shared" si="0"/>
        <v>0</v>
      </c>
      <c r="CM8" s="34">
        <f t="shared" si="0"/>
        <v>0</v>
      </c>
      <c r="CN8" s="53">
        <f t="shared" si="0"/>
        <v>0</v>
      </c>
      <c r="CO8" s="53">
        <f t="shared" si="0"/>
        <v>0</v>
      </c>
      <c r="CP8" s="34">
        <f t="shared" si="0"/>
        <v>0</v>
      </c>
      <c r="CQ8" s="34">
        <f t="shared" si="0"/>
        <v>0</v>
      </c>
      <c r="CR8" s="53">
        <f t="shared" si="0"/>
        <v>0</v>
      </c>
      <c r="CS8" s="34">
        <f t="shared" si="0"/>
        <v>0</v>
      </c>
      <c r="CT8" s="34">
        <f t="shared" si="0"/>
        <v>0</v>
      </c>
      <c r="CU8" s="33">
        <f t="shared" si="0"/>
        <v>0</v>
      </c>
      <c r="CV8" s="34">
        <f t="shared" si="0"/>
        <v>0</v>
      </c>
      <c r="CW8" s="34">
        <f t="shared" si="0"/>
        <v>0</v>
      </c>
      <c r="CX8" s="35">
        <f t="shared" si="0"/>
        <v>0</v>
      </c>
      <c r="CY8" s="28"/>
      <c r="CZ8" s="28"/>
      <c r="DA8" s="28"/>
      <c r="DB8" s="28"/>
      <c r="DC8" s="28"/>
      <c r="DD8" s="28"/>
      <c r="DE8" s="32"/>
      <c r="DF8" s="32"/>
      <c r="DG8" s="44"/>
      <c r="DH8" s="28"/>
      <c r="DI8" s="30"/>
      <c r="DJ8" s="28"/>
      <c r="DK8" s="28"/>
      <c r="DL8" s="30"/>
      <c r="DM8" s="28"/>
      <c r="DN8" s="31"/>
      <c r="DO8" s="31"/>
      <c r="DP8" s="31"/>
      <c r="DQ8" s="31"/>
      <c r="DR8" s="31"/>
      <c r="DS8" s="31"/>
      <c r="DT8" s="31"/>
      <c r="DU8" s="31"/>
      <c r="DV8" s="31"/>
      <c r="DW8" s="31"/>
      <c r="DX8" s="31"/>
      <c r="DY8" s="31"/>
      <c r="DZ8" s="108"/>
      <c r="EA8" s="108"/>
      <c r="EB8" s="108"/>
      <c r="EC8" s="31"/>
      <c r="ED8" s="45"/>
      <c r="EE8" s="46"/>
      <c r="EF8" s="31"/>
      <c r="EG8" s="45"/>
      <c r="EH8" s="46"/>
      <c r="EI8" s="31"/>
      <c r="EJ8" s="31"/>
      <c r="EK8" s="31"/>
      <c r="EL8" s="31"/>
      <c r="EM8" s="31"/>
      <c r="EN8" s="31"/>
      <c r="EO8" s="31"/>
      <c r="EP8" s="31"/>
      <c r="EQ8" s="31"/>
      <c r="ER8" s="31"/>
      <c r="ES8" s="31"/>
      <c r="ET8" s="31"/>
      <c r="EU8" s="108"/>
      <c r="EV8" s="108"/>
      <c r="EW8" s="108"/>
      <c r="EX8" s="31"/>
      <c r="EY8" s="45"/>
      <c r="EZ8" s="46"/>
      <c r="FA8" s="32"/>
      <c r="FB8" s="32"/>
      <c r="FC8" s="32"/>
      <c r="FD8" s="32">
        <f t="shared" ref="FD8:HN8" si="1">SUM(FD9:FD9)</f>
        <v>12</v>
      </c>
      <c r="FE8" s="32">
        <f t="shared" si="1"/>
        <v>0</v>
      </c>
      <c r="FF8" s="32">
        <f t="shared" si="1"/>
        <v>0</v>
      </c>
      <c r="FG8" s="53">
        <f t="shared" si="1"/>
        <v>0</v>
      </c>
      <c r="FH8" s="53">
        <f t="shared" si="1"/>
        <v>0</v>
      </c>
      <c r="FI8" s="32">
        <f t="shared" si="1"/>
        <v>0</v>
      </c>
      <c r="FJ8" s="36">
        <f t="shared" si="1"/>
        <v>0</v>
      </c>
      <c r="FK8" s="32">
        <f t="shared" si="1"/>
        <v>0</v>
      </c>
      <c r="FL8" s="32">
        <f t="shared" si="1"/>
        <v>0</v>
      </c>
      <c r="FM8" s="53">
        <f t="shared" si="1"/>
        <v>0</v>
      </c>
      <c r="FN8" s="53">
        <f t="shared" si="1"/>
        <v>0</v>
      </c>
      <c r="FO8" s="32">
        <f t="shared" si="1"/>
        <v>0</v>
      </c>
      <c r="FP8" s="32">
        <f t="shared" si="1"/>
        <v>12</v>
      </c>
      <c r="FQ8" s="37">
        <f t="shared" si="1"/>
        <v>0</v>
      </c>
      <c r="FR8" s="32">
        <f t="shared" si="1"/>
        <v>0</v>
      </c>
      <c r="FS8" s="53">
        <f t="shared" si="1"/>
        <v>0</v>
      </c>
      <c r="FT8" s="53">
        <f t="shared" si="1"/>
        <v>0</v>
      </c>
      <c r="FU8" s="53">
        <f t="shared" si="1"/>
        <v>0</v>
      </c>
      <c r="FV8" s="32">
        <f t="shared" si="1"/>
        <v>0</v>
      </c>
      <c r="FW8" s="32">
        <f t="shared" si="1"/>
        <v>0</v>
      </c>
      <c r="FX8" s="33">
        <f t="shared" si="1"/>
        <v>0</v>
      </c>
      <c r="FY8" s="32">
        <f t="shared" si="1"/>
        <v>0</v>
      </c>
      <c r="FZ8" s="34">
        <f t="shared" si="1"/>
        <v>0</v>
      </c>
      <c r="GA8" s="53">
        <f t="shared" si="1"/>
        <v>0</v>
      </c>
      <c r="GB8" s="34">
        <f t="shared" si="1"/>
        <v>0</v>
      </c>
      <c r="GC8" s="34">
        <f t="shared" si="1"/>
        <v>0</v>
      </c>
      <c r="GD8" s="53">
        <f t="shared" si="1"/>
        <v>0</v>
      </c>
      <c r="GE8" s="53">
        <f t="shared" si="1"/>
        <v>0</v>
      </c>
      <c r="GF8" s="34">
        <f t="shared" si="1"/>
        <v>0</v>
      </c>
      <c r="GG8" s="34">
        <f t="shared" si="1"/>
        <v>0</v>
      </c>
      <c r="GH8" s="53">
        <f t="shared" si="1"/>
        <v>0</v>
      </c>
      <c r="GI8" s="34">
        <f t="shared" si="1"/>
        <v>0</v>
      </c>
      <c r="GJ8" s="34">
        <f t="shared" si="1"/>
        <v>0</v>
      </c>
      <c r="GK8" s="33">
        <f t="shared" si="1"/>
        <v>0</v>
      </c>
      <c r="GL8" s="34">
        <f t="shared" si="1"/>
        <v>0</v>
      </c>
      <c r="GM8" s="34">
        <f t="shared" si="1"/>
        <v>0</v>
      </c>
      <c r="GN8" s="38">
        <f t="shared" si="1"/>
        <v>12</v>
      </c>
      <c r="GO8" s="37">
        <f t="shared" si="1"/>
        <v>0</v>
      </c>
      <c r="GP8" s="39">
        <f t="shared" si="1"/>
        <v>0</v>
      </c>
      <c r="GQ8" s="37">
        <f t="shared" si="1"/>
        <v>2</v>
      </c>
      <c r="GR8" s="37">
        <f t="shared" si="1"/>
        <v>0</v>
      </c>
      <c r="GS8" s="37">
        <f t="shared" si="1"/>
        <v>0</v>
      </c>
      <c r="GT8" s="39">
        <f t="shared" si="1"/>
        <v>0</v>
      </c>
      <c r="GU8" s="100"/>
      <c r="GV8" s="37">
        <f t="shared" si="1"/>
        <v>0</v>
      </c>
      <c r="GW8" s="37">
        <f t="shared" si="1"/>
        <v>0</v>
      </c>
      <c r="GX8" s="100">
        <f t="shared" si="1"/>
        <v>0</v>
      </c>
      <c r="GY8" s="37">
        <f t="shared" si="1"/>
        <v>0</v>
      </c>
      <c r="GZ8" s="40">
        <f t="shared" si="1"/>
        <v>0</v>
      </c>
      <c r="HA8" s="37">
        <f t="shared" si="1"/>
        <v>0</v>
      </c>
      <c r="HB8" s="37">
        <f t="shared" si="1"/>
        <v>0</v>
      </c>
      <c r="HC8" s="37">
        <f t="shared" si="1"/>
        <v>0</v>
      </c>
      <c r="HD8" s="37">
        <f t="shared" si="1"/>
        <v>2</v>
      </c>
      <c r="HE8" s="37">
        <f t="shared" si="1"/>
        <v>0</v>
      </c>
      <c r="HF8" s="37">
        <f t="shared" si="1"/>
        <v>0</v>
      </c>
      <c r="HG8" s="47">
        <f t="shared" si="1"/>
        <v>21</v>
      </c>
      <c r="HH8" s="47">
        <f t="shared" si="1"/>
        <v>0</v>
      </c>
      <c r="HI8" s="51">
        <f t="shared" si="1"/>
        <v>0</v>
      </c>
      <c r="HJ8" s="48">
        <f t="shared" si="1"/>
        <v>0</v>
      </c>
      <c r="HK8" s="51">
        <f t="shared" si="1"/>
        <v>0</v>
      </c>
      <c r="HL8" s="51">
        <f t="shared" si="1"/>
        <v>0</v>
      </c>
      <c r="HM8" s="51"/>
      <c r="HN8" s="48">
        <f t="shared" si="1"/>
        <v>0</v>
      </c>
      <c r="HO8" s="51"/>
      <c r="HP8" s="48">
        <f t="shared" ref="HP8:IP8" si="2">SUM(HP9:HP9)</f>
        <v>0</v>
      </c>
      <c r="HQ8" s="48">
        <f t="shared" si="2"/>
        <v>0</v>
      </c>
      <c r="HR8" s="48">
        <f t="shared" si="2"/>
        <v>0</v>
      </c>
      <c r="HS8" s="48">
        <f t="shared" si="2"/>
        <v>0</v>
      </c>
      <c r="HT8" s="51">
        <f t="shared" si="2"/>
        <v>0</v>
      </c>
      <c r="HU8" s="51">
        <f t="shared" si="2"/>
        <v>0</v>
      </c>
      <c r="HV8" s="47">
        <f t="shared" si="2"/>
        <v>0</v>
      </c>
      <c r="HW8" s="34">
        <f t="shared" si="2"/>
        <v>0</v>
      </c>
      <c r="HX8" s="34">
        <f t="shared" si="2"/>
        <v>0</v>
      </c>
      <c r="HY8" s="53">
        <f t="shared" si="2"/>
        <v>0</v>
      </c>
      <c r="HZ8" s="53">
        <f t="shared" si="2"/>
        <v>0</v>
      </c>
      <c r="IA8" s="34">
        <f t="shared" si="2"/>
        <v>0</v>
      </c>
      <c r="IB8" s="34">
        <f t="shared" si="2"/>
        <v>0</v>
      </c>
      <c r="IC8" s="53">
        <f t="shared" si="2"/>
        <v>0</v>
      </c>
      <c r="ID8" s="34">
        <f t="shared" si="2"/>
        <v>0</v>
      </c>
      <c r="IE8" s="34">
        <f t="shared" si="2"/>
        <v>0</v>
      </c>
      <c r="IF8" s="51">
        <f t="shared" si="2"/>
        <v>0</v>
      </c>
      <c r="IG8" s="51">
        <f t="shared" si="2"/>
        <v>0</v>
      </c>
      <c r="IH8" s="51">
        <f t="shared" si="2"/>
        <v>0</v>
      </c>
      <c r="II8" s="60">
        <f t="shared" si="2"/>
        <v>0</v>
      </c>
      <c r="IJ8" s="72">
        <f t="shared" si="2"/>
        <v>1</v>
      </c>
      <c r="IK8" s="51">
        <f t="shared" si="2"/>
        <v>2</v>
      </c>
      <c r="IL8" s="48">
        <f t="shared" si="2"/>
        <v>-1</v>
      </c>
      <c r="IM8" s="69">
        <f t="shared" si="2"/>
        <v>24</v>
      </c>
      <c r="IN8" s="65">
        <f t="shared" si="2"/>
        <v>2</v>
      </c>
      <c r="IO8" s="66">
        <f t="shared" si="2"/>
        <v>-1</v>
      </c>
      <c r="IP8" s="8">
        <f t="shared" si="2"/>
        <v>24</v>
      </c>
    </row>
    <row r="9" spans="1:250" s="8" customFormat="1" ht="32.1" customHeight="1">
      <c r="A9" s="79" t="s">
        <v>109</v>
      </c>
      <c r="B9" s="80"/>
      <c r="C9" s="116"/>
      <c r="D9" s="117"/>
      <c r="E9" s="118"/>
      <c r="F9" s="81"/>
      <c r="G9" s="81"/>
      <c r="H9" s="132">
        <v>44846</v>
      </c>
      <c r="I9" s="81"/>
      <c r="J9" s="81"/>
      <c r="K9" s="81"/>
      <c r="L9" s="81"/>
      <c r="M9" s="81"/>
      <c r="N9" s="81"/>
      <c r="O9" s="82"/>
      <c r="P9" s="83"/>
      <c r="Q9" s="83"/>
      <c r="R9" s="81"/>
      <c r="S9" s="81"/>
      <c r="T9" s="81"/>
      <c r="U9" s="121"/>
      <c r="V9" s="122"/>
      <c r="W9" s="122"/>
      <c r="X9" s="120"/>
      <c r="Y9" s="120"/>
      <c r="Z9" s="120"/>
      <c r="AA9" s="120"/>
      <c r="AB9" s="120"/>
      <c r="AC9" s="120"/>
      <c r="AD9" s="120"/>
      <c r="AE9" s="120"/>
      <c r="AF9" s="120"/>
      <c r="AG9" s="120"/>
      <c r="AH9" s="120"/>
      <c r="AI9" s="120"/>
      <c r="AJ9" s="120"/>
      <c r="AK9" s="120"/>
      <c r="AL9" s="120"/>
      <c r="AM9" s="119"/>
      <c r="AN9" s="120"/>
      <c r="AO9" s="120"/>
      <c r="AP9" s="121"/>
      <c r="AQ9" s="122"/>
      <c r="AR9" s="122"/>
      <c r="AS9" s="119"/>
      <c r="AT9" s="120"/>
      <c r="AU9" s="120"/>
      <c r="AV9" s="119"/>
      <c r="AW9" s="120"/>
      <c r="AX9" s="120"/>
      <c r="AY9" s="119"/>
      <c r="AZ9" s="120"/>
      <c r="BA9" s="120"/>
      <c r="BB9" s="119"/>
      <c r="BC9" s="120"/>
      <c r="BD9" s="120"/>
      <c r="BE9" s="119"/>
      <c r="BF9" s="120"/>
      <c r="BG9" s="120"/>
      <c r="BH9" s="119"/>
      <c r="BI9" s="120"/>
      <c r="BJ9" s="120"/>
      <c r="BK9" s="121"/>
      <c r="BL9" s="122"/>
      <c r="BM9" s="122"/>
      <c r="BN9" s="42">
        <f>COUNTIF(I9:BM9,"X")+COUNTIF(I9:BM9,"CT")+COUNTIF(I9:BM9,"NB")+COUNTIF(I9:BM9,"XB")+COUNTIF(I9:BM9,"VR\")*0.5+COUNTIF(I9:BM9,"Ô\")*0.5+COUNTIF(I9:BM9,"KH\")*0.5+COUNTIF(I9:BM9,"MC\")*0.5+COUNTIF(I9:BM9,"CH\")*0.5+COUNTIF(I9:BM9,"P\")*0.5+COUNTIF(I9:BM9,"QS\")*0.5+COUNTIF(I9:BM9,"KP\")*0.5+COUNTIF(I9:BM9,"ĐC\")*0.5+COUNTIF(I9:BM9,"BK\")*0.5+COUNTIF(I9:BM9,"KT\")*0.5+COUNTIF(I9:BM9,"XB\")*0.5+COUNTIF(I9:BM9,"TN\")*0.5+COUNTIF(I9:BM9,"NB\")*0.5+COUNTIF(I9:BM9,"VS\")*0.5+COUNTIF(I9:BM9,"OB\")*0.5+COUNTIF(I9:BM9,"BL\")*0.5+COUNTIF(I9:BM9,"X7\")*0.5+COUNTIF(I9:BM9,"NV19\")*0.5+COUNTIF(I9:BM9,"OL\")*0.5+COUNTIF(I9:BM9,"ODK\")*0.5+COUNTIF(I9:BM9,"BKK\")*0.5+COUNTIF(I9:BM9,"NV\")*0.5+COUNTIF(I9:BM9,"T7\")*0.5+COUNTIF(I9:BM9,"ODL\")*0.5+COUNTIF(I9:BM9,"B7")+COUNTIF(I9:BM9,"B7\")*0.5</f>
        <v>0</v>
      </c>
      <c r="BO9" s="42">
        <f>ROUND(SUM(AE9,AH9,AK9,AN9,AT9,AZ9,BC9,BF9,BI9,Y9,AB9,AW9)/7,2)</f>
        <v>0</v>
      </c>
      <c r="BP9" s="43">
        <f>ROUND(SUM(AF9,AI9,AL9,AO9,AU9,BA9,BD9,BG9,BJ9,Z9,AC9,AX9)/8,2)</f>
        <v>0</v>
      </c>
      <c r="BQ9" s="43">
        <f>COUNTIF(L9:BM9,"CN")+COUNTIF(L9:BM9,"CN\")*0.5</f>
        <v>0</v>
      </c>
      <c r="BR9" s="42">
        <f>ROUND(SUM(V9,AQ9,BL9)/7,2)</f>
        <v>0</v>
      </c>
      <c r="BS9" s="43">
        <f>ROUND(SUM(W9,AR9,BM9)/8,2)</f>
        <v>0</v>
      </c>
      <c r="BT9" s="84"/>
      <c r="BU9" s="84"/>
      <c r="BV9" s="84"/>
      <c r="BW9" s="84"/>
      <c r="BX9" s="84"/>
      <c r="BY9" s="85"/>
      <c r="BZ9" s="43">
        <f>BN9+BT9</f>
        <v>0</v>
      </c>
      <c r="CA9" s="43">
        <f>ROUND(BO9+BU9,2)</f>
        <v>0</v>
      </c>
      <c r="CB9" s="43">
        <f>BP9+BV9</f>
        <v>0</v>
      </c>
      <c r="CC9" s="43">
        <f>BQ9+BW9</f>
        <v>0</v>
      </c>
      <c r="CD9" s="43">
        <f>ROUND(BR9+BX9,2)</f>
        <v>0</v>
      </c>
      <c r="CE9" s="43">
        <f>BS9+BY9</f>
        <v>0</v>
      </c>
      <c r="CF9" s="42">
        <f t="shared" ref="CF9:CF22" si="3">COUNTIF(L9:BM9,"XL")+COUNTIF(L9:BM9,"XL\")*0.5</f>
        <v>0</v>
      </c>
      <c r="CG9" s="42"/>
      <c r="CH9" s="43"/>
      <c r="CI9" s="42">
        <f t="shared" ref="CI9:CI22" si="4">COUNTIF(L9:BM9,"NL")+COUNTIF(O9:BM9,"XL\")*0.5</f>
        <v>0</v>
      </c>
      <c r="CJ9" s="42">
        <f t="shared" ref="CJ9:CJ22" si="5">COUNTIF(I9:BM9,"T7")+COUNTIF(I9:BM9,"T7\")*0.5+COUNTIF(I9:BM9,"B7\")*0.5</f>
        <v>0</v>
      </c>
      <c r="CK9" s="42">
        <f t="shared" ref="CK9:CK22" si="6">COUNTIF(J9:BN9,"B7")</f>
        <v>0</v>
      </c>
      <c r="CL9" s="42">
        <f t="shared" ref="CL9:CL22" si="7">COUNTIF(L9:BM9,"ODL")+COUNTIF(L9:BM9,"ODL\")*0.5</f>
        <v>0</v>
      </c>
      <c r="CM9" s="42">
        <f t="shared" ref="CM9:CM22" si="8">COUNTIF(L9:BM9,"NV19")+COUNTIF(L9:BM9,"NV19\")*0.5</f>
        <v>0</v>
      </c>
      <c r="CN9" s="42">
        <f t="shared" ref="CN9:CN22" si="9">COUNTIF(M9:BN9,"NV")+COUNTIF(M9:BN9,"NV\")*0.5</f>
        <v>0</v>
      </c>
      <c r="CO9" s="103">
        <f t="shared" ref="CO9:CO22" si="10">COUNTIF(C9:BM9,"BK")+COUNTIF(C9:BM9,"BK\")*0.5</f>
        <v>0</v>
      </c>
      <c r="CP9" s="42">
        <f>CL9+CM9+CW9+CO9+CN9</f>
        <v>0</v>
      </c>
      <c r="CQ9" s="42">
        <f t="shared" ref="CQ9:CQ22" si="11">COUNTIF(O9:BL9,"KH")+COUNTIF(U9:BL9,"MC")+COUNTIF(U9:BL9,"CH")+COUNTIF(U9:BL9,"CH\")*0.5+COUNTIF(U9:BL9,"KH\")*0.5+COUNTIF(U9:BL9,"MC\")*0.5</f>
        <v>0</v>
      </c>
      <c r="CR9" s="42">
        <f t="shared" ref="CR9:CR22" si="12">COUNTIF(I9:BM9,"ODK")+COUNTIF(I9:BM9,"ODK\")*0.5</f>
        <v>0</v>
      </c>
      <c r="CS9" s="42">
        <f>COUNTIF(J9:BN9,"KL")+COUNTIF(J9:BN9,"KL\")*0.5</f>
        <v>0</v>
      </c>
      <c r="CT9" s="42">
        <f>CR9+CS9</f>
        <v>0</v>
      </c>
      <c r="CU9" s="42">
        <f t="shared" ref="CU9:CU22" si="13">COUNTIF(AH9:BY9,"OL")+COUNTIF(AH9:BY9,"OL\")*0.5</f>
        <v>0</v>
      </c>
      <c r="CV9" s="42"/>
      <c r="CW9" s="42"/>
      <c r="CX9" s="86">
        <f>BZ9+CA9+CB9+CC9+CD9+CE9+CF9+CG9+CH9+CI9+CP9+CQ9+CV9+CJ9</f>
        <v>0</v>
      </c>
      <c r="CY9" s="87"/>
      <c r="CZ9" s="87"/>
      <c r="DA9" s="87"/>
      <c r="DB9" s="87"/>
      <c r="DC9" s="87"/>
      <c r="DD9" s="87"/>
      <c r="DE9" s="88"/>
      <c r="DF9" s="88"/>
      <c r="DG9" s="89"/>
      <c r="DH9" s="119" t="s">
        <v>115</v>
      </c>
      <c r="DI9" s="120"/>
      <c r="DJ9" s="120"/>
      <c r="DK9" s="119" t="s">
        <v>115</v>
      </c>
      <c r="DL9" s="120"/>
      <c r="DM9" s="120"/>
      <c r="DN9" s="123" t="s">
        <v>115</v>
      </c>
      <c r="DO9" s="124"/>
      <c r="DP9" s="124"/>
      <c r="DQ9" s="125" t="s">
        <v>115</v>
      </c>
      <c r="DR9" s="124"/>
      <c r="DS9" s="124"/>
      <c r="DT9" s="125" t="s">
        <v>115</v>
      </c>
      <c r="DU9" s="124"/>
      <c r="DV9" s="124"/>
      <c r="DW9" s="123" t="s">
        <v>115</v>
      </c>
      <c r="DX9" s="124"/>
      <c r="DY9" s="124"/>
      <c r="DZ9" s="126"/>
      <c r="EA9" s="127"/>
      <c r="EB9" s="127"/>
      <c r="EC9" s="123" t="s">
        <v>115</v>
      </c>
      <c r="ED9" s="124"/>
      <c r="EE9" s="124"/>
      <c r="EF9" s="123" t="s">
        <v>115</v>
      </c>
      <c r="EG9" s="124"/>
      <c r="EH9" s="124"/>
      <c r="EI9" s="123" t="s">
        <v>115</v>
      </c>
      <c r="EJ9" s="124"/>
      <c r="EK9" s="124"/>
      <c r="EL9" s="125" t="s">
        <v>115</v>
      </c>
      <c r="EM9" s="124"/>
      <c r="EN9" s="124"/>
      <c r="EO9" s="125" t="s">
        <v>115</v>
      </c>
      <c r="EP9" s="124"/>
      <c r="EQ9" s="124"/>
      <c r="ER9" s="123" t="s">
        <v>115</v>
      </c>
      <c r="ES9" s="124"/>
      <c r="ET9" s="124"/>
      <c r="EU9" s="126"/>
      <c r="EV9" s="127"/>
      <c r="EW9" s="127"/>
      <c r="EX9" s="123" t="s">
        <v>172</v>
      </c>
      <c r="EY9" s="124"/>
      <c r="EZ9" s="124"/>
      <c r="FA9" s="123" t="s">
        <v>172</v>
      </c>
      <c r="FB9" s="124"/>
      <c r="FC9" s="124"/>
      <c r="FD9" s="42">
        <f>COUNTIF(CY9:FC9,"X")+COUNTIF(CY9:FC9,"CT")+COUNTIF(CY9:FC9,"NB")+COUNTIF(CY9:FC9,"XB")+COUNTIF(CY9:FC9,"VR\")*0.5+COUNTIF(CY9:FC9,"Ô\")*0.5+COUNTIF(CY9:FC9,"KH\")*0.5+COUNTIF(CY9:FC9,"MC\")*0.5+COUNTIF(CY9:FC9,"CH\")*0.5+COUNTIF(CY9:FC9,"P\")*0.5+COUNTIF(CY9:FC9,"QS\")*0.5+COUNTIF(CY9:FC9,"KP\")*0.5+COUNTIF(CY9:FC9,"ĐC\")*0.5+COUNTIF(CY9:FC9,"BK\")*0.5+COUNTIF(CY9:FC9,"KT\")*0.5+COUNTIF(CY9:FC9,"XB\")*0.5+COUNTIF(CY9:FC9,"NB\")*0.5+COUNTIF(CY9:FC9,"VS\")*0.5+COUNTIF(CY9:FC9,"OB\")*0.5+COUNTIF(CY9:FC9,"P19\")*0.5+COUNTIF(CY9:FC9,"NV19\")*0.5+COUNTIF(CY9:FC9,"OL\")*0.5+COUNTIF(CY9:FC9,"BKK\")*0.5+COUNTIF(CY9:FC9,"T7\")*0.5+COUNTIF(CY9:FC9,"ODL\")*0.5+COUNTIF(CY9:FC9,"OL\")*0.5+COUNTIF(CY9:FC9,"B7")+COUNTIF(CY9:FC9,"B7\")*0.5</f>
        <v>12</v>
      </c>
      <c r="FE9" s="42">
        <f>ROUND(SUM(CZ9,DC9,DF9,DR9,ED9,EM9,EY9,FB9,DI9,DX9,ES9,DO9,EJ9,DU9,EP9,DL9,EG9)/7,2)</f>
        <v>0</v>
      </c>
      <c r="FF9" s="42">
        <f>ROUND(SUM(DA9,DD9,DG9,DJ9,DS9,EE9,EN9,EZ9,FC9,DY9,ET9,DP9,EK9,DV9,EQ9,DM9,EH9)/8,2)</f>
        <v>0</v>
      </c>
      <c r="FG9" s="42">
        <f>COUNTIF(CY9:FC9,"CN")+COUNTIF(CY9:FC9,"CN\")*0.5</f>
        <v>0</v>
      </c>
      <c r="FH9" s="42">
        <f>ROUND(SUM(EA9,EV9)/7,2)</f>
        <v>0</v>
      </c>
      <c r="FI9" s="42">
        <f>ROUND(SUM(EB9,EW9)/8,2)</f>
        <v>0</v>
      </c>
      <c r="FJ9" s="42"/>
      <c r="FK9" s="90"/>
      <c r="FL9" s="90"/>
      <c r="FM9" s="90"/>
      <c r="FN9" s="90"/>
      <c r="FO9" s="90"/>
      <c r="FP9" s="42">
        <f>FD9+FJ9</f>
        <v>12</v>
      </c>
      <c r="FQ9" s="42">
        <f>ROUND(FE9+FK9,2)</f>
        <v>0</v>
      </c>
      <c r="FR9" s="42">
        <f>FF9+FL9</f>
        <v>0</v>
      </c>
      <c r="FS9" s="42">
        <f>FG9+FM9</f>
        <v>0</v>
      </c>
      <c r="FT9" s="42">
        <f>ROUND(FH9+FN9,2)</f>
        <v>0</v>
      </c>
      <c r="FU9" s="42">
        <f>FI9+FO9</f>
        <v>0</v>
      </c>
      <c r="FV9" s="42">
        <f t="shared" ref="FV9:FV22" si="14">COUNTIF(CY9:FC9,"XL")+COUNTIF(CY9:FC9,"XL\")*0.5</f>
        <v>0</v>
      </c>
      <c r="FW9" s="42"/>
      <c r="FX9" s="42"/>
      <c r="FY9" s="42">
        <f t="shared" ref="FY9:FY22" si="15">COUNTIF(CY9:FC9,"NL")+COUNTIF(CY9:FC9,"XL\")*0.5</f>
        <v>0</v>
      </c>
      <c r="FZ9" s="42">
        <f t="shared" ref="FZ9:FZ22" si="16">COUNTIF(CY9:FC9,"T7")+COUNTIF(CY9:FC9,"T7\")*0.5+COUNTIF(CY9:FC9,"B7\")*0.5</f>
        <v>0</v>
      </c>
      <c r="GA9" s="42">
        <f t="shared" ref="GA9:GA22" si="17">COUNTIF(CZ9:FD9,"B7")</f>
        <v>0</v>
      </c>
      <c r="GB9" s="42">
        <f>COUNTIF($CY9:$FC9,"ODL")+COUNTIF($CY9:$FC9,"ODL\")*0.5</f>
        <v>0</v>
      </c>
      <c r="GC9" s="42">
        <f t="shared" ref="GC9:GC22" si="18">COUNTIF(CY9:FC9,"NV19")+COUNTIF(CY9:FC9,"NV19\")*0.5</f>
        <v>0</v>
      </c>
      <c r="GD9" s="42">
        <f t="shared" ref="GD9:GD22" si="19">COUNTIF(CZ9:FD9,"NV")+COUNTIF(CZ9:FD9,"NV\")*0.5</f>
        <v>0</v>
      </c>
      <c r="GE9" s="103">
        <f t="shared" ref="GE9:GE22" si="20">COUNTIF(DD9:FM9,"BK")+COUNTIF(DD9:FM9,"BK\")*0.5</f>
        <v>0</v>
      </c>
      <c r="GF9" s="42">
        <f>GB9+GC9+GM9+GE9+GD9</f>
        <v>0</v>
      </c>
      <c r="GG9" s="42">
        <f t="shared" ref="GG9:GG22" si="21">COUNTIF(DO9:FL9,"KH")+COUNTIF(DU9:FL9,"MC")+COUNTIF(DU9:FL9,"CH")+COUNTIF(DU9:FL9,"CH\")*0.5+COUNTIF(DU9:FL9,"KH\")*0.5+COUNTIF(DU9:FL9,"MC\")*0.5</f>
        <v>0</v>
      </c>
      <c r="GH9" s="42">
        <f t="shared" ref="GH9:GH22" si="22">COUNTIF(DI9:FM9,"ODK")+COUNTIF(DI9:FM9,"ODK\")*0.5</f>
        <v>0</v>
      </c>
      <c r="GI9" s="42">
        <f>COUNTIF(DJ9:FN9,"KL")+COUNTIF(DJ9:FN9,"KL\")*0.5</f>
        <v>0</v>
      </c>
      <c r="GJ9" s="42">
        <f>GH9+GI9</f>
        <v>0</v>
      </c>
      <c r="GK9" s="42">
        <f t="shared" ref="GK9:GK22" si="23">COUNTIF(EH9:FO9,"OL")+COUNTIF(EH9:FO9,"OL\")*0.5</f>
        <v>0</v>
      </c>
      <c r="GL9" s="42"/>
      <c r="GM9" s="42"/>
      <c r="GN9" s="91">
        <f t="shared" ref="GN9:GN22" si="24">FP9+FQ9+FR9+FS9+FT9+FU9+FV9+FW9+FX9+FY9+FZ9+GF9+GG9+GL9</f>
        <v>12</v>
      </c>
      <c r="GO9" s="49">
        <f t="shared" ref="GO9:GO22" si="25">COUNTIF($I9:$FC9,"VR")+COUNTIF($I9:$FC9,"VR\")*0.5+COUNTIF($I9:$FC9,"XB\")*0.5</f>
        <v>0</v>
      </c>
      <c r="GP9" s="49">
        <f t="shared" ref="GP9:GP22" si="26">COUNTIF($I9:$FC9,"VR19")+COUNTIF($I9:$FC9,"VR19\")*0.5</f>
        <v>0</v>
      </c>
      <c r="GQ9" s="49">
        <f t="shared" ref="GQ9:GQ22" si="27">COUNTIF($I9:$FB9,"OB")+COUNTIF($I9:$FB9,"OB\")*0.5</f>
        <v>2</v>
      </c>
      <c r="GR9" s="49">
        <f t="shared" ref="GR9:GR22" si="28">COUNTIF($I9:$FB9,"Ô")+COUNTIF($I9:$FB9,"Ô\")*0.5</f>
        <v>0</v>
      </c>
      <c r="GS9" s="49">
        <f t="shared" ref="GS9:GS22" si="29">COUNTIF($I9:$FB9,"TN")+COUNTIF($I9:$FB9,"TN\")*0.5</f>
        <v>0</v>
      </c>
      <c r="GT9" s="49">
        <f>CP9+GF9</f>
        <v>0</v>
      </c>
      <c r="GU9" s="101">
        <f>GJ9</f>
        <v>0</v>
      </c>
      <c r="GV9" s="49">
        <f>COUNTIF($I9:$FB9,"KP")+COUNTIF($I9:$FB9,"KP\")*0.5</f>
        <v>0</v>
      </c>
      <c r="GW9" s="49">
        <f t="shared" ref="GW9:GW22" si="30">COUNTIF($I9:$FB9,"TS")+COUNTIF($I9:$FB9,"KT\")*0.5+COUNTIF($I9:$FB9,"KT")</f>
        <v>0</v>
      </c>
      <c r="GX9" s="101">
        <f t="shared" ref="GX9:GX22" si="31">COUNTIF($I9:$FB9,"VS")+COUNTIF($I9:$FB9,"VS\")*0.5</f>
        <v>0</v>
      </c>
      <c r="GY9" s="49">
        <f t="shared" ref="GY9:GY22" si="32">COUNTIF($I9:$FB9,"P")+COUNTIF($I9:$FB9,"P\")*0.5</f>
        <v>0</v>
      </c>
      <c r="GZ9" s="49">
        <f t="shared" ref="GZ9:GZ22" si="33">COUNTIF($I9:$FB9,"P19")+COUNTIF($I9:$FB9,"P19\")*0.5</f>
        <v>0</v>
      </c>
      <c r="HA9" s="49">
        <f t="shared" ref="HA9:HA22" si="34">COUNTIF($I9:$FB9,"KH")+COUNTIF($I9:$FB9,"KH\")*0.5+COUNTIF($I9:$FB9,"MC")+COUNTIF($I9:$FB9,"MC\")*0.5+COUNTIF($I9:$FB9,"CH")+COUNTIF($I9:$FB9,"CH\")*0.5</f>
        <v>0</v>
      </c>
      <c r="HB9" s="49">
        <f t="shared" ref="HB9:HB22" si="35">COUNTIF($I9:$FB9,"QS")+COUNTIF($I9:$FB9,"QS\")*0.5</f>
        <v>0</v>
      </c>
      <c r="HC9" s="49">
        <f t="shared" ref="HC9:HC22" si="36">COUNTIF($I9:$FB9,"ĐC")+COUNTIF($I9:$FB9,"ĐC\")*0.5</f>
        <v>0</v>
      </c>
      <c r="HD9" s="49">
        <f>SUM(GO9:HC9)</f>
        <v>2</v>
      </c>
      <c r="HE9" s="49">
        <f t="shared" ref="HE9:HE22" si="37">CA9+CD9+CC9+CG9+FQ9+FS9+FT9+FW9</f>
        <v>0</v>
      </c>
      <c r="HF9" s="49">
        <f>GO9+GV9+GY9+GZ9+GP9+GR9</f>
        <v>0</v>
      </c>
      <c r="HG9" s="50">
        <v>21</v>
      </c>
      <c r="HH9" s="50">
        <f t="shared" ref="HH9:HL22" si="38">CA9+FQ9</f>
        <v>0</v>
      </c>
      <c r="HI9" s="99">
        <f t="shared" si="38"/>
        <v>0</v>
      </c>
      <c r="HJ9" s="50">
        <f t="shared" si="38"/>
        <v>0</v>
      </c>
      <c r="HK9" s="99">
        <f t="shared" si="38"/>
        <v>0</v>
      </c>
      <c r="HL9" s="99">
        <f t="shared" si="38"/>
        <v>0</v>
      </c>
      <c r="HM9" s="99">
        <v>3</v>
      </c>
      <c r="HN9" s="92" t="str">
        <f>IF(AND(DAY(H9)&lt;15,YEAR(H9)&lt;2023,HM9&gt;7),"0",IF(AND(DAY(H9)&lt;15,HM9&gt;4),"1",IF(AND(DAY(H9)&lt;15,HM9&lt;=4),"2",IF(AND(DAY(H9)&gt;=15,HG9&lt;7),"0","1"))))</f>
        <v>2</v>
      </c>
      <c r="HO9" s="99"/>
      <c r="HP9" s="92"/>
      <c r="HQ9" s="50">
        <f t="shared" ref="HQ9:HQ22" si="39">CI9+FY9</f>
        <v>0</v>
      </c>
      <c r="HR9" s="50">
        <f t="shared" ref="HR9:HT22" si="40">CF9+FV9</f>
        <v>0</v>
      </c>
      <c r="HS9" s="50">
        <f t="shared" si="40"/>
        <v>0</v>
      </c>
      <c r="HT9" s="99">
        <f t="shared" si="40"/>
        <v>0</v>
      </c>
      <c r="HU9" s="114">
        <f t="shared" ref="HU9:HU22" si="41">CK9+GA9</f>
        <v>0</v>
      </c>
      <c r="HV9" s="52"/>
      <c r="HW9" s="52">
        <f t="shared" ref="HW9:HZ22" si="42">CL9+GB9</f>
        <v>0</v>
      </c>
      <c r="HX9" s="104">
        <f t="shared" si="42"/>
        <v>0</v>
      </c>
      <c r="HY9" s="104">
        <f t="shared" si="42"/>
        <v>0</v>
      </c>
      <c r="HZ9" s="104">
        <f t="shared" si="42"/>
        <v>0</v>
      </c>
      <c r="IA9" s="104">
        <f t="shared" ref="IA9:IA22" si="43">GF9+CP9</f>
        <v>0</v>
      </c>
      <c r="IB9" s="104">
        <f t="shared" ref="IB9:IE22" si="44">CQ9+GG9</f>
        <v>0</v>
      </c>
      <c r="IC9" s="104">
        <f t="shared" si="44"/>
        <v>0</v>
      </c>
      <c r="ID9" s="104">
        <f t="shared" si="44"/>
        <v>0</v>
      </c>
      <c r="IE9" s="104">
        <f t="shared" si="44"/>
        <v>0</v>
      </c>
      <c r="IF9" s="52">
        <f t="shared" ref="IF9:IG22" si="45">GK9+CU9</f>
        <v>0</v>
      </c>
      <c r="IG9" s="52">
        <f t="shared" si="45"/>
        <v>0</v>
      </c>
      <c r="IH9" s="52">
        <f>IF9-IG9</f>
        <v>0</v>
      </c>
      <c r="II9" s="93"/>
      <c r="IJ9" s="93">
        <f>IF(HG9&gt;=23,2,IF(HG9&gt;=15,1))+II9</f>
        <v>1</v>
      </c>
      <c r="IK9" s="52">
        <f>HU9+HN9</f>
        <v>2</v>
      </c>
      <c r="IL9" s="52">
        <f>IJ9-IK9</f>
        <v>-1</v>
      </c>
      <c r="IM9" s="94">
        <f>SUM(HG9:HT9)+IG9</f>
        <v>24</v>
      </c>
      <c r="IN9" s="68">
        <f>IK9</f>
        <v>2</v>
      </c>
      <c r="IO9" s="67">
        <f>IJ9-IN9</f>
        <v>-1</v>
      </c>
      <c r="IP9" s="109">
        <f>IM9+HP9</f>
        <v>24</v>
      </c>
    </row>
    <row r="10" spans="1:250" s="8" customFormat="1" ht="32.1" customHeight="1">
      <c r="A10" s="135"/>
      <c r="B10" s="136"/>
      <c r="C10" s="137"/>
      <c r="D10" s="138"/>
      <c r="E10" s="139"/>
      <c r="F10" s="130"/>
      <c r="G10" s="130"/>
      <c r="H10" s="132">
        <v>44847</v>
      </c>
      <c r="I10" s="130"/>
      <c r="J10" s="130"/>
      <c r="K10" s="130"/>
      <c r="L10" s="130"/>
      <c r="M10" s="130"/>
      <c r="N10" s="130"/>
      <c r="O10" s="140"/>
      <c r="P10" s="141"/>
      <c r="Q10" s="141"/>
      <c r="R10" s="130"/>
      <c r="S10" s="130"/>
      <c r="T10" s="130"/>
      <c r="U10" s="142"/>
      <c r="V10" s="143"/>
      <c r="W10" s="143"/>
      <c r="X10" s="144"/>
      <c r="Y10" s="144"/>
      <c r="Z10" s="144"/>
      <c r="AA10" s="144"/>
      <c r="AB10" s="144"/>
      <c r="AC10" s="144"/>
      <c r="AD10" s="144"/>
      <c r="AE10" s="144"/>
      <c r="AF10" s="144"/>
      <c r="AG10" s="144"/>
      <c r="AH10" s="144"/>
      <c r="AI10" s="144"/>
      <c r="AJ10" s="144"/>
      <c r="AK10" s="144"/>
      <c r="AL10" s="144"/>
      <c r="AM10" s="145"/>
      <c r="AN10" s="144"/>
      <c r="AO10" s="144"/>
      <c r="AP10" s="142"/>
      <c r="AQ10" s="143"/>
      <c r="AR10" s="143"/>
      <c r="AS10" s="145"/>
      <c r="AT10" s="144"/>
      <c r="AU10" s="144"/>
      <c r="AV10" s="145"/>
      <c r="AW10" s="144"/>
      <c r="AX10" s="144"/>
      <c r="AY10" s="145"/>
      <c r="AZ10" s="144"/>
      <c r="BA10" s="144"/>
      <c r="BB10" s="145"/>
      <c r="BC10" s="144"/>
      <c r="BD10" s="144"/>
      <c r="BE10" s="145"/>
      <c r="BF10" s="144"/>
      <c r="BG10" s="144"/>
      <c r="BH10" s="145"/>
      <c r="BI10" s="144"/>
      <c r="BJ10" s="144"/>
      <c r="BK10" s="142"/>
      <c r="BL10" s="143"/>
      <c r="BM10" s="143"/>
      <c r="BN10" s="103"/>
      <c r="BO10" s="103"/>
      <c r="BP10" s="146"/>
      <c r="BQ10" s="146"/>
      <c r="BR10" s="103"/>
      <c r="BS10" s="146"/>
      <c r="BT10" s="147"/>
      <c r="BU10" s="147"/>
      <c r="BV10" s="147"/>
      <c r="BW10" s="147"/>
      <c r="BX10" s="147"/>
      <c r="BY10" s="148"/>
      <c r="BZ10" s="146"/>
      <c r="CA10" s="146"/>
      <c r="CB10" s="146"/>
      <c r="CC10" s="146"/>
      <c r="CD10" s="146"/>
      <c r="CE10" s="146"/>
      <c r="CF10" s="103"/>
      <c r="CG10" s="103"/>
      <c r="CH10" s="146"/>
      <c r="CI10" s="103"/>
      <c r="CJ10" s="103"/>
      <c r="CK10" s="103"/>
      <c r="CL10" s="103"/>
      <c r="CM10" s="103"/>
      <c r="CN10" s="103"/>
      <c r="CO10" s="103"/>
      <c r="CP10" s="103"/>
      <c r="CQ10" s="103"/>
      <c r="CR10" s="103"/>
      <c r="CS10" s="103"/>
      <c r="CT10" s="103"/>
      <c r="CU10" s="103"/>
      <c r="CV10" s="103"/>
      <c r="CW10" s="103"/>
      <c r="CX10" s="149"/>
      <c r="CY10" s="150"/>
      <c r="CZ10" s="150"/>
      <c r="DA10" s="150"/>
      <c r="DB10" s="150"/>
      <c r="DC10" s="150"/>
      <c r="DD10" s="150"/>
      <c r="DE10" s="151"/>
      <c r="DF10" s="151"/>
      <c r="DG10" s="152"/>
      <c r="DH10" s="145"/>
      <c r="DI10" s="144"/>
      <c r="DJ10" s="144"/>
      <c r="DK10" s="145"/>
      <c r="DL10" s="144"/>
      <c r="DM10" s="144"/>
      <c r="DN10" s="153"/>
      <c r="DO10" s="154"/>
      <c r="DP10" s="154"/>
      <c r="DQ10" s="155"/>
      <c r="DR10" s="154"/>
      <c r="DS10" s="154"/>
      <c r="DT10" s="155"/>
      <c r="DU10" s="154"/>
      <c r="DV10" s="154"/>
      <c r="DW10" s="153"/>
      <c r="DX10" s="154"/>
      <c r="DY10" s="154"/>
      <c r="DZ10" s="156"/>
      <c r="EA10" s="157"/>
      <c r="EB10" s="157"/>
      <c r="EC10" s="153"/>
      <c r="ED10" s="154"/>
      <c r="EE10" s="154"/>
      <c r="EF10" s="153"/>
      <c r="EG10" s="154"/>
      <c r="EH10" s="154"/>
      <c r="EI10" s="153"/>
      <c r="EJ10" s="154"/>
      <c r="EK10" s="154"/>
      <c r="EL10" s="155"/>
      <c r="EM10" s="154"/>
      <c r="EN10" s="154"/>
      <c r="EO10" s="155"/>
      <c r="EP10" s="154"/>
      <c r="EQ10" s="154"/>
      <c r="ER10" s="153"/>
      <c r="ES10" s="154"/>
      <c r="ET10" s="154"/>
      <c r="EU10" s="156"/>
      <c r="EV10" s="157"/>
      <c r="EW10" s="157"/>
      <c r="EX10" s="153"/>
      <c r="EY10" s="154"/>
      <c r="EZ10" s="154"/>
      <c r="FA10" s="153"/>
      <c r="FB10" s="154"/>
      <c r="FC10" s="154"/>
      <c r="FD10" s="103"/>
      <c r="FE10" s="103"/>
      <c r="FF10" s="103"/>
      <c r="FG10" s="103"/>
      <c r="FH10" s="103"/>
      <c r="FI10" s="103"/>
      <c r="FJ10" s="103"/>
      <c r="FK10" s="158"/>
      <c r="FL10" s="158"/>
      <c r="FM10" s="158"/>
      <c r="FN10" s="158"/>
      <c r="FO10" s="158"/>
      <c r="FP10" s="103"/>
      <c r="FQ10" s="103"/>
      <c r="FR10" s="103"/>
      <c r="FS10" s="103"/>
      <c r="FT10" s="103"/>
      <c r="FU10" s="103"/>
      <c r="FV10" s="103"/>
      <c r="FW10" s="103"/>
      <c r="FX10" s="103"/>
      <c r="FY10" s="103"/>
      <c r="FZ10" s="103"/>
      <c r="GA10" s="103"/>
      <c r="GB10" s="103"/>
      <c r="GC10" s="103"/>
      <c r="GD10" s="103"/>
      <c r="GE10" s="103"/>
      <c r="GF10" s="103"/>
      <c r="GG10" s="103"/>
      <c r="GH10" s="103"/>
      <c r="GI10" s="103"/>
      <c r="GJ10" s="103"/>
      <c r="GK10" s="103"/>
      <c r="GL10" s="103"/>
      <c r="GM10" s="103"/>
      <c r="GN10" s="159"/>
      <c r="GO10" s="101"/>
      <c r="GP10" s="101"/>
      <c r="GQ10" s="101"/>
      <c r="GR10" s="101"/>
      <c r="GS10" s="101"/>
      <c r="GT10" s="101"/>
      <c r="GU10" s="101"/>
      <c r="GV10" s="101"/>
      <c r="GW10" s="101"/>
      <c r="GX10" s="101"/>
      <c r="GY10" s="101"/>
      <c r="GZ10" s="101"/>
      <c r="HA10" s="101"/>
      <c r="HB10" s="101"/>
      <c r="HC10" s="101"/>
      <c r="HD10" s="101"/>
      <c r="HE10" s="101"/>
      <c r="HF10" s="101"/>
      <c r="HG10" s="99">
        <v>20</v>
      </c>
      <c r="HH10" s="99"/>
      <c r="HI10" s="99"/>
      <c r="HJ10" s="99"/>
      <c r="HK10" s="99"/>
      <c r="HL10" s="99"/>
      <c r="HM10" s="99">
        <v>5</v>
      </c>
      <c r="HN10" s="92" t="str">
        <f t="shared" ref="HN10:HN20" si="46">IF(AND(DAY(H10)&lt;15,YEAR(H10)&lt;2023,HM10&gt;7),"0",IF(AND(DAY(H10)&lt;15,HM10&gt;4),"1",IF(AND(DAY(H10)&lt;15,HM10&lt;=4),"2",IF(AND(DAY(H10)&gt;=15,HG10&lt;7),"0","1"))))</f>
        <v>1</v>
      </c>
      <c r="HO10" s="99"/>
      <c r="HP10" s="114"/>
      <c r="HQ10" s="99"/>
      <c r="HR10" s="99"/>
      <c r="HS10" s="99"/>
      <c r="HT10" s="99"/>
      <c r="HU10" s="114"/>
      <c r="HV10" s="104"/>
      <c r="HW10" s="104"/>
      <c r="HX10" s="104"/>
      <c r="HY10" s="104"/>
      <c r="HZ10" s="104"/>
      <c r="IA10" s="104"/>
      <c r="IB10" s="104"/>
      <c r="IC10" s="104"/>
      <c r="ID10" s="104"/>
      <c r="IE10" s="104"/>
      <c r="IF10" s="104"/>
      <c r="IG10" s="104"/>
      <c r="IH10" s="104"/>
      <c r="II10" s="160"/>
      <c r="IJ10" s="160"/>
      <c r="IK10" s="104"/>
      <c r="IL10" s="104"/>
      <c r="IM10" s="161"/>
      <c r="IN10" s="162"/>
      <c r="IO10" s="163"/>
      <c r="IP10" s="109"/>
    </row>
    <row r="11" spans="1:250" s="8" customFormat="1" ht="32.1" customHeight="1">
      <c r="A11" s="135"/>
      <c r="B11" s="136"/>
      <c r="C11" s="137"/>
      <c r="D11" s="138"/>
      <c r="E11" s="139"/>
      <c r="F11" s="130"/>
      <c r="G11" s="130"/>
      <c r="H11" s="132">
        <v>44850</v>
      </c>
      <c r="I11" s="130"/>
      <c r="J11" s="130"/>
      <c r="K11" s="130"/>
      <c r="L11" s="130"/>
      <c r="M11" s="130"/>
      <c r="N11" s="130"/>
      <c r="O11" s="140"/>
      <c r="P11" s="141"/>
      <c r="Q11" s="141"/>
      <c r="R11" s="130"/>
      <c r="S11" s="130"/>
      <c r="T11" s="130"/>
      <c r="U11" s="142"/>
      <c r="V11" s="143"/>
      <c r="W11" s="143"/>
      <c r="X11" s="144"/>
      <c r="Y11" s="144"/>
      <c r="Z11" s="144"/>
      <c r="AA11" s="144"/>
      <c r="AB11" s="144"/>
      <c r="AC11" s="144"/>
      <c r="AD11" s="144"/>
      <c r="AE11" s="144"/>
      <c r="AF11" s="144"/>
      <c r="AG11" s="144"/>
      <c r="AH11" s="144"/>
      <c r="AI11" s="144"/>
      <c r="AJ11" s="144"/>
      <c r="AK11" s="144"/>
      <c r="AL11" s="144"/>
      <c r="AM11" s="145"/>
      <c r="AN11" s="144"/>
      <c r="AO11" s="144"/>
      <c r="AP11" s="142"/>
      <c r="AQ11" s="143"/>
      <c r="AR11" s="143"/>
      <c r="AS11" s="145"/>
      <c r="AT11" s="144"/>
      <c r="AU11" s="144"/>
      <c r="AV11" s="145"/>
      <c r="AW11" s="144"/>
      <c r="AX11" s="144"/>
      <c r="AY11" s="145"/>
      <c r="AZ11" s="144"/>
      <c r="BA11" s="144"/>
      <c r="BB11" s="145"/>
      <c r="BC11" s="144"/>
      <c r="BD11" s="144"/>
      <c r="BE11" s="145"/>
      <c r="BF11" s="144"/>
      <c r="BG11" s="144"/>
      <c r="BH11" s="145"/>
      <c r="BI11" s="144"/>
      <c r="BJ11" s="144"/>
      <c r="BK11" s="142"/>
      <c r="BL11" s="143"/>
      <c r="BM11" s="143"/>
      <c r="BN11" s="103"/>
      <c r="BO11" s="103"/>
      <c r="BP11" s="146"/>
      <c r="BQ11" s="146"/>
      <c r="BR11" s="103"/>
      <c r="BS11" s="146"/>
      <c r="BT11" s="147"/>
      <c r="BU11" s="147"/>
      <c r="BV11" s="147"/>
      <c r="BW11" s="147"/>
      <c r="BX11" s="147"/>
      <c r="BY11" s="148"/>
      <c r="BZ11" s="146"/>
      <c r="CA11" s="146"/>
      <c r="CB11" s="146"/>
      <c r="CC11" s="146"/>
      <c r="CD11" s="146"/>
      <c r="CE11" s="146"/>
      <c r="CF11" s="103"/>
      <c r="CG11" s="103"/>
      <c r="CH11" s="146"/>
      <c r="CI11" s="103"/>
      <c r="CJ11" s="103"/>
      <c r="CK11" s="103"/>
      <c r="CL11" s="103"/>
      <c r="CM11" s="103"/>
      <c r="CN11" s="103"/>
      <c r="CO11" s="103"/>
      <c r="CP11" s="103"/>
      <c r="CQ11" s="103"/>
      <c r="CR11" s="103"/>
      <c r="CS11" s="103"/>
      <c r="CT11" s="103"/>
      <c r="CU11" s="103"/>
      <c r="CV11" s="103"/>
      <c r="CW11" s="103"/>
      <c r="CX11" s="149"/>
      <c r="CY11" s="150"/>
      <c r="CZ11" s="150"/>
      <c r="DA11" s="150"/>
      <c r="DB11" s="150"/>
      <c r="DC11" s="150"/>
      <c r="DD11" s="150"/>
      <c r="DE11" s="151"/>
      <c r="DF11" s="151"/>
      <c r="DG11" s="152"/>
      <c r="DH11" s="145"/>
      <c r="DI11" s="144"/>
      <c r="DJ11" s="144"/>
      <c r="DK11" s="145"/>
      <c r="DL11" s="144"/>
      <c r="DM11" s="144"/>
      <c r="DN11" s="153"/>
      <c r="DO11" s="154"/>
      <c r="DP11" s="154"/>
      <c r="DQ11" s="155"/>
      <c r="DR11" s="154"/>
      <c r="DS11" s="154"/>
      <c r="DT11" s="155"/>
      <c r="DU11" s="154"/>
      <c r="DV11" s="154"/>
      <c r="DW11" s="153"/>
      <c r="DX11" s="154"/>
      <c r="DY11" s="154"/>
      <c r="DZ11" s="156"/>
      <c r="EA11" s="157"/>
      <c r="EB11" s="157"/>
      <c r="EC11" s="153"/>
      <c r="ED11" s="154"/>
      <c r="EE11" s="154"/>
      <c r="EF11" s="153"/>
      <c r="EG11" s="154"/>
      <c r="EH11" s="154"/>
      <c r="EI11" s="153"/>
      <c r="EJ11" s="154"/>
      <c r="EK11" s="154"/>
      <c r="EL11" s="155"/>
      <c r="EM11" s="154"/>
      <c r="EN11" s="154"/>
      <c r="EO11" s="155"/>
      <c r="EP11" s="154"/>
      <c r="EQ11" s="154"/>
      <c r="ER11" s="153"/>
      <c r="ES11" s="154"/>
      <c r="ET11" s="154"/>
      <c r="EU11" s="156"/>
      <c r="EV11" s="157"/>
      <c r="EW11" s="157"/>
      <c r="EX11" s="153"/>
      <c r="EY11" s="154"/>
      <c r="EZ11" s="154"/>
      <c r="FA11" s="153"/>
      <c r="FB11" s="154"/>
      <c r="FC11" s="154"/>
      <c r="FD11" s="103"/>
      <c r="FE11" s="103"/>
      <c r="FF11" s="103"/>
      <c r="FG11" s="103"/>
      <c r="FH11" s="103"/>
      <c r="FI11" s="103"/>
      <c r="FJ11" s="103"/>
      <c r="FK11" s="158"/>
      <c r="FL11" s="158"/>
      <c r="FM11" s="158"/>
      <c r="FN11" s="158"/>
      <c r="FO11" s="158"/>
      <c r="FP11" s="103"/>
      <c r="FQ11" s="103"/>
      <c r="FR11" s="103"/>
      <c r="FS11" s="103"/>
      <c r="FT11" s="103"/>
      <c r="FU11" s="103"/>
      <c r="FV11" s="103"/>
      <c r="FW11" s="103"/>
      <c r="FX11" s="103"/>
      <c r="FY11" s="103"/>
      <c r="FZ11" s="103"/>
      <c r="GA11" s="103"/>
      <c r="GB11" s="103"/>
      <c r="GC11" s="103"/>
      <c r="GD11" s="103"/>
      <c r="GE11" s="103"/>
      <c r="GF11" s="103"/>
      <c r="GG11" s="103"/>
      <c r="GH11" s="103"/>
      <c r="GI11" s="103"/>
      <c r="GJ11" s="103"/>
      <c r="GK11" s="103"/>
      <c r="GL11" s="103"/>
      <c r="GM11" s="103"/>
      <c r="GN11" s="159"/>
      <c r="GO11" s="101"/>
      <c r="GP11" s="101"/>
      <c r="GQ11" s="101"/>
      <c r="GR11" s="101"/>
      <c r="GS11" s="101"/>
      <c r="GT11" s="101"/>
      <c r="GU11" s="101"/>
      <c r="GV11" s="101"/>
      <c r="GW11" s="101"/>
      <c r="GX11" s="101"/>
      <c r="GY11" s="101"/>
      <c r="GZ11" s="101"/>
      <c r="HA11" s="101"/>
      <c r="HB11" s="101"/>
      <c r="HC11" s="101"/>
      <c r="HD11" s="101"/>
      <c r="HE11" s="101"/>
      <c r="HF11" s="101"/>
      <c r="HG11" s="99">
        <v>23</v>
      </c>
      <c r="HH11" s="99"/>
      <c r="HI11" s="99"/>
      <c r="HJ11" s="99"/>
      <c r="HK11" s="99"/>
      <c r="HL11" s="99"/>
      <c r="HM11" s="99">
        <v>7</v>
      </c>
      <c r="HN11" s="92" t="str">
        <f>IF(AND(DAY(H11)&lt;15,YEAR(H11)&lt;=2023,HM11&gt;7),"0",IF(AND(DAY(H11)&lt;15,YEAR(H11)&lt;=2023,HM11&gt;4),"1",IF(AND(DAY(H11)&lt;15,YEAR(H11)&lt;=2023,HM11&lt;=4),"2",IF(AND(DAY(H11)&gt;=15,HG11&lt;7),"0","1"))))</f>
        <v>1</v>
      </c>
      <c r="HO11" s="99"/>
      <c r="HP11" s="114"/>
      <c r="HQ11" s="99"/>
      <c r="HR11" s="99"/>
      <c r="HS11" s="99"/>
      <c r="HT11" s="99"/>
      <c r="HU11" s="114"/>
      <c r="HV11" s="104"/>
      <c r="HW11" s="104"/>
      <c r="HX11" s="104"/>
      <c r="HY11" s="104"/>
      <c r="HZ11" s="104"/>
      <c r="IA11" s="104"/>
      <c r="IB11" s="104"/>
      <c r="IC11" s="104"/>
      <c r="ID11" s="104"/>
      <c r="IE11" s="104"/>
      <c r="IF11" s="104"/>
      <c r="IG11" s="104"/>
      <c r="IH11" s="104"/>
      <c r="II11" s="160"/>
      <c r="IJ11" s="160"/>
      <c r="IK11" s="104"/>
      <c r="IL11" s="104"/>
      <c r="IM11" s="161"/>
      <c r="IN11" s="162"/>
      <c r="IO11" s="163"/>
      <c r="IP11" s="109"/>
    </row>
    <row r="12" spans="1:250" s="8" customFormat="1" ht="32.1" customHeight="1">
      <c r="A12" s="135"/>
      <c r="B12" s="136"/>
      <c r="C12" s="137"/>
      <c r="D12" s="138"/>
      <c r="E12" s="139"/>
      <c r="F12" s="130"/>
      <c r="G12" s="130"/>
      <c r="H12" s="132"/>
      <c r="I12" s="130"/>
      <c r="J12" s="130"/>
      <c r="K12" s="130"/>
      <c r="L12" s="130"/>
      <c r="M12" s="130"/>
      <c r="N12" s="130"/>
      <c r="O12" s="140"/>
      <c r="P12" s="141"/>
      <c r="Q12" s="141"/>
      <c r="R12" s="130"/>
      <c r="S12" s="130"/>
      <c r="T12" s="130"/>
      <c r="U12" s="142"/>
      <c r="V12" s="143"/>
      <c r="W12" s="143"/>
      <c r="X12" s="144"/>
      <c r="Y12" s="144"/>
      <c r="Z12" s="144"/>
      <c r="AA12" s="144"/>
      <c r="AB12" s="144"/>
      <c r="AC12" s="144"/>
      <c r="AD12" s="144"/>
      <c r="AE12" s="144"/>
      <c r="AF12" s="144"/>
      <c r="AG12" s="144"/>
      <c r="AH12" s="144"/>
      <c r="AI12" s="144"/>
      <c r="AJ12" s="144"/>
      <c r="AK12" s="144"/>
      <c r="AL12" s="144"/>
      <c r="AM12" s="145"/>
      <c r="AN12" s="144"/>
      <c r="AO12" s="144"/>
      <c r="AP12" s="142"/>
      <c r="AQ12" s="143"/>
      <c r="AR12" s="143"/>
      <c r="AS12" s="145"/>
      <c r="AT12" s="144"/>
      <c r="AU12" s="144"/>
      <c r="AV12" s="145"/>
      <c r="AW12" s="144"/>
      <c r="AX12" s="144"/>
      <c r="AY12" s="145"/>
      <c r="AZ12" s="144"/>
      <c r="BA12" s="144"/>
      <c r="BB12" s="145"/>
      <c r="BC12" s="144"/>
      <c r="BD12" s="144"/>
      <c r="BE12" s="145"/>
      <c r="BF12" s="144"/>
      <c r="BG12" s="144"/>
      <c r="BH12" s="145"/>
      <c r="BI12" s="144"/>
      <c r="BJ12" s="144"/>
      <c r="BK12" s="142"/>
      <c r="BL12" s="143"/>
      <c r="BM12" s="143"/>
      <c r="BN12" s="103"/>
      <c r="BO12" s="103"/>
      <c r="BP12" s="146"/>
      <c r="BQ12" s="146"/>
      <c r="BR12" s="103"/>
      <c r="BS12" s="146"/>
      <c r="BT12" s="147"/>
      <c r="BU12" s="147"/>
      <c r="BV12" s="147"/>
      <c r="BW12" s="147"/>
      <c r="BX12" s="147"/>
      <c r="BY12" s="148"/>
      <c r="BZ12" s="146"/>
      <c r="CA12" s="146"/>
      <c r="CB12" s="146"/>
      <c r="CC12" s="146"/>
      <c r="CD12" s="146"/>
      <c r="CE12" s="146"/>
      <c r="CF12" s="103"/>
      <c r="CG12" s="103"/>
      <c r="CH12" s="146"/>
      <c r="CI12" s="103"/>
      <c r="CJ12" s="103"/>
      <c r="CK12" s="103"/>
      <c r="CL12" s="103"/>
      <c r="CM12" s="103"/>
      <c r="CN12" s="103"/>
      <c r="CO12" s="103"/>
      <c r="CP12" s="103"/>
      <c r="CQ12" s="103"/>
      <c r="CR12" s="103"/>
      <c r="CS12" s="103"/>
      <c r="CT12" s="103"/>
      <c r="CU12" s="103"/>
      <c r="CV12" s="103"/>
      <c r="CW12" s="103"/>
      <c r="CX12" s="149"/>
      <c r="CY12" s="150"/>
      <c r="CZ12" s="150"/>
      <c r="DA12" s="150"/>
      <c r="DB12" s="150"/>
      <c r="DC12" s="150"/>
      <c r="DD12" s="150"/>
      <c r="DE12" s="151"/>
      <c r="DF12" s="151"/>
      <c r="DG12" s="152"/>
      <c r="DH12" s="145"/>
      <c r="DI12" s="144"/>
      <c r="DJ12" s="144"/>
      <c r="DK12" s="145"/>
      <c r="DL12" s="144"/>
      <c r="DM12" s="144"/>
      <c r="DN12" s="153"/>
      <c r="DO12" s="154"/>
      <c r="DP12" s="154"/>
      <c r="DQ12" s="155"/>
      <c r="DR12" s="154"/>
      <c r="DS12" s="154"/>
      <c r="DT12" s="155"/>
      <c r="DU12" s="154"/>
      <c r="DV12" s="154"/>
      <c r="DW12" s="153"/>
      <c r="DX12" s="154"/>
      <c r="DY12" s="154"/>
      <c r="DZ12" s="156"/>
      <c r="EA12" s="157"/>
      <c r="EB12" s="157"/>
      <c r="EC12" s="153"/>
      <c r="ED12" s="154"/>
      <c r="EE12" s="154"/>
      <c r="EF12" s="153"/>
      <c r="EG12" s="154"/>
      <c r="EH12" s="154"/>
      <c r="EI12" s="153"/>
      <c r="EJ12" s="154"/>
      <c r="EK12" s="154"/>
      <c r="EL12" s="155"/>
      <c r="EM12" s="154"/>
      <c r="EN12" s="154"/>
      <c r="EO12" s="155"/>
      <c r="EP12" s="154"/>
      <c r="EQ12" s="154"/>
      <c r="ER12" s="153"/>
      <c r="ES12" s="154"/>
      <c r="ET12" s="154"/>
      <c r="EU12" s="156"/>
      <c r="EV12" s="157"/>
      <c r="EW12" s="157"/>
      <c r="EX12" s="153"/>
      <c r="EY12" s="154"/>
      <c r="EZ12" s="154"/>
      <c r="FA12" s="153"/>
      <c r="FB12" s="154"/>
      <c r="FC12" s="154"/>
      <c r="FD12" s="103"/>
      <c r="FE12" s="103"/>
      <c r="FF12" s="103"/>
      <c r="FG12" s="103"/>
      <c r="FH12" s="103"/>
      <c r="FI12" s="103"/>
      <c r="FJ12" s="103"/>
      <c r="FK12" s="158"/>
      <c r="FL12" s="158"/>
      <c r="FM12" s="158"/>
      <c r="FN12" s="158"/>
      <c r="FO12" s="158"/>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59"/>
      <c r="GO12" s="101"/>
      <c r="GP12" s="101"/>
      <c r="GQ12" s="101"/>
      <c r="GR12" s="101"/>
      <c r="GS12" s="101"/>
      <c r="GT12" s="101"/>
      <c r="GU12" s="101"/>
      <c r="GV12" s="101"/>
      <c r="GW12" s="101"/>
      <c r="GX12" s="101"/>
      <c r="GY12" s="101"/>
      <c r="GZ12" s="101"/>
      <c r="HA12" s="101"/>
      <c r="HB12" s="101"/>
      <c r="HC12" s="101"/>
      <c r="HD12" s="101"/>
      <c r="HE12" s="101"/>
      <c r="HF12" s="101"/>
      <c r="HG12" s="99"/>
      <c r="HH12" s="99"/>
      <c r="HI12" s="99"/>
      <c r="HJ12" s="99"/>
      <c r="HK12" s="99"/>
      <c r="HL12" s="99"/>
      <c r="HM12" s="99"/>
      <c r="HN12" s="92" t="str">
        <f t="shared" si="46"/>
        <v>2</v>
      </c>
      <c r="HO12" s="99"/>
      <c r="HP12" s="114"/>
      <c r="HQ12" s="99"/>
      <c r="HR12" s="99"/>
      <c r="HS12" s="99"/>
      <c r="HT12" s="99"/>
      <c r="HU12" s="114"/>
      <c r="HV12" s="104"/>
      <c r="HW12" s="104"/>
      <c r="HX12" s="104"/>
      <c r="HY12" s="104"/>
      <c r="HZ12" s="104"/>
      <c r="IA12" s="104"/>
      <c r="IB12" s="104"/>
      <c r="IC12" s="104"/>
      <c r="ID12" s="104"/>
      <c r="IE12" s="104"/>
      <c r="IF12" s="104"/>
      <c r="IG12" s="104"/>
      <c r="IH12" s="104"/>
      <c r="II12" s="160"/>
      <c r="IJ12" s="160"/>
      <c r="IK12" s="104"/>
      <c r="IL12" s="104"/>
      <c r="IM12" s="161"/>
      <c r="IN12" s="162"/>
      <c r="IO12" s="163"/>
      <c r="IP12" s="109"/>
    </row>
    <row r="13" spans="1:250" s="8" customFormat="1" ht="32.1" customHeight="1">
      <c r="A13" s="135"/>
      <c r="B13" s="136"/>
      <c r="C13" s="137"/>
      <c r="D13" s="138"/>
      <c r="E13" s="139"/>
      <c r="F13" s="130"/>
      <c r="G13" s="130"/>
      <c r="H13" s="132" t="s">
        <v>390</v>
      </c>
      <c r="I13" s="130"/>
      <c r="J13" s="130"/>
      <c r="K13" s="130"/>
      <c r="L13" s="130"/>
      <c r="M13" s="130"/>
      <c r="N13" s="130"/>
      <c r="O13" s="140"/>
      <c r="P13" s="141"/>
      <c r="Q13" s="141"/>
      <c r="R13" s="130"/>
      <c r="S13" s="130"/>
      <c r="T13" s="130"/>
      <c r="U13" s="142"/>
      <c r="V13" s="143"/>
      <c r="W13" s="143"/>
      <c r="X13" s="144"/>
      <c r="Y13" s="144"/>
      <c r="Z13" s="144"/>
      <c r="AA13" s="144"/>
      <c r="AB13" s="144"/>
      <c r="AC13" s="144"/>
      <c r="AD13" s="144"/>
      <c r="AE13" s="144"/>
      <c r="AF13" s="144"/>
      <c r="AG13" s="144"/>
      <c r="AH13" s="144"/>
      <c r="AI13" s="144"/>
      <c r="AJ13" s="144"/>
      <c r="AK13" s="144"/>
      <c r="AL13" s="144"/>
      <c r="AM13" s="145"/>
      <c r="AN13" s="144"/>
      <c r="AO13" s="144"/>
      <c r="AP13" s="142"/>
      <c r="AQ13" s="143"/>
      <c r="AR13" s="143"/>
      <c r="AS13" s="145"/>
      <c r="AT13" s="144"/>
      <c r="AU13" s="144"/>
      <c r="AV13" s="145"/>
      <c r="AW13" s="144"/>
      <c r="AX13" s="144"/>
      <c r="AY13" s="145"/>
      <c r="AZ13" s="144"/>
      <c r="BA13" s="144"/>
      <c r="BB13" s="145"/>
      <c r="BC13" s="144"/>
      <c r="BD13" s="144"/>
      <c r="BE13" s="145"/>
      <c r="BF13" s="144"/>
      <c r="BG13" s="144"/>
      <c r="BH13" s="145"/>
      <c r="BI13" s="144"/>
      <c r="BJ13" s="144"/>
      <c r="BK13" s="142"/>
      <c r="BL13" s="143"/>
      <c r="BM13" s="143"/>
      <c r="BN13" s="103"/>
      <c r="BO13" s="103"/>
      <c r="BP13" s="146"/>
      <c r="BQ13" s="146"/>
      <c r="BR13" s="103"/>
      <c r="BS13" s="146"/>
      <c r="BT13" s="147"/>
      <c r="BU13" s="147"/>
      <c r="BV13" s="147"/>
      <c r="BW13" s="147"/>
      <c r="BX13" s="147"/>
      <c r="BY13" s="148"/>
      <c r="BZ13" s="146"/>
      <c r="CA13" s="146"/>
      <c r="CB13" s="146"/>
      <c r="CC13" s="146"/>
      <c r="CD13" s="146"/>
      <c r="CE13" s="146"/>
      <c r="CF13" s="103"/>
      <c r="CG13" s="103"/>
      <c r="CH13" s="146"/>
      <c r="CI13" s="103"/>
      <c r="CJ13" s="103"/>
      <c r="CK13" s="103"/>
      <c r="CL13" s="103"/>
      <c r="CM13" s="103"/>
      <c r="CN13" s="103"/>
      <c r="CO13" s="103"/>
      <c r="CP13" s="103"/>
      <c r="CQ13" s="103"/>
      <c r="CR13" s="103"/>
      <c r="CS13" s="103"/>
      <c r="CT13" s="103"/>
      <c r="CU13" s="103"/>
      <c r="CV13" s="103"/>
      <c r="CW13" s="103"/>
      <c r="CX13" s="149"/>
      <c r="CY13" s="150"/>
      <c r="CZ13" s="150"/>
      <c r="DA13" s="150"/>
      <c r="DB13" s="150"/>
      <c r="DC13" s="150"/>
      <c r="DD13" s="150"/>
      <c r="DE13" s="151"/>
      <c r="DF13" s="151"/>
      <c r="DG13" s="152"/>
      <c r="DH13" s="145"/>
      <c r="DI13" s="144"/>
      <c r="DJ13" s="144"/>
      <c r="DK13" s="145"/>
      <c r="DL13" s="144"/>
      <c r="DM13" s="144"/>
      <c r="DN13" s="153"/>
      <c r="DO13" s="154"/>
      <c r="DP13" s="154"/>
      <c r="DQ13" s="155"/>
      <c r="DR13" s="154"/>
      <c r="DS13" s="154"/>
      <c r="DT13" s="155"/>
      <c r="DU13" s="154"/>
      <c r="DV13" s="154"/>
      <c r="DW13" s="153"/>
      <c r="DX13" s="154"/>
      <c r="DY13" s="154"/>
      <c r="DZ13" s="156"/>
      <c r="EA13" s="157"/>
      <c r="EB13" s="157"/>
      <c r="EC13" s="153"/>
      <c r="ED13" s="154"/>
      <c r="EE13" s="154"/>
      <c r="EF13" s="153"/>
      <c r="EG13" s="154"/>
      <c r="EH13" s="154"/>
      <c r="EI13" s="153"/>
      <c r="EJ13" s="154"/>
      <c r="EK13" s="154"/>
      <c r="EL13" s="155"/>
      <c r="EM13" s="154"/>
      <c r="EN13" s="154"/>
      <c r="EO13" s="155"/>
      <c r="EP13" s="154"/>
      <c r="EQ13" s="154"/>
      <c r="ER13" s="153"/>
      <c r="ES13" s="154"/>
      <c r="ET13" s="154"/>
      <c r="EU13" s="156"/>
      <c r="EV13" s="157"/>
      <c r="EW13" s="157"/>
      <c r="EX13" s="153"/>
      <c r="EY13" s="154"/>
      <c r="EZ13" s="154"/>
      <c r="FA13" s="153"/>
      <c r="FB13" s="154"/>
      <c r="FC13" s="154"/>
      <c r="FD13" s="103"/>
      <c r="FE13" s="103"/>
      <c r="FF13" s="103"/>
      <c r="FG13" s="103"/>
      <c r="FH13" s="103"/>
      <c r="FI13" s="103"/>
      <c r="FJ13" s="103"/>
      <c r="FK13" s="158"/>
      <c r="FL13" s="158"/>
      <c r="FM13" s="158"/>
      <c r="FN13" s="158"/>
      <c r="FO13" s="158"/>
      <c r="FP13" s="103"/>
      <c r="FQ13" s="103"/>
      <c r="FR13" s="103"/>
      <c r="FS13" s="103"/>
      <c r="FT13" s="103"/>
      <c r="FU13" s="103"/>
      <c r="FV13" s="103"/>
      <c r="FW13" s="103"/>
      <c r="FX13" s="103"/>
      <c r="FY13" s="103"/>
      <c r="FZ13" s="103"/>
      <c r="GA13" s="103"/>
      <c r="GB13" s="103"/>
      <c r="GC13" s="103"/>
      <c r="GD13" s="103"/>
      <c r="GE13" s="103"/>
      <c r="GF13" s="103"/>
      <c r="GG13" s="103"/>
      <c r="GH13" s="103"/>
      <c r="GI13" s="103"/>
      <c r="GJ13" s="103"/>
      <c r="GK13" s="103"/>
      <c r="GL13" s="103"/>
      <c r="GM13" s="103"/>
      <c r="GN13" s="159"/>
      <c r="GO13" s="101"/>
      <c r="GP13" s="101"/>
      <c r="GQ13" s="101"/>
      <c r="GR13" s="101"/>
      <c r="GS13" s="101"/>
      <c r="GT13" s="101"/>
      <c r="GU13" s="101"/>
      <c r="GV13" s="101"/>
      <c r="GW13" s="101"/>
      <c r="GX13" s="101"/>
      <c r="GY13" s="101"/>
      <c r="GZ13" s="101"/>
      <c r="HA13" s="101"/>
      <c r="HB13" s="101"/>
      <c r="HC13" s="101"/>
      <c r="HD13" s="101"/>
      <c r="HE13" s="101"/>
      <c r="HF13" s="101"/>
      <c r="HG13" s="99">
        <v>13</v>
      </c>
      <c r="HH13" s="99"/>
      <c r="HI13" s="99"/>
      <c r="HJ13" s="99"/>
      <c r="HK13" s="99"/>
      <c r="HL13" s="99"/>
      <c r="HM13" s="99">
        <v>4</v>
      </c>
      <c r="HN13" s="92" t="e">
        <f t="shared" si="46"/>
        <v>#VALUE!</v>
      </c>
      <c r="HO13" s="99"/>
      <c r="HP13" s="114"/>
      <c r="HQ13" s="99"/>
      <c r="HR13" s="99"/>
      <c r="HS13" s="99"/>
      <c r="HT13" s="99"/>
      <c r="HU13" s="114"/>
      <c r="HV13" s="104"/>
      <c r="HW13" s="104"/>
      <c r="HX13" s="104"/>
      <c r="HY13" s="104"/>
      <c r="HZ13" s="104"/>
      <c r="IA13" s="104"/>
      <c r="IB13" s="104"/>
      <c r="IC13" s="104"/>
      <c r="ID13" s="104"/>
      <c r="IE13" s="104"/>
      <c r="IF13" s="104"/>
      <c r="IG13" s="104"/>
      <c r="IH13" s="104"/>
      <c r="II13" s="160"/>
      <c r="IJ13" s="160"/>
      <c r="IK13" s="104"/>
      <c r="IL13" s="104"/>
      <c r="IM13" s="161"/>
      <c r="IN13" s="162"/>
      <c r="IO13" s="163"/>
      <c r="IP13" s="109"/>
    </row>
    <row r="14" spans="1:250" s="8" customFormat="1" ht="32.1" customHeight="1">
      <c r="A14" s="135"/>
      <c r="B14" s="136"/>
      <c r="C14" s="137"/>
      <c r="D14" s="138"/>
      <c r="E14" s="139"/>
      <c r="F14" s="130"/>
      <c r="G14" s="130"/>
      <c r="H14" s="132">
        <v>45216</v>
      </c>
      <c r="I14" s="130"/>
      <c r="J14" s="130"/>
      <c r="K14" s="130"/>
      <c r="L14" s="130"/>
      <c r="M14" s="130"/>
      <c r="N14" s="130"/>
      <c r="O14" s="140"/>
      <c r="P14" s="141"/>
      <c r="Q14" s="141"/>
      <c r="R14" s="130"/>
      <c r="S14" s="130"/>
      <c r="T14" s="130"/>
      <c r="U14" s="142"/>
      <c r="V14" s="143"/>
      <c r="W14" s="143"/>
      <c r="X14" s="144"/>
      <c r="Y14" s="144"/>
      <c r="Z14" s="144"/>
      <c r="AA14" s="144"/>
      <c r="AB14" s="144"/>
      <c r="AC14" s="144"/>
      <c r="AD14" s="144"/>
      <c r="AE14" s="144"/>
      <c r="AF14" s="144"/>
      <c r="AG14" s="144"/>
      <c r="AH14" s="144"/>
      <c r="AI14" s="144"/>
      <c r="AJ14" s="144"/>
      <c r="AK14" s="144"/>
      <c r="AL14" s="144"/>
      <c r="AM14" s="145"/>
      <c r="AN14" s="144"/>
      <c r="AO14" s="144"/>
      <c r="AP14" s="142"/>
      <c r="AQ14" s="143"/>
      <c r="AR14" s="143"/>
      <c r="AS14" s="145"/>
      <c r="AT14" s="144"/>
      <c r="AU14" s="144"/>
      <c r="AV14" s="145"/>
      <c r="AW14" s="144"/>
      <c r="AX14" s="144"/>
      <c r="AY14" s="145"/>
      <c r="AZ14" s="144"/>
      <c r="BA14" s="144"/>
      <c r="BB14" s="145"/>
      <c r="BC14" s="144"/>
      <c r="BD14" s="144"/>
      <c r="BE14" s="145"/>
      <c r="BF14" s="144"/>
      <c r="BG14" s="144"/>
      <c r="BH14" s="145"/>
      <c r="BI14" s="144"/>
      <c r="BJ14" s="144"/>
      <c r="BK14" s="142"/>
      <c r="BL14" s="143"/>
      <c r="BM14" s="143"/>
      <c r="BN14" s="103"/>
      <c r="BO14" s="103"/>
      <c r="BP14" s="146"/>
      <c r="BQ14" s="146"/>
      <c r="BR14" s="103"/>
      <c r="BS14" s="146"/>
      <c r="BT14" s="147"/>
      <c r="BU14" s="147"/>
      <c r="BV14" s="147"/>
      <c r="BW14" s="147"/>
      <c r="BX14" s="147"/>
      <c r="BY14" s="148"/>
      <c r="BZ14" s="146"/>
      <c r="CA14" s="146"/>
      <c r="CB14" s="146"/>
      <c r="CC14" s="146"/>
      <c r="CD14" s="146"/>
      <c r="CE14" s="146"/>
      <c r="CF14" s="103"/>
      <c r="CG14" s="103"/>
      <c r="CH14" s="146"/>
      <c r="CI14" s="103"/>
      <c r="CJ14" s="103"/>
      <c r="CK14" s="103"/>
      <c r="CL14" s="103"/>
      <c r="CM14" s="103"/>
      <c r="CN14" s="103"/>
      <c r="CO14" s="103"/>
      <c r="CP14" s="103"/>
      <c r="CQ14" s="103"/>
      <c r="CR14" s="103"/>
      <c r="CS14" s="103"/>
      <c r="CT14" s="103"/>
      <c r="CU14" s="103"/>
      <c r="CV14" s="103"/>
      <c r="CW14" s="103"/>
      <c r="CX14" s="149"/>
      <c r="CY14" s="150"/>
      <c r="CZ14" s="150"/>
      <c r="DA14" s="150"/>
      <c r="DB14" s="150"/>
      <c r="DC14" s="150"/>
      <c r="DD14" s="150"/>
      <c r="DE14" s="151"/>
      <c r="DF14" s="151"/>
      <c r="DG14" s="152"/>
      <c r="DH14" s="145"/>
      <c r="DI14" s="144"/>
      <c r="DJ14" s="144"/>
      <c r="DK14" s="145"/>
      <c r="DL14" s="144"/>
      <c r="DM14" s="144"/>
      <c r="DN14" s="153"/>
      <c r="DO14" s="154"/>
      <c r="DP14" s="154"/>
      <c r="DQ14" s="155"/>
      <c r="DR14" s="154"/>
      <c r="DS14" s="154"/>
      <c r="DT14" s="155"/>
      <c r="DU14" s="154"/>
      <c r="DV14" s="154"/>
      <c r="DW14" s="153"/>
      <c r="DX14" s="154"/>
      <c r="DY14" s="154"/>
      <c r="DZ14" s="156"/>
      <c r="EA14" s="157"/>
      <c r="EB14" s="157"/>
      <c r="EC14" s="153"/>
      <c r="ED14" s="154"/>
      <c r="EE14" s="154"/>
      <c r="EF14" s="153"/>
      <c r="EG14" s="154"/>
      <c r="EH14" s="154"/>
      <c r="EI14" s="153"/>
      <c r="EJ14" s="154"/>
      <c r="EK14" s="154"/>
      <c r="EL14" s="155"/>
      <c r="EM14" s="154"/>
      <c r="EN14" s="154"/>
      <c r="EO14" s="155"/>
      <c r="EP14" s="154"/>
      <c r="EQ14" s="154"/>
      <c r="ER14" s="153"/>
      <c r="ES14" s="154"/>
      <c r="ET14" s="154"/>
      <c r="EU14" s="156"/>
      <c r="EV14" s="157"/>
      <c r="EW14" s="157"/>
      <c r="EX14" s="153"/>
      <c r="EY14" s="154"/>
      <c r="EZ14" s="154"/>
      <c r="FA14" s="153"/>
      <c r="FB14" s="154"/>
      <c r="FC14" s="154"/>
      <c r="FD14" s="103"/>
      <c r="FE14" s="103"/>
      <c r="FF14" s="103"/>
      <c r="FG14" s="103"/>
      <c r="FH14" s="103"/>
      <c r="FI14" s="103"/>
      <c r="FJ14" s="103"/>
      <c r="FK14" s="158"/>
      <c r="FL14" s="158"/>
      <c r="FM14" s="158"/>
      <c r="FN14" s="158"/>
      <c r="FO14" s="158"/>
      <c r="FP14" s="103"/>
      <c r="FQ14" s="103"/>
      <c r="FR14" s="103"/>
      <c r="FS14" s="103"/>
      <c r="FT14" s="103"/>
      <c r="FU14" s="103"/>
      <c r="FV14" s="103"/>
      <c r="FW14" s="103"/>
      <c r="FX14" s="103"/>
      <c r="FY14" s="103"/>
      <c r="FZ14" s="103"/>
      <c r="GA14" s="103"/>
      <c r="GB14" s="103"/>
      <c r="GC14" s="103"/>
      <c r="GD14" s="103"/>
      <c r="GE14" s="103"/>
      <c r="GF14" s="103"/>
      <c r="GG14" s="103"/>
      <c r="GH14" s="103"/>
      <c r="GI14" s="103"/>
      <c r="GJ14" s="103"/>
      <c r="GK14" s="103"/>
      <c r="GL14" s="103"/>
      <c r="GM14" s="103"/>
      <c r="GN14" s="159"/>
      <c r="GO14" s="101"/>
      <c r="GP14" s="101"/>
      <c r="GQ14" s="101"/>
      <c r="GR14" s="101"/>
      <c r="GS14" s="101"/>
      <c r="GT14" s="101"/>
      <c r="GU14" s="101"/>
      <c r="GV14" s="101"/>
      <c r="GW14" s="101"/>
      <c r="GX14" s="101"/>
      <c r="GY14" s="101"/>
      <c r="GZ14" s="101"/>
      <c r="HA14" s="101"/>
      <c r="HB14" s="101"/>
      <c r="HC14" s="101"/>
      <c r="HD14" s="101"/>
      <c r="HE14" s="101"/>
      <c r="HF14" s="101"/>
      <c r="HG14" s="99">
        <v>9</v>
      </c>
      <c r="HH14" s="99"/>
      <c r="HI14" s="99"/>
      <c r="HJ14" s="99"/>
      <c r="HK14" s="99"/>
      <c r="HL14" s="99"/>
      <c r="HM14" s="99">
        <v>9</v>
      </c>
      <c r="HN14" s="92" t="str">
        <f t="shared" si="46"/>
        <v>1</v>
      </c>
      <c r="HO14" s="99"/>
      <c r="HP14" s="114"/>
      <c r="HQ14" s="99"/>
      <c r="HR14" s="99"/>
      <c r="HS14" s="99"/>
      <c r="HT14" s="99"/>
      <c r="HU14" s="114"/>
      <c r="HV14" s="104"/>
      <c r="HW14" s="104"/>
      <c r="HX14" s="104"/>
      <c r="HY14" s="104"/>
      <c r="HZ14" s="104"/>
      <c r="IA14" s="104"/>
      <c r="IB14" s="104"/>
      <c r="IC14" s="104"/>
      <c r="ID14" s="104"/>
      <c r="IE14" s="104"/>
      <c r="IF14" s="104"/>
      <c r="IG14" s="104"/>
      <c r="IH14" s="104"/>
      <c r="II14" s="160"/>
      <c r="IJ14" s="160"/>
      <c r="IK14" s="104"/>
      <c r="IL14" s="104"/>
      <c r="IM14" s="161"/>
      <c r="IN14" s="162"/>
      <c r="IO14" s="163"/>
      <c r="IP14" s="109"/>
    </row>
    <row r="15" spans="1:250" s="8" customFormat="1" ht="32.1" customHeight="1">
      <c r="A15" s="135"/>
      <c r="B15" s="136"/>
      <c r="C15" s="137"/>
      <c r="D15" s="138"/>
      <c r="E15" s="139"/>
      <c r="F15" s="130"/>
      <c r="G15" s="130"/>
      <c r="H15" s="132">
        <v>45217</v>
      </c>
      <c r="I15" s="130"/>
      <c r="J15" s="130"/>
      <c r="K15" s="130"/>
      <c r="L15" s="130"/>
      <c r="M15" s="130"/>
      <c r="N15" s="130"/>
      <c r="O15" s="140"/>
      <c r="P15" s="141"/>
      <c r="Q15" s="141"/>
      <c r="R15" s="130"/>
      <c r="S15" s="130"/>
      <c r="T15" s="130"/>
      <c r="U15" s="142"/>
      <c r="V15" s="143"/>
      <c r="W15" s="143"/>
      <c r="X15" s="144"/>
      <c r="Y15" s="144"/>
      <c r="Z15" s="144"/>
      <c r="AA15" s="144"/>
      <c r="AB15" s="144"/>
      <c r="AC15" s="144"/>
      <c r="AD15" s="144"/>
      <c r="AE15" s="144"/>
      <c r="AF15" s="144"/>
      <c r="AG15" s="144"/>
      <c r="AH15" s="144"/>
      <c r="AI15" s="144"/>
      <c r="AJ15" s="144"/>
      <c r="AK15" s="144"/>
      <c r="AL15" s="144"/>
      <c r="AM15" s="145"/>
      <c r="AN15" s="144"/>
      <c r="AO15" s="144"/>
      <c r="AP15" s="142"/>
      <c r="AQ15" s="143"/>
      <c r="AR15" s="143"/>
      <c r="AS15" s="145"/>
      <c r="AT15" s="144"/>
      <c r="AU15" s="144"/>
      <c r="AV15" s="145"/>
      <c r="AW15" s="144"/>
      <c r="AX15" s="144"/>
      <c r="AY15" s="145"/>
      <c r="AZ15" s="144"/>
      <c r="BA15" s="144"/>
      <c r="BB15" s="145"/>
      <c r="BC15" s="144"/>
      <c r="BD15" s="144"/>
      <c r="BE15" s="145"/>
      <c r="BF15" s="144"/>
      <c r="BG15" s="144"/>
      <c r="BH15" s="145"/>
      <c r="BI15" s="144"/>
      <c r="BJ15" s="144"/>
      <c r="BK15" s="142"/>
      <c r="BL15" s="143"/>
      <c r="BM15" s="143"/>
      <c r="BN15" s="103"/>
      <c r="BO15" s="103"/>
      <c r="BP15" s="146"/>
      <c r="BQ15" s="146"/>
      <c r="BR15" s="103"/>
      <c r="BS15" s="146"/>
      <c r="BT15" s="147"/>
      <c r="BU15" s="147"/>
      <c r="BV15" s="147"/>
      <c r="BW15" s="147"/>
      <c r="BX15" s="147"/>
      <c r="BY15" s="148"/>
      <c r="BZ15" s="146"/>
      <c r="CA15" s="146"/>
      <c r="CB15" s="146"/>
      <c r="CC15" s="146"/>
      <c r="CD15" s="146"/>
      <c r="CE15" s="146"/>
      <c r="CF15" s="103"/>
      <c r="CG15" s="103"/>
      <c r="CH15" s="146"/>
      <c r="CI15" s="103"/>
      <c r="CJ15" s="103"/>
      <c r="CK15" s="103"/>
      <c r="CL15" s="103"/>
      <c r="CM15" s="103"/>
      <c r="CN15" s="103"/>
      <c r="CO15" s="103"/>
      <c r="CP15" s="103"/>
      <c r="CQ15" s="103"/>
      <c r="CR15" s="103"/>
      <c r="CS15" s="103"/>
      <c r="CT15" s="103"/>
      <c r="CU15" s="103"/>
      <c r="CV15" s="103"/>
      <c r="CW15" s="103"/>
      <c r="CX15" s="149"/>
      <c r="CY15" s="150"/>
      <c r="CZ15" s="150"/>
      <c r="DA15" s="150"/>
      <c r="DB15" s="150"/>
      <c r="DC15" s="150"/>
      <c r="DD15" s="150"/>
      <c r="DE15" s="151"/>
      <c r="DF15" s="151"/>
      <c r="DG15" s="152"/>
      <c r="DH15" s="145"/>
      <c r="DI15" s="144"/>
      <c r="DJ15" s="144"/>
      <c r="DK15" s="145"/>
      <c r="DL15" s="144"/>
      <c r="DM15" s="144"/>
      <c r="DN15" s="153"/>
      <c r="DO15" s="154"/>
      <c r="DP15" s="154"/>
      <c r="DQ15" s="155"/>
      <c r="DR15" s="154"/>
      <c r="DS15" s="154"/>
      <c r="DT15" s="155"/>
      <c r="DU15" s="154"/>
      <c r="DV15" s="154"/>
      <c r="DW15" s="153"/>
      <c r="DX15" s="154"/>
      <c r="DY15" s="154"/>
      <c r="DZ15" s="156"/>
      <c r="EA15" s="157"/>
      <c r="EB15" s="157"/>
      <c r="EC15" s="153"/>
      <c r="ED15" s="154"/>
      <c r="EE15" s="154"/>
      <c r="EF15" s="153"/>
      <c r="EG15" s="154"/>
      <c r="EH15" s="154"/>
      <c r="EI15" s="153"/>
      <c r="EJ15" s="154"/>
      <c r="EK15" s="154"/>
      <c r="EL15" s="155"/>
      <c r="EM15" s="154"/>
      <c r="EN15" s="154"/>
      <c r="EO15" s="155"/>
      <c r="EP15" s="154"/>
      <c r="EQ15" s="154"/>
      <c r="ER15" s="153"/>
      <c r="ES15" s="154"/>
      <c r="ET15" s="154"/>
      <c r="EU15" s="156"/>
      <c r="EV15" s="157"/>
      <c r="EW15" s="157"/>
      <c r="EX15" s="153"/>
      <c r="EY15" s="154"/>
      <c r="EZ15" s="154"/>
      <c r="FA15" s="153"/>
      <c r="FB15" s="154"/>
      <c r="FC15" s="154"/>
      <c r="FD15" s="103"/>
      <c r="FE15" s="103"/>
      <c r="FF15" s="103"/>
      <c r="FG15" s="103"/>
      <c r="FH15" s="103"/>
      <c r="FI15" s="103"/>
      <c r="FJ15" s="103"/>
      <c r="FK15" s="158"/>
      <c r="FL15" s="158"/>
      <c r="FM15" s="158"/>
      <c r="FN15" s="158"/>
      <c r="FO15" s="158"/>
      <c r="FP15" s="103"/>
      <c r="FQ15" s="103"/>
      <c r="FR15" s="103"/>
      <c r="FS15" s="103"/>
      <c r="FT15" s="103"/>
      <c r="FU15" s="103"/>
      <c r="FV15" s="103"/>
      <c r="FW15" s="103"/>
      <c r="FX15" s="103"/>
      <c r="FY15" s="103"/>
      <c r="FZ15" s="103"/>
      <c r="GA15" s="103"/>
      <c r="GB15" s="103"/>
      <c r="GC15" s="103"/>
      <c r="GD15" s="103"/>
      <c r="GE15" s="103"/>
      <c r="GF15" s="103"/>
      <c r="GG15" s="103"/>
      <c r="GH15" s="103"/>
      <c r="GI15" s="103"/>
      <c r="GJ15" s="103"/>
      <c r="GK15" s="103"/>
      <c r="GL15" s="103"/>
      <c r="GM15" s="103"/>
      <c r="GN15" s="159"/>
      <c r="GO15" s="101"/>
      <c r="GP15" s="101"/>
      <c r="GQ15" s="101"/>
      <c r="GR15" s="101"/>
      <c r="GS15" s="101"/>
      <c r="GT15" s="101"/>
      <c r="GU15" s="101"/>
      <c r="GV15" s="101"/>
      <c r="GW15" s="101"/>
      <c r="GX15" s="101"/>
      <c r="GY15" s="101"/>
      <c r="GZ15" s="101"/>
      <c r="HA15" s="101"/>
      <c r="HB15" s="101"/>
      <c r="HC15" s="101"/>
      <c r="HD15" s="101"/>
      <c r="HE15" s="101"/>
      <c r="HF15" s="101"/>
      <c r="HG15" s="99">
        <v>5</v>
      </c>
      <c r="HH15" s="99"/>
      <c r="HI15" s="99"/>
      <c r="HJ15" s="99"/>
      <c r="HK15" s="99"/>
      <c r="HL15" s="99"/>
      <c r="HM15" s="99">
        <v>5</v>
      </c>
      <c r="HN15" s="92" t="str">
        <f t="shared" si="46"/>
        <v>0</v>
      </c>
      <c r="HO15" s="99"/>
      <c r="HP15" s="114"/>
      <c r="HQ15" s="99"/>
      <c r="HR15" s="99"/>
      <c r="HS15" s="99"/>
      <c r="HT15" s="99"/>
      <c r="HU15" s="114"/>
      <c r="HV15" s="104"/>
      <c r="HW15" s="104"/>
      <c r="HX15" s="104"/>
      <c r="HY15" s="104"/>
      <c r="HZ15" s="104"/>
      <c r="IA15" s="104"/>
      <c r="IB15" s="104"/>
      <c r="IC15" s="104"/>
      <c r="ID15" s="104"/>
      <c r="IE15" s="104"/>
      <c r="IF15" s="104"/>
      <c r="IG15" s="104"/>
      <c r="IH15" s="104"/>
      <c r="II15" s="160"/>
      <c r="IJ15" s="160"/>
      <c r="IK15" s="104"/>
      <c r="IL15" s="104"/>
      <c r="IM15" s="161"/>
      <c r="IN15" s="162"/>
      <c r="IO15" s="163"/>
      <c r="IP15" s="109"/>
    </row>
    <row r="16" spans="1:250" s="8" customFormat="1" ht="32.1" customHeight="1">
      <c r="A16" s="135"/>
      <c r="B16" s="136"/>
      <c r="C16" s="137"/>
      <c r="D16" s="138"/>
      <c r="E16" s="139"/>
      <c r="F16" s="130"/>
      <c r="G16" s="130"/>
      <c r="H16" s="132"/>
      <c r="I16" s="130"/>
      <c r="J16" s="130"/>
      <c r="K16" s="130"/>
      <c r="L16" s="130"/>
      <c r="M16" s="130"/>
      <c r="N16" s="130"/>
      <c r="O16" s="140"/>
      <c r="P16" s="141"/>
      <c r="Q16" s="141"/>
      <c r="R16" s="130"/>
      <c r="S16" s="130"/>
      <c r="T16" s="130"/>
      <c r="U16" s="142"/>
      <c r="V16" s="143"/>
      <c r="W16" s="143"/>
      <c r="X16" s="144"/>
      <c r="Y16" s="144"/>
      <c r="Z16" s="144"/>
      <c r="AA16" s="144"/>
      <c r="AB16" s="144"/>
      <c r="AC16" s="144"/>
      <c r="AD16" s="144"/>
      <c r="AE16" s="144"/>
      <c r="AF16" s="144"/>
      <c r="AG16" s="144"/>
      <c r="AH16" s="144"/>
      <c r="AI16" s="144"/>
      <c r="AJ16" s="144"/>
      <c r="AK16" s="144"/>
      <c r="AL16" s="144"/>
      <c r="AM16" s="145"/>
      <c r="AN16" s="144"/>
      <c r="AO16" s="144"/>
      <c r="AP16" s="142"/>
      <c r="AQ16" s="143"/>
      <c r="AR16" s="143"/>
      <c r="AS16" s="145"/>
      <c r="AT16" s="144"/>
      <c r="AU16" s="144"/>
      <c r="AV16" s="145"/>
      <c r="AW16" s="144"/>
      <c r="AX16" s="144"/>
      <c r="AY16" s="145"/>
      <c r="AZ16" s="144"/>
      <c r="BA16" s="144"/>
      <c r="BB16" s="145"/>
      <c r="BC16" s="144"/>
      <c r="BD16" s="144"/>
      <c r="BE16" s="145"/>
      <c r="BF16" s="144"/>
      <c r="BG16" s="144"/>
      <c r="BH16" s="145"/>
      <c r="BI16" s="144"/>
      <c r="BJ16" s="144"/>
      <c r="BK16" s="142"/>
      <c r="BL16" s="143"/>
      <c r="BM16" s="143"/>
      <c r="BN16" s="103"/>
      <c r="BO16" s="103"/>
      <c r="BP16" s="146"/>
      <c r="BQ16" s="146"/>
      <c r="BR16" s="103"/>
      <c r="BS16" s="146"/>
      <c r="BT16" s="147"/>
      <c r="BU16" s="147"/>
      <c r="BV16" s="147"/>
      <c r="BW16" s="147"/>
      <c r="BX16" s="147"/>
      <c r="BY16" s="148"/>
      <c r="BZ16" s="146"/>
      <c r="CA16" s="146"/>
      <c r="CB16" s="146"/>
      <c r="CC16" s="146"/>
      <c r="CD16" s="146"/>
      <c r="CE16" s="146"/>
      <c r="CF16" s="103"/>
      <c r="CG16" s="103"/>
      <c r="CH16" s="146"/>
      <c r="CI16" s="103"/>
      <c r="CJ16" s="103"/>
      <c r="CK16" s="103"/>
      <c r="CL16" s="103"/>
      <c r="CM16" s="103"/>
      <c r="CN16" s="103"/>
      <c r="CO16" s="103"/>
      <c r="CP16" s="103"/>
      <c r="CQ16" s="103"/>
      <c r="CR16" s="103"/>
      <c r="CS16" s="103"/>
      <c r="CT16" s="103"/>
      <c r="CU16" s="103"/>
      <c r="CV16" s="103"/>
      <c r="CW16" s="103"/>
      <c r="CX16" s="149"/>
      <c r="CY16" s="150"/>
      <c r="CZ16" s="150"/>
      <c r="DA16" s="150"/>
      <c r="DB16" s="150"/>
      <c r="DC16" s="150"/>
      <c r="DD16" s="150"/>
      <c r="DE16" s="151"/>
      <c r="DF16" s="151"/>
      <c r="DG16" s="152"/>
      <c r="DH16" s="145"/>
      <c r="DI16" s="144"/>
      <c r="DJ16" s="144"/>
      <c r="DK16" s="145"/>
      <c r="DL16" s="144"/>
      <c r="DM16" s="144"/>
      <c r="DN16" s="153"/>
      <c r="DO16" s="154"/>
      <c r="DP16" s="154"/>
      <c r="DQ16" s="155"/>
      <c r="DR16" s="154"/>
      <c r="DS16" s="154"/>
      <c r="DT16" s="155"/>
      <c r="DU16" s="154"/>
      <c r="DV16" s="154"/>
      <c r="DW16" s="153"/>
      <c r="DX16" s="154"/>
      <c r="DY16" s="154"/>
      <c r="DZ16" s="156"/>
      <c r="EA16" s="157"/>
      <c r="EB16" s="157"/>
      <c r="EC16" s="153"/>
      <c r="ED16" s="154"/>
      <c r="EE16" s="154"/>
      <c r="EF16" s="153"/>
      <c r="EG16" s="154"/>
      <c r="EH16" s="154"/>
      <c r="EI16" s="153"/>
      <c r="EJ16" s="154"/>
      <c r="EK16" s="154"/>
      <c r="EL16" s="155"/>
      <c r="EM16" s="154"/>
      <c r="EN16" s="154"/>
      <c r="EO16" s="155"/>
      <c r="EP16" s="154"/>
      <c r="EQ16" s="154"/>
      <c r="ER16" s="153"/>
      <c r="ES16" s="154"/>
      <c r="ET16" s="154"/>
      <c r="EU16" s="156"/>
      <c r="EV16" s="157"/>
      <c r="EW16" s="157"/>
      <c r="EX16" s="153"/>
      <c r="EY16" s="154"/>
      <c r="EZ16" s="154"/>
      <c r="FA16" s="153"/>
      <c r="FB16" s="154"/>
      <c r="FC16" s="154"/>
      <c r="FD16" s="103"/>
      <c r="FE16" s="103"/>
      <c r="FF16" s="103"/>
      <c r="FG16" s="103"/>
      <c r="FH16" s="103"/>
      <c r="FI16" s="103"/>
      <c r="FJ16" s="103"/>
      <c r="FK16" s="158"/>
      <c r="FL16" s="158"/>
      <c r="FM16" s="158"/>
      <c r="FN16" s="158"/>
      <c r="FO16" s="158"/>
      <c r="FP16" s="103"/>
      <c r="FQ16" s="103"/>
      <c r="FR16" s="103"/>
      <c r="FS16" s="103"/>
      <c r="FT16" s="103"/>
      <c r="FU16" s="103"/>
      <c r="FV16" s="103"/>
      <c r="FW16" s="103"/>
      <c r="FX16" s="103"/>
      <c r="FY16" s="103"/>
      <c r="FZ16" s="103"/>
      <c r="GA16" s="103"/>
      <c r="GB16" s="103"/>
      <c r="GC16" s="103"/>
      <c r="GD16" s="103"/>
      <c r="GE16" s="103"/>
      <c r="GF16" s="103"/>
      <c r="GG16" s="103"/>
      <c r="GH16" s="103"/>
      <c r="GI16" s="103"/>
      <c r="GJ16" s="103"/>
      <c r="GK16" s="103"/>
      <c r="GL16" s="103"/>
      <c r="GM16" s="103"/>
      <c r="GN16" s="159"/>
      <c r="GO16" s="101"/>
      <c r="GP16" s="101"/>
      <c r="GQ16" s="101"/>
      <c r="GR16" s="101"/>
      <c r="GS16" s="101"/>
      <c r="GT16" s="101"/>
      <c r="GU16" s="101"/>
      <c r="GV16" s="101"/>
      <c r="GW16" s="101"/>
      <c r="GX16" s="101"/>
      <c r="GY16" s="101"/>
      <c r="GZ16" s="101"/>
      <c r="HA16" s="101"/>
      <c r="HB16" s="101"/>
      <c r="HC16" s="101"/>
      <c r="HD16" s="101"/>
      <c r="HE16" s="101"/>
      <c r="HF16" s="101"/>
      <c r="HG16" s="99"/>
      <c r="HH16" s="99"/>
      <c r="HI16" s="99"/>
      <c r="HJ16" s="99"/>
      <c r="HK16" s="99"/>
      <c r="HL16" s="99"/>
      <c r="HM16" s="99"/>
      <c r="HN16" s="92" t="str">
        <f t="shared" si="46"/>
        <v>2</v>
      </c>
      <c r="HO16" s="99"/>
      <c r="HP16" s="114"/>
      <c r="HQ16" s="99"/>
      <c r="HR16" s="99"/>
      <c r="HS16" s="99"/>
      <c r="HT16" s="99"/>
      <c r="HU16" s="114"/>
      <c r="HV16" s="104"/>
      <c r="HW16" s="104"/>
      <c r="HX16" s="104"/>
      <c r="HY16" s="104"/>
      <c r="HZ16" s="104"/>
      <c r="IA16" s="104"/>
      <c r="IB16" s="104"/>
      <c r="IC16" s="104"/>
      <c r="ID16" s="104"/>
      <c r="IE16" s="104"/>
      <c r="IF16" s="104"/>
      <c r="IG16" s="104"/>
      <c r="IH16" s="104"/>
      <c r="II16" s="160"/>
      <c r="IJ16" s="160"/>
      <c r="IK16" s="104"/>
      <c r="IL16" s="104"/>
      <c r="IM16" s="161"/>
      <c r="IN16" s="162"/>
      <c r="IO16" s="163"/>
      <c r="IP16" s="109"/>
    </row>
    <row r="17" spans="1:250" s="8" customFormat="1" ht="32.1" customHeight="1">
      <c r="A17" s="135"/>
      <c r="B17" s="136"/>
      <c r="C17" s="137"/>
      <c r="D17" s="138"/>
      <c r="E17" s="139"/>
      <c r="F17" s="130"/>
      <c r="G17" s="130"/>
      <c r="H17" s="132"/>
      <c r="I17" s="130"/>
      <c r="J17" s="130"/>
      <c r="K17" s="130"/>
      <c r="L17" s="130"/>
      <c r="M17" s="130"/>
      <c r="N17" s="130"/>
      <c r="O17" s="140"/>
      <c r="P17" s="141"/>
      <c r="Q17" s="141"/>
      <c r="R17" s="130"/>
      <c r="S17" s="130"/>
      <c r="T17" s="130"/>
      <c r="U17" s="142"/>
      <c r="V17" s="143"/>
      <c r="W17" s="143"/>
      <c r="X17" s="144"/>
      <c r="Y17" s="144"/>
      <c r="Z17" s="144"/>
      <c r="AA17" s="144"/>
      <c r="AB17" s="144"/>
      <c r="AC17" s="144"/>
      <c r="AD17" s="144"/>
      <c r="AE17" s="144"/>
      <c r="AF17" s="144"/>
      <c r="AG17" s="144"/>
      <c r="AH17" s="144"/>
      <c r="AI17" s="144"/>
      <c r="AJ17" s="144"/>
      <c r="AK17" s="144"/>
      <c r="AL17" s="144"/>
      <c r="AM17" s="145"/>
      <c r="AN17" s="144"/>
      <c r="AO17" s="144"/>
      <c r="AP17" s="142"/>
      <c r="AQ17" s="143"/>
      <c r="AR17" s="143"/>
      <c r="AS17" s="145"/>
      <c r="AT17" s="144"/>
      <c r="AU17" s="144"/>
      <c r="AV17" s="145"/>
      <c r="AW17" s="144"/>
      <c r="AX17" s="144"/>
      <c r="AY17" s="145"/>
      <c r="AZ17" s="144"/>
      <c r="BA17" s="144"/>
      <c r="BB17" s="145"/>
      <c r="BC17" s="144"/>
      <c r="BD17" s="144"/>
      <c r="BE17" s="145"/>
      <c r="BF17" s="144"/>
      <c r="BG17" s="144"/>
      <c r="BH17" s="145"/>
      <c r="BI17" s="144"/>
      <c r="BJ17" s="144"/>
      <c r="BK17" s="142"/>
      <c r="BL17" s="143"/>
      <c r="BM17" s="143"/>
      <c r="BN17" s="103"/>
      <c r="BO17" s="103"/>
      <c r="BP17" s="146"/>
      <c r="BQ17" s="146"/>
      <c r="BR17" s="103"/>
      <c r="BS17" s="146"/>
      <c r="BT17" s="147"/>
      <c r="BU17" s="147"/>
      <c r="BV17" s="147"/>
      <c r="BW17" s="147"/>
      <c r="BX17" s="147"/>
      <c r="BY17" s="148"/>
      <c r="BZ17" s="146"/>
      <c r="CA17" s="146"/>
      <c r="CB17" s="146"/>
      <c r="CC17" s="146"/>
      <c r="CD17" s="146"/>
      <c r="CE17" s="146"/>
      <c r="CF17" s="103"/>
      <c r="CG17" s="103"/>
      <c r="CH17" s="146"/>
      <c r="CI17" s="103"/>
      <c r="CJ17" s="103"/>
      <c r="CK17" s="103"/>
      <c r="CL17" s="103"/>
      <c r="CM17" s="103"/>
      <c r="CN17" s="103"/>
      <c r="CO17" s="103"/>
      <c r="CP17" s="103"/>
      <c r="CQ17" s="103"/>
      <c r="CR17" s="103"/>
      <c r="CS17" s="103"/>
      <c r="CT17" s="103"/>
      <c r="CU17" s="103"/>
      <c r="CV17" s="103"/>
      <c r="CW17" s="103"/>
      <c r="CX17" s="149"/>
      <c r="CY17" s="150"/>
      <c r="CZ17" s="150"/>
      <c r="DA17" s="150"/>
      <c r="DB17" s="150"/>
      <c r="DC17" s="150"/>
      <c r="DD17" s="150"/>
      <c r="DE17" s="151"/>
      <c r="DF17" s="151"/>
      <c r="DG17" s="152"/>
      <c r="DH17" s="145"/>
      <c r="DI17" s="144"/>
      <c r="DJ17" s="144"/>
      <c r="DK17" s="145"/>
      <c r="DL17" s="144"/>
      <c r="DM17" s="144"/>
      <c r="DN17" s="153"/>
      <c r="DO17" s="154"/>
      <c r="DP17" s="154"/>
      <c r="DQ17" s="155"/>
      <c r="DR17" s="154"/>
      <c r="DS17" s="154"/>
      <c r="DT17" s="155"/>
      <c r="DU17" s="154"/>
      <c r="DV17" s="154"/>
      <c r="DW17" s="153"/>
      <c r="DX17" s="154"/>
      <c r="DY17" s="154"/>
      <c r="DZ17" s="156"/>
      <c r="EA17" s="157"/>
      <c r="EB17" s="157"/>
      <c r="EC17" s="153"/>
      <c r="ED17" s="154"/>
      <c r="EE17" s="154"/>
      <c r="EF17" s="153"/>
      <c r="EG17" s="154"/>
      <c r="EH17" s="154"/>
      <c r="EI17" s="153"/>
      <c r="EJ17" s="154"/>
      <c r="EK17" s="154"/>
      <c r="EL17" s="155"/>
      <c r="EM17" s="154"/>
      <c r="EN17" s="154"/>
      <c r="EO17" s="155"/>
      <c r="EP17" s="154"/>
      <c r="EQ17" s="154"/>
      <c r="ER17" s="153"/>
      <c r="ES17" s="154"/>
      <c r="ET17" s="154"/>
      <c r="EU17" s="156"/>
      <c r="EV17" s="157"/>
      <c r="EW17" s="157"/>
      <c r="EX17" s="153"/>
      <c r="EY17" s="154"/>
      <c r="EZ17" s="154"/>
      <c r="FA17" s="153"/>
      <c r="FB17" s="154"/>
      <c r="FC17" s="154"/>
      <c r="FD17" s="103"/>
      <c r="FE17" s="103"/>
      <c r="FF17" s="103"/>
      <c r="FG17" s="103"/>
      <c r="FH17" s="103"/>
      <c r="FI17" s="103"/>
      <c r="FJ17" s="103"/>
      <c r="FK17" s="158"/>
      <c r="FL17" s="158"/>
      <c r="FM17" s="158"/>
      <c r="FN17" s="158"/>
      <c r="FO17" s="158"/>
      <c r="FP17" s="103"/>
      <c r="FQ17" s="103"/>
      <c r="FR17" s="103"/>
      <c r="FS17" s="103"/>
      <c r="FT17" s="103"/>
      <c r="FU17" s="103"/>
      <c r="FV17" s="103"/>
      <c r="FW17" s="103"/>
      <c r="FX17" s="103"/>
      <c r="FY17" s="103"/>
      <c r="FZ17" s="103"/>
      <c r="GA17" s="103"/>
      <c r="GB17" s="103"/>
      <c r="GC17" s="103"/>
      <c r="GD17" s="103"/>
      <c r="GE17" s="103"/>
      <c r="GF17" s="103"/>
      <c r="GG17" s="103"/>
      <c r="GH17" s="103"/>
      <c r="GI17" s="103"/>
      <c r="GJ17" s="103"/>
      <c r="GK17" s="103"/>
      <c r="GL17" s="103"/>
      <c r="GM17" s="103"/>
      <c r="GN17" s="159"/>
      <c r="GO17" s="101"/>
      <c r="GP17" s="101"/>
      <c r="GQ17" s="101"/>
      <c r="GR17" s="101"/>
      <c r="GS17" s="101"/>
      <c r="GT17" s="101"/>
      <c r="GU17" s="101"/>
      <c r="GV17" s="101"/>
      <c r="GW17" s="101"/>
      <c r="GX17" s="101"/>
      <c r="GY17" s="101"/>
      <c r="GZ17" s="101"/>
      <c r="HA17" s="101"/>
      <c r="HB17" s="101"/>
      <c r="HC17" s="101"/>
      <c r="HD17" s="101"/>
      <c r="HE17" s="101"/>
      <c r="HF17" s="101"/>
      <c r="HG17" s="99"/>
      <c r="HH17" s="99"/>
      <c r="HI17" s="99"/>
      <c r="HJ17" s="99"/>
      <c r="HK17" s="99"/>
      <c r="HL17" s="99"/>
      <c r="HM17" s="99"/>
      <c r="HN17" s="92" t="str">
        <f t="shared" si="46"/>
        <v>2</v>
      </c>
      <c r="HO17" s="99"/>
      <c r="HP17" s="114"/>
      <c r="HQ17" s="99"/>
      <c r="HR17" s="99"/>
      <c r="HS17" s="99"/>
      <c r="HT17" s="99"/>
      <c r="HU17" s="114"/>
      <c r="HV17" s="104"/>
      <c r="HW17" s="104"/>
      <c r="HX17" s="104"/>
      <c r="HY17" s="104"/>
      <c r="HZ17" s="104"/>
      <c r="IA17" s="104"/>
      <c r="IB17" s="104"/>
      <c r="IC17" s="104"/>
      <c r="ID17" s="104"/>
      <c r="IE17" s="104"/>
      <c r="IF17" s="104"/>
      <c r="IG17" s="104"/>
      <c r="IH17" s="104"/>
      <c r="II17" s="160"/>
      <c r="IJ17" s="160"/>
      <c r="IK17" s="104"/>
      <c r="IL17" s="104"/>
      <c r="IM17" s="161"/>
      <c r="IN17" s="162"/>
      <c r="IO17" s="163"/>
      <c r="IP17" s="109"/>
    </row>
    <row r="18" spans="1:250" s="8" customFormat="1" ht="32.1" customHeight="1">
      <c r="A18" s="135"/>
      <c r="B18" s="136"/>
      <c r="C18" s="137"/>
      <c r="D18" s="138"/>
      <c r="E18" s="139"/>
      <c r="F18" s="130"/>
      <c r="G18" s="130"/>
      <c r="H18" s="132"/>
      <c r="I18" s="130"/>
      <c r="J18" s="130"/>
      <c r="K18" s="130"/>
      <c r="L18" s="130"/>
      <c r="M18" s="130"/>
      <c r="N18" s="130"/>
      <c r="O18" s="140"/>
      <c r="P18" s="141"/>
      <c r="Q18" s="141"/>
      <c r="R18" s="130"/>
      <c r="S18" s="130"/>
      <c r="T18" s="130"/>
      <c r="U18" s="142"/>
      <c r="V18" s="143"/>
      <c r="W18" s="143"/>
      <c r="X18" s="144"/>
      <c r="Y18" s="144"/>
      <c r="Z18" s="144"/>
      <c r="AA18" s="144"/>
      <c r="AB18" s="144"/>
      <c r="AC18" s="144"/>
      <c r="AD18" s="144"/>
      <c r="AE18" s="144"/>
      <c r="AF18" s="144"/>
      <c r="AG18" s="144"/>
      <c r="AH18" s="144"/>
      <c r="AI18" s="144"/>
      <c r="AJ18" s="144"/>
      <c r="AK18" s="144"/>
      <c r="AL18" s="144"/>
      <c r="AM18" s="145"/>
      <c r="AN18" s="144"/>
      <c r="AO18" s="144"/>
      <c r="AP18" s="142"/>
      <c r="AQ18" s="143"/>
      <c r="AR18" s="143"/>
      <c r="AS18" s="145"/>
      <c r="AT18" s="144"/>
      <c r="AU18" s="144"/>
      <c r="AV18" s="145"/>
      <c r="AW18" s="144"/>
      <c r="AX18" s="144"/>
      <c r="AY18" s="145"/>
      <c r="AZ18" s="144"/>
      <c r="BA18" s="144"/>
      <c r="BB18" s="145"/>
      <c r="BC18" s="144"/>
      <c r="BD18" s="144"/>
      <c r="BE18" s="145"/>
      <c r="BF18" s="144"/>
      <c r="BG18" s="144"/>
      <c r="BH18" s="145"/>
      <c r="BI18" s="144"/>
      <c r="BJ18" s="144"/>
      <c r="BK18" s="142"/>
      <c r="BL18" s="143"/>
      <c r="BM18" s="143"/>
      <c r="BN18" s="103"/>
      <c r="BO18" s="103"/>
      <c r="BP18" s="146"/>
      <c r="BQ18" s="146"/>
      <c r="BR18" s="103"/>
      <c r="BS18" s="146"/>
      <c r="BT18" s="147"/>
      <c r="BU18" s="147"/>
      <c r="BV18" s="147"/>
      <c r="BW18" s="147"/>
      <c r="BX18" s="147"/>
      <c r="BY18" s="148"/>
      <c r="BZ18" s="146"/>
      <c r="CA18" s="146"/>
      <c r="CB18" s="146"/>
      <c r="CC18" s="146"/>
      <c r="CD18" s="146"/>
      <c r="CE18" s="146"/>
      <c r="CF18" s="103"/>
      <c r="CG18" s="103"/>
      <c r="CH18" s="146"/>
      <c r="CI18" s="103"/>
      <c r="CJ18" s="103"/>
      <c r="CK18" s="103"/>
      <c r="CL18" s="103"/>
      <c r="CM18" s="103"/>
      <c r="CN18" s="103"/>
      <c r="CO18" s="103"/>
      <c r="CP18" s="103"/>
      <c r="CQ18" s="103"/>
      <c r="CR18" s="103"/>
      <c r="CS18" s="103"/>
      <c r="CT18" s="103"/>
      <c r="CU18" s="103"/>
      <c r="CV18" s="103"/>
      <c r="CW18" s="103"/>
      <c r="CX18" s="149"/>
      <c r="CY18" s="150"/>
      <c r="CZ18" s="150"/>
      <c r="DA18" s="150"/>
      <c r="DB18" s="150"/>
      <c r="DC18" s="150"/>
      <c r="DD18" s="150"/>
      <c r="DE18" s="151"/>
      <c r="DF18" s="151"/>
      <c r="DG18" s="152"/>
      <c r="DH18" s="145"/>
      <c r="DI18" s="144"/>
      <c r="DJ18" s="144"/>
      <c r="DK18" s="145"/>
      <c r="DL18" s="144"/>
      <c r="DM18" s="144"/>
      <c r="DN18" s="153"/>
      <c r="DO18" s="154"/>
      <c r="DP18" s="154"/>
      <c r="DQ18" s="155"/>
      <c r="DR18" s="154"/>
      <c r="DS18" s="154"/>
      <c r="DT18" s="155"/>
      <c r="DU18" s="154"/>
      <c r="DV18" s="154"/>
      <c r="DW18" s="153"/>
      <c r="DX18" s="154"/>
      <c r="DY18" s="154"/>
      <c r="DZ18" s="156"/>
      <c r="EA18" s="157"/>
      <c r="EB18" s="157"/>
      <c r="EC18" s="153"/>
      <c r="ED18" s="154"/>
      <c r="EE18" s="154"/>
      <c r="EF18" s="153"/>
      <c r="EG18" s="154"/>
      <c r="EH18" s="154"/>
      <c r="EI18" s="153"/>
      <c r="EJ18" s="154"/>
      <c r="EK18" s="154"/>
      <c r="EL18" s="155"/>
      <c r="EM18" s="154"/>
      <c r="EN18" s="154"/>
      <c r="EO18" s="155"/>
      <c r="EP18" s="154"/>
      <c r="EQ18" s="154"/>
      <c r="ER18" s="153"/>
      <c r="ES18" s="154"/>
      <c r="ET18" s="154"/>
      <c r="EU18" s="156"/>
      <c r="EV18" s="157"/>
      <c r="EW18" s="157"/>
      <c r="EX18" s="153"/>
      <c r="EY18" s="154"/>
      <c r="EZ18" s="154"/>
      <c r="FA18" s="153"/>
      <c r="FB18" s="154"/>
      <c r="FC18" s="154"/>
      <c r="FD18" s="103"/>
      <c r="FE18" s="103"/>
      <c r="FF18" s="103"/>
      <c r="FG18" s="103"/>
      <c r="FH18" s="103"/>
      <c r="FI18" s="103"/>
      <c r="FJ18" s="103"/>
      <c r="FK18" s="158"/>
      <c r="FL18" s="158"/>
      <c r="FM18" s="158"/>
      <c r="FN18" s="158"/>
      <c r="FO18" s="158"/>
      <c r="FP18" s="103"/>
      <c r="FQ18" s="103"/>
      <c r="FR18" s="103"/>
      <c r="FS18" s="103"/>
      <c r="FT18" s="103"/>
      <c r="FU18" s="103"/>
      <c r="FV18" s="103"/>
      <c r="FW18" s="103"/>
      <c r="FX18" s="103"/>
      <c r="FY18" s="103"/>
      <c r="FZ18" s="103"/>
      <c r="GA18" s="103"/>
      <c r="GB18" s="103"/>
      <c r="GC18" s="103"/>
      <c r="GD18" s="103"/>
      <c r="GE18" s="103"/>
      <c r="GF18" s="103"/>
      <c r="GG18" s="103"/>
      <c r="GH18" s="103"/>
      <c r="GI18" s="103"/>
      <c r="GJ18" s="103"/>
      <c r="GK18" s="103"/>
      <c r="GL18" s="103"/>
      <c r="GM18" s="103"/>
      <c r="GN18" s="159"/>
      <c r="GO18" s="101"/>
      <c r="GP18" s="101"/>
      <c r="GQ18" s="101"/>
      <c r="GR18" s="101"/>
      <c r="GS18" s="101"/>
      <c r="GT18" s="101"/>
      <c r="GU18" s="101"/>
      <c r="GV18" s="101"/>
      <c r="GW18" s="101"/>
      <c r="GX18" s="101"/>
      <c r="GY18" s="101"/>
      <c r="GZ18" s="101"/>
      <c r="HA18" s="101"/>
      <c r="HB18" s="101"/>
      <c r="HC18" s="101"/>
      <c r="HD18" s="101"/>
      <c r="HE18" s="101"/>
      <c r="HF18" s="101"/>
      <c r="HG18" s="99"/>
      <c r="HH18" s="99"/>
      <c r="HI18" s="99"/>
      <c r="HJ18" s="99"/>
      <c r="HK18" s="99"/>
      <c r="HL18" s="99"/>
      <c r="HM18" s="99"/>
      <c r="HN18" s="92" t="str">
        <f t="shared" si="46"/>
        <v>2</v>
      </c>
      <c r="HO18" s="99"/>
      <c r="HP18" s="114"/>
      <c r="HQ18" s="99"/>
      <c r="HR18" s="99"/>
      <c r="HS18" s="99"/>
      <c r="HT18" s="99"/>
      <c r="HU18" s="114"/>
      <c r="HV18" s="104"/>
      <c r="HW18" s="104"/>
      <c r="HX18" s="104"/>
      <c r="HY18" s="104"/>
      <c r="HZ18" s="104"/>
      <c r="IA18" s="104"/>
      <c r="IB18" s="104"/>
      <c r="IC18" s="104"/>
      <c r="ID18" s="104"/>
      <c r="IE18" s="104"/>
      <c r="IF18" s="104"/>
      <c r="IG18" s="104"/>
      <c r="IH18" s="104"/>
      <c r="II18" s="160"/>
      <c r="IJ18" s="160"/>
      <c r="IK18" s="104"/>
      <c r="IL18" s="104"/>
      <c r="IM18" s="161"/>
      <c r="IN18" s="162"/>
      <c r="IO18" s="163"/>
      <c r="IP18" s="109"/>
    </row>
    <row r="19" spans="1:250" s="8" customFormat="1" ht="32.1" customHeight="1">
      <c r="A19" s="135"/>
      <c r="B19" s="136"/>
      <c r="C19" s="137"/>
      <c r="D19" s="138"/>
      <c r="E19" s="139"/>
      <c r="F19" s="130"/>
      <c r="G19" s="130"/>
      <c r="H19" s="132"/>
      <c r="I19" s="130"/>
      <c r="J19" s="130"/>
      <c r="K19" s="130"/>
      <c r="L19" s="130"/>
      <c r="M19" s="130"/>
      <c r="N19" s="130"/>
      <c r="O19" s="140"/>
      <c r="P19" s="141"/>
      <c r="Q19" s="141"/>
      <c r="R19" s="130"/>
      <c r="S19" s="130"/>
      <c r="T19" s="130"/>
      <c r="U19" s="142"/>
      <c r="V19" s="143"/>
      <c r="W19" s="143"/>
      <c r="X19" s="144"/>
      <c r="Y19" s="144"/>
      <c r="Z19" s="144"/>
      <c r="AA19" s="144"/>
      <c r="AB19" s="144"/>
      <c r="AC19" s="144"/>
      <c r="AD19" s="144"/>
      <c r="AE19" s="144"/>
      <c r="AF19" s="144"/>
      <c r="AG19" s="144"/>
      <c r="AH19" s="144"/>
      <c r="AI19" s="144"/>
      <c r="AJ19" s="144"/>
      <c r="AK19" s="144"/>
      <c r="AL19" s="144"/>
      <c r="AM19" s="145"/>
      <c r="AN19" s="144"/>
      <c r="AO19" s="144"/>
      <c r="AP19" s="142"/>
      <c r="AQ19" s="143"/>
      <c r="AR19" s="143"/>
      <c r="AS19" s="145"/>
      <c r="AT19" s="144"/>
      <c r="AU19" s="144"/>
      <c r="AV19" s="145"/>
      <c r="AW19" s="144"/>
      <c r="AX19" s="144"/>
      <c r="AY19" s="145"/>
      <c r="AZ19" s="144"/>
      <c r="BA19" s="144"/>
      <c r="BB19" s="145"/>
      <c r="BC19" s="144"/>
      <c r="BD19" s="144"/>
      <c r="BE19" s="145"/>
      <c r="BF19" s="144"/>
      <c r="BG19" s="144"/>
      <c r="BH19" s="145"/>
      <c r="BI19" s="144"/>
      <c r="BJ19" s="144"/>
      <c r="BK19" s="142"/>
      <c r="BL19" s="143"/>
      <c r="BM19" s="143"/>
      <c r="BN19" s="103"/>
      <c r="BO19" s="103"/>
      <c r="BP19" s="146"/>
      <c r="BQ19" s="146"/>
      <c r="BR19" s="103"/>
      <c r="BS19" s="146"/>
      <c r="BT19" s="147"/>
      <c r="BU19" s="147"/>
      <c r="BV19" s="147"/>
      <c r="BW19" s="147"/>
      <c r="BX19" s="147"/>
      <c r="BY19" s="148"/>
      <c r="BZ19" s="146"/>
      <c r="CA19" s="146"/>
      <c r="CB19" s="146"/>
      <c r="CC19" s="146"/>
      <c r="CD19" s="146"/>
      <c r="CE19" s="146"/>
      <c r="CF19" s="103"/>
      <c r="CG19" s="103"/>
      <c r="CH19" s="146"/>
      <c r="CI19" s="103"/>
      <c r="CJ19" s="103"/>
      <c r="CK19" s="103"/>
      <c r="CL19" s="103"/>
      <c r="CM19" s="103"/>
      <c r="CN19" s="103"/>
      <c r="CO19" s="103"/>
      <c r="CP19" s="103"/>
      <c r="CQ19" s="103"/>
      <c r="CR19" s="103"/>
      <c r="CS19" s="103"/>
      <c r="CT19" s="103"/>
      <c r="CU19" s="103"/>
      <c r="CV19" s="103"/>
      <c r="CW19" s="103"/>
      <c r="CX19" s="149"/>
      <c r="CY19" s="150"/>
      <c r="CZ19" s="150"/>
      <c r="DA19" s="150"/>
      <c r="DB19" s="150"/>
      <c r="DC19" s="150"/>
      <c r="DD19" s="150"/>
      <c r="DE19" s="151"/>
      <c r="DF19" s="151"/>
      <c r="DG19" s="152"/>
      <c r="DH19" s="145"/>
      <c r="DI19" s="144"/>
      <c r="DJ19" s="144"/>
      <c r="DK19" s="145"/>
      <c r="DL19" s="144"/>
      <c r="DM19" s="144"/>
      <c r="DN19" s="153"/>
      <c r="DO19" s="154"/>
      <c r="DP19" s="154"/>
      <c r="DQ19" s="155"/>
      <c r="DR19" s="154"/>
      <c r="DS19" s="154"/>
      <c r="DT19" s="155"/>
      <c r="DU19" s="154"/>
      <c r="DV19" s="154"/>
      <c r="DW19" s="153"/>
      <c r="DX19" s="154"/>
      <c r="DY19" s="154"/>
      <c r="DZ19" s="156"/>
      <c r="EA19" s="157"/>
      <c r="EB19" s="157"/>
      <c r="EC19" s="153"/>
      <c r="ED19" s="154"/>
      <c r="EE19" s="154"/>
      <c r="EF19" s="153"/>
      <c r="EG19" s="154"/>
      <c r="EH19" s="154"/>
      <c r="EI19" s="153"/>
      <c r="EJ19" s="154"/>
      <c r="EK19" s="154"/>
      <c r="EL19" s="155"/>
      <c r="EM19" s="154"/>
      <c r="EN19" s="154"/>
      <c r="EO19" s="155"/>
      <c r="EP19" s="154"/>
      <c r="EQ19" s="154"/>
      <c r="ER19" s="153"/>
      <c r="ES19" s="154"/>
      <c r="ET19" s="154"/>
      <c r="EU19" s="156"/>
      <c r="EV19" s="157"/>
      <c r="EW19" s="157"/>
      <c r="EX19" s="153"/>
      <c r="EY19" s="154"/>
      <c r="EZ19" s="154"/>
      <c r="FA19" s="153"/>
      <c r="FB19" s="154"/>
      <c r="FC19" s="154"/>
      <c r="FD19" s="103"/>
      <c r="FE19" s="103"/>
      <c r="FF19" s="103"/>
      <c r="FG19" s="103"/>
      <c r="FH19" s="103"/>
      <c r="FI19" s="103"/>
      <c r="FJ19" s="103"/>
      <c r="FK19" s="158"/>
      <c r="FL19" s="158"/>
      <c r="FM19" s="158"/>
      <c r="FN19" s="158"/>
      <c r="FO19" s="158"/>
      <c r="FP19" s="103"/>
      <c r="FQ19" s="103"/>
      <c r="FR19" s="103"/>
      <c r="FS19" s="103"/>
      <c r="FT19" s="103"/>
      <c r="FU19" s="103"/>
      <c r="FV19" s="103"/>
      <c r="FW19" s="103"/>
      <c r="FX19" s="103"/>
      <c r="FY19" s="103"/>
      <c r="FZ19" s="103"/>
      <c r="GA19" s="103"/>
      <c r="GB19" s="103"/>
      <c r="GC19" s="103"/>
      <c r="GD19" s="103"/>
      <c r="GE19" s="103"/>
      <c r="GF19" s="103"/>
      <c r="GG19" s="103"/>
      <c r="GH19" s="103"/>
      <c r="GI19" s="103"/>
      <c r="GJ19" s="103"/>
      <c r="GK19" s="103"/>
      <c r="GL19" s="103"/>
      <c r="GM19" s="103"/>
      <c r="GN19" s="159"/>
      <c r="GO19" s="101"/>
      <c r="GP19" s="101"/>
      <c r="GQ19" s="101"/>
      <c r="GR19" s="101"/>
      <c r="GS19" s="101"/>
      <c r="GT19" s="101"/>
      <c r="GU19" s="101"/>
      <c r="GV19" s="101"/>
      <c r="GW19" s="101"/>
      <c r="GX19" s="101"/>
      <c r="GY19" s="101"/>
      <c r="GZ19" s="101"/>
      <c r="HA19" s="101"/>
      <c r="HB19" s="101"/>
      <c r="HC19" s="101"/>
      <c r="HD19" s="101"/>
      <c r="HE19" s="101"/>
      <c r="HF19" s="101"/>
      <c r="HG19" s="99"/>
      <c r="HH19" s="99"/>
      <c r="HI19" s="99"/>
      <c r="HJ19" s="99"/>
      <c r="HK19" s="99"/>
      <c r="HL19" s="99"/>
      <c r="HM19" s="99"/>
      <c r="HN19" s="92" t="str">
        <f t="shared" si="46"/>
        <v>2</v>
      </c>
      <c r="HO19" s="99"/>
      <c r="HP19" s="114"/>
      <c r="HQ19" s="99"/>
      <c r="HR19" s="99"/>
      <c r="HS19" s="99"/>
      <c r="HT19" s="99"/>
      <c r="HU19" s="114"/>
      <c r="HV19" s="104"/>
      <c r="HW19" s="104"/>
      <c r="HX19" s="104"/>
      <c r="HY19" s="104"/>
      <c r="HZ19" s="104"/>
      <c r="IA19" s="104"/>
      <c r="IB19" s="104"/>
      <c r="IC19" s="104"/>
      <c r="ID19" s="104"/>
      <c r="IE19" s="104"/>
      <c r="IF19" s="104"/>
      <c r="IG19" s="104"/>
      <c r="IH19" s="104"/>
      <c r="II19" s="160"/>
      <c r="IJ19" s="160"/>
      <c r="IK19" s="104"/>
      <c r="IL19" s="104"/>
      <c r="IM19" s="161"/>
      <c r="IN19" s="162"/>
      <c r="IO19" s="163"/>
      <c r="IP19" s="109"/>
    </row>
    <row r="20" spans="1:250" s="8" customFormat="1" ht="32.1" customHeight="1">
      <c r="A20" s="135"/>
      <c r="B20" s="136"/>
      <c r="C20" s="137"/>
      <c r="D20" s="138"/>
      <c r="E20" s="139"/>
      <c r="F20" s="130"/>
      <c r="G20" s="130"/>
      <c r="H20" s="132"/>
      <c r="I20" s="130"/>
      <c r="J20" s="130"/>
      <c r="K20" s="130"/>
      <c r="L20" s="130"/>
      <c r="M20" s="130"/>
      <c r="N20" s="130"/>
      <c r="O20" s="140"/>
      <c r="P20" s="141"/>
      <c r="Q20" s="141"/>
      <c r="R20" s="130"/>
      <c r="S20" s="130"/>
      <c r="T20" s="130"/>
      <c r="U20" s="142"/>
      <c r="V20" s="143"/>
      <c r="W20" s="143"/>
      <c r="X20" s="144"/>
      <c r="Y20" s="144"/>
      <c r="Z20" s="144"/>
      <c r="AA20" s="144"/>
      <c r="AB20" s="144"/>
      <c r="AC20" s="144"/>
      <c r="AD20" s="144"/>
      <c r="AE20" s="144"/>
      <c r="AF20" s="144"/>
      <c r="AG20" s="144"/>
      <c r="AH20" s="144"/>
      <c r="AI20" s="144"/>
      <c r="AJ20" s="144"/>
      <c r="AK20" s="144"/>
      <c r="AL20" s="144"/>
      <c r="AM20" s="145"/>
      <c r="AN20" s="144"/>
      <c r="AO20" s="144"/>
      <c r="AP20" s="142"/>
      <c r="AQ20" s="143"/>
      <c r="AR20" s="143"/>
      <c r="AS20" s="145"/>
      <c r="AT20" s="144"/>
      <c r="AU20" s="144"/>
      <c r="AV20" s="145"/>
      <c r="AW20" s="144"/>
      <c r="AX20" s="144"/>
      <c r="AY20" s="145"/>
      <c r="AZ20" s="144"/>
      <c r="BA20" s="144"/>
      <c r="BB20" s="145"/>
      <c r="BC20" s="144"/>
      <c r="BD20" s="144"/>
      <c r="BE20" s="145"/>
      <c r="BF20" s="144"/>
      <c r="BG20" s="144"/>
      <c r="BH20" s="145"/>
      <c r="BI20" s="144"/>
      <c r="BJ20" s="144"/>
      <c r="BK20" s="142"/>
      <c r="BL20" s="143"/>
      <c r="BM20" s="143"/>
      <c r="BN20" s="103"/>
      <c r="BO20" s="103"/>
      <c r="BP20" s="146"/>
      <c r="BQ20" s="146"/>
      <c r="BR20" s="103"/>
      <c r="BS20" s="146"/>
      <c r="BT20" s="147"/>
      <c r="BU20" s="147"/>
      <c r="BV20" s="147"/>
      <c r="BW20" s="147"/>
      <c r="BX20" s="147"/>
      <c r="BY20" s="148"/>
      <c r="BZ20" s="146"/>
      <c r="CA20" s="146"/>
      <c r="CB20" s="146"/>
      <c r="CC20" s="146"/>
      <c r="CD20" s="146"/>
      <c r="CE20" s="146"/>
      <c r="CF20" s="103"/>
      <c r="CG20" s="103"/>
      <c r="CH20" s="146"/>
      <c r="CI20" s="103"/>
      <c r="CJ20" s="103"/>
      <c r="CK20" s="103"/>
      <c r="CL20" s="103"/>
      <c r="CM20" s="103"/>
      <c r="CN20" s="103"/>
      <c r="CO20" s="103"/>
      <c r="CP20" s="103"/>
      <c r="CQ20" s="103"/>
      <c r="CR20" s="103"/>
      <c r="CS20" s="103"/>
      <c r="CT20" s="103"/>
      <c r="CU20" s="103"/>
      <c r="CV20" s="103"/>
      <c r="CW20" s="103"/>
      <c r="CX20" s="149"/>
      <c r="CY20" s="150"/>
      <c r="CZ20" s="150"/>
      <c r="DA20" s="150"/>
      <c r="DB20" s="150"/>
      <c r="DC20" s="150"/>
      <c r="DD20" s="150"/>
      <c r="DE20" s="151"/>
      <c r="DF20" s="151"/>
      <c r="DG20" s="152"/>
      <c r="DH20" s="145"/>
      <c r="DI20" s="144"/>
      <c r="DJ20" s="144"/>
      <c r="DK20" s="145"/>
      <c r="DL20" s="144"/>
      <c r="DM20" s="144"/>
      <c r="DN20" s="153"/>
      <c r="DO20" s="154"/>
      <c r="DP20" s="154"/>
      <c r="DQ20" s="155"/>
      <c r="DR20" s="154"/>
      <c r="DS20" s="154"/>
      <c r="DT20" s="155"/>
      <c r="DU20" s="154"/>
      <c r="DV20" s="154"/>
      <c r="DW20" s="153"/>
      <c r="DX20" s="154"/>
      <c r="DY20" s="154"/>
      <c r="DZ20" s="156"/>
      <c r="EA20" s="157"/>
      <c r="EB20" s="157"/>
      <c r="EC20" s="153"/>
      <c r="ED20" s="154"/>
      <c r="EE20" s="154"/>
      <c r="EF20" s="153"/>
      <c r="EG20" s="154"/>
      <c r="EH20" s="154"/>
      <c r="EI20" s="153"/>
      <c r="EJ20" s="154"/>
      <c r="EK20" s="154"/>
      <c r="EL20" s="155"/>
      <c r="EM20" s="154"/>
      <c r="EN20" s="154"/>
      <c r="EO20" s="155"/>
      <c r="EP20" s="154"/>
      <c r="EQ20" s="154"/>
      <c r="ER20" s="153"/>
      <c r="ES20" s="154"/>
      <c r="ET20" s="154"/>
      <c r="EU20" s="156"/>
      <c r="EV20" s="157"/>
      <c r="EW20" s="157"/>
      <c r="EX20" s="153"/>
      <c r="EY20" s="154"/>
      <c r="EZ20" s="154"/>
      <c r="FA20" s="153"/>
      <c r="FB20" s="154"/>
      <c r="FC20" s="154"/>
      <c r="FD20" s="103"/>
      <c r="FE20" s="103"/>
      <c r="FF20" s="103"/>
      <c r="FG20" s="103"/>
      <c r="FH20" s="103"/>
      <c r="FI20" s="103"/>
      <c r="FJ20" s="103"/>
      <c r="FK20" s="158"/>
      <c r="FL20" s="158"/>
      <c r="FM20" s="158"/>
      <c r="FN20" s="158"/>
      <c r="FO20" s="158"/>
      <c r="FP20" s="103"/>
      <c r="FQ20" s="103"/>
      <c r="FR20" s="103"/>
      <c r="FS20" s="103"/>
      <c r="FT20" s="103"/>
      <c r="FU20" s="103"/>
      <c r="FV20" s="103"/>
      <c r="FW20" s="103"/>
      <c r="FX20" s="103"/>
      <c r="FY20" s="103"/>
      <c r="FZ20" s="103"/>
      <c r="GA20" s="103"/>
      <c r="GB20" s="103"/>
      <c r="GC20" s="103"/>
      <c r="GD20" s="103"/>
      <c r="GE20" s="103"/>
      <c r="GF20" s="103"/>
      <c r="GG20" s="103"/>
      <c r="GH20" s="103"/>
      <c r="GI20" s="103"/>
      <c r="GJ20" s="103"/>
      <c r="GK20" s="103"/>
      <c r="GL20" s="103"/>
      <c r="GM20" s="103"/>
      <c r="GN20" s="159"/>
      <c r="GO20" s="101"/>
      <c r="GP20" s="101"/>
      <c r="GQ20" s="101"/>
      <c r="GR20" s="101"/>
      <c r="GS20" s="101"/>
      <c r="GT20" s="101"/>
      <c r="GU20" s="101"/>
      <c r="GV20" s="101"/>
      <c r="GW20" s="101"/>
      <c r="GX20" s="101"/>
      <c r="GY20" s="101"/>
      <c r="GZ20" s="101"/>
      <c r="HA20" s="101"/>
      <c r="HB20" s="101"/>
      <c r="HC20" s="101"/>
      <c r="HD20" s="101"/>
      <c r="HE20" s="101"/>
      <c r="HF20" s="101"/>
      <c r="HG20" s="99"/>
      <c r="HH20" s="99"/>
      <c r="HI20" s="99"/>
      <c r="HJ20" s="99"/>
      <c r="HK20" s="99"/>
      <c r="HL20" s="99"/>
      <c r="HM20" s="99"/>
      <c r="HN20" s="92" t="str">
        <f t="shared" si="46"/>
        <v>2</v>
      </c>
      <c r="HO20" s="99"/>
      <c r="HP20" s="114"/>
      <c r="HQ20" s="99"/>
      <c r="HR20" s="99"/>
      <c r="HS20" s="99"/>
      <c r="HT20" s="99"/>
      <c r="HU20" s="114"/>
      <c r="HV20" s="104"/>
      <c r="HW20" s="104"/>
      <c r="HX20" s="104"/>
      <c r="HY20" s="104"/>
      <c r="HZ20" s="104"/>
      <c r="IA20" s="104"/>
      <c r="IB20" s="104"/>
      <c r="IC20" s="104"/>
      <c r="ID20" s="104"/>
      <c r="IE20" s="104"/>
      <c r="IF20" s="104"/>
      <c r="IG20" s="104"/>
      <c r="IH20" s="104"/>
      <c r="II20" s="160"/>
      <c r="IJ20" s="160"/>
      <c r="IK20" s="104"/>
      <c r="IL20" s="104"/>
      <c r="IM20" s="161"/>
      <c r="IN20" s="162"/>
      <c r="IO20" s="163"/>
      <c r="IP20" s="109"/>
    </row>
    <row r="21" spans="1:250" s="8" customFormat="1" ht="32.1" customHeight="1">
      <c r="A21" s="79" t="s">
        <v>109</v>
      </c>
      <c r="B21" s="80"/>
      <c r="C21" s="116"/>
      <c r="D21" s="117"/>
      <c r="E21" s="118"/>
      <c r="F21" s="81"/>
      <c r="G21" s="81"/>
      <c r="H21" s="132">
        <v>44562</v>
      </c>
      <c r="I21" s="81" t="s">
        <v>115</v>
      </c>
      <c r="J21" s="81"/>
      <c r="K21" s="81"/>
      <c r="L21" s="81" t="s">
        <v>115</v>
      </c>
      <c r="M21" s="81"/>
      <c r="N21" s="81"/>
      <c r="O21" s="82" t="s">
        <v>115</v>
      </c>
      <c r="P21" s="83"/>
      <c r="Q21" s="83"/>
      <c r="R21" s="81" t="s">
        <v>318</v>
      </c>
      <c r="S21" s="81"/>
      <c r="T21" s="81"/>
      <c r="U21" s="121"/>
      <c r="V21" s="122"/>
      <c r="W21" s="122"/>
      <c r="X21" s="120" t="s">
        <v>115</v>
      </c>
      <c r="Y21" s="120"/>
      <c r="Z21" s="120"/>
      <c r="AA21" s="120" t="s">
        <v>115</v>
      </c>
      <c r="AB21" s="120"/>
      <c r="AC21" s="120"/>
      <c r="AD21" s="120" t="s">
        <v>115</v>
      </c>
      <c r="AE21" s="120"/>
      <c r="AF21" s="120"/>
      <c r="AG21" s="120" t="s">
        <v>115</v>
      </c>
      <c r="AH21" s="120"/>
      <c r="AI21" s="120"/>
      <c r="AJ21" s="120" t="s">
        <v>115</v>
      </c>
      <c r="AK21" s="120"/>
      <c r="AL21" s="120"/>
      <c r="AM21" s="119" t="s">
        <v>115</v>
      </c>
      <c r="AN21" s="120"/>
      <c r="AO21" s="120"/>
      <c r="AP21" s="121"/>
      <c r="AQ21" s="122"/>
      <c r="AR21" s="122"/>
      <c r="AS21" s="119" t="s">
        <v>115</v>
      </c>
      <c r="AT21" s="120"/>
      <c r="AU21" s="120"/>
      <c r="AV21" s="119" t="s">
        <v>318</v>
      </c>
      <c r="AW21" s="120"/>
      <c r="AX21" s="120"/>
      <c r="AY21" s="119" t="s">
        <v>318</v>
      </c>
      <c r="AZ21" s="120"/>
      <c r="BA21" s="120"/>
      <c r="BB21" s="119" t="s">
        <v>115</v>
      </c>
      <c r="BC21" s="120"/>
      <c r="BD21" s="120"/>
      <c r="BE21" s="119" t="s">
        <v>115</v>
      </c>
      <c r="BF21" s="120"/>
      <c r="BG21" s="120"/>
      <c r="BH21" s="82" t="s">
        <v>113</v>
      </c>
      <c r="BI21" s="120"/>
      <c r="BJ21" s="120"/>
      <c r="BK21" s="121"/>
      <c r="BL21" s="122"/>
      <c r="BM21" s="122"/>
      <c r="BN21" s="42">
        <f>COUNTIF(I21:BM21,"X")+COUNTIF(I21:BM21,"CT")+COUNTIF(I21:BM21,"NB")+COUNTIF(I21:BM21,"XB")+COUNTIF(I21:BM21,"VR\")*0.5+COUNTIF(I21:BM21,"Ô\")*0.5+COUNTIF(I21:BM21,"KH\")*0.5+COUNTIF(I21:BM21,"MC\")*0.5+COUNTIF(I21:BM21,"CH\")*0.5+COUNTIF(I21:BM21,"P\")*0.5+COUNTIF(I21:BM21,"QS\")*0.5+COUNTIF(I21:BM21,"KP\")*0.5+COUNTIF(I21:BM21,"ĐC\")*0.5+COUNTIF(I21:BM21,"BK\")*0.5+COUNTIF(I21:BM21,"KT\")*0.5+COUNTIF(I21:BM21,"XB\")*0.5+COUNTIF(I21:BM21,"TN\")*0.5+COUNTIF(I21:BM21,"NB\")*0.5+COUNTIF(I21:BM21,"VS\")*0.5+COUNTIF(I21:BM21,"OB\")*0.5+COUNTIF(I21:BM21,"BL\")*0.5+COUNTIF(I21:BM21,"X7\")*0.5+COUNTIF(I21:BM21,"NV19\")*0.5+COUNTIF(I21:BM21,"OL\")*0.5+COUNTIF(I21:BM21,"ODK\")*0.5+COUNTIF(I21:BM21,"BKK\")*0.5+COUNTIF(I21:BM21,"NV\")*0.5+COUNTIF(I21:BM21,"T7\")*0.5+COUNTIF(I21:BM21,"ODL\")*0.5+COUNTIF(I21:BM21,"B7")+COUNTIF(I21:BM21,"B7\")*0.5</f>
        <v>12</v>
      </c>
      <c r="BO21" s="42">
        <f>ROUND(SUM(AE21,AH21,AK21,AN21,AT21,AZ21,BC21,BF21,BI21,Y21,AB21,AW21)/7,2)</f>
        <v>0</v>
      </c>
      <c r="BP21" s="43">
        <f>ROUND(SUM(AF21,AI21,AL21,AO21,AU21,BA21,BD21,BG21,BJ21,Z21,AC21,AX21)/8,2)</f>
        <v>0</v>
      </c>
      <c r="BQ21" s="43">
        <f>COUNTIF(L21:BM21,"CN")+COUNTIF(L21:BM21,"CN\")*0.5</f>
        <v>0</v>
      </c>
      <c r="BR21" s="42">
        <f>ROUND(SUM(V21,AQ21,BL21)/7,2)</f>
        <v>0</v>
      </c>
      <c r="BS21" s="43">
        <f>ROUND(SUM(W21,AR21,BM21)/8,2)</f>
        <v>0</v>
      </c>
      <c r="BT21" s="84"/>
      <c r="BU21" s="84"/>
      <c r="BV21" s="84"/>
      <c r="BW21" s="84"/>
      <c r="BX21" s="84"/>
      <c r="BY21" s="85"/>
      <c r="BZ21" s="43">
        <f>BN21+BT21</f>
        <v>12</v>
      </c>
      <c r="CA21" s="43">
        <f>ROUND(BO21+BU21,2)</f>
        <v>0</v>
      </c>
      <c r="CB21" s="43">
        <f>BP21+BV21</f>
        <v>0</v>
      </c>
      <c r="CC21" s="43">
        <f>BQ21+BW21</f>
        <v>0</v>
      </c>
      <c r="CD21" s="43">
        <f>ROUND(BR21+BX21,2)</f>
        <v>0</v>
      </c>
      <c r="CE21" s="43">
        <f>BS21+BY21</f>
        <v>0</v>
      </c>
      <c r="CF21" s="42">
        <f t="shared" si="3"/>
        <v>0</v>
      </c>
      <c r="CG21" s="42"/>
      <c r="CH21" s="43"/>
      <c r="CI21" s="42">
        <f t="shared" si="4"/>
        <v>0</v>
      </c>
      <c r="CJ21" s="42">
        <f t="shared" si="5"/>
        <v>1</v>
      </c>
      <c r="CK21" s="42">
        <f t="shared" si="6"/>
        <v>0</v>
      </c>
      <c r="CL21" s="42">
        <f t="shared" si="7"/>
        <v>0</v>
      </c>
      <c r="CM21" s="42">
        <f t="shared" si="8"/>
        <v>0</v>
      </c>
      <c r="CN21" s="42">
        <f t="shared" si="9"/>
        <v>0</v>
      </c>
      <c r="CO21" s="103">
        <f t="shared" si="10"/>
        <v>0</v>
      </c>
      <c r="CP21" s="42">
        <f>CL21+CM21+CW21+CO21+CN21</f>
        <v>0</v>
      </c>
      <c r="CQ21" s="42">
        <f t="shared" si="11"/>
        <v>0</v>
      </c>
      <c r="CR21" s="42">
        <f t="shared" si="12"/>
        <v>0</v>
      </c>
      <c r="CS21" s="42">
        <f>COUNTIF(J21:BN21,"KL")+COUNTIF(J21:BN21,"KL\")*0.5</f>
        <v>0</v>
      </c>
      <c r="CT21" s="42">
        <f>CR21+CS21</f>
        <v>0</v>
      </c>
      <c r="CU21" s="42">
        <f t="shared" si="13"/>
        <v>0</v>
      </c>
      <c r="CV21" s="42"/>
      <c r="CW21" s="42"/>
      <c r="CX21" s="86">
        <f>BZ21+CA21+CB21+CC21+CD21+CE21+CF21+CG21+CH21+CI21+CP21+CQ21+CV21+CJ21</f>
        <v>13</v>
      </c>
      <c r="CY21" s="87"/>
      <c r="CZ21" s="87"/>
      <c r="DA21" s="87"/>
      <c r="DB21" s="87"/>
      <c r="DC21" s="87"/>
      <c r="DD21" s="87"/>
      <c r="DE21" s="88"/>
      <c r="DF21" s="88"/>
      <c r="DG21" s="89"/>
      <c r="DH21" s="119" t="s">
        <v>115</v>
      </c>
      <c r="DI21" s="120"/>
      <c r="DJ21" s="120"/>
      <c r="DK21" s="119" t="s">
        <v>115</v>
      </c>
      <c r="DL21" s="120"/>
      <c r="DM21" s="120"/>
      <c r="DN21" s="123" t="s">
        <v>115</v>
      </c>
      <c r="DO21" s="124"/>
      <c r="DP21" s="124"/>
      <c r="DQ21" s="125" t="s">
        <v>115</v>
      </c>
      <c r="DR21" s="124"/>
      <c r="DS21" s="124"/>
      <c r="DT21" s="125" t="s">
        <v>115</v>
      </c>
      <c r="DU21" s="124"/>
      <c r="DV21" s="124"/>
      <c r="DW21" s="123" t="s">
        <v>115</v>
      </c>
      <c r="DX21" s="124"/>
      <c r="DY21" s="124"/>
      <c r="DZ21" s="126"/>
      <c r="EA21" s="127"/>
      <c r="EB21" s="127"/>
      <c r="EC21" s="123" t="s">
        <v>172</v>
      </c>
      <c r="ED21" s="124"/>
      <c r="EE21" s="124"/>
      <c r="EF21" s="123" t="s">
        <v>172</v>
      </c>
      <c r="EG21" s="124"/>
      <c r="EH21" s="124"/>
      <c r="EI21" s="123" t="s">
        <v>172</v>
      </c>
      <c r="EJ21" s="124"/>
      <c r="EK21" s="124"/>
      <c r="EL21" s="133" t="s">
        <v>172</v>
      </c>
      <c r="EM21" s="134"/>
      <c r="EN21" s="134"/>
      <c r="EO21" s="133" t="s">
        <v>115</v>
      </c>
      <c r="EP21" s="134"/>
      <c r="EQ21" s="124"/>
      <c r="ER21" s="125" t="s">
        <v>113</v>
      </c>
      <c r="ES21" s="124"/>
      <c r="ET21" s="124"/>
      <c r="EU21" s="126"/>
      <c r="EV21" s="127"/>
      <c r="EW21" s="127"/>
      <c r="EX21" s="123" t="s">
        <v>115</v>
      </c>
      <c r="EY21" s="124"/>
      <c r="EZ21" s="124"/>
      <c r="FA21" s="123" t="s">
        <v>115</v>
      </c>
      <c r="FB21" s="124"/>
      <c r="FC21" s="124"/>
      <c r="FD21" s="42">
        <f>COUNTIF(CY21:FC21,"X")+COUNTIF(CY21:FC21,"CT")+COUNTIF(CY21:FC21,"NB")+COUNTIF(CY21:FC21,"XB")+COUNTIF(CY21:FC21,"VR\")*0.5+COUNTIF(CY21:FC21,"Ô\")*0.5+COUNTIF(CY21:FC21,"KH\")*0.5+COUNTIF(CY21:FC21,"MC\")*0.5+COUNTIF(CY21:FC21,"CH\")*0.5+COUNTIF(CY21:FC21,"P\")*0.5+COUNTIF(CY21:FC21,"QS\")*0.5+COUNTIF(CY21:FC21,"KP\")*0.5+COUNTIF(CY21:FC21,"ĐC\")*0.5+COUNTIF(CY21:FC21,"BK\")*0.5+COUNTIF(CY21:FC21,"KT\")*0.5+COUNTIF(CY21:FC21,"XB\")*0.5+COUNTIF(CY21:FC21,"NB\")*0.5+COUNTIF(CY21:FC21,"VS\")*0.5+COUNTIF(CY21:FC21,"OB\")*0.5+COUNTIF(CY21:FC21,"P19\")*0.5+COUNTIF(CY21:FC21,"NV19\")*0.5+COUNTIF(CY21:FC21,"OL\")*0.5+COUNTIF(CY21:FC21,"BKK\")*0.5+COUNTIF(CY21:FC21,"T7\")*0.5+COUNTIF(CY21:FC21,"ODL\")*0.5+COUNTIF(CY21:FC21,"OL\")*0.5+COUNTIF(CY21:FC21,"B7")+COUNTIF(CY21:FC21,"B7\")*0.5</f>
        <v>9</v>
      </c>
      <c r="FE21" s="42">
        <f>ROUND(SUM(CZ21,DC21,DF21,DR21,ED21,EM21,EY21,FB21,DI21,DX21,ES21,DO21,EJ21,DU21,EP21,DL21,EG21)/7,2)</f>
        <v>0</v>
      </c>
      <c r="FF21" s="42">
        <f>ROUND(SUM(DA21,DD21,DG21,DJ21,DS21,EE21,EN21,EZ21,FC21,DY21,ET21,DP21,EK21,DV21,EQ21,DM21,EH21)/8,2)</f>
        <v>0</v>
      </c>
      <c r="FG21" s="42">
        <f>COUNTIF(CY21:FC21,"CN")+COUNTIF(CY21:FC21,"CN\")*0.5</f>
        <v>0</v>
      </c>
      <c r="FH21" s="42">
        <f>ROUND(SUM(EA21,EV21)/7,2)</f>
        <v>0</v>
      </c>
      <c r="FI21" s="42">
        <f>ROUND(SUM(EB21,EW21)/8,2)</f>
        <v>0</v>
      </c>
      <c r="FJ21" s="42"/>
      <c r="FK21" s="90"/>
      <c r="FL21" s="90"/>
      <c r="FM21" s="90"/>
      <c r="FN21" s="90"/>
      <c r="FO21" s="90"/>
      <c r="FP21" s="42">
        <f>FD21+FJ21</f>
        <v>9</v>
      </c>
      <c r="FQ21" s="42">
        <f>ROUND(FE21+FK21,2)</f>
        <v>0</v>
      </c>
      <c r="FR21" s="42">
        <f>FF21+FL21</f>
        <v>0</v>
      </c>
      <c r="FS21" s="42">
        <f>FG21+FM21</f>
        <v>0</v>
      </c>
      <c r="FT21" s="42">
        <f>ROUND(FH21+FN21,2)</f>
        <v>0</v>
      </c>
      <c r="FU21" s="42">
        <f>FI21+FO21</f>
        <v>0</v>
      </c>
      <c r="FV21" s="42">
        <f t="shared" si="14"/>
        <v>0</v>
      </c>
      <c r="FW21" s="42"/>
      <c r="FX21" s="42"/>
      <c r="FY21" s="42">
        <f t="shared" si="15"/>
        <v>0</v>
      </c>
      <c r="FZ21" s="42">
        <f t="shared" si="16"/>
        <v>1</v>
      </c>
      <c r="GA21" s="42">
        <f t="shared" si="17"/>
        <v>0</v>
      </c>
      <c r="GB21" s="42">
        <f>COUNTIF($CY21:$FC21,"ODL")+COUNTIF($CY21:$FC21,"ODL\")*0.5</f>
        <v>0</v>
      </c>
      <c r="GC21" s="42">
        <f t="shared" si="18"/>
        <v>0</v>
      </c>
      <c r="GD21" s="42">
        <f t="shared" si="19"/>
        <v>0</v>
      </c>
      <c r="GE21" s="103">
        <f t="shared" si="20"/>
        <v>0</v>
      </c>
      <c r="GF21" s="42">
        <f>GB21+GC21+GM21+GE21+GD21</f>
        <v>0</v>
      </c>
      <c r="GG21" s="42">
        <f t="shared" si="21"/>
        <v>0</v>
      </c>
      <c r="GH21" s="42">
        <f t="shared" si="22"/>
        <v>0</v>
      </c>
      <c r="GI21" s="42">
        <f>COUNTIF(DJ21:FN21,"KL")+COUNTIF(DJ21:FN21,"KL\")*0.5</f>
        <v>0</v>
      </c>
      <c r="GJ21" s="42">
        <f>GH21+GI21</f>
        <v>0</v>
      </c>
      <c r="GK21" s="42">
        <f t="shared" si="23"/>
        <v>0</v>
      </c>
      <c r="GL21" s="42"/>
      <c r="GM21" s="42"/>
      <c r="GN21" s="91">
        <f t="shared" si="24"/>
        <v>10</v>
      </c>
      <c r="GO21" s="49">
        <f t="shared" si="25"/>
        <v>3</v>
      </c>
      <c r="GP21" s="49">
        <f t="shared" si="26"/>
        <v>0</v>
      </c>
      <c r="GQ21" s="49">
        <f t="shared" si="27"/>
        <v>4</v>
      </c>
      <c r="GR21" s="49">
        <f t="shared" si="28"/>
        <v>0</v>
      </c>
      <c r="GS21" s="49">
        <f t="shared" si="29"/>
        <v>0</v>
      </c>
      <c r="GT21" s="49">
        <f>CP21+GF21</f>
        <v>0</v>
      </c>
      <c r="GU21" s="101">
        <f>GJ21</f>
        <v>0</v>
      </c>
      <c r="GV21" s="49">
        <f>COUNTIF($I21:$FB21,"KP")+COUNTIF($I21:$FB21,"KP\")*0.5</f>
        <v>0</v>
      </c>
      <c r="GW21" s="49">
        <f t="shared" si="30"/>
        <v>0</v>
      </c>
      <c r="GX21" s="101">
        <f t="shared" si="31"/>
        <v>0</v>
      </c>
      <c r="GY21" s="49">
        <f t="shared" si="32"/>
        <v>0</v>
      </c>
      <c r="GZ21" s="49">
        <f t="shared" si="33"/>
        <v>0</v>
      </c>
      <c r="HA21" s="49">
        <f t="shared" si="34"/>
        <v>0</v>
      </c>
      <c r="HB21" s="49">
        <f t="shared" si="35"/>
        <v>0</v>
      </c>
      <c r="HC21" s="49">
        <f t="shared" si="36"/>
        <v>0</v>
      </c>
      <c r="HD21" s="49">
        <f>SUM(GO21:HC21)</f>
        <v>7</v>
      </c>
      <c r="HE21" s="49">
        <f t="shared" si="37"/>
        <v>0</v>
      </c>
      <c r="HF21" s="49">
        <f>GO21+GV21+GY21+GZ21+GP21+GR21</f>
        <v>3</v>
      </c>
      <c r="HG21" s="50">
        <f>BZ21+FP21</f>
        <v>21</v>
      </c>
      <c r="HH21" s="50">
        <f t="shared" si="38"/>
        <v>0</v>
      </c>
      <c r="HI21" s="99">
        <f t="shared" si="38"/>
        <v>0</v>
      </c>
      <c r="HJ21" s="50">
        <f t="shared" si="38"/>
        <v>0</v>
      </c>
      <c r="HK21" s="99">
        <f t="shared" si="38"/>
        <v>0</v>
      </c>
      <c r="HL21" s="99">
        <f t="shared" si="38"/>
        <v>0</v>
      </c>
      <c r="HM21" s="99">
        <v>3</v>
      </c>
      <c r="HN21" s="92" t="str">
        <f>IF(AND(DAY(H21)&lt;15,HM21&gt;7),"0",IF(AND(DAY(H21)&lt;15,HM21&gt;4),"1",IF(AND(DAY(H21)&lt;15,HM21&lt;=4),"2",IF(AND(DAY(H21)&gt;=15,HG21&lt;7),"0","1"))))</f>
        <v>2</v>
      </c>
      <c r="HO21" s="99"/>
      <c r="HP21" s="92"/>
      <c r="HQ21" s="50">
        <f t="shared" si="39"/>
        <v>0</v>
      </c>
      <c r="HR21" s="50">
        <f t="shared" si="40"/>
        <v>0</v>
      </c>
      <c r="HS21" s="50">
        <f t="shared" si="40"/>
        <v>0</v>
      </c>
      <c r="HT21" s="99">
        <f t="shared" si="40"/>
        <v>0</v>
      </c>
      <c r="HU21" s="114">
        <f t="shared" si="41"/>
        <v>0</v>
      </c>
      <c r="HV21" s="52"/>
      <c r="HW21" s="52">
        <f t="shared" si="42"/>
        <v>0</v>
      </c>
      <c r="HX21" s="104">
        <f t="shared" si="42"/>
        <v>0</v>
      </c>
      <c r="HY21" s="104">
        <f t="shared" si="42"/>
        <v>0</v>
      </c>
      <c r="HZ21" s="104">
        <f t="shared" si="42"/>
        <v>0</v>
      </c>
      <c r="IA21" s="104">
        <f t="shared" si="43"/>
        <v>0</v>
      </c>
      <c r="IB21" s="104">
        <f t="shared" si="44"/>
        <v>0</v>
      </c>
      <c r="IC21" s="104">
        <f t="shared" si="44"/>
        <v>0</v>
      </c>
      <c r="ID21" s="104">
        <f t="shared" si="44"/>
        <v>0</v>
      </c>
      <c r="IE21" s="104">
        <f t="shared" si="44"/>
        <v>0</v>
      </c>
      <c r="IF21" s="52">
        <f t="shared" si="45"/>
        <v>0</v>
      </c>
      <c r="IG21" s="52">
        <f t="shared" si="45"/>
        <v>0</v>
      </c>
      <c r="IH21" s="52">
        <f>IF21-IG21</f>
        <v>0</v>
      </c>
      <c r="II21" s="93"/>
      <c r="IJ21" s="93">
        <f>IF(HG21&gt;=23,2,IF(HG21&gt;=15,1))+II21</f>
        <v>1</v>
      </c>
      <c r="IK21" s="52">
        <f>HU21+HN21</f>
        <v>2</v>
      </c>
      <c r="IL21" s="52">
        <f>IJ21-IK21</f>
        <v>-1</v>
      </c>
      <c r="IM21" s="94">
        <f>SUM(HG21:HT21)+IG21</f>
        <v>24</v>
      </c>
      <c r="IN21" s="68">
        <f>IK21</f>
        <v>2</v>
      </c>
      <c r="IO21" s="67">
        <f>IJ21-IN21</f>
        <v>-1</v>
      </c>
      <c r="IP21" s="109">
        <f>IM21+HP21</f>
        <v>24</v>
      </c>
    </row>
    <row r="22" spans="1:250" s="8" customFormat="1" ht="32.1" customHeight="1">
      <c r="A22" s="79" t="s">
        <v>109</v>
      </c>
      <c r="B22" s="80"/>
      <c r="C22" s="116"/>
      <c r="D22" s="117"/>
      <c r="E22" s="118"/>
      <c r="F22" s="81"/>
      <c r="G22" s="81"/>
      <c r="H22" s="132">
        <v>41161</v>
      </c>
      <c r="I22" s="81" t="s">
        <v>115</v>
      </c>
      <c r="J22" s="81"/>
      <c r="K22" s="81"/>
      <c r="L22" s="81" t="s">
        <v>115</v>
      </c>
      <c r="M22" s="81"/>
      <c r="N22" s="81"/>
      <c r="O22" s="82" t="s">
        <v>115</v>
      </c>
      <c r="P22" s="83"/>
      <c r="Q22" s="83"/>
      <c r="R22" s="81" t="s">
        <v>318</v>
      </c>
      <c r="S22" s="81"/>
      <c r="T22" s="81"/>
      <c r="U22" s="121"/>
      <c r="V22" s="122"/>
      <c r="W22" s="122"/>
      <c r="X22" s="120" t="s">
        <v>115</v>
      </c>
      <c r="Y22" s="120"/>
      <c r="Z22" s="120"/>
      <c r="AA22" s="120" t="s">
        <v>115</v>
      </c>
      <c r="AB22" s="120"/>
      <c r="AC22" s="120"/>
      <c r="AD22" s="120" t="s">
        <v>115</v>
      </c>
      <c r="AE22" s="120"/>
      <c r="AF22" s="120"/>
      <c r="AG22" s="120" t="s">
        <v>115</v>
      </c>
      <c r="AH22" s="120"/>
      <c r="AI22" s="120"/>
      <c r="AJ22" s="120" t="s">
        <v>115</v>
      </c>
      <c r="AK22" s="120"/>
      <c r="AL22" s="120"/>
      <c r="AM22" s="119" t="s">
        <v>115</v>
      </c>
      <c r="AN22" s="120"/>
      <c r="AO22" s="120"/>
      <c r="AP22" s="121"/>
      <c r="AQ22" s="122"/>
      <c r="AR22" s="122"/>
      <c r="AS22" s="119" t="s">
        <v>115</v>
      </c>
      <c r="AT22" s="120"/>
      <c r="AU22" s="120"/>
      <c r="AV22" s="119" t="s">
        <v>318</v>
      </c>
      <c r="AW22" s="120"/>
      <c r="AX22" s="120"/>
      <c r="AY22" s="119" t="s">
        <v>318</v>
      </c>
      <c r="AZ22" s="120"/>
      <c r="BA22" s="120"/>
      <c r="BB22" s="119" t="s">
        <v>115</v>
      </c>
      <c r="BC22" s="120"/>
      <c r="BD22" s="120"/>
      <c r="BE22" s="119" t="s">
        <v>115</v>
      </c>
      <c r="BF22" s="120"/>
      <c r="BG22" s="120"/>
      <c r="BH22" s="82" t="s">
        <v>113</v>
      </c>
      <c r="BI22" s="120"/>
      <c r="BJ22" s="120"/>
      <c r="BK22" s="121"/>
      <c r="BL22" s="122"/>
      <c r="BM22" s="122"/>
      <c r="BN22" s="42">
        <f>COUNTIF(I22:BM22,"X")+COUNTIF(I22:BM22,"CT")+COUNTIF(I22:BM22,"NB")+COUNTIF(I22:BM22,"XB")+COUNTIF(I22:BM22,"VR\")*0.5+COUNTIF(I22:BM22,"Ô\")*0.5+COUNTIF(I22:BM22,"KH\")*0.5+COUNTIF(I22:BM22,"MC\")*0.5+COUNTIF(I22:BM22,"CH\")*0.5+COUNTIF(I22:BM22,"P\")*0.5+COUNTIF(I22:BM22,"QS\")*0.5+COUNTIF(I22:BM22,"KP\")*0.5+COUNTIF(I22:BM22,"ĐC\")*0.5+COUNTIF(I22:BM22,"BK\")*0.5+COUNTIF(I22:BM22,"KT\")*0.5+COUNTIF(I22:BM22,"XB\")*0.5+COUNTIF(I22:BM22,"TN\")*0.5+COUNTIF(I22:BM22,"NB\")*0.5+COUNTIF(I22:BM22,"VS\")*0.5+COUNTIF(I22:BM22,"OB\")*0.5+COUNTIF(I22:BM22,"BL\")*0.5+COUNTIF(I22:BM22,"X7\")*0.5+COUNTIF(I22:BM22,"NV19\")*0.5+COUNTIF(I22:BM22,"OL\")*0.5+COUNTIF(I22:BM22,"ODK\")*0.5+COUNTIF(I22:BM22,"BKK\")*0.5+COUNTIF(I22:BM22,"NV\")*0.5+COUNTIF(I22:BM22,"T7\")*0.5+COUNTIF(I22:BM22,"ODL\")*0.5+COUNTIF(I22:BM22,"B7")+COUNTIF(I22:BM22,"B7\")*0.5</f>
        <v>12</v>
      </c>
      <c r="BO22" s="42">
        <f>ROUND(SUM(AE22,AH22,AK22,AN22,AT22,AZ22,BC22,BF22,BI22,Y22,AB22,AW22)/7,2)</f>
        <v>0</v>
      </c>
      <c r="BP22" s="43">
        <f>ROUND(SUM(AF22,AI22,AL22,AO22,AU22,BA22,BD22,BG22,BJ22,Z22,AC22,AX22)/8,2)</f>
        <v>0</v>
      </c>
      <c r="BQ22" s="43">
        <f>COUNTIF(L22:BM22,"CN")+COUNTIF(L22:BM22,"CN\")*0.5</f>
        <v>0</v>
      </c>
      <c r="BR22" s="42">
        <f>ROUND(SUM(V22,AQ22,BL22)/7,2)</f>
        <v>0</v>
      </c>
      <c r="BS22" s="43">
        <f>ROUND(SUM(W22,AR22,BM22)/8,2)</f>
        <v>0</v>
      </c>
      <c r="BT22" s="84"/>
      <c r="BU22" s="84"/>
      <c r="BV22" s="84"/>
      <c r="BW22" s="84"/>
      <c r="BX22" s="84"/>
      <c r="BY22" s="85"/>
      <c r="BZ22" s="43">
        <f>BN22+BT22</f>
        <v>12</v>
      </c>
      <c r="CA22" s="43">
        <f>ROUND(BO22+BU22,2)</f>
        <v>0</v>
      </c>
      <c r="CB22" s="43">
        <f>BP22+BV22</f>
        <v>0</v>
      </c>
      <c r="CC22" s="43">
        <f>BQ22+BW22</f>
        <v>0</v>
      </c>
      <c r="CD22" s="43">
        <f>ROUND(BR22+BX22,2)</f>
        <v>0</v>
      </c>
      <c r="CE22" s="43">
        <f>BS22+BY22</f>
        <v>0</v>
      </c>
      <c r="CF22" s="42">
        <f t="shared" si="3"/>
        <v>0</v>
      </c>
      <c r="CG22" s="42"/>
      <c r="CH22" s="43"/>
      <c r="CI22" s="42">
        <f t="shared" si="4"/>
        <v>0</v>
      </c>
      <c r="CJ22" s="42">
        <f t="shared" si="5"/>
        <v>1</v>
      </c>
      <c r="CK22" s="42">
        <f t="shared" si="6"/>
        <v>0</v>
      </c>
      <c r="CL22" s="42">
        <f t="shared" si="7"/>
        <v>0</v>
      </c>
      <c r="CM22" s="42">
        <f t="shared" si="8"/>
        <v>0</v>
      </c>
      <c r="CN22" s="42">
        <f t="shared" si="9"/>
        <v>0</v>
      </c>
      <c r="CO22" s="103">
        <f t="shared" si="10"/>
        <v>0</v>
      </c>
      <c r="CP22" s="42">
        <f>CL22+CM22+CW22+CO22+CN22</f>
        <v>0</v>
      </c>
      <c r="CQ22" s="42">
        <f t="shared" si="11"/>
        <v>0</v>
      </c>
      <c r="CR22" s="42">
        <f t="shared" si="12"/>
        <v>0</v>
      </c>
      <c r="CS22" s="42">
        <f>COUNTIF(J22:BN22,"KL")+COUNTIF(J22:BN22,"KL\")*0.5</f>
        <v>0</v>
      </c>
      <c r="CT22" s="42">
        <f>CR22+CS22</f>
        <v>0</v>
      </c>
      <c r="CU22" s="42">
        <f t="shared" si="13"/>
        <v>0</v>
      </c>
      <c r="CV22" s="42"/>
      <c r="CW22" s="42"/>
      <c r="CX22" s="86">
        <f>BZ22+CA22+CB22+CC22+CD22+CE22+CF22+CG22+CH22+CI22+CP22+CQ22+CV22+CJ22</f>
        <v>13</v>
      </c>
      <c r="CY22" s="87"/>
      <c r="CZ22" s="87"/>
      <c r="DA22" s="87"/>
      <c r="DB22" s="87"/>
      <c r="DC22" s="87"/>
      <c r="DD22" s="87"/>
      <c r="DE22" s="88"/>
      <c r="DF22" s="88"/>
      <c r="DG22" s="89"/>
      <c r="DH22" s="119" t="s">
        <v>115</v>
      </c>
      <c r="DI22" s="120"/>
      <c r="DJ22" s="120"/>
      <c r="DK22" s="119" t="s">
        <v>115</v>
      </c>
      <c r="DL22" s="120"/>
      <c r="DM22" s="120"/>
      <c r="DN22" s="123" t="s">
        <v>115</v>
      </c>
      <c r="DO22" s="124"/>
      <c r="DP22" s="124"/>
      <c r="DQ22" s="125" t="s">
        <v>115</v>
      </c>
      <c r="DR22" s="124"/>
      <c r="DS22" s="124"/>
      <c r="DT22" s="125" t="s">
        <v>115</v>
      </c>
      <c r="DU22" s="124"/>
      <c r="DV22" s="124"/>
      <c r="DW22" s="123" t="s">
        <v>115</v>
      </c>
      <c r="DX22" s="124"/>
      <c r="DY22" s="124"/>
      <c r="DZ22" s="126"/>
      <c r="EA22" s="127"/>
      <c r="EB22" s="127"/>
      <c r="EC22" s="123" t="s">
        <v>172</v>
      </c>
      <c r="ED22" s="124"/>
      <c r="EE22" s="124"/>
      <c r="EF22" s="123" t="s">
        <v>172</v>
      </c>
      <c r="EG22" s="124"/>
      <c r="EH22" s="124"/>
      <c r="EI22" s="123" t="s">
        <v>172</v>
      </c>
      <c r="EJ22" s="124"/>
      <c r="EK22" s="124"/>
      <c r="EL22" s="133" t="s">
        <v>172</v>
      </c>
      <c r="EM22" s="134"/>
      <c r="EN22" s="134"/>
      <c r="EO22" s="133" t="s">
        <v>115</v>
      </c>
      <c r="EP22" s="134"/>
      <c r="EQ22" s="124"/>
      <c r="ER22" s="125" t="s">
        <v>113</v>
      </c>
      <c r="ES22" s="124"/>
      <c r="ET22" s="124"/>
      <c r="EU22" s="126"/>
      <c r="EV22" s="127"/>
      <c r="EW22" s="127"/>
      <c r="EX22" s="123" t="s">
        <v>115</v>
      </c>
      <c r="EY22" s="124"/>
      <c r="EZ22" s="124"/>
      <c r="FA22" s="123" t="s">
        <v>115</v>
      </c>
      <c r="FB22" s="124"/>
      <c r="FC22" s="124"/>
      <c r="FD22" s="42">
        <f>COUNTIF(CY22:FC22,"X")+COUNTIF(CY22:FC22,"CT")+COUNTIF(CY22:FC22,"NB")+COUNTIF(CY22:FC22,"XB")+COUNTIF(CY22:FC22,"VR\")*0.5+COUNTIF(CY22:FC22,"Ô\")*0.5+COUNTIF(CY22:FC22,"KH\")*0.5+COUNTIF(CY22:FC22,"MC\")*0.5+COUNTIF(CY22:FC22,"CH\")*0.5+COUNTIF(CY22:FC22,"P\")*0.5+COUNTIF(CY22:FC22,"QS\")*0.5+COUNTIF(CY22:FC22,"KP\")*0.5+COUNTIF(CY22:FC22,"ĐC\")*0.5+COUNTIF(CY22:FC22,"BK\")*0.5+COUNTIF(CY22:FC22,"KT\")*0.5+COUNTIF(CY22:FC22,"XB\")*0.5+COUNTIF(CY22:FC22,"NB\")*0.5+COUNTIF(CY22:FC22,"VS\")*0.5+COUNTIF(CY22:FC22,"OB\")*0.5+COUNTIF(CY22:FC22,"P19\")*0.5+COUNTIF(CY22:FC22,"NV19\")*0.5+COUNTIF(CY22:FC22,"OL\")*0.5+COUNTIF(CY22:FC22,"BKK\")*0.5+COUNTIF(CY22:FC22,"T7\")*0.5+COUNTIF(CY22:FC22,"ODL\")*0.5+COUNTIF(CY22:FC22,"OL\")*0.5+COUNTIF(CY22:FC22,"B7")+COUNTIF(CY22:FC22,"B7\")*0.5</f>
        <v>9</v>
      </c>
      <c r="FE22" s="42">
        <f>ROUND(SUM(CZ22,DC22,DF22,DR22,ED22,EM22,EY22,FB22,DI22,DX22,ES22,DO22,EJ22,DU22,EP22,DL22,EG22)/7,2)</f>
        <v>0</v>
      </c>
      <c r="FF22" s="42">
        <f>ROUND(SUM(DA22,DD22,DG22,DJ22,DS22,EE22,EN22,EZ22,FC22,DY22,ET22,DP22,EK22,DV22,EQ22,DM22,EH22)/8,2)</f>
        <v>0</v>
      </c>
      <c r="FG22" s="42">
        <f>COUNTIF(CY22:FC22,"CN")+COUNTIF(CY22:FC22,"CN\")*0.5</f>
        <v>0</v>
      </c>
      <c r="FH22" s="42">
        <f>ROUND(SUM(EA22,EV22)/7,2)</f>
        <v>0</v>
      </c>
      <c r="FI22" s="42">
        <f>ROUND(SUM(EB22,EW22)/8,2)</f>
        <v>0</v>
      </c>
      <c r="FJ22" s="42"/>
      <c r="FK22" s="90"/>
      <c r="FL22" s="90"/>
      <c r="FM22" s="90"/>
      <c r="FN22" s="90"/>
      <c r="FO22" s="90"/>
      <c r="FP22" s="42">
        <f>FD22+FJ22</f>
        <v>9</v>
      </c>
      <c r="FQ22" s="42">
        <f>ROUND(FE22+FK22,2)</f>
        <v>0</v>
      </c>
      <c r="FR22" s="42">
        <f>FF22+FL22</f>
        <v>0</v>
      </c>
      <c r="FS22" s="42">
        <f>FG22+FM22</f>
        <v>0</v>
      </c>
      <c r="FT22" s="42">
        <f>ROUND(FH22+FN22,2)</f>
        <v>0</v>
      </c>
      <c r="FU22" s="42">
        <f>FI22+FO22</f>
        <v>0</v>
      </c>
      <c r="FV22" s="42">
        <f t="shared" si="14"/>
        <v>0</v>
      </c>
      <c r="FW22" s="42"/>
      <c r="FX22" s="42"/>
      <c r="FY22" s="42">
        <f t="shared" si="15"/>
        <v>0</v>
      </c>
      <c r="FZ22" s="42">
        <f t="shared" si="16"/>
        <v>1</v>
      </c>
      <c r="GA22" s="42">
        <f t="shared" si="17"/>
        <v>0</v>
      </c>
      <c r="GB22" s="42">
        <f>COUNTIF($CY22:$FC22,"ODL")+COUNTIF($CY22:$FC22,"ODL\")*0.5</f>
        <v>0</v>
      </c>
      <c r="GC22" s="42">
        <f t="shared" si="18"/>
        <v>0</v>
      </c>
      <c r="GD22" s="42">
        <f t="shared" si="19"/>
        <v>0</v>
      </c>
      <c r="GE22" s="103">
        <f t="shared" si="20"/>
        <v>0</v>
      </c>
      <c r="GF22" s="42">
        <f>GB22+GC22+GM22+GE22+GD22</f>
        <v>0</v>
      </c>
      <c r="GG22" s="42">
        <f t="shared" si="21"/>
        <v>0</v>
      </c>
      <c r="GH22" s="42">
        <f t="shared" si="22"/>
        <v>0</v>
      </c>
      <c r="GI22" s="42">
        <f>COUNTIF(DJ22:FN22,"KL")+COUNTIF(DJ22:FN22,"KL\")*0.5</f>
        <v>0</v>
      </c>
      <c r="GJ22" s="42">
        <f>GH22+GI22</f>
        <v>0</v>
      </c>
      <c r="GK22" s="42">
        <f t="shared" si="23"/>
        <v>0</v>
      </c>
      <c r="GL22" s="42"/>
      <c r="GM22" s="42"/>
      <c r="GN22" s="91">
        <f t="shared" si="24"/>
        <v>10</v>
      </c>
      <c r="GO22" s="49">
        <f t="shared" si="25"/>
        <v>3</v>
      </c>
      <c r="GP22" s="49">
        <f t="shared" si="26"/>
        <v>0</v>
      </c>
      <c r="GQ22" s="49">
        <f t="shared" si="27"/>
        <v>4</v>
      </c>
      <c r="GR22" s="49">
        <f t="shared" si="28"/>
        <v>0</v>
      </c>
      <c r="GS22" s="49">
        <f t="shared" si="29"/>
        <v>0</v>
      </c>
      <c r="GT22" s="49">
        <f>CP22+GF22</f>
        <v>0</v>
      </c>
      <c r="GU22" s="101">
        <f>GJ22</f>
        <v>0</v>
      </c>
      <c r="GV22" s="49">
        <f>COUNTIF($I22:$FB22,"KP")+COUNTIF($I22:$FB22,"KP\")*0.5</f>
        <v>0</v>
      </c>
      <c r="GW22" s="49">
        <f t="shared" si="30"/>
        <v>0</v>
      </c>
      <c r="GX22" s="101">
        <f t="shared" si="31"/>
        <v>0</v>
      </c>
      <c r="GY22" s="49">
        <f t="shared" si="32"/>
        <v>0</v>
      </c>
      <c r="GZ22" s="49">
        <f t="shared" si="33"/>
        <v>0</v>
      </c>
      <c r="HA22" s="49">
        <f t="shared" si="34"/>
        <v>0</v>
      </c>
      <c r="HB22" s="49">
        <f t="shared" si="35"/>
        <v>0</v>
      </c>
      <c r="HC22" s="49">
        <f t="shared" si="36"/>
        <v>0</v>
      </c>
      <c r="HD22" s="49">
        <f>SUM(GO22:HC22)</f>
        <v>7</v>
      </c>
      <c r="HE22" s="49">
        <f t="shared" si="37"/>
        <v>0</v>
      </c>
      <c r="HF22" s="49">
        <f>GO22+GV22+GY22+GZ22+GP22+GR22</f>
        <v>3</v>
      </c>
      <c r="HG22" s="50">
        <f>BZ22+FP22</f>
        <v>21</v>
      </c>
      <c r="HH22" s="50">
        <f t="shared" si="38"/>
        <v>0</v>
      </c>
      <c r="HI22" s="99">
        <f t="shared" si="38"/>
        <v>0</v>
      </c>
      <c r="HJ22" s="50">
        <f t="shared" si="38"/>
        <v>0</v>
      </c>
      <c r="HK22" s="99">
        <f t="shared" si="38"/>
        <v>0</v>
      </c>
      <c r="HL22" s="99">
        <f t="shared" si="38"/>
        <v>0</v>
      </c>
      <c r="HM22" s="99">
        <v>3</v>
      </c>
      <c r="HN22" s="92" t="str">
        <f>IF(AND(DAY(H22)&lt;15,HM22&gt;7),"0",IF(AND(DAY(H22)&lt;15,HM22&gt;4),"1",IF(AND(DAY(H22)&lt;15,HM22&lt;=4),"2",IF(AND(DAY(H22)&gt;=15,HG22&lt;7),"0","1"))))</f>
        <v>2</v>
      </c>
      <c r="HO22" s="99"/>
      <c r="HP22" s="92"/>
      <c r="HQ22" s="50">
        <f t="shared" si="39"/>
        <v>0</v>
      </c>
      <c r="HR22" s="50">
        <f t="shared" si="40"/>
        <v>0</v>
      </c>
      <c r="HS22" s="50">
        <f t="shared" si="40"/>
        <v>0</v>
      </c>
      <c r="HT22" s="99">
        <f t="shared" si="40"/>
        <v>0</v>
      </c>
      <c r="HU22" s="114">
        <f t="shared" si="41"/>
        <v>0</v>
      </c>
      <c r="HV22" s="52"/>
      <c r="HW22" s="52">
        <f t="shared" si="42"/>
        <v>0</v>
      </c>
      <c r="HX22" s="104">
        <f t="shared" si="42"/>
        <v>0</v>
      </c>
      <c r="HY22" s="104">
        <f t="shared" si="42"/>
        <v>0</v>
      </c>
      <c r="HZ22" s="104">
        <f t="shared" si="42"/>
        <v>0</v>
      </c>
      <c r="IA22" s="104">
        <f t="shared" si="43"/>
        <v>0</v>
      </c>
      <c r="IB22" s="104">
        <f t="shared" si="44"/>
        <v>0</v>
      </c>
      <c r="IC22" s="104">
        <f t="shared" si="44"/>
        <v>0</v>
      </c>
      <c r="ID22" s="104">
        <f t="shared" si="44"/>
        <v>0</v>
      </c>
      <c r="IE22" s="104">
        <f t="shared" si="44"/>
        <v>0</v>
      </c>
      <c r="IF22" s="52">
        <f t="shared" si="45"/>
        <v>0</v>
      </c>
      <c r="IG22" s="52">
        <f t="shared" si="45"/>
        <v>0</v>
      </c>
      <c r="IH22" s="52">
        <f>IF22-IG22</f>
        <v>0</v>
      </c>
      <c r="II22" s="93"/>
      <c r="IJ22" s="93">
        <f>IF(HG22&gt;=23,2,IF(HG22&gt;=15,1))+II22</f>
        <v>1</v>
      </c>
      <c r="IK22" s="52">
        <f>HU22+HN22</f>
        <v>2</v>
      </c>
      <c r="IL22" s="52">
        <f>IJ22-IK22</f>
        <v>-1</v>
      </c>
      <c r="IM22" s="94">
        <f>SUM(HG22:HT22)+IG22</f>
        <v>24</v>
      </c>
      <c r="IN22" s="68">
        <f>IK22</f>
        <v>2</v>
      </c>
      <c r="IO22" s="67">
        <f>IJ22-IN22</f>
        <v>-1</v>
      </c>
      <c r="IP22" s="109">
        <f>IM22+HP22</f>
        <v>24</v>
      </c>
    </row>
    <row r="23" spans="1:250">
      <c r="C23" s="15"/>
      <c r="D23" s="73"/>
      <c r="F23" s="10"/>
    </row>
    <row r="24" spans="1:250">
      <c r="C24" s="15"/>
      <c r="D24" s="73"/>
      <c r="F24" s="10"/>
    </row>
    <row r="25" spans="1:250">
      <c r="C25" s="15"/>
      <c r="D25" s="73"/>
      <c r="F25" s="10"/>
    </row>
    <row r="26" spans="1:250">
      <c r="C26" s="15"/>
      <c r="D26" s="73"/>
      <c r="F26" s="10"/>
    </row>
    <row r="27" spans="1:250">
      <c r="C27" s="15"/>
      <c r="D27" s="73"/>
      <c r="F27" s="10"/>
    </row>
    <row r="28" spans="1:250">
      <c r="C28" s="15"/>
      <c r="D28" s="73"/>
      <c r="F28" s="10"/>
    </row>
    <row r="29" spans="1:250">
      <c r="C29" s="15"/>
      <c r="D29" s="73"/>
      <c r="F29" s="10"/>
    </row>
    <row r="30" spans="1:250" ht="57.6" customHeight="1">
      <c r="C30" s="15"/>
      <c r="D30" s="73"/>
      <c r="F30" s="10"/>
      <c r="HG30" s="131" t="s">
        <v>391</v>
      </c>
    </row>
    <row r="31" spans="1:250">
      <c r="C31" s="15"/>
      <c r="D31" s="73"/>
      <c r="F31" s="10"/>
    </row>
    <row r="32" spans="1:250">
      <c r="C32" s="15"/>
      <c r="D32" s="73"/>
      <c r="F32" s="10"/>
    </row>
    <row r="33" spans="3:6">
      <c r="C33" s="15"/>
      <c r="D33" s="73"/>
      <c r="F33" s="10"/>
    </row>
    <row r="34" spans="3:6">
      <c r="C34" s="15"/>
      <c r="D34" s="73"/>
      <c r="F34" s="10"/>
    </row>
    <row r="35" spans="3:6">
      <c r="C35" s="15"/>
      <c r="D35" s="73"/>
      <c r="F35" s="10"/>
    </row>
    <row r="36" spans="3:6">
      <c r="C36" s="15"/>
      <c r="D36" s="73"/>
      <c r="F36" s="10"/>
    </row>
    <row r="37" spans="3:6">
      <c r="C37" s="15"/>
      <c r="D37" s="73"/>
      <c r="F37" s="10"/>
    </row>
    <row r="38" spans="3:6">
      <c r="C38" s="15"/>
      <c r="D38" s="73"/>
      <c r="F38" s="10"/>
    </row>
    <row r="39" spans="3:6">
      <c r="C39" s="15"/>
      <c r="D39" s="73"/>
      <c r="F39" s="10"/>
    </row>
    <row r="40" spans="3:6">
      <c r="C40" s="15"/>
      <c r="D40" s="73"/>
      <c r="F40" s="10"/>
    </row>
    <row r="41" spans="3:6">
      <c r="C41" s="15"/>
      <c r="D41" s="73"/>
      <c r="F41" s="10"/>
    </row>
    <row r="42" spans="3:6">
      <c r="C42" s="15"/>
      <c r="D42" s="73"/>
      <c r="F42" s="10"/>
    </row>
    <row r="43" spans="3:6">
      <c r="C43" s="15"/>
      <c r="D43" s="73"/>
      <c r="F43" s="10"/>
    </row>
    <row r="44" spans="3:6">
      <c r="C44" s="15"/>
      <c r="D44" s="73"/>
      <c r="F44" s="10"/>
    </row>
    <row r="45" spans="3:6">
      <c r="C45" s="15"/>
      <c r="D45" s="73"/>
      <c r="F45" s="10"/>
    </row>
    <row r="46" spans="3:6">
      <c r="C46" s="15"/>
      <c r="D46" s="73"/>
      <c r="F46" s="10"/>
    </row>
    <row r="47" spans="3:6">
      <c r="C47" s="15"/>
      <c r="D47" s="73"/>
      <c r="F47" s="10"/>
    </row>
    <row r="48" spans="3:6">
      <c r="C48" s="15"/>
      <c r="D48" s="73"/>
      <c r="F48" s="10"/>
    </row>
    <row r="49" spans="3:6">
      <c r="C49" s="15"/>
      <c r="D49" s="73"/>
      <c r="F49" s="10"/>
    </row>
    <row r="50" spans="3:6">
      <c r="C50" s="15"/>
      <c r="D50" s="73"/>
      <c r="F50" s="10"/>
    </row>
    <row r="51" spans="3:6">
      <c r="C51" s="15"/>
      <c r="D51" s="73"/>
      <c r="F51" s="10"/>
    </row>
    <row r="52" spans="3:6">
      <c r="C52" s="15"/>
      <c r="D52" s="73"/>
      <c r="F52" s="10"/>
    </row>
    <row r="53" spans="3:6">
      <c r="C53" s="15"/>
      <c r="D53" s="73"/>
      <c r="F53" s="10"/>
    </row>
    <row r="54" spans="3:6">
      <c r="C54" s="15"/>
      <c r="D54" s="73"/>
      <c r="F54" s="10"/>
    </row>
    <row r="55" spans="3:6">
      <c r="C55" s="15"/>
      <c r="D55" s="73"/>
      <c r="F55" s="10"/>
    </row>
    <row r="56" spans="3:6">
      <c r="C56" s="15"/>
      <c r="D56" s="73"/>
      <c r="F56" s="10"/>
    </row>
    <row r="57" spans="3:6">
      <c r="C57" s="15"/>
      <c r="D57" s="73"/>
      <c r="F57" s="10"/>
    </row>
    <row r="58" spans="3:6">
      <c r="C58" s="15"/>
      <c r="D58" s="73"/>
      <c r="F58" s="10"/>
    </row>
    <row r="59" spans="3:6">
      <c r="C59" s="15"/>
      <c r="D59" s="73"/>
      <c r="F59" s="10"/>
    </row>
    <row r="60" spans="3:6">
      <c r="C60" s="15"/>
      <c r="D60" s="73"/>
      <c r="F60" s="10"/>
    </row>
    <row r="61" spans="3:6">
      <c r="C61" s="15"/>
      <c r="D61" s="73"/>
      <c r="F61" s="10"/>
    </row>
    <row r="62" spans="3:6">
      <c r="C62" s="15"/>
      <c r="D62" s="73"/>
      <c r="F62" s="10"/>
    </row>
    <row r="63" spans="3:6">
      <c r="C63" s="15"/>
      <c r="D63" s="73"/>
      <c r="F63" s="10"/>
    </row>
    <row r="64" spans="3:6">
      <c r="C64" s="15"/>
      <c r="D64" s="73"/>
      <c r="F64" s="10"/>
    </row>
    <row r="65" spans="3:6">
      <c r="C65" s="15"/>
      <c r="D65" s="73"/>
      <c r="F65" s="10"/>
    </row>
    <row r="66" spans="3:6">
      <c r="C66" s="15"/>
      <c r="D66" s="73"/>
      <c r="F66" s="10"/>
    </row>
    <row r="67" spans="3:6">
      <c r="C67" s="15"/>
      <c r="D67" s="73"/>
      <c r="F67" s="10"/>
    </row>
    <row r="68" spans="3:6">
      <c r="C68" s="15"/>
      <c r="D68" s="73"/>
      <c r="F68" s="10"/>
    </row>
    <row r="69" spans="3:6">
      <c r="C69" s="15"/>
      <c r="D69" s="73"/>
      <c r="F69" s="10"/>
    </row>
    <row r="70" spans="3:6">
      <c r="C70" s="15"/>
      <c r="D70" s="73"/>
      <c r="F70" s="10"/>
    </row>
  </sheetData>
  <mergeCells count="300">
    <mergeCell ref="FZ6:FZ7"/>
    <mergeCell ref="FO6:FO7"/>
    <mergeCell ref="FP6:FP7"/>
    <mergeCell ref="FQ6:FQ7"/>
    <mergeCell ref="GK6:GK7"/>
    <mergeCell ref="GH6:GH7"/>
    <mergeCell ref="GI6:GI7"/>
    <mergeCell ref="GJ6:GJ7"/>
    <mergeCell ref="HF6:HF7"/>
    <mergeCell ref="GU6:GU7"/>
    <mergeCell ref="GV6:GV7"/>
    <mergeCell ref="GW6:GW7"/>
    <mergeCell ref="GX6:GX7"/>
    <mergeCell ref="GY6:GY7"/>
    <mergeCell ref="GZ6:GZ7"/>
    <mergeCell ref="HA6:HA7"/>
    <mergeCell ref="HB6:HB7"/>
    <mergeCell ref="HC6:HC7"/>
    <mergeCell ref="HD6:HD7"/>
    <mergeCell ref="HE6:HE7"/>
    <mergeCell ref="GQ6:GQ7"/>
    <mergeCell ref="FY6:FY7"/>
    <mergeCell ref="EE6:EE7"/>
    <mergeCell ref="EF6:EF7"/>
    <mergeCell ref="EG6:EG7"/>
    <mergeCell ref="EH6:EH7"/>
    <mergeCell ref="EI6:EI7"/>
    <mergeCell ref="EU6:EU7"/>
    <mergeCell ref="EV6:EV7"/>
    <mergeCell ref="EW6:EW7"/>
    <mergeCell ref="EX6:EX7"/>
    <mergeCell ref="EP6:EP7"/>
    <mergeCell ref="FD6:FD7"/>
    <mergeCell ref="FE6:FE7"/>
    <mergeCell ref="FF6:FF7"/>
    <mergeCell ref="FG6:FG7"/>
    <mergeCell ref="EY6:EY7"/>
    <mergeCell ref="FH6:FH7"/>
    <mergeCell ref="FI6:FI7"/>
    <mergeCell ref="FJ6:FJ7"/>
    <mergeCell ref="FK6:FK7"/>
    <mergeCell ref="DH6:DH7"/>
    <mergeCell ref="BW6:BW7"/>
    <mergeCell ref="BX6:BX7"/>
    <mergeCell ref="BY6:BY7"/>
    <mergeCell ref="DQ6:DQ7"/>
    <mergeCell ref="CH6:CH7"/>
    <mergeCell ref="DC6:DC7"/>
    <mergeCell ref="DF6:DF7"/>
    <mergeCell ref="CT6:CT7"/>
    <mergeCell ref="CU6:CU7"/>
    <mergeCell ref="CW6:CW7"/>
    <mergeCell ref="CY6:CY7"/>
    <mergeCell ref="CZ6:CZ7"/>
    <mergeCell ref="DE6:DE7"/>
    <mergeCell ref="AH6:AH7"/>
    <mergeCell ref="AI6:AI7"/>
    <mergeCell ref="AJ6:AJ7"/>
    <mergeCell ref="AK6:AK7"/>
    <mergeCell ref="AL6:AL7"/>
    <mergeCell ref="AM6:AM7"/>
    <mergeCell ref="AN6:AN7"/>
    <mergeCell ref="AO6:AO7"/>
    <mergeCell ref="BO6:BO7"/>
    <mergeCell ref="AT6:AT7"/>
    <mergeCell ref="AU6:AU7"/>
    <mergeCell ref="AV6:AV7"/>
    <mergeCell ref="BB6:BB7"/>
    <mergeCell ref="BC6:BC7"/>
    <mergeCell ref="BD6:BD7"/>
    <mergeCell ref="BE6:BE7"/>
    <mergeCell ref="BF6:BF7"/>
    <mergeCell ref="BG6:BG7"/>
    <mergeCell ref="CG6:CG7"/>
    <mergeCell ref="CB6:CB7"/>
    <mergeCell ref="CE6:CE7"/>
    <mergeCell ref="DA6:DA7"/>
    <mergeCell ref="DB6:DB7"/>
    <mergeCell ref="BP6:BP7"/>
    <mergeCell ref="BZ6:BZ7"/>
    <mergeCell ref="BU6:BU7"/>
    <mergeCell ref="BV6:BV7"/>
    <mergeCell ref="CF6:CF7"/>
    <mergeCell ref="BQ6:BQ7"/>
    <mergeCell ref="BR6:BR7"/>
    <mergeCell ref="BS6:BS7"/>
    <mergeCell ref="GT6:GT7"/>
    <mergeCell ref="HN5:HP5"/>
    <mergeCell ref="DW4:DY5"/>
    <mergeCell ref="DZ4:EB5"/>
    <mergeCell ref="EC4:EE5"/>
    <mergeCell ref="GG6:GG7"/>
    <mergeCell ref="EO4:EQ5"/>
    <mergeCell ref="FL6:FL7"/>
    <mergeCell ref="ER4:ET5"/>
    <mergeCell ref="ED6:ED7"/>
    <mergeCell ref="DW6:DW7"/>
    <mergeCell ref="DX6:DX7"/>
    <mergeCell ref="DY6:DY7"/>
    <mergeCell ref="DZ6:DZ7"/>
    <mergeCell ref="EA6:EA7"/>
    <mergeCell ref="EB6:EB7"/>
    <mergeCell ref="EC6:EC7"/>
    <mergeCell ref="FR6:FR7"/>
    <mergeCell ref="FS6:FS7"/>
    <mergeCell ref="FT6:FT7"/>
    <mergeCell ref="FU6:FU7"/>
    <mergeCell ref="FV6:FV7"/>
    <mergeCell ref="FW6:FW7"/>
    <mergeCell ref="FX6:FX7"/>
    <mergeCell ref="GO6:GO7"/>
    <mergeCell ref="GP6:GP7"/>
    <mergeCell ref="GR6:GR7"/>
    <mergeCell ref="CI6:CI7"/>
    <mergeCell ref="CJ6:CJ7"/>
    <mergeCell ref="FA6:FA7"/>
    <mergeCell ref="CR6:CR7"/>
    <mergeCell ref="CV6:CV7"/>
    <mergeCell ref="DI6:DI7"/>
    <mergeCell ref="DJ6:DJ7"/>
    <mergeCell ref="DK6:DK7"/>
    <mergeCell ref="DL6:DL7"/>
    <mergeCell ref="CX4:CX7"/>
    <mergeCell ref="CY4:DA5"/>
    <mergeCell ref="DB4:DD5"/>
    <mergeCell ref="DD6:DD7"/>
    <mergeCell ref="CL6:CP6"/>
    <mergeCell ref="CQ6:CQ7"/>
    <mergeCell ref="DS6:DS7"/>
    <mergeCell ref="DT6:DT7"/>
    <mergeCell ref="DU6:DU7"/>
    <mergeCell ref="DV6:DV7"/>
    <mergeCell ref="DR6:DR7"/>
    <mergeCell ref="DG6:DG7"/>
    <mergeCell ref="FD5:FI5"/>
    <mergeCell ref="FJ5:FO5"/>
    <mergeCell ref="FP5:FU5"/>
    <mergeCell ref="FV5:FY5"/>
    <mergeCell ref="GH5:GJ5"/>
    <mergeCell ref="GK5:GM5"/>
    <mergeCell ref="BT6:BT7"/>
    <mergeCell ref="CS6:CS7"/>
    <mergeCell ref="DT4:DV5"/>
    <mergeCell ref="CR5:CT5"/>
    <mergeCell ref="CU5:CW5"/>
    <mergeCell ref="DE4:DG5"/>
    <mergeCell ref="DN6:DN7"/>
    <mergeCell ref="DO6:DO7"/>
    <mergeCell ref="DP6:DP7"/>
    <mergeCell ref="DM6:DM7"/>
    <mergeCell ref="DK4:DM5"/>
    <mergeCell ref="GL6:GL7"/>
    <mergeCell ref="GM6:GM7"/>
    <mergeCell ref="DH4:DJ5"/>
    <mergeCell ref="BN4:CW4"/>
    <mergeCell ref="CD6:CD7"/>
    <mergeCell ref="CC6:CC7"/>
    <mergeCell ref="CA6:CA7"/>
    <mergeCell ref="IK4:IK7"/>
    <mergeCell ref="IL4:IL7"/>
    <mergeCell ref="HG5:HL5"/>
    <mergeCell ref="HG6:HG7"/>
    <mergeCell ref="HH6:HH7"/>
    <mergeCell ref="HI6:HI7"/>
    <mergeCell ref="HJ6:HJ7"/>
    <mergeCell ref="HK6:HK7"/>
    <mergeCell ref="HR6:HR7"/>
    <mergeCell ref="IG6:IG7"/>
    <mergeCell ref="IH6:IH7"/>
    <mergeCell ref="HQ6:HQ7"/>
    <mergeCell ref="IC6:IC7"/>
    <mergeCell ref="ID6:ID7"/>
    <mergeCell ref="IE6:IE7"/>
    <mergeCell ref="IF6:IF7"/>
    <mergeCell ref="HS6:HS7"/>
    <mergeCell ref="HT6:HT7"/>
    <mergeCell ref="HU6:HU7"/>
    <mergeCell ref="HV6:HV7"/>
    <mergeCell ref="HW6:IA6"/>
    <mergeCell ref="HQ5:HT5"/>
    <mergeCell ref="IN4:IN7"/>
    <mergeCell ref="IO4:IO7"/>
    <mergeCell ref="II4:II7"/>
    <mergeCell ref="IJ4:IJ7"/>
    <mergeCell ref="IM4:IM7"/>
    <mergeCell ref="EF4:EH5"/>
    <mergeCell ref="EI4:EK5"/>
    <mergeCell ref="EL4:EN5"/>
    <mergeCell ref="GB5:GG5"/>
    <mergeCell ref="EJ6:EJ7"/>
    <mergeCell ref="EK6:EK7"/>
    <mergeCell ref="EL6:EL7"/>
    <mergeCell ref="EM6:EM7"/>
    <mergeCell ref="EN6:EN7"/>
    <mergeCell ref="EO6:EO7"/>
    <mergeCell ref="FB6:FB7"/>
    <mergeCell ref="EQ6:EQ7"/>
    <mergeCell ref="ER6:ER7"/>
    <mergeCell ref="ES6:ES7"/>
    <mergeCell ref="ET6:ET7"/>
    <mergeCell ref="FM6:FM7"/>
    <mergeCell ref="EZ6:EZ7"/>
    <mergeCell ref="FN6:FN7"/>
    <mergeCell ref="FC6:FC7"/>
    <mergeCell ref="BT5:BY5"/>
    <mergeCell ref="BZ5:CE5"/>
    <mergeCell ref="CF5:CI5"/>
    <mergeCell ref="CL5:CQ5"/>
    <mergeCell ref="GN4:GN7"/>
    <mergeCell ref="GO4:HF5"/>
    <mergeCell ref="HG4:IE4"/>
    <mergeCell ref="IF4:IH5"/>
    <mergeCell ref="HW5:IB5"/>
    <mergeCell ref="IC5:IE5"/>
    <mergeCell ref="DQ4:DS5"/>
    <mergeCell ref="GS6:GS7"/>
    <mergeCell ref="DN4:DP5"/>
    <mergeCell ref="IB6:IB7"/>
    <mergeCell ref="HM6:HM7"/>
    <mergeCell ref="HN6:HN7"/>
    <mergeCell ref="HO6:HO7"/>
    <mergeCell ref="HP6:HP7"/>
    <mergeCell ref="HL6:HL7"/>
    <mergeCell ref="GB6:GF6"/>
    <mergeCell ref="EU4:EW5"/>
    <mergeCell ref="EX4:EZ5"/>
    <mergeCell ref="FA4:FC5"/>
    <mergeCell ref="FD4:GM4"/>
    <mergeCell ref="X6:X7"/>
    <mergeCell ref="AC6:AC7"/>
    <mergeCell ref="AS4:AU5"/>
    <mergeCell ref="AV4:AX5"/>
    <mergeCell ref="AY4:BA5"/>
    <mergeCell ref="BB4:BD5"/>
    <mergeCell ref="BE4:BG5"/>
    <mergeCell ref="BN6:BN7"/>
    <mergeCell ref="AW6:AW7"/>
    <mergeCell ref="AX6:AX7"/>
    <mergeCell ref="AY6:AY7"/>
    <mergeCell ref="AZ6:AZ7"/>
    <mergeCell ref="BA6:BA7"/>
    <mergeCell ref="BH4:BJ5"/>
    <mergeCell ref="BK4:BM5"/>
    <mergeCell ref="BI6:BI7"/>
    <mergeCell ref="BJ6:BJ7"/>
    <mergeCell ref="BH6:BH7"/>
    <mergeCell ref="BL6:BL7"/>
    <mergeCell ref="BM6:BM7"/>
    <mergeCell ref="BK6:BK7"/>
    <mergeCell ref="AR6:AR7"/>
    <mergeCell ref="AS6:AS7"/>
    <mergeCell ref="BN5:BS5"/>
    <mergeCell ref="A1:IM1"/>
    <mergeCell ref="A2:IM2"/>
    <mergeCell ref="A3:IM3"/>
    <mergeCell ref="A4:A7"/>
    <mergeCell ref="B4:B7"/>
    <mergeCell ref="C4:C7"/>
    <mergeCell ref="D4:D7"/>
    <mergeCell ref="E4:E7"/>
    <mergeCell ref="F4:F7"/>
    <mergeCell ref="G4:G7"/>
    <mergeCell ref="H4:H7"/>
    <mergeCell ref="I4:K5"/>
    <mergeCell ref="L4:N5"/>
    <mergeCell ref="AD6:AD7"/>
    <mergeCell ref="S6:S7"/>
    <mergeCell ref="T6:T7"/>
    <mergeCell ref="I6:I7"/>
    <mergeCell ref="J6:J7"/>
    <mergeCell ref="K6:K7"/>
    <mergeCell ref="L6:L7"/>
    <mergeCell ref="M6:M7"/>
    <mergeCell ref="U6:U7"/>
    <mergeCell ref="V6:V7"/>
    <mergeCell ref="W6:W7"/>
    <mergeCell ref="N6:N7"/>
    <mergeCell ref="O6:O7"/>
    <mergeCell ref="P6:P7"/>
    <mergeCell ref="AP4:AR5"/>
    <mergeCell ref="X4:Z5"/>
    <mergeCell ref="AA4:AC5"/>
    <mergeCell ref="AD4:AF5"/>
    <mergeCell ref="R4:T5"/>
    <mergeCell ref="U4:W5"/>
    <mergeCell ref="AG4:AI5"/>
    <mergeCell ref="AJ4:AL5"/>
    <mergeCell ref="AM4:AO5"/>
    <mergeCell ref="O4:Q5"/>
    <mergeCell ref="Y6:Y7"/>
    <mergeCell ref="Z6:Z7"/>
    <mergeCell ref="AA6:AA7"/>
    <mergeCell ref="AB6:AB7"/>
    <mergeCell ref="Q6:Q7"/>
    <mergeCell ref="R6:R7"/>
    <mergeCell ref="AQ6:AQ7"/>
    <mergeCell ref="AP6:AP7"/>
    <mergeCell ref="AE6:AE7"/>
    <mergeCell ref="AF6:AF7"/>
    <mergeCell ref="AG6:AG7"/>
  </mergeCells>
  <conditionalFormatting sqref="B4:B8">
    <cfRule type="duplicateValues" dxfId="1" priority="2"/>
  </conditionalFormatting>
  <conditionalFormatting sqref="B9:B22">
    <cfRule type="duplicateValues" dxfId="0" priority="1"/>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60"/>
  <sheetViews>
    <sheetView topLeftCell="A7" zoomScale="77" zoomScaleNormal="77" workbookViewId="0">
      <selection activeCell="B28" sqref="B28:B29"/>
    </sheetView>
  </sheetViews>
  <sheetFormatPr defaultRowHeight="14.4"/>
  <cols>
    <col min="2" max="2" width="33.44140625" customWidth="1"/>
    <col min="3" max="3" width="22.44140625" customWidth="1"/>
    <col min="4" max="4" width="55.44140625" customWidth="1"/>
  </cols>
  <sheetData>
    <row r="4" spans="1:4" ht="46.5" customHeight="1">
      <c r="A4" s="506" t="s">
        <v>392</v>
      </c>
      <c r="B4" s="506"/>
      <c r="C4" s="506"/>
      <c r="D4" s="506"/>
    </row>
    <row r="6" spans="1:4" ht="21" customHeight="1">
      <c r="A6" s="1" t="s">
        <v>393</v>
      </c>
      <c r="B6" s="1" t="s">
        <v>394</v>
      </c>
      <c r="C6" s="1" t="s">
        <v>395</v>
      </c>
      <c r="D6" s="1" t="s">
        <v>396</v>
      </c>
    </row>
    <row r="7" spans="1:4" ht="21" customHeight="1">
      <c r="A7" s="507" t="s">
        <v>397</v>
      </c>
      <c r="B7" s="507"/>
      <c r="C7" s="507"/>
      <c r="D7" s="507"/>
    </row>
    <row r="8" spans="1:4" ht="15.6">
      <c r="A8" s="2">
        <v>1</v>
      </c>
      <c r="B8" s="3" t="s">
        <v>398</v>
      </c>
      <c r="C8" s="2" t="s">
        <v>115</v>
      </c>
      <c r="D8" s="4"/>
    </row>
    <row r="9" spans="1:4" ht="15.6">
      <c r="A9" s="2">
        <v>2</v>
      </c>
      <c r="B9" s="3" t="s">
        <v>399</v>
      </c>
      <c r="C9" s="2" t="s">
        <v>131</v>
      </c>
      <c r="D9" s="4"/>
    </row>
    <row r="10" spans="1:4" ht="15.6">
      <c r="A10" s="2">
        <v>3</v>
      </c>
      <c r="B10" s="3" t="s">
        <v>400</v>
      </c>
      <c r="C10" s="2" t="s">
        <v>146</v>
      </c>
      <c r="D10" s="4"/>
    </row>
    <row r="11" spans="1:4" ht="15.6">
      <c r="A11" s="2">
        <v>4</v>
      </c>
      <c r="B11" s="3" t="s">
        <v>401</v>
      </c>
      <c r="C11" s="2" t="s">
        <v>141</v>
      </c>
      <c r="D11" s="4"/>
    </row>
    <row r="12" spans="1:4" ht="15.6">
      <c r="A12" s="2">
        <v>5</v>
      </c>
      <c r="B12" s="3" t="s">
        <v>402</v>
      </c>
      <c r="C12" s="2" t="s">
        <v>128</v>
      </c>
      <c r="D12" s="4"/>
    </row>
    <row r="13" spans="1:4" ht="15.6">
      <c r="A13" s="2">
        <v>6</v>
      </c>
      <c r="B13" s="3" t="s">
        <v>403</v>
      </c>
      <c r="C13" s="2" t="s">
        <v>325</v>
      </c>
      <c r="D13" s="4"/>
    </row>
    <row r="14" spans="1:4" ht="15.6">
      <c r="A14" s="2">
        <v>7</v>
      </c>
      <c r="B14" s="3" t="s">
        <v>404</v>
      </c>
      <c r="C14" s="2" t="s">
        <v>405</v>
      </c>
      <c r="D14" s="4"/>
    </row>
    <row r="15" spans="1:4" ht="15.6">
      <c r="A15" s="5">
        <v>8</v>
      </c>
      <c r="B15" s="6" t="s">
        <v>406</v>
      </c>
      <c r="C15" s="5" t="s">
        <v>407</v>
      </c>
      <c r="D15" s="504" t="s">
        <v>408</v>
      </c>
    </row>
    <row r="16" spans="1:4" ht="15.6">
      <c r="A16" s="5">
        <v>9</v>
      </c>
      <c r="B16" s="6" t="s">
        <v>409</v>
      </c>
      <c r="C16" s="5" t="s">
        <v>201</v>
      </c>
      <c r="D16" s="504"/>
    </row>
    <row r="17" spans="1:4" ht="31.2">
      <c r="A17" s="5">
        <v>10</v>
      </c>
      <c r="B17" s="6" t="s">
        <v>409</v>
      </c>
      <c r="C17" s="5" t="s">
        <v>410</v>
      </c>
      <c r="D17" s="7" t="s">
        <v>411</v>
      </c>
    </row>
    <row r="18" spans="1:4" ht="31.2">
      <c r="A18" s="2">
        <v>11</v>
      </c>
      <c r="B18" s="3" t="s">
        <v>412</v>
      </c>
      <c r="C18" s="2" t="s">
        <v>116</v>
      </c>
      <c r="D18" s="4" t="s">
        <v>413</v>
      </c>
    </row>
    <row r="19" spans="1:4" ht="15.6">
      <c r="A19" s="508" t="s">
        <v>414</v>
      </c>
      <c r="B19" s="508"/>
      <c r="C19" s="508"/>
      <c r="D19" s="508"/>
    </row>
    <row r="20" spans="1:4" ht="15.6">
      <c r="A20" s="2">
        <v>12</v>
      </c>
      <c r="B20" s="4" t="s">
        <v>415</v>
      </c>
      <c r="C20" s="2" t="s">
        <v>112</v>
      </c>
      <c r="D20" s="4"/>
    </row>
    <row r="21" spans="1:4" ht="15.6">
      <c r="A21" s="2">
        <v>13</v>
      </c>
      <c r="B21" s="4" t="s">
        <v>416</v>
      </c>
      <c r="C21" s="2" t="s">
        <v>127</v>
      </c>
      <c r="D21" s="505" t="s">
        <v>417</v>
      </c>
    </row>
    <row r="22" spans="1:4" ht="15.6">
      <c r="A22" s="2">
        <v>14</v>
      </c>
      <c r="B22" s="4" t="s">
        <v>418</v>
      </c>
      <c r="C22" s="2" t="s">
        <v>124</v>
      </c>
      <c r="D22" s="505"/>
    </row>
    <row r="23" spans="1:4" ht="15.6">
      <c r="A23" s="502">
        <v>15</v>
      </c>
      <c r="B23" s="503" t="s">
        <v>419</v>
      </c>
      <c r="C23" s="502" t="s">
        <v>318</v>
      </c>
      <c r="D23" s="4" t="s">
        <v>420</v>
      </c>
    </row>
    <row r="24" spans="1:4" ht="15.6">
      <c r="A24" s="502"/>
      <c r="B24" s="503"/>
      <c r="C24" s="502"/>
      <c r="D24" s="4" t="s">
        <v>421</v>
      </c>
    </row>
    <row r="25" spans="1:4" ht="62.4">
      <c r="A25" s="2" t="s">
        <v>125</v>
      </c>
      <c r="B25" s="3" t="s">
        <v>422</v>
      </c>
      <c r="C25" s="2" t="s">
        <v>138</v>
      </c>
      <c r="D25" s="4" t="s">
        <v>423</v>
      </c>
    </row>
    <row r="26" spans="1:4" ht="31.2">
      <c r="A26" s="2">
        <v>17</v>
      </c>
      <c r="B26" s="3" t="s">
        <v>424</v>
      </c>
      <c r="C26" s="2" t="s">
        <v>425</v>
      </c>
      <c r="D26" s="4" t="s">
        <v>420</v>
      </c>
    </row>
    <row r="27" spans="1:4" ht="46.8">
      <c r="A27" s="2">
        <v>18</v>
      </c>
      <c r="B27" s="3" t="s">
        <v>426</v>
      </c>
      <c r="C27" s="2" t="s">
        <v>427</v>
      </c>
      <c r="D27" s="4" t="s">
        <v>428</v>
      </c>
    </row>
    <row r="28" spans="1:4" ht="15.6">
      <c r="A28" s="502">
        <v>19</v>
      </c>
      <c r="B28" s="503" t="s">
        <v>429</v>
      </c>
      <c r="C28" s="502" t="s">
        <v>172</v>
      </c>
      <c r="D28" s="4" t="s">
        <v>420</v>
      </c>
    </row>
    <row r="29" spans="1:4" ht="46.8">
      <c r="A29" s="502"/>
      <c r="B29" s="503"/>
      <c r="C29" s="502"/>
      <c r="D29" s="4" t="s">
        <v>430</v>
      </c>
    </row>
    <row r="30" spans="1:4" ht="15.6">
      <c r="A30" s="2">
        <v>20</v>
      </c>
      <c r="B30" s="3" t="s">
        <v>431</v>
      </c>
      <c r="C30" s="2" t="s">
        <v>126</v>
      </c>
      <c r="D30" s="4" t="s">
        <v>432</v>
      </c>
    </row>
    <row r="31" spans="1:4" ht="15.6">
      <c r="A31" s="2">
        <v>21</v>
      </c>
      <c r="B31" s="3" t="s">
        <v>433</v>
      </c>
      <c r="C31" s="2" t="s">
        <v>326</v>
      </c>
      <c r="D31" s="4"/>
    </row>
    <row r="32" spans="1:4" ht="15.6">
      <c r="A32" s="2">
        <v>22</v>
      </c>
      <c r="B32" s="3" t="s">
        <v>434</v>
      </c>
      <c r="C32" s="2" t="s">
        <v>435</v>
      </c>
      <c r="D32" s="4"/>
    </row>
    <row r="33" spans="1:4" ht="15.6">
      <c r="A33" s="2">
        <v>23</v>
      </c>
      <c r="B33" s="3" t="s">
        <v>436</v>
      </c>
      <c r="C33" s="2" t="s">
        <v>437</v>
      </c>
      <c r="D33" s="4"/>
    </row>
    <row r="34" spans="1:4" ht="15.6">
      <c r="A34" s="2">
        <v>24</v>
      </c>
      <c r="B34" s="3" t="s">
        <v>438</v>
      </c>
      <c r="C34" s="2" t="s">
        <v>439</v>
      </c>
      <c r="D34" s="4"/>
    </row>
    <row r="35" spans="1:4" ht="15.6">
      <c r="A35" s="2">
        <v>25</v>
      </c>
      <c r="B35" s="3" t="s">
        <v>440</v>
      </c>
      <c r="C35" s="2" t="s">
        <v>441</v>
      </c>
      <c r="D35" s="4"/>
    </row>
    <row r="36" spans="1:4" ht="15.6">
      <c r="A36" s="2">
        <v>26</v>
      </c>
      <c r="B36" s="3" t="s">
        <v>442</v>
      </c>
      <c r="C36" s="2" t="s">
        <v>443</v>
      </c>
      <c r="D36" s="4"/>
    </row>
    <row r="37" spans="1:4" ht="15.6">
      <c r="A37" s="2">
        <v>27</v>
      </c>
      <c r="B37" s="3" t="s">
        <v>444</v>
      </c>
      <c r="C37" s="2" t="s">
        <v>445</v>
      </c>
      <c r="D37" s="4"/>
    </row>
    <row r="38" spans="1:4" ht="15.6">
      <c r="A38" s="2">
        <v>28</v>
      </c>
      <c r="B38" s="3" t="s">
        <v>446</v>
      </c>
      <c r="C38" s="2" t="s">
        <v>447</v>
      </c>
      <c r="D38" s="4"/>
    </row>
    <row r="39" spans="1:4" ht="15.6">
      <c r="A39" s="2">
        <v>29</v>
      </c>
      <c r="B39" s="3" t="s">
        <v>448</v>
      </c>
      <c r="C39" s="2" t="s">
        <v>449</v>
      </c>
      <c r="D39" s="4"/>
    </row>
    <row r="40" spans="1:4" ht="15.6">
      <c r="A40" s="2">
        <v>30</v>
      </c>
      <c r="B40" s="3" t="s">
        <v>450</v>
      </c>
      <c r="C40" s="2" t="s">
        <v>451</v>
      </c>
      <c r="D40" s="4"/>
    </row>
    <row r="41" spans="1:4" ht="31.2">
      <c r="A41" s="2">
        <v>31</v>
      </c>
      <c r="B41" s="3" t="s">
        <v>452</v>
      </c>
      <c r="C41" s="2" t="s">
        <v>328</v>
      </c>
      <c r="D41" s="4" t="s">
        <v>453</v>
      </c>
    </row>
    <row r="42" spans="1:4" ht="46.8">
      <c r="A42" s="2">
        <v>32</v>
      </c>
      <c r="B42" s="3" t="s">
        <v>454</v>
      </c>
      <c r="C42" s="2" t="s">
        <v>455</v>
      </c>
      <c r="D42" s="4" t="s">
        <v>456</v>
      </c>
    </row>
    <row r="43" spans="1:4" ht="15.6">
      <c r="A43" s="2">
        <v>33</v>
      </c>
      <c r="B43" s="3" t="s">
        <v>457</v>
      </c>
      <c r="C43" s="2" t="s">
        <v>458</v>
      </c>
      <c r="D43" s="4"/>
    </row>
    <row r="44" spans="1:4" ht="15.6">
      <c r="A44" s="2">
        <v>34</v>
      </c>
      <c r="B44" s="3" t="s">
        <v>459</v>
      </c>
      <c r="C44" s="2" t="s">
        <v>460</v>
      </c>
      <c r="D44" s="4"/>
    </row>
    <row r="45" spans="1:4" ht="15.6">
      <c r="A45" s="2">
        <v>35</v>
      </c>
      <c r="B45" s="3" t="s">
        <v>79</v>
      </c>
      <c r="C45" s="2" t="s">
        <v>461</v>
      </c>
      <c r="D45" s="4"/>
    </row>
    <row r="46" spans="1:4" ht="15.6">
      <c r="A46" s="2">
        <v>36</v>
      </c>
      <c r="B46" s="3" t="s">
        <v>462</v>
      </c>
      <c r="C46" s="2" t="s">
        <v>463</v>
      </c>
      <c r="D46" s="4"/>
    </row>
    <row r="47" spans="1:4" ht="15.6">
      <c r="A47" s="2">
        <v>37</v>
      </c>
      <c r="B47" s="3" t="s">
        <v>464</v>
      </c>
      <c r="C47" s="2" t="s">
        <v>136</v>
      </c>
      <c r="D47" s="504" t="s">
        <v>465</v>
      </c>
    </row>
    <row r="48" spans="1:4" ht="31.2">
      <c r="A48" s="2">
        <v>38</v>
      </c>
      <c r="B48" s="6" t="s">
        <v>466</v>
      </c>
      <c r="C48" s="5" t="s">
        <v>335</v>
      </c>
      <c r="D48" s="504"/>
    </row>
    <row r="49" spans="1:4" ht="31.2">
      <c r="A49" s="2">
        <v>39</v>
      </c>
      <c r="B49" s="3" t="s">
        <v>467</v>
      </c>
      <c r="C49" s="2" t="s">
        <v>468</v>
      </c>
      <c r="D49" s="505" t="s">
        <v>469</v>
      </c>
    </row>
    <row r="50" spans="1:4" ht="31.2">
      <c r="A50" s="2">
        <v>40</v>
      </c>
      <c r="B50" s="3" t="s">
        <v>470</v>
      </c>
      <c r="C50" s="2" t="s">
        <v>471</v>
      </c>
      <c r="D50" s="505"/>
    </row>
    <row r="51" spans="1:4" ht="31.2">
      <c r="A51" s="2">
        <v>41</v>
      </c>
      <c r="B51" s="3" t="s">
        <v>472</v>
      </c>
      <c r="C51" s="2" t="s">
        <v>473</v>
      </c>
      <c r="D51" s="4" t="s">
        <v>474</v>
      </c>
    </row>
    <row r="52" spans="1:4" ht="31.2">
      <c r="A52" s="2">
        <v>42</v>
      </c>
      <c r="B52" s="3" t="s">
        <v>475</v>
      </c>
      <c r="C52" s="2" t="s">
        <v>113</v>
      </c>
      <c r="D52" s="4" t="s">
        <v>476</v>
      </c>
    </row>
    <row r="53" spans="1:4" ht="46.8">
      <c r="A53" s="2">
        <v>43</v>
      </c>
      <c r="B53" s="3" t="s">
        <v>477</v>
      </c>
      <c r="C53" s="2" t="s">
        <v>478</v>
      </c>
      <c r="D53" s="4" t="s">
        <v>479</v>
      </c>
    </row>
    <row r="54" spans="1:4" ht="46.8">
      <c r="A54" s="2">
        <v>44</v>
      </c>
      <c r="B54" s="3" t="s">
        <v>480</v>
      </c>
      <c r="C54" s="2" t="s">
        <v>481</v>
      </c>
      <c r="D54" s="4" t="s">
        <v>482</v>
      </c>
    </row>
    <row r="55" spans="1:4" ht="62.4">
      <c r="A55" s="2">
        <v>45</v>
      </c>
      <c r="B55" s="3" t="s">
        <v>483</v>
      </c>
      <c r="C55" s="2" t="s">
        <v>484</v>
      </c>
      <c r="D55" s="4" t="s">
        <v>485</v>
      </c>
    </row>
    <row r="56" spans="1:4" ht="46.8">
      <c r="A56" s="2">
        <v>46</v>
      </c>
      <c r="B56" s="3" t="s">
        <v>486</v>
      </c>
      <c r="C56" s="2" t="s">
        <v>487</v>
      </c>
      <c r="D56" s="4" t="s">
        <v>488</v>
      </c>
    </row>
    <row r="57" spans="1:4" ht="46.8">
      <c r="A57" s="2">
        <v>47</v>
      </c>
      <c r="B57" s="3" t="s">
        <v>489</v>
      </c>
      <c r="C57" s="2" t="s">
        <v>490</v>
      </c>
      <c r="D57" s="4" t="s">
        <v>491</v>
      </c>
    </row>
    <row r="58" spans="1:4" ht="31.2">
      <c r="A58" s="2">
        <v>48</v>
      </c>
      <c r="B58" s="12" t="s">
        <v>492</v>
      </c>
      <c r="C58" s="13" t="s">
        <v>493</v>
      </c>
      <c r="D58" s="14" t="s">
        <v>494</v>
      </c>
    </row>
    <row r="59" spans="1:4" ht="46.8">
      <c r="A59" s="2">
        <v>49</v>
      </c>
      <c r="B59" s="12" t="s">
        <v>495</v>
      </c>
      <c r="C59" s="13" t="s">
        <v>496</v>
      </c>
      <c r="D59" s="14" t="s">
        <v>497</v>
      </c>
    </row>
    <row r="60" spans="1:4" ht="24.6" customHeight="1">
      <c r="A60" s="23"/>
      <c r="B60" s="23"/>
      <c r="C60" s="24" t="s">
        <v>498</v>
      </c>
      <c r="D60" s="25" t="s">
        <v>499</v>
      </c>
    </row>
  </sheetData>
  <mergeCells count="13">
    <mergeCell ref="A23:A24"/>
    <mergeCell ref="B23:B24"/>
    <mergeCell ref="C23:C24"/>
    <mergeCell ref="A4:D4"/>
    <mergeCell ref="A7:D7"/>
    <mergeCell ref="D15:D16"/>
    <mergeCell ref="A19:D19"/>
    <mergeCell ref="D21:D22"/>
    <mergeCell ref="A28:A29"/>
    <mergeCell ref="B28:B29"/>
    <mergeCell ref="C28:C29"/>
    <mergeCell ref="D47:D48"/>
    <mergeCell ref="D49:D50"/>
  </mergeCells>
  <pageMargins left="0.7" right="0.7" top="0.75" bottom="0.75" header="0.3" footer="0.3"/>
  <pageSetup paperSize="9" orientation="portrait"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45"/>
  <sheetViews>
    <sheetView topLeftCell="A257" workbookViewId="0">
      <selection activeCell="C111" sqref="C111"/>
    </sheetView>
  </sheetViews>
  <sheetFormatPr defaultRowHeight="14.4"/>
  <cols>
    <col min="1" max="1" width="8.88671875" style="56" customWidth="1"/>
    <col min="2" max="2" width="14.44140625" style="63" customWidth="1"/>
    <col min="3" max="3" width="23.109375" bestFit="1" customWidth="1"/>
    <col min="4" max="4" width="23.109375" customWidth="1"/>
    <col min="5" max="5" width="65" customWidth="1"/>
    <col min="6" max="6" width="15.44140625" style="59" customWidth="1"/>
    <col min="7" max="7" width="16" style="56" customWidth="1"/>
  </cols>
  <sheetData>
    <row r="1" spans="1:7">
      <c r="A1" s="57" t="s">
        <v>3</v>
      </c>
      <c r="B1" s="61" t="s">
        <v>4</v>
      </c>
      <c r="C1" s="57" t="s">
        <v>5</v>
      </c>
      <c r="D1" s="57" t="s">
        <v>6</v>
      </c>
      <c r="E1" s="57" t="s">
        <v>7</v>
      </c>
      <c r="F1" s="58" t="s">
        <v>500</v>
      </c>
      <c r="G1" s="57" t="s">
        <v>8</v>
      </c>
    </row>
    <row r="2" spans="1:7">
      <c r="A2" s="55">
        <v>1</v>
      </c>
      <c r="B2" s="62" t="s">
        <v>501</v>
      </c>
      <c r="C2" s="54" t="s">
        <v>502</v>
      </c>
      <c r="D2" s="54" t="s">
        <v>503</v>
      </c>
      <c r="E2" s="54" t="s">
        <v>178</v>
      </c>
      <c r="F2" s="55">
        <v>0</v>
      </c>
      <c r="G2" s="55" t="s">
        <v>119</v>
      </c>
    </row>
    <row r="3" spans="1:7">
      <c r="A3" s="55">
        <v>2</v>
      </c>
      <c r="B3" s="62" t="s">
        <v>504</v>
      </c>
      <c r="C3" s="54" t="s">
        <v>505</v>
      </c>
      <c r="D3" s="54" t="s">
        <v>503</v>
      </c>
      <c r="E3" s="54" t="s">
        <v>178</v>
      </c>
      <c r="F3" s="55">
        <v>0</v>
      </c>
      <c r="G3" s="55" t="s">
        <v>119</v>
      </c>
    </row>
    <row r="4" spans="1:7">
      <c r="A4" s="55">
        <v>3</v>
      </c>
      <c r="B4" s="62" t="s">
        <v>506</v>
      </c>
      <c r="C4" s="54" t="s">
        <v>507</v>
      </c>
      <c r="D4" s="54" t="s">
        <v>503</v>
      </c>
      <c r="E4" s="54" t="s">
        <v>178</v>
      </c>
      <c r="F4" s="55">
        <v>0</v>
      </c>
      <c r="G4" s="55" t="s">
        <v>119</v>
      </c>
    </row>
    <row r="5" spans="1:7">
      <c r="A5" s="55">
        <v>4</v>
      </c>
      <c r="B5" s="62" t="s">
        <v>508</v>
      </c>
      <c r="C5" s="54" t="s">
        <v>208</v>
      </c>
      <c r="D5" s="54" t="s">
        <v>503</v>
      </c>
      <c r="E5" s="54" t="s">
        <v>178</v>
      </c>
      <c r="F5" s="55">
        <v>4</v>
      </c>
      <c r="G5" s="55" t="s">
        <v>111</v>
      </c>
    </row>
    <row r="6" spans="1:7">
      <c r="A6" s="55">
        <v>5</v>
      </c>
      <c r="B6" s="62" t="s">
        <v>509</v>
      </c>
      <c r="C6" s="54" t="s">
        <v>510</v>
      </c>
      <c r="D6" s="54" t="s">
        <v>503</v>
      </c>
      <c r="E6" s="54" t="s">
        <v>178</v>
      </c>
      <c r="F6" s="55">
        <v>0</v>
      </c>
      <c r="G6" s="55" t="s">
        <v>111</v>
      </c>
    </row>
    <row r="7" spans="1:7">
      <c r="A7" s="55">
        <v>6</v>
      </c>
      <c r="B7" s="62" t="s">
        <v>511</v>
      </c>
      <c r="C7" s="54" t="s">
        <v>512</v>
      </c>
      <c r="D7" s="54" t="s">
        <v>503</v>
      </c>
      <c r="E7" s="54" t="s">
        <v>157</v>
      </c>
      <c r="F7" s="55">
        <v>3.5</v>
      </c>
      <c r="G7" s="55" t="s">
        <v>111</v>
      </c>
    </row>
    <row r="8" spans="1:7">
      <c r="A8" s="55">
        <v>7</v>
      </c>
      <c r="B8" s="62" t="s">
        <v>513</v>
      </c>
      <c r="C8" s="54" t="s">
        <v>514</v>
      </c>
      <c r="D8" s="54" t="s">
        <v>503</v>
      </c>
      <c r="E8" s="54" t="s">
        <v>178</v>
      </c>
      <c r="F8" s="55">
        <v>0</v>
      </c>
      <c r="G8" s="55" t="s">
        <v>119</v>
      </c>
    </row>
    <row r="9" spans="1:7">
      <c r="A9" s="55">
        <v>8</v>
      </c>
      <c r="B9" s="62" t="s">
        <v>515</v>
      </c>
      <c r="C9" s="54" t="s">
        <v>516</v>
      </c>
      <c r="D9" s="54" t="s">
        <v>503</v>
      </c>
      <c r="E9" s="54" t="s">
        <v>517</v>
      </c>
      <c r="F9" s="55">
        <v>4</v>
      </c>
      <c r="G9" s="55" t="s">
        <v>111</v>
      </c>
    </row>
    <row r="10" spans="1:7">
      <c r="A10" s="55">
        <v>9</v>
      </c>
      <c r="B10" s="62" t="s">
        <v>518</v>
      </c>
      <c r="C10" s="54" t="s">
        <v>519</v>
      </c>
      <c r="D10" s="54" t="s">
        <v>503</v>
      </c>
      <c r="E10" s="54" t="s">
        <v>178</v>
      </c>
      <c r="F10" s="55">
        <v>0</v>
      </c>
      <c r="G10" s="55" t="s">
        <v>119</v>
      </c>
    </row>
    <row r="11" spans="1:7">
      <c r="A11" s="55">
        <v>10</v>
      </c>
      <c r="B11" s="62" t="s">
        <v>520</v>
      </c>
      <c r="C11" s="54" t="s">
        <v>521</v>
      </c>
      <c r="D11" s="54" t="s">
        <v>503</v>
      </c>
      <c r="E11" s="54" t="s">
        <v>178</v>
      </c>
      <c r="F11" s="55">
        <v>3.5</v>
      </c>
      <c r="G11" s="55" t="s">
        <v>111</v>
      </c>
    </row>
    <row r="12" spans="1:7">
      <c r="A12" s="55">
        <v>11</v>
      </c>
      <c r="B12" s="62" t="s">
        <v>522</v>
      </c>
      <c r="C12" s="54" t="s">
        <v>523</v>
      </c>
      <c r="D12" s="54" t="s">
        <v>503</v>
      </c>
      <c r="E12" s="54" t="s">
        <v>517</v>
      </c>
      <c r="F12" s="55">
        <v>4</v>
      </c>
      <c r="G12" s="55" t="s">
        <v>111</v>
      </c>
    </row>
    <row r="13" spans="1:7">
      <c r="A13" s="55">
        <v>12</v>
      </c>
      <c r="B13" s="62" t="s">
        <v>524</v>
      </c>
      <c r="C13" s="54" t="s">
        <v>525</v>
      </c>
      <c r="D13" s="54" t="s">
        <v>503</v>
      </c>
      <c r="E13" s="54" t="s">
        <v>173</v>
      </c>
      <c r="F13" s="55">
        <v>0</v>
      </c>
      <c r="G13" s="55" t="s">
        <v>119</v>
      </c>
    </row>
    <row r="14" spans="1:7">
      <c r="A14" s="55">
        <v>13</v>
      </c>
      <c r="B14" s="62" t="s">
        <v>526</v>
      </c>
      <c r="C14" s="54" t="s">
        <v>527</v>
      </c>
      <c r="D14" s="54" t="s">
        <v>503</v>
      </c>
      <c r="E14" s="54" t="s">
        <v>229</v>
      </c>
      <c r="F14" s="55">
        <v>0</v>
      </c>
      <c r="G14" s="55" t="s">
        <v>119</v>
      </c>
    </row>
    <row r="15" spans="1:7">
      <c r="A15" s="55">
        <v>14</v>
      </c>
      <c r="B15" s="62" t="s">
        <v>528</v>
      </c>
      <c r="C15" s="54" t="s">
        <v>529</v>
      </c>
      <c r="D15" s="54" t="s">
        <v>503</v>
      </c>
      <c r="E15" s="54" t="s">
        <v>169</v>
      </c>
      <c r="F15" s="55">
        <v>0</v>
      </c>
      <c r="G15" s="55" t="s">
        <v>119</v>
      </c>
    </row>
    <row r="16" spans="1:7">
      <c r="A16" s="55">
        <v>15</v>
      </c>
      <c r="B16" s="62" t="s">
        <v>530</v>
      </c>
      <c r="C16" s="54" t="s">
        <v>531</v>
      </c>
      <c r="D16" s="54" t="s">
        <v>503</v>
      </c>
      <c r="E16" s="54" t="s">
        <v>157</v>
      </c>
      <c r="F16" s="55">
        <v>0</v>
      </c>
      <c r="G16" s="55" t="s">
        <v>119</v>
      </c>
    </row>
    <row r="17" spans="1:7">
      <c r="A17" s="55">
        <v>16</v>
      </c>
      <c r="B17" s="62" t="s">
        <v>532</v>
      </c>
      <c r="C17" s="54" t="s">
        <v>533</v>
      </c>
      <c r="D17" s="54" t="s">
        <v>503</v>
      </c>
      <c r="E17" s="54" t="s">
        <v>178</v>
      </c>
      <c r="F17" s="55">
        <v>0</v>
      </c>
      <c r="G17" s="55" t="s">
        <v>119</v>
      </c>
    </row>
    <row r="18" spans="1:7">
      <c r="A18" s="55">
        <v>17</v>
      </c>
      <c r="B18" s="62" t="s">
        <v>346</v>
      </c>
      <c r="C18" s="54" t="s">
        <v>347</v>
      </c>
      <c r="D18" s="54" t="s">
        <v>503</v>
      </c>
      <c r="E18" s="54" t="s">
        <v>517</v>
      </c>
      <c r="F18" s="55">
        <v>0</v>
      </c>
      <c r="G18" s="55" t="s">
        <v>119</v>
      </c>
    </row>
    <row r="19" spans="1:7">
      <c r="A19" s="55">
        <v>18</v>
      </c>
      <c r="B19" s="62" t="s">
        <v>534</v>
      </c>
      <c r="C19" s="54" t="s">
        <v>535</v>
      </c>
      <c r="D19" s="54" t="s">
        <v>503</v>
      </c>
      <c r="E19" s="54" t="s">
        <v>536</v>
      </c>
      <c r="F19" s="55">
        <v>0</v>
      </c>
      <c r="G19" s="55" t="s">
        <v>119</v>
      </c>
    </row>
    <row r="20" spans="1:7">
      <c r="A20" s="55">
        <v>19</v>
      </c>
      <c r="B20" s="62" t="s">
        <v>537</v>
      </c>
      <c r="C20" s="54" t="s">
        <v>538</v>
      </c>
      <c r="D20" s="54" t="s">
        <v>503</v>
      </c>
      <c r="E20" s="54" t="s">
        <v>216</v>
      </c>
      <c r="F20" s="55">
        <v>0</v>
      </c>
      <c r="G20" s="55" t="s">
        <v>119</v>
      </c>
    </row>
    <row r="21" spans="1:7">
      <c r="A21" s="55">
        <v>20</v>
      </c>
      <c r="B21" s="62" t="s">
        <v>539</v>
      </c>
      <c r="C21" s="54" t="s">
        <v>540</v>
      </c>
      <c r="D21" s="54" t="s">
        <v>503</v>
      </c>
      <c r="E21" s="54" t="s">
        <v>541</v>
      </c>
      <c r="F21" s="55">
        <v>0</v>
      </c>
      <c r="G21" s="55" t="s">
        <v>119</v>
      </c>
    </row>
    <row r="22" spans="1:7">
      <c r="A22" s="55">
        <v>21</v>
      </c>
      <c r="B22" s="62" t="s">
        <v>542</v>
      </c>
      <c r="C22" s="54" t="s">
        <v>365</v>
      </c>
      <c r="D22" s="54" t="s">
        <v>503</v>
      </c>
      <c r="E22" s="54" t="s">
        <v>160</v>
      </c>
      <c r="F22" s="55">
        <v>0</v>
      </c>
      <c r="G22" s="55" t="s">
        <v>119</v>
      </c>
    </row>
    <row r="23" spans="1:7">
      <c r="A23" s="55">
        <v>22</v>
      </c>
      <c r="B23" s="62" t="s">
        <v>543</v>
      </c>
      <c r="C23" s="54" t="s">
        <v>544</v>
      </c>
      <c r="D23" s="54" t="s">
        <v>545</v>
      </c>
      <c r="E23" s="54" t="s">
        <v>178</v>
      </c>
      <c r="F23" s="55">
        <v>2</v>
      </c>
      <c r="G23" s="55" t="s">
        <v>111</v>
      </c>
    </row>
    <row r="24" spans="1:7">
      <c r="A24" s="55">
        <v>23</v>
      </c>
      <c r="B24" s="62" t="s">
        <v>546</v>
      </c>
      <c r="C24" s="54" t="s">
        <v>547</v>
      </c>
      <c r="D24" s="54" t="s">
        <v>545</v>
      </c>
      <c r="E24" s="54" t="s">
        <v>178</v>
      </c>
      <c r="F24" s="55">
        <v>4</v>
      </c>
      <c r="G24" s="55" t="s">
        <v>111</v>
      </c>
    </row>
    <row r="25" spans="1:7">
      <c r="A25" s="55">
        <v>24</v>
      </c>
      <c r="B25" s="62" t="s">
        <v>548</v>
      </c>
      <c r="C25" s="54" t="s">
        <v>549</v>
      </c>
      <c r="D25" s="54" t="s">
        <v>545</v>
      </c>
      <c r="E25" s="54" t="s">
        <v>220</v>
      </c>
      <c r="F25" s="55">
        <v>4</v>
      </c>
      <c r="G25" s="55" t="s">
        <v>111</v>
      </c>
    </row>
    <row r="26" spans="1:7">
      <c r="A26" s="55">
        <v>25</v>
      </c>
      <c r="B26" s="62" t="s">
        <v>550</v>
      </c>
      <c r="C26" s="54" t="s">
        <v>551</v>
      </c>
      <c r="D26" s="54" t="s">
        <v>545</v>
      </c>
      <c r="E26" s="54" t="s">
        <v>216</v>
      </c>
      <c r="F26" s="55">
        <v>4</v>
      </c>
      <c r="G26" s="55" t="s">
        <v>111</v>
      </c>
    </row>
    <row r="27" spans="1:7">
      <c r="A27" s="55">
        <v>26</v>
      </c>
      <c r="B27" s="62" t="s">
        <v>552</v>
      </c>
      <c r="C27" s="54" t="s">
        <v>553</v>
      </c>
      <c r="D27" s="54" t="s">
        <v>545</v>
      </c>
      <c r="E27" s="54" t="s">
        <v>178</v>
      </c>
      <c r="F27" s="55">
        <v>2.5</v>
      </c>
      <c r="G27" s="55" t="s">
        <v>111</v>
      </c>
    </row>
    <row r="28" spans="1:7">
      <c r="A28" s="55">
        <v>27</v>
      </c>
      <c r="B28" s="62" t="s">
        <v>554</v>
      </c>
      <c r="C28" s="54" t="s">
        <v>555</v>
      </c>
      <c r="D28" s="54" t="s">
        <v>545</v>
      </c>
      <c r="E28" s="54" t="s">
        <v>157</v>
      </c>
      <c r="F28" s="55">
        <v>4</v>
      </c>
      <c r="G28" s="55" t="s">
        <v>111</v>
      </c>
    </row>
    <row r="29" spans="1:7">
      <c r="A29" s="55">
        <v>28</v>
      </c>
      <c r="B29" s="62" t="s">
        <v>556</v>
      </c>
      <c r="C29" s="54" t="s">
        <v>557</v>
      </c>
      <c r="D29" s="54" t="s">
        <v>545</v>
      </c>
      <c r="E29" s="54" t="s">
        <v>216</v>
      </c>
      <c r="F29" s="55">
        <v>2.5</v>
      </c>
      <c r="G29" s="55" t="s">
        <v>111</v>
      </c>
    </row>
    <row r="30" spans="1:7">
      <c r="A30" s="55">
        <v>29</v>
      </c>
      <c r="B30" s="62" t="s">
        <v>558</v>
      </c>
      <c r="C30" s="54" t="s">
        <v>559</v>
      </c>
      <c r="D30" s="54" t="s">
        <v>545</v>
      </c>
      <c r="E30" s="54" t="s">
        <v>178</v>
      </c>
      <c r="F30" s="55">
        <v>2</v>
      </c>
      <c r="G30" s="55" t="s">
        <v>111</v>
      </c>
    </row>
    <row r="31" spans="1:7">
      <c r="A31" s="55">
        <v>30</v>
      </c>
      <c r="B31" s="62" t="s">
        <v>560</v>
      </c>
      <c r="C31" s="54" t="s">
        <v>561</v>
      </c>
      <c r="D31" s="54" t="s">
        <v>545</v>
      </c>
      <c r="E31" s="54" t="s">
        <v>220</v>
      </c>
      <c r="F31" s="55">
        <v>0</v>
      </c>
      <c r="G31" s="55" t="s">
        <v>111</v>
      </c>
    </row>
    <row r="32" spans="1:7">
      <c r="A32" s="55">
        <v>31</v>
      </c>
      <c r="B32" s="62" t="s">
        <v>562</v>
      </c>
      <c r="C32" s="54" t="s">
        <v>222</v>
      </c>
      <c r="D32" s="54" t="s">
        <v>545</v>
      </c>
      <c r="E32" s="54" t="s">
        <v>216</v>
      </c>
      <c r="F32" s="55">
        <v>3</v>
      </c>
      <c r="G32" s="55" t="s">
        <v>111</v>
      </c>
    </row>
    <row r="33" spans="1:7">
      <c r="A33" s="55">
        <v>32</v>
      </c>
      <c r="B33" s="62" t="s">
        <v>563</v>
      </c>
      <c r="C33" s="54" t="s">
        <v>327</v>
      </c>
      <c r="D33" s="54" t="s">
        <v>545</v>
      </c>
      <c r="E33" s="54" t="s">
        <v>216</v>
      </c>
      <c r="F33" s="55">
        <v>0</v>
      </c>
      <c r="G33" s="55" t="s">
        <v>119</v>
      </c>
    </row>
    <row r="34" spans="1:7">
      <c r="A34" s="55">
        <v>33</v>
      </c>
      <c r="B34" s="62" t="s">
        <v>244</v>
      </c>
      <c r="C34" s="54" t="s">
        <v>245</v>
      </c>
      <c r="D34" s="54" t="s">
        <v>545</v>
      </c>
      <c r="E34" s="54" t="s">
        <v>564</v>
      </c>
      <c r="F34" s="55">
        <v>0</v>
      </c>
      <c r="G34" s="55" t="s">
        <v>119</v>
      </c>
    </row>
    <row r="35" spans="1:7">
      <c r="A35" s="55">
        <v>34</v>
      </c>
      <c r="B35" s="62" t="s">
        <v>565</v>
      </c>
      <c r="C35" s="54" t="s">
        <v>566</v>
      </c>
      <c r="D35" s="54" t="s">
        <v>545</v>
      </c>
      <c r="E35" s="54" t="s">
        <v>216</v>
      </c>
      <c r="F35" s="55">
        <v>3</v>
      </c>
      <c r="G35" s="55" t="s">
        <v>111</v>
      </c>
    </row>
    <row r="36" spans="1:7">
      <c r="A36" s="55">
        <v>35</v>
      </c>
      <c r="B36" s="62" t="s">
        <v>567</v>
      </c>
      <c r="C36" s="54" t="s">
        <v>568</v>
      </c>
      <c r="D36" s="54" t="s">
        <v>545</v>
      </c>
      <c r="E36" s="54" t="s">
        <v>216</v>
      </c>
      <c r="F36" s="55">
        <v>1.5</v>
      </c>
      <c r="G36" s="55" t="s">
        <v>111</v>
      </c>
    </row>
    <row r="37" spans="1:7">
      <c r="A37" s="55">
        <v>36</v>
      </c>
      <c r="B37" s="62" t="s">
        <v>569</v>
      </c>
      <c r="C37" s="54" t="s">
        <v>570</v>
      </c>
      <c r="D37" s="54" t="s">
        <v>545</v>
      </c>
      <c r="E37" s="54" t="s">
        <v>216</v>
      </c>
      <c r="F37" s="55">
        <v>0</v>
      </c>
      <c r="G37" s="55" t="s">
        <v>119</v>
      </c>
    </row>
    <row r="38" spans="1:7">
      <c r="A38" s="55">
        <v>37</v>
      </c>
      <c r="B38" s="62" t="s">
        <v>571</v>
      </c>
      <c r="C38" s="54" t="s">
        <v>572</v>
      </c>
      <c r="D38" s="54" t="s">
        <v>545</v>
      </c>
      <c r="E38" s="54" t="s">
        <v>157</v>
      </c>
      <c r="F38" s="55">
        <v>0</v>
      </c>
      <c r="G38" s="55" t="s">
        <v>119</v>
      </c>
    </row>
    <row r="39" spans="1:7">
      <c r="A39" s="55">
        <v>38</v>
      </c>
      <c r="B39" s="62" t="s">
        <v>246</v>
      </c>
      <c r="C39" s="54" t="s">
        <v>247</v>
      </c>
      <c r="D39" s="54" t="s">
        <v>545</v>
      </c>
      <c r="E39" s="54" t="s">
        <v>573</v>
      </c>
      <c r="F39" s="55">
        <v>0</v>
      </c>
      <c r="G39" s="55" t="s">
        <v>119</v>
      </c>
    </row>
    <row r="40" spans="1:7">
      <c r="A40" s="55">
        <v>39</v>
      </c>
      <c r="B40" s="62" t="s">
        <v>574</v>
      </c>
      <c r="C40" s="54" t="s">
        <v>575</v>
      </c>
      <c r="D40" s="54" t="s">
        <v>576</v>
      </c>
      <c r="E40" s="54" t="s">
        <v>573</v>
      </c>
      <c r="F40" s="55">
        <v>3</v>
      </c>
      <c r="G40" s="55" t="s">
        <v>111</v>
      </c>
    </row>
    <row r="41" spans="1:7">
      <c r="A41" s="55">
        <v>40</v>
      </c>
      <c r="B41" s="62" t="s">
        <v>577</v>
      </c>
      <c r="C41" s="54" t="s">
        <v>578</v>
      </c>
      <c r="D41" s="54" t="s">
        <v>576</v>
      </c>
      <c r="E41" s="54" t="s">
        <v>536</v>
      </c>
      <c r="F41" s="55">
        <v>3</v>
      </c>
      <c r="G41" s="55" t="s">
        <v>111</v>
      </c>
    </row>
    <row r="42" spans="1:7">
      <c r="A42" s="55">
        <v>41</v>
      </c>
      <c r="B42" s="62" t="s">
        <v>132</v>
      </c>
      <c r="C42" s="54" t="s">
        <v>133</v>
      </c>
      <c r="D42" s="54" t="s">
        <v>576</v>
      </c>
      <c r="E42" s="54" t="s">
        <v>169</v>
      </c>
      <c r="F42" s="55">
        <v>4</v>
      </c>
      <c r="G42" s="55" t="s">
        <v>111</v>
      </c>
    </row>
    <row r="43" spans="1:7">
      <c r="A43" s="55">
        <v>42</v>
      </c>
      <c r="B43" s="62" t="s">
        <v>579</v>
      </c>
      <c r="C43" s="54" t="s">
        <v>580</v>
      </c>
      <c r="D43" s="54" t="s">
        <v>576</v>
      </c>
      <c r="E43" s="54" t="s">
        <v>216</v>
      </c>
      <c r="F43" s="55">
        <v>1</v>
      </c>
      <c r="G43" s="55" t="s">
        <v>111</v>
      </c>
    </row>
    <row r="44" spans="1:7">
      <c r="A44" s="55">
        <v>43</v>
      </c>
      <c r="B44" s="62" t="s">
        <v>581</v>
      </c>
      <c r="C44" s="54" t="s">
        <v>582</v>
      </c>
      <c r="D44" s="54" t="s">
        <v>576</v>
      </c>
      <c r="E44" s="54" t="s">
        <v>573</v>
      </c>
      <c r="F44" s="55">
        <v>0</v>
      </c>
      <c r="G44" s="55" t="s">
        <v>111</v>
      </c>
    </row>
    <row r="45" spans="1:7">
      <c r="A45" s="55">
        <v>44</v>
      </c>
      <c r="B45" s="62" t="s">
        <v>134</v>
      </c>
      <c r="C45" s="54" t="s">
        <v>135</v>
      </c>
      <c r="D45" s="54" t="s">
        <v>576</v>
      </c>
      <c r="E45" s="54" t="s">
        <v>216</v>
      </c>
      <c r="F45" s="55">
        <v>2</v>
      </c>
      <c r="G45" s="55" t="s">
        <v>111</v>
      </c>
    </row>
    <row r="46" spans="1:7">
      <c r="A46" s="55">
        <v>45</v>
      </c>
      <c r="B46" s="62" t="s">
        <v>583</v>
      </c>
      <c r="C46" s="54" t="s">
        <v>584</v>
      </c>
      <c r="D46" s="54" t="s">
        <v>576</v>
      </c>
      <c r="E46" s="54" t="s">
        <v>178</v>
      </c>
      <c r="F46" s="55">
        <v>2</v>
      </c>
      <c r="G46" s="55" t="s">
        <v>111</v>
      </c>
    </row>
    <row r="47" spans="1:7">
      <c r="A47" s="55">
        <v>46</v>
      </c>
      <c r="B47" s="62" t="s">
        <v>585</v>
      </c>
      <c r="C47" s="54" t="s">
        <v>586</v>
      </c>
      <c r="D47" s="54" t="s">
        <v>576</v>
      </c>
      <c r="E47" s="54" t="s">
        <v>536</v>
      </c>
      <c r="F47" s="55">
        <v>1</v>
      </c>
      <c r="G47" s="55" t="s">
        <v>111</v>
      </c>
    </row>
    <row r="48" spans="1:7">
      <c r="A48" s="55">
        <v>47</v>
      </c>
      <c r="B48" s="62" t="s">
        <v>587</v>
      </c>
      <c r="C48" s="54" t="s">
        <v>588</v>
      </c>
      <c r="D48" s="54" t="s">
        <v>576</v>
      </c>
      <c r="E48" s="54" t="s">
        <v>517</v>
      </c>
      <c r="F48" s="55">
        <v>4</v>
      </c>
      <c r="G48" s="55" t="s">
        <v>111</v>
      </c>
    </row>
    <row r="49" spans="1:7">
      <c r="A49" s="55">
        <v>48</v>
      </c>
      <c r="B49" s="62" t="s">
        <v>589</v>
      </c>
      <c r="C49" s="54" t="s">
        <v>590</v>
      </c>
      <c r="D49" s="54" t="s">
        <v>576</v>
      </c>
      <c r="E49" s="54" t="s">
        <v>169</v>
      </c>
      <c r="F49" s="55">
        <v>2</v>
      </c>
      <c r="G49" s="55" t="s">
        <v>111</v>
      </c>
    </row>
    <row r="50" spans="1:7">
      <c r="A50" s="55">
        <v>49</v>
      </c>
      <c r="B50" s="62" t="s">
        <v>591</v>
      </c>
      <c r="C50" s="54" t="s">
        <v>592</v>
      </c>
      <c r="D50" s="54" t="s">
        <v>576</v>
      </c>
      <c r="E50" s="54" t="s">
        <v>517</v>
      </c>
      <c r="F50" s="55">
        <v>1</v>
      </c>
      <c r="G50" s="55" t="s">
        <v>111</v>
      </c>
    </row>
    <row r="51" spans="1:7">
      <c r="A51" s="55">
        <v>50</v>
      </c>
      <c r="B51" s="62" t="s">
        <v>593</v>
      </c>
      <c r="C51" s="54" t="s">
        <v>594</v>
      </c>
      <c r="D51" s="54" t="s">
        <v>576</v>
      </c>
      <c r="E51" s="54" t="s">
        <v>178</v>
      </c>
      <c r="F51" s="55">
        <v>1</v>
      </c>
      <c r="G51" s="55" t="s">
        <v>111</v>
      </c>
    </row>
    <row r="52" spans="1:7">
      <c r="A52" s="55">
        <v>51</v>
      </c>
      <c r="B52" s="62" t="s">
        <v>139</v>
      </c>
      <c r="C52" s="54" t="s">
        <v>140</v>
      </c>
      <c r="D52" s="54" t="s">
        <v>595</v>
      </c>
      <c r="E52" s="54" t="s">
        <v>517</v>
      </c>
      <c r="F52" s="55">
        <v>4</v>
      </c>
      <c r="G52" s="55" t="s">
        <v>111</v>
      </c>
    </row>
    <row r="53" spans="1:7">
      <c r="A53" s="55">
        <v>52</v>
      </c>
      <c r="B53" s="62" t="s">
        <v>596</v>
      </c>
      <c r="C53" s="54" t="s">
        <v>597</v>
      </c>
      <c r="D53" s="54" t="s">
        <v>595</v>
      </c>
      <c r="E53" s="54" t="s">
        <v>517</v>
      </c>
      <c r="F53" s="55">
        <v>4</v>
      </c>
      <c r="G53" s="55" t="s">
        <v>111</v>
      </c>
    </row>
    <row r="54" spans="1:7">
      <c r="A54" s="55">
        <v>53</v>
      </c>
      <c r="B54" s="62" t="s">
        <v>598</v>
      </c>
      <c r="C54" s="54" t="s">
        <v>599</v>
      </c>
      <c r="D54" s="54" t="s">
        <v>595</v>
      </c>
      <c r="E54" s="54" t="s">
        <v>178</v>
      </c>
      <c r="F54" s="55">
        <v>4</v>
      </c>
      <c r="G54" s="55" t="s">
        <v>111</v>
      </c>
    </row>
    <row r="55" spans="1:7">
      <c r="A55" s="55">
        <v>54</v>
      </c>
      <c r="B55" s="62" t="s">
        <v>142</v>
      </c>
      <c r="C55" s="54" t="s">
        <v>143</v>
      </c>
      <c r="D55" s="54" t="s">
        <v>595</v>
      </c>
      <c r="E55" s="54" t="s">
        <v>600</v>
      </c>
      <c r="F55" s="55">
        <v>4</v>
      </c>
      <c r="G55" s="55" t="s">
        <v>111</v>
      </c>
    </row>
    <row r="56" spans="1:7">
      <c r="A56" s="55">
        <v>55</v>
      </c>
      <c r="B56" s="62" t="s">
        <v>144</v>
      </c>
      <c r="C56" s="54" t="s">
        <v>145</v>
      </c>
      <c r="D56" s="54" t="s">
        <v>595</v>
      </c>
      <c r="E56" s="54" t="s">
        <v>173</v>
      </c>
      <c r="F56" s="55">
        <v>4</v>
      </c>
      <c r="G56" s="55" t="s">
        <v>111</v>
      </c>
    </row>
    <row r="57" spans="1:7">
      <c r="A57" s="55">
        <v>56</v>
      </c>
      <c r="B57" s="62" t="s">
        <v>601</v>
      </c>
      <c r="C57" s="54" t="s">
        <v>602</v>
      </c>
      <c r="D57" s="54" t="s">
        <v>595</v>
      </c>
      <c r="E57" s="54" t="s">
        <v>216</v>
      </c>
      <c r="F57" s="55">
        <v>0.5</v>
      </c>
      <c r="G57" s="55" t="s">
        <v>111</v>
      </c>
    </row>
    <row r="58" spans="1:7">
      <c r="A58" s="55">
        <v>57</v>
      </c>
      <c r="B58" s="62" t="s">
        <v>603</v>
      </c>
      <c r="C58" s="54" t="s">
        <v>604</v>
      </c>
      <c r="D58" s="54" t="s">
        <v>595</v>
      </c>
      <c r="E58" s="54" t="s">
        <v>605</v>
      </c>
      <c r="F58" s="55">
        <v>4</v>
      </c>
      <c r="G58" s="55" t="s">
        <v>111</v>
      </c>
    </row>
    <row r="59" spans="1:7">
      <c r="A59" s="55">
        <v>58</v>
      </c>
      <c r="B59" s="62" t="s">
        <v>606</v>
      </c>
      <c r="C59" s="54" t="s">
        <v>607</v>
      </c>
      <c r="D59" s="54" t="s">
        <v>595</v>
      </c>
      <c r="E59" s="54" t="s">
        <v>157</v>
      </c>
      <c r="F59" s="55">
        <v>4</v>
      </c>
      <c r="G59" s="55" t="s">
        <v>111</v>
      </c>
    </row>
    <row r="60" spans="1:7">
      <c r="A60" s="55">
        <v>59</v>
      </c>
      <c r="B60" s="62" t="s">
        <v>608</v>
      </c>
      <c r="C60" s="54" t="s">
        <v>609</v>
      </c>
      <c r="D60" s="54" t="s">
        <v>595</v>
      </c>
      <c r="E60" s="54" t="s">
        <v>157</v>
      </c>
      <c r="F60" s="55">
        <v>3</v>
      </c>
      <c r="G60" s="55" t="s">
        <v>111</v>
      </c>
    </row>
    <row r="61" spans="1:7">
      <c r="A61" s="55">
        <v>60</v>
      </c>
      <c r="B61" s="62" t="s">
        <v>610</v>
      </c>
      <c r="C61" s="54" t="s">
        <v>611</v>
      </c>
      <c r="D61" s="54" t="s">
        <v>595</v>
      </c>
      <c r="E61" s="54" t="s">
        <v>517</v>
      </c>
      <c r="F61" s="55">
        <v>0</v>
      </c>
      <c r="G61" s="55" t="s">
        <v>119</v>
      </c>
    </row>
    <row r="62" spans="1:7">
      <c r="A62" s="55">
        <v>61</v>
      </c>
      <c r="B62" s="62" t="s">
        <v>147</v>
      </c>
      <c r="C62" s="54" t="s">
        <v>148</v>
      </c>
      <c r="D62" s="54" t="s">
        <v>612</v>
      </c>
      <c r="E62" s="54" t="s">
        <v>536</v>
      </c>
      <c r="F62" s="55">
        <v>4</v>
      </c>
      <c r="G62" s="55" t="s">
        <v>111</v>
      </c>
    </row>
    <row r="63" spans="1:7">
      <c r="A63" s="55">
        <v>62</v>
      </c>
      <c r="B63" s="62" t="s">
        <v>613</v>
      </c>
      <c r="C63" s="54" t="s">
        <v>614</v>
      </c>
      <c r="D63" s="54" t="s">
        <v>615</v>
      </c>
      <c r="E63" s="54" t="s">
        <v>178</v>
      </c>
      <c r="F63" s="55">
        <v>4</v>
      </c>
      <c r="G63" s="55" t="s">
        <v>111</v>
      </c>
    </row>
    <row r="64" spans="1:7">
      <c r="A64" s="55">
        <v>63</v>
      </c>
      <c r="B64" s="62" t="s">
        <v>174</v>
      </c>
      <c r="C64" s="54" t="s">
        <v>175</v>
      </c>
      <c r="D64" s="54" t="s">
        <v>615</v>
      </c>
      <c r="E64" s="54" t="s">
        <v>178</v>
      </c>
      <c r="F64" s="55">
        <v>4</v>
      </c>
      <c r="G64" s="55" t="s">
        <v>111</v>
      </c>
    </row>
    <row r="65" spans="1:7">
      <c r="A65" s="55">
        <v>64</v>
      </c>
      <c r="B65" s="62" t="s">
        <v>616</v>
      </c>
      <c r="C65" s="54" t="s">
        <v>617</v>
      </c>
      <c r="D65" s="54" t="s">
        <v>615</v>
      </c>
      <c r="E65" s="54" t="s">
        <v>216</v>
      </c>
      <c r="F65" s="55">
        <v>4</v>
      </c>
      <c r="G65" s="55" t="s">
        <v>111</v>
      </c>
    </row>
    <row r="66" spans="1:7">
      <c r="A66" s="55">
        <v>65</v>
      </c>
      <c r="B66" s="62" t="s">
        <v>618</v>
      </c>
      <c r="C66" s="54" t="s">
        <v>619</v>
      </c>
      <c r="D66" s="54" t="s">
        <v>615</v>
      </c>
      <c r="E66" s="54" t="s">
        <v>216</v>
      </c>
      <c r="F66" s="55">
        <v>4</v>
      </c>
      <c r="G66" s="55" t="s">
        <v>111</v>
      </c>
    </row>
    <row r="67" spans="1:7">
      <c r="A67" s="55">
        <v>66</v>
      </c>
      <c r="B67" s="62" t="s">
        <v>620</v>
      </c>
      <c r="C67" s="54" t="s">
        <v>621</v>
      </c>
      <c r="D67" s="54" t="s">
        <v>615</v>
      </c>
      <c r="E67" s="54" t="s">
        <v>216</v>
      </c>
      <c r="F67" s="55">
        <v>1</v>
      </c>
      <c r="G67" s="55" t="s">
        <v>111</v>
      </c>
    </row>
    <row r="68" spans="1:7">
      <c r="A68" s="55">
        <v>67</v>
      </c>
      <c r="B68" s="62" t="s">
        <v>622</v>
      </c>
      <c r="C68" s="54" t="s">
        <v>623</v>
      </c>
      <c r="D68" s="54" t="s">
        <v>615</v>
      </c>
      <c r="E68" s="54" t="s">
        <v>229</v>
      </c>
      <c r="F68" s="55">
        <v>0</v>
      </c>
      <c r="G68" s="55" t="s">
        <v>119</v>
      </c>
    </row>
    <row r="69" spans="1:7">
      <c r="A69" s="55">
        <v>68</v>
      </c>
      <c r="B69" s="62" t="s">
        <v>624</v>
      </c>
      <c r="C69" s="54" t="s">
        <v>625</v>
      </c>
      <c r="D69" s="54" t="s">
        <v>615</v>
      </c>
      <c r="E69" s="54" t="s">
        <v>217</v>
      </c>
      <c r="F69" s="55">
        <v>4</v>
      </c>
      <c r="G69" s="55" t="s">
        <v>111</v>
      </c>
    </row>
    <row r="70" spans="1:7">
      <c r="A70" s="55">
        <v>69</v>
      </c>
      <c r="B70" s="62" t="s">
        <v>626</v>
      </c>
      <c r="C70" s="54" t="s">
        <v>627</v>
      </c>
      <c r="D70" s="54" t="s">
        <v>615</v>
      </c>
      <c r="E70" s="54" t="s">
        <v>169</v>
      </c>
      <c r="F70" s="55">
        <v>4</v>
      </c>
      <c r="G70" s="55" t="s">
        <v>111</v>
      </c>
    </row>
    <row r="71" spans="1:7">
      <c r="A71" s="55">
        <v>70</v>
      </c>
      <c r="B71" s="62" t="s">
        <v>202</v>
      </c>
      <c r="C71" s="54" t="s">
        <v>203</v>
      </c>
      <c r="D71" s="54" t="s">
        <v>615</v>
      </c>
      <c r="E71" s="54" t="s">
        <v>517</v>
      </c>
      <c r="F71" s="55">
        <v>0</v>
      </c>
      <c r="G71" s="55" t="s">
        <v>119</v>
      </c>
    </row>
    <row r="72" spans="1:7">
      <c r="A72" s="55">
        <v>71</v>
      </c>
      <c r="B72" s="62" t="s">
        <v>204</v>
      </c>
      <c r="C72" s="54" t="s">
        <v>205</v>
      </c>
      <c r="D72" s="54" t="s">
        <v>615</v>
      </c>
      <c r="E72" s="54" t="s">
        <v>628</v>
      </c>
      <c r="F72" s="55">
        <v>4</v>
      </c>
      <c r="G72" s="55" t="s">
        <v>111</v>
      </c>
    </row>
    <row r="73" spans="1:7">
      <c r="A73" s="55">
        <v>72</v>
      </c>
      <c r="B73" s="62" t="s">
        <v>120</v>
      </c>
      <c r="C73" s="54" t="s">
        <v>121</v>
      </c>
      <c r="D73" s="54" t="s">
        <v>615</v>
      </c>
      <c r="E73" s="54" t="s">
        <v>536</v>
      </c>
      <c r="F73" s="55">
        <v>0</v>
      </c>
      <c r="G73" s="55" t="s">
        <v>119</v>
      </c>
    </row>
    <row r="74" spans="1:7">
      <c r="A74" s="55">
        <v>73</v>
      </c>
      <c r="B74" s="62" t="s">
        <v>629</v>
      </c>
      <c r="C74" s="54" t="s">
        <v>630</v>
      </c>
      <c r="D74" s="54" t="s">
        <v>615</v>
      </c>
      <c r="E74" s="54" t="s">
        <v>631</v>
      </c>
      <c r="F74" s="55">
        <v>0</v>
      </c>
      <c r="G74" s="55" t="s">
        <v>111</v>
      </c>
    </row>
    <row r="75" spans="1:7">
      <c r="A75" s="55">
        <v>74</v>
      </c>
      <c r="B75" s="62" t="s">
        <v>632</v>
      </c>
      <c r="C75" s="54" t="s">
        <v>633</v>
      </c>
      <c r="D75" s="54" t="s">
        <v>615</v>
      </c>
      <c r="E75" s="54" t="s">
        <v>178</v>
      </c>
      <c r="F75" s="55">
        <v>0</v>
      </c>
      <c r="G75" s="55" t="s">
        <v>119</v>
      </c>
    </row>
    <row r="76" spans="1:7">
      <c r="A76" s="55">
        <v>75</v>
      </c>
      <c r="B76" s="62" t="s">
        <v>122</v>
      </c>
      <c r="C76" s="54" t="s">
        <v>123</v>
      </c>
      <c r="D76" s="54" t="s">
        <v>615</v>
      </c>
      <c r="E76" s="54" t="s">
        <v>157</v>
      </c>
      <c r="F76" s="55">
        <v>0</v>
      </c>
      <c r="G76" s="55" t="s">
        <v>119</v>
      </c>
    </row>
    <row r="77" spans="1:7">
      <c r="A77" s="55">
        <v>76</v>
      </c>
      <c r="B77" s="62" t="s">
        <v>634</v>
      </c>
      <c r="C77" s="54" t="s">
        <v>635</v>
      </c>
      <c r="D77" s="54" t="s">
        <v>636</v>
      </c>
      <c r="E77" s="54" t="s">
        <v>178</v>
      </c>
      <c r="F77" s="55">
        <v>1</v>
      </c>
      <c r="G77" s="55" t="s">
        <v>111</v>
      </c>
    </row>
    <row r="78" spans="1:7">
      <c r="A78" s="55">
        <v>77</v>
      </c>
      <c r="B78" s="62" t="s">
        <v>637</v>
      </c>
      <c r="C78" s="54" t="s">
        <v>638</v>
      </c>
      <c r="D78" s="54" t="s">
        <v>636</v>
      </c>
      <c r="E78" s="54" t="s">
        <v>178</v>
      </c>
      <c r="F78" s="55">
        <v>4</v>
      </c>
      <c r="G78" s="55" t="s">
        <v>111</v>
      </c>
    </row>
    <row r="79" spans="1:7">
      <c r="A79" s="55">
        <v>78</v>
      </c>
      <c r="B79" s="62" t="s">
        <v>639</v>
      </c>
      <c r="C79" s="54" t="s">
        <v>640</v>
      </c>
      <c r="D79" s="54" t="s">
        <v>636</v>
      </c>
      <c r="E79" s="54" t="s">
        <v>169</v>
      </c>
      <c r="F79" s="55">
        <v>4</v>
      </c>
      <c r="G79" s="55" t="s">
        <v>111</v>
      </c>
    </row>
    <row r="80" spans="1:7">
      <c r="A80" s="55">
        <v>79</v>
      </c>
      <c r="B80" s="62" t="s">
        <v>641</v>
      </c>
      <c r="C80" s="54" t="s">
        <v>642</v>
      </c>
      <c r="D80" s="54" t="s">
        <v>636</v>
      </c>
      <c r="E80" s="54" t="s">
        <v>160</v>
      </c>
      <c r="F80" s="55">
        <v>0</v>
      </c>
      <c r="G80" s="55" t="s">
        <v>119</v>
      </c>
    </row>
    <row r="81" spans="1:7">
      <c r="A81" s="55">
        <v>80</v>
      </c>
      <c r="B81" s="62" t="s">
        <v>643</v>
      </c>
      <c r="C81" s="54" t="s">
        <v>644</v>
      </c>
      <c r="D81" s="54" t="s">
        <v>636</v>
      </c>
      <c r="E81" s="54" t="s">
        <v>216</v>
      </c>
      <c r="F81" s="55">
        <v>0</v>
      </c>
      <c r="G81" s="55" t="s">
        <v>119</v>
      </c>
    </row>
    <row r="82" spans="1:7">
      <c r="A82" s="55">
        <v>81</v>
      </c>
      <c r="B82" s="62" t="s">
        <v>645</v>
      </c>
      <c r="C82" s="54" t="s">
        <v>646</v>
      </c>
      <c r="D82" s="54" t="s">
        <v>636</v>
      </c>
      <c r="E82" s="54" t="s">
        <v>157</v>
      </c>
      <c r="F82" s="55">
        <v>0</v>
      </c>
      <c r="G82" s="55" t="s">
        <v>119</v>
      </c>
    </row>
    <row r="83" spans="1:7">
      <c r="A83" s="55">
        <v>82</v>
      </c>
      <c r="B83" s="62" t="s">
        <v>647</v>
      </c>
      <c r="C83" s="54" t="s">
        <v>648</v>
      </c>
      <c r="D83" s="54" t="s">
        <v>636</v>
      </c>
      <c r="E83" s="54" t="s">
        <v>169</v>
      </c>
      <c r="F83" s="55">
        <v>0</v>
      </c>
      <c r="G83" s="55" t="s">
        <v>119</v>
      </c>
    </row>
    <row r="84" spans="1:7">
      <c r="A84" s="55">
        <v>83</v>
      </c>
      <c r="B84" s="62" t="s">
        <v>649</v>
      </c>
      <c r="C84" s="54" t="s">
        <v>650</v>
      </c>
      <c r="D84" s="54" t="s">
        <v>636</v>
      </c>
      <c r="E84" s="54" t="s">
        <v>216</v>
      </c>
      <c r="F84" s="55">
        <v>0</v>
      </c>
      <c r="G84" s="55" t="s">
        <v>119</v>
      </c>
    </row>
    <row r="85" spans="1:7">
      <c r="A85" s="55">
        <v>84</v>
      </c>
      <c r="B85" s="62" t="s">
        <v>651</v>
      </c>
      <c r="C85" s="54" t="s">
        <v>652</v>
      </c>
      <c r="D85" s="54" t="s">
        <v>636</v>
      </c>
      <c r="E85" s="54" t="s">
        <v>157</v>
      </c>
      <c r="F85" s="55">
        <v>0</v>
      </c>
      <c r="G85" s="55" t="s">
        <v>119</v>
      </c>
    </row>
    <row r="86" spans="1:7">
      <c r="A86" s="55">
        <v>85</v>
      </c>
      <c r="B86" s="62" t="s">
        <v>653</v>
      </c>
      <c r="C86" s="54" t="s">
        <v>654</v>
      </c>
      <c r="D86" s="54" t="s">
        <v>655</v>
      </c>
      <c r="E86" s="54" t="s">
        <v>160</v>
      </c>
      <c r="F86" s="55">
        <v>2</v>
      </c>
      <c r="G86" s="55" t="s">
        <v>111</v>
      </c>
    </row>
    <row r="87" spans="1:7">
      <c r="A87" s="55">
        <v>86</v>
      </c>
      <c r="B87" s="62" t="s">
        <v>656</v>
      </c>
      <c r="C87" s="54" t="s">
        <v>657</v>
      </c>
      <c r="D87" s="54" t="s">
        <v>655</v>
      </c>
      <c r="E87" s="54" t="s">
        <v>517</v>
      </c>
      <c r="F87" s="55">
        <v>0</v>
      </c>
      <c r="G87" s="55" t="s">
        <v>119</v>
      </c>
    </row>
    <row r="88" spans="1:7">
      <c r="A88" s="55">
        <v>87</v>
      </c>
      <c r="B88" s="62" t="s">
        <v>658</v>
      </c>
      <c r="C88" s="54" t="s">
        <v>659</v>
      </c>
      <c r="D88" s="54" t="s">
        <v>655</v>
      </c>
      <c r="E88" s="54" t="s">
        <v>157</v>
      </c>
      <c r="F88" s="55">
        <v>0</v>
      </c>
      <c r="G88" s="55" t="s">
        <v>119</v>
      </c>
    </row>
    <row r="89" spans="1:7">
      <c r="A89" s="55">
        <v>88</v>
      </c>
      <c r="B89" s="62" t="s">
        <v>321</v>
      </c>
      <c r="C89" s="54" t="s">
        <v>322</v>
      </c>
      <c r="D89" s="54" t="s">
        <v>655</v>
      </c>
      <c r="E89" s="54" t="s">
        <v>573</v>
      </c>
      <c r="F89" s="55">
        <v>0</v>
      </c>
      <c r="G89" s="55" t="s">
        <v>119</v>
      </c>
    </row>
    <row r="90" spans="1:7">
      <c r="A90" s="55">
        <v>89</v>
      </c>
      <c r="B90" s="62" t="s">
        <v>660</v>
      </c>
      <c r="C90" s="54" t="s">
        <v>661</v>
      </c>
      <c r="D90" s="54" t="s">
        <v>662</v>
      </c>
      <c r="E90" s="54" t="s">
        <v>178</v>
      </c>
      <c r="F90" s="55">
        <v>4</v>
      </c>
      <c r="G90" s="55" t="s">
        <v>111</v>
      </c>
    </row>
    <row r="91" spans="1:7">
      <c r="A91" s="55">
        <v>90</v>
      </c>
      <c r="B91" s="62" t="s">
        <v>333</v>
      </c>
      <c r="C91" s="54" t="s">
        <v>334</v>
      </c>
      <c r="D91" s="54" t="s">
        <v>662</v>
      </c>
      <c r="E91" s="54" t="s">
        <v>517</v>
      </c>
      <c r="F91" s="55">
        <v>4</v>
      </c>
      <c r="G91" s="55" t="s">
        <v>111</v>
      </c>
    </row>
    <row r="92" spans="1:7">
      <c r="A92" s="55">
        <v>91</v>
      </c>
      <c r="B92" s="62" t="s">
        <v>176</v>
      </c>
      <c r="C92" s="54" t="s">
        <v>177</v>
      </c>
      <c r="D92" s="54" t="s">
        <v>662</v>
      </c>
      <c r="E92" s="54" t="s">
        <v>178</v>
      </c>
      <c r="F92" s="55">
        <v>1.5</v>
      </c>
      <c r="G92" s="55" t="s">
        <v>111</v>
      </c>
    </row>
    <row r="93" spans="1:7">
      <c r="A93" s="55">
        <v>92</v>
      </c>
      <c r="B93" s="62" t="s">
        <v>179</v>
      </c>
      <c r="C93" s="54" t="s">
        <v>180</v>
      </c>
      <c r="D93" s="54" t="s">
        <v>662</v>
      </c>
      <c r="E93" s="54" t="s">
        <v>517</v>
      </c>
      <c r="F93" s="55">
        <v>2</v>
      </c>
      <c r="G93" s="55" t="s">
        <v>111</v>
      </c>
    </row>
    <row r="94" spans="1:7">
      <c r="A94" s="55">
        <v>93</v>
      </c>
      <c r="B94" s="62" t="s">
        <v>181</v>
      </c>
      <c r="C94" s="54" t="s">
        <v>182</v>
      </c>
      <c r="D94" s="54" t="s">
        <v>662</v>
      </c>
      <c r="E94" s="54" t="s">
        <v>178</v>
      </c>
      <c r="F94" s="55">
        <v>3</v>
      </c>
      <c r="G94" s="55" t="s">
        <v>111</v>
      </c>
    </row>
    <row r="95" spans="1:7">
      <c r="A95" s="55">
        <v>94</v>
      </c>
      <c r="B95" s="62" t="s">
        <v>183</v>
      </c>
      <c r="C95" s="54" t="s">
        <v>184</v>
      </c>
      <c r="D95" s="54" t="s">
        <v>662</v>
      </c>
      <c r="E95" s="54" t="s">
        <v>536</v>
      </c>
      <c r="F95" s="55">
        <v>1</v>
      </c>
      <c r="G95" s="55" t="s">
        <v>111</v>
      </c>
    </row>
    <row r="96" spans="1:7">
      <c r="A96" s="55">
        <v>95</v>
      </c>
      <c r="B96" s="62" t="s">
        <v>185</v>
      </c>
      <c r="C96" s="54" t="s">
        <v>186</v>
      </c>
      <c r="D96" s="54" t="s">
        <v>662</v>
      </c>
      <c r="E96" s="54" t="s">
        <v>663</v>
      </c>
      <c r="F96" s="55">
        <v>1.5</v>
      </c>
      <c r="G96" s="55" t="s">
        <v>111</v>
      </c>
    </row>
    <row r="97" spans="1:7">
      <c r="A97" s="55">
        <v>96</v>
      </c>
      <c r="B97" s="62" t="s">
        <v>218</v>
      </c>
      <c r="C97" s="54" t="s">
        <v>219</v>
      </c>
      <c r="D97" s="54" t="s">
        <v>662</v>
      </c>
      <c r="E97" s="54" t="s">
        <v>216</v>
      </c>
      <c r="F97" s="55">
        <v>0.5</v>
      </c>
      <c r="G97" s="55" t="s">
        <v>111</v>
      </c>
    </row>
    <row r="98" spans="1:7">
      <c r="A98" s="55">
        <v>97</v>
      </c>
      <c r="B98" s="62" t="s">
        <v>664</v>
      </c>
      <c r="C98" s="54" t="s">
        <v>665</v>
      </c>
      <c r="D98" s="54" t="s">
        <v>662</v>
      </c>
      <c r="E98" s="54" t="s">
        <v>517</v>
      </c>
      <c r="F98" s="55">
        <v>0</v>
      </c>
      <c r="G98" s="55" t="s">
        <v>111</v>
      </c>
    </row>
    <row r="99" spans="1:7">
      <c r="A99" s="55">
        <v>98</v>
      </c>
      <c r="B99" s="62" t="s">
        <v>223</v>
      </c>
      <c r="C99" s="54" t="s">
        <v>224</v>
      </c>
      <c r="D99" s="54" t="s">
        <v>662</v>
      </c>
      <c r="E99" s="54" t="s">
        <v>216</v>
      </c>
      <c r="F99" s="55">
        <v>3</v>
      </c>
      <c r="G99" s="55" t="s">
        <v>111</v>
      </c>
    </row>
    <row r="100" spans="1:7">
      <c r="A100" s="55">
        <v>99</v>
      </c>
      <c r="B100" s="62" t="s">
        <v>189</v>
      </c>
      <c r="C100" s="54" t="s">
        <v>190</v>
      </c>
      <c r="D100" s="54" t="s">
        <v>662</v>
      </c>
      <c r="E100" s="54" t="s">
        <v>517</v>
      </c>
      <c r="F100" s="55">
        <v>2</v>
      </c>
      <c r="G100" s="55" t="s">
        <v>111</v>
      </c>
    </row>
    <row r="101" spans="1:7">
      <c r="A101" s="55">
        <v>100</v>
      </c>
      <c r="B101" s="62" t="s">
        <v>329</v>
      </c>
      <c r="C101" s="54" t="s">
        <v>330</v>
      </c>
      <c r="D101" s="54" t="s">
        <v>662</v>
      </c>
      <c r="E101" s="54" t="s">
        <v>216</v>
      </c>
      <c r="F101" s="55">
        <v>0.5</v>
      </c>
      <c r="G101" s="55" t="s">
        <v>111</v>
      </c>
    </row>
    <row r="102" spans="1:7">
      <c r="A102" s="55">
        <v>101</v>
      </c>
      <c r="B102" s="62" t="s">
        <v>191</v>
      </c>
      <c r="C102" s="54" t="s">
        <v>192</v>
      </c>
      <c r="D102" s="54" t="s">
        <v>662</v>
      </c>
      <c r="E102" s="54" t="s">
        <v>173</v>
      </c>
      <c r="F102" s="55">
        <v>3.5</v>
      </c>
      <c r="G102" s="55" t="s">
        <v>111</v>
      </c>
    </row>
    <row r="103" spans="1:7">
      <c r="A103" s="55">
        <v>102</v>
      </c>
      <c r="B103" s="62" t="s">
        <v>225</v>
      </c>
      <c r="C103" s="54" t="s">
        <v>226</v>
      </c>
      <c r="D103" s="54" t="s">
        <v>662</v>
      </c>
      <c r="E103" s="54" t="s">
        <v>221</v>
      </c>
      <c r="F103" s="55">
        <v>1</v>
      </c>
      <c r="G103" s="55" t="s">
        <v>111</v>
      </c>
    </row>
    <row r="104" spans="1:7">
      <c r="A104" s="55">
        <v>103</v>
      </c>
      <c r="B104" s="62" t="s">
        <v>193</v>
      </c>
      <c r="C104" s="54" t="s">
        <v>194</v>
      </c>
      <c r="D104" s="54" t="s">
        <v>662</v>
      </c>
      <c r="E104" s="54" t="s">
        <v>352</v>
      </c>
      <c r="F104" s="55">
        <v>3</v>
      </c>
      <c r="G104" s="55" t="s">
        <v>111</v>
      </c>
    </row>
    <row r="105" spans="1:7">
      <c r="A105" s="55">
        <v>104</v>
      </c>
      <c r="B105" s="62" t="s">
        <v>230</v>
      </c>
      <c r="C105" s="54" t="s">
        <v>231</v>
      </c>
      <c r="D105" s="54" t="s">
        <v>662</v>
      </c>
      <c r="E105" s="54" t="s">
        <v>536</v>
      </c>
      <c r="F105" s="55">
        <v>0</v>
      </c>
      <c r="G105" s="55" t="s">
        <v>119</v>
      </c>
    </row>
    <row r="106" spans="1:7">
      <c r="A106" s="55">
        <v>105</v>
      </c>
      <c r="B106" s="62" t="s">
        <v>232</v>
      </c>
      <c r="C106" s="54" t="s">
        <v>233</v>
      </c>
      <c r="D106" s="54" t="s">
        <v>662</v>
      </c>
      <c r="E106" s="54" t="s">
        <v>517</v>
      </c>
      <c r="F106" s="55">
        <v>4</v>
      </c>
      <c r="G106" s="55" t="s">
        <v>111</v>
      </c>
    </row>
    <row r="107" spans="1:7">
      <c r="A107" s="55">
        <v>106</v>
      </c>
      <c r="B107" s="62" t="s">
        <v>666</v>
      </c>
      <c r="C107" s="54" t="s">
        <v>667</v>
      </c>
      <c r="D107" s="54" t="s">
        <v>662</v>
      </c>
      <c r="E107" s="54" t="s">
        <v>517</v>
      </c>
      <c r="F107" s="55">
        <v>0</v>
      </c>
      <c r="G107" s="55" t="s">
        <v>111</v>
      </c>
    </row>
    <row r="108" spans="1:7">
      <c r="A108" s="55">
        <v>107</v>
      </c>
      <c r="B108" s="62" t="s">
        <v>227</v>
      </c>
      <c r="C108" s="54" t="s">
        <v>228</v>
      </c>
      <c r="D108" s="54" t="s">
        <v>662</v>
      </c>
      <c r="E108" s="54" t="s">
        <v>160</v>
      </c>
      <c r="F108" s="55">
        <v>0</v>
      </c>
      <c r="G108" s="55" t="s">
        <v>119</v>
      </c>
    </row>
    <row r="109" spans="1:7">
      <c r="A109" s="55">
        <v>108</v>
      </c>
      <c r="B109" s="62" t="s">
        <v>195</v>
      </c>
      <c r="C109" s="54" t="s">
        <v>196</v>
      </c>
      <c r="D109" s="54" t="s">
        <v>662</v>
      </c>
      <c r="E109" s="54" t="s">
        <v>517</v>
      </c>
      <c r="F109" s="55">
        <v>4</v>
      </c>
      <c r="G109" s="55" t="s">
        <v>111</v>
      </c>
    </row>
    <row r="110" spans="1:7">
      <c r="A110" s="55">
        <v>109</v>
      </c>
      <c r="B110" s="62" t="s">
        <v>197</v>
      </c>
      <c r="C110" s="54" t="s">
        <v>198</v>
      </c>
      <c r="D110" s="54" t="s">
        <v>662</v>
      </c>
      <c r="E110" s="54" t="s">
        <v>668</v>
      </c>
      <c r="F110" s="55">
        <v>0</v>
      </c>
      <c r="G110" s="55" t="s">
        <v>119</v>
      </c>
    </row>
    <row r="111" spans="1:7">
      <c r="A111" s="55">
        <v>110</v>
      </c>
      <c r="B111" s="62" t="s">
        <v>206</v>
      </c>
      <c r="C111" s="54" t="s">
        <v>207</v>
      </c>
      <c r="D111" s="54" t="s">
        <v>662</v>
      </c>
      <c r="E111" s="54" t="s">
        <v>352</v>
      </c>
      <c r="F111" s="55">
        <v>0</v>
      </c>
      <c r="G111" s="55" t="s">
        <v>119</v>
      </c>
    </row>
    <row r="112" spans="1:7">
      <c r="A112" s="55">
        <v>111</v>
      </c>
      <c r="B112" s="62" t="s">
        <v>209</v>
      </c>
      <c r="C112" s="54" t="s">
        <v>210</v>
      </c>
      <c r="D112" s="54" t="s">
        <v>662</v>
      </c>
      <c r="E112" s="54" t="s">
        <v>217</v>
      </c>
      <c r="F112" s="55">
        <v>0</v>
      </c>
      <c r="G112" s="55" t="s">
        <v>119</v>
      </c>
    </row>
    <row r="113" spans="1:7">
      <c r="A113" s="55">
        <v>112</v>
      </c>
      <c r="B113" s="62" t="s">
        <v>213</v>
      </c>
      <c r="C113" s="54" t="s">
        <v>214</v>
      </c>
      <c r="D113" s="54" t="s">
        <v>662</v>
      </c>
      <c r="E113" s="54" t="s">
        <v>517</v>
      </c>
      <c r="F113" s="55">
        <v>0</v>
      </c>
      <c r="G113" s="55" t="s">
        <v>119</v>
      </c>
    </row>
    <row r="114" spans="1:7">
      <c r="A114" s="55">
        <v>113</v>
      </c>
      <c r="B114" s="62" t="s">
        <v>331</v>
      </c>
      <c r="C114" s="54" t="s">
        <v>332</v>
      </c>
      <c r="D114" s="54" t="s">
        <v>662</v>
      </c>
      <c r="E114" s="54" t="s">
        <v>352</v>
      </c>
      <c r="F114" s="55">
        <v>0</v>
      </c>
      <c r="G114" s="55" t="s">
        <v>119</v>
      </c>
    </row>
    <row r="115" spans="1:7">
      <c r="A115" s="55">
        <v>114</v>
      </c>
      <c r="B115" s="62" t="s">
        <v>669</v>
      </c>
      <c r="C115" s="54" t="s">
        <v>670</v>
      </c>
      <c r="D115" s="54" t="s">
        <v>662</v>
      </c>
      <c r="E115" s="54" t="s">
        <v>157</v>
      </c>
      <c r="F115" s="55">
        <v>0</v>
      </c>
      <c r="G115" s="55" t="s">
        <v>119</v>
      </c>
    </row>
    <row r="116" spans="1:7">
      <c r="A116" s="55">
        <v>115</v>
      </c>
      <c r="B116" s="62" t="s">
        <v>671</v>
      </c>
      <c r="C116" s="54" t="s">
        <v>672</v>
      </c>
      <c r="D116" s="54" t="s">
        <v>662</v>
      </c>
      <c r="E116" s="54" t="s">
        <v>517</v>
      </c>
      <c r="F116" s="55">
        <v>0</v>
      </c>
      <c r="G116" s="55" t="s">
        <v>119</v>
      </c>
    </row>
    <row r="117" spans="1:7">
      <c r="A117" s="55">
        <v>116</v>
      </c>
      <c r="B117" s="62" t="s">
        <v>673</v>
      </c>
      <c r="C117" s="54" t="s">
        <v>674</v>
      </c>
      <c r="D117" s="54" t="s">
        <v>662</v>
      </c>
      <c r="E117" s="54" t="s">
        <v>178</v>
      </c>
      <c r="F117" s="55">
        <v>4</v>
      </c>
      <c r="G117" s="55" t="s">
        <v>111</v>
      </c>
    </row>
    <row r="118" spans="1:7">
      <c r="A118" s="55">
        <v>117</v>
      </c>
      <c r="B118" s="62" t="s">
        <v>323</v>
      </c>
      <c r="C118" s="54" t="s">
        <v>324</v>
      </c>
      <c r="D118" s="54" t="s">
        <v>675</v>
      </c>
      <c r="E118" s="54" t="s">
        <v>517</v>
      </c>
      <c r="F118" s="55">
        <v>4</v>
      </c>
      <c r="G118" s="55" t="s">
        <v>111</v>
      </c>
    </row>
    <row r="119" spans="1:7">
      <c r="A119" s="55">
        <v>118</v>
      </c>
      <c r="B119" s="62" t="s">
        <v>676</v>
      </c>
      <c r="C119" s="54" t="s">
        <v>677</v>
      </c>
      <c r="D119" s="54" t="s">
        <v>675</v>
      </c>
      <c r="E119" s="54" t="s">
        <v>517</v>
      </c>
      <c r="F119" s="55">
        <v>4</v>
      </c>
      <c r="G119" s="55" t="s">
        <v>111</v>
      </c>
    </row>
    <row r="120" spans="1:7">
      <c r="A120" s="55">
        <v>119</v>
      </c>
      <c r="B120" s="62" t="s">
        <v>678</v>
      </c>
      <c r="C120" s="54" t="s">
        <v>679</v>
      </c>
      <c r="D120" s="54" t="s">
        <v>675</v>
      </c>
      <c r="E120" s="54" t="s">
        <v>220</v>
      </c>
      <c r="F120" s="55">
        <v>4</v>
      </c>
      <c r="G120" s="55" t="s">
        <v>111</v>
      </c>
    </row>
    <row r="121" spans="1:7">
      <c r="A121" s="55">
        <v>120</v>
      </c>
      <c r="B121" s="62" t="s">
        <v>680</v>
      </c>
      <c r="C121" s="54" t="s">
        <v>681</v>
      </c>
      <c r="D121" s="54" t="s">
        <v>675</v>
      </c>
      <c r="E121" s="54" t="s">
        <v>517</v>
      </c>
      <c r="F121" s="55">
        <v>4</v>
      </c>
      <c r="G121" s="55" t="s">
        <v>111</v>
      </c>
    </row>
    <row r="122" spans="1:7">
      <c r="A122" s="55">
        <v>121</v>
      </c>
      <c r="B122" s="62" t="s">
        <v>682</v>
      </c>
      <c r="C122" s="54" t="s">
        <v>683</v>
      </c>
      <c r="D122" s="54" t="s">
        <v>675</v>
      </c>
      <c r="E122" s="54" t="s">
        <v>517</v>
      </c>
      <c r="F122" s="55">
        <v>4</v>
      </c>
      <c r="G122" s="55" t="s">
        <v>111</v>
      </c>
    </row>
    <row r="123" spans="1:7">
      <c r="A123" s="55">
        <v>122</v>
      </c>
      <c r="B123" s="62" t="s">
        <v>684</v>
      </c>
      <c r="C123" s="54" t="s">
        <v>685</v>
      </c>
      <c r="D123" s="54" t="s">
        <v>675</v>
      </c>
      <c r="E123" s="54" t="s">
        <v>517</v>
      </c>
      <c r="F123" s="55">
        <v>1</v>
      </c>
      <c r="G123" s="55" t="s">
        <v>111</v>
      </c>
    </row>
    <row r="124" spans="1:7">
      <c r="A124" s="55">
        <v>123</v>
      </c>
      <c r="B124" s="62" t="s">
        <v>353</v>
      </c>
      <c r="C124" s="54" t="s">
        <v>354</v>
      </c>
      <c r="D124" s="54" t="s">
        <v>686</v>
      </c>
      <c r="E124" s="54" t="s">
        <v>173</v>
      </c>
      <c r="F124" s="55">
        <v>3</v>
      </c>
      <c r="G124" s="55" t="s">
        <v>111</v>
      </c>
    </row>
    <row r="125" spans="1:7">
      <c r="A125" s="55">
        <v>124</v>
      </c>
      <c r="B125" s="62" t="s">
        <v>355</v>
      </c>
      <c r="C125" s="54" t="s">
        <v>356</v>
      </c>
      <c r="D125" s="54" t="s">
        <v>686</v>
      </c>
      <c r="E125" s="54" t="s">
        <v>352</v>
      </c>
      <c r="F125" s="55">
        <v>2</v>
      </c>
      <c r="G125" s="55" t="s">
        <v>111</v>
      </c>
    </row>
    <row r="126" spans="1:7">
      <c r="A126" s="55">
        <v>125</v>
      </c>
      <c r="B126" s="62" t="s">
        <v>336</v>
      </c>
      <c r="C126" s="54" t="s">
        <v>337</v>
      </c>
      <c r="D126" s="54" t="s">
        <v>686</v>
      </c>
      <c r="E126" s="54" t="s">
        <v>352</v>
      </c>
      <c r="F126" s="55">
        <v>0</v>
      </c>
      <c r="G126" s="55" t="s">
        <v>111</v>
      </c>
    </row>
    <row r="127" spans="1:7">
      <c r="A127" s="55">
        <v>126</v>
      </c>
      <c r="B127" s="62" t="s">
        <v>149</v>
      </c>
      <c r="C127" s="54" t="s">
        <v>150</v>
      </c>
      <c r="D127" s="54" t="s">
        <v>686</v>
      </c>
      <c r="E127" s="54" t="s">
        <v>564</v>
      </c>
      <c r="F127" s="55">
        <v>2</v>
      </c>
      <c r="G127" s="55" t="s">
        <v>111</v>
      </c>
    </row>
    <row r="128" spans="1:7">
      <c r="A128" s="55">
        <v>127</v>
      </c>
      <c r="B128" s="62" t="s">
        <v>117</v>
      </c>
      <c r="C128" s="54" t="s">
        <v>118</v>
      </c>
      <c r="D128" s="54" t="s">
        <v>686</v>
      </c>
      <c r="E128" s="54" t="s">
        <v>220</v>
      </c>
      <c r="F128" s="55">
        <v>4</v>
      </c>
      <c r="G128" s="55" t="s">
        <v>111</v>
      </c>
    </row>
    <row r="129" spans="1:7">
      <c r="A129" s="55">
        <v>128</v>
      </c>
      <c r="B129" s="62" t="s">
        <v>187</v>
      </c>
      <c r="C129" s="54" t="s">
        <v>188</v>
      </c>
      <c r="D129" s="54" t="s">
        <v>686</v>
      </c>
      <c r="E129" s="54" t="s">
        <v>605</v>
      </c>
      <c r="F129" s="55">
        <v>4</v>
      </c>
      <c r="G129" s="55" t="s">
        <v>111</v>
      </c>
    </row>
    <row r="130" spans="1:7">
      <c r="A130" s="55">
        <v>129</v>
      </c>
      <c r="B130" s="62" t="s">
        <v>340</v>
      </c>
      <c r="C130" s="54" t="s">
        <v>341</v>
      </c>
      <c r="D130" s="54" t="s">
        <v>686</v>
      </c>
      <c r="E130" s="54" t="s">
        <v>352</v>
      </c>
      <c r="F130" s="55">
        <v>1</v>
      </c>
      <c r="G130" s="55" t="s">
        <v>111</v>
      </c>
    </row>
    <row r="131" spans="1:7">
      <c r="A131" s="55">
        <v>130</v>
      </c>
      <c r="B131" s="62" t="s">
        <v>342</v>
      </c>
      <c r="C131" s="54" t="s">
        <v>343</v>
      </c>
      <c r="D131" s="54" t="s">
        <v>686</v>
      </c>
      <c r="E131" s="54" t="s">
        <v>687</v>
      </c>
      <c r="F131" s="55">
        <v>2</v>
      </c>
      <c r="G131" s="55" t="s">
        <v>111</v>
      </c>
    </row>
    <row r="132" spans="1:7">
      <c r="A132" s="55">
        <v>131</v>
      </c>
      <c r="B132" s="62" t="s">
        <v>357</v>
      </c>
      <c r="C132" s="54" t="s">
        <v>358</v>
      </c>
      <c r="D132" s="54" t="s">
        <v>686</v>
      </c>
      <c r="E132" s="54" t="s">
        <v>220</v>
      </c>
      <c r="F132" s="55">
        <v>3</v>
      </c>
      <c r="G132" s="55" t="s">
        <v>111</v>
      </c>
    </row>
    <row r="133" spans="1:7">
      <c r="A133" s="55">
        <v>132</v>
      </c>
      <c r="B133" s="62" t="s">
        <v>368</v>
      </c>
      <c r="C133" s="54" t="s">
        <v>369</v>
      </c>
      <c r="D133" s="54" t="s">
        <v>686</v>
      </c>
      <c r="E133" s="54" t="s">
        <v>220</v>
      </c>
      <c r="F133" s="55">
        <v>0</v>
      </c>
      <c r="G133" s="55" t="s">
        <v>119</v>
      </c>
    </row>
    <row r="134" spans="1:7">
      <c r="A134" s="55">
        <v>133</v>
      </c>
      <c r="B134" s="62" t="s">
        <v>688</v>
      </c>
      <c r="C134" s="54" t="s">
        <v>689</v>
      </c>
      <c r="D134" s="54" t="s">
        <v>686</v>
      </c>
      <c r="E134" s="54" t="s">
        <v>628</v>
      </c>
      <c r="F134" s="55">
        <v>0</v>
      </c>
      <c r="G134" s="55" t="s">
        <v>119</v>
      </c>
    </row>
    <row r="135" spans="1:7">
      <c r="A135" s="55">
        <v>134</v>
      </c>
      <c r="B135" s="62" t="s">
        <v>344</v>
      </c>
      <c r="C135" s="54" t="s">
        <v>345</v>
      </c>
      <c r="D135" s="54" t="s">
        <v>686</v>
      </c>
      <c r="E135" s="54" t="s">
        <v>690</v>
      </c>
      <c r="F135" s="55">
        <v>0</v>
      </c>
      <c r="G135" s="55" t="s">
        <v>119</v>
      </c>
    </row>
    <row r="136" spans="1:7">
      <c r="A136" s="55">
        <v>135</v>
      </c>
      <c r="B136" s="62" t="s">
        <v>348</v>
      </c>
      <c r="C136" s="54" t="s">
        <v>349</v>
      </c>
      <c r="D136" s="54" t="s">
        <v>686</v>
      </c>
      <c r="E136" s="54" t="s">
        <v>173</v>
      </c>
      <c r="F136" s="55">
        <v>2.5</v>
      </c>
      <c r="G136" s="55" t="s">
        <v>111</v>
      </c>
    </row>
    <row r="137" spans="1:7">
      <c r="A137" s="55">
        <v>136</v>
      </c>
      <c r="B137" s="62" t="s">
        <v>691</v>
      </c>
      <c r="C137" s="54" t="s">
        <v>692</v>
      </c>
      <c r="D137" s="54" t="s">
        <v>686</v>
      </c>
      <c r="E137" s="54" t="s">
        <v>352</v>
      </c>
      <c r="F137" s="55">
        <v>0</v>
      </c>
      <c r="G137" s="55" t="s">
        <v>119</v>
      </c>
    </row>
    <row r="138" spans="1:7">
      <c r="A138" s="55">
        <v>137</v>
      </c>
      <c r="B138" s="62" t="s">
        <v>370</v>
      </c>
      <c r="C138" s="54" t="s">
        <v>371</v>
      </c>
      <c r="D138" s="54" t="s">
        <v>686</v>
      </c>
      <c r="E138" s="54" t="s">
        <v>605</v>
      </c>
      <c r="F138" s="55">
        <v>0</v>
      </c>
      <c r="G138" s="55" t="s">
        <v>119</v>
      </c>
    </row>
    <row r="139" spans="1:7">
      <c r="A139" s="55">
        <v>138</v>
      </c>
      <c r="B139" s="62" t="s">
        <v>350</v>
      </c>
      <c r="C139" s="54" t="s">
        <v>351</v>
      </c>
      <c r="D139" s="54" t="s">
        <v>686</v>
      </c>
      <c r="E139" s="54" t="s">
        <v>352</v>
      </c>
      <c r="F139" s="55">
        <v>0</v>
      </c>
      <c r="G139" s="55" t="s">
        <v>119</v>
      </c>
    </row>
    <row r="140" spans="1:7">
      <c r="A140" s="55">
        <v>139</v>
      </c>
      <c r="B140" s="62" t="s">
        <v>693</v>
      </c>
      <c r="C140" s="54" t="s">
        <v>694</v>
      </c>
      <c r="D140" s="54" t="s">
        <v>686</v>
      </c>
      <c r="E140" s="54" t="s">
        <v>663</v>
      </c>
      <c r="F140" s="55">
        <v>0</v>
      </c>
      <c r="G140" s="55" t="s">
        <v>119</v>
      </c>
    </row>
    <row r="141" spans="1:7">
      <c r="A141" s="55">
        <v>140</v>
      </c>
      <c r="B141" s="62" t="s">
        <v>361</v>
      </c>
      <c r="C141" s="54" t="s">
        <v>362</v>
      </c>
      <c r="D141" s="54" t="s">
        <v>686</v>
      </c>
      <c r="E141" s="54" t="s">
        <v>564</v>
      </c>
      <c r="F141" s="55">
        <v>0</v>
      </c>
      <c r="G141" s="55" t="s">
        <v>119</v>
      </c>
    </row>
    <row r="142" spans="1:7">
      <c r="A142" s="55">
        <v>141</v>
      </c>
      <c r="B142" s="62" t="s">
        <v>695</v>
      </c>
      <c r="C142" s="54" t="s">
        <v>696</v>
      </c>
      <c r="D142" s="54" t="s">
        <v>686</v>
      </c>
      <c r="E142" s="54" t="s">
        <v>605</v>
      </c>
      <c r="F142" s="55">
        <v>0</v>
      </c>
      <c r="G142" s="55" t="s">
        <v>119</v>
      </c>
    </row>
    <row r="143" spans="1:7">
      <c r="A143" s="55">
        <v>142</v>
      </c>
      <c r="B143" s="62" t="s">
        <v>697</v>
      </c>
      <c r="C143" s="54" t="s">
        <v>698</v>
      </c>
      <c r="D143" s="54" t="s">
        <v>686</v>
      </c>
      <c r="E143" s="54" t="s">
        <v>564</v>
      </c>
      <c r="F143" s="55">
        <v>0</v>
      </c>
      <c r="G143" s="55" t="s">
        <v>119</v>
      </c>
    </row>
    <row r="144" spans="1:7">
      <c r="A144" s="55">
        <v>143</v>
      </c>
      <c r="B144" s="62" t="s">
        <v>699</v>
      </c>
      <c r="C144" s="54" t="s">
        <v>700</v>
      </c>
      <c r="D144" s="54" t="s">
        <v>701</v>
      </c>
      <c r="E144" s="54" t="s">
        <v>157</v>
      </c>
      <c r="F144" s="55">
        <v>4</v>
      </c>
      <c r="G144" s="55" t="s">
        <v>111</v>
      </c>
    </row>
    <row r="145" spans="1:7">
      <c r="A145" s="55">
        <v>144</v>
      </c>
      <c r="B145" s="62" t="s">
        <v>702</v>
      </c>
      <c r="C145" s="54" t="s">
        <v>703</v>
      </c>
      <c r="D145" s="54" t="s">
        <v>701</v>
      </c>
      <c r="E145" s="54" t="s">
        <v>517</v>
      </c>
      <c r="F145" s="55">
        <v>2.5</v>
      </c>
      <c r="G145" s="55" t="s">
        <v>111</v>
      </c>
    </row>
    <row r="146" spans="1:7">
      <c r="A146" s="55">
        <v>145</v>
      </c>
      <c r="B146" s="62" t="s">
        <v>704</v>
      </c>
      <c r="C146" s="54" t="s">
        <v>154</v>
      </c>
      <c r="D146" s="54" t="s">
        <v>701</v>
      </c>
      <c r="E146" s="54" t="s">
        <v>216</v>
      </c>
      <c r="F146" s="55">
        <v>2</v>
      </c>
      <c r="G146" s="55" t="s">
        <v>111</v>
      </c>
    </row>
    <row r="147" spans="1:7">
      <c r="A147" s="55">
        <v>146</v>
      </c>
      <c r="B147" s="62" t="s">
        <v>705</v>
      </c>
      <c r="C147" s="54" t="s">
        <v>706</v>
      </c>
      <c r="D147" s="54" t="s">
        <v>701</v>
      </c>
      <c r="E147" s="54" t="s">
        <v>216</v>
      </c>
      <c r="F147" s="55">
        <v>3</v>
      </c>
      <c r="G147" s="55" t="s">
        <v>111</v>
      </c>
    </row>
    <row r="148" spans="1:7">
      <c r="A148" s="55">
        <v>147</v>
      </c>
      <c r="B148" s="62" t="s">
        <v>707</v>
      </c>
      <c r="C148" s="54" t="s">
        <v>708</v>
      </c>
      <c r="D148" s="54" t="s">
        <v>709</v>
      </c>
      <c r="E148" s="54" t="s">
        <v>157</v>
      </c>
      <c r="F148" s="55">
        <v>0</v>
      </c>
      <c r="G148" s="55" t="s">
        <v>119</v>
      </c>
    </row>
    <row r="149" spans="1:7">
      <c r="A149" s="55">
        <v>148</v>
      </c>
      <c r="B149" s="62" t="s">
        <v>710</v>
      </c>
      <c r="C149" s="54" t="s">
        <v>711</v>
      </c>
      <c r="D149" s="54" t="s">
        <v>709</v>
      </c>
      <c r="E149" s="54" t="s">
        <v>160</v>
      </c>
      <c r="F149" s="55">
        <v>0</v>
      </c>
      <c r="G149" s="55" t="s">
        <v>119</v>
      </c>
    </row>
    <row r="150" spans="1:7">
      <c r="A150" s="55">
        <v>149</v>
      </c>
      <c r="B150" s="62" t="s">
        <v>712</v>
      </c>
      <c r="C150" s="54" t="s">
        <v>713</v>
      </c>
      <c r="D150" s="54" t="s">
        <v>709</v>
      </c>
      <c r="E150" s="54" t="s">
        <v>157</v>
      </c>
      <c r="F150" s="55">
        <v>0</v>
      </c>
      <c r="G150" s="55" t="s">
        <v>119</v>
      </c>
    </row>
    <row r="151" spans="1:7">
      <c r="A151" s="55">
        <v>150</v>
      </c>
      <c r="B151" s="62" t="s">
        <v>714</v>
      </c>
      <c r="C151" s="54" t="s">
        <v>715</v>
      </c>
      <c r="D151" s="54" t="s">
        <v>709</v>
      </c>
      <c r="E151" s="54" t="s">
        <v>169</v>
      </c>
      <c r="F151" s="55">
        <v>0</v>
      </c>
      <c r="G151" s="55" t="s">
        <v>119</v>
      </c>
    </row>
    <row r="152" spans="1:7">
      <c r="A152" s="55">
        <v>151</v>
      </c>
      <c r="B152" s="62" t="s">
        <v>716</v>
      </c>
      <c r="C152" s="54" t="s">
        <v>717</v>
      </c>
      <c r="D152" s="54" t="s">
        <v>709</v>
      </c>
      <c r="E152" s="54" t="s">
        <v>157</v>
      </c>
      <c r="F152" s="55">
        <v>0</v>
      </c>
      <c r="G152" s="55" t="s">
        <v>119</v>
      </c>
    </row>
    <row r="153" spans="1:7">
      <c r="A153" s="55">
        <v>152</v>
      </c>
      <c r="B153" s="62" t="s">
        <v>718</v>
      </c>
      <c r="C153" s="54" t="s">
        <v>719</v>
      </c>
      <c r="D153" s="54" t="s">
        <v>720</v>
      </c>
      <c r="E153" s="54" t="s">
        <v>157</v>
      </c>
      <c r="F153" s="55">
        <v>4</v>
      </c>
      <c r="G153" s="55" t="s">
        <v>111</v>
      </c>
    </row>
    <row r="154" spans="1:7">
      <c r="A154" s="55">
        <v>153</v>
      </c>
      <c r="B154" s="62" t="s">
        <v>721</v>
      </c>
      <c r="C154" s="54" t="s">
        <v>722</v>
      </c>
      <c r="D154" s="54" t="s">
        <v>720</v>
      </c>
      <c r="E154" s="54" t="s">
        <v>160</v>
      </c>
      <c r="F154" s="55">
        <v>2</v>
      </c>
      <c r="G154" s="55" t="s">
        <v>111</v>
      </c>
    </row>
    <row r="155" spans="1:7">
      <c r="A155" s="55">
        <v>154</v>
      </c>
      <c r="B155" s="62" t="s">
        <v>723</v>
      </c>
      <c r="C155" s="54" t="s">
        <v>724</v>
      </c>
      <c r="D155" s="54" t="s">
        <v>720</v>
      </c>
      <c r="E155" s="54" t="s">
        <v>160</v>
      </c>
      <c r="F155" s="55">
        <v>0</v>
      </c>
      <c r="G155" s="55" t="s">
        <v>119</v>
      </c>
    </row>
    <row r="156" spans="1:7">
      <c r="A156" s="55">
        <v>155</v>
      </c>
      <c r="B156" s="62" t="s">
        <v>725</v>
      </c>
      <c r="C156" s="54" t="s">
        <v>726</v>
      </c>
      <c r="D156" s="54" t="s">
        <v>720</v>
      </c>
      <c r="E156" s="54" t="s">
        <v>157</v>
      </c>
      <c r="F156" s="55">
        <v>0</v>
      </c>
      <c r="G156" s="55" t="s">
        <v>119</v>
      </c>
    </row>
    <row r="157" spans="1:7">
      <c r="A157" s="55">
        <v>156</v>
      </c>
      <c r="B157" s="62" t="s">
        <v>727</v>
      </c>
      <c r="C157" s="54" t="s">
        <v>728</v>
      </c>
      <c r="D157" s="54" t="s">
        <v>720</v>
      </c>
      <c r="E157" s="54" t="s">
        <v>157</v>
      </c>
      <c r="F157" s="55">
        <v>0</v>
      </c>
      <c r="G157" s="55" t="s">
        <v>119</v>
      </c>
    </row>
    <row r="158" spans="1:7">
      <c r="A158" s="55">
        <v>157</v>
      </c>
      <c r="B158" s="62" t="s">
        <v>729</v>
      </c>
      <c r="C158" s="54" t="s">
        <v>730</v>
      </c>
      <c r="D158" s="54" t="s">
        <v>720</v>
      </c>
      <c r="E158" s="54" t="s">
        <v>160</v>
      </c>
      <c r="F158" s="55">
        <v>0</v>
      </c>
      <c r="G158" s="55" t="s">
        <v>119</v>
      </c>
    </row>
    <row r="159" spans="1:7">
      <c r="A159" s="55">
        <v>158</v>
      </c>
      <c r="B159" s="62" t="s">
        <v>731</v>
      </c>
      <c r="C159" s="54" t="s">
        <v>732</v>
      </c>
      <c r="D159" s="54" t="s">
        <v>733</v>
      </c>
      <c r="E159" s="54" t="s">
        <v>178</v>
      </c>
      <c r="F159" s="55">
        <v>0</v>
      </c>
      <c r="G159" s="55" t="s">
        <v>119</v>
      </c>
    </row>
    <row r="160" spans="1:7">
      <c r="A160" s="55">
        <v>159</v>
      </c>
      <c r="B160" s="62" t="s">
        <v>199</v>
      </c>
      <c r="C160" s="54" t="s">
        <v>200</v>
      </c>
      <c r="D160" s="54" t="s">
        <v>733</v>
      </c>
      <c r="E160" s="54" t="s">
        <v>178</v>
      </c>
      <c r="F160" s="55">
        <v>0</v>
      </c>
      <c r="G160" s="55" t="s">
        <v>119</v>
      </c>
    </row>
    <row r="161" spans="1:7">
      <c r="A161" s="55">
        <v>160</v>
      </c>
      <c r="B161" s="62" t="s">
        <v>734</v>
      </c>
      <c r="C161" s="54" t="s">
        <v>735</v>
      </c>
      <c r="D161" s="54" t="s">
        <v>733</v>
      </c>
      <c r="E161" s="54" t="s">
        <v>178</v>
      </c>
      <c r="F161" s="55">
        <v>0</v>
      </c>
      <c r="G161" s="55" t="s">
        <v>119</v>
      </c>
    </row>
    <row r="162" spans="1:7">
      <c r="A162" s="55">
        <v>161</v>
      </c>
      <c r="B162" s="62" t="s">
        <v>736</v>
      </c>
      <c r="C162" s="54" t="s">
        <v>737</v>
      </c>
      <c r="D162" s="54" t="s">
        <v>733</v>
      </c>
      <c r="E162" s="54" t="s">
        <v>178</v>
      </c>
      <c r="F162" s="55">
        <v>0</v>
      </c>
      <c r="G162" s="55" t="s">
        <v>119</v>
      </c>
    </row>
    <row r="163" spans="1:7">
      <c r="A163" s="55">
        <v>162</v>
      </c>
      <c r="B163" s="62" t="s">
        <v>738</v>
      </c>
      <c r="C163" s="54" t="s">
        <v>739</v>
      </c>
      <c r="D163" s="54" t="s">
        <v>733</v>
      </c>
      <c r="E163" s="54" t="s">
        <v>178</v>
      </c>
      <c r="F163" s="55">
        <v>0</v>
      </c>
      <c r="G163" s="55" t="s">
        <v>119</v>
      </c>
    </row>
    <row r="164" spans="1:7">
      <c r="A164" s="55">
        <v>163</v>
      </c>
      <c r="B164" s="62" t="s">
        <v>740</v>
      </c>
      <c r="C164" s="54" t="s">
        <v>741</v>
      </c>
      <c r="D164" s="54" t="s">
        <v>742</v>
      </c>
      <c r="E164" s="54" t="s">
        <v>178</v>
      </c>
      <c r="F164" s="55">
        <v>4</v>
      </c>
      <c r="G164" s="55" t="s">
        <v>111</v>
      </c>
    </row>
    <row r="165" spans="1:7">
      <c r="A165" s="55">
        <v>164</v>
      </c>
      <c r="B165" s="62" t="s">
        <v>151</v>
      </c>
      <c r="C165" s="54" t="s">
        <v>152</v>
      </c>
      <c r="D165" s="54" t="s">
        <v>742</v>
      </c>
      <c r="E165" s="54" t="s">
        <v>169</v>
      </c>
      <c r="F165" s="55">
        <v>3</v>
      </c>
      <c r="G165" s="55" t="s">
        <v>111</v>
      </c>
    </row>
    <row r="166" spans="1:7">
      <c r="A166" s="55">
        <v>165</v>
      </c>
      <c r="B166" s="62" t="s">
        <v>153</v>
      </c>
      <c r="C166" s="54" t="s">
        <v>154</v>
      </c>
      <c r="D166" s="54" t="s">
        <v>742</v>
      </c>
      <c r="E166" s="54" t="s">
        <v>169</v>
      </c>
      <c r="F166" s="55">
        <v>2</v>
      </c>
      <c r="G166" s="55" t="s">
        <v>111</v>
      </c>
    </row>
    <row r="167" spans="1:7">
      <c r="A167" s="55">
        <v>166</v>
      </c>
      <c r="B167" s="62" t="s">
        <v>743</v>
      </c>
      <c r="C167" s="54" t="s">
        <v>744</v>
      </c>
      <c r="D167" s="54" t="s">
        <v>742</v>
      </c>
      <c r="E167" s="54" t="s">
        <v>160</v>
      </c>
      <c r="F167" s="55">
        <v>4</v>
      </c>
      <c r="G167" s="55" t="s">
        <v>111</v>
      </c>
    </row>
    <row r="168" spans="1:7">
      <c r="A168" s="55">
        <v>167</v>
      </c>
      <c r="B168" s="62" t="s">
        <v>745</v>
      </c>
      <c r="C168" s="54" t="s">
        <v>746</v>
      </c>
      <c r="D168" s="54" t="s">
        <v>742</v>
      </c>
      <c r="E168" s="54" t="s">
        <v>160</v>
      </c>
      <c r="F168" s="55">
        <v>4</v>
      </c>
      <c r="G168" s="55" t="s">
        <v>111</v>
      </c>
    </row>
    <row r="169" spans="1:7">
      <c r="A169" s="55">
        <v>168</v>
      </c>
      <c r="B169" s="62" t="s">
        <v>747</v>
      </c>
      <c r="C169" s="54" t="s">
        <v>748</v>
      </c>
      <c r="D169" s="54" t="s">
        <v>742</v>
      </c>
      <c r="E169" s="54" t="s">
        <v>178</v>
      </c>
      <c r="F169" s="55">
        <v>1.5</v>
      </c>
      <c r="G169" s="55" t="s">
        <v>111</v>
      </c>
    </row>
    <row r="170" spans="1:7">
      <c r="A170" s="55">
        <v>169</v>
      </c>
      <c r="B170" s="62" t="s">
        <v>749</v>
      </c>
      <c r="C170" s="54" t="s">
        <v>750</v>
      </c>
      <c r="D170" s="54" t="s">
        <v>742</v>
      </c>
      <c r="E170" s="54" t="s">
        <v>169</v>
      </c>
      <c r="F170" s="55">
        <v>4</v>
      </c>
      <c r="G170" s="55" t="s">
        <v>111</v>
      </c>
    </row>
    <row r="171" spans="1:7">
      <c r="A171" s="55">
        <v>170</v>
      </c>
      <c r="B171" s="62" t="s">
        <v>751</v>
      </c>
      <c r="C171" s="54" t="s">
        <v>752</v>
      </c>
      <c r="D171" s="54" t="s">
        <v>753</v>
      </c>
      <c r="E171" s="54" t="s">
        <v>178</v>
      </c>
      <c r="F171" s="55">
        <v>1.5</v>
      </c>
      <c r="G171" s="55" t="s">
        <v>111</v>
      </c>
    </row>
    <row r="172" spans="1:7">
      <c r="A172" s="55">
        <v>171</v>
      </c>
      <c r="B172" s="62" t="s">
        <v>754</v>
      </c>
      <c r="C172" s="54" t="s">
        <v>755</v>
      </c>
      <c r="D172" s="54" t="s">
        <v>753</v>
      </c>
      <c r="E172" s="54" t="s">
        <v>220</v>
      </c>
      <c r="F172" s="55">
        <v>4</v>
      </c>
      <c r="G172" s="55" t="s">
        <v>111</v>
      </c>
    </row>
    <row r="173" spans="1:7">
      <c r="A173" s="55">
        <v>172</v>
      </c>
      <c r="B173" s="62" t="s">
        <v>756</v>
      </c>
      <c r="C173" s="54" t="s">
        <v>757</v>
      </c>
      <c r="D173" s="54" t="s">
        <v>753</v>
      </c>
      <c r="E173" s="54" t="s">
        <v>216</v>
      </c>
      <c r="F173" s="55">
        <v>4</v>
      </c>
      <c r="G173" s="55" t="s">
        <v>111</v>
      </c>
    </row>
    <row r="174" spans="1:7">
      <c r="A174" s="55">
        <v>173</v>
      </c>
      <c r="B174" s="62" t="s">
        <v>758</v>
      </c>
      <c r="C174" s="54" t="s">
        <v>759</v>
      </c>
      <c r="D174" s="54" t="s">
        <v>753</v>
      </c>
      <c r="E174" s="54" t="s">
        <v>160</v>
      </c>
      <c r="F174" s="55">
        <v>3</v>
      </c>
      <c r="G174" s="55" t="s">
        <v>111</v>
      </c>
    </row>
    <row r="175" spans="1:7">
      <c r="A175" s="55">
        <v>174</v>
      </c>
      <c r="B175" s="62" t="s">
        <v>760</v>
      </c>
      <c r="C175" s="54" t="s">
        <v>761</v>
      </c>
      <c r="D175" s="54" t="s">
        <v>753</v>
      </c>
      <c r="E175" s="54" t="s">
        <v>517</v>
      </c>
      <c r="F175" s="55">
        <v>4</v>
      </c>
      <c r="G175" s="55" t="s">
        <v>111</v>
      </c>
    </row>
    <row r="176" spans="1:7">
      <c r="A176" s="55">
        <v>175</v>
      </c>
      <c r="B176" s="62" t="s">
        <v>762</v>
      </c>
      <c r="C176" s="54" t="s">
        <v>763</v>
      </c>
      <c r="D176" s="54" t="s">
        <v>753</v>
      </c>
      <c r="E176" s="54" t="s">
        <v>216</v>
      </c>
      <c r="F176" s="55">
        <v>4</v>
      </c>
      <c r="G176" s="55" t="s">
        <v>111</v>
      </c>
    </row>
    <row r="177" spans="1:7">
      <c r="A177" s="55">
        <v>176</v>
      </c>
      <c r="B177" s="62" t="s">
        <v>764</v>
      </c>
      <c r="C177" s="54" t="s">
        <v>765</v>
      </c>
      <c r="D177" s="54" t="s">
        <v>753</v>
      </c>
      <c r="E177" s="54" t="s">
        <v>173</v>
      </c>
      <c r="F177" s="55">
        <v>0</v>
      </c>
      <c r="G177" s="55" t="s">
        <v>119</v>
      </c>
    </row>
    <row r="178" spans="1:7">
      <c r="A178" s="55">
        <v>177</v>
      </c>
      <c r="B178" s="62" t="s">
        <v>766</v>
      </c>
      <c r="C178" s="54" t="s">
        <v>767</v>
      </c>
      <c r="D178" s="54" t="s">
        <v>753</v>
      </c>
      <c r="E178" s="54" t="s">
        <v>169</v>
      </c>
      <c r="F178" s="55">
        <v>0</v>
      </c>
      <c r="G178" s="55" t="s">
        <v>119</v>
      </c>
    </row>
    <row r="179" spans="1:7">
      <c r="A179" s="55">
        <v>178</v>
      </c>
      <c r="B179" s="62" t="s">
        <v>768</v>
      </c>
      <c r="C179" s="54" t="s">
        <v>769</v>
      </c>
      <c r="D179" s="54" t="s">
        <v>770</v>
      </c>
      <c r="E179" s="54" t="s">
        <v>173</v>
      </c>
      <c r="F179" s="55">
        <v>2</v>
      </c>
      <c r="G179" s="55" t="s">
        <v>111</v>
      </c>
    </row>
    <row r="180" spans="1:7">
      <c r="A180" s="55">
        <v>179</v>
      </c>
      <c r="B180" s="62" t="s">
        <v>771</v>
      </c>
      <c r="C180" s="54" t="s">
        <v>772</v>
      </c>
      <c r="D180" s="54" t="s">
        <v>770</v>
      </c>
      <c r="E180" s="54" t="s">
        <v>229</v>
      </c>
      <c r="F180" s="55">
        <v>0.5</v>
      </c>
      <c r="G180" s="55" t="s">
        <v>111</v>
      </c>
    </row>
    <row r="181" spans="1:7">
      <c r="A181" s="55">
        <v>180</v>
      </c>
      <c r="B181" s="62" t="s">
        <v>773</v>
      </c>
      <c r="C181" s="54" t="s">
        <v>774</v>
      </c>
      <c r="D181" s="54" t="s">
        <v>770</v>
      </c>
      <c r="E181" s="54" t="s">
        <v>157</v>
      </c>
      <c r="F181" s="55">
        <v>0</v>
      </c>
      <c r="G181" s="55" t="s">
        <v>119</v>
      </c>
    </row>
    <row r="182" spans="1:7">
      <c r="A182" s="55">
        <v>181</v>
      </c>
      <c r="B182" s="62" t="s">
        <v>775</v>
      </c>
      <c r="C182" s="54" t="s">
        <v>776</v>
      </c>
      <c r="D182" s="54" t="s">
        <v>770</v>
      </c>
      <c r="E182" s="54" t="s">
        <v>169</v>
      </c>
      <c r="F182" s="55">
        <v>0</v>
      </c>
      <c r="G182" s="55" t="s">
        <v>119</v>
      </c>
    </row>
    <row r="183" spans="1:7">
      <c r="A183" s="55">
        <v>182</v>
      </c>
      <c r="B183" s="62" t="s">
        <v>359</v>
      </c>
      <c r="C183" s="54" t="s">
        <v>360</v>
      </c>
      <c r="D183" s="54" t="s">
        <v>770</v>
      </c>
      <c r="E183" s="54" t="s">
        <v>216</v>
      </c>
      <c r="F183" s="55">
        <v>0</v>
      </c>
      <c r="G183" s="55" t="s">
        <v>119</v>
      </c>
    </row>
    <row r="184" spans="1:7">
      <c r="A184" s="55">
        <v>183</v>
      </c>
      <c r="B184" s="62" t="s">
        <v>363</v>
      </c>
      <c r="C184" s="54" t="s">
        <v>364</v>
      </c>
      <c r="D184" s="54" t="s">
        <v>770</v>
      </c>
      <c r="E184" s="54" t="s">
        <v>229</v>
      </c>
      <c r="F184" s="55">
        <v>0</v>
      </c>
      <c r="G184" s="55" t="s">
        <v>119</v>
      </c>
    </row>
    <row r="185" spans="1:7">
      <c r="A185" s="55">
        <v>184</v>
      </c>
      <c r="B185" s="62" t="s">
        <v>777</v>
      </c>
      <c r="C185" s="54" t="s">
        <v>778</v>
      </c>
      <c r="D185" s="54" t="s">
        <v>770</v>
      </c>
      <c r="E185" s="54" t="s">
        <v>229</v>
      </c>
      <c r="F185" s="55">
        <v>0</v>
      </c>
      <c r="G185" s="55" t="s">
        <v>119</v>
      </c>
    </row>
    <row r="186" spans="1:7">
      <c r="A186" s="55">
        <v>185</v>
      </c>
      <c r="B186" s="62" t="s">
        <v>779</v>
      </c>
      <c r="C186" s="54" t="s">
        <v>780</v>
      </c>
      <c r="D186" s="54" t="s">
        <v>770</v>
      </c>
      <c r="E186" s="54" t="s">
        <v>216</v>
      </c>
      <c r="F186" s="55">
        <v>0</v>
      </c>
      <c r="G186" s="55" t="s">
        <v>119</v>
      </c>
    </row>
    <row r="187" spans="1:7">
      <c r="A187" s="55">
        <v>186</v>
      </c>
      <c r="B187" s="62" t="s">
        <v>781</v>
      </c>
      <c r="C187" s="54" t="s">
        <v>782</v>
      </c>
      <c r="D187" s="54" t="s">
        <v>612</v>
      </c>
      <c r="E187" s="54" t="s">
        <v>157</v>
      </c>
      <c r="F187" s="55">
        <v>4</v>
      </c>
      <c r="G187" s="55" t="s">
        <v>111</v>
      </c>
    </row>
    <row r="188" spans="1:7">
      <c r="A188" s="55">
        <v>187</v>
      </c>
      <c r="B188" s="62" t="s">
        <v>129</v>
      </c>
      <c r="C188" s="54" t="s">
        <v>130</v>
      </c>
      <c r="D188" s="54" t="s">
        <v>783</v>
      </c>
      <c r="E188" s="54" t="s">
        <v>173</v>
      </c>
      <c r="F188" s="55">
        <v>1</v>
      </c>
      <c r="G188" s="55" t="s">
        <v>111</v>
      </c>
    </row>
    <row r="189" spans="1:7">
      <c r="A189" s="55">
        <v>188</v>
      </c>
      <c r="B189" s="62" t="s">
        <v>211</v>
      </c>
      <c r="C189" s="54" t="s">
        <v>212</v>
      </c>
      <c r="D189" s="54" t="s">
        <v>783</v>
      </c>
      <c r="E189" s="54" t="s">
        <v>352</v>
      </c>
      <c r="F189" s="55">
        <v>1</v>
      </c>
      <c r="G189" s="55" t="s">
        <v>111</v>
      </c>
    </row>
    <row r="190" spans="1:7">
      <c r="A190" s="55">
        <v>189</v>
      </c>
      <c r="B190" s="62" t="s">
        <v>784</v>
      </c>
      <c r="C190" s="54" t="s">
        <v>785</v>
      </c>
      <c r="D190" s="54" t="s">
        <v>783</v>
      </c>
      <c r="E190" s="54" t="s">
        <v>605</v>
      </c>
      <c r="F190" s="55">
        <v>0</v>
      </c>
      <c r="G190" s="55" t="s">
        <v>111</v>
      </c>
    </row>
    <row r="191" spans="1:7">
      <c r="A191" s="55">
        <v>190</v>
      </c>
      <c r="B191" s="62" t="s">
        <v>786</v>
      </c>
      <c r="C191" s="54" t="s">
        <v>787</v>
      </c>
      <c r="D191" s="54" t="s">
        <v>783</v>
      </c>
      <c r="E191" s="54" t="s">
        <v>173</v>
      </c>
      <c r="F191" s="55">
        <v>1</v>
      </c>
      <c r="G191" s="55" t="s">
        <v>111</v>
      </c>
    </row>
    <row r="192" spans="1:7">
      <c r="A192" s="55">
        <v>191</v>
      </c>
      <c r="B192" s="62" t="s">
        <v>788</v>
      </c>
      <c r="C192" s="54" t="s">
        <v>789</v>
      </c>
      <c r="D192" s="54" t="s">
        <v>790</v>
      </c>
      <c r="E192" s="54" t="s">
        <v>178</v>
      </c>
      <c r="F192" s="55">
        <v>4</v>
      </c>
      <c r="G192" s="55" t="s">
        <v>111</v>
      </c>
    </row>
    <row r="193" spans="1:7">
      <c r="A193" s="55">
        <v>192</v>
      </c>
      <c r="B193" s="62" t="s">
        <v>791</v>
      </c>
      <c r="C193" s="54" t="s">
        <v>792</v>
      </c>
      <c r="D193" s="54" t="s">
        <v>790</v>
      </c>
      <c r="E193" s="54" t="s">
        <v>157</v>
      </c>
      <c r="F193" s="55">
        <v>4</v>
      </c>
      <c r="G193" s="55" t="s">
        <v>111</v>
      </c>
    </row>
    <row r="194" spans="1:7">
      <c r="A194" s="55">
        <v>193</v>
      </c>
      <c r="B194" s="62" t="s">
        <v>793</v>
      </c>
      <c r="C194" s="54" t="s">
        <v>794</v>
      </c>
      <c r="D194" s="54" t="s">
        <v>790</v>
      </c>
      <c r="E194" s="54" t="s">
        <v>216</v>
      </c>
      <c r="F194" s="55">
        <v>4</v>
      </c>
      <c r="G194" s="55" t="s">
        <v>111</v>
      </c>
    </row>
    <row r="195" spans="1:7">
      <c r="A195" s="55">
        <v>194</v>
      </c>
      <c r="B195" s="62" t="s">
        <v>795</v>
      </c>
      <c r="C195" s="54" t="s">
        <v>796</v>
      </c>
      <c r="D195" s="54" t="s">
        <v>790</v>
      </c>
      <c r="E195" s="54" t="s">
        <v>536</v>
      </c>
      <c r="F195" s="55">
        <v>3.5</v>
      </c>
      <c r="G195" s="55" t="s">
        <v>111</v>
      </c>
    </row>
    <row r="196" spans="1:7">
      <c r="A196" s="55">
        <v>195</v>
      </c>
      <c r="B196" s="62" t="s">
        <v>797</v>
      </c>
      <c r="C196" s="54" t="s">
        <v>798</v>
      </c>
      <c r="D196" s="54" t="s">
        <v>790</v>
      </c>
      <c r="E196" s="54" t="s">
        <v>517</v>
      </c>
      <c r="F196" s="55">
        <v>3.5</v>
      </c>
      <c r="G196" s="55" t="s">
        <v>111</v>
      </c>
    </row>
    <row r="197" spans="1:7">
      <c r="A197" s="55">
        <v>196</v>
      </c>
      <c r="B197" s="62" t="s">
        <v>799</v>
      </c>
      <c r="C197" s="54" t="s">
        <v>800</v>
      </c>
      <c r="D197" s="54" t="s">
        <v>790</v>
      </c>
      <c r="E197" s="54" t="s">
        <v>157</v>
      </c>
      <c r="F197" s="55">
        <v>0</v>
      </c>
      <c r="G197" s="55" t="s">
        <v>119</v>
      </c>
    </row>
    <row r="198" spans="1:7">
      <c r="A198" s="55">
        <v>197</v>
      </c>
      <c r="B198" s="62" t="s">
        <v>801</v>
      </c>
      <c r="C198" s="54" t="s">
        <v>802</v>
      </c>
      <c r="D198" s="54" t="s">
        <v>790</v>
      </c>
      <c r="E198" s="54" t="s">
        <v>169</v>
      </c>
      <c r="F198" s="55">
        <v>0</v>
      </c>
      <c r="G198" s="55" t="s">
        <v>119</v>
      </c>
    </row>
    <row r="199" spans="1:7">
      <c r="A199" s="55">
        <v>198</v>
      </c>
      <c r="B199" s="62" t="s">
        <v>803</v>
      </c>
      <c r="C199" s="54" t="s">
        <v>804</v>
      </c>
      <c r="D199" s="54" t="s">
        <v>790</v>
      </c>
      <c r="E199" s="54" t="s">
        <v>517</v>
      </c>
      <c r="F199" s="55">
        <v>4</v>
      </c>
      <c r="G199" s="55" t="s">
        <v>111</v>
      </c>
    </row>
    <row r="200" spans="1:7">
      <c r="A200" s="55">
        <v>199</v>
      </c>
      <c r="B200" s="62" t="s">
        <v>805</v>
      </c>
      <c r="C200" s="54" t="s">
        <v>806</v>
      </c>
      <c r="D200" s="54" t="s">
        <v>790</v>
      </c>
      <c r="E200" s="54" t="s">
        <v>173</v>
      </c>
      <c r="F200" s="55">
        <v>0</v>
      </c>
      <c r="G200" s="55" t="s">
        <v>119</v>
      </c>
    </row>
    <row r="201" spans="1:7">
      <c r="A201" s="55">
        <v>200</v>
      </c>
      <c r="B201" s="62" t="s">
        <v>807</v>
      </c>
      <c r="C201" s="54" t="s">
        <v>808</v>
      </c>
      <c r="D201" s="54" t="s">
        <v>809</v>
      </c>
      <c r="E201" s="54" t="s">
        <v>169</v>
      </c>
      <c r="F201" s="55">
        <v>4</v>
      </c>
      <c r="G201" s="55" t="s">
        <v>111</v>
      </c>
    </row>
    <row r="202" spans="1:7">
      <c r="A202" s="55">
        <v>201</v>
      </c>
      <c r="B202" s="62" t="s">
        <v>810</v>
      </c>
      <c r="C202" s="54" t="s">
        <v>811</v>
      </c>
      <c r="D202" s="54" t="s">
        <v>809</v>
      </c>
      <c r="E202" s="54" t="s">
        <v>217</v>
      </c>
      <c r="F202" s="55">
        <v>2</v>
      </c>
      <c r="G202" s="55" t="s">
        <v>111</v>
      </c>
    </row>
    <row r="203" spans="1:7">
      <c r="A203" s="55">
        <v>202</v>
      </c>
      <c r="B203" s="62" t="s">
        <v>812</v>
      </c>
      <c r="C203" s="54" t="s">
        <v>813</v>
      </c>
      <c r="D203" s="54" t="s">
        <v>809</v>
      </c>
      <c r="E203" s="54" t="s">
        <v>217</v>
      </c>
      <c r="F203" s="55">
        <v>0</v>
      </c>
      <c r="G203" s="55" t="s">
        <v>119</v>
      </c>
    </row>
    <row r="204" spans="1:7">
      <c r="A204" s="55">
        <v>203</v>
      </c>
      <c r="B204" s="62" t="s">
        <v>814</v>
      </c>
      <c r="C204" s="54" t="s">
        <v>815</v>
      </c>
      <c r="D204" s="54" t="s">
        <v>809</v>
      </c>
      <c r="E204" s="54" t="s">
        <v>157</v>
      </c>
      <c r="F204" s="55">
        <v>0</v>
      </c>
      <c r="G204" s="55" t="s">
        <v>119</v>
      </c>
    </row>
    <row r="205" spans="1:7">
      <c r="A205" s="55">
        <v>204</v>
      </c>
      <c r="B205" s="62" t="s">
        <v>816</v>
      </c>
      <c r="C205" s="54" t="s">
        <v>215</v>
      </c>
      <c r="D205" s="54" t="s">
        <v>809</v>
      </c>
      <c r="E205" s="54" t="s">
        <v>160</v>
      </c>
      <c r="F205" s="55">
        <v>0</v>
      </c>
      <c r="G205" s="55" t="s">
        <v>119</v>
      </c>
    </row>
    <row r="206" spans="1:7">
      <c r="A206" s="55">
        <v>205</v>
      </c>
      <c r="B206" s="62" t="s">
        <v>817</v>
      </c>
      <c r="C206" s="54" t="s">
        <v>818</v>
      </c>
      <c r="D206" s="54" t="s">
        <v>809</v>
      </c>
      <c r="E206" s="54" t="s">
        <v>169</v>
      </c>
      <c r="F206" s="55">
        <v>0</v>
      </c>
      <c r="G206" s="55" t="s">
        <v>119</v>
      </c>
    </row>
    <row r="207" spans="1:7">
      <c r="A207" s="55">
        <v>206</v>
      </c>
      <c r="B207" s="62" t="s">
        <v>819</v>
      </c>
      <c r="C207" s="54" t="s">
        <v>820</v>
      </c>
      <c r="D207" s="54" t="s">
        <v>809</v>
      </c>
      <c r="E207" s="54" t="s">
        <v>160</v>
      </c>
      <c r="F207" s="55">
        <v>0</v>
      </c>
      <c r="G207" s="55" t="s">
        <v>119</v>
      </c>
    </row>
    <row r="208" spans="1:7">
      <c r="A208" s="55">
        <v>207</v>
      </c>
      <c r="B208" s="62" t="s">
        <v>821</v>
      </c>
      <c r="C208" s="54" t="s">
        <v>822</v>
      </c>
      <c r="D208" s="54" t="s">
        <v>809</v>
      </c>
      <c r="E208" s="54" t="s">
        <v>160</v>
      </c>
      <c r="F208" s="55">
        <v>0</v>
      </c>
      <c r="G208" s="55" t="s">
        <v>119</v>
      </c>
    </row>
    <row r="209" spans="1:7">
      <c r="A209" s="55">
        <v>208</v>
      </c>
      <c r="B209" s="62" t="s">
        <v>823</v>
      </c>
      <c r="C209" s="54" t="s">
        <v>824</v>
      </c>
      <c r="D209" s="54" t="s">
        <v>825</v>
      </c>
      <c r="E209" s="54" t="s">
        <v>517</v>
      </c>
      <c r="F209" s="55">
        <v>4</v>
      </c>
      <c r="G209" s="55" t="s">
        <v>111</v>
      </c>
    </row>
    <row r="210" spans="1:7">
      <c r="A210" s="55">
        <v>209</v>
      </c>
      <c r="B210" s="62" t="s">
        <v>826</v>
      </c>
      <c r="C210" s="54" t="s">
        <v>827</v>
      </c>
      <c r="D210" s="54" t="s">
        <v>825</v>
      </c>
      <c r="E210" s="54" t="s">
        <v>173</v>
      </c>
      <c r="F210" s="55">
        <v>0</v>
      </c>
      <c r="G210" s="55" t="s">
        <v>119</v>
      </c>
    </row>
    <row r="211" spans="1:7">
      <c r="A211" s="55">
        <v>210</v>
      </c>
      <c r="B211" s="62" t="s">
        <v>828</v>
      </c>
      <c r="C211" s="54" t="s">
        <v>829</v>
      </c>
      <c r="D211" s="54" t="s">
        <v>825</v>
      </c>
      <c r="E211" s="54" t="s">
        <v>631</v>
      </c>
      <c r="F211" s="55">
        <v>0</v>
      </c>
      <c r="G211" s="55" t="s">
        <v>119</v>
      </c>
    </row>
    <row r="212" spans="1:7">
      <c r="A212" s="55">
        <v>211</v>
      </c>
      <c r="B212" s="62" t="s">
        <v>830</v>
      </c>
      <c r="C212" s="54" t="s">
        <v>831</v>
      </c>
      <c r="D212" s="54" t="s">
        <v>825</v>
      </c>
      <c r="E212" s="54" t="s">
        <v>157</v>
      </c>
      <c r="F212" s="55">
        <v>0</v>
      </c>
      <c r="G212" s="55" t="s">
        <v>119</v>
      </c>
    </row>
    <row r="213" spans="1:7">
      <c r="A213" s="55">
        <v>212</v>
      </c>
      <c r="B213" s="62" t="s">
        <v>832</v>
      </c>
      <c r="C213" s="54" t="s">
        <v>833</v>
      </c>
      <c r="D213" s="54" t="s">
        <v>825</v>
      </c>
      <c r="E213" s="54" t="s">
        <v>600</v>
      </c>
      <c r="F213" s="55">
        <v>0</v>
      </c>
      <c r="G213" s="55" t="s">
        <v>119</v>
      </c>
    </row>
    <row r="214" spans="1:7">
      <c r="A214" s="55">
        <v>213</v>
      </c>
      <c r="B214" s="62" t="s">
        <v>834</v>
      </c>
      <c r="C214" s="54" t="s">
        <v>835</v>
      </c>
      <c r="D214" s="54" t="s">
        <v>825</v>
      </c>
      <c r="E214" s="54" t="s">
        <v>517</v>
      </c>
      <c r="F214" s="55">
        <v>0</v>
      </c>
      <c r="G214" s="55" t="s">
        <v>119</v>
      </c>
    </row>
    <row r="215" spans="1:7">
      <c r="A215" s="55">
        <v>214</v>
      </c>
      <c r="B215" s="62" t="s">
        <v>836</v>
      </c>
      <c r="C215" s="54" t="s">
        <v>837</v>
      </c>
      <c r="D215" s="54" t="s">
        <v>825</v>
      </c>
      <c r="E215" s="54" t="s">
        <v>157</v>
      </c>
      <c r="F215" s="55">
        <v>0</v>
      </c>
      <c r="G215" s="55" t="s">
        <v>119</v>
      </c>
    </row>
    <row r="216" spans="1:7">
      <c r="A216" s="55">
        <v>215</v>
      </c>
      <c r="B216" s="62" t="s">
        <v>838</v>
      </c>
      <c r="C216" s="54" t="s">
        <v>839</v>
      </c>
      <c r="D216" s="54" t="s">
        <v>825</v>
      </c>
      <c r="E216" s="54" t="s">
        <v>169</v>
      </c>
      <c r="F216" s="55">
        <v>0</v>
      </c>
      <c r="G216" s="55" t="s">
        <v>119</v>
      </c>
    </row>
    <row r="217" spans="1:7">
      <c r="A217" s="55">
        <v>216</v>
      </c>
      <c r="B217" s="62" t="s">
        <v>840</v>
      </c>
      <c r="C217" s="54" t="s">
        <v>841</v>
      </c>
      <c r="D217" s="54" t="s">
        <v>825</v>
      </c>
      <c r="E217" s="54" t="s">
        <v>178</v>
      </c>
      <c r="F217" s="55">
        <v>0</v>
      </c>
      <c r="G217" s="55" t="s">
        <v>119</v>
      </c>
    </row>
    <row r="218" spans="1:7">
      <c r="A218" s="55">
        <v>217</v>
      </c>
      <c r="B218" s="62" t="s">
        <v>842</v>
      </c>
      <c r="C218" s="54" t="s">
        <v>843</v>
      </c>
      <c r="D218" s="54" t="s">
        <v>844</v>
      </c>
      <c r="E218" s="54" t="s">
        <v>169</v>
      </c>
      <c r="F218" s="55">
        <v>2.5</v>
      </c>
      <c r="G218" s="55" t="s">
        <v>111</v>
      </c>
    </row>
    <row r="219" spans="1:7">
      <c r="A219" s="55">
        <v>218</v>
      </c>
      <c r="B219" s="62" t="s">
        <v>845</v>
      </c>
      <c r="C219" s="54" t="s">
        <v>846</v>
      </c>
      <c r="D219" s="54" t="s">
        <v>844</v>
      </c>
      <c r="E219" s="54" t="s">
        <v>157</v>
      </c>
      <c r="F219" s="55">
        <v>3</v>
      </c>
      <c r="G219" s="55" t="s">
        <v>111</v>
      </c>
    </row>
    <row r="220" spans="1:7">
      <c r="A220" s="55">
        <v>219</v>
      </c>
      <c r="B220" s="62" t="s">
        <v>847</v>
      </c>
      <c r="C220" s="54" t="s">
        <v>848</v>
      </c>
      <c r="D220" s="54" t="s">
        <v>844</v>
      </c>
      <c r="E220" s="54" t="s">
        <v>160</v>
      </c>
      <c r="F220" s="55">
        <v>3</v>
      </c>
      <c r="G220" s="55" t="s">
        <v>111</v>
      </c>
    </row>
    <row r="221" spans="1:7">
      <c r="A221" s="55">
        <v>220</v>
      </c>
      <c r="B221" s="62" t="s">
        <v>849</v>
      </c>
      <c r="C221" s="54" t="s">
        <v>850</v>
      </c>
      <c r="D221" s="54" t="s">
        <v>844</v>
      </c>
      <c r="E221" s="54" t="s">
        <v>169</v>
      </c>
      <c r="F221" s="55">
        <v>0</v>
      </c>
      <c r="G221" s="55" t="s">
        <v>119</v>
      </c>
    </row>
    <row r="222" spans="1:7">
      <c r="A222" s="55">
        <v>221</v>
      </c>
      <c r="B222" s="62" t="s">
        <v>851</v>
      </c>
      <c r="C222" s="54" t="s">
        <v>852</v>
      </c>
      <c r="D222" s="54" t="s">
        <v>844</v>
      </c>
      <c r="E222" s="54" t="s">
        <v>169</v>
      </c>
      <c r="F222" s="55">
        <v>0</v>
      </c>
      <c r="G222" s="55" t="s">
        <v>119</v>
      </c>
    </row>
    <row r="223" spans="1:7">
      <c r="A223" s="55">
        <v>222</v>
      </c>
      <c r="B223" s="62" t="s">
        <v>853</v>
      </c>
      <c r="C223" s="54" t="s">
        <v>854</v>
      </c>
      <c r="D223" s="54" t="s">
        <v>844</v>
      </c>
      <c r="E223" s="54" t="s">
        <v>160</v>
      </c>
      <c r="F223" s="55">
        <v>0</v>
      </c>
      <c r="G223" s="55" t="s">
        <v>119</v>
      </c>
    </row>
    <row r="224" spans="1:7">
      <c r="A224" s="55">
        <v>223</v>
      </c>
      <c r="B224" s="62" t="s">
        <v>855</v>
      </c>
      <c r="C224" s="54" t="s">
        <v>856</v>
      </c>
      <c r="D224" s="54" t="s">
        <v>844</v>
      </c>
      <c r="E224" s="54" t="s">
        <v>157</v>
      </c>
      <c r="F224" s="55">
        <v>0</v>
      </c>
      <c r="G224" s="55" t="s">
        <v>119</v>
      </c>
    </row>
    <row r="225" spans="1:7">
      <c r="A225" s="55">
        <v>224</v>
      </c>
      <c r="B225" s="62" t="s">
        <v>857</v>
      </c>
      <c r="C225" s="54" t="s">
        <v>858</v>
      </c>
      <c r="D225" s="54" t="s">
        <v>844</v>
      </c>
      <c r="E225" s="54" t="s">
        <v>169</v>
      </c>
      <c r="F225" s="55">
        <v>0</v>
      </c>
      <c r="G225" s="55" t="s">
        <v>119</v>
      </c>
    </row>
    <row r="226" spans="1:7">
      <c r="A226" s="55">
        <v>225</v>
      </c>
      <c r="B226" s="62" t="s">
        <v>366</v>
      </c>
      <c r="C226" s="54" t="s">
        <v>367</v>
      </c>
      <c r="D226" s="54" t="s">
        <v>859</v>
      </c>
      <c r="E226" s="54" t="s">
        <v>217</v>
      </c>
      <c r="F226" s="55">
        <v>4</v>
      </c>
      <c r="G226" s="55" t="s">
        <v>111</v>
      </c>
    </row>
    <row r="227" spans="1:7">
      <c r="A227" s="55">
        <v>226</v>
      </c>
      <c r="B227" s="62" t="s">
        <v>860</v>
      </c>
      <c r="C227" s="54" t="s">
        <v>861</v>
      </c>
      <c r="D227" s="54" t="s">
        <v>859</v>
      </c>
      <c r="E227" s="54" t="s">
        <v>157</v>
      </c>
      <c r="F227" s="55">
        <v>3</v>
      </c>
      <c r="G227" s="55" t="s">
        <v>111</v>
      </c>
    </row>
    <row r="228" spans="1:7">
      <c r="A228" s="55">
        <v>227</v>
      </c>
      <c r="B228" s="62" t="s">
        <v>862</v>
      </c>
      <c r="C228" s="54" t="s">
        <v>863</v>
      </c>
      <c r="D228" s="54" t="s">
        <v>859</v>
      </c>
      <c r="E228" s="54" t="s">
        <v>169</v>
      </c>
      <c r="F228" s="55">
        <v>4</v>
      </c>
      <c r="G228" s="55" t="s">
        <v>111</v>
      </c>
    </row>
    <row r="229" spans="1:7">
      <c r="A229" s="55">
        <v>228</v>
      </c>
      <c r="B229" s="62" t="s">
        <v>864</v>
      </c>
      <c r="C229" s="54" t="s">
        <v>865</v>
      </c>
      <c r="D229" s="54" t="s">
        <v>859</v>
      </c>
      <c r="E229" s="54" t="s">
        <v>157</v>
      </c>
      <c r="F229" s="55">
        <v>0</v>
      </c>
      <c r="G229" s="55" t="s">
        <v>119</v>
      </c>
    </row>
    <row r="230" spans="1:7">
      <c r="A230" s="55">
        <v>229</v>
      </c>
      <c r="B230" s="62" t="s">
        <v>866</v>
      </c>
      <c r="C230" s="54" t="s">
        <v>867</v>
      </c>
      <c r="D230" s="54" t="s">
        <v>859</v>
      </c>
      <c r="E230" s="54" t="s">
        <v>217</v>
      </c>
      <c r="F230" s="55">
        <v>0</v>
      </c>
      <c r="G230" s="55" t="s">
        <v>119</v>
      </c>
    </row>
    <row r="231" spans="1:7">
      <c r="A231" s="55">
        <v>230</v>
      </c>
      <c r="B231" s="62" t="s">
        <v>868</v>
      </c>
      <c r="C231" s="54" t="s">
        <v>233</v>
      </c>
      <c r="D231" s="54" t="s">
        <v>859</v>
      </c>
      <c r="E231" s="54" t="s">
        <v>169</v>
      </c>
      <c r="F231" s="55">
        <v>0</v>
      </c>
      <c r="G231" s="55" t="s">
        <v>119</v>
      </c>
    </row>
    <row r="232" spans="1:7">
      <c r="A232" s="55">
        <v>231</v>
      </c>
      <c r="B232" s="62" t="s">
        <v>869</v>
      </c>
      <c r="C232" s="54" t="s">
        <v>870</v>
      </c>
      <c r="D232" s="54" t="s">
        <v>859</v>
      </c>
      <c r="E232" s="54" t="s">
        <v>217</v>
      </c>
      <c r="F232" s="55">
        <v>0</v>
      </c>
      <c r="G232" s="55" t="s">
        <v>119</v>
      </c>
    </row>
    <row r="233" spans="1:7">
      <c r="A233" s="55">
        <v>232</v>
      </c>
      <c r="B233" s="62" t="s">
        <v>871</v>
      </c>
      <c r="C233" s="54" t="s">
        <v>872</v>
      </c>
      <c r="D233" s="54" t="s">
        <v>859</v>
      </c>
      <c r="E233" s="54" t="s">
        <v>160</v>
      </c>
      <c r="F233" s="55">
        <v>0</v>
      </c>
      <c r="G233" s="55" t="s">
        <v>119</v>
      </c>
    </row>
    <row r="234" spans="1:7">
      <c r="A234" s="55">
        <v>233</v>
      </c>
      <c r="B234" s="62" t="s">
        <v>873</v>
      </c>
      <c r="C234" s="54" t="s">
        <v>874</v>
      </c>
      <c r="D234" s="54" t="s">
        <v>875</v>
      </c>
      <c r="E234" s="54" t="s">
        <v>178</v>
      </c>
      <c r="F234" s="55">
        <v>0</v>
      </c>
      <c r="G234" s="55" t="s">
        <v>111</v>
      </c>
    </row>
    <row r="235" spans="1:7">
      <c r="A235" s="55">
        <v>234</v>
      </c>
      <c r="B235" s="62" t="s">
        <v>876</v>
      </c>
      <c r="C235" s="54" t="s">
        <v>877</v>
      </c>
      <c r="D235" s="54" t="s">
        <v>875</v>
      </c>
      <c r="E235" s="54" t="s">
        <v>178</v>
      </c>
      <c r="F235" s="55">
        <v>0</v>
      </c>
      <c r="G235" s="55" t="s">
        <v>119</v>
      </c>
    </row>
    <row r="236" spans="1:7">
      <c r="A236" s="55">
        <v>235</v>
      </c>
      <c r="B236" s="62" t="s">
        <v>878</v>
      </c>
      <c r="C236" s="54" t="s">
        <v>879</v>
      </c>
      <c r="D236" s="54" t="s">
        <v>875</v>
      </c>
      <c r="E236" s="54" t="s">
        <v>216</v>
      </c>
      <c r="F236" s="55">
        <v>0</v>
      </c>
      <c r="G236" s="55" t="s">
        <v>111</v>
      </c>
    </row>
    <row r="237" spans="1:7">
      <c r="A237" s="55">
        <v>236</v>
      </c>
      <c r="B237" s="62" t="s">
        <v>880</v>
      </c>
      <c r="C237" s="54" t="s">
        <v>881</v>
      </c>
      <c r="D237" s="54" t="s">
        <v>875</v>
      </c>
      <c r="E237" s="54" t="s">
        <v>178</v>
      </c>
      <c r="F237" s="55">
        <v>3</v>
      </c>
      <c r="G237" s="55" t="s">
        <v>111</v>
      </c>
    </row>
    <row r="238" spans="1:7">
      <c r="A238" s="55">
        <v>237</v>
      </c>
      <c r="B238" s="62" t="s">
        <v>338</v>
      </c>
      <c r="C238" s="54" t="s">
        <v>339</v>
      </c>
      <c r="D238" s="54" t="s">
        <v>875</v>
      </c>
      <c r="E238" s="54" t="s">
        <v>178</v>
      </c>
      <c r="F238" s="55">
        <v>1</v>
      </c>
      <c r="G238" s="55" t="s">
        <v>111</v>
      </c>
    </row>
    <row r="239" spans="1:7">
      <c r="A239" s="55">
        <v>238</v>
      </c>
      <c r="B239" s="62" t="s">
        <v>882</v>
      </c>
      <c r="C239" s="54" t="s">
        <v>883</v>
      </c>
      <c r="D239" s="54" t="s">
        <v>875</v>
      </c>
      <c r="E239" s="54" t="s">
        <v>178</v>
      </c>
      <c r="F239" s="55">
        <v>0</v>
      </c>
      <c r="G239" s="55" t="s">
        <v>119</v>
      </c>
    </row>
    <row r="240" spans="1:7">
      <c r="A240" s="55">
        <v>239</v>
      </c>
      <c r="B240" s="62" t="s">
        <v>884</v>
      </c>
      <c r="C240" s="54" t="s">
        <v>885</v>
      </c>
      <c r="D240" s="54" t="s">
        <v>875</v>
      </c>
      <c r="E240" s="54" t="s">
        <v>178</v>
      </c>
      <c r="F240" s="55">
        <v>0</v>
      </c>
      <c r="G240" s="55" t="s">
        <v>119</v>
      </c>
    </row>
    <row r="241" spans="1:7">
      <c r="A241" s="55">
        <v>240</v>
      </c>
      <c r="B241" s="62" t="s">
        <v>886</v>
      </c>
      <c r="C241" s="54" t="s">
        <v>887</v>
      </c>
      <c r="D241" s="54" t="s">
        <v>875</v>
      </c>
      <c r="E241" s="54" t="s">
        <v>178</v>
      </c>
      <c r="F241" s="55">
        <v>0</v>
      </c>
      <c r="G241" s="55" t="s">
        <v>119</v>
      </c>
    </row>
    <row r="242" spans="1:7">
      <c r="A242" s="55">
        <v>241</v>
      </c>
      <c r="B242" s="62" t="s">
        <v>888</v>
      </c>
      <c r="C242" s="54" t="s">
        <v>889</v>
      </c>
      <c r="D242" s="54" t="s">
        <v>890</v>
      </c>
      <c r="E242" s="54" t="s">
        <v>157</v>
      </c>
      <c r="F242" s="55">
        <v>1</v>
      </c>
      <c r="G242" s="55" t="s">
        <v>111</v>
      </c>
    </row>
    <row r="243" spans="1:7">
      <c r="A243" s="55">
        <v>242</v>
      </c>
      <c r="B243" s="62" t="s">
        <v>891</v>
      </c>
      <c r="C243" s="54" t="s">
        <v>892</v>
      </c>
      <c r="D243" s="54" t="s">
        <v>890</v>
      </c>
      <c r="E243" s="54" t="s">
        <v>169</v>
      </c>
      <c r="F243" s="55">
        <v>0</v>
      </c>
      <c r="G243" s="55" t="s">
        <v>111</v>
      </c>
    </row>
    <row r="244" spans="1:7">
      <c r="A244" s="55">
        <v>243</v>
      </c>
      <c r="B244" s="62" t="s">
        <v>893</v>
      </c>
      <c r="C244" s="54" t="s">
        <v>894</v>
      </c>
      <c r="D244" s="54" t="s">
        <v>890</v>
      </c>
      <c r="E244" s="54" t="s">
        <v>160</v>
      </c>
      <c r="F244" s="55">
        <v>1</v>
      </c>
      <c r="G244" s="55" t="s">
        <v>111</v>
      </c>
    </row>
    <row r="245" spans="1:7">
      <c r="A245" s="55">
        <v>244</v>
      </c>
      <c r="B245" s="62" t="s">
        <v>895</v>
      </c>
      <c r="C245" s="54" t="s">
        <v>896</v>
      </c>
      <c r="D245" s="54" t="s">
        <v>890</v>
      </c>
      <c r="E245" s="54" t="s">
        <v>157</v>
      </c>
      <c r="F245" s="55">
        <v>1</v>
      </c>
      <c r="G245" s="55" t="s">
        <v>111</v>
      </c>
    </row>
    <row r="246" spans="1:7">
      <c r="A246" s="55">
        <v>245</v>
      </c>
      <c r="B246" s="62" t="s">
        <v>897</v>
      </c>
      <c r="C246" s="54" t="s">
        <v>898</v>
      </c>
      <c r="D246" s="54" t="s">
        <v>890</v>
      </c>
      <c r="E246" s="54" t="s">
        <v>157</v>
      </c>
      <c r="F246" s="55">
        <v>0</v>
      </c>
      <c r="G246" s="55" t="s">
        <v>111</v>
      </c>
    </row>
    <row r="247" spans="1:7">
      <c r="A247" s="55">
        <v>246</v>
      </c>
      <c r="B247" s="62" t="s">
        <v>155</v>
      </c>
      <c r="C247" s="54" t="s">
        <v>156</v>
      </c>
      <c r="D247" s="54" t="s">
        <v>899</v>
      </c>
      <c r="E247" s="54" t="s">
        <v>169</v>
      </c>
      <c r="F247" s="55">
        <v>2</v>
      </c>
      <c r="G247" s="55" t="s">
        <v>111</v>
      </c>
    </row>
    <row r="248" spans="1:7">
      <c r="A248" s="55">
        <v>247</v>
      </c>
      <c r="B248" s="62" t="s">
        <v>158</v>
      </c>
      <c r="C248" s="54" t="s">
        <v>159</v>
      </c>
      <c r="D248" s="54" t="s">
        <v>899</v>
      </c>
      <c r="E248" s="54" t="s">
        <v>900</v>
      </c>
      <c r="F248" s="55">
        <v>0</v>
      </c>
      <c r="G248" s="55" t="s">
        <v>119</v>
      </c>
    </row>
    <row r="249" spans="1:7">
      <c r="A249" s="55">
        <v>248</v>
      </c>
      <c r="B249" s="62" t="s">
        <v>161</v>
      </c>
      <c r="C249" s="54" t="s">
        <v>162</v>
      </c>
      <c r="D249" s="54" t="s">
        <v>899</v>
      </c>
      <c r="E249" s="54" t="s">
        <v>160</v>
      </c>
      <c r="F249" s="55">
        <v>0</v>
      </c>
      <c r="G249" s="55" t="s">
        <v>119</v>
      </c>
    </row>
    <row r="250" spans="1:7">
      <c r="A250" s="55">
        <v>249</v>
      </c>
      <c r="B250" s="62" t="s">
        <v>901</v>
      </c>
      <c r="C250" s="54" t="s">
        <v>902</v>
      </c>
      <c r="D250" s="54" t="s">
        <v>899</v>
      </c>
      <c r="E250" s="54" t="s">
        <v>217</v>
      </c>
      <c r="F250" s="55">
        <v>0</v>
      </c>
      <c r="G250" s="55" t="s">
        <v>119</v>
      </c>
    </row>
    <row r="251" spans="1:7">
      <c r="A251" s="55">
        <v>250</v>
      </c>
      <c r="B251" s="62" t="s">
        <v>163</v>
      </c>
      <c r="C251" s="54" t="s">
        <v>164</v>
      </c>
      <c r="D251" s="54" t="s">
        <v>899</v>
      </c>
      <c r="E251" s="54" t="s">
        <v>157</v>
      </c>
      <c r="F251" s="55">
        <v>0</v>
      </c>
      <c r="G251" s="55" t="s">
        <v>119</v>
      </c>
    </row>
    <row r="252" spans="1:7">
      <c r="A252" s="55">
        <v>251</v>
      </c>
      <c r="B252" s="62" t="s">
        <v>165</v>
      </c>
      <c r="C252" s="54" t="s">
        <v>166</v>
      </c>
      <c r="D252" s="54" t="s">
        <v>899</v>
      </c>
      <c r="E252" s="54" t="s">
        <v>160</v>
      </c>
      <c r="F252" s="55">
        <v>0</v>
      </c>
      <c r="G252" s="55" t="s">
        <v>119</v>
      </c>
    </row>
    <row r="253" spans="1:7">
      <c r="A253" s="55">
        <v>252</v>
      </c>
      <c r="B253" s="62" t="s">
        <v>167</v>
      </c>
      <c r="C253" s="54" t="s">
        <v>168</v>
      </c>
      <c r="D253" s="54" t="s">
        <v>899</v>
      </c>
      <c r="E253" s="54" t="s">
        <v>169</v>
      </c>
      <c r="F253" s="55">
        <v>0</v>
      </c>
      <c r="G253" s="55" t="s">
        <v>119</v>
      </c>
    </row>
    <row r="254" spans="1:7">
      <c r="A254" s="55">
        <v>253</v>
      </c>
      <c r="B254" s="62" t="s">
        <v>170</v>
      </c>
      <c r="C254" s="54" t="s">
        <v>171</v>
      </c>
      <c r="D254" s="54" t="s">
        <v>899</v>
      </c>
      <c r="E254" s="54" t="s">
        <v>169</v>
      </c>
      <c r="F254" s="55">
        <v>0</v>
      </c>
      <c r="G254" s="55" t="s">
        <v>119</v>
      </c>
    </row>
    <row r="255" spans="1:7">
      <c r="A255" s="55">
        <v>254</v>
      </c>
      <c r="B255" s="62" t="s">
        <v>314</v>
      </c>
      <c r="C255" s="54" t="s">
        <v>315</v>
      </c>
      <c r="D255" s="54" t="s">
        <v>903</v>
      </c>
      <c r="E255" s="54" t="s">
        <v>573</v>
      </c>
      <c r="F255" s="55">
        <v>4</v>
      </c>
      <c r="G255" s="55" t="s">
        <v>111</v>
      </c>
    </row>
    <row r="256" spans="1:7">
      <c r="A256" s="55">
        <v>255</v>
      </c>
      <c r="B256" s="62" t="s">
        <v>904</v>
      </c>
      <c r="C256" s="54" t="s">
        <v>905</v>
      </c>
      <c r="D256" s="54" t="s">
        <v>903</v>
      </c>
      <c r="E256" s="54" t="s">
        <v>216</v>
      </c>
      <c r="F256" s="55">
        <v>0</v>
      </c>
      <c r="G256" s="55" t="s">
        <v>119</v>
      </c>
    </row>
    <row r="257" spans="1:7">
      <c r="A257" s="55">
        <v>256</v>
      </c>
      <c r="B257" s="62" t="s">
        <v>316</v>
      </c>
      <c r="C257" s="54" t="s">
        <v>317</v>
      </c>
      <c r="D257" s="54" t="s">
        <v>903</v>
      </c>
      <c r="E257" s="54" t="s">
        <v>573</v>
      </c>
      <c r="F257" s="55">
        <v>4</v>
      </c>
      <c r="G257" s="55" t="s">
        <v>111</v>
      </c>
    </row>
    <row r="258" spans="1:7">
      <c r="A258" s="55">
        <v>257</v>
      </c>
      <c r="B258" s="62" t="s">
        <v>319</v>
      </c>
      <c r="C258" s="54" t="s">
        <v>320</v>
      </c>
      <c r="D258" s="54" t="s">
        <v>903</v>
      </c>
      <c r="E258" s="54" t="s">
        <v>157</v>
      </c>
      <c r="F258" s="55">
        <v>3.5</v>
      </c>
      <c r="G258" s="55" t="s">
        <v>111</v>
      </c>
    </row>
    <row r="259" spans="1:7">
      <c r="A259" s="55">
        <v>258</v>
      </c>
      <c r="B259" s="62" t="s">
        <v>906</v>
      </c>
      <c r="C259" s="54" t="s">
        <v>907</v>
      </c>
      <c r="D259" s="54" t="s">
        <v>903</v>
      </c>
      <c r="E259" s="54" t="s">
        <v>178</v>
      </c>
      <c r="F259" s="55">
        <v>0</v>
      </c>
      <c r="G259" s="55" t="s">
        <v>119</v>
      </c>
    </row>
    <row r="260" spans="1:7">
      <c r="A260" s="55">
        <v>259</v>
      </c>
      <c r="B260" s="62" t="s">
        <v>908</v>
      </c>
      <c r="C260" s="54" t="s">
        <v>909</v>
      </c>
      <c r="D260" s="54" t="s">
        <v>903</v>
      </c>
      <c r="E260" s="54" t="s">
        <v>169</v>
      </c>
      <c r="F260" s="55">
        <v>0</v>
      </c>
      <c r="G260" s="55" t="s">
        <v>119</v>
      </c>
    </row>
    <row r="261" spans="1:7">
      <c r="A261" s="55">
        <v>260</v>
      </c>
      <c r="B261" s="62" t="s">
        <v>910</v>
      </c>
      <c r="C261" s="54" t="s">
        <v>911</v>
      </c>
      <c r="D261" s="54" t="s">
        <v>612</v>
      </c>
      <c r="E261" s="54" t="s">
        <v>157</v>
      </c>
      <c r="F261" s="55">
        <v>4</v>
      </c>
      <c r="G261" s="55" t="s">
        <v>111</v>
      </c>
    </row>
    <row r="262" spans="1:7">
      <c r="A262" s="55"/>
      <c r="B262" s="62"/>
      <c r="C262" s="54"/>
      <c r="D262" s="54"/>
      <c r="E262" s="54"/>
      <c r="F262" s="55"/>
      <c r="G262" s="55"/>
    </row>
    <row r="263" spans="1:7">
      <c r="A263" s="55"/>
      <c r="B263" s="62"/>
      <c r="C263" s="54"/>
      <c r="D263" s="54"/>
      <c r="E263" s="54"/>
      <c r="F263" s="55"/>
      <c r="G263" s="55"/>
    </row>
    <row r="264" spans="1:7">
      <c r="A264" s="55"/>
      <c r="B264" s="62"/>
      <c r="C264" s="54"/>
      <c r="D264" s="54"/>
      <c r="E264" s="54"/>
      <c r="F264" s="55"/>
      <c r="G264" s="55"/>
    </row>
    <row r="265" spans="1:7">
      <c r="A265" s="55"/>
      <c r="B265" s="62"/>
      <c r="C265" s="54"/>
      <c r="D265" s="54"/>
      <c r="E265" s="54"/>
      <c r="F265" s="55"/>
      <c r="G265" s="55"/>
    </row>
    <row r="266" spans="1:7">
      <c r="A266" s="55"/>
      <c r="B266" s="62"/>
      <c r="C266" s="54"/>
      <c r="D266" s="54"/>
      <c r="E266" s="54"/>
      <c r="F266" s="55"/>
      <c r="G266" s="55"/>
    </row>
    <row r="267" spans="1:7">
      <c r="A267" s="55"/>
      <c r="B267" s="62"/>
      <c r="C267" s="54"/>
      <c r="D267" s="54"/>
      <c r="E267" s="54"/>
      <c r="F267" s="55"/>
      <c r="G267" s="55"/>
    </row>
    <row r="268" spans="1:7">
      <c r="A268" s="55"/>
      <c r="B268" s="62"/>
      <c r="C268" s="54"/>
      <c r="D268" s="54"/>
      <c r="E268" s="54"/>
      <c r="F268" s="55"/>
      <c r="G268" s="55"/>
    </row>
    <row r="269" spans="1:7">
      <c r="A269" s="55"/>
      <c r="B269" s="62"/>
      <c r="C269" s="54"/>
      <c r="D269" s="54"/>
      <c r="E269" s="54"/>
      <c r="F269" s="55"/>
      <c r="G269" s="55"/>
    </row>
    <row r="270" spans="1:7">
      <c r="A270" s="55"/>
      <c r="B270" s="62"/>
      <c r="C270" s="54"/>
      <c r="D270" s="54"/>
      <c r="E270" s="54"/>
      <c r="F270" s="55"/>
      <c r="G270" s="55"/>
    </row>
    <row r="271" spans="1:7">
      <c r="A271" s="55"/>
      <c r="B271" s="62"/>
      <c r="C271" s="54"/>
      <c r="D271" s="54"/>
      <c r="E271" s="54"/>
      <c r="F271" s="55"/>
      <c r="G271" s="55"/>
    </row>
    <row r="272" spans="1:7">
      <c r="A272" s="55"/>
      <c r="B272" s="62"/>
      <c r="C272" s="54"/>
      <c r="D272" s="54"/>
      <c r="E272" s="54"/>
      <c r="F272" s="55"/>
      <c r="G272" s="55"/>
    </row>
    <row r="273" spans="1:7">
      <c r="A273" s="55"/>
      <c r="B273" s="62"/>
      <c r="C273" s="54"/>
      <c r="D273" s="54"/>
      <c r="E273" s="54"/>
      <c r="F273" s="55"/>
      <c r="G273" s="55"/>
    </row>
    <row r="274" spans="1:7">
      <c r="A274" s="55"/>
      <c r="B274" s="62"/>
      <c r="C274" s="54"/>
      <c r="D274" s="54"/>
      <c r="E274" s="54"/>
      <c r="F274" s="55"/>
      <c r="G274" s="55"/>
    </row>
    <row r="275" spans="1:7">
      <c r="A275" s="55"/>
      <c r="B275" s="62"/>
      <c r="C275" s="54"/>
      <c r="D275" s="54"/>
      <c r="E275" s="54"/>
      <c r="F275" s="55"/>
      <c r="G275" s="55"/>
    </row>
    <row r="276" spans="1:7">
      <c r="A276" s="55"/>
      <c r="B276" s="62"/>
      <c r="C276" s="54"/>
      <c r="D276" s="54"/>
      <c r="E276" s="54"/>
      <c r="F276" s="55"/>
      <c r="G276" s="55"/>
    </row>
    <row r="277" spans="1:7">
      <c r="A277" s="55"/>
      <c r="B277" s="62"/>
      <c r="C277" s="54"/>
      <c r="D277" s="54"/>
      <c r="E277" s="54"/>
      <c r="F277" s="55"/>
      <c r="G277" s="55"/>
    </row>
    <row r="278" spans="1:7">
      <c r="A278" s="55"/>
      <c r="B278" s="62"/>
      <c r="C278" s="54"/>
      <c r="D278" s="54"/>
      <c r="E278" s="54"/>
      <c r="F278" s="55"/>
      <c r="G278" s="55"/>
    </row>
    <row r="279" spans="1:7">
      <c r="A279" s="55"/>
      <c r="B279" s="62"/>
      <c r="C279" s="54"/>
      <c r="D279" s="54"/>
      <c r="E279" s="54"/>
      <c r="F279" s="55"/>
      <c r="G279" s="55"/>
    </row>
    <row r="280" spans="1:7">
      <c r="A280" s="55"/>
      <c r="B280" s="62"/>
      <c r="C280" s="54"/>
      <c r="D280" s="54"/>
      <c r="E280" s="54"/>
      <c r="F280" s="55"/>
      <c r="G280" s="55"/>
    </row>
    <row r="281" spans="1:7">
      <c r="A281" s="55"/>
      <c r="B281" s="62"/>
      <c r="C281" s="54"/>
      <c r="D281" s="54"/>
      <c r="E281" s="54"/>
      <c r="F281" s="55"/>
      <c r="G281" s="55"/>
    </row>
    <row r="282" spans="1:7">
      <c r="A282" s="55"/>
      <c r="B282" s="62"/>
      <c r="C282" s="54"/>
      <c r="D282" s="54"/>
      <c r="E282" s="54"/>
      <c r="F282" s="55"/>
      <c r="G282" s="55"/>
    </row>
    <row r="283" spans="1:7">
      <c r="A283" s="55"/>
      <c r="B283" s="62"/>
      <c r="C283" s="54"/>
      <c r="D283" s="54"/>
      <c r="E283" s="54"/>
      <c r="F283" s="55"/>
      <c r="G283" s="55"/>
    </row>
    <row r="284" spans="1:7">
      <c r="A284" s="55"/>
      <c r="B284" s="62"/>
      <c r="C284" s="54"/>
      <c r="D284" s="54"/>
      <c r="E284" s="54"/>
      <c r="F284" s="55"/>
      <c r="G284" s="55"/>
    </row>
    <row r="285" spans="1:7">
      <c r="A285" s="55"/>
      <c r="B285" s="62"/>
      <c r="C285" s="54"/>
      <c r="D285" s="54"/>
      <c r="E285" s="54"/>
      <c r="F285" s="55"/>
      <c r="G285" s="55"/>
    </row>
    <row r="286" spans="1:7">
      <c r="A286" s="55"/>
      <c r="B286" s="62"/>
      <c r="C286" s="54"/>
      <c r="D286" s="54"/>
      <c r="E286" s="54"/>
      <c r="F286" s="55"/>
      <c r="G286" s="55"/>
    </row>
    <row r="287" spans="1:7">
      <c r="A287" s="55"/>
      <c r="B287" s="62"/>
      <c r="C287" s="54"/>
      <c r="D287" s="54"/>
      <c r="E287" s="54"/>
      <c r="F287" s="55"/>
      <c r="G287" s="55"/>
    </row>
    <row r="288" spans="1:7">
      <c r="A288" s="55"/>
      <c r="B288" s="62"/>
      <c r="C288" s="54"/>
      <c r="D288" s="54"/>
      <c r="E288" s="54"/>
      <c r="F288" s="55"/>
      <c r="G288" s="55"/>
    </row>
    <row r="289" spans="1:7">
      <c r="A289" s="55"/>
      <c r="B289" s="62"/>
      <c r="C289" s="54"/>
      <c r="D289" s="54"/>
      <c r="E289" s="54"/>
      <c r="F289" s="55"/>
      <c r="G289" s="55"/>
    </row>
    <row r="290" spans="1:7">
      <c r="A290" s="55"/>
      <c r="B290" s="62"/>
      <c r="C290" s="54"/>
      <c r="D290" s="54"/>
      <c r="E290" s="54"/>
      <c r="F290" s="55"/>
      <c r="G290" s="55"/>
    </row>
    <row r="291" spans="1:7">
      <c r="A291" s="55"/>
      <c r="B291" s="62"/>
      <c r="C291" s="54"/>
      <c r="D291" s="54"/>
      <c r="E291" s="54"/>
      <c r="F291" s="55"/>
      <c r="G291" s="55"/>
    </row>
    <row r="292" spans="1:7">
      <c r="A292" s="55"/>
      <c r="B292" s="62"/>
      <c r="C292" s="54"/>
      <c r="D292" s="54"/>
      <c r="E292" s="54"/>
      <c r="F292" s="55"/>
      <c r="G292" s="55"/>
    </row>
    <row r="293" spans="1:7">
      <c r="A293" s="55"/>
      <c r="B293" s="62"/>
      <c r="C293" s="54"/>
      <c r="D293" s="54"/>
      <c r="E293" s="54"/>
      <c r="F293" s="55"/>
      <c r="G293" s="55"/>
    </row>
    <row r="294" spans="1:7">
      <c r="A294" s="55"/>
      <c r="B294" s="62"/>
      <c r="C294" s="54"/>
      <c r="D294" s="54"/>
      <c r="E294" s="54"/>
      <c r="F294" s="55"/>
      <c r="G294" s="55"/>
    </row>
    <row r="295" spans="1:7">
      <c r="A295" s="55"/>
      <c r="B295" s="62"/>
      <c r="C295" s="54"/>
      <c r="D295" s="54"/>
      <c r="E295" s="54"/>
      <c r="F295" s="55"/>
      <c r="G295" s="55"/>
    </row>
    <row r="296" spans="1:7">
      <c r="A296" s="55"/>
      <c r="B296" s="62"/>
      <c r="C296" s="54"/>
      <c r="D296" s="54"/>
      <c r="E296" s="54"/>
      <c r="F296" s="55"/>
      <c r="G296" s="55"/>
    </row>
    <row r="297" spans="1:7">
      <c r="A297" s="55"/>
      <c r="B297" s="62"/>
      <c r="C297" s="54"/>
      <c r="D297" s="54"/>
      <c r="E297" s="54"/>
      <c r="F297" s="55"/>
      <c r="G297" s="55"/>
    </row>
    <row r="298" spans="1:7">
      <c r="A298" s="55"/>
      <c r="B298" s="62"/>
      <c r="C298" s="54"/>
      <c r="D298" s="54"/>
      <c r="E298" s="54"/>
      <c r="F298" s="55"/>
      <c r="G298" s="55"/>
    </row>
    <row r="299" spans="1:7">
      <c r="A299" s="55"/>
      <c r="B299" s="62"/>
      <c r="C299" s="54"/>
      <c r="D299" s="54"/>
      <c r="E299" s="54"/>
      <c r="F299" s="55"/>
      <c r="G299" s="55"/>
    </row>
    <row r="300" spans="1:7">
      <c r="A300" s="55"/>
      <c r="B300" s="62"/>
      <c r="C300" s="54"/>
      <c r="D300" s="54"/>
      <c r="E300" s="54"/>
      <c r="F300" s="55"/>
      <c r="G300" s="55"/>
    </row>
    <row r="301" spans="1:7">
      <c r="A301" s="55"/>
      <c r="B301" s="62"/>
      <c r="C301" s="54"/>
      <c r="D301" s="54"/>
      <c r="E301" s="54"/>
      <c r="F301" s="55"/>
      <c r="G301" s="55"/>
    </row>
    <row r="302" spans="1:7">
      <c r="A302" s="55"/>
      <c r="B302" s="62"/>
      <c r="C302" s="54"/>
      <c r="D302" s="54"/>
      <c r="E302" s="54"/>
      <c r="F302" s="55"/>
      <c r="G302" s="55"/>
    </row>
    <row r="303" spans="1:7">
      <c r="A303" s="55"/>
      <c r="B303" s="62"/>
      <c r="C303" s="54"/>
      <c r="D303" s="54"/>
      <c r="E303" s="54"/>
      <c r="F303" s="55"/>
      <c r="G303" s="55"/>
    </row>
    <row r="304" spans="1:7">
      <c r="A304" s="55"/>
      <c r="B304" s="62"/>
      <c r="C304" s="54"/>
      <c r="D304" s="54"/>
      <c r="E304" s="54"/>
      <c r="F304" s="55"/>
      <c r="G304" s="55"/>
    </row>
    <row r="305" spans="1:7">
      <c r="A305" s="55"/>
      <c r="B305" s="62"/>
      <c r="C305" s="54"/>
      <c r="D305" s="54"/>
      <c r="E305" s="54"/>
      <c r="F305" s="55"/>
      <c r="G305" s="55"/>
    </row>
    <row r="306" spans="1:7">
      <c r="A306" s="55"/>
      <c r="B306" s="62"/>
      <c r="C306" s="54"/>
      <c r="D306" s="54"/>
      <c r="E306" s="54"/>
      <c r="F306" s="55"/>
      <c r="G306" s="55"/>
    </row>
    <row r="307" spans="1:7">
      <c r="A307" s="55"/>
      <c r="B307" s="62"/>
      <c r="C307" s="54"/>
      <c r="D307" s="54"/>
      <c r="E307" s="54"/>
      <c r="F307" s="55"/>
      <c r="G307" s="55"/>
    </row>
    <row r="308" spans="1:7">
      <c r="A308" s="55"/>
      <c r="B308" s="62"/>
      <c r="C308" s="54"/>
      <c r="D308" s="54"/>
      <c r="E308" s="54"/>
      <c r="F308" s="55"/>
      <c r="G308" s="55"/>
    </row>
    <row r="309" spans="1:7">
      <c r="A309" s="55"/>
      <c r="B309" s="62"/>
      <c r="C309" s="54"/>
      <c r="D309" s="54"/>
      <c r="E309" s="54"/>
      <c r="F309" s="55"/>
      <c r="G309" s="55"/>
    </row>
    <row r="310" spans="1:7">
      <c r="A310" s="55"/>
      <c r="B310" s="62"/>
      <c r="C310" s="54"/>
      <c r="D310" s="54"/>
      <c r="E310" s="54"/>
      <c r="F310" s="55"/>
      <c r="G310" s="55"/>
    </row>
    <row r="311" spans="1:7">
      <c r="A311" s="55"/>
      <c r="B311" s="62"/>
      <c r="C311" s="54"/>
      <c r="D311" s="54"/>
      <c r="E311" s="54"/>
      <c r="F311" s="55"/>
      <c r="G311" s="55"/>
    </row>
    <row r="312" spans="1:7">
      <c r="A312" s="55"/>
      <c r="B312" s="62"/>
      <c r="C312" s="54"/>
      <c r="D312" s="54"/>
      <c r="E312" s="54"/>
      <c r="F312" s="55"/>
      <c r="G312" s="55"/>
    </row>
    <row r="313" spans="1:7">
      <c r="A313" s="55"/>
      <c r="B313" s="62"/>
      <c r="C313" s="54"/>
      <c r="D313" s="54"/>
      <c r="E313" s="54"/>
      <c r="F313" s="55"/>
      <c r="G313" s="55"/>
    </row>
    <row r="314" spans="1:7">
      <c r="A314" s="55"/>
      <c r="B314" s="62"/>
      <c r="C314" s="54"/>
      <c r="D314" s="54"/>
      <c r="E314" s="54"/>
      <c r="F314" s="55"/>
      <c r="G314" s="55"/>
    </row>
    <row r="315" spans="1:7">
      <c r="A315" s="55"/>
      <c r="B315" s="62"/>
      <c r="C315" s="54"/>
      <c r="D315" s="54"/>
      <c r="E315" s="54"/>
      <c r="F315" s="55"/>
      <c r="G315" s="55"/>
    </row>
    <row r="316" spans="1:7">
      <c r="A316" s="55"/>
      <c r="B316" s="62"/>
      <c r="C316" s="54"/>
      <c r="D316" s="54"/>
      <c r="E316" s="54"/>
      <c r="F316" s="55"/>
      <c r="G316" s="55"/>
    </row>
    <row r="317" spans="1:7">
      <c r="A317" s="55"/>
      <c r="B317" s="62"/>
      <c r="C317" s="54"/>
      <c r="D317" s="54"/>
      <c r="E317" s="54"/>
      <c r="F317" s="55"/>
      <c r="G317" s="55"/>
    </row>
    <row r="318" spans="1:7">
      <c r="A318" s="55"/>
      <c r="B318" s="62"/>
      <c r="C318" s="54"/>
      <c r="D318" s="54"/>
      <c r="E318" s="54"/>
      <c r="F318" s="55"/>
      <c r="G318" s="55"/>
    </row>
    <row r="319" spans="1:7">
      <c r="A319" s="55"/>
      <c r="B319" s="62"/>
      <c r="C319" s="54"/>
      <c r="D319" s="54"/>
      <c r="E319" s="54"/>
      <c r="F319" s="55"/>
      <c r="G319" s="55"/>
    </row>
    <row r="320" spans="1:7">
      <c r="A320" s="55"/>
      <c r="B320" s="62"/>
      <c r="C320" s="54"/>
      <c r="D320" s="54"/>
      <c r="E320" s="54"/>
      <c r="F320" s="55"/>
      <c r="G320" s="55"/>
    </row>
    <row r="321" spans="1:7">
      <c r="A321" s="55"/>
      <c r="B321" s="62"/>
      <c r="C321" s="54"/>
      <c r="D321" s="54"/>
      <c r="E321" s="54"/>
      <c r="F321" s="55"/>
      <c r="G321" s="55"/>
    </row>
    <row r="322" spans="1:7">
      <c r="A322" s="55"/>
      <c r="B322" s="62"/>
      <c r="C322" s="54"/>
      <c r="D322" s="54"/>
      <c r="E322" s="54"/>
      <c r="F322" s="55"/>
      <c r="G322" s="55"/>
    </row>
    <row r="323" spans="1:7">
      <c r="A323" s="55"/>
      <c r="B323" s="62"/>
      <c r="C323" s="54"/>
      <c r="D323" s="54"/>
      <c r="E323" s="54"/>
      <c r="F323" s="55"/>
      <c r="G323" s="55"/>
    </row>
    <row r="324" spans="1:7">
      <c r="A324" s="55"/>
      <c r="B324" s="62"/>
      <c r="C324" s="54"/>
      <c r="D324" s="54"/>
      <c r="E324" s="54"/>
      <c r="F324" s="55"/>
      <c r="G324" s="55"/>
    </row>
    <row r="325" spans="1:7">
      <c r="A325" s="55"/>
      <c r="B325" s="62"/>
      <c r="C325" s="54"/>
      <c r="D325" s="54"/>
      <c r="E325" s="54"/>
      <c r="F325" s="55"/>
      <c r="G325" s="55"/>
    </row>
    <row r="326" spans="1:7">
      <c r="A326" s="55"/>
      <c r="B326" s="62"/>
      <c r="C326" s="54"/>
      <c r="D326" s="54"/>
      <c r="E326" s="54"/>
      <c r="F326" s="55"/>
      <c r="G326" s="55"/>
    </row>
    <row r="327" spans="1:7">
      <c r="A327" s="55"/>
      <c r="B327" s="62"/>
      <c r="C327" s="54"/>
      <c r="D327" s="54"/>
      <c r="E327" s="54"/>
      <c r="F327" s="55"/>
      <c r="G327" s="55"/>
    </row>
    <row r="328" spans="1:7">
      <c r="A328" s="55"/>
      <c r="B328" s="62"/>
      <c r="C328" s="54"/>
      <c r="D328" s="54"/>
      <c r="E328" s="54"/>
      <c r="F328" s="55"/>
      <c r="G328" s="55"/>
    </row>
    <row r="329" spans="1:7">
      <c r="A329" s="55"/>
      <c r="B329" s="62"/>
      <c r="C329" s="54"/>
      <c r="D329" s="54"/>
      <c r="E329" s="54"/>
      <c r="F329" s="55"/>
      <c r="G329" s="55"/>
    </row>
    <row r="330" spans="1:7">
      <c r="A330" s="55"/>
      <c r="B330" s="62"/>
      <c r="C330" s="54"/>
      <c r="D330" s="54"/>
      <c r="E330" s="54"/>
      <c r="F330" s="55"/>
      <c r="G330" s="55"/>
    </row>
    <row r="331" spans="1:7">
      <c r="A331" s="55"/>
      <c r="B331" s="62"/>
      <c r="C331" s="54"/>
      <c r="D331" s="54"/>
      <c r="E331" s="54"/>
      <c r="F331" s="55"/>
      <c r="G331" s="55"/>
    </row>
    <row r="332" spans="1:7">
      <c r="A332" s="55"/>
      <c r="B332" s="62"/>
      <c r="C332" s="54"/>
      <c r="D332" s="54"/>
      <c r="E332" s="54"/>
      <c r="F332" s="55"/>
      <c r="G332" s="55"/>
    </row>
    <row r="333" spans="1:7">
      <c r="A333" s="55"/>
      <c r="B333" s="62"/>
      <c r="C333" s="54"/>
      <c r="D333" s="54"/>
      <c r="E333" s="54"/>
      <c r="F333" s="55"/>
      <c r="G333" s="55"/>
    </row>
    <row r="334" spans="1:7">
      <c r="A334" s="55"/>
      <c r="B334" s="62"/>
      <c r="C334" s="54"/>
      <c r="D334" s="54"/>
      <c r="E334" s="54"/>
      <c r="F334" s="55"/>
      <c r="G334" s="55"/>
    </row>
    <row r="335" spans="1:7">
      <c r="A335" s="55"/>
      <c r="B335" s="62"/>
      <c r="C335" s="54"/>
      <c r="D335" s="54"/>
      <c r="E335" s="54"/>
      <c r="F335" s="55"/>
      <c r="G335" s="55"/>
    </row>
    <row r="336" spans="1:7">
      <c r="A336" s="55"/>
      <c r="B336" s="62"/>
      <c r="C336" s="54"/>
      <c r="D336" s="54"/>
      <c r="E336" s="54"/>
      <c r="F336" s="55"/>
      <c r="G336" s="55"/>
    </row>
    <row r="337" spans="1:7">
      <c r="A337" s="55"/>
      <c r="B337" s="62"/>
      <c r="C337" s="54"/>
      <c r="D337" s="54"/>
      <c r="E337" s="54"/>
      <c r="F337" s="55"/>
      <c r="G337" s="55"/>
    </row>
    <row r="338" spans="1:7">
      <c r="A338" s="55"/>
      <c r="B338" s="62"/>
      <c r="C338" s="54"/>
      <c r="D338" s="54"/>
      <c r="E338" s="54"/>
      <c r="F338" s="55"/>
      <c r="G338" s="55"/>
    </row>
    <row r="339" spans="1:7">
      <c r="A339" s="55"/>
      <c r="B339" s="62"/>
      <c r="C339" s="54"/>
      <c r="D339" s="54"/>
      <c r="E339" s="54"/>
      <c r="F339" s="55"/>
      <c r="G339" s="55"/>
    </row>
    <row r="340" spans="1:7">
      <c r="A340" s="55"/>
      <c r="B340" s="62"/>
      <c r="C340" s="54"/>
      <c r="D340" s="54"/>
      <c r="E340" s="54"/>
      <c r="F340" s="55"/>
      <c r="G340" s="55"/>
    </row>
    <row r="341" spans="1:7">
      <c r="A341" s="55"/>
      <c r="B341" s="62"/>
      <c r="C341" s="54"/>
      <c r="D341" s="54"/>
      <c r="E341" s="54"/>
      <c r="F341" s="55"/>
      <c r="G341" s="55"/>
    </row>
    <row r="342" spans="1:7">
      <c r="A342" s="55"/>
      <c r="B342" s="62"/>
      <c r="C342" s="54"/>
      <c r="D342" s="54"/>
      <c r="E342" s="54"/>
      <c r="F342" s="55"/>
      <c r="G342" s="55"/>
    </row>
    <row r="343" spans="1:7">
      <c r="A343" s="55"/>
      <c r="B343" s="62"/>
      <c r="C343" s="54"/>
      <c r="D343" s="54"/>
      <c r="E343" s="54"/>
      <c r="F343" s="55"/>
      <c r="G343" s="55"/>
    </row>
    <row r="344" spans="1:7">
      <c r="A344" s="55"/>
      <c r="B344" s="62"/>
      <c r="C344" s="54"/>
      <c r="D344" s="54"/>
      <c r="E344" s="54"/>
      <c r="F344" s="55"/>
      <c r="G344" s="55"/>
    </row>
    <row r="345" spans="1:7">
      <c r="A345" s="55"/>
      <c r="B345" s="62"/>
      <c r="C345" s="54"/>
      <c r="D345" s="54"/>
      <c r="E345" s="54"/>
      <c r="F345" s="55"/>
      <c r="G345" s="55"/>
    </row>
    <row r="346" spans="1:7">
      <c r="A346" s="55"/>
      <c r="B346" s="62"/>
      <c r="C346" s="54"/>
      <c r="D346" s="54"/>
      <c r="E346" s="54"/>
      <c r="F346" s="55"/>
      <c r="G346" s="55"/>
    </row>
    <row r="347" spans="1:7">
      <c r="A347" s="55"/>
      <c r="B347" s="62"/>
      <c r="C347" s="54"/>
      <c r="D347" s="54"/>
      <c r="E347" s="54"/>
      <c r="F347" s="55"/>
      <c r="G347" s="55"/>
    </row>
    <row r="348" spans="1:7">
      <c r="A348" s="55"/>
      <c r="B348" s="62"/>
      <c r="C348" s="54"/>
      <c r="D348" s="54"/>
      <c r="E348" s="54"/>
      <c r="F348" s="55"/>
      <c r="G348" s="55"/>
    </row>
    <row r="349" spans="1:7">
      <c r="A349" s="55"/>
      <c r="B349" s="62"/>
      <c r="C349" s="54"/>
      <c r="D349" s="54"/>
      <c r="E349" s="54"/>
      <c r="F349" s="55"/>
      <c r="G349" s="55"/>
    </row>
    <row r="350" spans="1:7">
      <c r="A350" s="55"/>
      <c r="B350" s="62"/>
      <c r="C350" s="54"/>
      <c r="D350" s="54"/>
      <c r="E350" s="54"/>
      <c r="F350" s="55"/>
      <c r="G350" s="55"/>
    </row>
    <row r="351" spans="1:7">
      <c r="A351" s="55"/>
      <c r="B351" s="62"/>
      <c r="C351" s="54"/>
      <c r="D351" s="54"/>
      <c r="E351" s="54"/>
      <c r="F351" s="55"/>
      <c r="G351" s="55"/>
    </row>
    <row r="352" spans="1:7">
      <c r="A352" s="55"/>
      <c r="B352" s="62"/>
      <c r="C352" s="54"/>
      <c r="D352" s="54"/>
      <c r="E352" s="54"/>
      <c r="F352" s="55"/>
      <c r="G352" s="55"/>
    </row>
    <row r="353" spans="1:7">
      <c r="A353" s="55"/>
      <c r="B353" s="62"/>
      <c r="C353" s="54"/>
      <c r="D353" s="54"/>
      <c r="E353" s="54"/>
      <c r="F353" s="55"/>
      <c r="G353" s="55"/>
    </row>
    <row r="354" spans="1:7">
      <c r="A354" s="55"/>
      <c r="B354" s="62"/>
      <c r="C354" s="54"/>
      <c r="D354" s="54"/>
      <c r="E354" s="54"/>
      <c r="F354" s="55"/>
      <c r="G354" s="55"/>
    </row>
    <row r="355" spans="1:7">
      <c r="A355" s="55"/>
      <c r="B355" s="62"/>
      <c r="C355" s="54"/>
      <c r="D355" s="54"/>
      <c r="E355" s="54"/>
      <c r="F355" s="55"/>
      <c r="G355" s="55"/>
    </row>
    <row r="356" spans="1:7">
      <c r="A356" s="55"/>
      <c r="B356" s="62"/>
      <c r="C356" s="54"/>
      <c r="D356" s="54"/>
      <c r="E356" s="54"/>
      <c r="F356" s="55"/>
      <c r="G356" s="55"/>
    </row>
    <row r="357" spans="1:7">
      <c r="A357" s="55"/>
      <c r="B357" s="62"/>
      <c r="C357" s="54"/>
      <c r="D357" s="54"/>
      <c r="E357" s="54"/>
      <c r="F357" s="55"/>
      <c r="G357" s="55"/>
    </row>
    <row r="358" spans="1:7">
      <c r="A358" s="55"/>
      <c r="B358" s="62"/>
      <c r="C358" s="54"/>
      <c r="D358" s="54"/>
      <c r="E358" s="54"/>
      <c r="F358" s="55"/>
      <c r="G358" s="55"/>
    </row>
    <row r="359" spans="1:7">
      <c r="A359" s="55"/>
      <c r="B359" s="62"/>
      <c r="C359" s="54"/>
      <c r="D359" s="54"/>
      <c r="E359" s="54"/>
      <c r="F359" s="55"/>
      <c r="G359" s="55"/>
    </row>
    <row r="360" spans="1:7">
      <c r="A360" s="55"/>
      <c r="B360" s="62"/>
      <c r="C360" s="54"/>
      <c r="D360" s="54"/>
      <c r="E360" s="54"/>
      <c r="F360" s="55"/>
      <c r="G360" s="55"/>
    </row>
    <row r="361" spans="1:7">
      <c r="A361" s="55"/>
      <c r="B361" s="62"/>
      <c r="C361" s="54"/>
      <c r="D361" s="54"/>
      <c r="E361" s="54"/>
      <c r="F361" s="55"/>
      <c r="G361" s="55"/>
    </row>
    <row r="362" spans="1:7">
      <c r="A362" s="55"/>
      <c r="B362" s="62"/>
      <c r="C362" s="54"/>
      <c r="D362" s="54"/>
      <c r="E362" s="54"/>
      <c r="F362" s="55"/>
      <c r="G362" s="55"/>
    </row>
    <row r="363" spans="1:7">
      <c r="A363" s="55"/>
      <c r="B363" s="62"/>
      <c r="C363" s="54"/>
      <c r="D363" s="54"/>
      <c r="E363" s="54"/>
      <c r="F363" s="55"/>
      <c r="G363" s="55"/>
    </row>
    <row r="364" spans="1:7">
      <c r="A364" s="55"/>
      <c r="B364" s="62"/>
      <c r="C364" s="54"/>
      <c r="D364" s="54"/>
      <c r="E364" s="54"/>
      <c r="F364" s="55"/>
      <c r="G364" s="55"/>
    </row>
    <row r="365" spans="1:7">
      <c r="A365" s="55"/>
      <c r="B365" s="62"/>
      <c r="C365" s="54"/>
      <c r="D365" s="54"/>
      <c r="E365" s="54"/>
      <c r="F365" s="55"/>
      <c r="G365" s="55"/>
    </row>
    <row r="366" spans="1:7">
      <c r="A366" s="55"/>
      <c r="B366" s="62"/>
      <c r="C366" s="54"/>
      <c r="D366" s="54"/>
      <c r="E366" s="54"/>
      <c r="F366" s="55"/>
      <c r="G366" s="55"/>
    </row>
    <row r="367" spans="1:7">
      <c r="A367" s="55"/>
      <c r="B367" s="62"/>
      <c r="C367" s="54"/>
      <c r="D367" s="54"/>
      <c r="E367" s="54"/>
      <c r="F367" s="55"/>
      <c r="G367" s="55"/>
    </row>
    <row r="368" spans="1:7">
      <c r="A368" s="55"/>
      <c r="B368" s="62"/>
      <c r="C368" s="54"/>
      <c r="D368" s="54"/>
      <c r="E368" s="54"/>
      <c r="F368" s="55"/>
      <c r="G368" s="55"/>
    </row>
    <row r="369" spans="1:7">
      <c r="A369" s="55"/>
      <c r="B369" s="62"/>
      <c r="C369" s="54"/>
      <c r="D369" s="54"/>
      <c r="E369" s="54"/>
      <c r="F369" s="55"/>
      <c r="G369" s="55"/>
    </row>
    <row r="370" spans="1:7">
      <c r="A370" s="55"/>
      <c r="B370" s="62"/>
      <c r="C370" s="54"/>
      <c r="D370" s="54"/>
      <c r="E370" s="54"/>
      <c r="F370" s="55"/>
      <c r="G370" s="55"/>
    </row>
    <row r="371" spans="1:7">
      <c r="A371" s="55"/>
      <c r="B371" s="62"/>
      <c r="C371" s="54"/>
      <c r="D371" s="54"/>
      <c r="E371" s="54"/>
      <c r="F371" s="55"/>
      <c r="G371" s="55"/>
    </row>
    <row r="372" spans="1:7">
      <c r="A372" s="55"/>
      <c r="B372" s="62"/>
      <c r="C372" s="54"/>
      <c r="D372" s="54"/>
      <c r="E372" s="54"/>
      <c r="F372" s="55"/>
      <c r="G372" s="55"/>
    </row>
    <row r="373" spans="1:7">
      <c r="A373" s="55"/>
      <c r="B373" s="62"/>
      <c r="C373" s="54"/>
      <c r="D373" s="54"/>
      <c r="E373" s="54"/>
      <c r="F373" s="55"/>
      <c r="G373" s="55"/>
    </row>
    <row r="374" spans="1:7">
      <c r="A374" s="55"/>
      <c r="B374" s="62"/>
      <c r="C374" s="54"/>
      <c r="D374" s="54"/>
      <c r="E374" s="54"/>
      <c r="F374" s="55"/>
      <c r="G374" s="55"/>
    </row>
    <row r="375" spans="1:7">
      <c r="A375" s="55"/>
      <c r="B375" s="62"/>
      <c r="C375" s="54"/>
      <c r="D375" s="54"/>
      <c r="E375" s="54"/>
      <c r="F375" s="55"/>
      <c r="G375" s="55"/>
    </row>
    <row r="376" spans="1:7">
      <c r="A376" s="55"/>
      <c r="B376" s="62"/>
      <c r="C376" s="54"/>
      <c r="D376" s="54"/>
      <c r="E376" s="54"/>
      <c r="F376" s="55"/>
      <c r="G376" s="55"/>
    </row>
    <row r="377" spans="1:7">
      <c r="A377" s="55"/>
      <c r="B377" s="62"/>
      <c r="C377" s="54"/>
      <c r="D377" s="54"/>
      <c r="E377" s="54"/>
      <c r="F377" s="55"/>
      <c r="G377" s="55"/>
    </row>
    <row r="378" spans="1:7">
      <c r="A378" s="55"/>
      <c r="B378" s="62"/>
      <c r="C378" s="54"/>
      <c r="D378" s="54"/>
      <c r="E378" s="54"/>
      <c r="F378" s="55"/>
      <c r="G378" s="55"/>
    </row>
    <row r="379" spans="1:7">
      <c r="A379" s="55"/>
      <c r="B379" s="62"/>
      <c r="C379" s="54"/>
      <c r="D379" s="54"/>
      <c r="E379" s="54"/>
      <c r="F379" s="55"/>
      <c r="G379" s="55"/>
    </row>
    <row r="380" spans="1:7">
      <c r="A380" s="55"/>
      <c r="B380" s="62"/>
      <c r="C380" s="54"/>
      <c r="D380" s="54"/>
      <c r="E380" s="54"/>
      <c r="F380" s="55"/>
      <c r="G380" s="55"/>
    </row>
    <row r="381" spans="1:7">
      <c r="A381" s="55"/>
      <c r="B381" s="62"/>
      <c r="C381" s="54"/>
      <c r="D381" s="54"/>
      <c r="E381" s="54"/>
      <c r="F381" s="55"/>
      <c r="G381" s="55"/>
    </row>
    <row r="382" spans="1:7">
      <c r="A382" s="55"/>
      <c r="B382" s="62"/>
      <c r="C382" s="54"/>
      <c r="D382" s="54"/>
      <c r="E382" s="54"/>
      <c r="F382" s="55"/>
      <c r="G382" s="55"/>
    </row>
    <row r="383" spans="1:7">
      <c r="A383" s="55"/>
      <c r="B383" s="62"/>
      <c r="C383" s="54"/>
      <c r="D383" s="54"/>
      <c r="E383" s="54"/>
      <c r="F383" s="55"/>
      <c r="G383" s="55"/>
    </row>
    <row r="384" spans="1:7">
      <c r="A384" s="55"/>
      <c r="B384" s="62"/>
      <c r="C384" s="54"/>
      <c r="D384" s="54"/>
      <c r="E384" s="54"/>
      <c r="F384" s="55"/>
      <c r="G384" s="55"/>
    </row>
    <row r="385" spans="1:7">
      <c r="A385" s="55"/>
      <c r="B385" s="62"/>
      <c r="C385" s="54"/>
      <c r="D385" s="54"/>
      <c r="E385" s="54"/>
      <c r="F385" s="55"/>
      <c r="G385" s="55"/>
    </row>
    <row r="386" spans="1:7">
      <c r="A386" s="55"/>
      <c r="B386" s="62"/>
      <c r="C386" s="54"/>
      <c r="D386" s="54"/>
      <c r="E386" s="54"/>
      <c r="F386" s="55"/>
      <c r="G386" s="55"/>
    </row>
    <row r="387" spans="1:7">
      <c r="A387" s="55"/>
      <c r="B387" s="62"/>
      <c r="C387" s="54"/>
      <c r="D387" s="54"/>
      <c r="E387" s="54"/>
      <c r="F387" s="55"/>
      <c r="G387" s="55"/>
    </row>
    <row r="388" spans="1:7">
      <c r="A388" s="55"/>
      <c r="B388" s="62"/>
      <c r="C388" s="54"/>
      <c r="D388" s="54"/>
      <c r="E388" s="54"/>
      <c r="F388" s="55"/>
      <c r="G388" s="55"/>
    </row>
    <row r="389" spans="1:7">
      <c r="A389" s="55"/>
      <c r="B389" s="62"/>
      <c r="C389" s="54"/>
      <c r="D389" s="54"/>
      <c r="E389" s="54"/>
      <c r="F389" s="55"/>
      <c r="G389" s="55"/>
    </row>
    <row r="390" spans="1:7">
      <c r="A390" s="55"/>
      <c r="B390" s="62"/>
      <c r="C390" s="54"/>
      <c r="D390" s="54"/>
      <c r="E390" s="54"/>
      <c r="F390" s="55"/>
      <c r="G390" s="55"/>
    </row>
    <row r="391" spans="1:7">
      <c r="A391" s="55"/>
      <c r="B391" s="62"/>
      <c r="C391" s="54"/>
      <c r="D391" s="54"/>
      <c r="E391" s="54"/>
      <c r="F391" s="55"/>
      <c r="G391" s="55"/>
    </row>
    <row r="392" spans="1:7">
      <c r="A392" s="55"/>
      <c r="B392" s="62"/>
      <c r="C392" s="54"/>
      <c r="D392" s="54"/>
      <c r="E392" s="54"/>
      <c r="F392" s="55"/>
      <c r="G392" s="55"/>
    </row>
    <row r="393" spans="1:7">
      <c r="A393" s="55"/>
      <c r="B393" s="62"/>
      <c r="C393" s="54"/>
      <c r="D393" s="54"/>
      <c r="E393" s="54"/>
      <c r="F393" s="55"/>
      <c r="G393" s="55"/>
    </row>
    <row r="394" spans="1:7">
      <c r="A394" s="55"/>
      <c r="B394" s="62"/>
      <c r="C394" s="54"/>
      <c r="D394" s="54"/>
      <c r="E394" s="54"/>
      <c r="F394" s="55"/>
      <c r="G394" s="55"/>
    </row>
    <row r="395" spans="1:7">
      <c r="A395" s="55"/>
      <c r="B395" s="62"/>
      <c r="C395" s="54"/>
      <c r="D395" s="54"/>
      <c r="E395" s="54"/>
      <c r="F395" s="55"/>
      <c r="G395" s="55"/>
    </row>
    <row r="396" spans="1:7">
      <c r="A396" s="55"/>
      <c r="B396" s="62"/>
      <c r="C396" s="54"/>
      <c r="D396" s="54"/>
      <c r="E396" s="54"/>
      <c r="F396" s="55"/>
      <c r="G396" s="55"/>
    </row>
    <row r="397" spans="1:7">
      <c r="A397" s="55"/>
      <c r="B397" s="62"/>
      <c r="C397" s="54"/>
      <c r="D397" s="54"/>
      <c r="E397" s="54"/>
      <c r="F397" s="55"/>
      <c r="G397" s="55"/>
    </row>
    <row r="398" spans="1:7">
      <c r="A398" s="55"/>
      <c r="B398" s="62"/>
      <c r="C398" s="54"/>
      <c r="D398" s="54"/>
      <c r="E398" s="54"/>
      <c r="F398" s="55"/>
      <c r="G398" s="55"/>
    </row>
    <row r="399" spans="1:7">
      <c r="A399" s="55"/>
      <c r="B399" s="62"/>
      <c r="C399" s="54"/>
      <c r="D399" s="54"/>
      <c r="E399" s="54"/>
      <c r="F399" s="55"/>
      <c r="G399" s="55"/>
    </row>
    <row r="400" spans="1:7">
      <c r="A400" s="55"/>
      <c r="B400" s="62"/>
      <c r="C400" s="54"/>
      <c r="D400" s="54"/>
      <c r="E400" s="54"/>
      <c r="F400" s="55"/>
      <c r="G400" s="55"/>
    </row>
    <row r="401" spans="1:7">
      <c r="A401" s="55"/>
      <c r="B401" s="62"/>
      <c r="C401" s="54"/>
      <c r="D401" s="54"/>
      <c r="E401" s="54"/>
      <c r="F401" s="55"/>
      <c r="G401" s="55"/>
    </row>
    <row r="402" spans="1:7">
      <c r="A402" s="55"/>
      <c r="B402" s="62"/>
      <c r="C402" s="54"/>
      <c r="D402" s="54"/>
      <c r="E402" s="54"/>
      <c r="F402" s="55"/>
      <c r="G402" s="55"/>
    </row>
    <row r="403" spans="1:7">
      <c r="A403" s="55"/>
      <c r="B403" s="62"/>
      <c r="C403" s="54"/>
      <c r="D403" s="54"/>
      <c r="E403" s="54"/>
      <c r="F403" s="55"/>
      <c r="G403" s="55"/>
    </row>
    <row r="404" spans="1:7">
      <c r="A404" s="55"/>
      <c r="B404" s="62"/>
      <c r="C404" s="54"/>
      <c r="D404" s="54"/>
      <c r="E404" s="54"/>
      <c r="F404" s="55"/>
      <c r="G404" s="55"/>
    </row>
    <row r="405" spans="1:7">
      <c r="A405" s="55"/>
      <c r="B405" s="62"/>
      <c r="C405" s="54"/>
      <c r="D405" s="54"/>
      <c r="E405" s="54"/>
      <c r="F405" s="55"/>
      <c r="G405" s="55"/>
    </row>
    <row r="406" spans="1:7">
      <c r="A406" s="55"/>
      <c r="B406" s="62"/>
      <c r="C406" s="54"/>
      <c r="D406" s="54"/>
      <c r="E406" s="54"/>
      <c r="F406" s="55"/>
      <c r="G406" s="55"/>
    </row>
    <row r="407" spans="1:7">
      <c r="A407" s="55"/>
      <c r="B407" s="62"/>
      <c r="C407" s="54"/>
      <c r="D407" s="54"/>
      <c r="E407" s="54"/>
      <c r="F407" s="55"/>
      <c r="G407" s="55"/>
    </row>
    <row r="408" spans="1:7">
      <c r="A408" s="55"/>
      <c r="B408" s="62"/>
      <c r="C408" s="54"/>
      <c r="D408" s="54"/>
      <c r="E408" s="54"/>
      <c r="F408" s="55"/>
      <c r="G408" s="55"/>
    </row>
    <row r="409" spans="1:7">
      <c r="A409" s="55"/>
      <c r="B409" s="62"/>
      <c r="C409" s="54"/>
      <c r="D409" s="54"/>
      <c r="E409" s="54"/>
      <c r="F409" s="55"/>
      <c r="G409" s="55"/>
    </row>
    <row r="410" spans="1:7">
      <c r="A410" s="55"/>
      <c r="B410" s="62"/>
      <c r="C410" s="54"/>
      <c r="D410" s="54"/>
      <c r="E410" s="54"/>
      <c r="F410" s="55"/>
      <c r="G410" s="55"/>
    </row>
    <row r="411" spans="1:7">
      <c r="A411" s="55"/>
      <c r="B411" s="62"/>
      <c r="C411" s="54"/>
      <c r="D411" s="54"/>
      <c r="E411" s="54"/>
      <c r="F411" s="55"/>
      <c r="G411" s="55"/>
    </row>
    <row r="412" spans="1:7">
      <c r="A412" s="55"/>
      <c r="B412" s="62"/>
      <c r="C412" s="54"/>
      <c r="D412" s="54"/>
      <c r="E412" s="54"/>
      <c r="F412" s="55"/>
      <c r="G412" s="55"/>
    </row>
    <row r="413" spans="1:7">
      <c r="A413" s="55"/>
      <c r="B413" s="62"/>
      <c r="C413" s="54"/>
      <c r="D413" s="54"/>
      <c r="E413" s="54"/>
      <c r="F413" s="55"/>
      <c r="G413" s="55"/>
    </row>
    <row r="414" spans="1:7">
      <c r="A414" s="55"/>
      <c r="B414" s="62"/>
      <c r="C414" s="54"/>
      <c r="D414" s="54"/>
      <c r="E414" s="54"/>
      <c r="F414" s="55"/>
      <c r="G414" s="55"/>
    </row>
    <row r="415" spans="1:7">
      <c r="A415" s="55"/>
      <c r="B415" s="62"/>
      <c r="C415" s="54"/>
      <c r="D415" s="54"/>
      <c r="E415" s="54"/>
      <c r="F415" s="55"/>
      <c r="G415" s="55"/>
    </row>
    <row r="416" spans="1:7">
      <c r="A416" s="55"/>
      <c r="B416" s="62"/>
      <c r="C416" s="54"/>
      <c r="D416" s="54"/>
      <c r="E416" s="54"/>
      <c r="F416" s="55"/>
      <c r="G416" s="55"/>
    </row>
    <row r="417" spans="1:7">
      <c r="A417" s="55"/>
      <c r="B417" s="62"/>
      <c r="C417" s="54"/>
      <c r="D417" s="54"/>
      <c r="E417" s="54"/>
      <c r="F417" s="55"/>
      <c r="G417" s="55"/>
    </row>
    <row r="418" spans="1:7">
      <c r="A418" s="55"/>
      <c r="B418" s="62"/>
      <c r="C418" s="54"/>
      <c r="D418" s="54"/>
      <c r="E418" s="54"/>
      <c r="F418" s="55"/>
      <c r="G418" s="55"/>
    </row>
    <row r="419" spans="1:7">
      <c r="A419" s="55"/>
      <c r="B419" s="62"/>
      <c r="C419" s="54"/>
      <c r="D419" s="54"/>
      <c r="E419" s="54"/>
      <c r="F419" s="55"/>
      <c r="G419" s="55"/>
    </row>
    <row r="420" spans="1:7">
      <c r="A420" s="55"/>
      <c r="B420" s="62"/>
      <c r="C420" s="54"/>
      <c r="D420" s="54"/>
      <c r="E420" s="54"/>
      <c r="F420" s="55"/>
      <c r="G420" s="55"/>
    </row>
    <row r="421" spans="1:7">
      <c r="A421" s="55"/>
      <c r="B421" s="62"/>
      <c r="C421" s="54"/>
      <c r="D421" s="54"/>
      <c r="E421" s="54"/>
      <c r="F421" s="55"/>
      <c r="G421" s="55"/>
    </row>
    <row r="422" spans="1:7">
      <c r="A422" s="55"/>
      <c r="B422" s="62"/>
      <c r="C422" s="54"/>
      <c r="D422" s="54"/>
      <c r="E422" s="54"/>
      <c r="F422" s="55"/>
      <c r="G422" s="55"/>
    </row>
    <row r="423" spans="1:7">
      <c r="A423" s="55"/>
      <c r="B423" s="62"/>
      <c r="C423" s="54"/>
      <c r="D423" s="54"/>
      <c r="E423" s="54"/>
      <c r="F423" s="55"/>
      <c r="G423" s="55"/>
    </row>
    <row r="424" spans="1:7">
      <c r="A424" s="55"/>
      <c r="B424" s="62"/>
      <c r="C424" s="54"/>
      <c r="D424" s="54"/>
      <c r="E424" s="54"/>
      <c r="F424" s="55"/>
      <c r="G424" s="55"/>
    </row>
    <row r="425" spans="1:7">
      <c r="A425" s="55"/>
      <c r="B425" s="62"/>
      <c r="C425" s="54"/>
      <c r="D425" s="54"/>
      <c r="E425" s="54"/>
      <c r="F425" s="55"/>
      <c r="G425" s="55"/>
    </row>
    <row r="426" spans="1:7">
      <c r="A426" s="55"/>
      <c r="B426" s="62"/>
      <c r="C426" s="54"/>
      <c r="D426" s="54"/>
      <c r="E426" s="54"/>
      <c r="F426" s="55"/>
      <c r="G426" s="55"/>
    </row>
    <row r="427" spans="1:7">
      <c r="A427" s="55"/>
      <c r="B427" s="62"/>
      <c r="C427" s="54"/>
      <c r="D427" s="54"/>
      <c r="E427" s="54"/>
      <c r="F427" s="55"/>
      <c r="G427" s="55"/>
    </row>
    <row r="428" spans="1:7">
      <c r="A428" s="55"/>
      <c r="B428" s="62"/>
      <c r="C428" s="54"/>
      <c r="D428" s="54"/>
      <c r="E428" s="54"/>
      <c r="F428" s="55"/>
      <c r="G428" s="55"/>
    </row>
    <row r="429" spans="1:7">
      <c r="A429" s="55"/>
      <c r="B429" s="62"/>
      <c r="C429" s="54"/>
      <c r="D429" s="54"/>
      <c r="E429" s="54"/>
      <c r="F429" s="55"/>
      <c r="G429" s="55"/>
    </row>
    <row r="430" spans="1:7">
      <c r="A430" s="55"/>
      <c r="B430" s="62"/>
      <c r="C430" s="54"/>
      <c r="D430" s="54"/>
      <c r="E430" s="54"/>
      <c r="F430" s="55"/>
      <c r="G430" s="55"/>
    </row>
    <row r="431" spans="1:7">
      <c r="A431" s="55"/>
      <c r="B431" s="62"/>
      <c r="C431" s="54"/>
      <c r="D431" s="54"/>
      <c r="E431" s="54"/>
      <c r="F431" s="55"/>
      <c r="G431" s="55"/>
    </row>
    <row r="432" spans="1:7">
      <c r="A432" s="55"/>
      <c r="B432" s="62"/>
      <c r="C432" s="54"/>
      <c r="D432" s="54"/>
      <c r="E432" s="54"/>
      <c r="F432" s="55"/>
      <c r="G432" s="55"/>
    </row>
    <row r="433" spans="1:7">
      <c r="A433" s="55"/>
      <c r="B433" s="62"/>
      <c r="C433" s="54"/>
      <c r="D433" s="54"/>
      <c r="E433" s="54"/>
      <c r="F433" s="55"/>
      <c r="G433" s="55"/>
    </row>
    <row r="434" spans="1:7">
      <c r="A434" s="55"/>
      <c r="B434" s="62"/>
      <c r="C434" s="54"/>
      <c r="D434" s="54"/>
      <c r="E434" s="54"/>
      <c r="F434" s="55"/>
      <c r="G434" s="55"/>
    </row>
    <row r="435" spans="1:7">
      <c r="A435" s="55"/>
      <c r="B435" s="62"/>
      <c r="C435" s="54"/>
      <c r="D435" s="54"/>
      <c r="E435" s="54"/>
      <c r="F435" s="55"/>
      <c r="G435" s="55"/>
    </row>
    <row r="436" spans="1:7">
      <c r="A436" s="55"/>
      <c r="B436" s="62"/>
      <c r="C436" s="54"/>
      <c r="D436" s="54"/>
      <c r="E436" s="54"/>
      <c r="F436" s="55"/>
      <c r="G436" s="55"/>
    </row>
    <row r="437" spans="1:7">
      <c r="A437" s="55"/>
      <c r="B437" s="62"/>
      <c r="C437" s="54"/>
      <c r="D437" s="54"/>
      <c r="E437" s="54"/>
      <c r="F437" s="55"/>
      <c r="G437" s="55"/>
    </row>
    <row r="438" spans="1:7">
      <c r="A438" s="55"/>
      <c r="B438" s="62"/>
      <c r="C438" s="54"/>
      <c r="D438" s="54"/>
      <c r="E438" s="54"/>
      <c r="F438" s="55"/>
      <c r="G438" s="55"/>
    </row>
    <row r="439" spans="1:7">
      <c r="A439" s="55"/>
      <c r="B439" s="62"/>
      <c r="C439" s="54"/>
      <c r="D439" s="54"/>
      <c r="E439" s="54"/>
      <c r="F439" s="55"/>
      <c r="G439" s="55"/>
    </row>
    <row r="440" spans="1:7">
      <c r="A440" s="55"/>
      <c r="B440" s="62"/>
      <c r="C440" s="54"/>
      <c r="D440" s="54"/>
      <c r="E440" s="54"/>
      <c r="F440" s="55"/>
      <c r="G440" s="55"/>
    </row>
    <row r="441" spans="1:7">
      <c r="A441" s="55"/>
      <c r="B441" s="62"/>
      <c r="C441" s="54"/>
      <c r="D441" s="54"/>
      <c r="E441" s="54"/>
      <c r="F441" s="55"/>
      <c r="G441" s="55"/>
    </row>
    <row r="442" spans="1:7">
      <c r="A442" s="55"/>
      <c r="B442" s="62"/>
      <c r="C442" s="54"/>
      <c r="D442" s="54"/>
      <c r="E442" s="54"/>
      <c r="F442" s="55"/>
      <c r="G442" s="55"/>
    </row>
    <row r="443" spans="1:7">
      <c r="A443" s="55"/>
      <c r="B443" s="62"/>
      <c r="C443" s="54"/>
      <c r="D443" s="54"/>
      <c r="E443" s="54"/>
      <c r="F443" s="55"/>
      <c r="G443" s="55"/>
    </row>
    <row r="444" spans="1:7">
      <c r="A444" s="55"/>
      <c r="B444" s="62"/>
      <c r="C444" s="54"/>
      <c r="D444" s="54"/>
      <c r="E444" s="54"/>
      <c r="F444" s="55"/>
      <c r="G444" s="55"/>
    </row>
    <row r="445" spans="1:7">
      <c r="A445" s="55"/>
      <c r="B445" s="62"/>
      <c r="C445" s="54"/>
      <c r="D445" s="54"/>
      <c r="E445" s="54"/>
      <c r="F445" s="55"/>
      <c r="G445" s="55"/>
    </row>
    <row r="446" spans="1:7">
      <c r="A446" s="55"/>
      <c r="B446" s="62"/>
      <c r="C446" s="54"/>
      <c r="D446" s="54"/>
      <c r="E446" s="54"/>
      <c r="F446" s="55"/>
      <c r="G446" s="55"/>
    </row>
    <row r="447" spans="1:7">
      <c r="A447" s="55"/>
      <c r="B447" s="62"/>
      <c r="C447" s="54"/>
      <c r="D447" s="54"/>
      <c r="E447" s="54"/>
      <c r="F447" s="55"/>
      <c r="G447" s="55"/>
    </row>
    <row r="448" spans="1:7">
      <c r="A448" s="55"/>
      <c r="B448" s="62"/>
      <c r="C448" s="54"/>
      <c r="D448" s="54"/>
      <c r="E448" s="54"/>
      <c r="F448" s="55"/>
      <c r="G448" s="55"/>
    </row>
    <row r="449" spans="1:7">
      <c r="A449" s="55"/>
      <c r="B449" s="62"/>
      <c r="C449" s="54"/>
      <c r="D449" s="54"/>
      <c r="E449" s="54"/>
      <c r="F449" s="55"/>
      <c r="G449" s="55"/>
    </row>
    <row r="450" spans="1:7">
      <c r="A450" s="55"/>
      <c r="B450" s="62"/>
      <c r="C450" s="54"/>
      <c r="D450" s="54"/>
      <c r="E450" s="54"/>
      <c r="F450" s="55"/>
      <c r="G450" s="55"/>
    </row>
    <row r="451" spans="1:7">
      <c r="A451" s="55"/>
      <c r="B451" s="62"/>
      <c r="C451" s="54"/>
      <c r="D451" s="54"/>
      <c r="E451" s="54"/>
      <c r="F451" s="55"/>
      <c r="G451" s="55"/>
    </row>
    <row r="452" spans="1:7">
      <c r="A452" s="55"/>
      <c r="B452" s="62"/>
      <c r="C452" s="54"/>
      <c r="D452" s="54"/>
      <c r="E452" s="54"/>
      <c r="F452" s="55"/>
      <c r="G452" s="55"/>
    </row>
    <row r="453" spans="1:7">
      <c r="A453" s="55"/>
      <c r="B453" s="62"/>
      <c r="C453" s="54"/>
      <c r="D453" s="54"/>
      <c r="E453" s="54"/>
      <c r="F453" s="55"/>
      <c r="G453" s="55"/>
    </row>
    <row r="454" spans="1:7">
      <c r="A454" s="55"/>
      <c r="B454" s="62"/>
      <c r="C454" s="54"/>
      <c r="D454" s="54"/>
      <c r="E454" s="54"/>
      <c r="F454" s="55"/>
      <c r="G454" s="55"/>
    </row>
    <row r="455" spans="1:7">
      <c r="A455" s="55"/>
      <c r="B455" s="62"/>
      <c r="C455" s="54"/>
      <c r="D455" s="54"/>
      <c r="E455" s="54"/>
      <c r="F455" s="55"/>
      <c r="G455" s="55"/>
    </row>
    <row r="456" spans="1:7">
      <c r="A456" s="55"/>
      <c r="B456" s="62"/>
      <c r="C456" s="54"/>
      <c r="D456" s="54"/>
      <c r="E456" s="54"/>
      <c r="F456" s="55"/>
      <c r="G456" s="55"/>
    </row>
    <row r="457" spans="1:7">
      <c r="A457" s="55"/>
      <c r="B457" s="62"/>
      <c r="C457" s="54"/>
      <c r="D457" s="54"/>
      <c r="E457" s="54"/>
      <c r="F457" s="55"/>
      <c r="G457" s="55"/>
    </row>
    <row r="458" spans="1:7">
      <c r="A458" s="55"/>
      <c r="B458" s="62"/>
      <c r="C458" s="54"/>
      <c r="D458" s="54"/>
      <c r="E458" s="54"/>
      <c r="F458" s="55"/>
      <c r="G458" s="55"/>
    </row>
    <row r="459" spans="1:7">
      <c r="A459" s="55"/>
      <c r="B459" s="62"/>
      <c r="C459" s="54"/>
      <c r="D459" s="54"/>
      <c r="E459" s="54"/>
      <c r="F459" s="55"/>
      <c r="G459" s="55"/>
    </row>
    <row r="460" spans="1:7">
      <c r="A460" s="55"/>
      <c r="B460" s="62"/>
      <c r="C460" s="54"/>
      <c r="D460" s="54"/>
      <c r="E460" s="54"/>
      <c r="F460" s="55"/>
      <c r="G460" s="55"/>
    </row>
    <row r="461" spans="1:7">
      <c r="A461" s="55"/>
      <c r="B461" s="62"/>
      <c r="C461" s="54"/>
      <c r="D461" s="54"/>
      <c r="E461" s="54"/>
      <c r="F461" s="55"/>
      <c r="G461" s="55"/>
    </row>
    <row r="462" spans="1:7">
      <c r="A462" s="55"/>
      <c r="B462" s="62"/>
      <c r="C462" s="54"/>
      <c r="D462" s="54"/>
      <c r="E462" s="54"/>
      <c r="F462" s="55"/>
      <c r="G462" s="55"/>
    </row>
    <row r="463" spans="1:7">
      <c r="A463" s="55"/>
      <c r="B463" s="62"/>
      <c r="C463" s="54"/>
      <c r="D463" s="54"/>
      <c r="E463" s="54"/>
      <c r="F463" s="55"/>
      <c r="G463" s="55"/>
    </row>
    <row r="464" spans="1:7">
      <c r="A464" s="55"/>
      <c r="B464" s="62"/>
      <c r="C464" s="54"/>
      <c r="D464" s="54"/>
      <c r="E464" s="54"/>
      <c r="F464" s="55"/>
      <c r="G464" s="55"/>
    </row>
    <row r="465" spans="1:7">
      <c r="A465" s="55"/>
      <c r="B465" s="62"/>
      <c r="C465" s="54"/>
      <c r="D465" s="54"/>
      <c r="E465" s="54"/>
      <c r="F465" s="55"/>
      <c r="G465" s="55"/>
    </row>
    <row r="466" spans="1:7">
      <c r="A466" s="55"/>
      <c r="B466" s="62"/>
      <c r="C466" s="54"/>
      <c r="D466" s="54"/>
      <c r="E466" s="54"/>
      <c r="F466" s="55"/>
      <c r="G466" s="55"/>
    </row>
    <row r="467" spans="1:7">
      <c r="A467" s="55"/>
      <c r="B467" s="62"/>
      <c r="C467" s="54"/>
      <c r="D467" s="54"/>
      <c r="E467" s="54"/>
      <c r="F467" s="55"/>
      <c r="G467" s="55"/>
    </row>
    <row r="468" spans="1:7">
      <c r="A468" s="55"/>
      <c r="B468" s="62"/>
      <c r="C468" s="54"/>
      <c r="D468" s="54"/>
      <c r="E468" s="54"/>
      <c r="F468" s="55"/>
      <c r="G468" s="55"/>
    </row>
    <row r="469" spans="1:7">
      <c r="A469" s="55"/>
      <c r="B469" s="62"/>
      <c r="C469" s="54"/>
      <c r="D469" s="54"/>
      <c r="E469" s="54"/>
      <c r="F469" s="55"/>
      <c r="G469" s="55"/>
    </row>
    <row r="470" spans="1:7">
      <c r="A470" s="55"/>
      <c r="B470" s="62"/>
      <c r="C470" s="54"/>
      <c r="D470" s="54"/>
      <c r="E470" s="54"/>
      <c r="F470" s="55"/>
      <c r="G470" s="55"/>
    </row>
    <row r="471" spans="1:7">
      <c r="A471" s="55"/>
      <c r="B471" s="62"/>
      <c r="C471" s="54"/>
      <c r="D471" s="54"/>
      <c r="E471" s="54"/>
      <c r="F471" s="55"/>
      <c r="G471" s="55"/>
    </row>
    <row r="472" spans="1:7">
      <c r="A472" s="55"/>
      <c r="B472" s="62"/>
      <c r="C472" s="54"/>
      <c r="D472" s="54"/>
      <c r="E472" s="54"/>
      <c r="F472" s="55"/>
      <c r="G472" s="55"/>
    </row>
    <row r="473" spans="1:7">
      <c r="A473" s="55"/>
      <c r="B473" s="62"/>
      <c r="C473" s="54"/>
      <c r="D473" s="54"/>
      <c r="E473" s="54"/>
      <c r="F473" s="55"/>
      <c r="G473" s="55"/>
    </row>
    <row r="474" spans="1:7">
      <c r="A474" s="55"/>
      <c r="B474" s="62"/>
      <c r="C474" s="54"/>
      <c r="D474" s="54"/>
      <c r="E474" s="54"/>
      <c r="F474" s="55"/>
      <c r="G474" s="55"/>
    </row>
    <row r="475" spans="1:7">
      <c r="A475" s="55"/>
      <c r="B475" s="62"/>
      <c r="C475" s="54"/>
      <c r="D475" s="54"/>
      <c r="E475" s="54"/>
      <c r="F475" s="55"/>
      <c r="G475" s="55"/>
    </row>
    <row r="476" spans="1:7">
      <c r="A476" s="55"/>
      <c r="B476" s="62"/>
      <c r="C476" s="54"/>
      <c r="D476" s="54"/>
      <c r="E476" s="54"/>
      <c r="F476" s="55"/>
      <c r="G476" s="55"/>
    </row>
    <row r="477" spans="1:7">
      <c r="A477" s="55"/>
      <c r="B477" s="62"/>
      <c r="C477" s="54"/>
      <c r="D477" s="54"/>
      <c r="E477" s="54"/>
      <c r="F477" s="55"/>
      <c r="G477" s="55"/>
    </row>
    <row r="478" spans="1:7">
      <c r="A478" s="55"/>
      <c r="B478" s="62"/>
      <c r="C478" s="54"/>
      <c r="D478" s="54"/>
      <c r="E478" s="54"/>
      <c r="F478" s="55"/>
      <c r="G478" s="55"/>
    </row>
    <row r="479" spans="1:7">
      <c r="A479" s="55"/>
      <c r="B479" s="62"/>
      <c r="C479" s="54"/>
      <c r="D479" s="54"/>
      <c r="E479" s="54"/>
      <c r="F479" s="55"/>
      <c r="G479" s="55"/>
    </row>
    <row r="480" spans="1:7">
      <c r="A480" s="55"/>
      <c r="B480" s="62"/>
      <c r="C480" s="54"/>
      <c r="D480" s="54"/>
      <c r="E480" s="54"/>
      <c r="F480" s="55"/>
      <c r="G480" s="55"/>
    </row>
    <row r="481" spans="1:7">
      <c r="A481" s="55"/>
      <c r="B481" s="62"/>
      <c r="C481" s="54"/>
      <c r="D481" s="54"/>
      <c r="E481" s="54"/>
      <c r="F481" s="55"/>
      <c r="G481" s="55"/>
    </row>
    <row r="482" spans="1:7">
      <c r="A482" s="55"/>
      <c r="B482" s="62"/>
      <c r="C482" s="54"/>
      <c r="D482" s="54"/>
      <c r="E482" s="54"/>
      <c r="F482" s="55"/>
      <c r="G482" s="55"/>
    </row>
    <row r="483" spans="1:7">
      <c r="A483" s="55"/>
      <c r="B483" s="62"/>
      <c r="C483" s="54"/>
      <c r="D483" s="54"/>
      <c r="E483" s="54"/>
      <c r="F483" s="55"/>
      <c r="G483" s="55"/>
    </row>
    <row r="484" spans="1:7">
      <c r="A484" s="55"/>
      <c r="B484" s="62"/>
      <c r="C484" s="54"/>
      <c r="D484" s="54"/>
      <c r="E484" s="54"/>
      <c r="F484" s="55"/>
      <c r="G484" s="55"/>
    </row>
    <row r="485" spans="1:7">
      <c r="A485" s="55"/>
      <c r="B485" s="62"/>
      <c r="C485" s="54"/>
      <c r="D485" s="54"/>
      <c r="E485" s="54"/>
      <c r="F485" s="55"/>
      <c r="G485" s="55"/>
    </row>
    <row r="486" spans="1:7">
      <c r="A486" s="55"/>
      <c r="B486" s="62"/>
      <c r="C486" s="54"/>
      <c r="D486" s="54"/>
      <c r="E486" s="54"/>
      <c r="F486" s="55"/>
      <c r="G486" s="55"/>
    </row>
    <row r="487" spans="1:7">
      <c r="A487" s="55"/>
      <c r="B487" s="62"/>
      <c r="C487" s="54"/>
      <c r="D487" s="54"/>
      <c r="E487" s="54"/>
      <c r="F487" s="55"/>
      <c r="G487" s="55"/>
    </row>
    <row r="488" spans="1:7">
      <c r="A488" s="55"/>
      <c r="B488" s="62"/>
      <c r="C488" s="54"/>
      <c r="D488" s="54"/>
      <c r="E488" s="54"/>
      <c r="F488" s="55"/>
      <c r="G488" s="55"/>
    </row>
    <row r="489" spans="1:7">
      <c r="A489" s="55"/>
      <c r="B489" s="62"/>
      <c r="C489" s="54"/>
      <c r="D489" s="54"/>
      <c r="E489" s="54"/>
      <c r="F489" s="55"/>
      <c r="G489" s="55"/>
    </row>
    <row r="490" spans="1:7">
      <c r="A490" s="55"/>
      <c r="B490" s="62"/>
      <c r="C490" s="54"/>
      <c r="D490" s="54"/>
      <c r="E490" s="54"/>
      <c r="F490" s="55"/>
      <c r="G490" s="55"/>
    </row>
    <row r="491" spans="1:7">
      <c r="A491" s="55"/>
      <c r="B491" s="62"/>
      <c r="C491" s="54"/>
      <c r="D491" s="54"/>
      <c r="E491" s="54"/>
      <c r="F491" s="55"/>
      <c r="G491" s="55"/>
    </row>
    <row r="492" spans="1:7">
      <c r="A492" s="55"/>
      <c r="B492" s="62"/>
      <c r="C492" s="54"/>
      <c r="D492" s="54"/>
      <c r="E492" s="54"/>
      <c r="F492" s="55"/>
      <c r="G492" s="55"/>
    </row>
    <row r="493" spans="1:7">
      <c r="A493" s="55"/>
      <c r="B493" s="62"/>
      <c r="C493" s="54"/>
      <c r="D493" s="54"/>
      <c r="E493" s="54"/>
      <c r="F493" s="55"/>
      <c r="G493" s="55"/>
    </row>
    <row r="494" spans="1:7">
      <c r="A494" s="55"/>
      <c r="B494" s="62"/>
      <c r="C494" s="54"/>
      <c r="D494" s="54"/>
      <c r="E494" s="54"/>
      <c r="F494" s="55"/>
      <c r="G494" s="55"/>
    </row>
    <row r="495" spans="1:7">
      <c r="A495" s="55"/>
      <c r="B495" s="62"/>
      <c r="C495" s="54"/>
      <c r="D495" s="54"/>
      <c r="E495" s="54"/>
      <c r="F495" s="55"/>
      <c r="G495" s="55"/>
    </row>
    <row r="496" spans="1:7">
      <c r="A496" s="55"/>
      <c r="B496" s="62"/>
      <c r="C496" s="54"/>
      <c r="D496" s="54"/>
      <c r="E496" s="54"/>
      <c r="F496" s="55"/>
      <c r="G496" s="55"/>
    </row>
    <row r="497" spans="1:7">
      <c r="A497" s="55"/>
      <c r="B497" s="62"/>
      <c r="C497" s="54"/>
      <c r="D497" s="54"/>
      <c r="E497" s="54"/>
      <c r="F497" s="55"/>
      <c r="G497" s="55"/>
    </row>
    <row r="498" spans="1:7">
      <c r="A498" s="55"/>
      <c r="B498" s="62"/>
      <c r="C498" s="54"/>
      <c r="D498" s="54"/>
      <c r="E498" s="54"/>
      <c r="F498" s="55"/>
      <c r="G498" s="55"/>
    </row>
    <row r="499" spans="1:7">
      <c r="A499" s="55"/>
      <c r="B499" s="62"/>
      <c r="C499" s="54"/>
      <c r="D499" s="54"/>
      <c r="E499" s="54"/>
      <c r="F499" s="55"/>
      <c r="G499" s="55"/>
    </row>
    <row r="500" spans="1:7">
      <c r="A500" s="55"/>
      <c r="B500" s="62"/>
      <c r="C500" s="54"/>
      <c r="D500" s="54"/>
      <c r="E500" s="54"/>
      <c r="F500" s="55"/>
      <c r="G500" s="55"/>
    </row>
    <row r="501" spans="1:7">
      <c r="A501" s="55"/>
      <c r="B501" s="62"/>
      <c r="C501" s="54"/>
      <c r="D501" s="54"/>
      <c r="E501" s="54"/>
      <c r="F501" s="55"/>
      <c r="G501" s="55"/>
    </row>
    <row r="502" spans="1:7">
      <c r="A502" s="55"/>
      <c r="B502" s="62"/>
      <c r="C502" s="54"/>
      <c r="D502" s="54"/>
      <c r="E502" s="54"/>
      <c r="F502" s="55"/>
      <c r="G502" s="55"/>
    </row>
    <row r="503" spans="1:7">
      <c r="A503" s="55"/>
      <c r="B503" s="62"/>
      <c r="C503" s="54"/>
      <c r="D503" s="54"/>
      <c r="E503" s="54"/>
      <c r="F503" s="55"/>
      <c r="G503" s="55"/>
    </row>
    <row r="504" spans="1:7">
      <c r="A504" s="55"/>
      <c r="B504" s="62"/>
      <c r="C504" s="54"/>
      <c r="D504" s="54"/>
      <c r="E504" s="54"/>
      <c r="F504" s="55"/>
      <c r="G504" s="55"/>
    </row>
    <row r="505" spans="1:7">
      <c r="A505" s="55"/>
      <c r="B505" s="62"/>
      <c r="C505" s="54"/>
      <c r="D505" s="54"/>
      <c r="E505" s="54"/>
      <c r="F505" s="55"/>
      <c r="G505" s="55"/>
    </row>
    <row r="506" spans="1:7">
      <c r="A506" s="55"/>
      <c r="B506" s="62"/>
      <c r="C506" s="54"/>
      <c r="D506" s="54"/>
      <c r="E506" s="54"/>
      <c r="F506" s="55"/>
      <c r="G506" s="55"/>
    </row>
    <row r="507" spans="1:7">
      <c r="A507" s="55"/>
      <c r="B507" s="62"/>
      <c r="C507" s="54"/>
      <c r="D507" s="54"/>
      <c r="E507" s="54"/>
      <c r="F507" s="55"/>
      <c r="G507" s="55"/>
    </row>
    <row r="508" spans="1:7">
      <c r="A508" s="55"/>
      <c r="B508" s="62"/>
      <c r="C508" s="54"/>
      <c r="D508" s="54"/>
      <c r="E508" s="54"/>
      <c r="F508" s="55"/>
      <c r="G508" s="55"/>
    </row>
    <row r="509" spans="1:7">
      <c r="A509" s="55"/>
      <c r="B509" s="62"/>
      <c r="C509" s="54"/>
      <c r="D509" s="54"/>
      <c r="E509" s="54"/>
      <c r="F509" s="55"/>
      <c r="G509" s="55"/>
    </row>
    <row r="510" spans="1:7">
      <c r="A510" s="55"/>
      <c r="B510" s="62"/>
      <c r="C510" s="54"/>
      <c r="D510" s="54"/>
      <c r="E510" s="54"/>
      <c r="F510" s="55"/>
      <c r="G510" s="55"/>
    </row>
    <row r="511" spans="1:7">
      <c r="A511" s="55"/>
      <c r="B511" s="62"/>
      <c r="C511" s="54"/>
      <c r="D511" s="54"/>
      <c r="E511" s="54"/>
      <c r="F511" s="55"/>
      <c r="G511" s="55"/>
    </row>
    <row r="512" spans="1:7">
      <c r="A512" s="55"/>
      <c r="B512" s="62"/>
      <c r="C512" s="54"/>
      <c r="D512" s="54"/>
      <c r="E512" s="54"/>
      <c r="F512" s="55"/>
      <c r="G512" s="55"/>
    </row>
    <row r="513" spans="1:7">
      <c r="A513" s="55"/>
      <c r="B513" s="62"/>
      <c r="C513" s="54"/>
      <c r="D513" s="54"/>
      <c r="E513" s="54"/>
      <c r="F513" s="55"/>
      <c r="G513" s="55"/>
    </row>
    <row r="514" spans="1:7">
      <c r="A514" s="55"/>
      <c r="B514" s="62"/>
      <c r="C514" s="54"/>
      <c r="D514" s="54"/>
      <c r="E514" s="54"/>
      <c r="F514" s="55"/>
      <c r="G514" s="55"/>
    </row>
    <row r="515" spans="1:7">
      <c r="A515" s="55"/>
      <c r="B515" s="62"/>
      <c r="C515" s="54"/>
      <c r="D515" s="54"/>
      <c r="E515" s="54"/>
      <c r="F515" s="55"/>
      <c r="G515" s="55"/>
    </row>
    <row r="516" spans="1:7">
      <c r="A516" s="55"/>
      <c r="B516" s="62"/>
      <c r="C516" s="54"/>
      <c r="D516" s="54"/>
      <c r="E516" s="54"/>
      <c r="F516" s="55"/>
      <c r="G516" s="55"/>
    </row>
    <row r="517" spans="1:7">
      <c r="A517" s="55"/>
      <c r="B517" s="62"/>
      <c r="C517" s="54"/>
      <c r="D517" s="54"/>
      <c r="E517" s="54"/>
      <c r="F517" s="55"/>
      <c r="G517" s="55"/>
    </row>
    <row r="518" spans="1:7">
      <c r="A518" s="55"/>
      <c r="B518" s="62"/>
      <c r="C518" s="54"/>
      <c r="D518" s="54"/>
      <c r="E518" s="54"/>
      <c r="F518" s="55"/>
      <c r="G518" s="55"/>
    </row>
    <row r="519" spans="1:7">
      <c r="A519" s="55"/>
      <c r="B519" s="62"/>
      <c r="C519" s="54"/>
      <c r="D519" s="54"/>
      <c r="E519" s="54"/>
      <c r="F519" s="55"/>
      <c r="G519" s="55"/>
    </row>
    <row r="520" spans="1:7">
      <c r="A520" s="55"/>
      <c r="B520" s="62"/>
      <c r="C520" s="54"/>
      <c r="D520" s="54"/>
      <c r="E520" s="54"/>
      <c r="F520" s="55"/>
      <c r="G520" s="55"/>
    </row>
    <row r="521" spans="1:7">
      <c r="A521" s="55"/>
      <c r="B521" s="62"/>
      <c r="C521" s="54"/>
      <c r="D521" s="54"/>
      <c r="E521" s="54"/>
      <c r="F521" s="55"/>
      <c r="G521" s="55"/>
    </row>
    <row r="522" spans="1:7">
      <c r="A522" s="55"/>
      <c r="B522" s="62"/>
      <c r="C522" s="54"/>
      <c r="D522" s="54"/>
      <c r="E522" s="54"/>
      <c r="F522" s="55"/>
      <c r="G522" s="55"/>
    </row>
    <row r="523" spans="1:7">
      <c r="A523" s="55"/>
      <c r="B523" s="62"/>
      <c r="C523" s="54"/>
      <c r="D523" s="54"/>
      <c r="E523" s="54"/>
      <c r="F523" s="55"/>
      <c r="G523" s="55"/>
    </row>
    <row r="524" spans="1:7">
      <c r="A524" s="55"/>
      <c r="B524" s="62"/>
      <c r="C524" s="54"/>
      <c r="D524" s="54"/>
      <c r="E524" s="54"/>
      <c r="F524" s="55"/>
      <c r="G524" s="55"/>
    </row>
    <row r="525" spans="1:7">
      <c r="A525" s="55"/>
      <c r="B525" s="62"/>
      <c r="C525" s="54"/>
      <c r="D525" s="54"/>
      <c r="E525" s="54"/>
      <c r="F525" s="55"/>
      <c r="G525" s="55"/>
    </row>
    <row r="526" spans="1:7">
      <c r="A526" s="55"/>
      <c r="B526" s="62"/>
      <c r="C526" s="54"/>
      <c r="D526" s="54"/>
      <c r="E526" s="54"/>
      <c r="F526" s="55"/>
      <c r="G526" s="55"/>
    </row>
    <row r="527" spans="1:7">
      <c r="A527" s="55"/>
      <c r="B527" s="62"/>
      <c r="C527" s="54"/>
      <c r="D527" s="54"/>
      <c r="E527" s="54"/>
      <c r="F527" s="55"/>
      <c r="G527" s="55"/>
    </row>
    <row r="528" spans="1:7">
      <c r="A528" s="55"/>
      <c r="B528" s="62"/>
      <c r="C528" s="54"/>
      <c r="D528" s="54"/>
      <c r="E528" s="54"/>
      <c r="F528" s="55"/>
      <c r="G528" s="55"/>
    </row>
    <row r="529" spans="1:7">
      <c r="A529" s="55"/>
      <c r="B529" s="62"/>
      <c r="C529" s="54"/>
      <c r="D529" s="54"/>
      <c r="E529" s="54"/>
      <c r="F529" s="55"/>
      <c r="G529" s="55"/>
    </row>
    <row r="530" spans="1:7">
      <c r="A530" s="55"/>
      <c r="B530" s="62"/>
      <c r="C530" s="54"/>
      <c r="D530" s="54"/>
      <c r="E530" s="54"/>
      <c r="F530" s="55"/>
      <c r="G530" s="55"/>
    </row>
    <row r="531" spans="1:7">
      <c r="A531" s="55"/>
      <c r="B531" s="62"/>
      <c r="C531" s="54"/>
      <c r="D531" s="54"/>
      <c r="E531" s="54"/>
      <c r="F531" s="55"/>
      <c r="G531" s="55"/>
    </row>
    <row r="532" spans="1:7">
      <c r="A532" s="55"/>
      <c r="B532" s="62"/>
      <c r="C532" s="54"/>
      <c r="D532" s="54"/>
      <c r="E532" s="54"/>
      <c r="F532" s="55"/>
      <c r="G532" s="55"/>
    </row>
    <row r="533" spans="1:7">
      <c r="A533" s="55"/>
      <c r="B533" s="62"/>
      <c r="C533" s="54"/>
      <c r="D533" s="54"/>
      <c r="E533" s="54"/>
      <c r="F533" s="55"/>
      <c r="G533" s="55"/>
    </row>
    <row r="534" spans="1:7">
      <c r="A534" s="55"/>
      <c r="B534" s="62"/>
      <c r="C534" s="54"/>
      <c r="D534" s="54"/>
      <c r="E534" s="54"/>
      <c r="F534" s="55"/>
      <c r="G534" s="55"/>
    </row>
    <row r="535" spans="1:7">
      <c r="A535" s="55"/>
      <c r="B535" s="62"/>
      <c r="C535" s="54"/>
      <c r="D535" s="54"/>
      <c r="E535" s="54"/>
      <c r="F535" s="55"/>
      <c r="G535" s="55"/>
    </row>
    <row r="536" spans="1:7">
      <c r="A536" s="55"/>
      <c r="B536" s="62"/>
      <c r="C536" s="54"/>
      <c r="D536" s="54"/>
      <c r="E536" s="54"/>
      <c r="F536" s="55"/>
      <c r="G536" s="55"/>
    </row>
    <row r="537" spans="1:7">
      <c r="A537" s="55"/>
      <c r="B537" s="62"/>
      <c r="C537" s="54"/>
      <c r="D537" s="54"/>
      <c r="E537" s="54"/>
      <c r="F537" s="55"/>
      <c r="G537" s="55"/>
    </row>
    <row r="538" spans="1:7">
      <c r="A538" s="55"/>
      <c r="B538" s="62"/>
      <c r="C538" s="54"/>
      <c r="D538" s="54"/>
      <c r="E538" s="54"/>
      <c r="F538" s="55"/>
      <c r="G538" s="55"/>
    </row>
    <row r="539" spans="1:7">
      <c r="A539" s="55"/>
      <c r="B539" s="62"/>
      <c r="C539" s="54"/>
      <c r="D539" s="54"/>
      <c r="E539" s="54"/>
      <c r="F539" s="55"/>
      <c r="G539" s="55"/>
    </row>
    <row r="540" spans="1:7">
      <c r="A540" s="55"/>
      <c r="B540" s="62"/>
      <c r="C540" s="54"/>
      <c r="D540" s="54"/>
      <c r="E540" s="54"/>
      <c r="F540" s="55"/>
      <c r="G540" s="55"/>
    </row>
    <row r="541" spans="1:7">
      <c r="A541" s="55"/>
      <c r="B541" s="62"/>
      <c r="C541" s="54"/>
      <c r="D541" s="54"/>
      <c r="E541" s="54"/>
      <c r="F541" s="55"/>
      <c r="G541" s="55"/>
    </row>
    <row r="542" spans="1:7">
      <c r="A542" s="55"/>
      <c r="B542" s="62"/>
      <c r="C542" s="54"/>
      <c r="D542" s="54"/>
      <c r="E542" s="54"/>
      <c r="F542" s="55"/>
      <c r="G542" s="55"/>
    </row>
    <row r="543" spans="1:7">
      <c r="A543" s="55"/>
      <c r="B543" s="62"/>
      <c r="C543" s="54"/>
      <c r="D543" s="54"/>
      <c r="E543" s="54"/>
      <c r="F543" s="55"/>
      <c r="G543" s="55"/>
    </row>
    <row r="544" spans="1:7">
      <c r="A544" s="55"/>
      <c r="B544" s="62"/>
      <c r="C544" s="54"/>
      <c r="D544" s="54"/>
      <c r="E544" s="54"/>
      <c r="F544" s="55"/>
      <c r="G544" s="55"/>
    </row>
    <row r="545" spans="1:7">
      <c r="A545" s="55"/>
      <c r="B545" s="62"/>
      <c r="C545" s="54"/>
      <c r="D545" s="54"/>
      <c r="E545" s="54"/>
      <c r="F545" s="55"/>
      <c r="G545" s="55"/>
    </row>
    <row r="546" spans="1:7">
      <c r="A546" s="55"/>
      <c r="B546" s="62"/>
      <c r="C546" s="54"/>
      <c r="D546" s="54"/>
      <c r="E546" s="54"/>
      <c r="F546" s="55"/>
      <c r="G546" s="55"/>
    </row>
    <row r="547" spans="1:7">
      <c r="A547" s="55"/>
      <c r="B547" s="62"/>
      <c r="C547" s="54"/>
      <c r="D547" s="54"/>
      <c r="E547" s="54"/>
      <c r="F547" s="55"/>
      <c r="G547" s="55"/>
    </row>
    <row r="548" spans="1:7">
      <c r="A548" s="55"/>
      <c r="B548" s="62"/>
      <c r="C548" s="54"/>
      <c r="D548" s="54"/>
      <c r="E548" s="54"/>
      <c r="F548" s="55"/>
      <c r="G548" s="55"/>
    </row>
    <row r="549" spans="1:7">
      <c r="A549" s="55"/>
      <c r="B549" s="62"/>
      <c r="C549" s="54"/>
      <c r="D549" s="54"/>
      <c r="E549" s="54"/>
      <c r="F549" s="55"/>
      <c r="G549" s="55"/>
    </row>
    <row r="550" spans="1:7">
      <c r="A550" s="55"/>
      <c r="B550" s="62"/>
      <c r="C550" s="54"/>
      <c r="D550" s="54"/>
      <c r="E550" s="54"/>
      <c r="F550" s="55"/>
      <c r="G550" s="55"/>
    </row>
    <row r="551" spans="1:7">
      <c r="A551" s="55"/>
      <c r="B551" s="62"/>
      <c r="C551" s="54"/>
      <c r="D551" s="54"/>
      <c r="E551" s="54"/>
      <c r="F551" s="55"/>
      <c r="G551" s="55"/>
    </row>
    <row r="552" spans="1:7">
      <c r="A552" s="55"/>
      <c r="B552" s="62"/>
      <c r="C552" s="54"/>
      <c r="D552" s="54"/>
      <c r="E552" s="54"/>
      <c r="F552" s="55"/>
      <c r="G552" s="55"/>
    </row>
    <row r="553" spans="1:7">
      <c r="A553" s="55"/>
      <c r="B553" s="62"/>
      <c r="C553" s="54"/>
      <c r="D553" s="54"/>
      <c r="E553" s="54"/>
      <c r="F553" s="55"/>
      <c r="G553" s="55"/>
    </row>
    <row r="554" spans="1:7">
      <c r="A554" s="55"/>
      <c r="B554" s="62"/>
      <c r="C554" s="54"/>
      <c r="D554" s="54"/>
      <c r="E554" s="54"/>
      <c r="F554" s="55"/>
      <c r="G554" s="55"/>
    </row>
    <row r="555" spans="1:7">
      <c r="A555" s="55"/>
      <c r="B555" s="62"/>
      <c r="C555" s="54"/>
      <c r="D555" s="54"/>
      <c r="E555" s="54"/>
      <c r="F555" s="55"/>
      <c r="G555" s="55"/>
    </row>
    <row r="556" spans="1:7">
      <c r="A556" s="55"/>
      <c r="B556" s="62"/>
      <c r="C556" s="54"/>
      <c r="D556" s="54"/>
      <c r="E556" s="54"/>
      <c r="F556" s="55"/>
      <c r="G556" s="55"/>
    </row>
    <row r="557" spans="1:7">
      <c r="A557" s="55"/>
      <c r="B557" s="62"/>
      <c r="C557" s="54"/>
      <c r="D557" s="54"/>
      <c r="E557" s="54"/>
      <c r="F557" s="55"/>
      <c r="G557" s="55"/>
    </row>
    <row r="558" spans="1:7">
      <c r="A558" s="55"/>
      <c r="B558" s="62"/>
      <c r="C558" s="54"/>
      <c r="D558" s="54"/>
      <c r="E558" s="54"/>
      <c r="F558" s="55"/>
      <c r="G558" s="55"/>
    </row>
    <row r="559" spans="1:7">
      <c r="A559" s="55"/>
      <c r="B559" s="62"/>
      <c r="C559" s="54"/>
      <c r="D559" s="54"/>
      <c r="E559" s="54"/>
      <c r="F559" s="55"/>
      <c r="G559" s="55"/>
    </row>
    <row r="560" spans="1:7">
      <c r="A560" s="55"/>
      <c r="B560" s="62"/>
      <c r="C560" s="54"/>
      <c r="D560" s="54"/>
      <c r="E560" s="54"/>
      <c r="F560" s="55"/>
      <c r="G560" s="55"/>
    </row>
    <row r="561" spans="1:7">
      <c r="A561" s="55"/>
      <c r="B561" s="62"/>
      <c r="C561" s="54"/>
      <c r="D561" s="54"/>
      <c r="E561" s="54"/>
      <c r="F561" s="55"/>
      <c r="G561" s="55"/>
    </row>
    <row r="562" spans="1:7">
      <c r="A562" s="55"/>
      <c r="B562" s="62"/>
      <c r="C562" s="54"/>
      <c r="D562" s="54"/>
      <c r="E562" s="54"/>
      <c r="F562" s="55"/>
      <c r="G562" s="55"/>
    </row>
    <row r="563" spans="1:7">
      <c r="A563" s="55"/>
      <c r="B563" s="62"/>
      <c r="C563" s="54"/>
      <c r="D563" s="54"/>
      <c r="E563" s="54"/>
      <c r="F563" s="55"/>
      <c r="G563" s="55"/>
    </row>
    <row r="564" spans="1:7">
      <c r="A564" s="55"/>
      <c r="B564" s="62"/>
      <c r="C564" s="54"/>
      <c r="D564" s="54"/>
      <c r="E564" s="54"/>
      <c r="F564" s="55"/>
      <c r="G564" s="55"/>
    </row>
    <row r="565" spans="1:7">
      <c r="A565" s="55"/>
      <c r="B565" s="62"/>
      <c r="C565" s="54"/>
      <c r="D565" s="54"/>
      <c r="E565" s="54"/>
      <c r="F565" s="55"/>
      <c r="G565" s="55"/>
    </row>
    <row r="566" spans="1:7">
      <c r="A566" s="55"/>
      <c r="B566" s="62"/>
      <c r="C566" s="54"/>
      <c r="D566" s="54"/>
      <c r="E566" s="54"/>
      <c r="F566" s="55"/>
      <c r="G566" s="55"/>
    </row>
    <row r="567" spans="1:7">
      <c r="A567" s="55"/>
      <c r="B567" s="62"/>
      <c r="C567" s="54"/>
      <c r="D567" s="54"/>
      <c r="E567" s="54"/>
      <c r="F567" s="55"/>
      <c r="G567" s="55"/>
    </row>
    <row r="568" spans="1:7">
      <c r="A568" s="55"/>
      <c r="B568" s="62"/>
      <c r="C568" s="54"/>
      <c r="D568" s="54"/>
      <c r="E568" s="54"/>
      <c r="F568" s="55"/>
      <c r="G568" s="55"/>
    </row>
    <row r="569" spans="1:7">
      <c r="A569" s="55"/>
      <c r="B569" s="62"/>
      <c r="C569" s="54"/>
      <c r="D569" s="54"/>
      <c r="E569" s="54"/>
      <c r="F569" s="55"/>
      <c r="G569" s="55"/>
    </row>
    <row r="570" spans="1:7">
      <c r="A570" s="55"/>
      <c r="B570" s="62"/>
      <c r="C570" s="54"/>
      <c r="D570" s="54"/>
      <c r="E570" s="54"/>
      <c r="F570" s="55"/>
      <c r="G570" s="55"/>
    </row>
    <row r="571" spans="1:7">
      <c r="A571" s="55"/>
      <c r="B571" s="62"/>
      <c r="C571" s="54"/>
      <c r="D571" s="54"/>
      <c r="E571" s="54"/>
      <c r="F571" s="55"/>
      <c r="G571" s="55"/>
    </row>
    <row r="572" spans="1:7">
      <c r="A572" s="55"/>
      <c r="B572" s="62"/>
      <c r="C572" s="54"/>
      <c r="D572" s="54"/>
      <c r="E572" s="54"/>
      <c r="F572" s="55"/>
      <c r="G572" s="55"/>
    </row>
    <row r="573" spans="1:7">
      <c r="A573" s="55"/>
      <c r="B573" s="62"/>
      <c r="C573" s="54"/>
      <c r="D573" s="54"/>
      <c r="E573" s="54"/>
      <c r="F573" s="55"/>
      <c r="G573" s="55"/>
    </row>
    <row r="574" spans="1:7">
      <c r="A574" s="55"/>
      <c r="B574" s="62"/>
      <c r="C574" s="54"/>
      <c r="D574" s="54"/>
      <c r="E574" s="54"/>
      <c r="F574" s="55"/>
      <c r="G574" s="55"/>
    </row>
    <row r="575" spans="1:7">
      <c r="A575" s="55"/>
      <c r="B575" s="62"/>
      <c r="C575" s="54"/>
      <c r="D575" s="54"/>
      <c r="E575" s="54"/>
      <c r="F575" s="55"/>
      <c r="G575" s="55"/>
    </row>
    <row r="576" spans="1:7">
      <c r="A576" s="55"/>
      <c r="B576" s="62"/>
      <c r="C576" s="54"/>
      <c r="D576" s="54"/>
      <c r="E576" s="54"/>
      <c r="F576" s="55"/>
      <c r="G576" s="55"/>
    </row>
    <row r="577" spans="1:7">
      <c r="A577" s="55"/>
      <c r="B577" s="62"/>
      <c r="C577" s="54"/>
      <c r="D577" s="54"/>
      <c r="E577" s="54"/>
      <c r="F577" s="55"/>
      <c r="G577" s="55"/>
    </row>
    <row r="578" spans="1:7">
      <c r="A578" s="55"/>
      <c r="B578" s="62"/>
      <c r="C578" s="54"/>
      <c r="D578" s="54"/>
      <c r="E578" s="54"/>
      <c r="F578" s="55"/>
      <c r="G578" s="55"/>
    </row>
    <row r="579" spans="1:7">
      <c r="A579" s="55"/>
      <c r="B579" s="62"/>
      <c r="C579" s="54"/>
      <c r="D579" s="54"/>
      <c r="E579" s="54"/>
      <c r="F579" s="55"/>
      <c r="G579" s="55"/>
    </row>
    <row r="580" spans="1:7">
      <c r="A580" s="55"/>
      <c r="B580" s="62"/>
      <c r="C580" s="54"/>
      <c r="D580" s="54"/>
      <c r="E580" s="54"/>
      <c r="F580" s="55"/>
      <c r="G580" s="55"/>
    </row>
    <row r="581" spans="1:7">
      <c r="A581" s="55"/>
      <c r="B581" s="62"/>
      <c r="C581" s="54"/>
      <c r="D581" s="54"/>
      <c r="E581" s="54"/>
      <c r="F581" s="55"/>
      <c r="G581" s="55"/>
    </row>
    <row r="582" spans="1:7">
      <c r="A582" s="55"/>
      <c r="B582" s="62"/>
      <c r="C582" s="54"/>
      <c r="D582" s="54"/>
      <c r="E582" s="54"/>
      <c r="F582" s="55"/>
      <c r="G582" s="55"/>
    </row>
    <row r="583" spans="1:7">
      <c r="A583" s="55"/>
      <c r="B583" s="62"/>
      <c r="C583" s="54"/>
      <c r="D583" s="54"/>
      <c r="E583" s="54"/>
      <c r="F583" s="55"/>
      <c r="G583" s="55"/>
    </row>
    <row r="584" spans="1:7">
      <c r="A584" s="55"/>
      <c r="B584" s="62"/>
      <c r="C584" s="54"/>
      <c r="D584" s="54"/>
      <c r="E584" s="54"/>
      <c r="F584" s="55"/>
      <c r="G584" s="55"/>
    </row>
    <row r="585" spans="1:7">
      <c r="A585" s="55"/>
      <c r="B585" s="62"/>
      <c r="C585" s="54"/>
      <c r="D585" s="54"/>
      <c r="E585" s="54"/>
      <c r="F585" s="55"/>
      <c r="G585" s="55"/>
    </row>
    <row r="586" spans="1:7">
      <c r="A586" s="55"/>
      <c r="B586" s="62"/>
      <c r="C586" s="54"/>
      <c r="D586" s="54"/>
      <c r="E586" s="54"/>
      <c r="F586" s="55"/>
      <c r="G586" s="55"/>
    </row>
    <row r="587" spans="1:7">
      <c r="A587" s="55"/>
      <c r="B587" s="62"/>
      <c r="C587" s="54"/>
      <c r="D587" s="54"/>
      <c r="E587" s="54"/>
      <c r="F587" s="55"/>
      <c r="G587" s="55"/>
    </row>
    <row r="588" spans="1:7">
      <c r="A588" s="55"/>
      <c r="B588" s="62"/>
      <c r="C588" s="54"/>
      <c r="D588" s="54"/>
      <c r="E588" s="54"/>
      <c r="F588" s="55"/>
      <c r="G588" s="55"/>
    </row>
    <row r="589" spans="1:7">
      <c r="A589" s="55"/>
      <c r="B589" s="62"/>
      <c r="C589" s="54"/>
      <c r="D589" s="54"/>
      <c r="E589" s="54"/>
      <c r="F589" s="55"/>
      <c r="G589" s="55"/>
    </row>
    <row r="590" spans="1:7">
      <c r="A590" s="55"/>
      <c r="B590" s="62"/>
      <c r="C590" s="54"/>
      <c r="D590" s="54"/>
      <c r="E590" s="54"/>
      <c r="F590" s="55"/>
      <c r="G590" s="55"/>
    </row>
    <row r="591" spans="1:7">
      <c r="A591" s="55"/>
      <c r="B591" s="62"/>
      <c r="C591" s="54"/>
      <c r="D591" s="54"/>
      <c r="E591" s="54"/>
      <c r="F591" s="55"/>
      <c r="G591" s="55"/>
    </row>
    <row r="592" spans="1:7">
      <c r="A592" s="55"/>
      <c r="B592" s="62"/>
      <c r="C592" s="54"/>
      <c r="D592" s="54"/>
      <c r="E592" s="54"/>
      <c r="F592" s="55"/>
      <c r="G592" s="55"/>
    </row>
    <row r="593" spans="1:7">
      <c r="A593" s="55"/>
      <c r="B593" s="62"/>
      <c r="C593" s="54"/>
      <c r="D593" s="54"/>
      <c r="E593" s="54"/>
      <c r="F593" s="55"/>
      <c r="G593" s="55"/>
    </row>
    <row r="594" spans="1:7">
      <c r="A594" s="55"/>
      <c r="B594" s="62"/>
      <c r="C594" s="54"/>
      <c r="D594" s="54"/>
      <c r="E594" s="54"/>
      <c r="F594" s="55"/>
      <c r="G594" s="55"/>
    </row>
    <row r="595" spans="1:7">
      <c r="A595" s="55"/>
      <c r="B595" s="62"/>
      <c r="C595" s="54"/>
      <c r="D595" s="54"/>
      <c r="E595" s="54"/>
      <c r="F595" s="55"/>
      <c r="G595" s="55"/>
    </row>
    <row r="596" spans="1:7">
      <c r="A596" s="55"/>
      <c r="B596" s="62"/>
      <c r="C596" s="54"/>
      <c r="D596" s="54"/>
      <c r="E596" s="54"/>
      <c r="F596" s="55"/>
      <c r="G596" s="55"/>
    </row>
    <row r="597" spans="1:7">
      <c r="A597" s="55"/>
      <c r="B597" s="62"/>
      <c r="C597" s="54"/>
      <c r="D597" s="54"/>
      <c r="E597" s="54"/>
      <c r="F597" s="55"/>
      <c r="G597" s="55"/>
    </row>
    <row r="598" spans="1:7">
      <c r="A598" s="55"/>
      <c r="B598" s="62"/>
      <c r="C598" s="54"/>
      <c r="D598" s="54"/>
      <c r="E598" s="54"/>
      <c r="F598" s="55"/>
      <c r="G598" s="55"/>
    </row>
    <row r="599" spans="1:7">
      <c r="A599" s="55"/>
      <c r="B599" s="62"/>
      <c r="C599" s="54"/>
      <c r="D599" s="54"/>
      <c r="E599" s="54"/>
      <c r="F599" s="55"/>
      <c r="G599" s="55"/>
    </row>
    <row r="600" spans="1:7">
      <c r="A600" s="55"/>
      <c r="B600" s="62"/>
      <c r="C600" s="54"/>
      <c r="D600" s="54"/>
      <c r="E600" s="54"/>
      <c r="F600" s="55"/>
      <c r="G600" s="55"/>
    </row>
    <row r="601" spans="1:7">
      <c r="A601" s="55"/>
      <c r="B601" s="62"/>
      <c r="C601" s="54"/>
      <c r="D601" s="54"/>
      <c r="E601" s="54"/>
      <c r="F601" s="55"/>
      <c r="G601" s="55"/>
    </row>
    <row r="602" spans="1:7">
      <c r="A602" s="55"/>
      <c r="B602" s="62"/>
      <c r="C602" s="54"/>
      <c r="D602" s="54"/>
      <c r="E602" s="54"/>
      <c r="F602" s="55"/>
      <c r="G602" s="55"/>
    </row>
    <row r="603" spans="1:7">
      <c r="A603" s="55"/>
      <c r="B603" s="62"/>
      <c r="C603" s="54"/>
      <c r="D603" s="54"/>
      <c r="E603" s="54"/>
      <c r="F603" s="55"/>
      <c r="G603" s="55"/>
    </row>
    <row r="604" spans="1:7">
      <c r="A604" s="55"/>
      <c r="B604" s="62"/>
      <c r="C604" s="54"/>
      <c r="D604" s="54"/>
      <c r="E604" s="54"/>
      <c r="F604" s="55"/>
      <c r="G604" s="55"/>
    </row>
    <row r="605" spans="1:7">
      <c r="A605" s="55"/>
      <c r="B605" s="62"/>
      <c r="C605" s="54"/>
      <c r="D605" s="54"/>
      <c r="E605" s="54"/>
      <c r="F605" s="55"/>
      <c r="G605" s="55"/>
    </row>
    <row r="606" spans="1:7">
      <c r="A606" s="55"/>
      <c r="B606" s="62"/>
      <c r="C606" s="54"/>
      <c r="D606" s="54"/>
      <c r="E606" s="54"/>
      <c r="F606" s="55"/>
      <c r="G606" s="55"/>
    </row>
    <row r="607" spans="1:7">
      <c r="A607" s="55"/>
      <c r="B607" s="62"/>
      <c r="C607" s="54"/>
      <c r="D607" s="54"/>
      <c r="E607" s="54"/>
      <c r="F607" s="55"/>
      <c r="G607" s="55"/>
    </row>
    <row r="608" spans="1:7">
      <c r="A608" s="55"/>
      <c r="B608" s="62"/>
      <c r="C608" s="54"/>
      <c r="D608" s="54"/>
      <c r="E608" s="54"/>
      <c r="F608" s="55"/>
      <c r="G608" s="55"/>
    </row>
    <row r="609" spans="1:7">
      <c r="A609" s="55"/>
      <c r="B609" s="62"/>
      <c r="C609" s="54"/>
      <c r="D609" s="54"/>
      <c r="E609" s="54"/>
      <c r="F609" s="55"/>
      <c r="G609" s="55"/>
    </row>
    <row r="610" spans="1:7">
      <c r="A610" s="55"/>
      <c r="B610" s="62"/>
      <c r="C610" s="54"/>
      <c r="D610" s="54"/>
      <c r="E610" s="54"/>
      <c r="F610" s="55"/>
      <c r="G610" s="55"/>
    </row>
    <row r="611" spans="1:7">
      <c r="A611" s="55"/>
      <c r="B611" s="62"/>
      <c r="C611" s="54"/>
      <c r="D611" s="54"/>
      <c r="E611" s="54"/>
      <c r="F611" s="55"/>
      <c r="G611" s="55"/>
    </row>
    <row r="612" spans="1:7">
      <c r="A612" s="55"/>
      <c r="B612" s="62"/>
      <c r="C612" s="54"/>
      <c r="D612" s="54"/>
      <c r="E612" s="54"/>
      <c r="F612" s="55"/>
      <c r="G612" s="55"/>
    </row>
    <row r="613" spans="1:7">
      <c r="A613" s="55"/>
      <c r="B613" s="62"/>
      <c r="C613" s="54"/>
      <c r="D613" s="54"/>
      <c r="E613" s="54"/>
      <c r="F613" s="55"/>
      <c r="G613" s="55"/>
    </row>
    <row r="614" spans="1:7">
      <c r="A614" s="55"/>
      <c r="B614" s="62"/>
      <c r="C614" s="54"/>
      <c r="D614" s="54"/>
      <c r="E614" s="54"/>
      <c r="F614" s="55"/>
      <c r="G614" s="55"/>
    </row>
    <row r="615" spans="1:7">
      <c r="A615" s="55"/>
      <c r="B615" s="62"/>
      <c r="C615" s="54"/>
      <c r="D615" s="54"/>
      <c r="E615" s="54"/>
      <c r="F615" s="55"/>
      <c r="G615" s="55"/>
    </row>
    <row r="616" spans="1:7">
      <c r="A616" s="55"/>
      <c r="B616" s="62"/>
      <c r="C616" s="54"/>
      <c r="D616" s="54"/>
      <c r="E616" s="54"/>
      <c r="F616" s="55"/>
      <c r="G616" s="55"/>
    </row>
    <row r="617" spans="1:7">
      <c r="A617" s="55"/>
      <c r="B617" s="62"/>
      <c r="C617" s="54"/>
      <c r="D617" s="54"/>
      <c r="E617" s="54"/>
      <c r="F617" s="55"/>
      <c r="G617" s="55"/>
    </row>
    <row r="618" spans="1:7">
      <c r="A618" s="55"/>
      <c r="B618" s="62"/>
      <c r="C618" s="54"/>
      <c r="D618" s="54"/>
      <c r="E618" s="54"/>
      <c r="F618" s="55"/>
      <c r="G618" s="55"/>
    </row>
    <row r="619" spans="1:7">
      <c r="A619" s="55"/>
      <c r="B619" s="62"/>
      <c r="C619" s="54"/>
      <c r="D619" s="54"/>
      <c r="E619" s="54"/>
      <c r="F619" s="55"/>
      <c r="G619" s="55"/>
    </row>
    <row r="620" spans="1:7">
      <c r="A620" s="55"/>
      <c r="B620" s="62"/>
      <c r="C620" s="54"/>
      <c r="D620" s="54"/>
      <c r="E620" s="54"/>
      <c r="F620" s="55"/>
      <c r="G620" s="55"/>
    </row>
    <row r="621" spans="1:7">
      <c r="A621" s="55"/>
      <c r="B621" s="62"/>
      <c r="C621" s="54"/>
      <c r="D621" s="54"/>
      <c r="E621" s="54"/>
      <c r="F621" s="55"/>
      <c r="G621" s="55"/>
    </row>
    <row r="622" spans="1:7">
      <c r="A622" s="55"/>
      <c r="B622" s="62"/>
      <c r="C622" s="54"/>
      <c r="D622" s="54"/>
      <c r="E622" s="54"/>
      <c r="F622" s="55"/>
      <c r="G622" s="55"/>
    </row>
    <row r="623" spans="1:7">
      <c r="A623" s="55"/>
      <c r="B623" s="62"/>
      <c r="C623" s="54"/>
      <c r="D623" s="54"/>
      <c r="E623" s="54"/>
      <c r="F623" s="55"/>
      <c r="G623" s="55"/>
    </row>
    <row r="624" spans="1:7">
      <c r="A624" s="55"/>
      <c r="B624" s="62"/>
      <c r="C624" s="54"/>
      <c r="D624" s="54"/>
      <c r="E624" s="54"/>
      <c r="F624" s="55"/>
      <c r="G624" s="55"/>
    </row>
    <row r="625" spans="1:7">
      <c r="A625" s="55"/>
      <c r="B625" s="62"/>
      <c r="C625" s="54"/>
      <c r="D625" s="54"/>
      <c r="E625" s="54"/>
      <c r="F625" s="55"/>
      <c r="G625" s="55"/>
    </row>
    <row r="626" spans="1:7">
      <c r="A626" s="55"/>
      <c r="B626" s="62"/>
      <c r="C626" s="54"/>
      <c r="D626" s="54"/>
      <c r="E626" s="54"/>
      <c r="F626" s="55"/>
      <c r="G626" s="55"/>
    </row>
    <row r="627" spans="1:7">
      <c r="A627" s="55"/>
      <c r="B627" s="62"/>
      <c r="C627" s="54"/>
      <c r="D627" s="54"/>
      <c r="E627" s="54"/>
      <c r="F627" s="55"/>
      <c r="G627" s="55"/>
    </row>
    <row r="628" spans="1:7">
      <c r="A628" s="55"/>
      <c r="B628" s="62"/>
      <c r="C628" s="54"/>
      <c r="D628" s="54"/>
      <c r="E628" s="54"/>
      <c r="F628" s="55"/>
      <c r="G628" s="55"/>
    </row>
    <row r="629" spans="1:7">
      <c r="A629" s="55"/>
      <c r="B629" s="62"/>
      <c r="C629" s="54"/>
      <c r="D629" s="54"/>
      <c r="E629" s="54"/>
      <c r="F629" s="55"/>
      <c r="G629" s="55"/>
    </row>
    <row r="630" spans="1:7">
      <c r="A630" s="55"/>
      <c r="B630" s="62"/>
      <c r="C630" s="54"/>
      <c r="D630" s="54"/>
      <c r="E630" s="54"/>
      <c r="F630" s="55"/>
      <c r="G630" s="55"/>
    </row>
    <row r="631" spans="1:7">
      <c r="A631" s="55"/>
      <c r="B631" s="62"/>
      <c r="C631" s="54"/>
      <c r="D631" s="54"/>
      <c r="E631" s="54"/>
      <c r="F631" s="55"/>
      <c r="G631" s="55"/>
    </row>
    <row r="632" spans="1:7">
      <c r="A632" s="55"/>
      <c r="B632" s="62"/>
      <c r="C632" s="54"/>
      <c r="D632" s="54"/>
      <c r="E632" s="54"/>
      <c r="F632" s="55"/>
      <c r="G632" s="55"/>
    </row>
    <row r="633" spans="1:7">
      <c r="A633" s="55"/>
      <c r="B633" s="62"/>
      <c r="C633" s="54"/>
      <c r="D633" s="54"/>
      <c r="E633" s="54"/>
      <c r="F633" s="55"/>
      <c r="G633" s="55"/>
    </row>
    <row r="634" spans="1:7">
      <c r="A634" s="55"/>
      <c r="B634" s="62"/>
      <c r="C634" s="54"/>
      <c r="D634" s="54"/>
      <c r="E634" s="54"/>
      <c r="F634" s="55"/>
      <c r="G634" s="55"/>
    </row>
    <row r="635" spans="1:7">
      <c r="A635" s="55"/>
      <c r="B635" s="62"/>
      <c r="C635" s="54"/>
      <c r="D635" s="54"/>
      <c r="E635" s="54"/>
      <c r="F635" s="55"/>
      <c r="G635" s="55"/>
    </row>
    <row r="636" spans="1:7">
      <c r="A636" s="55"/>
      <c r="B636" s="62"/>
      <c r="C636" s="54"/>
      <c r="D636" s="54"/>
      <c r="E636" s="54"/>
      <c r="F636" s="55"/>
      <c r="G636" s="55"/>
    </row>
    <row r="637" spans="1:7">
      <c r="A637" s="55"/>
      <c r="B637" s="62"/>
      <c r="C637" s="54"/>
      <c r="D637" s="54"/>
      <c r="E637" s="54"/>
      <c r="F637" s="55"/>
      <c r="G637" s="55"/>
    </row>
    <row r="638" spans="1:7">
      <c r="A638" s="55"/>
      <c r="B638" s="62"/>
      <c r="C638" s="54"/>
      <c r="D638" s="54"/>
      <c r="E638" s="54"/>
      <c r="F638" s="55"/>
      <c r="G638" s="55"/>
    </row>
    <row r="639" spans="1:7">
      <c r="A639" s="55"/>
      <c r="B639" s="62"/>
      <c r="C639" s="54"/>
      <c r="D639" s="54"/>
      <c r="E639" s="54"/>
      <c r="F639" s="55"/>
      <c r="G639" s="55"/>
    </row>
    <row r="640" spans="1:7">
      <c r="A640" s="55"/>
      <c r="B640" s="62"/>
      <c r="C640" s="54"/>
      <c r="D640" s="54"/>
      <c r="E640" s="54"/>
      <c r="F640" s="55"/>
      <c r="G640" s="55"/>
    </row>
    <row r="641" spans="1:7">
      <c r="A641" s="55"/>
      <c r="B641" s="62"/>
      <c r="C641" s="54"/>
      <c r="D641" s="54"/>
      <c r="E641" s="54"/>
      <c r="F641" s="55"/>
      <c r="G641" s="55"/>
    </row>
    <row r="642" spans="1:7">
      <c r="A642" s="55"/>
      <c r="B642" s="62"/>
      <c r="C642" s="54"/>
      <c r="D642" s="54"/>
      <c r="E642" s="54"/>
      <c r="F642" s="55"/>
      <c r="G642" s="55"/>
    </row>
    <row r="643" spans="1:7">
      <c r="A643" s="55"/>
      <c r="B643" s="62"/>
      <c r="C643" s="54"/>
      <c r="D643" s="54"/>
      <c r="E643" s="54"/>
      <c r="F643" s="55"/>
      <c r="G643" s="55"/>
    </row>
    <row r="644" spans="1:7">
      <c r="A644" s="55"/>
      <c r="B644" s="62"/>
      <c r="C644" s="54"/>
      <c r="D644" s="54"/>
      <c r="E644" s="54"/>
      <c r="F644" s="55"/>
      <c r="G644" s="55"/>
    </row>
    <row r="645" spans="1:7">
      <c r="A645" s="55"/>
      <c r="B645" s="62"/>
      <c r="C645" s="54"/>
      <c r="D645" s="54"/>
      <c r="E645" s="54"/>
      <c r="F645" s="55"/>
      <c r="G645" s="55"/>
    </row>
    <row r="646" spans="1:7">
      <c r="A646" s="55"/>
      <c r="B646" s="62"/>
      <c r="C646" s="54"/>
      <c r="D646" s="54"/>
      <c r="E646" s="54"/>
      <c r="F646" s="55"/>
      <c r="G646" s="55"/>
    </row>
    <row r="647" spans="1:7">
      <c r="A647" s="55"/>
      <c r="B647" s="62"/>
      <c r="C647" s="54"/>
      <c r="D647" s="54"/>
      <c r="E647" s="54"/>
      <c r="F647" s="55"/>
      <c r="G647" s="55"/>
    </row>
    <row r="648" spans="1:7">
      <c r="A648" s="55"/>
      <c r="B648" s="62"/>
      <c r="C648" s="54"/>
      <c r="D648" s="54"/>
      <c r="E648" s="54"/>
      <c r="F648" s="55"/>
      <c r="G648" s="55"/>
    </row>
    <row r="649" spans="1:7">
      <c r="A649" s="55"/>
      <c r="B649" s="62"/>
      <c r="C649" s="54"/>
      <c r="D649" s="54"/>
      <c r="E649" s="54"/>
      <c r="F649" s="55"/>
      <c r="G649" s="55"/>
    </row>
    <row r="650" spans="1:7">
      <c r="A650" s="55"/>
      <c r="B650" s="62"/>
      <c r="C650" s="54"/>
      <c r="D650" s="54"/>
      <c r="E650" s="54"/>
      <c r="F650" s="55"/>
      <c r="G650" s="55"/>
    </row>
    <row r="651" spans="1:7">
      <c r="A651" s="55"/>
      <c r="B651" s="62"/>
      <c r="C651" s="54"/>
      <c r="D651" s="54"/>
      <c r="E651" s="54"/>
      <c r="F651" s="55"/>
      <c r="G651" s="55"/>
    </row>
    <row r="652" spans="1:7">
      <c r="A652" s="55"/>
      <c r="B652" s="62"/>
      <c r="C652" s="54"/>
      <c r="D652" s="54"/>
      <c r="E652" s="54"/>
      <c r="F652" s="55"/>
      <c r="G652" s="55"/>
    </row>
    <row r="653" spans="1:7">
      <c r="A653" s="55"/>
      <c r="B653" s="62"/>
      <c r="C653" s="54"/>
      <c r="D653" s="54"/>
      <c r="E653" s="54"/>
      <c r="F653" s="55"/>
      <c r="G653" s="55"/>
    </row>
    <row r="654" spans="1:7">
      <c r="A654" s="55"/>
      <c r="B654" s="62"/>
      <c r="C654" s="54"/>
      <c r="D654" s="54"/>
      <c r="E654" s="54"/>
      <c r="F654" s="55"/>
      <c r="G654" s="55"/>
    </row>
    <row r="655" spans="1:7">
      <c r="A655" s="55"/>
      <c r="B655" s="62"/>
      <c r="C655" s="54"/>
      <c r="D655" s="54"/>
      <c r="E655" s="54"/>
      <c r="F655" s="55"/>
      <c r="G655" s="55"/>
    </row>
    <row r="656" spans="1:7">
      <c r="A656" s="55"/>
      <c r="B656" s="62"/>
      <c r="C656" s="54"/>
      <c r="D656" s="54"/>
      <c r="E656" s="54"/>
      <c r="F656" s="55"/>
      <c r="G656" s="55"/>
    </row>
    <row r="657" spans="1:7">
      <c r="A657" s="55"/>
      <c r="B657" s="62"/>
      <c r="C657" s="54"/>
      <c r="D657" s="54"/>
      <c r="E657" s="54"/>
      <c r="F657" s="55"/>
      <c r="G657" s="55"/>
    </row>
    <row r="658" spans="1:7">
      <c r="A658" s="55"/>
      <c r="B658" s="62"/>
      <c r="C658" s="54"/>
      <c r="D658" s="54"/>
      <c r="E658" s="54"/>
      <c r="F658" s="55"/>
      <c r="G658" s="55"/>
    </row>
    <row r="659" spans="1:7">
      <c r="A659" s="55"/>
      <c r="B659" s="62"/>
      <c r="C659" s="54"/>
      <c r="D659" s="54"/>
      <c r="E659" s="54"/>
      <c r="F659" s="55"/>
      <c r="G659" s="55"/>
    </row>
    <row r="660" spans="1:7">
      <c r="A660" s="55"/>
      <c r="B660" s="62"/>
      <c r="C660" s="54"/>
      <c r="D660" s="54"/>
      <c r="E660" s="54"/>
      <c r="F660" s="55"/>
      <c r="G660" s="55"/>
    </row>
    <row r="661" spans="1:7">
      <c r="A661" s="55"/>
      <c r="B661" s="62"/>
      <c r="C661" s="54"/>
      <c r="D661" s="54"/>
      <c r="E661" s="54"/>
      <c r="F661" s="55"/>
      <c r="G661" s="55"/>
    </row>
    <row r="662" spans="1:7">
      <c r="A662" s="55"/>
      <c r="B662" s="62"/>
      <c r="C662" s="54"/>
      <c r="D662" s="54"/>
      <c r="E662" s="54"/>
      <c r="F662" s="55"/>
      <c r="G662" s="55"/>
    </row>
    <row r="663" spans="1:7">
      <c r="A663" s="55"/>
      <c r="B663" s="62"/>
      <c r="C663" s="54"/>
      <c r="D663" s="54"/>
      <c r="E663" s="54"/>
      <c r="F663" s="55"/>
      <c r="G663" s="55"/>
    </row>
    <row r="664" spans="1:7">
      <c r="A664" s="55"/>
      <c r="B664" s="62"/>
      <c r="C664" s="54"/>
      <c r="D664" s="54"/>
      <c r="E664" s="54"/>
      <c r="F664" s="55"/>
      <c r="G664" s="55"/>
    </row>
    <row r="665" spans="1:7">
      <c r="A665" s="55"/>
      <c r="B665" s="62"/>
      <c r="C665" s="54"/>
      <c r="D665" s="54"/>
      <c r="E665" s="54"/>
      <c r="F665" s="55"/>
      <c r="G665" s="55"/>
    </row>
    <row r="666" spans="1:7">
      <c r="A666" s="55"/>
      <c r="B666" s="62"/>
      <c r="C666" s="54"/>
      <c r="D666" s="54"/>
      <c r="E666" s="54"/>
      <c r="F666" s="55"/>
      <c r="G666" s="55"/>
    </row>
    <row r="667" spans="1:7">
      <c r="A667" s="55"/>
      <c r="B667" s="62"/>
      <c r="C667" s="54"/>
      <c r="D667" s="54"/>
      <c r="E667" s="54"/>
      <c r="F667" s="55"/>
      <c r="G667" s="55"/>
    </row>
    <row r="668" spans="1:7">
      <c r="A668" s="55"/>
      <c r="B668" s="62"/>
      <c r="C668" s="54"/>
      <c r="D668" s="54"/>
      <c r="E668" s="54"/>
      <c r="F668" s="55"/>
      <c r="G668" s="55"/>
    </row>
    <row r="669" spans="1:7">
      <c r="A669" s="55"/>
      <c r="B669" s="62"/>
      <c r="C669" s="54"/>
      <c r="D669" s="54"/>
      <c r="E669" s="54"/>
      <c r="F669" s="55"/>
      <c r="G669" s="55"/>
    </row>
    <row r="670" spans="1:7">
      <c r="A670" s="55"/>
      <c r="B670" s="62"/>
      <c r="C670" s="54"/>
      <c r="D670" s="54"/>
      <c r="E670" s="54"/>
      <c r="F670" s="55"/>
      <c r="G670" s="55"/>
    </row>
    <row r="671" spans="1:7">
      <c r="A671" s="55"/>
      <c r="B671" s="62"/>
      <c r="C671" s="54"/>
      <c r="D671" s="54"/>
      <c r="E671" s="54"/>
      <c r="F671" s="55"/>
      <c r="G671" s="55"/>
    </row>
    <row r="672" spans="1:7">
      <c r="A672" s="55"/>
      <c r="B672" s="62"/>
      <c r="C672" s="54"/>
      <c r="D672" s="54"/>
      <c r="E672" s="54"/>
      <c r="F672" s="55"/>
      <c r="G672" s="55"/>
    </row>
    <row r="673" spans="1:7">
      <c r="A673" s="55"/>
      <c r="B673" s="62"/>
      <c r="C673" s="54"/>
      <c r="D673" s="54"/>
      <c r="E673" s="54"/>
      <c r="F673" s="55"/>
      <c r="G673" s="55"/>
    </row>
    <row r="674" spans="1:7">
      <c r="A674" s="55"/>
      <c r="B674" s="62"/>
      <c r="C674" s="54"/>
      <c r="D674" s="54"/>
      <c r="E674" s="54"/>
      <c r="F674" s="55"/>
      <c r="G674" s="55"/>
    </row>
    <row r="675" spans="1:7">
      <c r="A675" s="55"/>
      <c r="B675" s="62"/>
      <c r="C675" s="54"/>
      <c r="D675" s="54"/>
      <c r="E675" s="54"/>
      <c r="F675" s="55"/>
      <c r="G675" s="55"/>
    </row>
    <row r="676" spans="1:7">
      <c r="A676" s="55"/>
      <c r="B676" s="62"/>
      <c r="C676" s="54"/>
      <c r="D676" s="54"/>
      <c r="E676" s="54"/>
      <c r="F676" s="55"/>
      <c r="G676" s="55"/>
    </row>
    <row r="677" spans="1:7">
      <c r="A677" s="55"/>
      <c r="B677" s="62"/>
      <c r="C677" s="54"/>
      <c r="D677" s="54"/>
      <c r="E677" s="54"/>
      <c r="F677" s="55"/>
      <c r="G677" s="55"/>
    </row>
    <row r="678" spans="1:7">
      <c r="A678" s="55"/>
      <c r="B678" s="62"/>
      <c r="C678" s="54"/>
      <c r="D678" s="54"/>
      <c r="E678" s="54"/>
      <c r="F678" s="55"/>
      <c r="G678" s="55"/>
    </row>
    <row r="679" spans="1:7">
      <c r="A679" s="55"/>
      <c r="B679" s="62"/>
      <c r="C679" s="54"/>
      <c r="D679" s="54"/>
      <c r="E679" s="54"/>
      <c r="F679" s="55"/>
      <c r="G679" s="55"/>
    </row>
    <row r="680" spans="1:7">
      <c r="A680" s="55"/>
      <c r="B680" s="62"/>
      <c r="C680" s="54"/>
      <c r="D680" s="54"/>
      <c r="E680" s="54"/>
      <c r="F680" s="55"/>
      <c r="G680" s="55"/>
    </row>
    <row r="681" spans="1:7">
      <c r="A681" s="55"/>
      <c r="B681" s="62"/>
      <c r="C681" s="54"/>
      <c r="D681" s="54"/>
      <c r="E681" s="54"/>
      <c r="F681" s="55"/>
      <c r="G681" s="55"/>
    </row>
    <row r="682" spans="1:7">
      <c r="A682" s="55"/>
      <c r="B682" s="62"/>
      <c r="C682" s="54"/>
      <c r="D682" s="54"/>
      <c r="E682" s="54"/>
      <c r="F682" s="55"/>
      <c r="G682" s="55"/>
    </row>
    <row r="683" spans="1:7">
      <c r="A683" s="55"/>
      <c r="B683" s="62"/>
      <c r="C683" s="54"/>
      <c r="D683" s="54"/>
      <c r="E683" s="54"/>
      <c r="F683" s="55"/>
      <c r="G683" s="55"/>
    </row>
    <row r="684" spans="1:7">
      <c r="A684" s="55"/>
      <c r="B684" s="62"/>
      <c r="C684" s="54"/>
      <c r="D684" s="54"/>
      <c r="E684" s="54"/>
      <c r="F684" s="55"/>
      <c r="G684" s="55"/>
    </row>
    <row r="685" spans="1:7">
      <c r="A685" s="55"/>
      <c r="B685" s="62"/>
      <c r="C685" s="54"/>
      <c r="D685" s="54"/>
      <c r="E685" s="54"/>
      <c r="F685" s="55"/>
      <c r="G685" s="55"/>
    </row>
    <row r="686" spans="1:7">
      <c r="A686" s="55"/>
      <c r="B686" s="62"/>
      <c r="C686" s="54"/>
      <c r="D686" s="54"/>
      <c r="E686" s="54"/>
      <c r="F686" s="55"/>
      <c r="G686" s="55"/>
    </row>
    <row r="687" spans="1:7">
      <c r="A687" s="55"/>
      <c r="B687" s="62"/>
      <c r="C687" s="54"/>
      <c r="D687" s="54"/>
      <c r="E687" s="54"/>
      <c r="F687" s="55"/>
      <c r="G687" s="55"/>
    </row>
    <row r="688" spans="1:7">
      <c r="A688" s="55"/>
      <c r="B688" s="62"/>
      <c r="C688" s="54"/>
      <c r="D688" s="54"/>
      <c r="E688" s="54"/>
      <c r="F688" s="55"/>
      <c r="G688" s="55"/>
    </row>
    <row r="689" spans="1:7">
      <c r="A689" s="55"/>
      <c r="B689" s="62"/>
      <c r="C689" s="54"/>
      <c r="D689" s="54"/>
      <c r="E689" s="54"/>
      <c r="F689" s="55"/>
      <c r="G689" s="55"/>
    </row>
    <row r="690" spans="1:7">
      <c r="A690" s="55"/>
      <c r="B690" s="62"/>
      <c r="C690" s="54"/>
      <c r="D690" s="54"/>
      <c r="E690" s="54"/>
      <c r="F690" s="55"/>
      <c r="G690" s="55"/>
    </row>
    <row r="691" spans="1:7">
      <c r="A691" s="55"/>
      <c r="B691" s="62"/>
      <c r="C691" s="54"/>
      <c r="D691" s="54"/>
      <c r="E691" s="54"/>
      <c r="F691" s="55"/>
      <c r="G691" s="55"/>
    </row>
    <row r="692" spans="1:7">
      <c r="A692" s="55"/>
      <c r="B692" s="62"/>
      <c r="C692" s="54"/>
      <c r="D692" s="54"/>
      <c r="E692" s="54"/>
      <c r="F692" s="55"/>
      <c r="G692" s="55"/>
    </row>
    <row r="693" spans="1:7">
      <c r="A693" s="55"/>
      <c r="B693" s="62"/>
      <c r="C693" s="54"/>
      <c r="D693" s="54"/>
      <c r="E693" s="54"/>
      <c r="F693" s="55"/>
      <c r="G693" s="55"/>
    </row>
    <row r="694" spans="1:7">
      <c r="A694" s="55"/>
      <c r="B694" s="62"/>
      <c r="C694" s="54"/>
      <c r="D694" s="54"/>
      <c r="E694" s="54"/>
      <c r="F694" s="55"/>
      <c r="G694" s="55"/>
    </row>
    <row r="695" spans="1:7">
      <c r="A695" s="55"/>
      <c r="B695" s="62"/>
      <c r="C695" s="54"/>
      <c r="D695" s="54"/>
      <c r="E695" s="54"/>
      <c r="F695" s="55"/>
      <c r="G695" s="55"/>
    </row>
    <row r="696" spans="1:7">
      <c r="A696" s="55"/>
      <c r="B696" s="62"/>
      <c r="C696" s="54"/>
      <c r="D696" s="54"/>
      <c r="E696" s="54"/>
      <c r="F696" s="55"/>
      <c r="G696" s="55"/>
    </row>
    <row r="697" spans="1:7">
      <c r="A697" s="55"/>
      <c r="B697" s="62"/>
      <c r="C697" s="54"/>
      <c r="D697" s="54"/>
      <c r="E697" s="54"/>
      <c r="F697" s="55"/>
      <c r="G697" s="55"/>
    </row>
    <row r="698" spans="1:7">
      <c r="A698" s="55"/>
      <c r="B698" s="62"/>
      <c r="C698" s="54"/>
      <c r="D698" s="54"/>
      <c r="E698" s="54"/>
      <c r="F698" s="55"/>
      <c r="G698" s="55"/>
    </row>
    <row r="699" spans="1:7">
      <c r="A699" s="55"/>
      <c r="B699" s="62"/>
      <c r="C699" s="54"/>
      <c r="D699" s="54"/>
      <c r="E699" s="54"/>
      <c r="F699" s="55"/>
      <c r="G699" s="55"/>
    </row>
    <row r="700" spans="1:7">
      <c r="A700" s="55"/>
      <c r="B700" s="62"/>
      <c r="C700" s="54"/>
      <c r="D700" s="54"/>
      <c r="E700" s="54"/>
      <c r="F700" s="55"/>
      <c r="G700" s="55"/>
    </row>
    <row r="701" spans="1:7">
      <c r="A701" s="55"/>
      <c r="B701" s="62"/>
      <c r="C701" s="54"/>
      <c r="D701" s="54"/>
      <c r="E701" s="54"/>
      <c r="F701" s="55"/>
      <c r="G701" s="55"/>
    </row>
    <row r="702" spans="1:7">
      <c r="A702" s="55"/>
      <c r="B702" s="62"/>
      <c r="C702" s="54"/>
      <c r="D702" s="54"/>
      <c r="E702" s="54"/>
      <c r="F702" s="55"/>
      <c r="G702" s="55"/>
    </row>
    <row r="703" spans="1:7">
      <c r="A703" s="55"/>
      <c r="B703" s="62"/>
      <c r="C703" s="54"/>
      <c r="D703" s="54"/>
      <c r="E703" s="54"/>
      <c r="F703" s="55"/>
      <c r="G703" s="55"/>
    </row>
    <row r="704" spans="1:7">
      <c r="A704" s="55"/>
      <c r="B704" s="62"/>
      <c r="C704" s="54"/>
      <c r="D704" s="54"/>
      <c r="E704" s="54"/>
      <c r="F704" s="55"/>
      <c r="G704" s="55"/>
    </row>
    <row r="705" spans="1:7">
      <c r="A705" s="55"/>
      <c r="B705" s="62"/>
      <c r="C705" s="54"/>
      <c r="D705" s="54"/>
      <c r="E705" s="54"/>
      <c r="F705" s="55"/>
      <c r="G705" s="55"/>
    </row>
    <row r="706" spans="1:7">
      <c r="A706" s="55"/>
      <c r="B706" s="62"/>
      <c r="C706" s="54"/>
      <c r="D706" s="54"/>
      <c r="E706" s="54"/>
      <c r="F706" s="55"/>
      <c r="G706" s="55"/>
    </row>
    <row r="707" spans="1:7">
      <c r="A707" s="55"/>
      <c r="B707" s="62"/>
      <c r="C707" s="54"/>
      <c r="D707" s="54"/>
      <c r="E707" s="54"/>
      <c r="F707" s="55"/>
      <c r="G707" s="55"/>
    </row>
    <row r="708" spans="1:7">
      <c r="A708" s="55"/>
      <c r="B708" s="62"/>
      <c r="C708" s="54"/>
      <c r="D708" s="54"/>
      <c r="E708" s="54"/>
      <c r="F708" s="55"/>
      <c r="G708" s="55"/>
    </row>
    <row r="709" spans="1:7">
      <c r="A709" s="55"/>
      <c r="B709" s="62"/>
      <c r="C709" s="54"/>
      <c r="D709" s="54"/>
      <c r="E709" s="54"/>
      <c r="F709" s="55"/>
      <c r="G709" s="55"/>
    </row>
    <row r="710" spans="1:7">
      <c r="A710" s="55"/>
      <c r="B710" s="62"/>
      <c r="C710" s="54"/>
      <c r="D710" s="54"/>
      <c r="E710" s="54"/>
      <c r="F710" s="55"/>
      <c r="G710" s="55"/>
    </row>
    <row r="711" spans="1:7">
      <c r="A711" s="55"/>
      <c r="B711" s="62"/>
      <c r="C711" s="54"/>
      <c r="D711" s="54"/>
      <c r="E711" s="54"/>
      <c r="F711" s="55"/>
      <c r="G711" s="55"/>
    </row>
    <row r="712" spans="1:7">
      <c r="A712" s="55"/>
      <c r="B712" s="62"/>
      <c r="C712" s="54"/>
      <c r="D712" s="54"/>
      <c r="E712" s="54"/>
      <c r="F712" s="55"/>
      <c r="G712" s="55"/>
    </row>
    <row r="713" spans="1:7">
      <c r="A713" s="55"/>
      <c r="B713" s="62"/>
      <c r="C713" s="54"/>
      <c r="D713" s="54"/>
      <c r="E713" s="54"/>
      <c r="F713" s="55"/>
      <c r="G713" s="55"/>
    </row>
    <row r="714" spans="1:7">
      <c r="A714" s="55"/>
      <c r="B714" s="62"/>
      <c r="C714" s="54"/>
      <c r="D714" s="54"/>
      <c r="E714" s="54"/>
      <c r="F714" s="55"/>
      <c r="G714" s="55"/>
    </row>
    <row r="715" spans="1:7">
      <c r="A715" s="55"/>
      <c r="B715" s="62"/>
      <c r="C715" s="54"/>
      <c r="D715" s="54"/>
      <c r="E715" s="54"/>
      <c r="F715" s="55"/>
      <c r="G715" s="55"/>
    </row>
    <row r="716" spans="1:7">
      <c r="A716" s="55"/>
      <c r="B716" s="62"/>
      <c r="C716" s="54"/>
      <c r="D716" s="54"/>
      <c r="E716" s="54"/>
      <c r="F716" s="55"/>
      <c r="G716" s="55"/>
    </row>
    <row r="717" spans="1:7">
      <c r="A717" s="55"/>
      <c r="B717" s="62"/>
      <c r="C717" s="54"/>
      <c r="D717" s="54"/>
      <c r="E717" s="54"/>
      <c r="F717" s="55"/>
      <c r="G717" s="55"/>
    </row>
    <row r="718" spans="1:7">
      <c r="A718" s="55"/>
      <c r="B718" s="62"/>
      <c r="C718" s="54"/>
      <c r="D718" s="54"/>
      <c r="E718" s="54"/>
      <c r="F718" s="55"/>
      <c r="G718" s="55"/>
    </row>
    <row r="719" spans="1:7">
      <c r="A719" s="55"/>
      <c r="B719" s="62"/>
      <c r="C719" s="54"/>
      <c r="D719" s="54"/>
      <c r="E719" s="54"/>
      <c r="F719" s="55"/>
      <c r="G719" s="55"/>
    </row>
    <row r="720" spans="1:7">
      <c r="A720" s="55"/>
      <c r="B720" s="62"/>
      <c r="C720" s="54"/>
      <c r="D720" s="54"/>
      <c r="E720" s="54"/>
      <c r="F720" s="55"/>
      <c r="G720" s="55"/>
    </row>
    <row r="721" spans="1:7">
      <c r="A721" s="55"/>
      <c r="B721" s="62"/>
      <c r="C721" s="54"/>
      <c r="D721" s="54"/>
      <c r="E721" s="54"/>
      <c r="F721" s="55"/>
      <c r="G721" s="55"/>
    </row>
    <row r="722" spans="1:7">
      <c r="A722" s="55"/>
      <c r="B722" s="62"/>
      <c r="C722" s="54"/>
      <c r="D722" s="54"/>
      <c r="E722" s="54"/>
      <c r="F722" s="55"/>
      <c r="G722" s="55"/>
    </row>
    <row r="723" spans="1:7">
      <c r="A723" s="55"/>
      <c r="B723" s="62"/>
      <c r="C723" s="54"/>
      <c r="D723" s="54"/>
      <c r="E723" s="54"/>
      <c r="F723" s="55"/>
      <c r="G723" s="55"/>
    </row>
    <row r="724" spans="1:7">
      <c r="A724" s="55"/>
      <c r="B724" s="62"/>
      <c r="C724" s="54"/>
      <c r="D724" s="54"/>
      <c r="E724" s="54"/>
      <c r="F724" s="55"/>
      <c r="G724" s="55"/>
    </row>
    <row r="725" spans="1:7">
      <c r="A725" s="55"/>
      <c r="B725" s="62"/>
      <c r="C725" s="54"/>
      <c r="D725" s="54"/>
      <c r="E725" s="54"/>
      <c r="F725" s="55"/>
      <c r="G725" s="55"/>
    </row>
    <row r="726" spans="1:7">
      <c r="A726" s="55"/>
      <c r="B726" s="62"/>
      <c r="C726" s="54"/>
      <c r="D726" s="54"/>
      <c r="E726" s="54"/>
      <c r="F726" s="55"/>
      <c r="G726" s="55"/>
    </row>
    <row r="727" spans="1:7">
      <c r="A727" s="55"/>
      <c r="B727" s="62"/>
      <c r="C727" s="54"/>
      <c r="D727" s="54"/>
      <c r="E727" s="54"/>
      <c r="F727" s="55"/>
      <c r="G727" s="55"/>
    </row>
    <row r="728" spans="1:7">
      <c r="A728" s="55"/>
      <c r="B728" s="62"/>
      <c r="C728" s="54"/>
      <c r="D728" s="54"/>
      <c r="E728" s="54"/>
      <c r="F728" s="55"/>
      <c r="G728" s="55"/>
    </row>
    <row r="729" spans="1:7">
      <c r="A729" s="55"/>
      <c r="B729" s="62"/>
      <c r="C729" s="54"/>
      <c r="D729" s="54"/>
      <c r="E729" s="54"/>
      <c r="F729" s="55"/>
      <c r="G729" s="55"/>
    </row>
    <row r="730" spans="1:7">
      <c r="A730" s="55"/>
      <c r="B730" s="62"/>
      <c r="C730" s="54"/>
      <c r="D730" s="54"/>
      <c r="E730" s="54"/>
      <c r="F730" s="55"/>
      <c r="G730" s="55"/>
    </row>
    <row r="731" spans="1:7">
      <c r="A731" s="55"/>
      <c r="B731" s="62"/>
      <c r="C731" s="54"/>
      <c r="D731" s="54"/>
      <c r="E731" s="54"/>
      <c r="F731" s="55"/>
      <c r="G731" s="55"/>
    </row>
    <row r="732" spans="1:7">
      <c r="A732" s="55"/>
      <c r="B732" s="62"/>
      <c r="C732" s="54"/>
      <c r="D732" s="54"/>
      <c r="E732" s="54"/>
      <c r="F732" s="55"/>
      <c r="G732" s="55"/>
    </row>
    <row r="733" spans="1:7">
      <c r="A733" s="55"/>
      <c r="B733" s="62"/>
      <c r="C733" s="54"/>
      <c r="D733" s="54"/>
      <c r="E733" s="54"/>
      <c r="F733" s="55"/>
      <c r="G733" s="55"/>
    </row>
    <row r="734" spans="1:7">
      <c r="A734" s="55"/>
      <c r="B734" s="62"/>
      <c r="C734" s="54"/>
      <c r="D734" s="54"/>
      <c r="E734" s="54"/>
      <c r="F734" s="55"/>
      <c r="G734" s="55"/>
    </row>
    <row r="735" spans="1:7">
      <c r="A735" s="55"/>
      <c r="B735" s="62"/>
      <c r="C735" s="54"/>
      <c r="D735" s="54"/>
      <c r="E735" s="54"/>
      <c r="F735" s="55"/>
      <c r="G735" s="55"/>
    </row>
    <row r="736" spans="1:7">
      <c r="A736" s="55"/>
      <c r="B736" s="62"/>
      <c r="C736" s="54"/>
      <c r="D736" s="54"/>
      <c r="E736" s="54"/>
      <c r="F736" s="55"/>
      <c r="G736" s="55"/>
    </row>
    <row r="737" spans="1:7">
      <c r="A737" s="55"/>
      <c r="B737" s="62"/>
      <c r="C737" s="54"/>
      <c r="D737" s="54"/>
      <c r="E737" s="54"/>
      <c r="F737" s="55"/>
      <c r="G737" s="55"/>
    </row>
    <row r="738" spans="1:7">
      <c r="A738" s="55"/>
      <c r="B738" s="62"/>
      <c r="C738" s="54"/>
      <c r="D738" s="54"/>
      <c r="E738" s="54"/>
      <c r="F738" s="55"/>
      <c r="G738" s="55"/>
    </row>
    <row r="739" spans="1:7">
      <c r="A739" s="55"/>
      <c r="B739" s="62"/>
      <c r="C739" s="54"/>
      <c r="D739" s="54"/>
      <c r="E739" s="54"/>
      <c r="F739" s="55"/>
      <c r="G739" s="55"/>
    </row>
    <row r="740" spans="1:7">
      <c r="A740" s="55"/>
      <c r="B740" s="62"/>
      <c r="C740" s="54"/>
      <c r="D740" s="54"/>
      <c r="E740" s="54"/>
      <c r="F740" s="55"/>
      <c r="G740" s="55"/>
    </row>
    <row r="741" spans="1:7">
      <c r="A741" s="55"/>
      <c r="B741" s="62"/>
      <c r="C741" s="54"/>
      <c r="D741" s="54"/>
      <c r="E741" s="54"/>
      <c r="F741" s="55"/>
      <c r="G741" s="55"/>
    </row>
    <row r="742" spans="1:7">
      <c r="A742" s="55"/>
      <c r="B742" s="62"/>
      <c r="C742" s="54"/>
      <c r="D742" s="54"/>
      <c r="E742" s="54"/>
      <c r="F742" s="55"/>
      <c r="G742" s="55"/>
    </row>
    <row r="743" spans="1:7">
      <c r="A743" s="55"/>
      <c r="B743" s="62"/>
      <c r="C743" s="54"/>
      <c r="D743" s="54"/>
      <c r="E743" s="54"/>
      <c r="F743" s="55"/>
      <c r="G743" s="55"/>
    </row>
    <row r="744" spans="1:7">
      <c r="A744" s="55"/>
      <c r="B744" s="62"/>
      <c r="C744" s="54"/>
      <c r="D744" s="54"/>
      <c r="E744" s="54"/>
      <c r="F744" s="55"/>
      <c r="G744" s="55"/>
    </row>
    <row r="745" spans="1:7">
      <c r="A745" s="55"/>
      <c r="B745" s="62"/>
      <c r="C745" s="54"/>
      <c r="D745" s="54"/>
      <c r="E745" s="54"/>
      <c r="F745" s="55"/>
      <c r="G745" s="55"/>
    </row>
    <row r="746" spans="1:7">
      <c r="A746" s="55"/>
      <c r="B746" s="62"/>
      <c r="C746" s="54"/>
      <c r="D746" s="54"/>
      <c r="E746" s="54"/>
      <c r="F746" s="55"/>
      <c r="G746" s="55"/>
    </row>
    <row r="747" spans="1:7">
      <c r="A747" s="55"/>
      <c r="B747" s="62"/>
      <c r="C747" s="54"/>
      <c r="D747" s="54"/>
      <c r="E747" s="54"/>
      <c r="F747" s="55"/>
      <c r="G747" s="55"/>
    </row>
    <row r="748" spans="1:7">
      <c r="A748" s="55"/>
      <c r="B748" s="62"/>
      <c r="C748" s="54"/>
      <c r="D748" s="54"/>
      <c r="E748" s="54"/>
      <c r="F748" s="55"/>
      <c r="G748" s="55"/>
    </row>
    <row r="749" spans="1:7">
      <c r="A749" s="55"/>
      <c r="B749" s="62"/>
      <c r="C749" s="54"/>
      <c r="D749" s="54"/>
      <c r="E749" s="54"/>
      <c r="F749" s="55"/>
      <c r="G749" s="55"/>
    </row>
    <row r="750" spans="1:7">
      <c r="A750" s="55"/>
      <c r="B750" s="62"/>
      <c r="C750" s="54"/>
      <c r="D750" s="54"/>
      <c r="E750" s="54"/>
      <c r="F750" s="55"/>
      <c r="G750" s="55"/>
    </row>
    <row r="751" spans="1:7">
      <c r="A751" s="55"/>
      <c r="B751" s="62"/>
      <c r="C751" s="54"/>
      <c r="D751" s="54"/>
      <c r="E751" s="54"/>
      <c r="F751" s="55"/>
      <c r="G751" s="55"/>
    </row>
    <row r="752" spans="1:7">
      <c r="A752" s="55"/>
      <c r="B752" s="62"/>
      <c r="C752" s="54"/>
      <c r="D752" s="54"/>
      <c r="E752" s="54"/>
      <c r="F752" s="55"/>
      <c r="G752" s="55"/>
    </row>
    <row r="753" spans="1:7">
      <c r="A753" s="55"/>
      <c r="B753" s="62"/>
      <c r="C753" s="54"/>
      <c r="D753" s="54"/>
      <c r="E753" s="54"/>
      <c r="F753" s="55"/>
      <c r="G753" s="55"/>
    </row>
    <row r="754" spans="1:7">
      <c r="A754" s="55"/>
      <c r="B754" s="62"/>
      <c r="C754" s="54"/>
      <c r="D754" s="54"/>
      <c r="E754" s="54"/>
      <c r="F754" s="55"/>
      <c r="G754" s="55"/>
    </row>
    <row r="755" spans="1:7">
      <c r="A755" s="55"/>
      <c r="B755" s="62"/>
      <c r="C755" s="54"/>
      <c r="D755" s="54"/>
      <c r="E755" s="54"/>
      <c r="F755" s="55"/>
      <c r="G755" s="55"/>
    </row>
    <row r="756" spans="1:7">
      <c r="A756" s="55"/>
      <c r="B756" s="62"/>
      <c r="C756" s="54"/>
      <c r="D756" s="54"/>
      <c r="E756" s="54"/>
      <c r="F756" s="55"/>
      <c r="G756" s="55"/>
    </row>
    <row r="757" spans="1:7">
      <c r="A757" s="55"/>
      <c r="B757" s="62"/>
      <c r="C757" s="54"/>
      <c r="D757" s="54"/>
      <c r="E757" s="54"/>
      <c r="F757" s="55"/>
      <c r="G757" s="55"/>
    </row>
    <row r="758" spans="1:7">
      <c r="A758" s="55"/>
      <c r="B758" s="62"/>
      <c r="C758" s="54"/>
      <c r="D758" s="54"/>
      <c r="E758" s="54"/>
      <c r="F758" s="55"/>
      <c r="G758" s="55"/>
    </row>
    <row r="759" spans="1:7">
      <c r="A759" s="55"/>
      <c r="B759" s="62"/>
      <c r="C759" s="54"/>
      <c r="D759" s="54"/>
      <c r="E759" s="54"/>
      <c r="F759" s="55"/>
      <c r="G759" s="55"/>
    </row>
    <row r="760" spans="1:7">
      <c r="A760" s="55"/>
      <c r="B760" s="62"/>
      <c r="C760" s="54"/>
      <c r="D760" s="54"/>
      <c r="E760" s="54"/>
      <c r="F760" s="55"/>
      <c r="G760" s="55"/>
    </row>
    <row r="761" spans="1:7">
      <c r="A761" s="55"/>
      <c r="B761" s="62"/>
      <c r="C761" s="54"/>
      <c r="D761" s="54"/>
      <c r="E761" s="54"/>
      <c r="F761" s="55"/>
      <c r="G761" s="55"/>
    </row>
    <row r="762" spans="1:7">
      <c r="A762" s="55"/>
      <c r="B762" s="62"/>
      <c r="C762" s="54"/>
      <c r="D762" s="54"/>
      <c r="E762" s="54"/>
      <c r="F762" s="55"/>
      <c r="G762" s="55"/>
    </row>
    <row r="763" spans="1:7">
      <c r="A763" s="55"/>
      <c r="B763" s="62"/>
      <c r="C763" s="54"/>
      <c r="D763" s="54"/>
      <c r="E763" s="54"/>
      <c r="F763" s="55"/>
      <c r="G763" s="55"/>
    </row>
    <row r="764" spans="1:7">
      <c r="A764" s="55"/>
      <c r="B764" s="62"/>
      <c r="C764" s="54"/>
      <c r="D764" s="54"/>
      <c r="E764" s="54"/>
      <c r="F764" s="55"/>
      <c r="G764" s="55"/>
    </row>
    <row r="765" spans="1:7">
      <c r="A765" s="55"/>
      <c r="B765" s="62"/>
      <c r="C765" s="54"/>
      <c r="D765" s="54"/>
      <c r="E765" s="54"/>
      <c r="F765" s="55"/>
      <c r="G765" s="55"/>
    </row>
    <row r="766" spans="1:7">
      <c r="A766" s="55"/>
      <c r="B766" s="62"/>
      <c r="C766" s="54"/>
      <c r="D766" s="54"/>
      <c r="E766" s="54"/>
      <c r="F766" s="55"/>
      <c r="G766" s="55"/>
    </row>
    <row r="767" spans="1:7">
      <c r="A767" s="55"/>
      <c r="B767" s="62"/>
      <c r="C767" s="54"/>
      <c r="D767" s="54"/>
      <c r="E767" s="54"/>
      <c r="F767" s="55"/>
      <c r="G767" s="55"/>
    </row>
    <row r="768" spans="1:7">
      <c r="A768" s="55"/>
      <c r="B768" s="62"/>
      <c r="C768" s="54"/>
      <c r="D768" s="54"/>
      <c r="E768" s="54"/>
      <c r="F768" s="55"/>
      <c r="G768" s="55"/>
    </row>
    <row r="769" spans="1:7">
      <c r="A769" s="55"/>
      <c r="B769" s="62"/>
      <c r="C769" s="54"/>
      <c r="D769" s="54"/>
      <c r="E769" s="54"/>
      <c r="F769" s="55"/>
      <c r="G769" s="55"/>
    </row>
    <row r="770" spans="1:7">
      <c r="A770" s="55"/>
      <c r="B770" s="62"/>
      <c r="C770" s="54"/>
      <c r="D770" s="54"/>
      <c r="E770" s="54"/>
      <c r="F770" s="55"/>
      <c r="G770" s="55"/>
    </row>
    <row r="771" spans="1:7">
      <c r="A771" s="55"/>
      <c r="B771" s="62"/>
      <c r="C771" s="54"/>
      <c r="D771" s="54"/>
      <c r="E771" s="54"/>
      <c r="F771" s="55"/>
      <c r="G771" s="55"/>
    </row>
    <row r="772" spans="1:7">
      <c r="A772" s="55"/>
      <c r="B772" s="62"/>
      <c r="C772" s="54"/>
      <c r="D772" s="54"/>
      <c r="E772" s="54"/>
      <c r="F772" s="55"/>
      <c r="G772" s="55"/>
    </row>
    <row r="773" spans="1:7">
      <c r="A773" s="55"/>
      <c r="B773" s="62"/>
      <c r="C773" s="54"/>
      <c r="D773" s="54"/>
      <c r="E773" s="54"/>
      <c r="F773" s="55"/>
      <c r="G773" s="55"/>
    </row>
    <row r="774" spans="1:7">
      <c r="A774" s="55"/>
      <c r="B774" s="62"/>
      <c r="C774" s="54"/>
      <c r="D774" s="54"/>
      <c r="E774" s="54"/>
      <c r="F774" s="55"/>
      <c r="G774" s="55"/>
    </row>
    <row r="775" spans="1:7">
      <c r="A775" s="55"/>
      <c r="B775" s="62"/>
      <c r="C775" s="54"/>
      <c r="D775" s="54"/>
      <c r="E775" s="54"/>
      <c r="F775" s="55"/>
      <c r="G775" s="55"/>
    </row>
    <row r="776" spans="1:7">
      <c r="A776" s="55"/>
      <c r="B776" s="62"/>
      <c r="C776" s="54"/>
      <c r="D776" s="54"/>
      <c r="E776" s="54"/>
      <c r="F776" s="55"/>
      <c r="G776" s="55"/>
    </row>
    <row r="777" spans="1:7">
      <c r="A777" s="55"/>
      <c r="B777" s="62"/>
      <c r="C777" s="54"/>
      <c r="D777" s="54"/>
      <c r="E777" s="54"/>
      <c r="F777" s="55"/>
      <c r="G777" s="55"/>
    </row>
    <row r="778" spans="1:7">
      <c r="A778" s="55"/>
      <c r="B778" s="62"/>
      <c r="C778" s="54"/>
      <c r="D778" s="54"/>
      <c r="E778" s="54"/>
      <c r="F778" s="55"/>
      <c r="G778" s="55"/>
    </row>
    <row r="779" spans="1:7">
      <c r="A779" s="55"/>
      <c r="B779" s="62"/>
      <c r="C779" s="54"/>
      <c r="D779" s="54"/>
      <c r="E779" s="54"/>
      <c r="F779" s="55"/>
      <c r="G779" s="55"/>
    </row>
    <row r="780" spans="1:7">
      <c r="A780" s="55"/>
      <c r="B780" s="62"/>
      <c r="C780" s="54"/>
      <c r="D780" s="54"/>
      <c r="E780" s="54"/>
      <c r="F780" s="55"/>
      <c r="G780" s="55"/>
    </row>
    <row r="781" spans="1:7">
      <c r="A781" s="55"/>
      <c r="B781" s="62"/>
      <c r="C781" s="54"/>
      <c r="D781" s="54"/>
      <c r="E781" s="54"/>
      <c r="F781" s="55"/>
      <c r="G781" s="55"/>
    </row>
    <row r="782" spans="1:7">
      <c r="A782" s="55"/>
      <c r="B782" s="62"/>
      <c r="C782" s="54"/>
      <c r="D782" s="54"/>
      <c r="E782" s="54"/>
      <c r="F782" s="55"/>
      <c r="G782" s="55"/>
    </row>
    <row r="783" spans="1:7">
      <c r="A783" s="55"/>
      <c r="B783" s="62"/>
      <c r="C783" s="54"/>
      <c r="D783" s="54"/>
      <c r="E783" s="54"/>
      <c r="F783" s="55"/>
      <c r="G783" s="55"/>
    </row>
    <row r="784" spans="1:7">
      <c r="A784" s="55"/>
      <c r="B784" s="62"/>
      <c r="C784" s="54"/>
      <c r="D784" s="54"/>
      <c r="E784" s="54"/>
      <c r="F784" s="55"/>
      <c r="G784" s="55"/>
    </row>
    <row r="785" spans="1:7">
      <c r="A785" s="55"/>
      <c r="B785" s="62"/>
      <c r="C785" s="54"/>
      <c r="D785" s="54"/>
      <c r="E785" s="54"/>
      <c r="F785" s="55"/>
      <c r="G785" s="55"/>
    </row>
    <row r="786" spans="1:7">
      <c r="A786" s="55"/>
      <c r="B786" s="62"/>
      <c r="C786" s="54"/>
      <c r="D786" s="54"/>
      <c r="E786" s="54"/>
      <c r="F786" s="55"/>
      <c r="G786" s="55"/>
    </row>
    <row r="787" spans="1:7">
      <c r="A787" s="55"/>
      <c r="B787" s="62"/>
      <c r="C787" s="54"/>
      <c r="D787" s="54"/>
      <c r="E787" s="54"/>
      <c r="F787" s="55"/>
      <c r="G787" s="55"/>
    </row>
    <row r="788" spans="1:7">
      <c r="A788" s="55"/>
      <c r="B788" s="62"/>
      <c r="C788" s="54"/>
      <c r="D788" s="54"/>
      <c r="E788" s="54"/>
      <c r="F788" s="55"/>
      <c r="G788" s="55"/>
    </row>
    <row r="789" spans="1:7">
      <c r="A789" s="55"/>
      <c r="B789" s="62"/>
      <c r="C789" s="54"/>
      <c r="D789" s="54"/>
      <c r="E789" s="54"/>
      <c r="F789" s="55"/>
      <c r="G789" s="55"/>
    </row>
    <row r="790" spans="1:7">
      <c r="A790" s="55"/>
      <c r="B790" s="62"/>
      <c r="C790" s="54"/>
      <c r="D790" s="54"/>
      <c r="E790" s="54"/>
      <c r="F790" s="55"/>
      <c r="G790" s="55"/>
    </row>
    <row r="791" spans="1:7">
      <c r="A791" s="55"/>
      <c r="B791" s="62"/>
      <c r="C791" s="54"/>
      <c r="D791" s="54"/>
      <c r="E791" s="54"/>
      <c r="F791" s="55"/>
      <c r="G791" s="55"/>
    </row>
    <row r="792" spans="1:7">
      <c r="A792" s="55"/>
      <c r="B792" s="62"/>
      <c r="C792" s="54"/>
      <c r="D792" s="54"/>
      <c r="E792" s="54"/>
      <c r="F792" s="55"/>
      <c r="G792" s="55"/>
    </row>
    <row r="793" spans="1:7">
      <c r="A793" s="55"/>
      <c r="B793" s="62"/>
      <c r="C793" s="54"/>
      <c r="D793" s="54"/>
      <c r="E793" s="54"/>
      <c r="F793" s="55"/>
      <c r="G793" s="55"/>
    </row>
    <row r="794" spans="1:7">
      <c r="A794" s="55"/>
      <c r="B794" s="62"/>
      <c r="C794" s="54"/>
      <c r="D794" s="54"/>
      <c r="E794" s="54"/>
      <c r="F794" s="55"/>
      <c r="G794" s="55"/>
    </row>
    <row r="795" spans="1:7">
      <c r="A795" s="55"/>
      <c r="B795" s="62"/>
      <c r="C795" s="54"/>
      <c r="D795" s="54"/>
      <c r="E795" s="54"/>
      <c r="F795" s="55"/>
      <c r="G795" s="55"/>
    </row>
    <row r="796" spans="1:7">
      <c r="A796" s="55"/>
      <c r="B796" s="62"/>
      <c r="C796" s="54"/>
      <c r="D796" s="54"/>
      <c r="E796" s="54"/>
      <c r="F796" s="55"/>
      <c r="G796" s="55"/>
    </row>
    <row r="797" spans="1:7">
      <c r="A797" s="55"/>
      <c r="B797" s="62"/>
      <c r="C797" s="54"/>
      <c r="D797" s="54"/>
      <c r="E797" s="54"/>
      <c r="F797" s="55"/>
      <c r="G797" s="55"/>
    </row>
    <row r="798" spans="1:7">
      <c r="A798" s="55"/>
      <c r="B798" s="62"/>
      <c r="C798" s="54"/>
      <c r="D798" s="54"/>
      <c r="E798" s="54"/>
      <c r="F798" s="55"/>
      <c r="G798" s="55"/>
    </row>
    <row r="799" spans="1:7">
      <c r="A799" s="55"/>
      <c r="B799" s="62"/>
      <c r="C799" s="54"/>
      <c r="D799" s="54"/>
      <c r="E799" s="54"/>
      <c r="F799" s="55"/>
      <c r="G799" s="55"/>
    </row>
    <row r="800" spans="1:7">
      <c r="A800" s="55"/>
      <c r="B800" s="62"/>
      <c r="C800" s="54"/>
      <c r="D800" s="54"/>
      <c r="E800" s="54"/>
      <c r="F800" s="55"/>
      <c r="G800" s="55"/>
    </row>
    <row r="801" spans="1:7">
      <c r="A801" s="55"/>
      <c r="B801" s="62"/>
      <c r="C801" s="54"/>
      <c r="D801" s="54"/>
      <c r="E801" s="54"/>
      <c r="F801" s="55"/>
      <c r="G801" s="55"/>
    </row>
    <row r="802" spans="1:7">
      <c r="A802" s="55"/>
      <c r="B802" s="62"/>
      <c r="C802" s="54"/>
      <c r="D802" s="54"/>
      <c r="E802" s="54"/>
      <c r="F802" s="55"/>
      <c r="G802" s="55"/>
    </row>
    <row r="803" spans="1:7">
      <c r="A803" s="55"/>
      <c r="B803" s="62"/>
      <c r="C803" s="54"/>
      <c r="D803" s="54"/>
      <c r="E803" s="54"/>
      <c r="F803" s="55"/>
      <c r="G803" s="55"/>
    </row>
    <row r="804" spans="1:7">
      <c r="A804" s="55"/>
      <c r="B804" s="62"/>
      <c r="C804" s="54"/>
      <c r="D804" s="54"/>
      <c r="E804" s="54"/>
      <c r="F804" s="55"/>
      <c r="G804" s="55"/>
    </row>
    <row r="805" spans="1:7">
      <c r="A805" s="55"/>
      <c r="B805" s="62"/>
      <c r="C805" s="54"/>
      <c r="D805" s="54"/>
      <c r="E805" s="54"/>
      <c r="F805" s="55"/>
      <c r="G805" s="55"/>
    </row>
    <row r="806" spans="1:7">
      <c r="A806" s="55"/>
      <c r="B806" s="62"/>
      <c r="C806" s="54"/>
      <c r="D806" s="54"/>
      <c r="E806" s="54"/>
      <c r="F806" s="55"/>
      <c r="G806" s="55"/>
    </row>
    <row r="807" spans="1:7">
      <c r="A807" s="55"/>
      <c r="B807" s="62"/>
      <c r="C807" s="54"/>
      <c r="D807" s="54"/>
      <c r="E807" s="54"/>
      <c r="F807" s="55"/>
      <c r="G807" s="55"/>
    </row>
    <row r="808" spans="1:7">
      <c r="A808" s="55"/>
      <c r="B808" s="62"/>
      <c r="C808" s="54"/>
      <c r="D808" s="54"/>
      <c r="E808" s="54"/>
      <c r="F808" s="55"/>
      <c r="G808" s="55"/>
    </row>
    <row r="809" spans="1:7">
      <c r="A809" s="55"/>
      <c r="B809" s="62"/>
      <c r="C809" s="54"/>
      <c r="D809" s="54"/>
      <c r="E809" s="54"/>
      <c r="F809" s="55"/>
      <c r="G809" s="55"/>
    </row>
    <row r="810" spans="1:7">
      <c r="A810" s="55"/>
      <c r="B810" s="62"/>
      <c r="C810" s="54"/>
      <c r="D810" s="54"/>
      <c r="E810" s="54"/>
      <c r="F810" s="55"/>
      <c r="G810" s="55"/>
    </row>
    <row r="811" spans="1:7">
      <c r="A811" s="55"/>
      <c r="B811" s="62"/>
      <c r="C811" s="54"/>
      <c r="D811" s="54"/>
      <c r="E811" s="54"/>
      <c r="F811" s="55"/>
      <c r="G811" s="55"/>
    </row>
    <row r="812" spans="1:7">
      <c r="A812" s="55"/>
      <c r="B812" s="62"/>
      <c r="C812" s="54"/>
      <c r="D812" s="54"/>
      <c r="E812" s="54"/>
      <c r="F812" s="55"/>
      <c r="G812" s="55"/>
    </row>
    <row r="813" spans="1:7">
      <c r="A813" s="55"/>
      <c r="B813" s="62"/>
      <c r="C813" s="54"/>
      <c r="D813" s="54"/>
      <c r="E813" s="54"/>
      <c r="F813" s="55"/>
      <c r="G813" s="55"/>
    </row>
    <row r="814" spans="1:7">
      <c r="A814" s="55"/>
      <c r="B814" s="62"/>
      <c r="C814" s="54"/>
      <c r="D814" s="54"/>
      <c r="E814" s="54"/>
      <c r="F814" s="55"/>
      <c r="G814" s="55"/>
    </row>
    <row r="815" spans="1:7">
      <c r="A815" s="55"/>
      <c r="B815" s="62"/>
      <c r="C815" s="54"/>
      <c r="D815" s="54"/>
      <c r="E815" s="54"/>
      <c r="F815" s="55"/>
      <c r="G815" s="55"/>
    </row>
    <row r="816" spans="1:7">
      <c r="A816" s="55"/>
      <c r="B816" s="62"/>
      <c r="C816" s="54"/>
      <c r="D816" s="54"/>
      <c r="E816" s="54"/>
      <c r="F816" s="55"/>
      <c r="G816" s="55"/>
    </row>
    <row r="817" spans="1:7">
      <c r="A817" s="55"/>
      <c r="B817" s="62"/>
      <c r="C817" s="54"/>
      <c r="D817" s="54"/>
      <c r="E817" s="54"/>
      <c r="F817" s="55"/>
      <c r="G817" s="55"/>
    </row>
    <row r="818" spans="1:7">
      <c r="A818" s="55"/>
      <c r="B818" s="62"/>
      <c r="C818" s="54"/>
      <c r="D818" s="54"/>
      <c r="E818" s="54"/>
      <c r="F818" s="55"/>
      <c r="G818" s="55"/>
    </row>
    <row r="819" spans="1:7">
      <c r="A819" s="55"/>
      <c r="B819" s="62"/>
      <c r="C819" s="54"/>
      <c r="D819" s="54"/>
      <c r="E819" s="54"/>
      <c r="F819" s="55"/>
      <c r="G819" s="55"/>
    </row>
    <row r="820" spans="1:7">
      <c r="A820" s="55"/>
      <c r="B820" s="62"/>
      <c r="C820" s="54"/>
      <c r="D820" s="54"/>
      <c r="E820" s="54"/>
      <c r="F820" s="55"/>
      <c r="G820" s="55"/>
    </row>
    <row r="821" spans="1:7">
      <c r="A821" s="55"/>
      <c r="B821" s="62"/>
      <c r="C821" s="54"/>
      <c r="D821" s="54"/>
      <c r="E821" s="54"/>
      <c r="F821" s="55"/>
      <c r="G821" s="55"/>
    </row>
    <row r="822" spans="1:7">
      <c r="A822" s="55"/>
      <c r="B822" s="62"/>
      <c r="C822" s="54"/>
      <c r="D822" s="54"/>
      <c r="E822" s="54"/>
      <c r="F822" s="55"/>
      <c r="G822" s="55"/>
    </row>
    <row r="823" spans="1:7">
      <c r="A823" s="55"/>
      <c r="B823" s="62"/>
      <c r="C823" s="54"/>
      <c r="D823" s="54"/>
      <c r="E823" s="54"/>
      <c r="F823" s="55"/>
      <c r="G823" s="55"/>
    </row>
    <row r="824" spans="1:7">
      <c r="A824" s="55"/>
      <c r="B824" s="62"/>
      <c r="C824" s="54"/>
      <c r="D824" s="54"/>
      <c r="E824" s="54"/>
      <c r="F824" s="55"/>
      <c r="G824" s="55"/>
    </row>
    <row r="825" spans="1:7">
      <c r="A825" s="55"/>
      <c r="B825" s="62"/>
      <c r="C825" s="54"/>
      <c r="D825" s="54"/>
      <c r="E825" s="54"/>
      <c r="F825" s="55"/>
      <c r="G825" s="55"/>
    </row>
    <row r="826" spans="1:7">
      <c r="A826" s="55"/>
      <c r="B826" s="62"/>
      <c r="C826" s="54"/>
      <c r="D826" s="54"/>
      <c r="E826" s="54"/>
      <c r="F826" s="55"/>
      <c r="G826" s="55"/>
    </row>
    <row r="827" spans="1:7">
      <c r="A827" s="55"/>
      <c r="B827" s="62"/>
      <c r="C827" s="54"/>
      <c r="D827" s="54"/>
      <c r="E827" s="54"/>
      <c r="F827" s="55"/>
      <c r="G827" s="55"/>
    </row>
    <row r="828" spans="1:7">
      <c r="A828" s="55"/>
      <c r="B828" s="62"/>
      <c r="C828" s="54"/>
      <c r="D828" s="54"/>
      <c r="E828" s="54"/>
      <c r="F828" s="55"/>
      <c r="G828" s="55"/>
    </row>
    <row r="829" spans="1:7">
      <c r="A829" s="55"/>
      <c r="B829" s="62"/>
      <c r="C829" s="54"/>
      <c r="D829" s="54"/>
      <c r="E829" s="54"/>
      <c r="F829" s="55"/>
      <c r="G829" s="55"/>
    </row>
    <row r="830" spans="1:7">
      <c r="A830" s="55"/>
      <c r="B830" s="62"/>
      <c r="C830" s="54"/>
      <c r="D830" s="54"/>
      <c r="E830" s="54"/>
      <c r="F830" s="55"/>
      <c r="G830" s="55"/>
    </row>
    <row r="831" spans="1:7">
      <c r="A831" s="55"/>
      <c r="B831" s="62"/>
      <c r="C831" s="54"/>
      <c r="D831" s="54"/>
      <c r="E831" s="54"/>
      <c r="F831" s="55"/>
      <c r="G831" s="55"/>
    </row>
    <row r="832" spans="1:7">
      <c r="A832" s="55"/>
      <c r="B832" s="62"/>
      <c r="C832" s="54"/>
      <c r="D832" s="54"/>
      <c r="E832" s="54"/>
      <c r="F832" s="55"/>
      <c r="G832" s="55"/>
    </row>
    <row r="833" spans="1:7">
      <c r="A833" s="55"/>
      <c r="B833" s="62"/>
      <c r="C833" s="54"/>
      <c r="D833" s="54"/>
      <c r="E833" s="54"/>
      <c r="F833" s="55"/>
      <c r="G833" s="55"/>
    </row>
    <row r="834" spans="1:7">
      <c r="A834" s="55"/>
      <c r="B834" s="62"/>
      <c r="C834" s="54"/>
      <c r="D834" s="54"/>
      <c r="E834" s="54"/>
      <c r="F834" s="55"/>
      <c r="G834" s="55"/>
    </row>
    <row r="835" spans="1:7">
      <c r="A835" s="55"/>
      <c r="B835" s="62"/>
      <c r="C835" s="54"/>
      <c r="D835" s="54"/>
      <c r="E835" s="54"/>
      <c r="F835" s="55"/>
      <c r="G835" s="55"/>
    </row>
    <row r="836" spans="1:7">
      <c r="A836" s="55"/>
      <c r="B836" s="62"/>
      <c r="C836" s="54"/>
      <c r="D836" s="54"/>
      <c r="E836" s="54"/>
      <c r="F836" s="55"/>
      <c r="G836" s="55"/>
    </row>
    <row r="837" spans="1:7">
      <c r="A837" s="55"/>
      <c r="B837" s="62"/>
      <c r="C837" s="54"/>
      <c r="D837" s="54"/>
      <c r="E837" s="54"/>
      <c r="F837" s="55"/>
      <c r="G837" s="55"/>
    </row>
    <row r="838" spans="1:7">
      <c r="A838" s="55"/>
      <c r="B838" s="62"/>
      <c r="C838" s="54"/>
      <c r="D838" s="54"/>
      <c r="E838" s="54"/>
      <c r="F838" s="55"/>
      <c r="G838" s="55"/>
    </row>
    <row r="839" spans="1:7">
      <c r="A839" s="55"/>
      <c r="B839" s="62"/>
      <c r="C839" s="54"/>
      <c r="D839" s="54"/>
      <c r="E839" s="54"/>
      <c r="F839" s="55"/>
      <c r="G839" s="55"/>
    </row>
    <row r="840" spans="1:7">
      <c r="A840" s="55"/>
      <c r="B840" s="62"/>
      <c r="C840" s="54"/>
      <c r="D840" s="54"/>
      <c r="E840" s="54"/>
      <c r="F840" s="55"/>
      <c r="G840" s="55"/>
    </row>
    <row r="841" spans="1:7">
      <c r="A841" s="55"/>
      <c r="B841" s="62"/>
      <c r="C841" s="54"/>
      <c r="D841" s="54"/>
      <c r="E841" s="54"/>
      <c r="F841" s="55"/>
      <c r="G841" s="55"/>
    </row>
    <row r="842" spans="1:7">
      <c r="A842" s="55"/>
      <c r="B842" s="62"/>
      <c r="C842" s="54"/>
      <c r="D842" s="54"/>
      <c r="E842" s="54"/>
      <c r="F842" s="55"/>
      <c r="G842" s="55"/>
    </row>
    <row r="843" spans="1:7">
      <c r="A843" s="55"/>
      <c r="B843" s="62"/>
      <c r="C843" s="54"/>
      <c r="D843" s="54"/>
      <c r="E843" s="54"/>
      <c r="F843" s="55"/>
      <c r="G843" s="55"/>
    </row>
    <row r="844" spans="1:7">
      <c r="A844" s="55"/>
      <c r="B844" s="62"/>
      <c r="C844" s="54"/>
      <c r="D844" s="54"/>
      <c r="E844" s="54"/>
      <c r="F844" s="55"/>
      <c r="G844" s="55"/>
    </row>
    <row r="845" spans="1:7">
      <c r="A845" s="55"/>
      <c r="B845" s="62"/>
      <c r="C845" s="54"/>
      <c r="D845" s="54"/>
      <c r="E845" s="54"/>
      <c r="F845" s="55"/>
      <c r="G845" s="55"/>
    </row>
    <row r="846" spans="1:7">
      <c r="A846" s="55"/>
      <c r="B846" s="62"/>
      <c r="C846" s="54"/>
      <c r="D846" s="54"/>
      <c r="E846" s="54"/>
      <c r="F846" s="55"/>
      <c r="G846" s="55"/>
    </row>
    <row r="847" spans="1:7">
      <c r="A847" s="55"/>
      <c r="B847" s="62"/>
      <c r="C847" s="54"/>
      <c r="D847" s="54"/>
      <c r="E847" s="54"/>
      <c r="F847" s="55"/>
      <c r="G847" s="55"/>
    </row>
    <row r="848" spans="1:7">
      <c r="A848" s="55"/>
      <c r="B848" s="62"/>
      <c r="C848" s="54"/>
      <c r="D848" s="54"/>
      <c r="E848" s="54"/>
      <c r="F848" s="55"/>
      <c r="G848" s="55"/>
    </row>
    <row r="849" spans="1:7">
      <c r="A849" s="55"/>
      <c r="B849" s="62"/>
      <c r="C849" s="54"/>
      <c r="D849" s="54"/>
      <c r="E849" s="54"/>
      <c r="F849" s="55"/>
      <c r="G849" s="55"/>
    </row>
    <row r="850" spans="1:7">
      <c r="A850" s="55"/>
      <c r="B850" s="62"/>
      <c r="C850" s="54"/>
      <c r="D850" s="54"/>
      <c r="E850" s="54"/>
      <c r="F850" s="55"/>
      <c r="G850" s="55"/>
    </row>
    <row r="851" spans="1:7">
      <c r="A851" s="55"/>
      <c r="B851" s="62"/>
      <c r="C851" s="54"/>
      <c r="D851" s="54"/>
      <c r="E851" s="54"/>
      <c r="F851" s="55"/>
      <c r="G851" s="55"/>
    </row>
    <row r="852" spans="1:7">
      <c r="A852" s="55"/>
      <c r="B852" s="62"/>
      <c r="C852" s="54"/>
      <c r="D852" s="54"/>
      <c r="E852" s="54"/>
      <c r="F852" s="55"/>
      <c r="G852" s="55"/>
    </row>
    <row r="853" spans="1:7">
      <c r="A853" s="55"/>
      <c r="B853" s="62"/>
      <c r="C853" s="54"/>
      <c r="D853" s="54"/>
      <c r="E853" s="54"/>
      <c r="F853" s="55"/>
      <c r="G853" s="55"/>
    </row>
    <row r="854" spans="1:7">
      <c r="A854" s="55"/>
      <c r="B854" s="62"/>
      <c r="C854" s="54"/>
      <c r="D854" s="54"/>
      <c r="E854" s="54"/>
      <c r="F854" s="55"/>
      <c r="G854" s="55"/>
    </row>
    <row r="855" spans="1:7">
      <c r="A855" s="55"/>
      <c r="B855" s="62"/>
      <c r="C855" s="54"/>
      <c r="D855" s="54"/>
      <c r="E855" s="54"/>
      <c r="F855" s="55"/>
      <c r="G855" s="55"/>
    </row>
    <row r="856" spans="1:7">
      <c r="A856" s="55"/>
      <c r="B856" s="62"/>
      <c r="C856" s="54"/>
      <c r="D856" s="54"/>
      <c r="E856" s="54"/>
      <c r="F856" s="55"/>
      <c r="G856" s="55"/>
    </row>
    <row r="857" spans="1:7">
      <c r="A857" s="55"/>
      <c r="B857" s="62"/>
      <c r="C857" s="54"/>
      <c r="D857" s="54"/>
      <c r="E857" s="54"/>
      <c r="F857" s="55"/>
      <c r="G857" s="55"/>
    </row>
    <row r="858" spans="1:7">
      <c r="A858" s="55"/>
      <c r="B858" s="62"/>
      <c r="C858" s="54"/>
      <c r="D858" s="54"/>
      <c r="E858" s="54"/>
      <c r="F858" s="55"/>
      <c r="G858" s="55"/>
    </row>
    <row r="859" spans="1:7">
      <c r="A859" s="55"/>
      <c r="B859" s="62"/>
      <c r="C859" s="54"/>
      <c r="D859" s="54"/>
      <c r="E859" s="54"/>
      <c r="F859" s="55"/>
      <c r="G859" s="55"/>
    </row>
    <row r="860" spans="1:7">
      <c r="A860" s="55"/>
      <c r="B860" s="62"/>
      <c r="C860" s="54"/>
      <c r="D860" s="54"/>
      <c r="E860" s="54"/>
      <c r="F860" s="55"/>
      <c r="G860" s="55"/>
    </row>
    <row r="861" spans="1:7">
      <c r="A861" s="55"/>
      <c r="B861" s="62"/>
      <c r="C861" s="54"/>
      <c r="D861" s="54"/>
      <c r="E861" s="54"/>
      <c r="F861" s="55"/>
      <c r="G861" s="55"/>
    </row>
    <row r="862" spans="1:7">
      <c r="A862" s="55"/>
      <c r="B862" s="62"/>
      <c r="C862" s="54"/>
      <c r="D862" s="54"/>
      <c r="E862" s="54"/>
      <c r="F862" s="55"/>
      <c r="G862" s="55"/>
    </row>
    <row r="863" spans="1:7">
      <c r="A863" s="55"/>
      <c r="B863" s="62"/>
      <c r="C863" s="54"/>
      <c r="D863" s="54"/>
      <c r="E863" s="54"/>
      <c r="F863" s="55"/>
      <c r="G863" s="55"/>
    </row>
    <row r="864" spans="1:7">
      <c r="A864" s="55"/>
      <c r="B864" s="62"/>
      <c r="C864" s="54"/>
      <c r="D864" s="54"/>
      <c r="E864" s="54"/>
      <c r="F864" s="55"/>
      <c r="G864" s="55"/>
    </row>
    <row r="865" spans="1:7">
      <c r="A865" s="55"/>
      <c r="B865" s="62"/>
      <c r="C865" s="54"/>
      <c r="D865" s="54"/>
      <c r="E865" s="54"/>
      <c r="F865" s="55"/>
      <c r="G865" s="55"/>
    </row>
    <row r="866" spans="1:7">
      <c r="A866" s="55"/>
      <c r="B866" s="62"/>
      <c r="C866" s="54"/>
      <c r="D866" s="54"/>
      <c r="E866" s="54"/>
      <c r="F866" s="55"/>
      <c r="G866" s="55"/>
    </row>
    <row r="867" spans="1:7">
      <c r="A867" s="55"/>
      <c r="B867" s="62"/>
      <c r="C867" s="54"/>
      <c r="D867" s="54"/>
      <c r="E867" s="54"/>
      <c r="F867" s="55"/>
      <c r="G867" s="55"/>
    </row>
    <row r="868" spans="1:7">
      <c r="A868" s="55"/>
      <c r="B868" s="62"/>
      <c r="C868" s="54"/>
      <c r="D868" s="54"/>
      <c r="E868" s="54"/>
      <c r="F868" s="55"/>
      <c r="G868" s="55"/>
    </row>
    <row r="869" spans="1:7">
      <c r="A869" s="55"/>
      <c r="B869" s="62"/>
      <c r="C869" s="54"/>
      <c r="D869" s="54"/>
      <c r="E869" s="54"/>
      <c r="F869" s="55"/>
      <c r="G869" s="55"/>
    </row>
    <row r="870" spans="1:7">
      <c r="A870" s="55"/>
      <c r="B870" s="62"/>
      <c r="C870" s="54"/>
      <c r="D870" s="54"/>
      <c r="E870" s="54"/>
      <c r="F870" s="55"/>
      <c r="G870" s="55"/>
    </row>
    <row r="871" spans="1:7">
      <c r="A871" s="55"/>
      <c r="B871" s="62"/>
      <c r="C871" s="54"/>
      <c r="D871" s="54"/>
      <c r="E871" s="54"/>
      <c r="F871" s="55"/>
      <c r="G871" s="55"/>
    </row>
    <row r="872" spans="1:7">
      <c r="A872" s="55"/>
      <c r="B872" s="62"/>
      <c r="C872" s="54"/>
      <c r="D872" s="54"/>
      <c r="E872" s="54"/>
      <c r="F872" s="55"/>
      <c r="G872" s="55"/>
    </row>
    <row r="873" spans="1:7">
      <c r="A873" s="55"/>
      <c r="B873" s="62"/>
      <c r="C873" s="54"/>
      <c r="D873" s="54"/>
      <c r="E873" s="54"/>
      <c r="F873" s="55"/>
      <c r="G873" s="55"/>
    </row>
    <row r="874" spans="1:7">
      <c r="A874" s="55"/>
      <c r="B874" s="62"/>
      <c r="C874" s="54"/>
      <c r="D874" s="54"/>
      <c r="E874" s="54"/>
      <c r="F874" s="55"/>
      <c r="G874" s="55"/>
    </row>
    <row r="875" spans="1:7">
      <c r="A875" s="55"/>
      <c r="B875" s="62"/>
      <c r="C875" s="54"/>
      <c r="D875" s="54"/>
      <c r="E875" s="54"/>
      <c r="F875" s="55"/>
      <c r="G875" s="55"/>
    </row>
    <row r="876" spans="1:7">
      <c r="A876" s="55"/>
      <c r="B876" s="62"/>
      <c r="C876" s="54"/>
      <c r="D876" s="54"/>
      <c r="E876" s="54"/>
      <c r="F876" s="55"/>
      <c r="G876" s="55"/>
    </row>
    <row r="877" spans="1:7">
      <c r="A877" s="55"/>
      <c r="B877" s="62"/>
      <c r="C877" s="54"/>
      <c r="D877" s="54"/>
      <c r="E877" s="54"/>
      <c r="F877" s="55"/>
      <c r="G877" s="55"/>
    </row>
    <row r="878" spans="1:7">
      <c r="A878" s="55"/>
      <c r="B878" s="62"/>
      <c r="C878" s="54"/>
      <c r="D878" s="54"/>
      <c r="E878" s="54"/>
      <c r="F878" s="55"/>
      <c r="G878" s="55"/>
    </row>
    <row r="879" spans="1:7">
      <c r="A879" s="55"/>
      <c r="B879" s="62"/>
      <c r="C879" s="54"/>
      <c r="D879" s="54"/>
      <c r="E879" s="54"/>
      <c r="F879" s="55"/>
      <c r="G879" s="55"/>
    </row>
    <row r="880" spans="1:7">
      <c r="A880" s="55"/>
      <c r="B880" s="62"/>
      <c r="C880" s="54"/>
      <c r="D880" s="54"/>
      <c r="E880" s="54"/>
      <c r="F880" s="55"/>
      <c r="G880" s="55"/>
    </row>
    <row r="881" spans="1:7">
      <c r="A881" s="55"/>
      <c r="B881" s="62"/>
      <c r="C881" s="54"/>
      <c r="D881" s="54"/>
      <c r="E881" s="54"/>
      <c r="F881" s="55"/>
      <c r="G881" s="55"/>
    </row>
    <row r="882" spans="1:7">
      <c r="A882" s="55"/>
      <c r="B882" s="62"/>
      <c r="C882" s="54"/>
      <c r="D882" s="54"/>
      <c r="E882" s="54"/>
      <c r="F882" s="55"/>
      <c r="G882" s="55"/>
    </row>
    <row r="883" spans="1:7">
      <c r="A883" s="55"/>
      <c r="B883" s="62"/>
      <c r="C883" s="54"/>
      <c r="D883" s="54"/>
      <c r="E883" s="54"/>
      <c r="F883" s="55"/>
      <c r="G883" s="55"/>
    </row>
    <row r="884" spans="1:7">
      <c r="A884" s="55"/>
      <c r="B884" s="62"/>
      <c r="C884" s="54"/>
      <c r="D884" s="54"/>
      <c r="E884" s="54"/>
      <c r="F884" s="55"/>
      <c r="G884" s="55"/>
    </row>
    <row r="885" spans="1:7">
      <c r="A885" s="55"/>
      <c r="B885" s="62"/>
      <c r="C885" s="54"/>
      <c r="D885" s="54"/>
      <c r="E885" s="54"/>
      <c r="F885" s="55"/>
      <c r="G885" s="55"/>
    </row>
    <row r="886" spans="1:7">
      <c r="A886" s="55"/>
      <c r="B886" s="62"/>
      <c r="C886" s="54"/>
      <c r="D886" s="54"/>
      <c r="E886" s="54"/>
      <c r="F886" s="55"/>
      <c r="G886" s="55"/>
    </row>
    <row r="887" spans="1:7">
      <c r="A887" s="55"/>
      <c r="B887" s="62"/>
      <c r="C887" s="54"/>
      <c r="D887" s="54"/>
      <c r="E887" s="54"/>
      <c r="F887" s="55"/>
      <c r="G887" s="55"/>
    </row>
    <row r="888" spans="1:7">
      <c r="A888" s="55"/>
      <c r="B888" s="62"/>
      <c r="C888" s="54"/>
      <c r="D888" s="54"/>
      <c r="E888" s="54"/>
      <c r="F888" s="55"/>
      <c r="G888" s="55"/>
    </row>
    <row r="889" spans="1:7">
      <c r="A889" s="55"/>
      <c r="B889" s="62"/>
      <c r="C889" s="54"/>
      <c r="D889" s="54"/>
      <c r="E889" s="54"/>
      <c r="F889" s="55"/>
      <c r="G889" s="55"/>
    </row>
    <row r="890" spans="1:7">
      <c r="A890" s="55"/>
      <c r="B890" s="62"/>
      <c r="C890" s="54"/>
      <c r="D890" s="54"/>
      <c r="E890" s="54"/>
      <c r="F890" s="55"/>
      <c r="G890" s="55"/>
    </row>
    <row r="891" spans="1:7">
      <c r="A891" s="55"/>
      <c r="B891" s="62"/>
      <c r="C891" s="54"/>
      <c r="D891" s="54"/>
      <c r="E891" s="54"/>
      <c r="F891" s="55"/>
      <c r="G891" s="55"/>
    </row>
    <row r="892" spans="1:7">
      <c r="A892" s="55"/>
      <c r="B892" s="62"/>
      <c r="C892" s="54"/>
      <c r="D892" s="54"/>
      <c r="E892" s="54"/>
      <c r="F892" s="55"/>
      <c r="G892" s="55"/>
    </row>
    <row r="893" spans="1:7">
      <c r="A893" s="55"/>
      <c r="B893" s="62"/>
      <c r="C893" s="54"/>
      <c r="D893" s="54"/>
      <c r="E893" s="54"/>
      <c r="F893" s="55"/>
      <c r="G893" s="55"/>
    </row>
    <row r="894" spans="1:7">
      <c r="A894" s="55"/>
      <c r="B894" s="62"/>
      <c r="C894" s="54"/>
      <c r="D894" s="54"/>
      <c r="E894" s="54"/>
      <c r="F894" s="55"/>
      <c r="G894" s="55"/>
    </row>
    <row r="895" spans="1:7">
      <c r="A895" s="55"/>
      <c r="B895" s="62"/>
      <c r="C895" s="54"/>
      <c r="D895" s="54"/>
      <c r="E895" s="54"/>
      <c r="F895" s="55"/>
      <c r="G895" s="55"/>
    </row>
    <row r="896" spans="1:7">
      <c r="A896" s="55"/>
      <c r="B896" s="62"/>
      <c r="C896" s="54"/>
      <c r="D896" s="54"/>
      <c r="E896" s="54"/>
      <c r="F896" s="55"/>
      <c r="G896" s="55"/>
    </row>
    <row r="897" spans="1:7">
      <c r="A897" s="55"/>
      <c r="B897" s="62"/>
      <c r="C897" s="54"/>
      <c r="D897" s="54"/>
      <c r="E897" s="54"/>
      <c r="F897" s="55"/>
      <c r="G897" s="55"/>
    </row>
    <row r="898" spans="1:7">
      <c r="A898" s="55"/>
      <c r="B898" s="62"/>
      <c r="C898" s="54"/>
      <c r="D898" s="54"/>
      <c r="E898" s="54"/>
      <c r="F898" s="55"/>
      <c r="G898" s="55"/>
    </row>
    <row r="899" spans="1:7">
      <c r="A899" s="55"/>
      <c r="B899" s="62"/>
      <c r="C899" s="54"/>
      <c r="D899" s="54"/>
      <c r="E899" s="54"/>
      <c r="F899" s="55"/>
      <c r="G899" s="55"/>
    </row>
    <row r="900" spans="1:7">
      <c r="A900" s="55"/>
      <c r="B900" s="62"/>
      <c r="C900" s="54"/>
      <c r="D900" s="54"/>
      <c r="E900" s="54"/>
      <c r="F900" s="55"/>
      <c r="G900" s="55"/>
    </row>
    <row r="901" spans="1:7">
      <c r="A901" s="55"/>
      <c r="B901" s="62"/>
      <c r="C901" s="54"/>
      <c r="D901" s="54"/>
      <c r="E901" s="54"/>
      <c r="F901" s="55"/>
      <c r="G901" s="55"/>
    </row>
    <row r="902" spans="1:7">
      <c r="A902" s="55"/>
      <c r="B902" s="62"/>
      <c r="C902" s="54"/>
      <c r="D902" s="54"/>
      <c r="E902" s="54"/>
      <c r="F902" s="55"/>
      <c r="G902" s="55"/>
    </row>
    <row r="903" spans="1:7">
      <c r="A903" s="55"/>
      <c r="B903" s="62"/>
      <c r="C903" s="54"/>
      <c r="D903" s="54"/>
      <c r="E903" s="54"/>
      <c r="F903" s="55"/>
      <c r="G903" s="55"/>
    </row>
    <row r="904" spans="1:7">
      <c r="A904" s="55"/>
      <c r="B904" s="62"/>
      <c r="C904" s="54"/>
      <c r="D904" s="54"/>
      <c r="E904" s="54"/>
      <c r="F904" s="55"/>
      <c r="G904" s="55"/>
    </row>
    <row r="905" spans="1:7">
      <c r="A905" s="55"/>
      <c r="B905" s="62"/>
      <c r="C905" s="54"/>
      <c r="D905" s="54"/>
      <c r="E905" s="54"/>
      <c r="F905" s="55"/>
      <c r="G905" s="55"/>
    </row>
    <row r="906" spans="1:7">
      <c r="A906" s="55"/>
      <c r="B906" s="62"/>
      <c r="C906" s="54"/>
      <c r="D906" s="54"/>
      <c r="E906" s="54"/>
      <c r="F906" s="55"/>
      <c r="G906" s="55"/>
    </row>
    <row r="907" spans="1:7">
      <c r="A907" s="55"/>
      <c r="B907" s="62"/>
      <c r="C907" s="54"/>
      <c r="D907" s="54"/>
      <c r="E907" s="54"/>
      <c r="F907" s="55"/>
      <c r="G907" s="55"/>
    </row>
    <row r="908" spans="1:7">
      <c r="A908" s="55"/>
      <c r="B908" s="62"/>
      <c r="C908" s="54"/>
      <c r="D908" s="54"/>
      <c r="E908" s="54"/>
      <c r="F908" s="55"/>
      <c r="G908" s="55"/>
    </row>
    <row r="909" spans="1:7">
      <c r="A909" s="55"/>
      <c r="B909" s="62"/>
      <c r="C909" s="54"/>
      <c r="D909" s="54"/>
      <c r="E909" s="54"/>
      <c r="F909" s="55"/>
      <c r="G909" s="55"/>
    </row>
    <row r="910" spans="1:7">
      <c r="A910" s="55"/>
      <c r="B910" s="62"/>
      <c r="C910" s="54"/>
      <c r="D910" s="54"/>
      <c r="E910" s="54"/>
      <c r="F910" s="55"/>
      <c r="G910" s="55"/>
    </row>
    <row r="911" spans="1:7">
      <c r="A911" s="55"/>
      <c r="B911" s="62"/>
      <c r="C911" s="54"/>
      <c r="D911" s="54"/>
      <c r="E911" s="54"/>
      <c r="F911" s="55"/>
      <c r="G911" s="55"/>
    </row>
    <row r="912" spans="1:7">
      <c r="A912" s="55"/>
      <c r="B912" s="62"/>
      <c r="C912" s="54"/>
      <c r="D912" s="54"/>
      <c r="E912" s="54"/>
      <c r="F912" s="55"/>
      <c r="G912" s="55"/>
    </row>
    <row r="913" spans="1:7">
      <c r="A913" s="55"/>
      <c r="B913" s="62"/>
      <c r="C913" s="54"/>
      <c r="D913" s="54"/>
      <c r="E913" s="54"/>
      <c r="F913" s="55"/>
      <c r="G913" s="55"/>
    </row>
    <row r="914" spans="1:7">
      <c r="A914" s="55"/>
      <c r="B914" s="62"/>
      <c r="C914" s="54"/>
      <c r="D914" s="54"/>
      <c r="E914" s="54"/>
      <c r="F914" s="55"/>
      <c r="G914" s="55"/>
    </row>
    <row r="915" spans="1:7">
      <c r="A915" s="55"/>
      <c r="B915" s="62"/>
      <c r="C915" s="54"/>
      <c r="D915" s="54"/>
      <c r="E915" s="54"/>
      <c r="F915" s="55"/>
      <c r="G915" s="55"/>
    </row>
    <row r="916" spans="1:7">
      <c r="A916" s="55"/>
      <c r="B916" s="62"/>
      <c r="C916" s="54"/>
      <c r="D916" s="54"/>
      <c r="E916" s="54"/>
      <c r="F916" s="55"/>
      <c r="G916" s="55"/>
    </row>
    <row r="917" spans="1:7">
      <c r="A917" s="55"/>
      <c r="B917" s="62"/>
      <c r="C917" s="54"/>
      <c r="D917" s="54"/>
      <c r="E917" s="54"/>
      <c r="F917" s="55"/>
      <c r="G917" s="55"/>
    </row>
    <row r="918" spans="1:7">
      <c r="A918" s="55"/>
      <c r="B918" s="62"/>
      <c r="C918" s="54"/>
      <c r="D918" s="54"/>
      <c r="E918" s="54"/>
      <c r="F918" s="55"/>
      <c r="G918" s="55"/>
    </row>
    <row r="919" spans="1:7">
      <c r="A919" s="55"/>
      <c r="B919" s="62"/>
      <c r="C919" s="54"/>
      <c r="D919" s="54"/>
      <c r="E919" s="54"/>
      <c r="F919" s="55"/>
      <c r="G919" s="55"/>
    </row>
    <row r="920" spans="1:7">
      <c r="A920" s="55"/>
      <c r="B920" s="62"/>
      <c r="C920" s="54"/>
      <c r="D920" s="54"/>
      <c r="E920" s="54"/>
      <c r="F920" s="55"/>
      <c r="G920" s="55"/>
    </row>
    <row r="921" spans="1:7">
      <c r="A921" s="55"/>
      <c r="B921" s="62"/>
      <c r="C921" s="54"/>
      <c r="D921" s="54"/>
      <c r="E921" s="54"/>
      <c r="F921" s="55"/>
      <c r="G921" s="55"/>
    </row>
    <row r="922" spans="1:7">
      <c r="A922" s="55"/>
      <c r="B922" s="62"/>
      <c r="C922" s="54"/>
      <c r="D922" s="54"/>
      <c r="E922" s="54"/>
      <c r="F922" s="55"/>
      <c r="G922" s="55"/>
    </row>
    <row r="923" spans="1:7">
      <c r="A923" s="55"/>
      <c r="B923" s="62"/>
      <c r="C923" s="54"/>
      <c r="D923" s="54"/>
      <c r="E923" s="54"/>
      <c r="F923" s="55"/>
      <c r="G923" s="55"/>
    </row>
    <row r="924" spans="1:7">
      <c r="A924" s="55"/>
      <c r="B924" s="62"/>
      <c r="C924" s="54"/>
      <c r="D924" s="54"/>
      <c r="E924" s="54"/>
      <c r="F924" s="55"/>
      <c r="G924" s="55"/>
    </row>
    <row r="925" spans="1:7">
      <c r="A925" s="55"/>
      <c r="B925" s="62"/>
      <c r="C925" s="54"/>
      <c r="D925" s="54"/>
      <c r="E925" s="54"/>
      <c r="F925" s="55"/>
      <c r="G925" s="55"/>
    </row>
    <row r="926" spans="1:7">
      <c r="A926" s="55"/>
      <c r="B926" s="62"/>
      <c r="C926" s="54"/>
      <c r="D926" s="54"/>
      <c r="E926" s="54"/>
      <c r="F926" s="55"/>
      <c r="G926" s="55"/>
    </row>
    <row r="927" spans="1:7">
      <c r="A927" s="55"/>
      <c r="B927" s="62"/>
      <c r="C927" s="54"/>
      <c r="D927" s="54"/>
      <c r="E927" s="54"/>
      <c r="F927" s="55"/>
      <c r="G927" s="55"/>
    </row>
    <row r="928" spans="1:7">
      <c r="A928" s="55"/>
      <c r="B928" s="62"/>
      <c r="C928" s="54"/>
      <c r="D928" s="54"/>
      <c r="E928" s="54"/>
      <c r="F928" s="55"/>
      <c r="G928" s="55"/>
    </row>
    <row r="929" spans="1:7">
      <c r="A929" s="55"/>
      <c r="B929" s="62"/>
      <c r="C929" s="54"/>
      <c r="D929" s="54"/>
      <c r="E929" s="54"/>
      <c r="F929" s="55"/>
      <c r="G929" s="55"/>
    </row>
    <row r="930" spans="1:7">
      <c r="A930" s="55"/>
      <c r="B930" s="62"/>
      <c r="C930" s="54"/>
      <c r="D930" s="54"/>
      <c r="E930" s="54"/>
      <c r="F930" s="55"/>
      <c r="G930" s="55"/>
    </row>
    <row r="931" spans="1:7">
      <c r="A931" s="55"/>
      <c r="B931" s="62"/>
      <c r="C931" s="54"/>
      <c r="D931" s="54"/>
      <c r="E931" s="54"/>
      <c r="F931" s="55"/>
      <c r="G931" s="55"/>
    </row>
    <row r="932" spans="1:7">
      <c r="A932" s="55"/>
      <c r="B932" s="62"/>
      <c r="C932" s="54"/>
      <c r="D932" s="54"/>
      <c r="E932" s="54"/>
      <c r="F932" s="55"/>
      <c r="G932" s="55"/>
    </row>
    <row r="933" spans="1:7">
      <c r="A933" s="55"/>
      <c r="B933" s="62"/>
      <c r="C933" s="54"/>
      <c r="D933" s="54"/>
      <c r="E933" s="54"/>
      <c r="F933" s="55"/>
      <c r="G933" s="55"/>
    </row>
    <row r="934" spans="1:7">
      <c r="A934" s="55"/>
      <c r="B934" s="62"/>
      <c r="C934" s="54"/>
      <c r="D934" s="54"/>
      <c r="E934" s="54"/>
      <c r="F934" s="55"/>
      <c r="G934" s="55"/>
    </row>
    <row r="935" spans="1:7">
      <c r="A935" s="55"/>
      <c r="B935" s="62"/>
      <c r="C935" s="54"/>
      <c r="D935" s="54"/>
      <c r="E935" s="54"/>
      <c r="F935" s="55"/>
      <c r="G935" s="55"/>
    </row>
    <row r="936" spans="1:7">
      <c r="A936" s="55"/>
      <c r="B936" s="62"/>
      <c r="C936" s="54"/>
      <c r="D936" s="54"/>
      <c r="E936" s="54"/>
      <c r="F936" s="55"/>
      <c r="G936" s="55"/>
    </row>
    <row r="937" spans="1:7">
      <c r="A937" s="55"/>
      <c r="B937" s="62"/>
      <c r="C937" s="54"/>
      <c r="D937" s="54"/>
      <c r="E937" s="54"/>
      <c r="F937" s="55"/>
      <c r="G937" s="55"/>
    </row>
    <row r="938" spans="1:7">
      <c r="A938" s="55"/>
      <c r="B938" s="62"/>
      <c r="C938" s="54"/>
      <c r="D938" s="54"/>
      <c r="E938" s="54"/>
      <c r="F938" s="55"/>
      <c r="G938" s="55"/>
    </row>
    <row r="939" spans="1:7">
      <c r="A939" s="55"/>
      <c r="B939" s="62"/>
      <c r="C939" s="54"/>
      <c r="D939" s="54"/>
      <c r="E939" s="54"/>
      <c r="F939" s="55"/>
      <c r="G939" s="55"/>
    </row>
    <row r="940" spans="1:7">
      <c r="A940" s="55"/>
      <c r="B940" s="62"/>
      <c r="C940" s="54"/>
      <c r="D940" s="54"/>
      <c r="E940" s="54"/>
      <c r="F940" s="55"/>
      <c r="G940" s="55"/>
    </row>
    <row r="941" spans="1:7">
      <c r="A941" s="55"/>
      <c r="B941" s="62"/>
      <c r="C941" s="54"/>
      <c r="D941" s="54"/>
      <c r="E941" s="54"/>
      <c r="F941" s="55"/>
      <c r="G941" s="55"/>
    </row>
    <row r="942" spans="1:7">
      <c r="A942" s="55"/>
      <c r="B942" s="62"/>
      <c r="C942" s="54"/>
      <c r="D942" s="54"/>
      <c r="E942" s="54"/>
      <c r="F942" s="55"/>
      <c r="G942" s="55"/>
    </row>
    <row r="943" spans="1:7">
      <c r="A943" s="55"/>
      <c r="B943" s="62"/>
      <c r="C943" s="54"/>
      <c r="D943" s="54"/>
      <c r="E943" s="54"/>
      <c r="F943" s="55"/>
      <c r="G943" s="55"/>
    </row>
    <row r="944" spans="1:7">
      <c r="A944" s="55"/>
      <c r="B944" s="62"/>
      <c r="C944" s="54"/>
      <c r="D944" s="54"/>
      <c r="E944" s="54"/>
      <c r="F944" s="55"/>
      <c r="G944" s="55"/>
    </row>
    <row r="945" spans="1:7">
      <c r="A945" s="55"/>
      <c r="B945" s="62"/>
      <c r="C945" s="54"/>
      <c r="D945" s="54"/>
      <c r="E945" s="54"/>
      <c r="F945" s="55"/>
      <c r="G945" s="55"/>
    </row>
    <row r="946" spans="1:7">
      <c r="A946" s="55"/>
      <c r="B946" s="62"/>
      <c r="C946" s="54"/>
      <c r="D946" s="54"/>
      <c r="E946" s="54"/>
      <c r="F946" s="55"/>
      <c r="G946" s="55"/>
    </row>
    <row r="947" spans="1:7">
      <c r="A947" s="55"/>
      <c r="B947" s="62"/>
      <c r="C947" s="54"/>
      <c r="D947" s="54"/>
      <c r="E947" s="54"/>
      <c r="F947" s="55"/>
      <c r="G947" s="55"/>
    </row>
    <row r="948" spans="1:7">
      <c r="A948" s="55"/>
      <c r="B948" s="62"/>
      <c r="C948" s="54"/>
      <c r="D948" s="54"/>
      <c r="E948" s="54"/>
      <c r="F948" s="55"/>
      <c r="G948" s="55"/>
    </row>
    <row r="949" spans="1:7">
      <c r="A949" s="55"/>
      <c r="B949" s="62"/>
      <c r="C949" s="54"/>
      <c r="D949" s="54"/>
      <c r="E949" s="54"/>
      <c r="F949" s="55"/>
      <c r="G949" s="55"/>
    </row>
    <row r="950" spans="1:7">
      <c r="A950" s="55"/>
      <c r="B950" s="62"/>
      <c r="C950" s="54"/>
      <c r="D950" s="54"/>
      <c r="E950" s="54"/>
      <c r="F950" s="55"/>
      <c r="G950" s="55"/>
    </row>
    <row r="951" spans="1:7">
      <c r="A951" s="55"/>
      <c r="B951" s="62"/>
      <c r="C951" s="54"/>
      <c r="D951" s="54"/>
      <c r="E951" s="54"/>
      <c r="F951" s="55"/>
      <c r="G951" s="55"/>
    </row>
    <row r="952" spans="1:7">
      <c r="A952" s="55"/>
      <c r="B952" s="62"/>
      <c r="C952" s="54"/>
      <c r="D952" s="54"/>
      <c r="E952" s="54"/>
      <c r="F952" s="55"/>
      <c r="G952" s="55"/>
    </row>
    <row r="953" spans="1:7">
      <c r="A953" s="55"/>
      <c r="B953" s="62"/>
      <c r="C953" s="54"/>
      <c r="D953" s="54"/>
      <c r="E953" s="54"/>
      <c r="F953" s="55"/>
      <c r="G953" s="55"/>
    </row>
    <row r="954" spans="1:7">
      <c r="A954" s="55"/>
      <c r="B954" s="62"/>
      <c r="C954" s="54"/>
      <c r="D954" s="54"/>
      <c r="E954" s="54"/>
      <c r="F954" s="55"/>
      <c r="G954" s="55"/>
    </row>
    <row r="955" spans="1:7">
      <c r="A955" s="55"/>
      <c r="B955" s="62"/>
      <c r="C955" s="54"/>
      <c r="D955" s="54"/>
      <c r="E955" s="54"/>
      <c r="F955" s="55"/>
      <c r="G955" s="55"/>
    </row>
    <row r="956" spans="1:7">
      <c r="A956" s="55"/>
      <c r="B956" s="62"/>
      <c r="C956" s="54"/>
      <c r="D956" s="54"/>
      <c r="E956" s="54"/>
      <c r="F956" s="55"/>
      <c r="G956" s="55"/>
    </row>
    <row r="957" spans="1:7">
      <c r="A957" s="55"/>
      <c r="B957" s="62"/>
      <c r="C957" s="54"/>
      <c r="D957" s="54"/>
      <c r="E957" s="54"/>
      <c r="F957" s="55"/>
      <c r="G957" s="55"/>
    </row>
    <row r="958" spans="1:7">
      <c r="A958" s="55"/>
      <c r="B958" s="62"/>
      <c r="C958" s="54"/>
      <c r="D958" s="54"/>
      <c r="E958" s="54"/>
      <c r="F958" s="55"/>
      <c r="G958" s="55"/>
    </row>
    <row r="959" spans="1:7">
      <c r="A959" s="55"/>
      <c r="B959" s="62"/>
      <c r="C959" s="54"/>
      <c r="D959" s="54"/>
      <c r="E959" s="54"/>
      <c r="F959" s="55"/>
      <c r="G959" s="55"/>
    </row>
    <row r="960" spans="1:7">
      <c r="A960" s="55"/>
      <c r="B960" s="62"/>
      <c r="C960" s="54"/>
      <c r="D960" s="54"/>
      <c r="E960" s="54"/>
      <c r="F960" s="55"/>
      <c r="G960" s="55"/>
    </row>
    <row r="961" spans="1:7">
      <c r="A961" s="55"/>
      <c r="B961" s="62"/>
      <c r="C961" s="54"/>
      <c r="D961" s="54"/>
      <c r="E961" s="54"/>
      <c r="F961" s="55"/>
      <c r="G961" s="55"/>
    </row>
    <row r="962" spans="1:7">
      <c r="A962" s="55"/>
      <c r="B962" s="62"/>
      <c r="C962" s="54"/>
      <c r="D962" s="54"/>
      <c r="E962" s="54"/>
      <c r="F962" s="55"/>
      <c r="G962" s="55"/>
    </row>
    <row r="963" spans="1:7">
      <c r="A963" s="55"/>
      <c r="B963" s="62"/>
      <c r="C963" s="54"/>
      <c r="D963" s="54"/>
      <c r="E963" s="54"/>
      <c r="F963" s="55"/>
      <c r="G963" s="55"/>
    </row>
    <row r="964" spans="1:7">
      <c r="A964" s="55"/>
      <c r="B964" s="62"/>
      <c r="C964" s="54"/>
      <c r="D964" s="54"/>
      <c r="E964" s="54"/>
      <c r="F964" s="55"/>
      <c r="G964" s="55"/>
    </row>
    <row r="965" spans="1:7">
      <c r="A965" s="55"/>
      <c r="B965" s="62"/>
      <c r="C965" s="54"/>
      <c r="D965" s="54"/>
      <c r="E965" s="54"/>
      <c r="F965" s="55"/>
      <c r="G965" s="55"/>
    </row>
    <row r="966" spans="1:7">
      <c r="A966" s="55"/>
      <c r="B966" s="62"/>
      <c r="C966" s="54"/>
      <c r="D966" s="54"/>
      <c r="E966" s="54"/>
      <c r="F966" s="55"/>
      <c r="G966" s="55"/>
    </row>
    <row r="967" spans="1:7">
      <c r="A967" s="55"/>
      <c r="B967" s="62"/>
      <c r="C967" s="54"/>
      <c r="D967" s="54"/>
      <c r="E967" s="54"/>
      <c r="F967" s="55"/>
      <c r="G967" s="55"/>
    </row>
    <row r="968" spans="1:7">
      <c r="A968" s="55"/>
      <c r="B968" s="62"/>
      <c r="C968" s="54"/>
      <c r="D968" s="54"/>
      <c r="E968" s="54"/>
      <c r="F968" s="55"/>
      <c r="G968" s="55"/>
    </row>
    <row r="969" spans="1:7">
      <c r="A969" s="55"/>
      <c r="B969" s="62"/>
      <c r="C969" s="54"/>
      <c r="D969" s="54"/>
      <c r="E969" s="54"/>
      <c r="F969" s="55"/>
      <c r="G969" s="55"/>
    </row>
    <row r="970" spans="1:7">
      <c r="A970" s="55"/>
      <c r="B970" s="62"/>
      <c r="C970" s="54"/>
      <c r="D970" s="54"/>
      <c r="E970" s="54"/>
      <c r="F970" s="55"/>
      <c r="G970" s="55"/>
    </row>
    <row r="971" spans="1:7">
      <c r="A971" s="55"/>
      <c r="B971" s="62"/>
      <c r="C971" s="54"/>
      <c r="D971" s="54"/>
      <c r="E971" s="54"/>
      <c r="F971" s="55"/>
      <c r="G971" s="55"/>
    </row>
    <row r="972" spans="1:7">
      <c r="A972" s="55"/>
      <c r="B972" s="62"/>
      <c r="C972" s="54"/>
      <c r="D972" s="54"/>
      <c r="E972" s="54"/>
      <c r="F972" s="55"/>
      <c r="G972" s="55"/>
    </row>
    <row r="973" spans="1:7">
      <c r="A973" s="55"/>
      <c r="B973" s="62"/>
      <c r="C973" s="54"/>
      <c r="D973" s="54"/>
      <c r="E973" s="54"/>
      <c r="F973" s="55"/>
      <c r="G973" s="55"/>
    </row>
    <row r="974" spans="1:7">
      <c r="A974" s="55"/>
      <c r="B974" s="62"/>
      <c r="C974" s="54"/>
      <c r="D974" s="54"/>
      <c r="E974" s="54"/>
      <c r="F974" s="55"/>
      <c r="G974" s="55"/>
    </row>
    <row r="975" spans="1:7">
      <c r="A975" s="55"/>
      <c r="B975" s="62"/>
      <c r="C975" s="54"/>
      <c r="D975" s="54"/>
      <c r="E975" s="54"/>
      <c r="F975" s="55"/>
      <c r="G975" s="55"/>
    </row>
    <row r="976" spans="1:7">
      <c r="A976" s="55"/>
      <c r="B976" s="62"/>
      <c r="C976" s="54"/>
      <c r="D976" s="54"/>
      <c r="E976" s="54"/>
      <c r="F976" s="55"/>
      <c r="G976" s="55"/>
    </row>
    <row r="977" spans="1:7">
      <c r="A977" s="55"/>
      <c r="B977" s="62"/>
      <c r="C977" s="54"/>
      <c r="D977" s="54"/>
      <c r="E977" s="54"/>
      <c r="F977" s="55"/>
      <c r="G977" s="55"/>
    </row>
    <row r="978" spans="1:7">
      <c r="A978" s="55"/>
      <c r="B978" s="62"/>
      <c r="C978" s="54"/>
      <c r="D978" s="54"/>
      <c r="E978" s="54"/>
      <c r="F978" s="55"/>
      <c r="G978" s="55"/>
    </row>
    <row r="979" spans="1:7">
      <c r="A979" s="55"/>
      <c r="B979" s="62"/>
      <c r="C979" s="54"/>
      <c r="D979" s="54"/>
      <c r="E979" s="54"/>
      <c r="F979" s="55"/>
      <c r="G979" s="55"/>
    </row>
    <row r="980" spans="1:7">
      <c r="A980" s="55"/>
      <c r="B980" s="62"/>
      <c r="C980" s="54"/>
      <c r="D980" s="54"/>
      <c r="E980" s="54"/>
      <c r="F980" s="55"/>
      <c r="G980" s="55"/>
    </row>
    <row r="981" spans="1:7">
      <c r="A981" s="55"/>
      <c r="B981" s="62"/>
      <c r="C981" s="54"/>
      <c r="D981" s="54"/>
      <c r="E981" s="54"/>
      <c r="F981" s="55"/>
      <c r="G981" s="55"/>
    </row>
    <row r="982" spans="1:7">
      <c r="A982" s="55"/>
      <c r="B982" s="62"/>
      <c r="C982" s="54"/>
      <c r="D982" s="54"/>
      <c r="E982" s="54"/>
      <c r="F982" s="55"/>
      <c r="G982" s="55"/>
    </row>
    <row r="983" spans="1:7">
      <c r="A983" s="55"/>
      <c r="B983" s="62"/>
      <c r="C983" s="54"/>
      <c r="D983" s="54"/>
      <c r="E983" s="54"/>
      <c r="F983" s="55"/>
      <c r="G983" s="55"/>
    </row>
    <row r="984" spans="1:7">
      <c r="A984" s="55"/>
      <c r="B984" s="62"/>
      <c r="C984" s="54"/>
      <c r="D984" s="54"/>
      <c r="E984" s="54"/>
      <c r="F984" s="55"/>
      <c r="G984" s="55"/>
    </row>
    <row r="985" spans="1:7">
      <c r="A985" s="55"/>
      <c r="B985" s="62"/>
      <c r="C985" s="54"/>
      <c r="D985" s="54"/>
      <c r="E985" s="54"/>
      <c r="F985" s="55"/>
      <c r="G985" s="55"/>
    </row>
    <row r="986" spans="1:7">
      <c r="A986" s="55"/>
      <c r="B986" s="62"/>
      <c r="C986" s="54"/>
      <c r="D986" s="54"/>
      <c r="E986" s="54"/>
      <c r="F986" s="55"/>
      <c r="G986" s="55"/>
    </row>
    <row r="987" spans="1:7">
      <c r="A987" s="55"/>
      <c r="B987" s="62"/>
      <c r="C987" s="54"/>
      <c r="D987" s="54"/>
      <c r="E987" s="54"/>
      <c r="F987" s="55"/>
      <c r="G987" s="55"/>
    </row>
    <row r="988" spans="1:7">
      <c r="A988" s="55"/>
      <c r="B988" s="62"/>
      <c r="C988" s="54"/>
      <c r="D988" s="54"/>
      <c r="E988" s="54"/>
      <c r="F988" s="55"/>
      <c r="G988" s="55"/>
    </row>
    <row r="989" spans="1:7">
      <c r="A989" s="55"/>
      <c r="B989" s="62"/>
      <c r="C989" s="54"/>
      <c r="D989" s="54"/>
      <c r="E989" s="54"/>
      <c r="F989" s="55"/>
      <c r="G989" s="55"/>
    </row>
    <row r="990" spans="1:7">
      <c r="A990" s="55"/>
      <c r="B990" s="62"/>
      <c r="C990" s="54"/>
      <c r="D990" s="54"/>
      <c r="E990" s="54"/>
      <c r="F990" s="55"/>
      <c r="G990" s="55"/>
    </row>
    <row r="991" spans="1:7">
      <c r="A991" s="55"/>
      <c r="B991" s="62"/>
      <c r="C991" s="54"/>
      <c r="D991" s="54"/>
      <c r="E991" s="54"/>
      <c r="F991" s="55"/>
      <c r="G991" s="55"/>
    </row>
    <row r="992" spans="1:7">
      <c r="A992" s="55"/>
      <c r="B992" s="62"/>
      <c r="C992" s="54"/>
      <c r="D992" s="54"/>
      <c r="E992" s="54"/>
      <c r="F992" s="55"/>
      <c r="G992" s="55"/>
    </row>
    <row r="993" spans="1:7">
      <c r="A993" s="55"/>
      <c r="B993" s="62"/>
      <c r="C993" s="54"/>
      <c r="D993" s="54"/>
      <c r="E993" s="54"/>
      <c r="F993" s="55"/>
      <c r="G993" s="55"/>
    </row>
    <row r="994" spans="1:7">
      <c r="A994" s="55"/>
      <c r="B994" s="62"/>
      <c r="C994" s="54"/>
      <c r="D994" s="54"/>
      <c r="E994" s="54"/>
      <c r="F994" s="55"/>
      <c r="G994" s="55"/>
    </row>
    <row r="995" spans="1:7">
      <c r="A995" s="55"/>
      <c r="B995" s="62"/>
      <c r="C995" s="54"/>
      <c r="D995" s="54"/>
      <c r="E995" s="54"/>
      <c r="F995" s="55"/>
      <c r="G995" s="55"/>
    </row>
    <row r="996" spans="1:7">
      <c r="A996" s="55"/>
      <c r="B996" s="62"/>
      <c r="C996" s="54"/>
      <c r="D996" s="54"/>
      <c r="E996" s="54"/>
      <c r="F996" s="55"/>
      <c r="G996" s="55"/>
    </row>
    <row r="997" spans="1:7">
      <c r="A997" s="55"/>
      <c r="B997" s="62"/>
      <c r="C997" s="54"/>
      <c r="D997" s="54"/>
      <c r="E997" s="54"/>
      <c r="F997" s="55"/>
      <c r="G997" s="55"/>
    </row>
    <row r="998" spans="1:7">
      <c r="A998" s="55"/>
      <c r="B998" s="62"/>
      <c r="C998" s="54"/>
      <c r="D998" s="54"/>
      <c r="E998" s="54"/>
      <c r="F998" s="55"/>
      <c r="G998" s="55"/>
    </row>
    <row r="999" spans="1:7">
      <c r="A999" s="55"/>
      <c r="B999" s="62"/>
      <c r="C999" s="54"/>
      <c r="D999" s="54"/>
      <c r="E999" s="54"/>
      <c r="F999" s="55"/>
      <c r="G999" s="55"/>
    </row>
    <row r="1000" spans="1:7">
      <c r="A1000" s="55"/>
      <c r="B1000" s="62"/>
      <c r="C1000" s="54"/>
      <c r="D1000" s="54"/>
      <c r="E1000" s="54"/>
      <c r="F1000" s="55"/>
      <c r="G1000" s="55"/>
    </row>
    <row r="1001" spans="1:7">
      <c r="A1001" s="55"/>
      <c r="B1001" s="62"/>
      <c r="C1001" s="54"/>
      <c r="D1001" s="54"/>
      <c r="E1001" s="54"/>
      <c r="F1001" s="55"/>
      <c r="G1001" s="55"/>
    </row>
    <row r="1002" spans="1:7">
      <c r="A1002" s="55"/>
      <c r="B1002" s="62"/>
      <c r="C1002" s="54"/>
      <c r="D1002" s="54"/>
      <c r="E1002" s="54"/>
      <c r="F1002" s="55"/>
      <c r="G1002" s="55"/>
    </row>
    <row r="1003" spans="1:7">
      <c r="A1003" s="55"/>
      <c r="B1003" s="62"/>
      <c r="C1003" s="54"/>
      <c r="D1003" s="54"/>
      <c r="E1003" s="54"/>
      <c r="F1003" s="55"/>
      <c r="G1003" s="55"/>
    </row>
    <row r="1004" spans="1:7">
      <c r="A1004" s="55"/>
      <c r="B1004" s="62"/>
      <c r="C1004" s="54"/>
      <c r="D1004" s="54"/>
      <c r="E1004" s="54"/>
      <c r="F1004" s="55"/>
      <c r="G1004" s="55"/>
    </row>
    <row r="1005" spans="1:7">
      <c r="A1005" s="55"/>
      <c r="B1005" s="62"/>
      <c r="C1005" s="54"/>
      <c r="D1005" s="54"/>
      <c r="E1005" s="54"/>
      <c r="F1005" s="55"/>
      <c r="G1005" s="55"/>
    </row>
    <row r="1006" spans="1:7">
      <c r="A1006" s="55"/>
      <c r="B1006" s="62"/>
      <c r="C1006" s="54"/>
      <c r="D1006" s="54"/>
      <c r="E1006" s="54"/>
      <c r="F1006" s="55"/>
      <c r="G1006" s="55"/>
    </row>
    <row r="1007" spans="1:7">
      <c r="A1007" s="55"/>
      <c r="B1007" s="62"/>
      <c r="C1007" s="54"/>
      <c r="D1007" s="54"/>
      <c r="E1007" s="54"/>
      <c r="F1007" s="55"/>
      <c r="G1007" s="55"/>
    </row>
    <row r="1008" spans="1:7">
      <c r="A1008" s="55"/>
      <c r="B1008" s="62"/>
      <c r="C1008" s="54"/>
      <c r="D1008" s="54"/>
      <c r="E1008" s="54"/>
      <c r="F1008" s="55"/>
      <c r="G1008" s="55"/>
    </row>
    <row r="1009" spans="1:7">
      <c r="A1009" s="55"/>
      <c r="B1009" s="62"/>
      <c r="C1009" s="54"/>
      <c r="D1009" s="54"/>
      <c r="E1009" s="54"/>
      <c r="F1009" s="55"/>
      <c r="G1009" s="55"/>
    </row>
    <row r="1010" spans="1:7">
      <c r="A1010" s="55"/>
      <c r="B1010" s="62"/>
      <c r="C1010" s="54"/>
      <c r="D1010" s="54"/>
      <c r="E1010" s="54"/>
      <c r="F1010" s="55"/>
      <c r="G1010" s="55"/>
    </row>
    <row r="1011" spans="1:7">
      <c r="A1011" s="55"/>
      <c r="B1011" s="62"/>
      <c r="C1011" s="54"/>
      <c r="D1011" s="54"/>
      <c r="E1011" s="54"/>
      <c r="F1011" s="55"/>
      <c r="G1011" s="55"/>
    </row>
    <row r="1012" spans="1:7">
      <c r="A1012" s="55"/>
      <c r="B1012" s="62"/>
      <c r="C1012" s="54"/>
      <c r="D1012" s="54"/>
      <c r="E1012" s="54"/>
      <c r="F1012" s="55"/>
      <c r="G1012" s="55"/>
    </row>
    <row r="1013" spans="1:7">
      <c r="A1013" s="55"/>
      <c r="B1013" s="62"/>
      <c r="C1013" s="54"/>
      <c r="D1013" s="54"/>
      <c r="E1013" s="54"/>
      <c r="F1013" s="55"/>
      <c r="G1013" s="55"/>
    </row>
    <row r="1014" spans="1:7">
      <c r="A1014" s="55"/>
      <c r="B1014" s="62"/>
      <c r="C1014" s="54"/>
      <c r="D1014" s="54"/>
      <c r="E1014" s="54"/>
      <c r="F1014" s="55"/>
      <c r="G1014" s="55"/>
    </row>
    <row r="1015" spans="1:7">
      <c r="A1015" s="55"/>
      <c r="B1015" s="62"/>
      <c r="C1015" s="54"/>
      <c r="D1015" s="54"/>
      <c r="E1015" s="54"/>
      <c r="F1015" s="55"/>
      <c r="G1015" s="55"/>
    </row>
    <row r="1016" spans="1:7">
      <c r="A1016" s="55"/>
      <c r="B1016" s="62"/>
      <c r="C1016" s="54"/>
      <c r="D1016" s="54"/>
      <c r="E1016" s="54"/>
      <c r="F1016" s="55"/>
      <c r="G1016" s="55"/>
    </row>
    <row r="1017" spans="1:7">
      <c r="A1017" s="55"/>
      <c r="B1017" s="62"/>
      <c r="C1017" s="54"/>
      <c r="D1017" s="54"/>
      <c r="E1017" s="54"/>
      <c r="F1017" s="55"/>
      <c r="G1017" s="55"/>
    </row>
    <row r="1018" spans="1:7">
      <c r="A1018" s="55"/>
      <c r="B1018" s="62"/>
      <c r="C1018" s="54"/>
      <c r="D1018" s="54"/>
      <c r="E1018" s="54"/>
      <c r="F1018" s="55"/>
      <c r="G1018" s="55"/>
    </row>
    <row r="1019" spans="1:7">
      <c r="A1019" s="55"/>
      <c r="B1019" s="62"/>
      <c r="C1019" s="54"/>
      <c r="D1019" s="54"/>
      <c r="E1019" s="54"/>
      <c r="F1019" s="55"/>
      <c r="G1019" s="55"/>
    </row>
    <row r="1020" spans="1:7">
      <c r="A1020" s="55"/>
      <c r="B1020" s="62"/>
      <c r="C1020" s="54"/>
      <c r="D1020" s="54"/>
      <c r="E1020" s="54"/>
      <c r="F1020" s="55"/>
      <c r="G1020" s="55"/>
    </row>
    <row r="1021" spans="1:7">
      <c r="A1021" s="55"/>
      <c r="B1021" s="62"/>
      <c r="C1021" s="54"/>
      <c r="D1021" s="54"/>
      <c r="E1021" s="54"/>
      <c r="F1021" s="55"/>
      <c r="G1021" s="55"/>
    </row>
    <row r="1022" spans="1:7">
      <c r="A1022" s="55"/>
      <c r="B1022" s="62"/>
      <c r="C1022" s="54"/>
      <c r="D1022" s="54"/>
      <c r="E1022" s="54"/>
      <c r="F1022" s="55"/>
      <c r="G1022" s="55"/>
    </row>
    <row r="1023" spans="1:7">
      <c r="A1023" s="55"/>
      <c r="B1023" s="62"/>
      <c r="C1023" s="54"/>
      <c r="D1023" s="54"/>
      <c r="E1023" s="54"/>
      <c r="F1023" s="55"/>
      <c r="G1023" s="55"/>
    </row>
    <row r="1024" spans="1:7">
      <c r="A1024" s="55"/>
      <c r="B1024" s="62"/>
      <c r="C1024" s="54"/>
      <c r="D1024" s="54"/>
      <c r="E1024" s="54"/>
      <c r="F1024" s="55"/>
      <c r="G1024" s="55"/>
    </row>
    <row r="1025" spans="1:7">
      <c r="A1025" s="55"/>
      <c r="B1025" s="62"/>
      <c r="C1025" s="54"/>
      <c r="D1025" s="54"/>
      <c r="E1025" s="54"/>
      <c r="F1025" s="55"/>
      <c r="G1025" s="55"/>
    </row>
    <row r="1026" spans="1:7">
      <c r="A1026" s="55"/>
      <c r="B1026" s="62"/>
      <c r="C1026" s="54"/>
      <c r="D1026" s="54"/>
      <c r="E1026" s="54"/>
      <c r="F1026" s="55"/>
      <c r="G1026" s="55"/>
    </row>
    <row r="1027" spans="1:7">
      <c r="A1027" s="55"/>
      <c r="B1027" s="62"/>
      <c r="C1027" s="54"/>
      <c r="D1027" s="54"/>
      <c r="E1027" s="54"/>
      <c r="F1027" s="55"/>
      <c r="G1027" s="55"/>
    </row>
    <row r="1028" spans="1:7">
      <c r="A1028" s="55"/>
      <c r="B1028" s="62"/>
      <c r="C1028" s="54"/>
      <c r="D1028" s="54"/>
      <c r="E1028" s="54"/>
      <c r="F1028" s="55"/>
      <c r="G1028" s="55"/>
    </row>
    <row r="1029" spans="1:7">
      <c r="A1029" s="55"/>
      <c r="B1029" s="62"/>
      <c r="C1029" s="54"/>
      <c r="D1029" s="54"/>
      <c r="E1029" s="54"/>
      <c r="F1029" s="55"/>
      <c r="G1029" s="55"/>
    </row>
    <row r="1030" spans="1:7">
      <c r="A1030" s="55"/>
      <c r="B1030" s="62"/>
      <c r="C1030" s="54"/>
      <c r="D1030" s="54"/>
      <c r="E1030" s="54"/>
      <c r="F1030" s="55"/>
      <c r="G1030" s="55"/>
    </row>
    <row r="1031" spans="1:7">
      <c r="A1031" s="55"/>
      <c r="B1031" s="62"/>
      <c r="C1031" s="54"/>
      <c r="D1031" s="54"/>
      <c r="E1031" s="54"/>
      <c r="F1031" s="55"/>
      <c r="G1031" s="55"/>
    </row>
    <row r="1032" spans="1:7">
      <c r="A1032" s="55"/>
      <c r="B1032" s="62"/>
      <c r="C1032" s="54"/>
      <c r="D1032" s="54"/>
      <c r="E1032" s="54"/>
      <c r="F1032" s="55"/>
      <c r="G1032" s="55"/>
    </row>
    <row r="1033" spans="1:7">
      <c r="A1033" s="55"/>
      <c r="B1033" s="62"/>
      <c r="C1033" s="54"/>
      <c r="D1033" s="54"/>
      <c r="E1033" s="54"/>
      <c r="F1033" s="55"/>
      <c r="G1033" s="55"/>
    </row>
    <row r="1034" spans="1:7">
      <c r="A1034" s="55"/>
      <c r="B1034" s="62"/>
      <c r="C1034" s="54"/>
      <c r="D1034" s="54"/>
      <c r="E1034" s="54"/>
      <c r="F1034" s="55"/>
      <c r="G1034" s="55"/>
    </row>
    <row r="1035" spans="1:7">
      <c r="A1035" s="55"/>
      <c r="B1035" s="62"/>
      <c r="C1035" s="54"/>
      <c r="D1035" s="54"/>
      <c r="E1035" s="54"/>
      <c r="F1035" s="55"/>
      <c r="G1035" s="55"/>
    </row>
    <row r="1036" spans="1:7">
      <c r="A1036" s="55"/>
      <c r="B1036" s="62"/>
      <c r="C1036" s="54"/>
      <c r="D1036" s="54"/>
      <c r="E1036" s="54"/>
      <c r="F1036" s="55"/>
      <c r="G1036" s="55"/>
    </row>
    <row r="1037" spans="1:7">
      <c r="A1037" s="55"/>
      <c r="B1037" s="62"/>
      <c r="C1037" s="54"/>
      <c r="D1037" s="54"/>
      <c r="E1037" s="54"/>
      <c r="F1037" s="55"/>
      <c r="G1037" s="55"/>
    </row>
    <row r="1038" spans="1:7">
      <c r="A1038" s="55"/>
      <c r="B1038" s="62"/>
      <c r="C1038" s="54"/>
      <c r="D1038" s="54"/>
      <c r="E1038" s="54"/>
      <c r="F1038" s="55"/>
      <c r="G1038" s="55"/>
    </row>
    <row r="1039" spans="1:7">
      <c r="A1039" s="55"/>
      <c r="B1039" s="62"/>
      <c r="C1039" s="54"/>
      <c r="D1039" s="54"/>
      <c r="E1039" s="54"/>
      <c r="F1039" s="55"/>
      <c r="G1039" s="55"/>
    </row>
    <row r="1040" spans="1:7">
      <c r="A1040" s="55"/>
      <c r="B1040" s="62"/>
      <c r="C1040" s="54"/>
      <c r="D1040" s="54"/>
      <c r="E1040" s="54"/>
      <c r="F1040" s="55"/>
      <c r="G1040" s="55"/>
    </row>
    <row r="1041" spans="1:7">
      <c r="A1041" s="55"/>
      <c r="B1041" s="62"/>
      <c r="C1041" s="54"/>
      <c r="D1041" s="54"/>
      <c r="E1041" s="54"/>
      <c r="F1041" s="55"/>
      <c r="G1041" s="55"/>
    </row>
    <row r="1042" spans="1:7">
      <c r="A1042" s="55"/>
      <c r="B1042" s="62"/>
      <c r="C1042" s="54"/>
      <c r="D1042" s="54"/>
      <c r="E1042" s="54"/>
      <c r="F1042" s="55"/>
      <c r="G1042" s="55"/>
    </row>
    <row r="1043" spans="1:7">
      <c r="A1043" s="55"/>
      <c r="B1043" s="62"/>
      <c r="C1043" s="54"/>
      <c r="D1043" s="54"/>
      <c r="E1043" s="54"/>
      <c r="F1043" s="55"/>
      <c r="G1043" s="55"/>
    </row>
    <row r="1044" spans="1:7">
      <c r="A1044" s="55"/>
      <c r="B1044" s="62"/>
      <c r="C1044" s="54"/>
      <c r="D1044" s="54"/>
      <c r="E1044" s="54"/>
      <c r="F1044" s="55"/>
      <c r="G1044" s="55"/>
    </row>
    <row r="1045" spans="1:7">
      <c r="A1045" s="55"/>
      <c r="B1045" s="62"/>
      <c r="C1045" s="54"/>
      <c r="D1045" s="54"/>
      <c r="E1045" s="54"/>
      <c r="F1045" s="55"/>
      <c r="G1045" s="55"/>
    </row>
    <row r="1046" spans="1:7">
      <c r="A1046" s="55"/>
      <c r="B1046" s="62"/>
      <c r="C1046" s="54"/>
      <c r="D1046" s="54"/>
      <c r="E1046" s="54"/>
      <c r="F1046" s="55"/>
      <c r="G1046" s="55"/>
    </row>
    <row r="1047" spans="1:7">
      <c r="A1047" s="55"/>
      <c r="B1047" s="62"/>
      <c r="C1047" s="54"/>
      <c r="D1047" s="54"/>
      <c r="E1047" s="54"/>
      <c r="F1047" s="55"/>
      <c r="G1047" s="55"/>
    </row>
    <row r="1048" spans="1:7">
      <c r="A1048" s="55"/>
      <c r="B1048" s="62"/>
      <c r="C1048" s="54"/>
      <c r="D1048" s="54"/>
      <c r="E1048" s="54"/>
      <c r="F1048" s="55"/>
      <c r="G1048" s="55"/>
    </row>
    <row r="1049" spans="1:7">
      <c r="A1049" s="55"/>
      <c r="B1049" s="62"/>
      <c r="C1049" s="54"/>
      <c r="D1049" s="54"/>
      <c r="E1049" s="54"/>
      <c r="F1049" s="55"/>
      <c r="G1049" s="55"/>
    </row>
    <row r="1050" spans="1:7">
      <c r="A1050" s="55"/>
      <c r="B1050" s="62"/>
      <c r="C1050" s="54"/>
      <c r="D1050" s="54"/>
      <c r="E1050" s="54"/>
      <c r="F1050" s="55"/>
      <c r="G1050" s="55"/>
    </row>
    <row r="1051" spans="1:7">
      <c r="A1051" s="55"/>
      <c r="B1051" s="62"/>
      <c r="C1051" s="54"/>
      <c r="D1051" s="54"/>
      <c r="E1051" s="54"/>
      <c r="F1051" s="55"/>
      <c r="G1051" s="55"/>
    </row>
    <row r="1052" spans="1:7">
      <c r="A1052" s="55"/>
      <c r="B1052" s="62"/>
      <c r="C1052" s="54"/>
      <c r="D1052" s="54"/>
      <c r="E1052" s="54"/>
      <c r="F1052" s="55"/>
      <c r="G1052" s="55"/>
    </row>
    <row r="1053" spans="1:7">
      <c r="A1053" s="55"/>
      <c r="B1053" s="62"/>
      <c r="C1053" s="54"/>
      <c r="D1053" s="54"/>
      <c r="E1053" s="54"/>
      <c r="F1053" s="55"/>
      <c r="G1053" s="55"/>
    </row>
    <row r="1054" spans="1:7">
      <c r="A1054" s="55"/>
      <c r="B1054" s="62"/>
      <c r="C1054" s="54"/>
      <c r="D1054" s="54"/>
      <c r="E1054" s="54"/>
      <c r="F1054" s="55"/>
      <c r="G1054" s="55"/>
    </row>
    <row r="1055" spans="1:7">
      <c r="A1055" s="55"/>
      <c r="B1055" s="62"/>
      <c r="C1055" s="54"/>
      <c r="D1055" s="54"/>
      <c r="E1055" s="54"/>
      <c r="F1055" s="55"/>
      <c r="G1055" s="55"/>
    </row>
    <row r="1056" spans="1:7">
      <c r="A1056" s="55"/>
      <c r="B1056" s="62"/>
      <c r="C1056" s="54"/>
      <c r="D1056" s="54"/>
      <c r="E1056" s="54"/>
      <c r="F1056" s="55"/>
      <c r="G1056" s="55"/>
    </row>
    <row r="1057" spans="1:7">
      <c r="A1057" s="55"/>
      <c r="B1057" s="62"/>
      <c r="C1057" s="54"/>
      <c r="D1057" s="54"/>
      <c r="E1057" s="54"/>
      <c r="F1057" s="55"/>
      <c r="G1057" s="55"/>
    </row>
    <row r="1058" spans="1:7">
      <c r="A1058" s="55"/>
      <c r="B1058" s="62"/>
      <c r="C1058" s="54"/>
      <c r="D1058" s="54"/>
      <c r="E1058" s="54"/>
      <c r="F1058" s="55"/>
      <c r="G1058" s="55"/>
    </row>
    <row r="1059" spans="1:7">
      <c r="A1059" s="55"/>
      <c r="B1059" s="62"/>
      <c r="C1059" s="54"/>
      <c r="D1059" s="54"/>
      <c r="E1059" s="54"/>
      <c r="F1059" s="55"/>
      <c r="G1059" s="55"/>
    </row>
    <row r="1060" spans="1:7">
      <c r="A1060" s="55"/>
      <c r="B1060" s="62"/>
      <c r="C1060" s="54"/>
      <c r="D1060" s="54"/>
      <c r="E1060" s="54"/>
      <c r="F1060" s="55"/>
      <c r="G1060" s="55"/>
    </row>
    <row r="1061" spans="1:7">
      <c r="A1061" s="55"/>
      <c r="B1061" s="62"/>
      <c r="C1061" s="54"/>
      <c r="D1061" s="54"/>
      <c r="E1061" s="54"/>
      <c r="F1061" s="55"/>
      <c r="G1061" s="55"/>
    </row>
    <row r="1062" spans="1:7">
      <c r="A1062" s="55"/>
      <c r="B1062" s="62"/>
      <c r="C1062" s="54"/>
      <c r="D1062" s="54"/>
      <c r="E1062" s="54"/>
      <c r="F1062" s="55"/>
      <c r="G1062" s="55"/>
    </row>
    <row r="1063" spans="1:7">
      <c r="A1063" s="55"/>
      <c r="B1063" s="62"/>
      <c r="C1063" s="54"/>
      <c r="D1063" s="54"/>
      <c r="E1063" s="54"/>
      <c r="F1063" s="55"/>
      <c r="G1063" s="55"/>
    </row>
    <row r="1064" spans="1:7">
      <c r="A1064" s="55"/>
      <c r="B1064" s="62"/>
      <c r="C1064" s="54"/>
      <c r="D1064" s="54"/>
      <c r="E1064" s="54"/>
      <c r="F1064" s="55"/>
      <c r="G1064" s="55"/>
    </row>
    <row r="1065" spans="1:7">
      <c r="A1065" s="55"/>
      <c r="B1065" s="62"/>
      <c r="C1065" s="54"/>
      <c r="D1065" s="54"/>
      <c r="E1065" s="54"/>
      <c r="F1065" s="55"/>
      <c r="G1065" s="55"/>
    </row>
    <row r="1066" spans="1:7">
      <c r="A1066" s="55"/>
      <c r="B1066" s="62"/>
      <c r="C1066" s="54"/>
      <c r="D1066" s="54"/>
      <c r="E1066" s="54"/>
      <c r="F1066" s="55"/>
      <c r="G1066" s="55"/>
    </row>
    <row r="1067" spans="1:7">
      <c r="A1067" s="55"/>
      <c r="B1067" s="62"/>
      <c r="C1067" s="54"/>
      <c r="D1067" s="54"/>
      <c r="E1067" s="54"/>
      <c r="F1067" s="55"/>
      <c r="G1067" s="55"/>
    </row>
    <row r="1068" spans="1:7">
      <c r="A1068" s="55"/>
      <c r="B1068" s="62"/>
      <c r="C1068" s="54"/>
      <c r="D1068" s="54"/>
      <c r="E1068" s="54"/>
      <c r="F1068" s="55"/>
      <c r="G1068" s="55"/>
    </row>
    <row r="1069" spans="1:7">
      <c r="A1069" s="55"/>
      <c r="B1069" s="62"/>
      <c r="C1069" s="54"/>
      <c r="D1069" s="54"/>
      <c r="E1069" s="54"/>
      <c r="F1069" s="55"/>
      <c r="G1069" s="55"/>
    </row>
    <row r="1070" spans="1:7">
      <c r="A1070" s="55"/>
      <c r="B1070" s="62"/>
      <c r="C1070" s="54"/>
      <c r="D1070" s="54"/>
      <c r="E1070" s="54"/>
      <c r="F1070" s="55"/>
      <c r="G1070" s="55"/>
    </row>
    <row r="1071" spans="1:7">
      <c r="A1071" s="55"/>
      <c r="B1071" s="62"/>
      <c r="C1071" s="54"/>
      <c r="D1071" s="54"/>
      <c r="E1071" s="54"/>
      <c r="F1071" s="55"/>
      <c r="G1071" s="55"/>
    </row>
    <row r="1072" spans="1:7">
      <c r="A1072" s="55"/>
      <c r="B1072" s="62"/>
      <c r="C1072" s="54"/>
      <c r="D1072" s="54"/>
      <c r="E1072" s="54"/>
      <c r="F1072" s="55"/>
      <c r="G1072" s="55"/>
    </row>
    <row r="1073" spans="1:7">
      <c r="A1073" s="55"/>
      <c r="B1073" s="62"/>
      <c r="C1073" s="54"/>
      <c r="D1073" s="54"/>
      <c r="E1073" s="54"/>
      <c r="F1073" s="55"/>
      <c r="G1073" s="55"/>
    </row>
    <row r="1074" spans="1:7">
      <c r="A1074" s="55"/>
      <c r="B1074" s="62"/>
      <c r="C1074" s="54"/>
      <c r="D1074" s="54"/>
      <c r="E1074" s="54"/>
      <c r="F1074" s="55"/>
      <c r="G1074" s="55"/>
    </row>
    <row r="1075" spans="1:7">
      <c r="A1075" s="55"/>
      <c r="B1075" s="62"/>
      <c r="C1075" s="54"/>
      <c r="D1075" s="54"/>
      <c r="E1075" s="54"/>
      <c r="F1075" s="55"/>
      <c r="G1075" s="55"/>
    </row>
    <row r="1076" spans="1:7">
      <c r="A1076" s="55"/>
      <c r="B1076" s="62"/>
      <c r="C1076" s="54"/>
      <c r="D1076" s="54"/>
      <c r="E1076" s="54"/>
      <c r="F1076" s="55"/>
      <c r="G1076" s="55"/>
    </row>
    <row r="1077" spans="1:7">
      <c r="A1077" s="55"/>
      <c r="B1077" s="62"/>
      <c r="C1077" s="54"/>
      <c r="D1077" s="54"/>
      <c r="E1077" s="54"/>
      <c r="F1077" s="55"/>
      <c r="G1077" s="55"/>
    </row>
    <row r="1078" spans="1:7">
      <c r="A1078" s="55"/>
      <c r="B1078" s="62"/>
      <c r="C1078" s="54"/>
      <c r="D1078" s="54"/>
      <c r="E1078" s="54"/>
      <c r="F1078" s="55"/>
      <c r="G1078" s="55"/>
    </row>
    <row r="1079" spans="1:7">
      <c r="A1079" s="55"/>
      <c r="B1079" s="62"/>
      <c r="C1079" s="54"/>
      <c r="D1079" s="54"/>
      <c r="E1079" s="54"/>
      <c r="F1079" s="55"/>
      <c r="G1079" s="55"/>
    </row>
    <row r="1080" spans="1:7">
      <c r="A1080" s="55"/>
      <c r="B1080" s="62"/>
      <c r="C1080" s="54"/>
      <c r="D1080" s="54"/>
      <c r="E1080" s="54"/>
      <c r="F1080" s="55"/>
      <c r="G1080" s="55"/>
    </row>
    <row r="1081" spans="1:7">
      <c r="A1081" s="55"/>
      <c r="B1081" s="62"/>
      <c r="C1081" s="54"/>
      <c r="D1081" s="54"/>
      <c r="E1081" s="54"/>
      <c r="F1081" s="55"/>
      <c r="G1081" s="55"/>
    </row>
    <row r="1082" spans="1:7">
      <c r="A1082" s="55"/>
      <c r="B1082" s="62"/>
      <c r="C1082" s="54"/>
      <c r="D1082" s="54"/>
      <c r="E1082" s="54"/>
      <c r="F1082" s="55"/>
      <c r="G1082" s="55"/>
    </row>
    <row r="1083" spans="1:7">
      <c r="A1083" s="55"/>
      <c r="B1083" s="62"/>
      <c r="C1083" s="54"/>
      <c r="D1083" s="54"/>
      <c r="E1083" s="54"/>
      <c r="F1083" s="55"/>
      <c r="G1083" s="55"/>
    </row>
    <row r="1084" spans="1:7">
      <c r="A1084" s="55"/>
      <c r="B1084" s="62"/>
      <c r="C1084" s="54"/>
      <c r="D1084" s="54"/>
      <c r="E1084" s="54"/>
      <c r="F1084" s="55"/>
      <c r="G1084" s="55"/>
    </row>
    <row r="1085" spans="1:7">
      <c r="A1085" s="55"/>
      <c r="B1085" s="62"/>
      <c r="C1085" s="54"/>
      <c r="D1085" s="54"/>
      <c r="E1085" s="54"/>
      <c r="F1085" s="55"/>
      <c r="G1085" s="55"/>
    </row>
    <row r="1086" spans="1:7">
      <c r="A1086" s="55"/>
      <c r="B1086" s="62"/>
      <c r="C1086" s="54"/>
      <c r="D1086" s="54"/>
      <c r="E1086" s="54"/>
      <c r="F1086" s="55"/>
      <c r="G1086" s="55"/>
    </row>
    <row r="1087" spans="1:7">
      <c r="A1087" s="55"/>
      <c r="B1087" s="62"/>
      <c r="C1087" s="54"/>
      <c r="D1087" s="54"/>
      <c r="E1087" s="54"/>
      <c r="F1087" s="55"/>
      <c r="G1087" s="55"/>
    </row>
    <row r="1088" spans="1:7">
      <c r="A1088" s="55"/>
      <c r="B1088" s="62"/>
      <c r="C1088" s="54"/>
      <c r="D1088" s="54"/>
      <c r="E1088" s="54"/>
      <c r="F1088" s="55"/>
      <c r="G1088" s="55"/>
    </row>
    <row r="1089" spans="1:7">
      <c r="A1089" s="55"/>
      <c r="B1089" s="62"/>
      <c r="C1089" s="54"/>
      <c r="D1089" s="54"/>
      <c r="E1089" s="54"/>
      <c r="F1089" s="55"/>
      <c r="G1089" s="55"/>
    </row>
    <row r="1090" spans="1:7">
      <c r="A1090" s="55"/>
      <c r="B1090" s="62"/>
      <c r="C1090" s="54"/>
      <c r="D1090" s="54"/>
      <c r="E1090" s="54"/>
      <c r="F1090" s="55"/>
      <c r="G1090" s="55"/>
    </row>
    <row r="1091" spans="1:7">
      <c r="A1091" s="55"/>
      <c r="B1091" s="62"/>
      <c r="C1091" s="54"/>
      <c r="D1091" s="54"/>
      <c r="E1091" s="54"/>
      <c r="F1091" s="55"/>
      <c r="G1091" s="55"/>
    </row>
    <row r="1092" spans="1:7">
      <c r="A1092" s="55"/>
      <c r="B1092" s="62"/>
      <c r="C1092" s="54"/>
      <c r="D1092" s="54"/>
      <c r="E1092" s="54"/>
      <c r="F1092" s="55"/>
      <c r="G1092" s="55"/>
    </row>
    <row r="1093" spans="1:7">
      <c r="A1093" s="55"/>
      <c r="B1093" s="62"/>
      <c r="C1093" s="54"/>
      <c r="D1093" s="54"/>
      <c r="E1093" s="54"/>
      <c r="F1093" s="55"/>
      <c r="G1093" s="55"/>
    </row>
    <row r="1094" spans="1:7">
      <c r="A1094" s="55"/>
      <c r="B1094" s="62"/>
      <c r="C1094" s="54"/>
      <c r="D1094" s="54"/>
      <c r="E1094" s="54"/>
      <c r="F1094" s="55"/>
      <c r="G1094" s="55"/>
    </row>
    <row r="1095" spans="1:7">
      <c r="A1095" s="55"/>
      <c r="B1095" s="62"/>
      <c r="C1095" s="54"/>
      <c r="D1095" s="54"/>
      <c r="E1095" s="54"/>
      <c r="F1095" s="55"/>
      <c r="G1095" s="55"/>
    </row>
    <row r="1096" spans="1:7">
      <c r="A1096" s="55"/>
      <c r="B1096" s="62"/>
      <c r="C1096" s="54"/>
      <c r="D1096" s="54"/>
      <c r="E1096" s="54"/>
      <c r="F1096" s="55"/>
      <c r="G1096" s="55"/>
    </row>
    <row r="1097" spans="1:7">
      <c r="A1097" s="55"/>
      <c r="B1097" s="62"/>
      <c r="C1097" s="54"/>
      <c r="D1097" s="54"/>
      <c r="E1097" s="54"/>
      <c r="F1097" s="55"/>
      <c r="G1097" s="55"/>
    </row>
    <row r="1098" spans="1:7">
      <c r="A1098" s="55"/>
      <c r="B1098" s="62"/>
      <c r="C1098" s="54"/>
      <c r="D1098" s="54"/>
      <c r="E1098" s="54"/>
      <c r="F1098" s="55"/>
      <c r="G1098" s="55"/>
    </row>
    <row r="1099" spans="1:7">
      <c r="A1099" s="55"/>
      <c r="B1099" s="62"/>
      <c r="C1099" s="54"/>
      <c r="D1099" s="54"/>
      <c r="E1099" s="54"/>
      <c r="F1099" s="55"/>
      <c r="G1099" s="55"/>
    </row>
    <row r="1100" spans="1:7">
      <c r="A1100" s="55"/>
      <c r="B1100" s="62"/>
      <c r="C1100" s="54"/>
      <c r="D1100" s="54"/>
      <c r="E1100" s="54"/>
      <c r="F1100" s="55"/>
      <c r="G1100" s="55"/>
    </row>
    <row r="1101" spans="1:7">
      <c r="A1101" s="55"/>
      <c r="B1101" s="62"/>
      <c r="C1101" s="54"/>
      <c r="D1101" s="54"/>
      <c r="E1101" s="54"/>
      <c r="F1101" s="55"/>
      <c r="G1101" s="55"/>
    </row>
    <row r="1102" spans="1:7">
      <c r="A1102" s="55"/>
      <c r="B1102" s="62"/>
      <c r="C1102" s="54"/>
      <c r="D1102" s="54"/>
      <c r="E1102" s="54"/>
      <c r="F1102" s="55"/>
      <c r="G1102" s="55"/>
    </row>
    <row r="1103" spans="1:7">
      <c r="A1103" s="55"/>
      <c r="B1103" s="62"/>
      <c r="C1103" s="54"/>
      <c r="D1103" s="54"/>
      <c r="E1103" s="54"/>
      <c r="F1103" s="55"/>
      <c r="G1103" s="55"/>
    </row>
    <row r="1104" spans="1:7">
      <c r="A1104" s="55"/>
      <c r="B1104" s="62"/>
      <c r="C1104" s="54"/>
      <c r="D1104" s="54"/>
      <c r="E1104" s="54"/>
      <c r="F1104" s="55"/>
      <c r="G1104" s="55"/>
    </row>
    <row r="1105" spans="1:7">
      <c r="A1105" s="55"/>
      <c r="B1105" s="62"/>
      <c r="C1105" s="54"/>
      <c r="D1105" s="54"/>
      <c r="E1105" s="54"/>
      <c r="F1105" s="55"/>
      <c r="G1105" s="55"/>
    </row>
    <row r="1106" spans="1:7">
      <c r="A1106" s="55"/>
      <c r="B1106" s="62"/>
      <c r="C1106" s="54"/>
      <c r="D1106" s="54"/>
      <c r="E1106" s="54"/>
      <c r="F1106" s="55"/>
      <c r="G1106" s="55"/>
    </row>
    <row r="1107" spans="1:7">
      <c r="A1107" s="55"/>
      <c r="B1107" s="62"/>
      <c r="C1107" s="54"/>
      <c r="D1107" s="54"/>
      <c r="E1107" s="54"/>
      <c r="F1107" s="55"/>
      <c r="G1107" s="55"/>
    </row>
    <row r="1108" spans="1:7">
      <c r="A1108" s="55"/>
      <c r="B1108" s="62"/>
      <c r="C1108" s="54"/>
      <c r="D1108" s="54"/>
      <c r="E1108" s="54"/>
      <c r="F1108" s="55"/>
      <c r="G1108" s="55"/>
    </row>
    <row r="1109" spans="1:7">
      <c r="A1109" s="55"/>
      <c r="B1109" s="62"/>
      <c r="C1109" s="54"/>
      <c r="D1109" s="54"/>
      <c r="E1109" s="54"/>
      <c r="F1109" s="55"/>
      <c r="G1109" s="55"/>
    </row>
    <row r="1110" spans="1:7">
      <c r="A1110" s="55"/>
      <c r="B1110" s="62"/>
      <c r="C1110" s="54"/>
      <c r="D1110" s="54"/>
      <c r="E1110" s="54"/>
      <c r="F1110" s="55"/>
      <c r="G1110" s="55"/>
    </row>
    <row r="1111" spans="1:7">
      <c r="A1111" s="55"/>
      <c r="B1111" s="62"/>
      <c r="C1111" s="54"/>
      <c r="D1111" s="54"/>
      <c r="E1111" s="54"/>
      <c r="F1111" s="55"/>
      <c r="G1111" s="55"/>
    </row>
    <row r="1112" spans="1:7">
      <c r="A1112" s="55"/>
      <c r="B1112" s="62"/>
      <c r="C1112" s="54"/>
      <c r="D1112" s="54"/>
      <c r="E1112" s="54"/>
      <c r="F1112" s="55"/>
      <c r="G1112" s="55"/>
    </row>
    <row r="1113" spans="1:7">
      <c r="A1113" s="55"/>
      <c r="B1113" s="62"/>
      <c r="C1113" s="54"/>
      <c r="D1113" s="54"/>
      <c r="E1113" s="54"/>
      <c r="F1113" s="55"/>
      <c r="G1113" s="55"/>
    </row>
    <row r="1114" spans="1:7">
      <c r="A1114" s="55"/>
      <c r="B1114" s="62"/>
      <c r="C1114" s="54"/>
      <c r="D1114" s="54"/>
      <c r="E1114" s="54"/>
      <c r="F1114" s="55"/>
      <c r="G1114" s="55"/>
    </row>
    <row r="1115" spans="1:7">
      <c r="A1115" s="55"/>
      <c r="B1115" s="62"/>
      <c r="C1115" s="54"/>
      <c r="D1115" s="54"/>
      <c r="E1115" s="54"/>
      <c r="F1115" s="55"/>
      <c r="G1115" s="55"/>
    </row>
    <row r="1116" spans="1:7">
      <c r="A1116" s="55"/>
      <c r="B1116" s="62"/>
      <c r="C1116" s="54"/>
      <c r="D1116" s="54"/>
      <c r="E1116" s="54"/>
      <c r="F1116" s="55"/>
      <c r="G1116" s="55"/>
    </row>
    <row r="1117" spans="1:7">
      <c r="A1117" s="55"/>
      <c r="B1117" s="62"/>
      <c r="C1117" s="54"/>
      <c r="D1117" s="54"/>
      <c r="E1117" s="54"/>
      <c r="F1117" s="55"/>
      <c r="G1117" s="55"/>
    </row>
    <row r="1118" spans="1:7">
      <c r="A1118" s="55"/>
      <c r="B1118" s="62"/>
      <c r="C1118" s="54"/>
      <c r="D1118" s="54"/>
      <c r="E1118" s="54"/>
      <c r="F1118" s="55"/>
      <c r="G1118" s="55"/>
    </row>
    <row r="1119" spans="1:7">
      <c r="A1119" s="55"/>
      <c r="B1119" s="62"/>
      <c r="C1119" s="54"/>
      <c r="D1119" s="54"/>
      <c r="E1119" s="54"/>
      <c r="F1119" s="55"/>
      <c r="G1119" s="55"/>
    </row>
    <row r="1120" spans="1:7">
      <c r="A1120" s="55"/>
      <c r="B1120" s="62"/>
      <c r="C1120" s="54"/>
      <c r="D1120" s="54"/>
      <c r="E1120" s="54"/>
      <c r="F1120" s="55"/>
      <c r="G1120" s="55"/>
    </row>
    <row r="1121" spans="1:7">
      <c r="A1121" s="55"/>
      <c r="B1121" s="62"/>
      <c r="C1121" s="54"/>
      <c r="D1121" s="54"/>
      <c r="E1121" s="54"/>
      <c r="F1121" s="55"/>
      <c r="G1121" s="55"/>
    </row>
    <row r="1122" spans="1:7">
      <c r="A1122" s="55"/>
      <c r="B1122" s="62"/>
      <c r="C1122" s="54"/>
      <c r="D1122" s="54"/>
      <c r="E1122" s="54"/>
      <c r="F1122" s="55"/>
      <c r="G1122" s="55"/>
    </row>
    <row r="1123" spans="1:7">
      <c r="A1123" s="55"/>
      <c r="B1123" s="62"/>
      <c r="C1123" s="54"/>
      <c r="D1123" s="54"/>
      <c r="E1123" s="54"/>
      <c r="F1123" s="55"/>
      <c r="G1123" s="55"/>
    </row>
    <row r="1124" spans="1:7">
      <c r="A1124" s="55"/>
      <c r="B1124" s="62"/>
      <c r="C1124" s="54"/>
      <c r="D1124" s="54"/>
      <c r="E1124" s="54"/>
      <c r="F1124" s="55"/>
      <c r="G1124" s="55"/>
    </row>
    <row r="1125" spans="1:7">
      <c r="A1125" s="55"/>
      <c r="B1125" s="62"/>
      <c r="C1125" s="54"/>
      <c r="D1125" s="54"/>
      <c r="E1125" s="54"/>
      <c r="F1125" s="55"/>
      <c r="G1125" s="55"/>
    </row>
    <row r="1126" spans="1:7">
      <c r="A1126" s="55"/>
      <c r="B1126" s="62"/>
      <c r="C1126" s="54"/>
      <c r="D1126" s="54"/>
      <c r="E1126" s="54"/>
      <c r="F1126" s="55"/>
      <c r="G1126" s="55"/>
    </row>
    <row r="1127" spans="1:7">
      <c r="A1127" s="55"/>
      <c r="B1127" s="62"/>
      <c r="C1127" s="54"/>
      <c r="D1127" s="54"/>
      <c r="E1127" s="54"/>
      <c r="F1127" s="55"/>
      <c r="G1127" s="55"/>
    </row>
    <row r="1128" spans="1:7">
      <c r="A1128" s="55"/>
      <c r="B1128" s="62"/>
      <c r="C1128" s="54"/>
      <c r="D1128" s="54"/>
      <c r="E1128" s="54"/>
      <c r="F1128" s="55"/>
      <c r="G1128" s="55"/>
    </row>
    <row r="1129" spans="1:7">
      <c r="A1129" s="55"/>
      <c r="B1129" s="62"/>
      <c r="C1129" s="54"/>
      <c r="D1129" s="54"/>
      <c r="E1129" s="54"/>
      <c r="F1129" s="55"/>
      <c r="G1129" s="55"/>
    </row>
    <row r="1130" spans="1:7">
      <c r="A1130" s="55"/>
      <c r="B1130" s="62"/>
      <c r="C1130" s="54"/>
      <c r="D1130" s="54"/>
      <c r="E1130" s="54"/>
      <c r="F1130" s="55"/>
      <c r="G1130" s="55"/>
    </row>
    <row r="1131" spans="1:7">
      <c r="A1131" s="55"/>
      <c r="B1131" s="62"/>
      <c r="C1131" s="54"/>
      <c r="D1131" s="54"/>
      <c r="E1131" s="54"/>
      <c r="F1131" s="55"/>
      <c r="G1131" s="55"/>
    </row>
    <row r="1132" spans="1:7">
      <c r="A1132" s="55"/>
      <c r="B1132" s="62"/>
      <c r="C1132" s="54"/>
      <c r="D1132" s="54"/>
      <c r="E1132" s="54"/>
      <c r="F1132" s="55"/>
      <c r="G1132" s="55"/>
    </row>
    <row r="1133" spans="1:7">
      <c r="A1133" s="55"/>
      <c r="B1133" s="62"/>
      <c r="C1133" s="54"/>
      <c r="D1133" s="54"/>
      <c r="E1133" s="54"/>
      <c r="F1133" s="55"/>
      <c r="G1133" s="55"/>
    </row>
    <row r="1134" spans="1:7">
      <c r="A1134" s="55"/>
      <c r="B1134" s="62"/>
      <c r="C1134" s="54"/>
      <c r="D1134" s="54"/>
      <c r="E1134" s="54"/>
      <c r="F1134" s="55"/>
      <c r="G1134" s="55"/>
    </row>
    <row r="1135" spans="1:7">
      <c r="A1135" s="55"/>
      <c r="B1135" s="62"/>
      <c r="C1135" s="54"/>
      <c r="D1135" s="54"/>
      <c r="E1135" s="54"/>
      <c r="F1135" s="55"/>
      <c r="G1135" s="55"/>
    </row>
    <row r="1136" spans="1:7">
      <c r="A1136" s="55"/>
      <c r="B1136" s="62"/>
      <c r="C1136" s="54"/>
      <c r="D1136" s="54"/>
      <c r="E1136" s="54"/>
      <c r="F1136" s="55"/>
      <c r="G1136" s="55"/>
    </row>
    <row r="1137" spans="1:7">
      <c r="A1137" s="55"/>
      <c r="B1137" s="62"/>
      <c r="C1137" s="54"/>
      <c r="D1137" s="54"/>
      <c r="E1137" s="54"/>
      <c r="F1137" s="55"/>
      <c r="G1137" s="55"/>
    </row>
    <row r="1138" spans="1:7">
      <c r="A1138" s="55"/>
      <c r="B1138" s="62"/>
      <c r="C1138" s="54"/>
      <c r="D1138" s="54"/>
      <c r="E1138" s="54"/>
      <c r="F1138" s="55"/>
      <c r="G1138" s="55"/>
    </row>
    <row r="1139" spans="1:7">
      <c r="A1139" s="55"/>
      <c r="B1139" s="62"/>
      <c r="C1139" s="54"/>
      <c r="D1139" s="54"/>
      <c r="E1139" s="54"/>
      <c r="F1139" s="55"/>
      <c r="G1139" s="55"/>
    </row>
    <row r="1140" spans="1:7">
      <c r="A1140" s="55"/>
      <c r="B1140" s="62"/>
      <c r="C1140" s="54"/>
      <c r="D1140" s="54"/>
      <c r="E1140" s="54"/>
      <c r="F1140" s="55"/>
      <c r="G1140" s="55"/>
    </row>
    <row r="1141" spans="1:7">
      <c r="A1141" s="55"/>
      <c r="B1141" s="62"/>
      <c r="C1141" s="54"/>
      <c r="D1141" s="54"/>
      <c r="E1141" s="54"/>
      <c r="F1141" s="55"/>
      <c r="G1141" s="55"/>
    </row>
    <row r="1142" spans="1:7">
      <c r="A1142" s="55"/>
      <c r="B1142" s="62"/>
      <c r="C1142" s="54"/>
      <c r="D1142" s="54"/>
      <c r="E1142" s="54"/>
      <c r="F1142" s="55"/>
      <c r="G1142" s="55"/>
    </row>
    <row r="1143" spans="1:7">
      <c r="A1143" s="55"/>
      <c r="B1143" s="62"/>
      <c r="C1143" s="54"/>
      <c r="D1143" s="54"/>
      <c r="E1143" s="54"/>
      <c r="F1143" s="55"/>
      <c r="G1143" s="55"/>
    </row>
    <row r="1144" spans="1:7">
      <c r="A1144" s="55"/>
      <c r="B1144" s="62"/>
      <c r="C1144" s="54"/>
      <c r="D1144" s="54"/>
      <c r="E1144" s="54"/>
      <c r="F1144" s="55"/>
      <c r="G1144" s="55"/>
    </row>
    <row r="1145" spans="1:7">
      <c r="A1145" s="55"/>
      <c r="B1145" s="62"/>
      <c r="C1145" s="54"/>
      <c r="D1145" s="54"/>
      <c r="E1145" s="54"/>
      <c r="F1145" s="55"/>
      <c r="G1145" s="55"/>
    </row>
    <row r="1146" spans="1:7">
      <c r="A1146" s="55"/>
      <c r="B1146" s="62"/>
      <c r="C1146" s="54"/>
      <c r="D1146" s="54"/>
      <c r="E1146" s="54"/>
      <c r="F1146" s="55"/>
      <c r="G1146" s="55"/>
    </row>
    <row r="1147" spans="1:7">
      <c r="A1147" s="55"/>
      <c r="B1147" s="62"/>
      <c r="C1147" s="54"/>
      <c r="D1147" s="54"/>
      <c r="E1147" s="54"/>
      <c r="F1147" s="55"/>
      <c r="G1147" s="55"/>
    </row>
    <row r="1148" spans="1:7">
      <c r="A1148" s="55"/>
      <c r="B1148" s="62"/>
      <c r="C1148" s="54"/>
      <c r="D1148" s="54"/>
      <c r="E1148" s="54"/>
      <c r="F1148" s="55"/>
      <c r="G1148" s="55"/>
    </row>
    <row r="1149" spans="1:7">
      <c r="A1149" s="55"/>
      <c r="B1149" s="62"/>
      <c r="C1149" s="54"/>
      <c r="D1149" s="54"/>
      <c r="E1149" s="54"/>
      <c r="F1149" s="55"/>
      <c r="G1149" s="55"/>
    </row>
    <row r="1150" spans="1:7">
      <c r="A1150" s="55"/>
      <c r="B1150" s="62"/>
      <c r="C1150" s="54"/>
      <c r="D1150" s="54"/>
      <c r="E1150" s="54"/>
      <c r="F1150" s="55"/>
      <c r="G1150" s="55"/>
    </row>
    <row r="1151" spans="1:7">
      <c r="A1151" s="55"/>
      <c r="B1151" s="62"/>
      <c r="C1151" s="54"/>
      <c r="D1151" s="54"/>
      <c r="E1151" s="54"/>
      <c r="F1151" s="55"/>
      <c r="G1151" s="55"/>
    </row>
    <row r="1152" spans="1:7">
      <c r="A1152" s="55"/>
      <c r="B1152" s="62"/>
      <c r="C1152" s="54"/>
      <c r="D1152" s="54"/>
      <c r="E1152" s="54"/>
      <c r="F1152" s="55"/>
      <c r="G1152" s="55"/>
    </row>
    <row r="1153" spans="1:7">
      <c r="A1153" s="55"/>
      <c r="B1153" s="62"/>
      <c r="C1153" s="54"/>
      <c r="D1153" s="54"/>
      <c r="E1153" s="54"/>
      <c r="F1153" s="55"/>
      <c r="G1153" s="55"/>
    </row>
    <row r="1154" spans="1:7">
      <c r="A1154" s="55"/>
      <c r="B1154" s="62"/>
      <c r="C1154" s="54"/>
      <c r="D1154" s="54"/>
      <c r="E1154" s="54"/>
      <c r="F1154" s="55"/>
      <c r="G1154" s="55"/>
    </row>
    <row r="1155" spans="1:7">
      <c r="A1155" s="55"/>
      <c r="B1155" s="62"/>
      <c r="C1155" s="54"/>
      <c r="D1155" s="54"/>
      <c r="E1155" s="54"/>
      <c r="F1155" s="55"/>
      <c r="G1155" s="55"/>
    </row>
    <row r="1156" spans="1:7">
      <c r="A1156" s="55"/>
      <c r="B1156" s="62"/>
      <c r="C1156" s="54"/>
      <c r="D1156" s="54"/>
      <c r="E1156" s="54"/>
      <c r="F1156" s="55"/>
      <c r="G1156" s="55"/>
    </row>
    <row r="1157" spans="1:7">
      <c r="A1157" s="55"/>
      <c r="B1157" s="62"/>
      <c r="C1157" s="54"/>
      <c r="D1157" s="54"/>
      <c r="E1157" s="54"/>
      <c r="F1157" s="55"/>
      <c r="G1157" s="55"/>
    </row>
    <row r="1158" spans="1:7">
      <c r="A1158" s="55"/>
      <c r="B1158" s="62"/>
      <c r="C1158" s="54"/>
      <c r="D1158" s="54"/>
      <c r="E1158" s="54"/>
      <c r="F1158" s="55"/>
      <c r="G1158" s="55"/>
    </row>
    <row r="1159" spans="1:7">
      <c r="A1159" s="55"/>
      <c r="B1159" s="62"/>
      <c r="C1159" s="54"/>
      <c r="D1159" s="54"/>
      <c r="E1159" s="54"/>
      <c r="F1159" s="55"/>
      <c r="G1159" s="55"/>
    </row>
    <row r="1160" spans="1:7">
      <c r="A1160" s="55"/>
      <c r="B1160" s="62"/>
      <c r="C1160" s="54"/>
      <c r="D1160" s="54"/>
      <c r="E1160" s="54"/>
      <c r="F1160" s="55"/>
      <c r="G1160" s="55"/>
    </row>
    <row r="1161" spans="1:7">
      <c r="A1161" s="55"/>
      <c r="B1161" s="62"/>
      <c r="C1161" s="54"/>
      <c r="D1161" s="54"/>
      <c r="E1161" s="54"/>
      <c r="F1161" s="55"/>
      <c r="G1161" s="55"/>
    </row>
    <row r="1162" spans="1:7">
      <c r="A1162" s="55"/>
      <c r="B1162" s="62"/>
      <c r="C1162" s="54"/>
      <c r="D1162" s="54"/>
      <c r="E1162" s="54"/>
      <c r="F1162" s="55"/>
      <c r="G1162" s="55"/>
    </row>
    <row r="1163" spans="1:7">
      <c r="A1163" s="55"/>
      <c r="B1163" s="62"/>
      <c r="C1163" s="54"/>
      <c r="D1163" s="54"/>
      <c r="E1163" s="54"/>
      <c r="F1163" s="55"/>
      <c r="G1163" s="55"/>
    </row>
    <row r="1164" spans="1:7">
      <c r="A1164" s="55"/>
      <c r="B1164" s="62"/>
      <c r="C1164" s="54"/>
      <c r="D1164" s="54"/>
      <c r="E1164" s="54"/>
      <c r="F1164" s="55"/>
      <c r="G1164" s="55"/>
    </row>
    <row r="1165" spans="1:7">
      <c r="A1165" s="55"/>
      <c r="B1165" s="62"/>
      <c r="C1165" s="54"/>
      <c r="D1165" s="54"/>
      <c r="E1165" s="54"/>
      <c r="F1165" s="55"/>
      <c r="G1165" s="55"/>
    </row>
    <row r="1166" spans="1:7">
      <c r="A1166" s="55"/>
      <c r="B1166" s="62"/>
      <c r="C1166" s="54"/>
      <c r="D1166" s="54"/>
      <c r="E1166" s="54"/>
      <c r="F1166" s="55"/>
      <c r="G1166" s="55"/>
    </row>
    <row r="1167" spans="1:7">
      <c r="A1167" s="55"/>
      <c r="B1167" s="62"/>
      <c r="C1167" s="54"/>
      <c r="D1167" s="54"/>
      <c r="E1167" s="54"/>
      <c r="F1167" s="55"/>
      <c r="G1167" s="55"/>
    </row>
    <row r="1168" spans="1:7">
      <c r="A1168" s="55"/>
      <c r="B1168" s="62"/>
      <c r="C1168" s="54"/>
      <c r="D1168" s="54"/>
      <c r="E1168" s="54"/>
      <c r="F1168" s="55"/>
      <c r="G1168" s="55"/>
    </row>
    <row r="1169" spans="1:7">
      <c r="A1169" s="55"/>
      <c r="B1169" s="62"/>
      <c r="C1169" s="54"/>
      <c r="D1169" s="54"/>
      <c r="E1169" s="54"/>
      <c r="F1169" s="55"/>
      <c r="G1169" s="55"/>
    </row>
    <row r="1170" spans="1:7">
      <c r="A1170" s="55"/>
      <c r="B1170" s="62"/>
      <c r="C1170" s="54"/>
      <c r="D1170" s="54"/>
      <c r="E1170" s="54"/>
      <c r="F1170" s="55"/>
      <c r="G1170" s="55"/>
    </row>
    <row r="1171" spans="1:7">
      <c r="A1171" s="55"/>
      <c r="B1171" s="62"/>
      <c r="C1171" s="54"/>
      <c r="D1171" s="54"/>
      <c r="E1171" s="54"/>
      <c r="F1171" s="55"/>
      <c r="G1171" s="55"/>
    </row>
    <row r="1172" spans="1:7">
      <c r="A1172" s="55"/>
      <c r="B1172" s="62"/>
      <c r="C1172" s="54"/>
      <c r="D1172" s="54"/>
      <c r="E1172" s="54"/>
      <c r="F1172" s="55"/>
      <c r="G1172" s="55"/>
    </row>
    <row r="1173" spans="1:7">
      <c r="A1173" s="55"/>
      <c r="B1173" s="62"/>
      <c r="C1173" s="54"/>
      <c r="D1173" s="54"/>
      <c r="E1173" s="54"/>
      <c r="F1173" s="55"/>
      <c r="G1173" s="55"/>
    </row>
    <row r="1174" spans="1:7">
      <c r="A1174" s="55"/>
      <c r="B1174" s="62"/>
      <c r="C1174" s="54"/>
      <c r="D1174" s="54"/>
      <c r="E1174" s="54"/>
      <c r="F1174" s="55"/>
      <c r="G1174" s="55"/>
    </row>
    <row r="1175" spans="1:7">
      <c r="A1175" s="55"/>
      <c r="B1175" s="62"/>
      <c r="C1175" s="54"/>
      <c r="D1175" s="54"/>
      <c r="E1175" s="54"/>
      <c r="F1175" s="55"/>
      <c r="G1175" s="55"/>
    </row>
    <row r="1176" spans="1:7">
      <c r="A1176" s="55"/>
      <c r="B1176" s="62"/>
      <c r="C1176" s="54"/>
      <c r="D1176" s="54"/>
      <c r="E1176" s="54"/>
      <c r="F1176" s="55"/>
      <c r="G1176" s="55"/>
    </row>
    <row r="1177" spans="1:7">
      <c r="A1177" s="55"/>
      <c r="B1177" s="62"/>
      <c r="C1177" s="54"/>
      <c r="D1177" s="54"/>
      <c r="E1177" s="54"/>
      <c r="F1177" s="55"/>
      <c r="G1177" s="55"/>
    </row>
    <row r="1178" spans="1:7">
      <c r="A1178" s="55"/>
      <c r="B1178" s="62"/>
      <c r="C1178" s="54"/>
      <c r="D1178" s="54"/>
      <c r="E1178" s="54"/>
      <c r="F1178" s="55"/>
      <c r="G1178" s="55"/>
    </row>
    <row r="1179" spans="1:7">
      <c r="A1179" s="55"/>
      <c r="B1179" s="62"/>
      <c r="C1179" s="54"/>
      <c r="D1179" s="54"/>
      <c r="E1179" s="54"/>
      <c r="F1179" s="55"/>
      <c r="G1179" s="55"/>
    </row>
    <row r="1180" spans="1:7">
      <c r="A1180" s="55"/>
      <c r="B1180" s="62"/>
      <c r="C1180" s="54"/>
      <c r="D1180" s="54"/>
      <c r="E1180" s="54"/>
      <c r="F1180" s="55"/>
      <c r="G1180" s="55"/>
    </row>
    <row r="1181" spans="1:7">
      <c r="A1181" s="55"/>
      <c r="B1181" s="62"/>
      <c r="C1181" s="54"/>
      <c r="D1181" s="54"/>
      <c r="E1181" s="54"/>
      <c r="F1181" s="55"/>
      <c r="G1181" s="55"/>
    </row>
    <row r="1182" spans="1:7">
      <c r="A1182" s="55"/>
      <c r="B1182" s="62"/>
      <c r="C1182" s="54"/>
      <c r="D1182" s="54"/>
      <c r="E1182" s="54"/>
      <c r="F1182" s="55"/>
      <c r="G1182" s="55"/>
    </row>
    <row r="1183" spans="1:7">
      <c r="A1183" s="55"/>
      <c r="B1183" s="62"/>
      <c r="C1183" s="54"/>
      <c r="D1183" s="54"/>
      <c r="E1183" s="54"/>
      <c r="F1183" s="55"/>
      <c r="G1183" s="55"/>
    </row>
    <row r="1184" spans="1:7">
      <c r="A1184" s="55"/>
      <c r="B1184" s="62"/>
      <c r="C1184" s="54"/>
      <c r="D1184" s="54"/>
      <c r="E1184" s="54"/>
      <c r="F1184" s="55"/>
      <c r="G1184" s="55"/>
    </row>
    <row r="1185" spans="1:7">
      <c r="A1185" s="55"/>
      <c r="B1185" s="62"/>
      <c r="C1185" s="54"/>
      <c r="D1185" s="54"/>
      <c r="E1185" s="54"/>
      <c r="F1185" s="55"/>
      <c r="G1185" s="55"/>
    </row>
    <row r="1186" spans="1:7">
      <c r="A1186" s="55"/>
      <c r="B1186" s="62"/>
      <c r="C1186" s="54"/>
      <c r="D1186" s="54"/>
      <c r="E1186" s="54"/>
      <c r="F1186" s="55"/>
      <c r="G1186" s="55"/>
    </row>
    <row r="1187" spans="1:7">
      <c r="A1187" s="55"/>
      <c r="B1187" s="62"/>
      <c r="C1187" s="54"/>
      <c r="D1187" s="54"/>
      <c r="E1187" s="54"/>
      <c r="F1187" s="55"/>
      <c r="G1187" s="55"/>
    </row>
    <row r="1188" spans="1:7">
      <c r="A1188" s="55"/>
      <c r="B1188" s="62"/>
      <c r="C1188" s="54"/>
      <c r="D1188" s="54"/>
      <c r="E1188" s="54"/>
      <c r="F1188" s="55"/>
      <c r="G1188" s="55"/>
    </row>
    <row r="1189" spans="1:7">
      <c r="A1189" s="55"/>
      <c r="B1189" s="62"/>
      <c r="C1189" s="54"/>
      <c r="D1189" s="54"/>
      <c r="E1189" s="54"/>
      <c r="F1189" s="55"/>
      <c r="G1189" s="55"/>
    </row>
    <row r="1190" spans="1:7">
      <c r="A1190" s="55"/>
      <c r="B1190" s="62"/>
      <c r="C1190" s="54"/>
      <c r="D1190" s="54"/>
      <c r="E1190" s="54"/>
      <c r="F1190" s="55"/>
      <c r="G1190" s="55"/>
    </row>
    <row r="1191" spans="1:7">
      <c r="A1191" s="55"/>
      <c r="B1191" s="62"/>
      <c r="C1191" s="54"/>
      <c r="D1191" s="54"/>
      <c r="E1191" s="54"/>
      <c r="F1191" s="55"/>
      <c r="G1191" s="55"/>
    </row>
    <row r="1192" spans="1:7">
      <c r="A1192" s="55"/>
      <c r="B1192" s="62"/>
      <c r="C1192" s="54"/>
      <c r="D1192" s="54"/>
      <c r="E1192" s="54"/>
      <c r="F1192" s="55"/>
      <c r="G1192" s="55"/>
    </row>
    <row r="1193" spans="1:7">
      <c r="A1193" s="55"/>
      <c r="B1193" s="62"/>
      <c r="C1193" s="54"/>
      <c r="D1193" s="54"/>
      <c r="E1193" s="54"/>
      <c r="F1193" s="55"/>
      <c r="G1193" s="55"/>
    </row>
    <row r="1194" spans="1:7">
      <c r="A1194" s="55"/>
      <c r="B1194" s="62"/>
      <c r="C1194" s="54"/>
      <c r="D1194" s="54"/>
      <c r="E1194" s="54"/>
      <c r="F1194" s="55"/>
      <c r="G1194" s="55"/>
    </row>
    <row r="1195" spans="1:7">
      <c r="A1195" s="55"/>
      <c r="B1195" s="62"/>
      <c r="C1195" s="54"/>
      <c r="D1195" s="54"/>
      <c r="E1195" s="54"/>
      <c r="F1195" s="55"/>
      <c r="G1195" s="55"/>
    </row>
    <row r="1196" spans="1:7">
      <c r="A1196" s="55"/>
      <c r="B1196" s="62"/>
      <c r="C1196" s="54"/>
      <c r="D1196" s="54"/>
      <c r="E1196" s="54"/>
      <c r="F1196" s="55"/>
      <c r="G1196" s="55"/>
    </row>
    <row r="1197" spans="1:7">
      <c r="A1197" s="55"/>
      <c r="B1197" s="62"/>
      <c r="C1197" s="54"/>
      <c r="D1197" s="54"/>
      <c r="E1197" s="54"/>
      <c r="F1197" s="55"/>
      <c r="G1197" s="55"/>
    </row>
    <row r="1198" spans="1:7">
      <c r="A1198" s="55"/>
      <c r="B1198" s="62"/>
      <c r="C1198" s="54"/>
      <c r="D1198" s="54"/>
      <c r="E1198" s="54"/>
      <c r="F1198" s="55"/>
      <c r="G1198" s="55"/>
    </row>
    <row r="1199" spans="1:7">
      <c r="A1199" s="55"/>
      <c r="B1199" s="62"/>
      <c r="C1199" s="54"/>
      <c r="D1199" s="54"/>
      <c r="E1199" s="54"/>
      <c r="F1199" s="55"/>
      <c r="G1199" s="55"/>
    </row>
    <row r="1200" spans="1:7">
      <c r="A1200" s="55"/>
      <c r="B1200" s="62"/>
      <c r="C1200" s="54"/>
      <c r="D1200" s="54"/>
      <c r="E1200" s="54"/>
      <c r="F1200" s="55"/>
      <c r="G1200" s="55"/>
    </row>
    <row r="1201" spans="1:7">
      <c r="A1201" s="55"/>
      <c r="B1201" s="62"/>
      <c r="C1201" s="54"/>
      <c r="D1201" s="54"/>
      <c r="E1201" s="54"/>
      <c r="F1201" s="55"/>
      <c r="G1201" s="55"/>
    </row>
    <row r="1202" spans="1:7">
      <c r="A1202" s="55"/>
      <c r="B1202" s="62"/>
      <c r="C1202" s="54"/>
      <c r="D1202" s="54"/>
      <c r="E1202" s="54"/>
      <c r="F1202" s="55"/>
      <c r="G1202" s="55"/>
    </row>
    <row r="1203" spans="1:7">
      <c r="A1203" s="55"/>
      <c r="B1203" s="62"/>
      <c r="C1203" s="54"/>
      <c r="D1203" s="54"/>
      <c r="E1203" s="54"/>
      <c r="F1203" s="55"/>
      <c r="G1203" s="55"/>
    </row>
    <row r="1204" spans="1:7">
      <c r="A1204" s="55"/>
      <c r="B1204" s="62"/>
      <c r="C1204" s="54"/>
      <c r="D1204" s="54"/>
      <c r="E1204" s="54"/>
      <c r="F1204" s="55"/>
      <c r="G1204" s="55"/>
    </row>
    <row r="1205" spans="1:7">
      <c r="A1205" s="55"/>
      <c r="B1205" s="62"/>
      <c r="C1205" s="54"/>
      <c r="D1205" s="54"/>
      <c r="E1205" s="54"/>
      <c r="F1205" s="55"/>
      <c r="G1205" s="55"/>
    </row>
    <row r="1206" spans="1:7">
      <c r="A1206" s="55"/>
      <c r="B1206" s="62"/>
      <c r="C1206" s="54"/>
      <c r="D1206" s="54"/>
      <c r="E1206" s="54"/>
      <c r="F1206" s="55"/>
      <c r="G1206" s="55"/>
    </row>
    <row r="1207" spans="1:7">
      <c r="A1207" s="55"/>
      <c r="B1207" s="62"/>
      <c r="C1207" s="54"/>
      <c r="D1207" s="54"/>
      <c r="E1207" s="54"/>
      <c r="F1207" s="55"/>
      <c r="G1207" s="55"/>
    </row>
    <row r="1208" spans="1:7">
      <c r="A1208" s="55"/>
      <c r="B1208" s="62"/>
      <c r="C1208" s="54"/>
      <c r="D1208" s="54"/>
      <c r="E1208" s="54"/>
      <c r="F1208" s="55"/>
      <c r="G1208" s="55"/>
    </row>
    <row r="1209" spans="1:7">
      <c r="A1209" s="55"/>
      <c r="B1209" s="62"/>
      <c r="C1209" s="54"/>
      <c r="D1209" s="54"/>
      <c r="E1209" s="54"/>
      <c r="F1209" s="55"/>
      <c r="G1209" s="55"/>
    </row>
    <row r="1210" spans="1:7">
      <c r="A1210" s="55"/>
      <c r="B1210" s="62"/>
      <c r="C1210" s="54"/>
      <c r="D1210" s="54"/>
      <c r="E1210" s="54"/>
      <c r="F1210" s="55"/>
      <c r="G1210" s="55"/>
    </row>
    <row r="1211" spans="1:7">
      <c r="A1211" s="55"/>
      <c r="B1211" s="62"/>
      <c r="C1211" s="54"/>
      <c r="D1211" s="54"/>
      <c r="E1211" s="54"/>
      <c r="F1211" s="55"/>
      <c r="G1211" s="55"/>
    </row>
    <row r="1212" spans="1:7">
      <c r="A1212" s="55"/>
      <c r="B1212" s="62"/>
      <c r="C1212" s="54"/>
      <c r="D1212" s="54"/>
      <c r="E1212" s="54"/>
      <c r="F1212" s="55"/>
      <c r="G1212" s="55"/>
    </row>
    <row r="1213" spans="1:7">
      <c r="A1213" s="55"/>
      <c r="B1213" s="62"/>
      <c r="C1213" s="54"/>
      <c r="D1213" s="54"/>
      <c r="E1213" s="54"/>
      <c r="F1213" s="55"/>
      <c r="G1213" s="55"/>
    </row>
    <row r="1214" spans="1:7">
      <c r="A1214" s="55"/>
      <c r="B1214" s="62"/>
      <c r="C1214" s="54"/>
      <c r="D1214" s="54"/>
      <c r="E1214" s="54"/>
      <c r="F1214" s="55"/>
      <c r="G1214" s="55"/>
    </row>
    <row r="1215" spans="1:7">
      <c r="A1215" s="55"/>
      <c r="B1215" s="62"/>
      <c r="C1215" s="54"/>
      <c r="D1215" s="54"/>
      <c r="E1215" s="54"/>
      <c r="F1215" s="55"/>
      <c r="G1215" s="55"/>
    </row>
    <row r="1216" spans="1:7">
      <c r="A1216" s="55"/>
      <c r="B1216" s="62"/>
      <c r="C1216" s="54"/>
      <c r="D1216" s="54"/>
      <c r="E1216" s="54"/>
      <c r="F1216" s="55"/>
      <c r="G1216" s="55"/>
    </row>
    <row r="1217" spans="1:7">
      <c r="A1217" s="55"/>
      <c r="B1217" s="62"/>
      <c r="C1217" s="54"/>
      <c r="D1217" s="54"/>
      <c r="E1217" s="54"/>
      <c r="F1217" s="55"/>
      <c r="G1217" s="55"/>
    </row>
    <row r="1218" spans="1:7">
      <c r="A1218" s="55"/>
      <c r="B1218" s="62"/>
      <c r="C1218" s="54"/>
      <c r="D1218" s="54"/>
      <c r="E1218" s="54"/>
      <c r="F1218" s="55"/>
      <c r="G1218" s="55"/>
    </row>
    <row r="1219" spans="1:7">
      <c r="A1219" s="55"/>
      <c r="B1219" s="62"/>
      <c r="C1219" s="54"/>
      <c r="D1219" s="54"/>
      <c r="E1219" s="54"/>
      <c r="F1219" s="55"/>
      <c r="G1219" s="55"/>
    </row>
    <row r="1220" spans="1:7">
      <c r="A1220" s="55"/>
      <c r="B1220" s="62"/>
      <c r="C1220" s="54"/>
      <c r="D1220" s="54"/>
      <c r="E1220" s="54"/>
      <c r="F1220" s="55"/>
      <c r="G1220" s="55"/>
    </row>
    <row r="1221" spans="1:7">
      <c r="A1221" s="55"/>
      <c r="B1221" s="62"/>
      <c r="C1221" s="54"/>
      <c r="D1221" s="54"/>
      <c r="E1221" s="54"/>
      <c r="F1221" s="55"/>
      <c r="G1221" s="55"/>
    </row>
    <row r="1222" spans="1:7">
      <c r="A1222" s="55"/>
      <c r="B1222" s="62"/>
      <c r="C1222" s="54"/>
      <c r="D1222" s="54"/>
      <c r="E1222" s="54"/>
      <c r="F1222" s="55"/>
      <c r="G1222" s="55"/>
    </row>
    <row r="1223" spans="1:7">
      <c r="A1223" s="55"/>
      <c r="B1223" s="62"/>
      <c r="C1223" s="54"/>
      <c r="D1223" s="54"/>
      <c r="E1223" s="54"/>
      <c r="F1223" s="55"/>
      <c r="G1223" s="55"/>
    </row>
    <row r="1224" spans="1:7">
      <c r="A1224" s="55"/>
      <c r="B1224" s="62"/>
      <c r="C1224" s="54"/>
      <c r="D1224" s="54"/>
      <c r="E1224" s="54"/>
      <c r="F1224" s="55"/>
      <c r="G1224" s="55"/>
    </row>
    <row r="1225" spans="1:7">
      <c r="A1225" s="55"/>
      <c r="B1225" s="62"/>
      <c r="C1225" s="54"/>
      <c r="D1225" s="54"/>
      <c r="E1225" s="54"/>
      <c r="F1225" s="55"/>
      <c r="G1225" s="55"/>
    </row>
    <row r="1226" spans="1:7">
      <c r="A1226" s="55"/>
      <c r="B1226" s="62"/>
      <c r="C1226" s="54"/>
      <c r="D1226" s="54"/>
      <c r="E1226" s="54"/>
      <c r="F1226" s="55"/>
      <c r="G1226" s="55"/>
    </row>
    <row r="1227" spans="1:7">
      <c r="A1227" s="55"/>
      <c r="B1227" s="62"/>
      <c r="C1227" s="54"/>
      <c r="D1227" s="54"/>
      <c r="E1227" s="54"/>
      <c r="F1227" s="55"/>
      <c r="G1227" s="55"/>
    </row>
    <row r="1228" spans="1:7">
      <c r="A1228" s="55"/>
      <c r="B1228" s="62"/>
      <c r="C1228" s="54"/>
      <c r="D1228" s="54"/>
      <c r="E1228" s="54"/>
      <c r="F1228" s="55"/>
      <c r="G1228" s="55"/>
    </row>
    <row r="1229" spans="1:7">
      <c r="A1229" s="55"/>
      <c r="B1229" s="62"/>
      <c r="C1229" s="54"/>
      <c r="D1229" s="54"/>
      <c r="E1229" s="54"/>
      <c r="F1229" s="55"/>
      <c r="G1229" s="55"/>
    </row>
    <row r="1230" spans="1:7">
      <c r="A1230" s="55"/>
      <c r="B1230" s="62"/>
      <c r="C1230" s="54"/>
      <c r="D1230" s="54"/>
      <c r="E1230" s="54"/>
      <c r="F1230" s="55"/>
      <c r="G1230" s="55"/>
    </row>
    <row r="1231" spans="1:7">
      <c r="A1231" s="55"/>
      <c r="B1231" s="62"/>
      <c r="C1231" s="54"/>
      <c r="D1231" s="54"/>
      <c r="E1231" s="54"/>
      <c r="F1231" s="55"/>
      <c r="G1231" s="55"/>
    </row>
    <row r="1232" spans="1:7">
      <c r="A1232" s="55"/>
      <c r="B1232" s="62"/>
      <c r="C1232" s="54"/>
      <c r="D1232" s="54"/>
      <c r="E1232" s="54"/>
      <c r="F1232" s="55"/>
      <c r="G1232" s="55"/>
    </row>
    <row r="1233" spans="1:7">
      <c r="A1233" s="55"/>
      <c r="B1233" s="62"/>
      <c r="C1233" s="54"/>
      <c r="D1233" s="54"/>
      <c r="E1233" s="54"/>
      <c r="F1233" s="55"/>
      <c r="G1233" s="55"/>
    </row>
    <row r="1234" spans="1:7">
      <c r="A1234" s="55"/>
      <c r="B1234" s="62"/>
      <c r="C1234" s="54"/>
      <c r="D1234" s="54"/>
      <c r="E1234" s="54"/>
      <c r="F1234" s="55"/>
      <c r="G1234" s="55"/>
    </row>
    <row r="1235" spans="1:7">
      <c r="A1235" s="55"/>
      <c r="B1235" s="62"/>
      <c r="C1235" s="54"/>
      <c r="D1235" s="54"/>
      <c r="E1235" s="54"/>
      <c r="F1235" s="55"/>
      <c r="G1235" s="55"/>
    </row>
    <row r="1236" spans="1:7">
      <c r="A1236" s="55"/>
      <c r="B1236" s="62"/>
      <c r="C1236" s="54"/>
      <c r="D1236" s="54"/>
      <c r="E1236" s="54"/>
      <c r="F1236" s="55"/>
      <c r="G1236" s="55"/>
    </row>
    <row r="1237" spans="1:7">
      <c r="A1237" s="55"/>
      <c r="B1237" s="62"/>
      <c r="C1237" s="54"/>
      <c r="D1237" s="54"/>
      <c r="E1237" s="54"/>
      <c r="F1237" s="55"/>
      <c r="G1237" s="55"/>
    </row>
    <row r="1238" spans="1:7">
      <c r="A1238" s="55"/>
      <c r="B1238" s="62"/>
      <c r="C1238" s="54"/>
      <c r="D1238" s="54"/>
      <c r="E1238" s="54"/>
      <c r="F1238" s="55"/>
      <c r="G1238" s="55"/>
    </row>
    <row r="1239" spans="1:7">
      <c r="A1239" s="55"/>
      <c r="B1239" s="62"/>
      <c r="C1239" s="54"/>
      <c r="D1239" s="54"/>
      <c r="E1239" s="54"/>
      <c r="F1239" s="55"/>
      <c r="G1239" s="55"/>
    </row>
    <row r="1240" spans="1:7">
      <c r="A1240" s="55"/>
      <c r="B1240" s="62"/>
      <c r="C1240" s="54"/>
      <c r="D1240" s="54"/>
      <c r="E1240" s="54"/>
      <c r="F1240" s="55"/>
      <c r="G1240" s="55"/>
    </row>
    <row r="1241" spans="1:7">
      <c r="A1241" s="55"/>
      <c r="B1241" s="62"/>
      <c r="C1241" s="54"/>
      <c r="D1241" s="54"/>
      <c r="E1241" s="54"/>
      <c r="F1241" s="55"/>
      <c r="G1241" s="55"/>
    </row>
    <row r="1242" spans="1:7">
      <c r="A1242" s="55"/>
      <c r="B1242" s="62"/>
      <c r="C1242" s="54"/>
      <c r="D1242" s="54"/>
      <c r="E1242" s="54"/>
      <c r="F1242" s="55"/>
      <c r="G1242" s="55"/>
    </row>
    <row r="1243" spans="1:7">
      <c r="A1243" s="55"/>
      <c r="B1243" s="62"/>
      <c r="C1243" s="54"/>
      <c r="D1243" s="54"/>
      <c r="E1243" s="54"/>
      <c r="F1243" s="55"/>
      <c r="G1243" s="55"/>
    </row>
    <row r="1244" spans="1:7">
      <c r="A1244" s="55"/>
      <c r="B1244" s="62"/>
      <c r="C1244" s="54"/>
      <c r="D1244" s="54"/>
      <c r="E1244" s="54"/>
      <c r="F1244" s="55"/>
      <c r="G1244" s="55"/>
    </row>
    <row r="1245" spans="1:7">
      <c r="A1245" s="55"/>
      <c r="B1245" s="62"/>
      <c r="C1245" s="54"/>
      <c r="D1245" s="54"/>
      <c r="E1245" s="54"/>
      <c r="F1245" s="55"/>
      <c r="G1245" s="55"/>
    </row>
    <row r="1246" spans="1:7">
      <c r="A1246" s="55"/>
      <c r="B1246" s="62"/>
      <c r="C1246" s="54"/>
      <c r="D1246" s="54"/>
      <c r="E1246" s="54"/>
      <c r="F1246" s="55"/>
      <c r="G1246" s="55"/>
    </row>
    <row r="1247" spans="1:7">
      <c r="A1247" s="55"/>
      <c r="B1247" s="62"/>
      <c r="C1247" s="54"/>
      <c r="D1247" s="54"/>
      <c r="E1247" s="54"/>
      <c r="F1247" s="55"/>
      <c r="G1247" s="55"/>
    </row>
    <row r="1248" spans="1:7">
      <c r="A1248" s="55"/>
      <c r="B1248" s="62"/>
      <c r="C1248" s="54"/>
      <c r="D1248" s="54"/>
      <c r="E1248" s="54"/>
      <c r="F1248" s="55"/>
      <c r="G1248" s="55"/>
    </row>
    <row r="1249" spans="1:7">
      <c r="A1249" s="55"/>
      <c r="B1249" s="62"/>
      <c r="C1249" s="54"/>
      <c r="D1249" s="54"/>
      <c r="E1249" s="54"/>
      <c r="F1249" s="55"/>
      <c r="G1249" s="55"/>
    </row>
    <row r="1250" spans="1:7">
      <c r="A1250" s="55"/>
      <c r="B1250" s="62"/>
      <c r="C1250" s="54"/>
      <c r="D1250" s="54"/>
      <c r="E1250" s="54"/>
      <c r="F1250" s="55"/>
      <c r="G1250" s="55"/>
    </row>
    <row r="1251" spans="1:7">
      <c r="A1251" s="55"/>
      <c r="B1251" s="62"/>
      <c r="C1251" s="54"/>
      <c r="D1251" s="54"/>
      <c r="E1251" s="54"/>
      <c r="F1251" s="55"/>
      <c r="G1251" s="55"/>
    </row>
    <row r="1252" spans="1:7">
      <c r="A1252" s="55"/>
      <c r="B1252" s="62"/>
      <c r="C1252" s="54"/>
      <c r="D1252" s="54"/>
      <c r="E1252" s="54"/>
      <c r="F1252" s="55"/>
      <c r="G1252" s="55"/>
    </row>
    <row r="1253" spans="1:7">
      <c r="A1253" s="55"/>
      <c r="B1253" s="62"/>
      <c r="C1253" s="54"/>
      <c r="D1253" s="54"/>
      <c r="E1253" s="54"/>
      <c r="F1253" s="55"/>
      <c r="G1253" s="55"/>
    </row>
    <row r="1254" spans="1:7">
      <c r="A1254" s="55"/>
      <c r="B1254" s="62"/>
      <c r="C1254" s="54"/>
      <c r="D1254" s="54"/>
      <c r="E1254" s="54"/>
      <c r="F1254" s="55"/>
      <c r="G1254" s="55"/>
    </row>
    <row r="1255" spans="1:7">
      <c r="A1255" s="55"/>
      <c r="B1255" s="62"/>
      <c r="C1255" s="54"/>
      <c r="D1255" s="54"/>
      <c r="E1255" s="54"/>
      <c r="F1255" s="55"/>
      <c r="G1255" s="55"/>
    </row>
    <row r="1256" spans="1:7">
      <c r="A1256" s="55"/>
      <c r="B1256" s="62"/>
      <c r="C1256" s="54"/>
      <c r="D1256" s="54"/>
      <c r="E1256" s="54"/>
      <c r="F1256" s="55"/>
      <c r="G1256" s="55"/>
    </row>
    <row r="1257" spans="1:7">
      <c r="A1257" s="55"/>
      <c r="B1257" s="62"/>
      <c r="C1257" s="54"/>
      <c r="D1257" s="54"/>
      <c r="E1257" s="54"/>
      <c r="F1257" s="55"/>
      <c r="G1257" s="55"/>
    </row>
    <row r="1258" spans="1:7">
      <c r="A1258" s="55"/>
      <c r="B1258" s="62"/>
      <c r="C1258" s="54"/>
      <c r="D1258" s="54"/>
      <c r="E1258" s="54"/>
      <c r="F1258" s="55"/>
      <c r="G1258" s="55"/>
    </row>
    <row r="1259" spans="1:7">
      <c r="A1259" s="55"/>
      <c r="B1259" s="62"/>
      <c r="C1259" s="54"/>
      <c r="D1259" s="54"/>
      <c r="E1259" s="54"/>
      <c r="F1259" s="55"/>
      <c r="G1259" s="55"/>
    </row>
    <row r="1260" spans="1:7">
      <c r="A1260" s="55"/>
      <c r="B1260" s="62"/>
      <c r="C1260" s="54"/>
      <c r="D1260" s="54"/>
      <c r="E1260" s="54"/>
      <c r="F1260" s="55"/>
      <c r="G1260" s="55"/>
    </row>
    <row r="1261" spans="1:7">
      <c r="A1261" s="55"/>
      <c r="B1261" s="62"/>
      <c r="C1261" s="54"/>
      <c r="D1261" s="54"/>
      <c r="E1261" s="54"/>
      <c r="F1261" s="55"/>
      <c r="G1261" s="55"/>
    </row>
    <row r="1262" spans="1:7">
      <c r="A1262" s="55"/>
      <c r="B1262" s="62"/>
      <c r="C1262" s="54"/>
      <c r="D1262" s="54"/>
      <c r="E1262" s="54"/>
      <c r="F1262" s="55"/>
      <c r="G1262" s="55"/>
    </row>
    <row r="1263" spans="1:7">
      <c r="A1263" s="55"/>
      <c r="B1263" s="62"/>
      <c r="C1263" s="54"/>
      <c r="D1263" s="54"/>
      <c r="E1263" s="54"/>
      <c r="F1263" s="55"/>
      <c r="G1263" s="55"/>
    </row>
    <row r="1264" spans="1:7">
      <c r="A1264" s="55"/>
      <c r="B1264" s="62"/>
      <c r="C1264" s="54"/>
      <c r="D1264" s="54"/>
      <c r="E1264" s="54"/>
      <c r="F1264" s="55"/>
      <c r="G1264" s="55"/>
    </row>
    <row r="1265" spans="1:7">
      <c r="A1265" s="55"/>
      <c r="B1265" s="62"/>
      <c r="C1265" s="54"/>
      <c r="D1265" s="54"/>
      <c r="E1265" s="54"/>
      <c r="F1265" s="55"/>
      <c r="G1265" s="55"/>
    </row>
    <row r="1266" spans="1:7">
      <c r="A1266" s="55"/>
      <c r="B1266" s="62"/>
      <c r="C1266" s="54"/>
      <c r="D1266" s="54"/>
      <c r="E1266" s="54"/>
      <c r="F1266" s="55"/>
      <c r="G1266" s="55"/>
    </row>
    <row r="1267" spans="1:7">
      <c r="A1267" s="55"/>
      <c r="B1267" s="62"/>
      <c r="C1267" s="54"/>
      <c r="D1267" s="54"/>
      <c r="E1267" s="54"/>
      <c r="F1267" s="55"/>
      <c r="G1267" s="55"/>
    </row>
    <row r="1268" spans="1:7">
      <c r="A1268" s="55"/>
      <c r="B1268" s="62"/>
      <c r="C1268" s="54"/>
      <c r="D1268" s="54"/>
      <c r="E1268" s="54"/>
      <c r="F1268" s="55"/>
      <c r="G1268" s="55"/>
    </row>
    <row r="1269" spans="1:7">
      <c r="A1269" s="55"/>
      <c r="B1269" s="62"/>
      <c r="C1269" s="54"/>
      <c r="D1269" s="54"/>
      <c r="E1269" s="54"/>
      <c r="F1269" s="55"/>
      <c r="G1269" s="55"/>
    </row>
    <row r="1270" spans="1:7">
      <c r="A1270" s="55"/>
      <c r="B1270" s="62"/>
      <c r="C1270" s="54"/>
      <c r="D1270" s="54"/>
      <c r="E1270" s="54"/>
      <c r="F1270" s="55"/>
      <c r="G1270" s="55"/>
    </row>
    <row r="1271" spans="1:7">
      <c r="A1271" s="55"/>
      <c r="B1271" s="62"/>
      <c r="C1271" s="54"/>
      <c r="D1271" s="54"/>
      <c r="E1271" s="54"/>
      <c r="F1271" s="55"/>
      <c r="G1271" s="55"/>
    </row>
    <row r="1272" spans="1:7">
      <c r="A1272" s="55"/>
      <c r="B1272" s="62"/>
      <c r="C1272" s="54"/>
      <c r="D1272" s="54"/>
      <c r="E1272" s="54"/>
      <c r="F1272" s="55"/>
      <c r="G1272" s="55"/>
    </row>
    <row r="1273" spans="1:7">
      <c r="A1273" s="55"/>
      <c r="B1273" s="62"/>
      <c r="C1273" s="54"/>
      <c r="D1273" s="54"/>
      <c r="E1273" s="54"/>
      <c r="F1273" s="55"/>
      <c r="G1273" s="55"/>
    </row>
    <row r="1274" spans="1:7">
      <c r="A1274" s="55"/>
      <c r="B1274" s="62"/>
      <c r="C1274" s="54"/>
      <c r="D1274" s="54"/>
      <c r="E1274" s="54"/>
      <c r="F1274" s="55"/>
      <c r="G1274" s="55"/>
    </row>
    <row r="1275" spans="1:7">
      <c r="A1275" s="55"/>
      <c r="B1275" s="62"/>
      <c r="C1275" s="54"/>
      <c r="D1275" s="54"/>
      <c r="E1275" s="54"/>
      <c r="F1275" s="55"/>
      <c r="G1275" s="55"/>
    </row>
    <row r="1276" spans="1:7">
      <c r="A1276" s="55"/>
      <c r="B1276" s="62"/>
      <c r="C1276" s="54"/>
      <c r="D1276" s="54"/>
      <c r="E1276" s="54"/>
      <c r="F1276" s="55"/>
      <c r="G1276" s="55"/>
    </row>
    <row r="1277" spans="1:7">
      <c r="A1277" s="55"/>
      <c r="B1277" s="62"/>
      <c r="C1277" s="54"/>
      <c r="D1277" s="54"/>
      <c r="E1277" s="54"/>
      <c r="F1277" s="55"/>
      <c r="G1277" s="55"/>
    </row>
    <row r="1278" spans="1:7">
      <c r="A1278" s="55"/>
      <c r="B1278" s="62"/>
      <c r="C1278" s="54"/>
      <c r="D1278" s="54"/>
      <c r="E1278" s="54"/>
      <c r="F1278" s="55"/>
      <c r="G1278" s="55"/>
    </row>
    <row r="1279" spans="1:7">
      <c r="A1279" s="55"/>
      <c r="B1279" s="62"/>
      <c r="C1279" s="54"/>
      <c r="D1279" s="54"/>
      <c r="E1279" s="54"/>
      <c r="F1279" s="55"/>
      <c r="G1279" s="55"/>
    </row>
    <row r="1280" spans="1:7">
      <c r="A1280" s="55"/>
      <c r="B1280" s="62"/>
      <c r="C1280" s="54"/>
      <c r="D1280" s="54"/>
      <c r="E1280" s="54"/>
      <c r="F1280" s="55"/>
      <c r="G1280" s="55"/>
    </row>
    <row r="1281" spans="1:7">
      <c r="A1281" s="55"/>
      <c r="B1281" s="62"/>
      <c r="C1281" s="54"/>
      <c r="D1281" s="54"/>
      <c r="E1281" s="54"/>
      <c r="F1281" s="55"/>
      <c r="G1281" s="55"/>
    </row>
    <row r="1282" spans="1:7">
      <c r="A1282" s="55"/>
      <c r="B1282" s="62"/>
      <c r="C1282" s="54"/>
      <c r="D1282" s="54"/>
      <c r="E1282" s="54"/>
      <c r="F1282" s="55"/>
      <c r="G1282" s="55"/>
    </row>
    <row r="1283" spans="1:7">
      <c r="A1283" s="55"/>
      <c r="B1283" s="62"/>
      <c r="C1283" s="54"/>
      <c r="D1283" s="54"/>
      <c r="E1283" s="54"/>
      <c r="F1283" s="55"/>
      <c r="G1283" s="55"/>
    </row>
    <row r="1284" spans="1:7">
      <c r="A1284" s="55"/>
      <c r="B1284" s="62"/>
      <c r="C1284" s="54"/>
      <c r="D1284" s="54"/>
      <c r="E1284" s="54"/>
      <c r="F1284" s="55"/>
      <c r="G1284" s="55"/>
    </row>
    <row r="1285" spans="1:7">
      <c r="A1285" s="55"/>
      <c r="B1285" s="62"/>
      <c r="C1285" s="54"/>
      <c r="D1285" s="54"/>
      <c r="E1285" s="54"/>
      <c r="F1285" s="55"/>
      <c r="G1285" s="55"/>
    </row>
    <row r="1286" spans="1:7">
      <c r="A1286" s="55"/>
      <c r="B1286" s="62"/>
      <c r="C1286" s="54"/>
      <c r="D1286" s="54"/>
      <c r="E1286" s="54"/>
      <c r="F1286" s="55"/>
      <c r="G1286" s="55"/>
    </row>
    <row r="1287" spans="1:7">
      <c r="A1287" s="55"/>
      <c r="B1287" s="62"/>
      <c r="C1287" s="54"/>
      <c r="D1287" s="54"/>
      <c r="E1287" s="54"/>
      <c r="F1287" s="55"/>
      <c r="G1287" s="55"/>
    </row>
    <row r="1288" spans="1:7">
      <c r="A1288" s="55"/>
      <c r="B1288" s="62"/>
      <c r="C1288" s="54"/>
      <c r="D1288" s="54"/>
      <c r="E1288" s="54"/>
      <c r="F1288" s="55"/>
      <c r="G1288" s="55"/>
    </row>
    <row r="1289" spans="1:7">
      <c r="A1289" s="55"/>
      <c r="B1289" s="62"/>
      <c r="C1289" s="54"/>
      <c r="D1289" s="54"/>
      <c r="E1289" s="54"/>
      <c r="F1289" s="55"/>
      <c r="G1289" s="55"/>
    </row>
    <row r="1290" spans="1:7">
      <c r="A1290" s="55"/>
      <c r="B1290" s="62"/>
      <c r="C1290" s="54"/>
      <c r="D1290" s="54"/>
      <c r="E1290" s="54"/>
      <c r="F1290" s="55"/>
      <c r="G1290" s="55"/>
    </row>
    <row r="1291" spans="1:7">
      <c r="A1291" s="55"/>
      <c r="B1291" s="62"/>
      <c r="C1291" s="54"/>
      <c r="D1291" s="54"/>
      <c r="E1291" s="54"/>
      <c r="F1291" s="55"/>
      <c r="G1291" s="55"/>
    </row>
    <row r="1292" spans="1:7">
      <c r="A1292" s="55"/>
      <c r="B1292" s="62"/>
      <c r="C1292" s="54"/>
      <c r="D1292" s="54"/>
      <c r="E1292" s="54"/>
      <c r="F1292" s="55"/>
      <c r="G1292" s="55"/>
    </row>
    <row r="1293" spans="1:7">
      <c r="A1293" s="55"/>
      <c r="B1293" s="62"/>
      <c r="C1293" s="54"/>
      <c r="D1293" s="54"/>
      <c r="E1293" s="54"/>
      <c r="F1293" s="55"/>
      <c r="G1293" s="55"/>
    </row>
    <row r="1294" spans="1:7">
      <c r="A1294" s="55"/>
      <c r="B1294" s="62"/>
      <c r="C1294" s="54"/>
      <c r="D1294" s="54"/>
      <c r="E1294" s="54"/>
      <c r="F1294" s="55"/>
      <c r="G1294" s="55"/>
    </row>
    <row r="1295" spans="1:7">
      <c r="A1295" s="55"/>
      <c r="B1295" s="62"/>
      <c r="C1295" s="54"/>
      <c r="D1295" s="54"/>
      <c r="E1295" s="54"/>
      <c r="F1295" s="55"/>
      <c r="G1295" s="55"/>
    </row>
    <row r="1296" spans="1:7">
      <c r="A1296" s="55"/>
      <c r="B1296" s="62"/>
      <c r="C1296" s="54"/>
      <c r="D1296" s="54"/>
      <c r="E1296" s="54"/>
      <c r="F1296" s="55"/>
      <c r="G1296" s="55"/>
    </row>
    <row r="1297" spans="1:7">
      <c r="A1297" s="55"/>
      <c r="B1297" s="62"/>
      <c r="C1297" s="54"/>
      <c r="D1297" s="54"/>
      <c r="E1297" s="54"/>
      <c r="F1297" s="55"/>
      <c r="G1297" s="55"/>
    </row>
    <row r="1298" spans="1:7">
      <c r="A1298" s="55"/>
      <c r="B1298" s="62"/>
      <c r="C1298" s="54"/>
      <c r="D1298" s="54"/>
      <c r="E1298" s="54"/>
      <c r="F1298" s="55"/>
      <c r="G1298" s="55"/>
    </row>
    <row r="1299" spans="1:7">
      <c r="A1299" s="55"/>
      <c r="B1299" s="62"/>
      <c r="C1299" s="54"/>
      <c r="D1299" s="54"/>
      <c r="E1299" s="54"/>
      <c r="F1299" s="55"/>
      <c r="G1299" s="55"/>
    </row>
    <row r="1300" spans="1:7">
      <c r="A1300" s="55"/>
      <c r="B1300" s="62"/>
      <c r="C1300" s="54"/>
      <c r="D1300" s="54"/>
      <c r="E1300" s="54"/>
      <c r="F1300" s="55"/>
      <c r="G1300" s="55"/>
    </row>
    <row r="1301" spans="1:7">
      <c r="A1301" s="55"/>
      <c r="B1301" s="62"/>
      <c r="C1301" s="54"/>
      <c r="D1301" s="54"/>
      <c r="E1301" s="54"/>
      <c r="F1301" s="55"/>
      <c r="G1301" s="55"/>
    </row>
    <row r="1302" spans="1:7">
      <c r="A1302" s="55"/>
      <c r="B1302" s="62"/>
      <c r="C1302" s="54"/>
      <c r="D1302" s="54"/>
      <c r="E1302" s="54"/>
      <c r="F1302" s="55"/>
      <c r="G1302" s="55"/>
    </row>
    <row r="1303" spans="1:7">
      <c r="A1303" s="55"/>
      <c r="B1303" s="62"/>
      <c r="C1303" s="54"/>
      <c r="D1303" s="54"/>
      <c r="E1303" s="54"/>
      <c r="F1303" s="55"/>
      <c r="G1303" s="55"/>
    </row>
    <row r="1304" spans="1:7">
      <c r="A1304" s="55"/>
      <c r="B1304" s="62"/>
      <c r="C1304" s="54"/>
      <c r="D1304" s="54"/>
      <c r="E1304" s="54"/>
      <c r="F1304" s="55"/>
      <c r="G1304" s="55"/>
    </row>
    <row r="1305" spans="1:7">
      <c r="A1305" s="55"/>
      <c r="B1305" s="62"/>
      <c r="C1305" s="54"/>
      <c r="D1305" s="54"/>
      <c r="E1305" s="54"/>
      <c r="F1305" s="55"/>
      <c r="G1305" s="55"/>
    </row>
    <row r="1306" spans="1:7">
      <c r="A1306" s="55"/>
      <c r="B1306" s="62"/>
      <c r="C1306" s="54"/>
      <c r="D1306" s="54"/>
      <c r="E1306" s="54"/>
      <c r="F1306" s="55"/>
      <c r="G1306" s="55"/>
    </row>
    <row r="1307" spans="1:7">
      <c r="A1307" s="55"/>
      <c r="B1307" s="62"/>
      <c r="C1307" s="54"/>
      <c r="D1307" s="54"/>
      <c r="E1307" s="54"/>
      <c r="F1307" s="55"/>
      <c r="G1307" s="55"/>
    </row>
    <row r="1308" spans="1:7">
      <c r="A1308" s="55"/>
      <c r="B1308" s="62"/>
      <c r="C1308" s="54"/>
      <c r="D1308" s="54"/>
      <c r="E1308" s="54"/>
      <c r="F1308" s="55"/>
      <c r="G1308" s="55"/>
    </row>
    <row r="1309" spans="1:7">
      <c r="A1309" s="55"/>
      <c r="B1309" s="62"/>
      <c r="C1309" s="54"/>
      <c r="D1309" s="54"/>
      <c r="E1309" s="54"/>
      <c r="F1309" s="55"/>
      <c r="G1309" s="55"/>
    </row>
    <row r="1310" spans="1:7">
      <c r="A1310" s="55"/>
      <c r="B1310" s="62"/>
      <c r="C1310" s="54"/>
      <c r="D1310" s="54"/>
      <c r="E1310" s="54"/>
      <c r="F1310" s="55"/>
      <c r="G1310" s="55"/>
    </row>
    <row r="1311" spans="1:7">
      <c r="A1311" s="55"/>
      <c r="B1311" s="62"/>
      <c r="C1311" s="54"/>
      <c r="D1311" s="54"/>
      <c r="E1311" s="54"/>
      <c r="F1311" s="55"/>
      <c r="G1311" s="55"/>
    </row>
    <row r="1312" spans="1:7">
      <c r="A1312" s="55"/>
      <c r="B1312" s="62"/>
      <c r="C1312" s="54"/>
      <c r="D1312" s="54"/>
      <c r="E1312" s="54"/>
      <c r="F1312" s="55"/>
      <c r="G1312" s="55"/>
    </row>
    <row r="1313" spans="1:7">
      <c r="A1313" s="55"/>
      <c r="B1313" s="62"/>
      <c r="C1313" s="54"/>
      <c r="D1313" s="54"/>
      <c r="E1313" s="54"/>
      <c r="F1313" s="55"/>
      <c r="G1313" s="55"/>
    </row>
    <row r="1314" spans="1:7">
      <c r="A1314" s="55"/>
      <c r="B1314" s="62"/>
      <c r="C1314" s="54"/>
      <c r="D1314" s="54"/>
      <c r="E1314" s="54"/>
      <c r="F1314" s="55"/>
      <c r="G1314" s="55"/>
    </row>
    <row r="1315" spans="1:7">
      <c r="A1315" s="55"/>
      <c r="B1315" s="62"/>
      <c r="C1315" s="54"/>
      <c r="D1315" s="54"/>
      <c r="E1315" s="54"/>
      <c r="F1315" s="55"/>
      <c r="G1315" s="55"/>
    </row>
    <row r="1316" spans="1:7">
      <c r="A1316" s="55"/>
      <c r="B1316" s="62"/>
      <c r="C1316" s="54"/>
      <c r="D1316" s="54"/>
      <c r="E1316" s="54"/>
      <c r="F1316" s="55"/>
      <c r="G1316" s="55"/>
    </row>
    <row r="1317" spans="1:7">
      <c r="A1317" s="55"/>
      <c r="B1317" s="62"/>
      <c r="C1317" s="54"/>
      <c r="D1317" s="54"/>
      <c r="E1317" s="54"/>
      <c r="F1317" s="55"/>
      <c r="G1317" s="55"/>
    </row>
    <row r="1318" spans="1:7">
      <c r="A1318" s="55"/>
      <c r="B1318" s="62"/>
      <c r="C1318" s="54"/>
      <c r="D1318" s="54"/>
      <c r="E1318" s="54"/>
      <c r="F1318" s="55"/>
      <c r="G1318" s="55"/>
    </row>
    <row r="1319" spans="1:7">
      <c r="A1319" s="55"/>
      <c r="B1319" s="62"/>
      <c r="C1319" s="54"/>
      <c r="D1319" s="54"/>
      <c r="E1319" s="54"/>
      <c r="F1319" s="55"/>
      <c r="G1319" s="55"/>
    </row>
    <row r="1320" spans="1:7">
      <c r="A1320" s="55"/>
      <c r="B1320" s="62"/>
      <c r="C1320" s="54"/>
      <c r="D1320" s="54"/>
      <c r="E1320" s="54"/>
      <c r="F1320" s="55"/>
      <c r="G1320" s="55"/>
    </row>
    <row r="1321" spans="1:7">
      <c r="A1321" s="55"/>
      <c r="B1321" s="62"/>
      <c r="C1321" s="54"/>
      <c r="D1321" s="54"/>
      <c r="E1321" s="54"/>
      <c r="F1321" s="55"/>
      <c r="G1321" s="55"/>
    </row>
    <row r="1322" spans="1:7">
      <c r="A1322" s="55"/>
      <c r="B1322" s="62"/>
      <c r="C1322" s="54"/>
      <c r="D1322" s="54"/>
      <c r="E1322" s="54"/>
      <c r="F1322" s="55"/>
      <c r="G1322" s="55"/>
    </row>
    <row r="1323" spans="1:7">
      <c r="A1323" s="55"/>
      <c r="B1323" s="62"/>
      <c r="C1323" s="54"/>
      <c r="D1323" s="54"/>
      <c r="E1323" s="54"/>
      <c r="F1323" s="55"/>
      <c r="G1323" s="55"/>
    </row>
    <row r="1324" spans="1:7">
      <c r="A1324" s="55"/>
      <c r="B1324" s="62"/>
      <c r="C1324" s="54"/>
      <c r="D1324" s="54"/>
      <c r="E1324" s="54"/>
      <c r="F1324" s="55"/>
      <c r="G1324" s="55"/>
    </row>
    <row r="1325" spans="1:7">
      <c r="A1325" s="55"/>
      <c r="B1325" s="62"/>
      <c r="C1325" s="54"/>
      <c r="D1325" s="54"/>
      <c r="E1325" s="54"/>
      <c r="F1325" s="55"/>
      <c r="G1325" s="55"/>
    </row>
    <row r="1326" spans="1:7">
      <c r="A1326" s="55"/>
      <c r="B1326" s="62"/>
      <c r="C1326" s="54"/>
      <c r="D1326" s="54"/>
      <c r="E1326" s="54"/>
      <c r="F1326" s="55"/>
      <c r="G1326" s="55"/>
    </row>
    <row r="1327" spans="1:7">
      <c r="A1327" s="55"/>
      <c r="B1327" s="62"/>
      <c r="C1327" s="54"/>
      <c r="D1327" s="54"/>
      <c r="E1327" s="54"/>
      <c r="F1327" s="55"/>
      <c r="G1327" s="55"/>
    </row>
    <row r="1328" spans="1:7">
      <c r="A1328" s="55"/>
      <c r="B1328" s="62"/>
      <c r="C1328" s="54"/>
      <c r="D1328" s="54"/>
      <c r="E1328" s="54"/>
      <c r="F1328" s="55"/>
      <c r="G1328" s="55"/>
    </row>
    <row r="1329" spans="1:7">
      <c r="A1329" s="55"/>
      <c r="B1329" s="62"/>
      <c r="C1329" s="54"/>
      <c r="D1329" s="54"/>
      <c r="E1329" s="54"/>
      <c r="F1329" s="55"/>
      <c r="G1329" s="55"/>
    </row>
    <row r="1330" spans="1:7">
      <c r="A1330" s="55"/>
      <c r="B1330" s="62"/>
      <c r="C1330" s="54"/>
      <c r="D1330" s="54"/>
      <c r="E1330" s="54"/>
      <c r="F1330" s="55"/>
      <c r="G1330" s="55"/>
    </row>
    <row r="1331" spans="1:7">
      <c r="A1331" s="55"/>
      <c r="B1331" s="62"/>
      <c r="C1331" s="54"/>
      <c r="D1331" s="54"/>
      <c r="E1331" s="54"/>
      <c r="F1331" s="55"/>
      <c r="G1331" s="55"/>
    </row>
    <row r="1332" spans="1:7">
      <c r="A1332" s="55"/>
      <c r="B1332" s="62"/>
      <c r="C1332" s="54"/>
      <c r="D1332" s="54"/>
      <c r="E1332" s="54"/>
      <c r="F1332" s="55"/>
      <c r="G1332" s="55"/>
    </row>
    <row r="1333" spans="1:7">
      <c r="A1333" s="55"/>
      <c r="B1333" s="62"/>
      <c r="C1333" s="54"/>
      <c r="D1333" s="54"/>
      <c r="E1333" s="54"/>
      <c r="F1333" s="55"/>
      <c r="G1333" s="55"/>
    </row>
    <row r="1334" spans="1:7">
      <c r="A1334" s="55"/>
      <c r="B1334" s="62"/>
      <c r="C1334" s="54"/>
      <c r="D1334" s="54"/>
      <c r="E1334" s="54"/>
      <c r="F1334" s="55"/>
      <c r="G1334" s="55"/>
    </row>
    <row r="1335" spans="1:7">
      <c r="A1335" s="55"/>
      <c r="B1335" s="62"/>
      <c r="C1335" s="54"/>
      <c r="D1335" s="54"/>
      <c r="E1335" s="54"/>
      <c r="F1335" s="55"/>
      <c r="G1335" s="55"/>
    </row>
    <row r="1336" spans="1:7">
      <c r="A1336" s="55"/>
      <c r="B1336" s="62"/>
      <c r="C1336" s="54"/>
      <c r="D1336" s="54"/>
      <c r="E1336" s="54"/>
      <c r="F1336" s="55"/>
      <c r="G1336" s="55"/>
    </row>
    <row r="1337" spans="1:7">
      <c r="A1337" s="55"/>
      <c r="B1337" s="62"/>
      <c r="C1337" s="54"/>
      <c r="D1337" s="54"/>
      <c r="E1337" s="54"/>
      <c r="F1337" s="55"/>
      <c r="G1337" s="55"/>
    </row>
    <row r="1338" spans="1:7">
      <c r="A1338" s="55"/>
      <c r="B1338" s="62"/>
      <c r="C1338" s="54"/>
      <c r="D1338" s="54"/>
      <c r="E1338" s="54"/>
      <c r="F1338" s="55"/>
      <c r="G1338" s="55"/>
    </row>
    <row r="1339" spans="1:7">
      <c r="A1339" s="55"/>
      <c r="B1339" s="62"/>
      <c r="C1339" s="54"/>
      <c r="D1339" s="54"/>
      <c r="E1339" s="54"/>
      <c r="F1339" s="55"/>
      <c r="G1339" s="55"/>
    </row>
    <row r="1340" spans="1:7">
      <c r="A1340" s="55"/>
      <c r="B1340" s="62"/>
      <c r="C1340" s="54"/>
      <c r="D1340" s="54"/>
      <c r="E1340" s="54"/>
      <c r="F1340" s="55"/>
      <c r="G1340" s="55"/>
    </row>
    <row r="1341" spans="1:7">
      <c r="A1341" s="55"/>
      <c r="B1341" s="62"/>
      <c r="C1341" s="54"/>
      <c r="D1341" s="54"/>
      <c r="E1341" s="54"/>
      <c r="F1341" s="55"/>
      <c r="G1341" s="55"/>
    </row>
    <row r="1342" spans="1:7">
      <c r="A1342" s="55"/>
      <c r="B1342" s="62"/>
      <c r="C1342" s="54"/>
      <c r="D1342" s="54"/>
      <c r="E1342" s="54"/>
      <c r="F1342" s="55"/>
      <c r="G1342" s="55"/>
    </row>
    <row r="1343" spans="1:7">
      <c r="A1343" s="55"/>
      <c r="B1343" s="62"/>
      <c r="C1343" s="54"/>
      <c r="D1343" s="54"/>
      <c r="E1343" s="54"/>
      <c r="F1343" s="55"/>
      <c r="G1343" s="55"/>
    </row>
    <row r="1344" spans="1:7">
      <c r="A1344" s="55"/>
      <c r="B1344" s="62"/>
      <c r="C1344" s="54"/>
      <c r="D1344" s="54"/>
      <c r="E1344" s="54"/>
      <c r="F1344" s="55"/>
      <c r="G1344" s="55"/>
    </row>
    <row r="1345" spans="1:7">
      <c r="A1345" s="55"/>
      <c r="B1345" s="62"/>
      <c r="C1345" s="54"/>
      <c r="D1345" s="54"/>
      <c r="E1345" s="54"/>
      <c r="F1345" s="55"/>
      <c r="G1345" s="55"/>
    </row>
    <row r="1346" spans="1:7">
      <c r="A1346" s="55"/>
      <c r="B1346" s="62"/>
      <c r="C1346" s="54"/>
      <c r="D1346" s="54"/>
      <c r="E1346" s="54"/>
      <c r="F1346" s="55"/>
      <c r="G1346" s="55"/>
    </row>
    <row r="1347" spans="1:7">
      <c r="A1347" s="55"/>
      <c r="B1347" s="62"/>
      <c r="C1347" s="54"/>
      <c r="D1347" s="54"/>
      <c r="E1347" s="54"/>
      <c r="F1347" s="55"/>
      <c r="G1347" s="55"/>
    </row>
    <row r="1348" spans="1:7">
      <c r="A1348" s="55"/>
      <c r="B1348" s="62"/>
      <c r="C1348" s="54"/>
      <c r="D1348" s="54"/>
      <c r="E1348" s="54"/>
      <c r="F1348" s="55"/>
      <c r="G1348" s="55"/>
    </row>
    <row r="1349" spans="1:7">
      <c r="A1349" s="55"/>
      <c r="B1349" s="62"/>
      <c r="C1349" s="54"/>
      <c r="D1349" s="54"/>
      <c r="E1349" s="54"/>
      <c r="F1349" s="55"/>
      <c r="G1349" s="55"/>
    </row>
    <row r="1350" spans="1:7">
      <c r="A1350" s="55"/>
      <c r="B1350" s="62"/>
      <c r="C1350" s="54"/>
      <c r="D1350" s="54"/>
      <c r="E1350" s="54"/>
      <c r="F1350" s="55"/>
      <c r="G1350" s="55"/>
    </row>
    <row r="1351" spans="1:7">
      <c r="A1351" s="55"/>
      <c r="B1351" s="62"/>
      <c r="C1351" s="54"/>
      <c r="D1351" s="54"/>
      <c r="E1351" s="54"/>
      <c r="F1351" s="55"/>
      <c r="G1351" s="55"/>
    </row>
    <row r="1352" spans="1:7">
      <c r="A1352" s="55"/>
      <c r="B1352" s="62"/>
      <c r="C1352" s="54"/>
      <c r="D1352" s="54"/>
      <c r="E1352" s="54"/>
      <c r="F1352" s="55"/>
      <c r="G1352" s="55"/>
    </row>
    <row r="1353" spans="1:7">
      <c r="A1353" s="55"/>
      <c r="B1353" s="62"/>
      <c r="C1353" s="54"/>
      <c r="D1353" s="54"/>
      <c r="E1353" s="54"/>
      <c r="F1353" s="55"/>
      <c r="G1353" s="55"/>
    </row>
    <row r="1354" spans="1:7">
      <c r="A1354" s="55"/>
      <c r="B1354" s="62"/>
      <c r="C1354" s="54"/>
      <c r="D1354" s="54"/>
      <c r="E1354" s="54"/>
      <c r="F1354" s="55"/>
      <c r="G1354" s="55"/>
    </row>
    <row r="1355" spans="1:7">
      <c r="A1355" s="55"/>
      <c r="B1355" s="62"/>
      <c r="C1355" s="54"/>
      <c r="D1355" s="54"/>
      <c r="E1355" s="54"/>
      <c r="F1355" s="55"/>
      <c r="G1355" s="55"/>
    </row>
    <row r="1356" spans="1:7">
      <c r="A1356" s="55"/>
      <c r="B1356" s="62"/>
      <c r="C1356" s="54"/>
      <c r="D1356" s="54"/>
      <c r="E1356" s="54"/>
      <c r="F1356" s="55"/>
      <c r="G1356" s="55"/>
    </row>
    <row r="1357" spans="1:7">
      <c r="A1357" s="55"/>
      <c r="B1357" s="62"/>
      <c r="C1357" s="54"/>
      <c r="D1357" s="54"/>
      <c r="E1357" s="54"/>
      <c r="F1357" s="55"/>
      <c r="G1357" s="55"/>
    </row>
    <row r="1358" spans="1:7">
      <c r="A1358" s="55"/>
      <c r="B1358" s="62"/>
      <c r="C1358" s="54"/>
      <c r="D1358" s="54"/>
      <c r="E1358" s="54"/>
      <c r="F1358" s="55"/>
      <c r="G1358" s="55"/>
    </row>
    <row r="1359" spans="1:7">
      <c r="A1359" s="55"/>
      <c r="B1359" s="62"/>
      <c r="C1359" s="54"/>
      <c r="D1359" s="54"/>
      <c r="E1359" s="54"/>
      <c r="F1359" s="55"/>
      <c r="G1359" s="55"/>
    </row>
    <row r="1360" spans="1:7">
      <c r="A1360" s="55"/>
      <c r="B1360" s="62"/>
      <c r="C1360" s="54"/>
      <c r="D1360" s="54"/>
      <c r="E1360" s="54"/>
      <c r="F1360" s="55"/>
      <c r="G1360" s="55"/>
    </row>
    <row r="1361" spans="1:7">
      <c r="A1361" s="55"/>
      <c r="B1361" s="62"/>
      <c r="C1361" s="54"/>
      <c r="D1361" s="54"/>
      <c r="E1361" s="54"/>
      <c r="F1361" s="55"/>
      <c r="G1361" s="55"/>
    </row>
    <row r="1362" spans="1:7">
      <c r="A1362" s="55"/>
      <c r="B1362" s="62"/>
      <c r="C1362" s="54"/>
      <c r="D1362" s="54"/>
      <c r="E1362" s="54"/>
      <c r="F1362" s="55"/>
      <c r="G1362" s="55"/>
    </row>
    <row r="1363" spans="1:7">
      <c r="A1363" s="55"/>
      <c r="B1363" s="62"/>
      <c r="C1363" s="54"/>
      <c r="D1363" s="54"/>
      <c r="E1363" s="54"/>
      <c r="F1363" s="55"/>
      <c r="G1363" s="55"/>
    </row>
    <row r="1364" spans="1:7">
      <c r="A1364" s="55"/>
      <c r="B1364" s="62"/>
      <c r="C1364" s="54"/>
      <c r="D1364" s="54"/>
      <c r="E1364" s="54"/>
      <c r="F1364" s="55"/>
      <c r="G1364" s="55"/>
    </row>
    <row r="1365" spans="1:7">
      <c r="A1365" s="55"/>
      <c r="B1365" s="62"/>
      <c r="C1365" s="54"/>
      <c r="D1365" s="54"/>
      <c r="E1365" s="54"/>
      <c r="F1365" s="55"/>
      <c r="G1365" s="55"/>
    </row>
    <row r="1366" spans="1:7">
      <c r="A1366" s="55"/>
      <c r="B1366" s="62"/>
      <c r="C1366" s="54"/>
      <c r="D1366" s="54"/>
      <c r="E1366" s="54"/>
      <c r="F1366" s="55"/>
      <c r="G1366" s="55"/>
    </row>
    <row r="1367" spans="1:7">
      <c r="A1367" s="55"/>
      <c r="B1367" s="62"/>
      <c r="C1367" s="54"/>
      <c r="D1367" s="54"/>
      <c r="E1367" s="54"/>
      <c r="F1367" s="55"/>
      <c r="G1367" s="55"/>
    </row>
    <row r="1368" spans="1:7">
      <c r="A1368" s="55"/>
      <c r="B1368" s="62"/>
      <c r="C1368" s="54"/>
      <c r="D1368" s="54"/>
      <c r="E1368" s="54"/>
      <c r="F1368" s="55"/>
      <c r="G1368" s="55"/>
    </row>
    <row r="1369" spans="1:7">
      <c r="A1369" s="55"/>
      <c r="B1369" s="62"/>
      <c r="C1369" s="54"/>
      <c r="D1369" s="54"/>
      <c r="E1369" s="54"/>
      <c r="F1369" s="55"/>
      <c r="G1369" s="55"/>
    </row>
    <row r="1370" spans="1:7">
      <c r="A1370" s="55"/>
      <c r="B1370" s="62"/>
      <c r="C1370" s="54"/>
      <c r="D1370" s="54"/>
      <c r="E1370" s="54"/>
      <c r="F1370" s="55"/>
      <c r="G1370" s="55"/>
    </row>
    <row r="1371" spans="1:7">
      <c r="A1371" s="55"/>
      <c r="B1371" s="62"/>
      <c r="C1371" s="54"/>
      <c r="D1371" s="54"/>
      <c r="E1371" s="54"/>
      <c r="F1371" s="55"/>
      <c r="G1371" s="55"/>
    </row>
    <row r="1372" spans="1:7">
      <c r="A1372" s="55"/>
      <c r="B1372" s="62"/>
      <c r="C1372" s="54"/>
      <c r="D1372" s="54"/>
      <c r="E1372" s="54"/>
      <c r="F1372" s="55"/>
      <c r="G1372" s="55"/>
    </row>
    <row r="1373" spans="1:7">
      <c r="A1373" s="55"/>
      <c r="B1373" s="62"/>
      <c r="C1373" s="54"/>
      <c r="D1373" s="54"/>
      <c r="E1373" s="54"/>
      <c r="F1373" s="55"/>
      <c r="G1373" s="55"/>
    </row>
    <row r="1374" spans="1:7">
      <c r="A1374" s="55"/>
      <c r="B1374" s="62"/>
      <c r="C1374" s="54"/>
      <c r="D1374" s="54"/>
      <c r="E1374" s="54"/>
      <c r="F1374" s="55"/>
      <c r="G1374" s="55"/>
    </row>
    <row r="1375" spans="1:7">
      <c r="A1375" s="55"/>
      <c r="B1375" s="62"/>
      <c r="C1375" s="54"/>
      <c r="D1375" s="54"/>
      <c r="E1375" s="54"/>
      <c r="F1375" s="55"/>
      <c r="G1375" s="55"/>
    </row>
    <row r="1376" spans="1:7">
      <c r="A1376" s="55"/>
      <c r="B1376" s="62"/>
      <c r="C1376" s="54"/>
      <c r="D1376" s="54"/>
      <c r="E1376" s="54"/>
      <c r="F1376" s="55"/>
      <c r="G1376" s="55"/>
    </row>
    <row r="1377" spans="1:7">
      <c r="A1377" s="55"/>
      <c r="B1377" s="62"/>
      <c r="C1377" s="54"/>
      <c r="D1377" s="54"/>
      <c r="E1377" s="54"/>
      <c r="F1377" s="55"/>
      <c r="G1377" s="55"/>
    </row>
    <row r="1378" spans="1:7">
      <c r="A1378" s="55"/>
      <c r="B1378" s="62"/>
      <c r="C1378" s="54"/>
      <c r="D1378" s="54"/>
      <c r="E1378" s="54"/>
      <c r="F1378" s="55"/>
      <c r="G1378" s="55"/>
    </row>
    <row r="1379" spans="1:7">
      <c r="A1379" s="55"/>
      <c r="B1379" s="62"/>
      <c r="C1379" s="54"/>
      <c r="D1379" s="54"/>
      <c r="E1379" s="54"/>
      <c r="F1379" s="55"/>
      <c r="G1379" s="55"/>
    </row>
    <row r="1380" spans="1:7">
      <c r="A1380" s="55"/>
      <c r="B1380" s="62"/>
      <c r="C1380" s="54"/>
      <c r="D1380" s="54"/>
      <c r="E1380" s="54"/>
      <c r="F1380" s="55"/>
      <c r="G1380" s="55"/>
    </row>
    <row r="1381" spans="1:7">
      <c r="A1381" s="55"/>
      <c r="B1381" s="62"/>
      <c r="C1381" s="54"/>
      <c r="D1381" s="54"/>
      <c r="E1381" s="54"/>
      <c r="F1381" s="55"/>
      <c r="G1381" s="55"/>
    </row>
    <row r="1382" spans="1:7">
      <c r="A1382" s="55"/>
      <c r="B1382" s="62"/>
      <c r="C1382" s="54"/>
      <c r="D1382" s="54"/>
      <c r="E1382" s="54"/>
      <c r="F1382" s="55"/>
      <c r="G1382" s="55"/>
    </row>
    <row r="1383" spans="1:7">
      <c r="A1383" s="55"/>
      <c r="B1383" s="62"/>
      <c r="C1383" s="54"/>
      <c r="D1383" s="54"/>
      <c r="E1383" s="54"/>
      <c r="F1383" s="55"/>
      <c r="G1383" s="55"/>
    </row>
    <row r="1384" spans="1:7">
      <c r="A1384" s="55"/>
      <c r="B1384" s="62"/>
      <c r="C1384" s="54"/>
      <c r="D1384" s="54"/>
      <c r="E1384" s="54"/>
      <c r="F1384" s="55"/>
      <c r="G1384" s="55"/>
    </row>
    <row r="1385" spans="1:7">
      <c r="A1385" s="55"/>
      <c r="B1385" s="62"/>
      <c r="C1385" s="54"/>
      <c r="D1385" s="54"/>
      <c r="E1385" s="54"/>
      <c r="F1385" s="55"/>
      <c r="G1385" s="55"/>
    </row>
    <row r="1386" spans="1:7">
      <c r="A1386" s="55"/>
      <c r="B1386" s="62"/>
      <c r="C1386" s="54"/>
      <c r="D1386" s="54"/>
      <c r="E1386" s="54"/>
      <c r="F1386" s="55"/>
      <c r="G1386" s="55"/>
    </row>
    <row r="1387" spans="1:7">
      <c r="A1387" s="55"/>
      <c r="B1387" s="62"/>
      <c r="C1387" s="54"/>
      <c r="D1387" s="54"/>
      <c r="E1387" s="54"/>
      <c r="F1387" s="55"/>
      <c r="G1387" s="55"/>
    </row>
    <row r="1388" spans="1:7">
      <c r="A1388" s="55"/>
      <c r="B1388" s="62"/>
      <c r="C1388" s="54"/>
      <c r="D1388" s="54"/>
      <c r="E1388" s="54"/>
      <c r="F1388" s="55"/>
      <c r="G1388" s="55"/>
    </row>
    <row r="1389" spans="1:7">
      <c r="A1389" s="55"/>
      <c r="B1389" s="62"/>
      <c r="C1389" s="54"/>
      <c r="D1389" s="54"/>
      <c r="E1389" s="54"/>
      <c r="F1389" s="55"/>
      <c r="G1389" s="55"/>
    </row>
    <row r="1390" spans="1:7">
      <c r="A1390" s="55"/>
      <c r="B1390" s="62"/>
      <c r="C1390" s="54"/>
      <c r="D1390" s="54"/>
      <c r="E1390" s="54"/>
      <c r="F1390" s="55"/>
      <c r="G1390" s="55"/>
    </row>
    <row r="1391" spans="1:7">
      <c r="A1391" s="55"/>
      <c r="B1391" s="62"/>
      <c r="C1391" s="54"/>
      <c r="D1391" s="54"/>
      <c r="E1391" s="54"/>
      <c r="F1391" s="55"/>
      <c r="G1391" s="55"/>
    </row>
    <row r="1392" spans="1:7">
      <c r="A1392" s="55"/>
      <c r="B1392" s="62"/>
      <c r="C1392" s="54"/>
      <c r="D1392" s="54"/>
      <c r="E1392" s="54"/>
      <c r="F1392" s="55"/>
      <c r="G1392" s="55"/>
    </row>
    <row r="1393" spans="1:7">
      <c r="A1393" s="55"/>
      <c r="B1393" s="62"/>
      <c r="C1393" s="54"/>
      <c r="D1393" s="54"/>
      <c r="E1393" s="54"/>
      <c r="F1393" s="55"/>
      <c r="G1393" s="55"/>
    </row>
    <row r="1394" spans="1:7">
      <c r="A1394" s="55"/>
      <c r="B1394" s="62"/>
      <c r="C1394" s="54"/>
      <c r="D1394" s="54"/>
      <c r="E1394" s="54"/>
      <c r="F1394" s="55"/>
      <c r="G1394" s="55"/>
    </row>
    <row r="1395" spans="1:7">
      <c r="A1395" s="55"/>
      <c r="B1395" s="62"/>
      <c r="C1395" s="54"/>
      <c r="D1395" s="54"/>
      <c r="E1395" s="54"/>
      <c r="F1395" s="55"/>
      <c r="G1395" s="55"/>
    </row>
    <row r="1396" spans="1:7">
      <c r="A1396" s="55"/>
      <c r="B1396" s="62"/>
      <c r="C1396" s="54"/>
      <c r="D1396" s="54"/>
      <c r="E1396" s="54"/>
      <c r="F1396" s="55"/>
      <c r="G1396" s="55"/>
    </row>
    <row r="1397" spans="1:7">
      <c r="A1397" s="55"/>
      <c r="B1397" s="62"/>
      <c r="C1397" s="54"/>
      <c r="D1397" s="54"/>
      <c r="E1397" s="54"/>
      <c r="F1397" s="55"/>
      <c r="G1397" s="55"/>
    </row>
    <row r="1398" spans="1:7">
      <c r="A1398" s="55"/>
      <c r="B1398" s="62"/>
      <c r="C1398" s="54"/>
      <c r="D1398" s="54"/>
      <c r="E1398" s="54"/>
      <c r="F1398" s="55"/>
      <c r="G1398" s="55"/>
    </row>
    <row r="1399" spans="1:7">
      <c r="A1399" s="55"/>
      <c r="B1399" s="62"/>
      <c r="C1399" s="54"/>
      <c r="D1399" s="54"/>
      <c r="E1399" s="54"/>
      <c r="F1399" s="55"/>
      <c r="G1399" s="55"/>
    </row>
    <row r="1400" spans="1:7">
      <c r="A1400" s="55"/>
      <c r="B1400" s="62"/>
      <c r="C1400" s="54"/>
      <c r="D1400" s="54"/>
      <c r="E1400" s="54"/>
      <c r="F1400" s="55"/>
      <c r="G1400" s="55"/>
    </row>
    <row r="1401" spans="1:7">
      <c r="A1401" s="55"/>
      <c r="B1401" s="62"/>
      <c r="C1401" s="54"/>
      <c r="D1401" s="54"/>
      <c r="E1401" s="54"/>
      <c r="F1401" s="55"/>
      <c r="G1401" s="55"/>
    </row>
    <row r="1402" spans="1:7">
      <c r="A1402" s="55"/>
      <c r="B1402" s="62"/>
      <c r="C1402" s="54"/>
      <c r="D1402" s="54"/>
      <c r="E1402" s="54"/>
      <c r="F1402" s="55"/>
      <c r="G1402" s="55"/>
    </row>
    <row r="1403" spans="1:7">
      <c r="A1403" s="55"/>
      <c r="B1403" s="62"/>
      <c r="C1403" s="54"/>
      <c r="D1403" s="54"/>
      <c r="E1403" s="54"/>
      <c r="F1403" s="55"/>
      <c r="G1403" s="55"/>
    </row>
    <row r="1404" spans="1:7">
      <c r="A1404" s="55"/>
      <c r="B1404" s="62"/>
      <c r="C1404" s="54"/>
      <c r="D1404" s="54"/>
      <c r="E1404" s="54"/>
      <c r="F1404" s="55"/>
      <c r="G1404" s="55"/>
    </row>
    <row r="1405" spans="1:7">
      <c r="A1405" s="55"/>
      <c r="B1405" s="62"/>
      <c r="C1405" s="54"/>
      <c r="D1405" s="54"/>
      <c r="E1405" s="54"/>
      <c r="F1405" s="55"/>
      <c r="G1405" s="55"/>
    </row>
    <row r="1406" spans="1:7">
      <c r="A1406" s="55"/>
      <c r="B1406" s="62"/>
      <c r="C1406" s="54"/>
      <c r="D1406" s="54"/>
      <c r="E1406" s="54"/>
      <c r="F1406" s="55"/>
      <c r="G1406" s="55"/>
    </row>
    <row r="1407" spans="1:7">
      <c r="A1407" s="55"/>
      <c r="B1407" s="62"/>
      <c r="C1407" s="54"/>
      <c r="D1407" s="54"/>
      <c r="E1407" s="54"/>
      <c r="F1407" s="55"/>
      <c r="G1407" s="55"/>
    </row>
    <row r="1408" spans="1:7">
      <c r="A1408" s="55"/>
      <c r="B1408" s="62"/>
      <c r="C1408" s="54"/>
      <c r="D1408" s="54"/>
      <c r="E1408" s="54"/>
      <c r="F1408" s="55"/>
      <c r="G1408" s="55"/>
    </row>
    <row r="1409" spans="1:7">
      <c r="A1409" s="55"/>
      <c r="B1409" s="62"/>
      <c r="C1409" s="54"/>
      <c r="D1409" s="54"/>
      <c r="E1409" s="54"/>
      <c r="F1409" s="55"/>
      <c r="G1409" s="55"/>
    </row>
    <row r="1410" spans="1:7">
      <c r="A1410" s="55"/>
      <c r="B1410" s="62"/>
      <c r="C1410" s="54"/>
      <c r="D1410" s="54"/>
      <c r="E1410" s="54"/>
      <c r="F1410" s="55"/>
      <c r="G1410" s="55"/>
    </row>
    <row r="1411" spans="1:7">
      <c r="A1411" s="55"/>
      <c r="B1411" s="62"/>
      <c r="C1411" s="54"/>
      <c r="D1411" s="54"/>
      <c r="E1411" s="54"/>
      <c r="F1411" s="55"/>
      <c r="G1411" s="55"/>
    </row>
    <row r="1412" spans="1:7">
      <c r="A1412" s="55"/>
      <c r="B1412" s="62"/>
      <c r="C1412" s="54"/>
      <c r="D1412" s="54"/>
      <c r="E1412" s="54"/>
      <c r="F1412" s="55"/>
      <c r="G1412" s="55"/>
    </row>
    <row r="1413" spans="1:7">
      <c r="A1413" s="55"/>
      <c r="B1413" s="62"/>
      <c r="C1413" s="54"/>
      <c r="D1413" s="54"/>
      <c r="E1413" s="54"/>
      <c r="F1413" s="55"/>
      <c r="G1413" s="55"/>
    </row>
    <row r="1414" spans="1:7">
      <c r="A1414" s="55"/>
      <c r="B1414" s="62"/>
      <c r="C1414" s="54"/>
      <c r="D1414" s="54"/>
      <c r="E1414" s="54"/>
      <c r="F1414" s="55"/>
      <c r="G1414" s="55"/>
    </row>
    <row r="1415" spans="1:7">
      <c r="A1415" s="55"/>
      <c r="B1415" s="62"/>
      <c r="C1415" s="54"/>
      <c r="D1415" s="54"/>
      <c r="E1415" s="54"/>
      <c r="F1415" s="55"/>
      <c r="G1415" s="55"/>
    </row>
    <row r="1416" spans="1:7">
      <c r="A1416" s="55"/>
      <c r="B1416" s="62"/>
      <c r="C1416" s="54"/>
      <c r="D1416" s="54"/>
      <c r="E1416" s="54"/>
      <c r="F1416" s="55"/>
      <c r="G1416" s="55"/>
    </row>
    <row r="1417" spans="1:7">
      <c r="A1417" s="55"/>
      <c r="B1417" s="62"/>
      <c r="C1417" s="54"/>
      <c r="D1417" s="54"/>
      <c r="E1417" s="54"/>
      <c r="F1417" s="55"/>
      <c r="G1417" s="55"/>
    </row>
    <row r="1418" spans="1:7">
      <c r="A1418" s="55"/>
      <c r="B1418" s="62"/>
      <c r="C1418" s="54"/>
      <c r="D1418" s="54"/>
      <c r="E1418" s="54"/>
      <c r="F1418" s="55"/>
      <c r="G1418" s="55"/>
    </row>
    <row r="1419" spans="1:7">
      <c r="A1419" s="55"/>
      <c r="B1419" s="62"/>
      <c r="C1419" s="54"/>
      <c r="D1419" s="54"/>
      <c r="E1419" s="54"/>
      <c r="F1419" s="55"/>
      <c r="G1419" s="55"/>
    </row>
    <row r="1420" spans="1:7">
      <c r="A1420" s="55"/>
      <c r="B1420" s="62"/>
      <c r="C1420" s="54"/>
      <c r="D1420" s="54"/>
      <c r="E1420" s="54"/>
      <c r="F1420" s="55"/>
      <c r="G1420" s="55"/>
    </row>
    <row r="1421" spans="1:7">
      <c r="A1421" s="55"/>
      <c r="B1421" s="62"/>
      <c r="C1421" s="54"/>
      <c r="D1421" s="54"/>
      <c r="E1421" s="54"/>
      <c r="F1421" s="55"/>
      <c r="G1421" s="55"/>
    </row>
    <row r="1422" spans="1:7">
      <c r="A1422" s="55"/>
      <c r="B1422" s="62"/>
      <c r="C1422" s="54"/>
      <c r="D1422" s="54"/>
      <c r="E1422" s="54"/>
      <c r="F1422" s="55"/>
      <c r="G1422" s="55"/>
    </row>
    <row r="1423" spans="1:7">
      <c r="A1423" s="55"/>
      <c r="B1423" s="62"/>
      <c r="C1423" s="54"/>
      <c r="D1423" s="54"/>
      <c r="E1423" s="54"/>
      <c r="F1423" s="55"/>
      <c r="G1423" s="55"/>
    </row>
    <row r="1424" spans="1:7">
      <c r="A1424" s="55"/>
      <c r="B1424" s="62"/>
      <c r="C1424" s="54"/>
      <c r="D1424" s="54"/>
      <c r="E1424" s="54"/>
      <c r="F1424" s="55"/>
      <c r="G1424" s="55"/>
    </row>
    <row r="1425" spans="1:7">
      <c r="A1425" s="55"/>
      <c r="B1425" s="62"/>
      <c r="C1425" s="54"/>
      <c r="D1425" s="54"/>
      <c r="E1425" s="54"/>
      <c r="F1425" s="55"/>
      <c r="G1425" s="55"/>
    </row>
    <row r="1426" spans="1:7">
      <c r="A1426" s="55"/>
      <c r="B1426" s="62"/>
      <c r="C1426" s="54"/>
      <c r="D1426" s="54"/>
      <c r="E1426" s="54"/>
      <c r="F1426" s="55"/>
      <c r="G1426" s="55"/>
    </row>
    <row r="1427" spans="1:7">
      <c r="A1427" s="55"/>
      <c r="B1427" s="62"/>
      <c r="C1427" s="54"/>
      <c r="D1427" s="54"/>
      <c r="E1427" s="54"/>
      <c r="F1427" s="55"/>
      <c r="G1427" s="55"/>
    </row>
    <row r="1428" spans="1:7">
      <c r="A1428" s="55"/>
      <c r="B1428" s="62"/>
      <c r="C1428" s="54"/>
      <c r="D1428" s="54"/>
      <c r="E1428" s="54"/>
      <c r="F1428" s="55"/>
      <c r="G1428" s="55"/>
    </row>
    <row r="1429" spans="1:7">
      <c r="A1429" s="55"/>
      <c r="B1429" s="62"/>
      <c r="C1429" s="54"/>
      <c r="D1429" s="54"/>
      <c r="E1429" s="54"/>
      <c r="F1429" s="55"/>
      <c r="G1429" s="55"/>
    </row>
    <row r="1430" spans="1:7">
      <c r="A1430" s="55"/>
      <c r="B1430" s="62"/>
      <c r="C1430" s="54"/>
      <c r="D1430" s="54"/>
      <c r="E1430" s="54"/>
      <c r="F1430" s="55"/>
      <c r="G1430" s="55"/>
    </row>
    <row r="1431" spans="1:7">
      <c r="A1431" s="55"/>
      <c r="B1431" s="62"/>
      <c r="C1431" s="54"/>
      <c r="D1431" s="54"/>
      <c r="E1431" s="54"/>
      <c r="F1431" s="55"/>
      <c r="G1431" s="55"/>
    </row>
    <row r="1432" spans="1:7">
      <c r="A1432" s="55"/>
      <c r="B1432" s="62"/>
      <c r="C1432" s="54"/>
      <c r="D1432" s="54"/>
      <c r="E1432" s="54"/>
      <c r="F1432" s="55"/>
      <c r="G1432" s="55"/>
    </row>
    <row r="1433" spans="1:7">
      <c r="A1433" s="55"/>
      <c r="B1433" s="62"/>
      <c r="C1433" s="54"/>
      <c r="D1433" s="54"/>
      <c r="E1433" s="54"/>
      <c r="F1433" s="55"/>
      <c r="G1433" s="55"/>
    </row>
    <row r="1434" spans="1:7">
      <c r="A1434" s="55"/>
      <c r="B1434" s="62"/>
      <c r="C1434" s="54"/>
      <c r="D1434" s="54"/>
      <c r="E1434" s="54"/>
      <c r="F1434" s="55"/>
      <c r="G1434" s="55"/>
    </row>
    <row r="1435" spans="1:7">
      <c r="A1435" s="55"/>
      <c r="B1435" s="62"/>
      <c r="C1435" s="54"/>
      <c r="D1435" s="54"/>
      <c r="E1435" s="54"/>
      <c r="F1435" s="55"/>
      <c r="G1435" s="55"/>
    </row>
    <row r="1436" spans="1:7">
      <c r="A1436" s="55"/>
      <c r="B1436" s="62"/>
      <c r="C1436" s="54"/>
      <c r="D1436" s="54"/>
      <c r="E1436" s="54"/>
      <c r="F1436" s="55"/>
      <c r="G1436" s="55"/>
    </row>
    <row r="1437" spans="1:7">
      <c r="A1437" s="55"/>
      <c r="B1437" s="62"/>
      <c r="C1437" s="54"/>
      <c r="D1437" s="54"/>
      <c r="E1437" s="54"/>
      <c r="F1437" s="55"/>
      <c r="G1437" s="55"/>
    </row>
    <row r="1438" spans="1:7">
      <c r="A1438" s="55"/>
      <c r="B1438" s="62"/>
      <c r="C1438" s="54"/>
      <c r="D1438" s="54"/>
      <c r="E1438" s="54"/>
      <c r="F1438" s="55"/>
      <c r="G1438" s="55"/>
    </row>
    <row r="1439" spans="1:7">
      <c r="A1439" s="55"/>
      <c r="B1439" s="62"/>
      <c r="C1439" s="54"/>
      <c r="D1439" s="54"/>
      <c r="E1439" s="54"/>
      <c r="F1439" s="55"/>
      <c r="G1439" s="55"/>
    </row>
    <row r="1440" spans="1:7">
      <c r="A1440" s="55"/>
      <c r="B1440" s="62"/>
      <c r="C1440" s="54"/>
      <c r="D1440" s="54"/>
      <c r="E1440" s="54"/>
      <c r="F1440" s="55"/>
      <c r="G1440" s="55"/>
    </row>
    <row r="1441" spans="1:7">
      <c r="A1441" s="55"/>
      <c r="B1441" s="62"/>
      <c r="C1441" s="54"/>
      <c r="D1441" s="54"/>
      <c r="E1441" s="54"/>
      <c r="F1441" s="55"/>
      <c r="G1441" s="55"/>
    </row>
    <row r="1442" spans="1:7">
      <c r="A1442" s="55"/>
      <c r="B1442" s="62"/>
      <c r="C1442" s="54"/>
      <c r="D1442" s="54"/>
      <c r="E1442" s="54"/>
      <c r="F1442" s="55"/>
      <c r="G1442" s="55"/>
    </row>
    <row r="1443" spans="1:7">
      <c r="A1443" s="55"/>
      <c r="B1443" s="62"/>
      <c r="C1443" s="54"/>
      <c r="D1443" s="54"/>
      <c r="E1443" s="54"/>
      <c r="F1443" s="55"/>
      <c r="G1443" s="55"/>
    </row>
    <row r="1444" spans="1:7">
      <c r="A1444" s="55"/>
      <c r="B1444" s="62"/>
      <c r="C1444" s="54"/>
      <c r="D1444" s="54"/>
      <c r="E1444" s="54"/>
      <c r="F1444" s="55"/>
      <c r="G1444" s="55"/>
    </row>
    <row r="1445" spans="1:7">
      <c r="A1445" s="55"/>
      <c r="B1445" s="62"/>
      <c r="C1445" s="54"/>
      <c r="D1445" s="54"/>
      <c r="E1445" s="54"/>
      <c r="F1445" s="55"/>
      <c r="G1445" s="55"/>
    </row>
  </sheetData>
  <sheetProtection formatCells="0" formatColumns="0" formatRows="0" insertColumns="0" insertRows="0" insertHyperlinks="0" deleteColumns="0" deleteRows="0" sort="0" autoFilter="0" pivotTables="0"/>
  <autoFilter ref="A1:G261" xr:uid="{00000000-0009-0000-0000-000003000000}"/>
  <pageMargins left="0.7" right="0.7" top="0.75" bottom="0.75" header="0.3" footer="0.3"/>
  <pageSetup paperSize="300"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BC</vt:lpstr>
      <vt:lpstr>Sheet1</vt:lpstr>
      <vt:lpstr>KY HIEU</vt:lpstr>
      <vt:lpstr>LK</vt:lpstr>
      <vt:lpstr>BC!Print_Area</vt:lpstr>
      <vt:lpstr>BC!Print_Titles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2025-05-15T04:22:51Z</dcterms:modified>
</cp:coreProperties>
</file>